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<sst xmlns="http://schemas.openxmlformats.org/spreadsheetml/2006/main" count="1058" uniqueCount="192">
  <si>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</si>
  <si>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</si>
  <si>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</si>
  <si>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</si>
  <si>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</si>
  <si>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</si>
  <si>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</si>
  <si>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</si>
  <si>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</si>
  <si>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</si>
  <si>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</si>
  <si>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</si>
  <si>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</si>
  <si>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</si>
  <si>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</si>
  <si>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</si>
  <si>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</si>
  <si>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</si>
  <si>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</si>
  <si>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</si>
  <si>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</si>
  <si>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</si>
  <si>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</si>
  <si>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</si>
  <si>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</si>
  <si>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</si>
  <si>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</si>
  <si>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</si>
  <si>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</si>
  <si>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</si>
  <si>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</si>
  <si>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</si>
  <si>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</si>
  <si>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</si>
  <si>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</si>
  <si>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</si>
  <si>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</si>
  <si>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</si>
  <si>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</si>
  <si>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</si>
  <si>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</si>
  <si>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</si>
  <si>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</si>
  <si>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</si>
  <si>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</si>
  <si>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</si>
  <si>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</si>
  <si>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</si>
  <si>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</si>
  <si>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</si>
  <si>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</si>
  <si>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</si>
  <si>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</si>
  <si>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</si>
  <si>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</si>
  <si>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</si>
  <si>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</si>
  <si>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</si>
  <si>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</si>
  <si>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</si>
  <si>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</si>
  <si>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</si>
  <si>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</si>
  <si>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</si>
  <si>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</si>
  <si>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</si>
  <si>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</si>
  <si>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</si>
  <si>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</si>
  <si>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</si>
  <si>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</si>
  <si>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</si>
  <si>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</si>
  <si>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</si>
  <si>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</si>
  <si>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</si>
  <si>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</si>
  <si>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</si>
  <si>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</si>
  <si>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</si>
  <si>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</si>
  <si>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</si>
  <si>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</si>
  <si>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</si>
  <si>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</si>
  <si>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</si>
  <si>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</si>
  <si>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</si>
  <si>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</si>
  <si>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</si>
  <si>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</si>
  <si>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</si>
  <si>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</si>
  <si>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</si>
  <si>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</si>
  <si>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</si>
  <si>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</si>
  <si>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</si>
  <si>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</si>
  <si>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</si>
  <si>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</si>
  <si>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</si>
  <si>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</si>
  <si>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</si>
  <si>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</si>
  <si>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</si>
  <si>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</si>
  <si>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</si>
  <si>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</si>
  <si>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</si>
  <si>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</si>
  <si>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</si>
  <si>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</si>
  <si>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</si>
  <si>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</si>
  <si>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</si>
  <si>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</si>
  <si>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</si>
  <si>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</si>
  <si>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</si>
  <si>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</si>
  <si>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</si>
  <si>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</si>
  <si>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</si>
  <si>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</si>
  <si>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</si>
  <si>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</si>
  <si>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</si>
  <si>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</si>
  <si>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</si>
  <si>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</si>
  <si>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</si>
  <si>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</si>
  <si>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</si>
  <si>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</si>
  <si>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</si>
  <si>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</si>
  <si>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</si>
  <si>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</si>
  <si>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</si>
  <si>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</si>
  <si>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</si>
  <si>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</si>
  <si>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</si>
  <si>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</si>
  <si>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</si>
  <si>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</si>
  <si>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</si>
  <si>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</si>
  <si>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365 от 30 декабря 2020 г. </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</si>
  <si>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</si>
  <si>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</si>
  <si>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</si>
  <si>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</si>
  <si>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</si>
  <si>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</si>
  <si>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</si>
  <si>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</si>
  <si>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2021 г.</t>
  </si>
  <si>
    <t>2543,05</t>
  </si>
  <si>
    <t>декабрь 2021 года</t>
  </si>
  <si>
    <t>01.12.2021</t>
  </si>
  <si>
    <t>02.12.2021</t>
  </si>
  <si>
    <t>03.12.2021</t>
  </si>
  <si>
    <t>04.12.2021</t>
  </si>
  <si>
    <t>05.12.2021</t>
  </si>
  <si>
    <t>06.12.2021</t>
  </si>
  <si>
    <t>07.12.2021</t>
  </si>
  <si>
    <t>08.12.2021</t>
  </si>
  <si>
    <t>09.12.2021</t>
  </si>
  <si>
    <t>10.12.2021</t>
  </si>
  <si>
    <t>11.12.2021</t>
  </si>
  <si>
    <t>12.12.2021</t>
  </si>
  <si>
    <t>13.12.2021</t>
  </si>
  <si>
    <t>14.12.2021</t>
  </si>
  <si>
    <t>15.12.2021</t>
  </si>
  <si>
    <t>16.12.2021</t>
  </si>
  <si>
    <t>17.12.2021</t>
  </si>
  <si>
    <t>18.12.2021</t>
  </si>
  <si>
    <t>19.12.2021</t>
  </si>
  <si>
    <t>20.12.2021</t>
  </si>
  <si>
    <t>21.12.2021</t>
  </si>
  <si>
    <t>22.12.2021</t>
  </si>
  <si>
    <t>23.12.2021</t>
  </si>
  <si>
    <t>24.12.2021</t>
  </si>
  <si>
    <t>25.12.2021</t>
  </si>
  <si>
    <t>26.12.2021</t>
  </si>
  <si>
    <t>27.12.2021</t>
  </si>
  <si>
    <t>28.12.2021</t>
  </si>
  <si>
    <t>29.12.2021</t>
  </si>
  <si>
    <t>30.12.2021</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</si>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</sst>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N23" sqref="N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3801.4078703600003</v>
      </c>
      <c r="D7" s="4">
        <f>$F$12+'СЕТ СН'!G5+СВЦЭМ!$D$10+'СЕТ СН'!G11-'СЕТ СН'!G$18</f>
        <v>4013.2978703600002</v>
      </c>
      <c r="E7" s="4">
        <f>$F$12+'СЕТ СН'!H5+СВЦЭМ!$D$10+'СЕТ СН'!H11-'СЕТ СН'!H$18</f>
        <v>4086.7978703600002</v>
      </c>
      <c r="F7" s="4">
        <f>$F$12+'СЕТ СН'!I5+СВЦЭМ!$D$10+'СЕТ СН'!I11-'СЕТ СН'!I$18</f>
        <v>4086.7978703600002</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1163.8066819000001</v>
      </c>
      <c r="H12" s="2" t="s">
        <v>41</v>
      </c>
    </row>
    <row r="13" spans="1:8" ht="31.5" x14ac:dyDescent="0.25">
      <c r="A13" s="12">
        <v>2</v>
      </c>
      <c r="B13" s="107" t="s">
        <v>48</v>
      </c>
      <c r="C13" s="107"/>
      <c r="D13" s="107"/>
      <c r="E13" s="13" t="s">
        <v>22</v>
      </c>
      <c r="F13" s="11">
        <f>СВЦЭМ!$D$11</f>
        <v>1163.8066819000001</v>
      </c>
    </row>
    <row r="14" spans="1:8" ht="36" customHeight="1" x14ac:dyDescent="0.25">
      <c r="A14" s="12">
        <v>3</v>
      </c>
      <c r="B14" s="107" t="s">
        <v>49</v>
      </c>
      <c r="C14" s="107"/>
      <c r="D14" s="107"/>
      <c r="E14" s="13" t="s">
        <v>23</v>
      </c>
      <c r="F14" s="11">
        <f>СВЦЭМ!$D$12</f>
        <v>429796.40403209213</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9.7219999999999995</v>
      </c>
    </row>
    <row r="17" spans="1:6" ht="33" customHeight="1" x14ac:dyDescent="0.25">
      <c r="A17" s="12">
        <v>6</v>
      </c>
      <c r="B17" s="107" t="s">
        <v>53</v>
      </c>
      <c r="C17" s="107" t="s">
        <v>25</v>
      </c>
      <c r="D17" s="107" t="s">
        <v>6</v>
      </c>
      <c r="E17" s="13" t="s">
        <v>6</v>
      </c>
      <c r="F17" s="16">
        <f>SUM(F19:F23)</f>
        <v>9.7219999999999995</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9.7219999999999995</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7003.3370000000004</v>
      </c>
    </row>
    <row r="26" spans="1:6" ht="30.75" customHeight="1" x14ac:dyDescent="0.25">
      <c r="A26" s="12">
        <v>9</v>
      </c>
      <c r="B26" s="107" t="s">
        <v>62</v>
      </c>
      <c r="C26" s="107" t="s">
        <v>27</v>
      </c>
      <c r="D26" s="107" t="s">
        <v>28</v>
      </c>
      <c r="E26" s="13" t="s">
        <v>61</v>
      </c>
      <c r="F26" s="16">
        <f>SUM(F28:F32)</f>
        <v>7003.3370000000004</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7003.3370000000004</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NrXovIGTiMUJnH9ZG+OCCjbuq5/MI9gLsLq+yyvxXhTZnkRRqidIzVO7ylYLQvuH6qUYeXUnKJGoCOg8wAZpjA==" saltValue="67r7E1jro+MVvkguDmXBiw=="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2021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3807.2965820700006</v>
      </c>
      <c r="C9" s="4">
        <f>СВЦЭМ!$D$14+'СЕТ СН'!G5+СВЦЭМ!$D$10+'СЕТ СН'!G11-'СЕТ СН'!G$19</f>
        <v>4019.18658207</v>
      </c>
      <c r="D9" s="4">
        <f>СВЦЭМ!$D$14+'СЕТ СН'!H5+СВЦЭМ!$D$10+'СЕТ СН'!H11-'СЕТ СН'!H$19</f>
        <v>4092.68658207</v>
      </c>
      <c r="E9" s="4">
        <f>СВЦЭМ!$D$14+'СЕТ СН'!I5+СВЦЭМ!$D$10+'СЕТ СН'!I11-'СЕТ СН'!I$19</f>
        <v>4092.68658207</v>
      </c>
    </row>
    <row r="10" spans="1:6" x14ac:dyDescent="0.25">
      <c r="A10" s="26" t="s">
        <v>35</v>
      </c>
      <c r="B10" s="4">
        <f>СВЦЭМ!$D$15+'СЕТ СН'!F5+СВЦЭМ!$D$10+'СЕТ СН'!F11-'СЕТ СН'!F$19</f>
        <v>4405.0475769100003</v>
      </c>
      <c r="C10" s="4">
        <f>СВЦЭМ!$D$15+'СЕТ СН'!G5+СВЦЭМ!$D$10+'СЕТ СН'!G11-'СЕТ СН'!G$19</f>
        <v>4616.9375769099997</v>
      </c>
      <c r="D10" s="4">
        <f>СВЦЭМ!$D$15+'СЕТ СН'!H5+СВЦЭМ!$D$10+'СЕТ СН'!H11-'СЕТ СН'!H$19</f>
        <v>4690.4375769099997</v>
      </c>
      <c r="E10" s="4">
        <f>СВЦЭМ!$D$15+'СЕТ СН'!I5+СВЦЭМ!$D$10+'СЕТ СН'!I11-'СЕТ СН'!I$19</f>
        <v>4690.4375769099997</v>
      </c>
    </row>
    <row r="11" spans="1:6" x14ac:dyDescent="0.25">
      <c r="A11" s="26" t="s">
        <v>36</v>
      </c>
      <c r="B11" s="4">
        <f>СВЦЭМ!$D$16+'СЕТ СН'!F5+СВЦЭМ!$D$10+'СЕТ СН'!F11-'СЕТ СН'!F$19</f>
        <v>5165.3455944400002</v>
      </c>
      <c r="C11" s="4">
        <f>СВЦЭМ!$D$16+'СЕТ СН'!G5+СВЦЭМ!$D$10+'СЕТ СН'!G11-'СЕТ СН'!G$19</f>
        <v>5377.2355944399997</v>
      </c>
      <c r="D11" s="4">
        <f>СВЦЭМ!$D$16+'СЕТ СН'!H5+СВЦЭМ!$D$10+'СЕТ СН'!H11-'СЕТ СН'!H$19</f>
        <v>5450.7355944399997</v>
      </c>
      <c r="E11" s="4">
        <f>СВЦЭМ!$D$16+'СЕТ СН'!I5+СВЦЭМ!$D$10+'СЕТ СН'!I11-'СЕТ СН'!I$19</f>
        <v>5450.7355944399997</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3807.2965820700006</v>
      </c>
      <c r="C16" s="28">
        <f>СВЦЭМ!$D$14+'СЕТ СН'!G5+СВЦЭМ!$D$10+'СЕТ СН'!G11-'СЕТ СН'!G$19</f>
        <v>4019.18658207</v>
      </c>
      <c r="D16" s="28">
        <f>СВЦЭМ!$D$14+'СЕТ СН'!H5+СВЦЭМ!$D$10+'СЕТ СН'!H11-'СЕТ СН'!H$19</f>
        <v>4092.68658207</v>
      </c>
      <c r="E16" s="28">
        <f>СВЦЭМ!$D$14+'СЕТ СН'!I5+СВЦЭМ!$D$10+'СЕТ СН'!I11-'СЕТ СН'!I$19</f>
        <v>4092.68658207</v>
      </c>
    </row>
    <row r="17" spans="1:5" x14ac:dyDescent="0.25">
      <c r="A17" s="26" t="s">
        <v>37</v>
      </c>
      <c r="B17" s="28">
        <f>СВЦЭМ!$D$17+'СЕТ СН'!F5+СВЦЭМ!$D$10+'СЕТ СН'!F11-'СЕТ СН'!F$19</f>
        <v>4695.7878309799999</v>
      </c>
      <c r="C17" s="28">
        <f>СВЦЭМ!$D$17+'СЕТ СН'!G5+СВЦЭМ!$D$10+'СЕТ СН'!G11-'СЕТ СН'!G$19</f>
        <v>4907.6778309800002</v>
      </c>
      <c r="D17" s="28">
        <f>СВЦЭМ!$D$17+'СЕТ СН'!H5+СВЦЭМ!$D$10+'СЕТ СН'!H11-'СЕТ СН'!H$19</f>
        <v>4981.1778309800002</v>
      </c>
      <c r="E17" s="28">
        <f>СВЦЭМ!$D$17+'СЕТ СН'!I5+СВЦЭМ!$D$10+'СЕТ СН'!I11-'СЕТ СН'!I$19</f>
        <v>4981.1778309800002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SUMIFS(СВЦЭМ!$C$39:$C$782,СВЦЭМ!$A$39:$A$782,$A12,СВЦЭМ!$B$39:$B$782,B$11)+'СЕТ СН'!$F$12+СВЦЭМ!$D$10+'СЕТ СН'!$F$5-'СЕТ СН'!$F$20</f>
        <v>3760.8813072000003</v>
      </c>
      <c r="C12" s="36">
        <f>SUMIFS(СВЦЭМ!$C$39:$C$782,СВЦЭМ!$A$39:$A$782,$A12,СВЦЭМ!$B$39:$B$782,C$11)+'СЕТ СН'!$F$12+СВЦЭМ!$D$10+'СЕТ СН'!$F$5-'СЕТ СН'!$F$20</f>
        <v>3774.4190359200002</v>
      </c>
      <c r="D12" s="36">
        <f>SUMIFS(СВЦЭМ!$C$39:$C$782,СВЦЭМ!$A$39:$A$782,$A12,СВЦЭМ!$B$39:$B$782,D$11)+'СЕТ СН'!$F$12+СВЦЭМ!$D$10+'СЕТ СН'!$F$5-'СЕТ СН'!$F$20</f>
        <v>3808.54110115</v>
      </c>
      <c r="E12" s="36">
        <f>SUMIFS(СВЦЭМ!$C$39:$C$782,СВЦЭМ!$A$39:$A$782,$A12,СВЦЭМ!$B$39:$B$782,E$11)+'СЕТ СН'!$F$12+СВЦЭМ!$D$10+'СЕТ СН'!$F$5-'СЕТ СН'!$F$20</f>
        <v>3811.1266277800005</v>
      </c>
      <c r="F12" s="36">
        <f>SUMIFS(СВЦЭМ!$C$39:$C$782,СВЦЭМ!$A$39:$A$782,$A12,СВЦЭМ!$B$39:$B$782,F$11)+'СЕТ СН'!$F$12+СВЦЭМ!$D$10+'СЕТ СН'!$F$5-'СЕТ СН'!$F$20</f>
        <v>3824.88865652</v>
      </c>
      <c r="G12" s="36">
        <f>SUMIFS(СВЦЭМ!$C$39:$C$782,СВЦЭМ!$A$39:$A$782,$A12,СВЦЭМ!$B$39:$B$782,G$11)+'СЕТ СН'!$F$12+СВЦЭМ!$D$10+'СЕТ СН'!$F$5-'СЕТ СН'!$F$20</f>
        <v>3808.0629719300005</v>
      </c>
      <c r="H12" s="36">
        <f>SUMIFS(СВЦЭМ!$C$39:$C$782,СВЦЭМ!$A$39:$A$782,$A12,СВЦЭМ!$B$39:$B$782,H$11)+'СЕТ СН'!$F$12+СВЦЭМ!$D$10+'СЕТ СН'!$F$5-'СЕТ СН'!$F$20</f>
        <v>3775.4738663200005</v>
      </c>
      <c r="I12" s="36">
        <f>SUMIFS(СВЦЭМ!$C$39:$C$782,СВЦЭМ!$A$39:$A$782,$A12,СВЦЭМ!$B$39:$B$782,I$11)+'СЕТ СН'!$F$12+СВЦЭМ!$D$10+'СЕТ СН'!$F$5-'СЕТ СН'!$F$20</f>
        <v>3758.7002903600005</v>
      </c>
      <c r="J12" s="36">
        <f>SUMIFS(СВЦЭМ!$C$39:$C$782,СВЦЭМ!$A$39:$A$782,$A12,СВЦЭМ!$B$39:$B$782,J$11)+'СЕТ СН'!$F$12+СВЦЭМ!$D$10+'СЕТ СН'!$F$5-'СЕТ СН'!$F$20</f>
        <v>3749.1206131900003</v>
      </c>
      <c r="K12" s="36">
        <f>SUMIFS(СВЦЭМ!$C$39:$C$782,СВЦЭМ!$A$39:$A$782,$A12,СВЦЭМ!$B$39:$B$782,K$11)+'СЕТ СН'!$F$12+СВЦЭМ!$D$10+'СЕТ СН'!$F$5-'СЕТ СН'!$F$20</f>
        <v>3753.3990207900001</v>
      </c>
      <c r="L12" s="36">
        <f>SUMIFS(СВЦЭМ!$C$39:$C$782,СВЦЭМ!$A$39:$A$782,$A12,СВЦЭМ!$B$39:$B$782,L$11)+'СЕТ СН'!$F$12+СВЦЭМ!$D$10+'СЕТ СН'!$F$5-'СЕТ СН'!$F$20</f>
        <v>3709.41774489</v>
      </c>
      <c r="M12" s="36">
        <f>SUMIFS(СВЦЭМ!$C$39:$C$782,СВЦЭМ!$A$39:$A$782,$A12,СВЦЭМ!$B$39:$B$782,M$11)+'СЕТ СН'!$F$12+СВЦЭМ!$D$10+'СЕТ СН'!$F$5-'СЕТ СН'!$F$20</f>
        <v>3714.8969052800003</v>
      </c>
      <c r="N12" s="36">
        <f>SUMIFS(СВЦЭМ!$C$39:$C$782,СВЦЭМ!$A$39:$A$782,$A12,СВЦЭМ!$B$39:$B$782,N$11)+'СЕТ СН'!$F$12+СВЦЭМ!$D$10+'СЕТ СН'!$F$5-'СЕТ СН'!$F$20</f>
        <v>3727.2644232900002</v>
      </c>
      <c r="O12" s="36">
        <f>SUMIFS(СВЦЭМ!$C$39:$C$782,СВЦЭМ!$A$39:$A$782,$A12,СВЦЭМ!$B$39:$B$782,O$11)+'СЕТ СН'!$F$12+СВЦЭМ!$D$10+'СЕТ СН'!$F$5-'СЕТ СН'!$F$20</f>
        <v>3732.8641540000003</v>
      </c>
      <c r="P12" s="36">
        <f>SUMIFS(СВЦЭМ!$C$39:$C$782,СВЦЭМ!$A$39:$A$782,$A12,СВЦЭМ!$B$39:$B$782,P$11)+'СЕТ СН'!$F$12+СВЦЭМ!$D$10+'СЕТ СН'!$F$5-'СЕТ СН'!$F$20</f>
        <v>3734.7401611100004</v>
      </c>
      <c r="Q12" s="36">
        <f>SUMIFS(СВЦЭМ!$C$39:$C$782,СВЦЭМ!$A$39:$A$782,$A12,СВЦЭМ!$B$39:$B$782,Q$11)+'СЕТ СН'!$F$12+СВЦЭМ!$D$10+'СЕТ СН'!$F$5-'СЕТ СН'!$F$20</f>
        <v>3747.4909889099999</v>
      </c>
      <c r="R12" s="36">
        <f>SUMIFS(СВЦЭМ!$C$39:$C$782,СВЦЭМ!$A$39:$A$782,$A12,СВЦЭМ!$B$39:$B$782,R$11)+'СЕТ СН'!$F$12+СВЦЭМ!$D$10+'СЕТ СН'!$F$5-'СЕТ СН'!$F$20</f>
        <v>3745.2317528700005</v>
      </c>
      <c r="S12" s="36">
        <f>SUMIFS(СВЦЭМ!$C$39:$C$782,СВЦЭМ!$A$39:$A$782,$A12,СВЦЭМ!$B$39:$B$782,S$11)+'СЕТ СН'!$F$12+СВЦЭМ!$D$10+'СЕТ СН'!$F$5-'СЕТ СН'!$F$20</f>
        <v>3725.3917333899999</v>
      </c>
      <c r="T12" s="36">
        <f>SUMIFS(СВЦЭМ!$C$39:$C$782,СВЦЭМ!$A$39:$A$782,$A12,СВЦЭМ!$B$39:$B$782,T$11)+'СЕТ СН'!$F$12+СВЦЭМ!$D$10+'СЕТ СН'!$F$5-'СЕТ СН'!$F$20</f>
        <v>3705.9239949100001</v>
      </c>
      <c r="U12" s="36">
        <f>SUMIFS(СВЦЭМ!$C$39:$C$782,СВЦЭМ!$A$39:$A$782,$A12,СВЦЭМ!$B$39:$B$782,U$11)+'СЕТ СН'!$F$12+СВЦЭМ!$D$10+'СЕТ СН'!$F$5-'СЕТ СН'!$F$20</f>
        <v>3718.7780035800001</v>
      </c>
      <c r="V12" s="36">
        <f>SUMIFS(СВЦЭМ!$C$39:$C$782,СВЦЭМ!$A$39:$A$782,$A12,СВЦЭМ!$B$39:$B$782,V$11)+'СЕТ СН'!$F$12+СВЦЭМ!$D$10+'СЕТ СН'!$F$5-'СЕТ СН'!$F$20</f>
        <v>3721.4128582000003</v>
      </c>
      <c r="W12" s="36">
        <f>SUMIFS(СВЦЭМ!$C$39:$C$782,СВЦЭМ!$A$39:$A$782,$A12,СВЦЭМ!$B$39:$B$782,W$11)+'СЕТ СН'!$F$12+СВЦЭМ!$D$10+'СЕТ СН'!$F$5-'СЕТ СН'!$F$20</f>
        <v>3728.7405913400003</v>
      </c>
      <c r="X12" s="36">
        <f>SUMIFS(СВЦЭМ!$C$39:$C$782,СВЦЭМ!$A$39:$A$782,$A12,СВЦЭМ!$B$39:$B$782,X$11)+'СЕТ СН'!$F$12+СВЦЭМ!$D$10+'СЕТ СН'!$F$5-'СЕТ СН'!$F$20</f>
        <v>3729.5632826999999</v>
      </c>
      <c r="Y12" s="36">
        <f>SUMIFS(СВЦЭМ!$C$39:$C$782,СВЦЭМ!$A$39:$A$782,$A12,СВЦЭМ!$B$39:$B$782,Y$11)+'СЕТ СН'!$F$12+СВЦЭМ!$D$10+'СЕТ СН'!$F$5-'СЕТ СН'!$F$20</f>
        <v>3747.29355682</v>
      </c>
      <c r="AA12" s="37"/>
    </row>
    <row r="13" spans="1:27" ht="15.75" x14ac:dyDescent="0.2">
      <c r="A13" s="35">
        <f>A12+1</f>
        <v>44532</v>
      </c>
      <c r="B13" s="36">
        <f>SUMIFS(СВЦЭМ!$C$39:$C$782,СВЦЭМ!$A$39:$A$782,$A13,СВЦЭМ!$B$39:$B$782,B$11)+'СЕТ СН'!$F$12+СВЦЭМ!$D$10+'СЕТ СН'!$F$5-'СЕТ СН'!$F$20</f>
        <v>3776.09941996</v>
      </c>
      <c r="C13" s="36">
        <f>SUMIFS(СВЦЭМ!$C$39:$C$782,СВЦЭМ!$A$39:$A$782,$A13,СВЦЭМ!$B$39:$B$782,C$11)+'СЕТ СН'!$F$12+СВЦЭМ!$D$10+'СЕТ СН'!$F$5-'СЕТ СН'!$F$20</f>
        <v>3766.9595475900005</v>
      </c>
      <c r="D13" s="36">
        <f>SUMIFS(СВЦЭМ!$C$39:$C$782,СВЦЭМ!$A$39:$A$782,$A13,СВЦЭМ!$B$39:$B$782,D$11)+'СЕТ СН'!$F$12+СВЦЭМ!$D$10+'СЕТ СН'!$F$5-'СЕТ СН'!$F$20</f>
        <v>3740.0633617800004</v>
      </c>
      <c r="E13" s="36">
        <f>SUMIFS(СВЦЭМ!$C$39:$C$782,СВЦЭМ!$A$39:$A$782,$A13,СВЦЭМ!$B$39:$B$782,E$11)+'СЕТ СН'!$F$12+СВЦЭМ!$D$10+'СЕТ СН'!$F$5-'СЕТ СН'!$F$20</f>
        <v>3757.3720376700003</v>
      </c>
      <c r="F13" s="36">
        <f>SUMIFS(СВЦЭМ!$C$39:$C$782,СВЦЭМ!$A$39:$A$782,$A13,СВЦЭМ!$B$39:$B$782,F$11)+'СЕТ СН'!$F$12+СВЦЭМ!$D$10+'СЕТ СН'!$F$5-'СЕТ СН'!$F$20</f>
        <v>3768.2668324700003</v>
      </c>
      <c r="G13" s="36">
        <f>SUMIFS(СВЦЭМ!$C$39:$C$782,СВЦЭМ!$A$39:$A$782,$A13,СВЦЭМ!$B$39:$B$782,G$11)+'СЕТ СН'!$F$12+СВЦЭМ!$D$10+'СЕТ СН'!$F$5-'СЕТ СН'!$F$20</f>
        <v>3763.6846497000001</v>
      </c>
      <c r="H13" s="36">
        <f>SUMIFS(СВЦЭМ!$C$39:$C$782,СВЦЭМ!$A$39:$A$782,$A13,СВЦЭМ!$B$39:$B$782,H$11)+'СЕТ СН'!$F$12+СВЦЭМ!$D$10+'СЕТ СН'!$F$5-'СЕТ СН'!$F$20</f>
        <v>3782.8274511200002</v>
      </c>
      <c r="I13" s="36">
        <f>SUMIFS(СВЦЭМ!$C$39:$C$782,СВЦЭМ!$A$39:$A$782,$A13,СВЦЭМ!$B$39:$B$782,I$11)+'СЕТ СН'!$F$12+СВЦЭМ!$D$10+'СЕТ СН'!$F$5-'СЕТ СН'!$F$20</f>
        <v>3839.8135382800001</v>
      </c>
      <c r="J13" s="36">
        <f>SUMIFS(СВЦЭМ!$C$39:$C$782,СВЦЭМ!$A$39:$A$782,$A13,СВЦЭМ!$B$39:$B$782,J$11)+'СЕТ СН'!$F$12+СВЦЭМ!$D$10+'СЕТ СН'!$F$5-'СЕТ СН'!$F$20</f>
        <v>3842.3871020900006</v>
      </c>
      <c r="K13" s="36">
        <f>SUMIFS(СВЦЭМ!$C$39:$C$782,СВЦЭМ!$A$39:$A$782,$A13,СВЦЭМ!$B$39:$B$782,K$11)+'СЕТ СН'!$F$12+СВЦЭМ!$D$10+'СЕТ СН'!$F$5-'СЕТ СН'!$F$20</f>
        <v>3863.0602187900004</v>
      </c>
      <c r="L13" s="36">
        <f>SUMIFS(СВЦЭМ!$C$39:$C$782,СВЦЭМ!$A$39:$A$782,$A13,СВЦЭМ!$B$39:$B$782,L$11)+'СЕТ СН'!$F$12+СВЦЭМ!$D$10+'СЕТ СН'!$F$5-'СЕТ СН'!$F$20</f>
        <v>3871.5250321700005</v>
      </c>
      <c r="M13" s="36">
        <f>SUMIFS(СВЦЭМ!$C$39:$C$782,СВЦЭМ!$A$39:$A$782,$A13,СВЦЭМ!$B$39:$B$782,M$11)+'СЕТ СН'!$F$12+СВЦЭМ!$D$10+'СЕТ СН'!$F$5-'СЕТ СН'!$F$20</f>
        <v>3866.1518418100004</v>
      </c>
      <c r="N13" s="36">
        <f>SUMIFS(СВЦЭМ!$C$39:$C$782,СВЦЭМ!$A$39:$A$782,$A13,СВЦЭМ!$B$39:$B$782,N$11)+'СЕТ СН'!$F$12+СВЦЭМ!$D$10+'СЕТ СН'!$F$5-'СЕТ СН'!$F$20</f>
        <v>3861.3396057500004</v>
      </c>
      <c r="O13" s="36">
        <f>SUMIFS(СВЦЭМ!$C$39:$C$782,СВЦЭМ!$A$39:$A$782,$A13,СВЦЭМ!$B$39:$B$782,O$11)+'СЕТ СН'!$F$12+СВЦЭМ!$D$10+'СЕТ СН'!$F$5-'СЕТ СН'!$F$20</f>
        <v>3926.39519956</v>
      </c>
      <c r="P13" s="36">
        <f>SUMIFS(СВЦЭМ!$C$39:$C$782,СВЦЭМ!$A$39:$A$782,$A13,СВЦЭМ!$B$39:$B$782,P$11)+'СЕТ СН'!$F$12+СВЦЭМ!$D$10+'СЕТ СН'!$F$5-'СЕТ СН'!$F$20</f>
        <v>3916.6439165000002</v>
      </c>
      <c r="Q13" s="36">
        <f>SUMIFS(СВЦЭМ!$C$39:$C$782,СВЦЭМ!$A$39:$A$782,$A13,СВЦЭМ!$B$39:$B$782,Q$11)+'СЕТ СН'!$F$12+СВЦЭМ!$D$10+'СЕТ СН'!$F$5-'СЕТ СН'!$F$20</f>
        <v>3913.1103043700004</v>
      </c>
      <c r="R13" s="36">
        <f>SUMIFS(СВЦЭМ!$C$39:$C$782,СВЦЭМ!$A$39:$A$782,$A13,СВЦЭМ!$B$39:$B$782,R$11)+'СЕТ СН'!$F$12+СВЦЭМ!$D$10+'СЕТ СН'!$F$5-'СЕТ СН'!$F$20</f>
        <v>3847.1811799699999</v>
      </c>
      <c r="S13" s="36">
        <f>SUMIFS(СВЦЭМ!$C$39:$C$782,СВЦЭМ!$A$39:$A$782,$A13,СВЦЭМ!$B$39:$B$782,S$11)+'СЕТ СН'!$F$12+СВЦЭМ!$D$10+'СЕТ СН'!$F$5-'СЕТ СН'!$F$20</f>
        <v>3840.20260297</v>
      </c>
      <c r="T13" s="36">
        <f>SUMIFS(СВЦЭМ!$C$39:$C$782,СВЦЭМ!$A$39:$A$782,$A13,СВЦЭМ!$B$39:$B$782,T$11)+'СЕТ СН'!$F$12+СВЦЭМ!$D$10+'СЕТ СН'!$F$5-'СЕТ СН'!$F$20</f>
        <v>3791.9700204300002</v>
      </c>
      <c r="U13" s="36">
        <f>SUMIFS(СВЦЭМ!$C$39:$C$782,СВЦЭМ!$A$39:$A$782,$A13,СВЦЭМ!$B$39:$B$782,U$11)+'СЕТ СН'!$F$12+СВЦЭМ!$D$10+'СЕТ СН'!$F$5-'СЕТ СН'!$F$20</f>
        <v>3828.4249417400001</v>
      </c>
      <c r="V13" s="36">
        <f>SUMIFS(СВЦЭМ!$C$39:$C$782,СВЦЭМ!$A$39:$A$782,$A13,СВЦЭМ!$B$39:$B$782,V$11)+'СЕТ СН'!$F$12+СВЦЭМ!$D$10+'СЕТ СН'!$F$5-'СЕТ СН'!$F$20</f>
        <v>3834.5118564700006</v>
      </c>
      <c r="W13" s="36">
        <f>SUMIFS(СВЦЭМ!$C$39:$C$782,СВЦЭМ!$A$39:$A$782,$A13,СВЦЭМ!$B$39:$B$782,W$11)+'СЕТ СН'!$F$12+СВЦЭМ!$D$10+'СЕТ СН'!$F$5-'СЕТ СН'!$F$20</f>
        <v>3841.5368475900004</v>
      </c>
      <c r="X13" s="36">
        <f>SUMIFS(СВЦЭМ!$C$39:$C$782,СВЦЭМ!$A$39:$A$782,$A13,СВЦЭМ!$B$39:$B$782,X$11)+'СЕТ СН'!$F$12+СВЦЭМ!$D$10+'СЕТ СН'!$F$5-'СЕТ СН'!$F$20</f>
        <v>3906.3040355600006</v>
      </c>
      <c r="Y13" s="36">
        <f>SUMIFS(СВЦЭМ!$C$39:$C$782,СВЦЭМ!$A$39:$A$782,$A13,СВЦЭМ!$B$39:$B$782,Y$11)+'СЕТ СН'!$F$12+СВЦЭМ!$D$10+'СЕТ СН'!$F$5-'СЕТ СН'!$F$20</f>
        <v>3913.7877060200003</v>
      </c>
    </row>
    <row r="14" spans="1:27" ht="15.75" x14ac:dyDescent="0.2">
      <c r="A14" s="35">
        <f t="shared" ref="A14:A42" si="0">A13+1</f>
        <v>44533</v>
      </c>
      <c r="B14" s="36">
        <f>SUMIFS(СВЦЭМ!$C$39:$C$782,СВЦЭМ!$A$39:$A$782,$A14,СВЦЭМ!$B$39:$B$782,B$11)+'СЕТ СН'!$F$12+СВЦЭМ!$D$10+'СЕТ СН'!$F$5-'СЕТ СН'!$F$20</f>
        <v>3933.4923480699999</v>
      </c>
      <c r="C14" s="36">
        <f>SUMIFS(СВЦЭМ!$C$39:$C$782,СВЦЭМ!$A$39:$A$782,$A14,СВЦЭМ!$B$39:$B$782,C$11)+'СЕТ СН'!$F$12+СВЦЭМ!$D$10+'СЕТ СН'!$F$5-'СЕТ СН'!$F$20</f>
        <v>3925.7057481800002</v>
      </c>
      <c r="D14" s="36">
        <f>SUMIFS(СВЦЭМ!$C$39:$C$782,СВЦЭМ!$A$39:$A$782,$A14,СВЦЭМ!$B$39:$B$782,D$11)+'СЕТ СН'!$F$12+СВЦЭМ!$D$10+'СЕТ СН'!$F$5-'СЕТ СН'!$F$20</f>
        <v>3900.8292253700001</v>
      </c>
      <c r="E14" s="36">
        <f>SUMIFS(СВЦЭМ!$C$39:$C$782,СВЦЭМ!$A$39:$A$782,$A14,СВЦЭМ!$B$39:$B$782,E$11)+'СЕТ СН'!$F$12+СВЦЭМ!$D$10+'СЕТ СН'!$F$5-'СЕТ СН'!$F$20</f>
        <v>3898.3902608799999</v>
      </c>
      <c r="F14" s="36">
        <f>SUMIFS(СВЦЭМ!$C$39:$C$782,СВЦЭМ!$A$39:$A$782,$A14,СВЦЭМ!$B$39:$B$782,F$11)+'СЕТ СН'!$F$12+СВЦЭМ!$D$10+'СЕТ СН'!$F$5-'СЕТ СН'!$F$20</f>
        <v>3894.66559616</v>
      </c>
      <c r="G14" s="36">
        <f>SUMIFS(СВЦЭМ!$C$39:$C$782,СВЦЭМ!$A$39:$A$782,$A14,СВЦЭМ!$B$39:$B$782,G$11)+'СЕТ СН'!$F$12+СВЦЭМ!$D$10+'СЕТ СН'!$F$5-'СЕТ СН'!$F$20</f>
        <v>3831.7717092800003</v>
      </c>
      <c r="H14" s="36">
        <f>SUMIFS(СВЦЭМ!$C$39:$C$782,СВЦЭМ!$A$39:$A$782,$A14,СВЦЭМ!$B$39:$B$782,H$11)+'СЕТ СН'!$F$12+СВЦЭМ!$D$10+'СЕТ СН'!$F$5-'СЕТ СН'!$F$20</f>
        <v>3840.0231686000002</v>
      </c>
      <c r="I14" s="36">
        <f>SUMIFS(СВЦЭМ!$C$39:$C$782,СВЦЭМ!$A$39:$A$782,$A14,СВЦЭМ!$B$39:$B$782,I$11)+'СЕТ СН'!$F$12+СВЦЭМ!$D$10+'СЕТ СН'!$F$5-'СЕТ СН'!$F$20</f>
        <v>3865.9183256900005</v>
      </c>
      <c r="J14" s="36">
        <f>SUMIFS(СВЦЭМ!$C$39:$C$782,СВЦЭМ!$A$39:$A$782,$A14,СВЦЭМ!$B$39:$B$782,J$11)+'СЕТ СН'!$F$12+СВЦЭМ!$D$10+'СЕТ СН'!$F$5-'СЕТ СН'!$F$20</f>
        <v>3849.3754026100005</v>
      </c>
      <c r="K14" s="36">
        <f>SUMIFS(СВЦЭМ!$C$39:$C$782,СВЦЭМ!$A$39:$A$782,$A14,СВЦЭМ!$B$39:$B$782,K$11)+'СЕТ СН'!$F$12+СВЦЭМ!$D$10+'СЕТ СН'!$F$5-'СЕТ СН'!$F$20</f>
        <v>3848.18217207</v>
      </c>
      <c r="L14" s="36">
        <f>SUMIFS(СВЦЭМ!$C$39:$C$782,СВЦЭМ!$A$39:$A$782,$A14,СВЦЭМ!$B$39:$B$782,L$11)+'СЕТ СН'!$F$12+СВЦЭМ!$D$10+'СЕТ СН'!$F$5-'СЕТ СН'!$F$20</f>
        <v>3842.6623205400001</v>
      </c>
      <c r="M14" s="36">
        <f>SUMIFS(СВЦЭМ!$C$39:$C$782,СВЦЭМ!$A$39:$A$782,$A14,СВЦЭМ!$B$39:$B$782,M$11)+'СЕТ СН'!$F$12+СВЦЭМ!$D$10+'СЕТ СН'!$F$5-'СЕТ СН'!$F$20</f>
        <v>3852.56262315</v>
      </c>
      <c r="N14" s="36">
        <f>SUMIFS(СВЦЭМ!$C$39:$C$782,СВЦЭМ!$A$39:$A$782,$A14,СВЦЭМ!$B$39:$B$782,N$11)+'СЕТ СН'!$F$12+СВЦЭМ!$D$10+'СЕТ СН'!$F$5-'СЕТ СН'!$F$20</f>
        <v>3848.3155711700001</v>
      </c>
      <c r="O14" s="36">
        <f>SUMIFS(СВЦЭМ!$C$39:$C$782,СВЦЭМ!$A$39:$A$782,$A14,СВЦЭМ!$B$39:$B$782,O$11)+'СЕТ СН'!$F$12+СВЦЭМ!$D$10+'СЕТ СН'!$F$5-'СЕТ СН'!$F$20</f>
        <v>3852.98344473</v>
      </c>
      <c r="P14" s="36">
        <f>SUMIFS(СВЦЭМ!$C$39:$C$782,СВЦЭМ!$A$39:$A$782,$A14,СВЦЭМ!$B$39:$B$782,P$11)+'СЕТ СН'!$F$12+СВЦЭМ!$D$10+'СЕТ СН'!$F$5-'СЕТ СН'!$F$20</f>
        <v>3850.7520652400003</v>
      </c>
      <c r="Q14" s="36">
        <f>SUMIFS(СВЦЭМ!$C$39:$C$782,СВЦЭМ!$A$39:$A$782,$A14,СВЦЭМ!$B$39:$B$782,Q$11)+'СЕТ СН'!$F$12+СВЦЭМ!$D$10+'СЕТ СН'!$F$5-'СЕТ СН'!$F$20</f>
        <v>3852.1361069200002</v>
      </c>
      <c r="R14" s="36">
        <f>SUMIFS(СВЦЭМ!$C$39:$C$782,СВЦЭМ!$A$39:$A$782,$A14,СВЦЭМ!$B$39:$B$782,R$11)+'СЕТ СН'!$F$12+СВЦЭМ!$D$10+'СЕТ СН'!$F$5-'СЕТ СН'!$F$20</f>
        <v>3859.5374268200003</v>
      </c>
      <c r="S14" s="36">
        <f>SUMIFS(СВЦЭМ!$C$39:$C$782,СВЦЭМ!$A$39:$A$782,$A14,СВЦЭМ!$B$39:$B$782,S$11)+'СЕТ СН'!$F$12+СВЦЭМ!$D$10+'СЕТ СН'!$F$5-'СЕТ СН'!$F$20</f>
        <v>3854.6222525100002</v>
      </c>
      <c r="T14" s="36">
        <f>SUMIFS(СВЦЭМ!$C$39:$C$782,СВЦЭМ!$A$39:$A$782,$A14,СВЦЭМ!$B$39:$B$782,T$11)+'СЕТ СН'!$F$12+СВЦЭМ!$D$10+'СЕТ СН'!$F$5-'СЕТ СН'!$F$20</f>
        <v>3859.6599611199999</v>
      </c>
      <c r="U14" s="36">
        <f>SUMIFS(СВЦЭМ!$C$39:$C$782,СВЦЭМ!$A$39:$A$782,$A14,СВЦЭМ!$B$39:$B$782,U$11)+'СЕТ СН'!$F$12+СВЦЭМ!$D$10+'СЕТ СН'!$F$5-'СЕТ СН'!$F$20</f>
        <v>3848.2373735300002</v>
      </c>
      <c r="V14" s="36">
        <f>SUMIFS(СВЦЭМ!$C$39:$C$782,СВЦЭМ!$A$39:$A$782,$A14,СВЦЭМ!$B$39:$B$782,V$11)+'СЕТ СН'!$F$12+СВЦЭМ!$D$10+'СЕТ СН'!$F$5-'СЕТ СН'!$F$20</f>
        <v>3856.6034520100002</v>
      </c>
      <c r="W14" s="36">
        <f>SUMIFS(СВЦЭМ!$C$39:$C$782,СВЦЭМ!$A$39:$A$782,$A14,СВЦЭМ!$B$39:$B$782,W$11)+'СЕТ СН'!$F$12+СВЦЭМ!$D$10+'СЕТ СН'!$F$5-'СЕТ СН'!$F$20</f>
        <v>3867.9641007800001</v>
      </c>
      <c r="X14" s="36">
        <f>SUMIFS(СВЦЭМ!$C$39:$C$782,СВЦЭМ!$A$39:$A$782,$A14,СВЦЭМ!$B$39:$B$782,X$11)+'СЕТ СН'!$F$12+СВЦЭМ!$D$10+'СЕТ СН'!$F$5-'СЕТ СН'!$F$20</f>
        <v>3853.3258836300001</v>
      </c>
      <c r="Y14" s="36">
        <f>SUMIFS(СВЦЭМ!$C$39:$C$782,СВЦЭМ!$A$39:$A$782,$A14,СВЦЭМ!$B$39:$B$782,Y$11)+'СЕТ СН'!$F$12+СВЦЭМ!$D$10+'СЕТ СН'!$F$5-'СЕТ СН'!$F$20</f>
        <v>3806.8301887000002</v>
      </c>
    </row>
    <row r="15" spans="1:27" ht="15.75" x14ac:dyDescent="0.2">
      <c r="A15" s="35">
        <f t="shared" si="0"/>
        <v>44534</v>
      </c>
      <c r="B15" s="36">
        <f>SUMIFS(СВЦЭМ!$C$39:$C$782,СВЦЭМ!$A$39:$A$782,$A15,СВЦЭМ!$B$39:$B$782,B$11)+'СЕТ СН'!$F$12+СВЦЭМ!$D$10+'СЕТ СН'!$F$5-'СЕТ СН'!$F$20</f>
        <v>3793.46466848</v>
      </c>
      <c r="C15" s="36">
        <f>SUMIFS(СВЦЭМ!$C$39:$C$782,СВЦЭМ!$A$39:$A$782,$A15,СВЦЭМ!$B$39:$B$782,C$11)+'СЕТ СН'!$F$12+СВЦЭМ!$D$10+'СЕТ СН'!$F$5-'СЕТ СН'!$F$20</f>
        <v>3761.9031265100002</v>
      </c>
      <c r="D15" s="36">
        <f>SUMIFS(СВЦЭМ!$C$39:$C$782,СВЦЭМ!$A$39:$A$782,$A15,СВЦЭМ!$B$39:$B$782,D$11)+'СЕТ СН'!$F$12+СВЦЭМ!$D$10+'СЕТ СН'!$F$5-'СЕТ СН'!$F$20</f>
        <v>3756.3865697500005</v>
      </c>
      <c r="E15" s="36">
        <f>SUMIFS(СВЦЭМ!$C$39:$C$782,СВЦЭМ!$A$39:$A$782,$A15,СВЦЭМ!$B$39:$B$782,E$11)+'СЕТ СН'!$F$12+СВЦЭМ!$D$10+'СЕТ СН'!$F$5-'СЕТ СН'!$F$20</f>
        <v>3763.5518651600005</v>
      </c>
      <c r="F15" s="36">
        <f>SUMIFS(СВЦЭМ!$C$39:$C$782,СВЦЭМ!$A$39:$A$782,$A15,СВЦЭМ!$B$39:$B$782,F$11)+'СЕТ СН'!$F$12+СВЦЭМ!$D$10+'СЕТ СН'!$F$5-'СЕТ СН'!$F$20</f>
        <v>3762.0567172900001</v>
      </c>
      <c r="G15" s="36">
        <f>SUMIFS(СВЦЭМ!$C$39:$C$782,СВЦЭМ!$A$39:$A$782,$A15,СВЦЭМ!$B$39:$B$782,G$11)+'СЕТ СН'!$F$12+СВЦЭМ!$D$10+'СЕТ СН'!$F$5-'СЕТ СН'!$F$20</f>
        <v>3744.8940294700005</v>
      </c>
      <c r="H15" s="36">
        <f>SUMIFS(СВЦЭМ!$C$39:$C$782,СВЦЭМ!$A$39:$A$782,$A15,СВЦЭМ!$B$39:$B$782,H$11)+'СЕТ СН'!$F$12+СВЦЭМ!$D$10+'СЕТ СН'!$F$5-'СЕТ СН'!$F$20</f>
        <v>3741.9102627400002</v>
      </c>
      <c r="I15" s="36">
        <f>SUMIFS(СВЦЭМ!$C$39:$C$782,СВЦЭМ!$A$39:$A$782,$A15,СВЦЭМ!$B$39:$B$782,I$11)+'СЕТ СН'!$F$12+СВЦЭМ!$D$10+'СЕТ СН'!$F$5-'СЕТ СН'!$F$20</f>
        <v>3716.0078022000002</v>
      </c>
      <c r="J15" s="36">
        <f>SUMIFS(СВЦЭМ!$C$39:$C$782,СВЦЭМ!$A$39:$A$782,$A15,СВЦЭМ!$B$39:$B$782,J$11)+'СЕТ СН'!$F$12+СВЦЭМ!$D$10+'СЕТ СН'!$F$5-'СЕТ СН'!$F$20</f>
        <v>3711.33963322</v>
      </c>
      <c r="K15" s="36">
        <f>SUMIFS(СВЦЭМ!$C$39:$C$782,СВЦЭМ!$A$39:$A$782,$A15,СВЦЭМ!$B$39:$B$782,K$11)+'СЕТ СН'!$F$12+СВЦЭМ!$D$10+'СЕТ СН'!$F$5-'СЕТ СН'!$F$20</f>
        <v>3745.4964687500005</v>
      </c>
      <c r="L15" s="36">
        <f>SUMIFS(СВЦЭМ!$C$39:$C$782,СВЦЭМ!$A$39:$A$782,$A15,СВЦЭМ!$B$39:$B$782,L$11)+'СЕТ СН'!$F$12+СВЦЭМ!$D$10+'СЕТ СН'!$F$5-'СЕТ СН'!$F$20</f>
        <v>3756.0421974500005</v>
      </c>
      <c r="M15" s="36">
        <f>SUMIFS(СВЦЭМ!$C$39:$C$782,СВЦЭМ!$A$39:$A$782,$A15,СВЦЭМ!$B$39:$B$782,M$11)+'СЕТ СН'!$F$12+СВЦЭМ!$D$10+'СЕТ СН'!$F$5-'СЕТ СН'!$F$20</f>
        <v>3749.1269897400002</v>
      </c>
      <c r="N15" s="36">
        <f>SUMIFS(СВЦЭМ!$C$39:$C$782,СВЦЭМ!$A$39:$A$782,$A15,СВЦЭМ!$B$39:$B$782,N$11)+'СЕТ СН'!$F$12+СВЦЭМ!$D$10+'СЕТ СН'!$F$5-'СЕТ СН'!$F$20</f>
        <v>3777.6230888400005</v>
      </c>
      <c r="O15" s="36">
        <f>SUMIFS(СВЦЭМ!$C$39:$C$782,СВЦЭМ!$A$39:$A$782,$A15,СВЦЭМ!$B$39:$B$782,O$11)+'СЕТ СН'!$F$12+СВЦЭМ!$D$10+'СЕТ СН'!$F$5-'СЕТ СН'!$F$20</f>
        <v>3805.1690421500002</v>
      </c>
      <c r="P15" s="36">
        <f>SUMIFS(СВЦЭМ!$C$39:$C$782,СВЦЭМ!$A$39:$A$782,$A15,СВЦЭМ!$B$39:$B$782,P$11)+'СЕТ СН'!$F$12+СВЦЭМ!$D$10+'СЕТ СН'!$F$5-'СЕТ СН'!$F$20</f>
        <v>3801.3898121700004</v>
      </c>
      <c r="Q15" s="36">
        <f>SUMIFS(СВЦЭМ!$C$39:$C$782,СВЦЭМ!$A$39:$A$782,$A15,СВЦЭМ!$B$39:$B$782,Q$11)+'СЕТ СН'!$F$12+СВЦЭМ!$D$10+'СЕТ СН'!$F$5-'СЕТ СН'!$F$20</f>
        <v>3796.3361616700004</v>
      </c>
      <c r="R15" s="36">
        <f>SUMIFS(СВЦЭМ!$C$39:$C$782,СВЦЭМ!$A$39:$A$782,$A15,СВЦЭМ!$B$39:$B$782,R$11)+'СЕТ СН'!$F$12+СВЦЭМ!$D$10+'СЕТ СН'!$F$5-'СЕТ СН'!$F$20</f>
        <v>3765.9646900500002</v>
      </c>
      <c r="S15" s="36">
        <f>SUMIFS(СВЦЭМ!$C$39:$C$782,СВЦЭМ!$A$39:$A$782,$A15,СВЦЭМ!$B$39:$B$782,S$11)+'СЕТ СН'!$F$12+СВЦЭМ!$D$10+'СЕТ СН'!$F$5-'СЕТ СН'!$F$20</f>
        <v>3738.6496032200002</v>
      </c>
      <c r="T15" s="36">
        <f>SUMIFS(СВЦЭМ!$C$39:$C$782,СВЦЭМ!$A$39:$A$782,$A15,СВЦЭМ!$B$39:$B$782,T$11)+'СЕТ СН'!$F$12+СВЦЭМ!$D$10+'СЕТ СН'!$F$5-'СЕТ СН'!$F$20</f>
        <v>3757.0005712500001</v>
      </c>
      <c r="U15" s="36">
        <f>SUMIFS(СВЦЭМ!$C$39:$C$782,СВЦЭМ!$A$39:$A$782,$A15,СВЦЭМ!$B$39:$B$782,U$11)+'СЕТ СН'!$F$12+СВЦЭМ!$D$10+'СЕТ СН'!$F$5-'СЕТ СН'!$F$20</f>
        <v>3760.6356480000004</v>
      </c>
      <c r="V15" s="36">
        <f>SUMIFS(СВЦЭМ!$C$39:$C$782,СВЦЭМ!$A$39:$A$782,$A15,СВЦЭМ!$B$39:$B$782,V$11)+'СЕТ СН'!$F$12+СВЦЭМ!$D$10+'СЕТ СН'!$F$5-'СЕТ СН'!$F$20</f>
        <v>3750.8259205200002</v>
      </c>
      <c r="W15" s="36">
        <f>SUMIFS(СВЦЭМ!$C$39:$C$782,СВЦЭМ!$A$39:$A$782,$A15,СВЦЭМ!$B$39:$B$782,W$11)+'СЕТ СН'!$F$12+СВЦЭМ!$D$10+'СЕТ СН'!$F$5-'СЕТ СН'!$F$20</f>
        <v>3754.3921792600004</v>
      </c>
      <c r="X15" s="36">
        <f>SUMIFS(СВЦЭМ!$C$39:$C$782,СВЦЭМ!$A$39:$A$782,$A15,СВЦЭМ!$B$39:$B$782,X$11)+'СЕТ СН'!$F$12+СВЦЭМ!$D$10+'СЕТ СН'!$F$5-'СЕТ СН'!$F$20</f>
        <v>3802.4274565000005</v>
      </c>
      <c r="Y15" s="36">
        <f>SUMIFS(СВЦЭМ!$C$39:$C$782,СВЦЭМ!$A$39:$A$782,$A15,СВЦЭМ!$B$39:$B$782,Y$11)+'СЕТ СН'!$F$12+СВЦЭМ!$D$10+'СЕТ СН'!$F$5-'СЕТ СН'!$F$20</f>
        <v>3782.1039673700002</v>
      </c>
    </row>
    <row r="16" spans="1:27" ht="15.75" x14ac:dyDescent="0.2">
      <c r="A16" s="35">
        <f t="shared" si="0"/>
        <v>44535</v>
      </c>
      <c r="B16" s="36">
        <f>SUMIFS(СВЦЭМ!$C$39:$C$782,СВЦЭМ!$A$39:$A$782,$A16,СВЦЭМ!$B$39:$B$782,B$11)+'СЕТ СН'!$F$12+СВЦЭМ!$D$10+'СЕТ СН'!$F$5-'СЕТ СН'!$F$20</f>
        <v>3770.3665942400003</v>
      </c>
      <c r="C16" s="36">
        <f>SUMIFS(СВЦЭМ!$C$39:$C$782,СВЦЭМ!$A$39:$A$782,$A16,СВЦЭМ!$B$39:$B$782,C$11)+'СЕТ СН'!$F$12+СВЦЭМ!$D$10+'СЕТ СН'!$F$5-'СЕТ СН'!$F$20</f>
        <v>3786.3330565100005</v>
      </c>
      <c r="D16" s="36">
        <f>SUMIFS(СВЦЭМ!$C$39:$C$782,СВЦЭМ!$A$39:$A$782,$A16,СВЦЭМ!$B$39:$B$782,D$11)+'СЕТ СН'!$F$12+СВЦЭМ!$D$10+'СЕТ СН'!$F$5-'СЕТ СН'!$F$20</f>
        <v>3825.2175617000003</v>
      </c>
      <c r="E16" s="36">
        <f>SUMIFS(СВЦЭМ!$C$39:$C$782,СВЦЭМ!$A$39:$A$782,$A16,СВЦЭМ!$B$39:$B$782,E$11)+'СЕТ СН'!$F$12+СВЦЭМ!$D$10+'СЕТ СН'!$F$5-'СЕТ СН'!$F$20</f>
        <v>3831.7577324100002</v>
      </c>
      <c r="F16" s="36">
        <f>SUMIFS(СВЦЭМ!$C$39:$C$782,СВЦЭМ!$A$39:$A$782,$A16,СВЦЭМ!$B$39:$B$782,F$11)+'СЕТ СН'!$F$12+СВЦЭМ!$D$10+'СЕТ СН'!$F$5-'СЕТ СН'!$F$20</f>
        <v>3816.4713447900003</v>
      </c>
      <c r="G16" s="36">
        <f>SUMIFS(СВЦЭМ!$C$39:$C$782,СВЦЭМ!$A$39:$A$782,$A16,СВЦЭМ!$B$39:$B$782,G$11)+'СЕТ СН'!$F$12+СВЦЭМ!$D$10+'СЕТ СН'!$F$5-'СЕТ СН'!$F$20</f>
        <v>3818.6317097700003</v>
      </c>
      <c r="H16" s="36">
        <f>SUMIFS(СВЦЭМ!$C$39:$C$782,СВЦЭМ!$A$39:$A$782,$A16,СВЦЭМ!$B$39:$B$782,H$11)+'СЕТ СН'!$F$12+СВЦЭМ!$D$10+'СЕТ СН'!$F$5-'СЕТ СН'!$F$20</f>
        <v>3786.0738500000002</v>
      </c>
      <c r="I16" s="36">
        <f>SUMIFS(СВЦЭМ!$C$39:$C$782,СВЦЭМ!$A$39:$A$782,$A16,СВЦЭМ!$B$39:$B$782,I$11)+'СЕТ СН'!$F$12+СВЦЭМ!$D$10+'СЕТ СН'!$F$5-'СЕТ СН'!$F$20</f>
        <v>3777.80710619</v>
      </c>
      <c r="J16" s="36">
        <f>SUMIFS(СВЦЭМ!$C$39:$C$782,СВЦЭМ!$A$39:$A$782,$A16,СВЦЭМ!$B$39:$B$782,J$11)+'СЕТ СН'!$F$12+СВЦЭМ!$D$10+'СЕТ СН'!$F$5-'СЕТ СН'!$F$20</f>
        <v>3733.3091051500005</v>
      </c>
      <c r="K16" s="36">
        <f>SUMIFS(СВЦЭМ!$C$39:$C$782,СВЦЭМ!$A$39:$A$782,$A16,СВЦЭМ!$B$39:$B$782,K$11)+'СЕТ СН'!$F$12+СВЦЭМ!$D$10+'СЕТ СН'!$F$5-'СЕТ СН'!$F$20</f>
        <v>3723.8274185</v>
      </c>
      <c r="L16" s="36">
        <f>SUMIFS(СВЦЭМ!$C$39:$C$782,СВЦЭМ!$A$39:$A$782,$A16,СВЦЭМ!$B$39:$B$782,L$11)+'СЕТ СН'!$F$12+СВЦЭМ!$D$10+'СЕТ СН'!$F$5-'СЕТ СН'!$F$20</f>
        <v>3721.2646386800002</v>
      </c>
      <c r="M16" s="36">
        <f>SUMIFS(СВЦЭМ!$C$39:$C$782,СВЦЭМ!$A$39:$A$782,$A16,СВЦЭМ!$B$39:$B$782,M$11)+'СЕТ СН'!$F$12+СВЦЭМ!$D$10+'СЕТ СН'!$F$5-'СЕТ СН'!$F$20</f>
        <v>3749.48012741</v>
      </c>
      <c r="N16" s="36">
        <f>SUMIFS(СВЦЭМ!$C$39:$C$782,СВЦЭМ!$A$39:$A$782,$A16,СВЦЭМ!$B$39:$B$782,N$11)+'СЕТ СН'!$F$12+СВЦЭМ!$D$10+'СЕТ СН'!$F$5-'СЕТ СН'!$F$20</f>
        <v>3775.64286696</v>
      </c>
      <c r="O16" s="36">
        <f>SUMIFS(СВЦЭМ!$C$39:$C$782,СВЦЭМ!$A$39:$A$782,$A16,СВЦЭМ!$B$39:$B$782,O$11)+'СЕТ СН'!$F$12+СВЦЭМ!$D$10+'СЕТ СН'!$F$5-'СЕТ СН'!$F$20</f>
        <v>3761.3953372200003</v>
      </c>
      <c r="P16" s="36">
        <f>SUMIFS(СВЦЭМ!$C$39:$C$782,СВЦЭМ!$A$39:$A$782,$A16,СВЦЭМ!$B$39:$B$782,P$11)+'СЕТ СН'!$F$12+СВЦЭМ!$D$10+'СЕТ СН'!$F$5-'СЕТ СН'!$F$20</f>
        <v>3751.1817676500004</v>
      </c>
      <c r="Q16" s="36">
        <f>SUMIFS(СВЦЭМ!$C$39:$C$782,СВЦЭМ!$A$39:$A$782,$A16,СВЦЭМ!$B$39:$B$782,Q$11)+'СЕТ СН'!$F$12+СВЦЭМ!$D$10+'СЕТ СН'!$F$5-'СЕТ СН'!$F$20</f>
        <v>3748.8609953900004</v>
      </c>
      <c r="R16" s="36">
        <f>SUMIFS(СВЦЭМ!$C$39:$C$782,СВЦЭМ!$A$39:$A$782,$A16,СВЦЭМ!$B$39:$B$782,R$11)+'СЕТ СН'!$F$12+СВЦЭМ!$D$10+'СЕТ СН'!$F$5-'СЕТ СН'!$F$20</f>
        <v>3745.6387610300003</v>
      </c>
      <c r="S16" s="36">
        <f>SUMIFS(СВЦЭМ!$C$39:$C$782,СВЦЭМ!$A$39:$A$782,$A16,СВЦЭМ!$B$39:$B$782,S$11)+'СЕТ СН'!$F$12+СВЦЭМ!$D$10+'СЕТ СН'!$F$5-'СЕТ СН'!$F$20</f>
        <v>3703.1430097800003</v>
      </c>
      <c r="T16" s="36">
        <f>SUMIFS(СВЦЭМ!$C$39:$C$782,СВЦЭМ!$A$39:$A$782,$A16,СВЦЭМ!$B$39:$B$782,T$11)+'СЕТ СН'!$F$12+СВЦЭМ!$D$10+'СЕТ СН'!$F$5-'СЕТ СН'!$F$20</f>
        <v>3715.2999060000002</v>
      </c>
      <c r="U16" s="36">
        <f>SUMIFS(СВЦЭМ!$C$39:$C$782,СВЦЭМ!$A$39:$A$782,$A16,СВЦЭМ!$B$39:$B$782,U$11)+'СЕТ СН'!$F$12+СВЦЭМ!$D$10+'СЕТ СН'!$F$5-'СЕТ СН'!$F$20</f>
        <v>3722.6729585100002</v>
      </c>
      <c r="V16" s="36">
        <f>SUMIFS(СВЦЭМ!$C$39:$C$782,СВЦЭМ!$A$39:$A$782,$A16,СВЦЭМ!$B$39:$B$782,V$11)+'СЕТ СН'!$F$12+СВЦЭМ!$D$10+'СЕТ СН'!$F$5-'СЕТ СН'!$F$20</f>
        <v>3724.3862659700003</v>
      </c>
      <c r="W16" s="36">
        <f>SUMIFS(СВЦЭМ!$C$39:$C$782,СВЦЭМ!$A$39:$A$782,$A16,СВЦЭМ!$B$39:$B$782,W$11)+'СЕТ СН'!$F$12+СВЦЭМ!$D$10+'СЕТ СН'!$F$5-'СЕТ СН'!$F$20</f>
        <v>3732.5808743800003</v>
      </c>
      <c r="X16" s="36">
        <f>SUMIFS(СВЦЭМ!$C$39:$C$782,СВЦЭМ!$A$39:$A$782,$A16,СВЦЭМ!$B$39:$B$782,X$11)+'СЕТ СН'!$F$12+СВЦЭМ!$D$10+'СЕТ СН'!$F$5-'СЕТ СН'!$F$20</f>
        <v>3752.8829724200004</v>
      </c>
      <c r="Y16" s="36">
        <f>SUMIFS(СВЦЭМ!$C$39:$C$782,СВЦЭМ!$A$39:$A$782,$A16,СВЦЭМ!$B$39:$B$782,Y$11)+'СЕТ СН'!$F$12+СВЦЭМ!$D$10+'СЕТ СН'!$F$5-'СЕТ СН'!$F$20</f>
        <v>3785.4478869000004</v>
      </c>
    </row>
    <row r="17" spans="1:25" ht="15.75" x14ac:dyDescent="0.2">
      <c r="A17" s="35">
        <f t="shared" si="0"/>
        <v>44536</v>
      </c>
      <c r="B17" s="36">
        <f>SUMIFS(СВЦЭМ!$C$39:$C$782,СВЦЭМ!$A$39:$A$782,$A17,СВЦЭМ!$B$39:$B$782,B$11)+'СЕТ СН'!$F$12+СВЦЭМ!$D$10+'СЕТ СН'!$F$5-'СЕТ СН'!$F$20</f>
        <v>3807.2283330700002</v>
      </c>
      <c r="C17" s="36">
        <f>SUMIFS(СВЦЭМ!$C$39:$C$782,СВЦЭМ!$A$39:$A$782,$A17,СВЦЭМ!$B$39:$B$782,C$11)+'СЕТ СН'!$F$12+СВЦЭМ!$D$10+'СЕТ СН'!$F$5-'СЕТ СН'!$F$20</f>
        <v>3822.9284813700006</v>
      </c>
      <c r="D17" s="36">
        <f>SUMIFS(СВЦЭМ!$C$39:$C$782,СВЦЭМ!$A$39:$A$782,$A17,СВЦЭМ!$B$39:$B$782,D$11)+'СЕТ СН'!$F$12+СВЦЭМ!$D$10+'СЕТ СН'!$F$5-'СЕТ СН'!$F$20</f>
        <v>3833.15638081</v>
      </c>
      <c r="E17" s="36">
        <f>SUMIFS(СВЦЭМ!$C$39:$C$782,СВЦЭМ!$A$39:$A$782,$A17,СВЦЭМ!$B$39:$B$782,E$11)+'СЕТ СН'!$F$12+СВЦЭМ!$D$10+'СЕТ СН'!$F$5-'СЕТ СН'!$F$20</f>
        <v>3838.9135363700002</v>
      </c>
      <c r="F17" s="36">
        <f>SUMIFS(СВЦЭМ!$C$39:$C$782,СВЦЭМ!$A$39:$A$782,$A17,СВЦЭМ!$B$39:$B$782,F$11)+'СЕТ СН'!$F$12+СВЦЭМ!$D$10+'СЕТ СН'!$F$5-'СЕТ СН'!$F$20</f>
        <v>3828.0292002100005</v>
      </c>
      <c r="G17" s="36">
        <f>SUMIFS(СВЦЭМ!$C$39:$C$782,СВЦЭМ!$A$39:$A$782,$A17,СВЦЭМ!$B$39:$B$782,G$11)+'СЕТ СН'!$F$12+СВЦЭМ!$D$10+'СЕТ СН'!$F$5-'СЕТ СН'!$F$20</f>
        <v>3804.2730730400003</v>
      </c>
      <c r="H17" s="36">
        <f>SUMIFS(СВЦЭМ!$C$39:$C$782,СВЦЭМ!$A$39:$A$782,$A17,СВЦЭМ!$B$39:$B$782,H$11)+'СЕТ СН'!$F$12+СВЦЭМ!$D$10+'СЕТ СН'!$F$5-'СЕТ СН'!$F$20</f>
        <v>3779.1405507400004</v>
      </c>
      <c r="I17" s="36">
        <f>SUMIFS(СВЦЭМ!$C$39:$C$782,СВЦЭМ!$A$39:$A$782,$A17,СВЦЭМ!$B$39:$B$782,I$11)+'СЕТ СН'!$F$12+СВЦЭМ!$D$10+'СЕТ СН'!$F$5-'СЕТ СН'!$F$20</f>
        <v>3757.7369847800001</v>
      </c>
      <c r="J17" s="36">
        <f>SUMIFS(СВЦЭМ!$C$39:$C$782,СВЦЭМ!$A$39:$A$782,$A17,СВЦЭМ!$B$39:$B$782,J$11)+'СЕТ СН'!$F$12+СВЦЭМ!$D$10+'СЕТ СН'!$F$5-'СЕТ СН'!$F$20</f>
        <v>3757.8529262900001</v>
      </c>
      <c r="K17" s="36">
        <f>SUMIFS(СВЦЭМ!$C$39:$C$782,СВЦЭМ!$A$39:$A$782,$A17,СВЦЭМ!$B$39:$B$782,K$11)+'СЕТ СН'!$F$12+СВЦЭМ!$D$10+'СЕТ СН'!$F$5-'СЕТ СН'!$F$20</f>
        <v>3770.4744823999999</v>
      </c>
      <c r="L17" s="36">
        <f>SUMIFS(СВЦЭМ!$C$39:$C$782,СВЦЭМ!$A$39:$A$782,$A17,СВЦЭМ!$B$39:$B$782,L$11)+'СЕТ СН'!$F$12+СВЦЭМ!$D$10+'СЕТ СН'!$F$5-'СЕТ СН'!$F$20</f>
        <v>3770.8214379400001</v>
      </c>
      <c r="M17" s="36">
        <f>SUMIFS(СВЦЭМ!$C$39:$C$782,СВЦЭМ!$A$39:$A$782,$A17,СВЦЭМ!$B$39:$B$782,M$11)+'СЕТ СН'!$F$12+СВЦЭМ!$D$10+'СЕТ СН'!$F$5-'СЕТ СН'!$F$20</f>
        <v>3773.79090911</v>
      </c>
      <c r="N17" s="36">
        <f>SUMIFS(СВЦЭМ!$C$39:$C$782,СВЦЭМ!$A$39:$A$782,$A17,СВЦЭМ!$B$39:$B$782,N$11)+'СЕТ СН'!$F$12+СВЦЭМ!$D$10+'СЕТ СН'!$F$5-'СЕТ СН'!$F$20</f>
        <v>3802.9686407100003</v>
      </c>
      <c r="O17" s="36">
        <f>SUMIFS(СВЦЭМ!$C$39:$C$782,СВЦЭМ!$A$39:$A$782,$A17,СВЦЭМ!$B$39:$B$782,O$11)+'СЕТ СН'!$F$12+СВЦЭМ!$D$10+'СЕТ СН'!$F$5-'СЕТ СН'!$F$20</f>
        <v>3835.0299367300004</v>
      </c>
      <c r="P17" s="36">
        <f>SUMIFS(СВЦЭМ!$C$39:$C$782,СВЦЭМ!$A$39:$A$782,$A17,СВЦЭМ!$B$39:$B$782,P$11)+'СЕТ СН'!$F$12+СВЦЭМ!$D$10+'СЕТ СН'!$F$5-'СЕТ СН'!$F$20</f>
        <v>3839.0609430800005</v>
      </c>
      <c r="Q17" s="36">
        <f>SUMIFS(СВЦЭМ!$C$39:$C$782,СВЦЭМ!$A$39:$A$782,$A17,СВЦЭМ!$B$39:$B$782,Q$11)+'СЕТ СН'!$F$12+СВЦЭМ!$D$10+'СЕТ СН'!$F$5-'СЕТ СН'!$F$20</f>
        <v>3817.9096033599999</v>
      </c>
      <c r="R17" s="36">
        <f>SUMIFS(СВЦЭМ!$C$39:$C$782,СВЦЭМ!$A$39:$A$782,$A17,СВЦЭМ!$B$39:$B$782,R$11)+'СЕТ СН'!$F$12+СВЦЭМ!$D$10+'СЕТ СН'!$F$5-'СЕТ СН'!$F$20</f>
        <v>3759.00722365</v>
      </c>
      <c r="S17" s="36">
        <f>SUMIFS(СВЦЭМ!$C$39:$C$782,СВЦЭМ!$A$39:$A$782,$A17,СВЦЭМ!$B$39:$B$782,S$11)+'СЕТ СН'!$F$12+СВЦЭМ!$D$10+'СЕТ СН'!$F$5-'СЕТ СН'!$F$20</f>
        <v>3775.0531107500001</v>
      </c>
      <c r="T17" s="36">
        <f>SUMIFS(СВЦЭМ!$C$39:$C$782,СВЦЭМ!$A$39:$A$782,$A17,СВЦЭМ!$B$39:$B$782,T$11)+'СЕТ СН'!$F$12+СВЦЭМ!$D$10+'СЕТ СН'!$F$5-'СЕТ СН'!$F$20</f>
        <v>3775.67074185</v>
      </c>
      <c r="U17" s="36">
        <f>SUMIFS(СВЦЭМ!$C$39:$C$782,СВЦЭМ!$A$39:$A$782,$A17,СВЦЭМ!$B$39:$B$782,U$11)+'СЕТ СН'!$F$12+СВЦЭМ!$D$10+'СЕТ СН'!$F$5-'СЕТ СН'!$F$20</f>
        <v>3769.96391408</v>
      </c>
      <c r="V17" s="36">
        <f>SUMIFS(СВЦЭМ!$C$39:$C$782,СВЦЭМ!$A$39:$A$782,$A17,СВЦЭМ!$B$39:$B$782,V$11)+'СЕТ СН'!$F$12+СВЦЭМ!$D$10+'СЕТ СН'!$F$5-'СЕТ СН'!$F$20</f>
        <v>3782.5287593700004</v>
      </c>
      <c r="W17" s="36">
        <f>SUMIFS(СВЦЭМ!$C$39:$C$782,СВЦЭМ!$A$39:$A$782,$A17,СВЦЭМ!$B$39:$B$782,W$11)+'СЕТ СН'!$F$12+СВЦЭМ!$D$10+'СЕТ СН'!$F$5-'СЕТ СН'!$F$20</f>
        <v>3777.5006699800006</v>
      </c>
      <c r="X17" s="36">
        <f>SUMIFS(СВЦЭМ!$C$39:$C$782,СВЦЭМ!$A$39:$A$782,$A17,СВЦЭМ!$B$39:$B$782,X$11)+'СЕТ СН'!$F$12+СВЦЭМ!$D$10+'СЕТ СН'!$F$5-'СЕТ СН'!$F$20</f>
        <v>3832.5247966700003</v>
      </c>
      <c r="Y17" s="36">
        <f>SUMIFS(СВЦЭМ!$C$39:$C$782,СВЦЭМ!$A$39:$A$782,$A17,СВЦЭМ!$B$39:$B$782,Y$11)+'СЕТ СН'!$F$12+СВЦЭМ!$D$10+'СЕТ СН'!$F$5-'СЕТ СН'!$F$20</f>
        <v>3832.2934689800004</v>
      </c>
    </row>
    <row r="18" spans="1:25" ht="15.75" x14ac:dyDescent="0.2">
      <c r="A18" s="35">
        <f t="shared" si="0"/>
        <v>44537</v>
      </c>
      <c r="B18" s="36">
        <f>SUMIFS(СВЦЭМ!$C$39:$C$782,СВЦЭМ!$A$39:$A$782,$A18,СВЦЭМ!$B$39:$B$782,B$11)+'СЕТ СН'!$F$12+СВЦЭМ!$D$10+'СЕТ СН'!$F$5-'СЕТ СН'!$F$20</f>
        <v>3836.6692800000001</v>
      </c>
      <c r="C18" s="36">
        <f>SUMIFS(СВЦЭМ!$C$39:$C$782,СВЦЭМ!$A$39:$A$782,$A18,СВЦЭМ!$B$39:$B$782,C$11)+'СЕТ СН'!$F$12+СВЦЭМ!$D$10+'СЕТ СН'!$F$5-'СЕТ СН'!$F$20</f>
        <v>3784.8238253200002</v>
      </c>
      <c r="D18" s="36">
        <f>SUMIFS(СВЦЭМ!$C$39:$C$782,СВЦЭМ!$A$39:$A$782,$A18,СВЦЭМ!$B$39:$B$782,D$11)+'СЕТ СН'!$F$12+СВЦЭМ!$D$10+'СЕТ СН'!$F$5-'СЕТ СН'!$F$20</f>
        <v>3822.8298032100001</v>
      </c>
      <c r="E18" s="36">
        <f>SUMIFS(СВЦЭМ!$C$39:$C$782,СВЦЭМ!$A$39:$A$782,$A18,СВЦЭМ!$B$39:$B$782,E$11)+'СЕТ СН'!$F$12+СВЦЭМ!$D$10+'СЕТ СН'!$F$5-'СЕТ СН'!$F$20</f>
        <v>3851.6517684800001</v>
      </c>
      <c r="F18" s="36">
        <f>SUMIFS(СВЦЭМ!$C$39:$C$782,СВЦЭМ!$A$39:$A$782,$A18,СВЦЭМ!$B$39:$B$782,F$11)+'СЕТ СН'!$F$12+СВЦЭМ!$D$10+'СЕТ СН'!$F$5-'СЕТ СН'!$F$20</f>
        <v>3842.1508884300001</v>
      </c>
      <c r="G18" s="36">
        <f>SUMIFS(СВЦЭМ!$C$39:$C$782,СВЦЭМ!$A$39:$A$782,$A18,СВЦЭМ!$B$39:$B$782,G$11)+'СЕТ СН'!$F$12+СВЦЭМ!$D$10+'СЕТ СН'!$F$5-'СЕТ СН'!$F$20</f>
        <v>3809.2971966000005</v>
      </c>
      <c r="H18" s="36">
        <f>SUMIFS(СВЦЭМ!$C$39:$C$782,СВЦЭМ!$A$39:$A$782,$A18,СВЦЭМ!$B$39:$B$782,H$11)+'СЕТ СН'!$F$12+СВЦЭМ!$D$10+'СЕТ СН'!$F$5-'СЕТ СН'!$F$20</f>
        <v>3778.4714468400002</v>
      </c>
      <c r="I18" s="36">
        <f>SUMIFS(СВЦЭМ!$C$39:$C$782,СВЦЭМ!$A$39:$A$782,$A18,СВЦЭМ!$B$39:$B$782,I$11)+'СЕТ СН'!$F$12+СВЦЭМ!$D$10+'СЕТ СН'!$F$5-'СЕТ СН'!$F$20</f>
        <v>3754.39053066</v>
      </c>
      <c r="J18" s="36">
        <f>SUMIFS(СВЦЭМ!$C$39:$C$782,СВЦЭМ!$A$39:$A$782,$A18,СВЦЭМ!$B$39:$B$782,J$11)+'СЕТ СН'!$F$12+СВЦЭМ!$D$10+'СЕТ СН'!$F$5-'СЕТ СН'!$F$20</f>
        <v>3757.1895699800002</v>
      </c>
      <c r="K18" s="36">
        <f>SUMIFS(СВЦЭМ!$C$39:$C$782,СВЦЭМ!$A$39:$A$782,$A18,СВЦЭМ!$B$39:$B$782,K$11)+'СЕТ СН'!$F$12+СВЦЭМ!$D$10+'СЕТ СН'!$F$5-'СЕТ СН'!$F$20</f>
        <v>3773.5102291200001</v>
      </c>
      <c r="L18" s="36">
        <f>SUMIFS(СВЦЭМ!$C$39:$C$782,СВЦЭМ!$A$39:$A$782,$A18,СВЦЭМ!$B$39:$B$782,L$11)+'СЕТ СН'!$F$12+СВЦЭМ!$D$10+'СЕТ СН'!$F$5-'СЕТ СН'!$F$20</f>
        <v>3785.9897733900002</v>
      </c>
      <c r="M18" s="36">
        <f>SUMIFS(СВЦЭМ!$C$39:$C$782,СВЦЭМ!$A$39:$A$782,$A18,СВЦЭМ!$B$39:$B$782,M$11)+'СЕТ СН'!$F$12+СВЦЭМ!$D$10+'СЕТ СН'!$F$5-'СЕТ СН'!$F$20</f>
        <v>3796.1454337200003</v>
      </c>
      <c r="N18" s="36">
        <f>SUMIFS(СВЦЭМ!$C$39:$C$782,СВЦЭМ!$A$39:$A$782,$A18,СВЦЭМ!$B$39:$B$782,N$11)+'СЕТ СН'!$F$12+СВЦЭМ!$D$10+'СЕТ СН'!$F$5-'СЕТ СН'!$F$20</f>
        <v>3795.2557180100002</v>
      </c>
      <c r="O18" s="36">
        <f>SUMIFS(СВЦЭМ!$C$39:$C$782,СВЦЭМ!$A$39:$A$782,$A18,СВЦЭМ!$B$39:$B$782,O$11)+'СЕТ СН'!$F$12+СВЦЭМ!$D$10+'СЕТ СН'!$F$5-'СЕТ СН'!$F$20</f>
        <v>3863.2404566700002</v>
      </c>
      <c r="P18" s="36">
        <f>SUMIFS(СВЦЭМ!$C$39:$C$782,СВЦЭМ!$A$39:$A$782,$A18,СВЦЭМ!$B$39:$B$782,P$11)+'СЕТ СН'!$F$12+СВЦЭМ!$D$10+'СЕТ СН'!$F$5-'СЕТ СН'!$F$20</f>
        <v>3882.7693937700005</v>
      </c>
      <c r="Q18" s="36">
        <f>SUMIFS(СВЦЭМ!$C$39:$C$782,СВЦЭМ!$A$39:$A$782,$A18,СВЦЭМ!$B$39:$B$782,Q$11)+'СЕТ СН'!$F$12+СВЦЭМ!$D$10+'СЕТ СН'!$F$5-'СЕТ СН'!$F$20</f>
        <v>3879.2369969600004</v>
      </c>
      <c r="R18" s="36">
        <f>SUMIFS(СВЦЭМ!$C$39:$C$782,СВЦЭМ!$A$39:$A$782,$A18,СВЦЭМ!$B$39:$B$782,R$11)+'СЕТ СН'!$F$12+СВЦЭМ!$D$10+'СЕТ СН'!$F$5-'СЕТ СН'!$F$20</f>
        <v>3815.2647888800002</v>
      </c>
      <c r="S18" s="36">
        <f>SUMIFS(СВЦЭМ!$C$39:$C$782,СВЦЭМ!$A$39:$A$782,$A18,СВЦЭМ!$B$39:$B$782,S$11)+'СЕТ СН'!$F$12+СВЦЭМ!$D$10+'СЕТ СН'!$F$5-'СЕТ СН'!$F$20</f>
        <v>3804.4551196900002</v>
      </c>
      <c r="T18" s="36">
        <f>SUMIFS(СВЦЭМ!$C$39:$C$782,СВЦЭМ!$A$39:$A$782,$A18,СВЦЭМ!$B$39:$B$782,T$11)+'СЕТ СН'!$F$12+СВЦЭМ!$D$10+'СЕТ СН'!$F$5-'СЕТ СН'!$F$20</f>
        <v>3799.1487622300001</v>
      </c>
      <c r="U18" s="36">
        <f>SUMIFS(СВЦЭМ!$C$39:$C$782,СВЦЭМ!$A$39:$A$782,$A18,СВЦЭМ!$B$39:$B$782,U$11)+'СЕТ СН'!$F$12+СВЦЭМ!$D$10+'СЕТ СН'!$F$5-'СЕТ СН'!$F$20</f>
        <v>3792.1541504300003</v>
      </c>
      <c r="V18" s="36">
        <f>SUMIFS(СВЦЭМ!$C$39:$C$782,СВЦЭМ!$A$39:$A$782,$A18,СВЦЭМ!$B$39:$B$782,V$11)+'СЕТ СН'!$F$12+СВЦЭМ!$D$10+'СЕТ СН'!$F$5-'СЕТ СН'!$F$20</f>
        <v>3768.1586069200002</v>
      </c>
      <c r="W18" s="36">
        <f>SUMIFS(СВЦЭМ!$C$39:$C$782,СВЦЭМ!$A$39:$A$782,$A18,СВЦЭМ!$B$39:$B$782,W$11)+'СЕТ СН'!$F$12+СВЦЭМ!$D$10+'СЕТ СН'!$F$5-'СЕТ СН'!$F$20</f>
        <v>3779.4872146200005</v>
      </c>
      <c r="X18" s="36">
        <f>SUMIFS(СВЦЭМ!$C$39:$C$782,СВЦЭМ!$A$39:$A$782,$A18,СВЦЭМ!$B$39:$B$782,X$11)+'СЕТ СН'!$F$12+СВЦЭМ!$D$10+'СЕТ СН'!$F$5-'СЕТ СН'!$F$20</f>
        <v>3791.4948132</v>
      </c>
      <c r="Y18" s="36">
        <f>SUMIFS(СВЦЭМ!$C$39:$C$782,СВЦЭМ!$A$39:$A$782,$A18,СВЦЭМ!$B$39:$B$782,Y$11)+'СЕТ СН'!$F$12+СВЦЭМ!$D$10+'СЕТ СН'!$F$5-'СЕТ СН'!$F$20</f>
        <v>3841.5065364300003</v>
      </c>
    </row>
    <row r="19" spans="1:25" ht="15.75" x14ac:dyDescent="0.2">
      <c r="A19" s="35">
        <f t="shared" si="0"/>
        <v>44538</v>
      </c>
      <c r="B19" s="36">
        <f>SUMIFS(СВЦЭМ!$C$39:$C$782,СВЦЭМ!$A$39:$A$782,$A19,СВЦЭМ!$B$39:$B$782,B$11)+'СЕТ СН'!$F$12+СВЦЭМ!$D$10+'СЕТ СН'!$F$5-'СЕТ СН'!$F$20</f>
        <v>3822.3930656500002</v>
      </c>
      <c r="C19" s="36">
        <f>SUMIFS(СВЦЭМ!$C$39:$C$782,СВЦЭМ!$A$39:$A$782,$A19,СВЦЭМ!$B$39:$B$782,C$11)+'СЕТ СН'!$F$12+СВЦЭМ!$D$10+'СЕТ СН'!$F$5-'СЕТ СН'!$F$20</f>
        <v>3812.3223661600005</v>
      </c>
      <c r="D19" s="36">
        <f>SUMIFS(СВЦЭМ!$C$39:$C$782,СВЦЭМ!$A$39:$A$782,$A19,СВЦЭМ!$B$39:$B$782,D$11)+'СЕТ СН'!$F$12+СВЦЭМ!$D$10+'СЕТ СН'!$F$5-'СЕТ СН'!$F$20</f>
        <v>3819.4944372400005</v>
      </c>
      <c r="E19" s="36">
        <f>SUMIFS(СВЦЭМ!$C$39:$C$782,СВЦЭМ!$A$39:$A$782,$A19,СВЦЭМ!$B$39:$B$782,E$11)+'СЕТ СН'!$F$12+СВЦЭМ!$D$10+'СЕТ СН'!$F$5-'СЕТ СН'!$F$20</f>
        <v>3832.4084493</v>
      </c>
      <c r="F19" s="36">
        <f>SUMIFS(СВЦЭМ!$C$39:$C$782,СВЦЭМ!$A$39:$A$782,$A19,СВЦЭМ!$B$39:$B$782,F$11)+'СЕТ СН'!$F$12+СВЦЭМ!$D$10+'СЕТ СН'!$F$5-'СЕТ СН'!$F$20</f>
        <v>3823.5232597700005</v>
      </c>
      <c r="G19" s="36">
        <f>SUMIFS(СВЦЭМ!$C$39:$C$782,СВЦЭМ!$A$39:$A$782,$A19,СВЦЭМ!$B$39:$B$782,G$11)+'СЕТ СН'!$F$12+СВЦЭМ!$D$10+'СЕТ СН'!$F$5-'СЕТ СН'!$F$20</f>
        <v>3799.4063578900004</v>
      </c>
      <c r="H19" s="36">
        <f>SUMIFS(СВЦЭМ!$C$39:$C$782,СВЦЭМ!$A$39:$A$782,$A19,СВЦЭМ!$B$39:$B$782,H$11)+'СЕТ СН'!$F$12+СВЦЭМ!$D$10+'СЕТ СН'!$F$5-'СЕТ СН'!$F$20</f>
        <v>3778.3909131500004</v>
      </c>
      <c r="I19" s="36">
        <f>SUMIFS(СВЦЭМ!$C$39:$C$782,СВЦЭМ!$A$39:$A$782,$A19,СВЦЭМ!$B$39:$B$782,I$11)+'СЕТ СН'!$F$12+СВЦЭМ!$D$10+'СЕТ СН'!$F$5-'СЕТ СН'!$F$20</f>
        <v>3759.2627313400003</v>
      </c>
      <c r="J19" s="36">
        <f>SUMIFS(СВЦЭМ!$C$39:$C$782,СВЦЭМ!$A$39:$A$782,$A19,СВЦЭМ!$B$39:$B$782,J$11)+'СЕТ СН'!$F$12+СВЦЭМ!$D$10+'СЕТ СН'!$F$5-'СЕТ СН'!$F$20</f>
        <v>3811.6482019300001</v>
      </c>
      <c r="K19" s="36">
        <f>SUMIFS(СВЦЭМ!$C$39:$C$782,СВЦЭМ!$A$39:$A$782,$A19,СВЦЭМ!$B$39:$B$782,K$11)+'СЕТ СН'!$F$12+СВЦЭМ!$D$10+'СЕТ СН'!$F$5-'СЕТ СН'!$F$20</f>
        <v>3801.9658700099999</v>
      </c>
      <c r="L19" s="36">
        <f>SUMIFS(СВЦЭМ!$C$39:$C$782,СВЦЭМ!$A$39:$A$782,$A19,СВЦЭМ!$B$39:$B$782,L$11)+'СЕТ СН'!$F$12+СВЦЭМ!$D$10+'СЕТ СН'!$F$5-'СЕТ СН'!$F$20</f>
        <v>3809.8323168500001</v>
      </c>
      <c r="M19" s="36">
        <f>SUMIFS(СВЦЭМ!$C$39:$C$782,СВЦЭМ!$A$39:$A$782,$A19,СВЦЭМ!$B$39:$B$782,M$11)+'СЕТ СН'!$F$12+СВЦЭМ!$D$10+'СЕТ СН'!$F$5-'СЕТ СН'!$F$20</f>
        <v>3800.9517496100002</v>
      </c>
      <c r="N19" s="36">
        <f>SUMIFS(СВЦЭМ!$C$39:$C$782,СВЦЭМ!$A$39:$A$782,$A19,СВЦЭМ!$B$39:$B$782,N$11)+'СЕТ СН'!$F$12+СВЦЭМ!$D$10+'СЕТ СН'!$F$5-'СЕТ СН'!$F$20</f>
        <v>3798.5312423100004</v>
      </c>
      <c r="O19" s="36">
        <f>SUMIFS(СВЦЭМ!$C$39:$C$782,СВЦЭМ!$A$39:$A$782,$A19,СВЦЭМ!$B$39:$B$782,O$11)+'СЕТ СН'!$F$12+СВЦЭМ!$D$10+'СЕТ СН'!$F$5-'СЕТ СН'!$F$20</f>
        <v>3799.9465794200005</v>
      </c>
      <c r="P19" s="36">
        <f>SUMIFS(СВЦЭМ!$C$39:$C$782,СВЦЭМ!$A$39:$A$782,$A19,СВЦЭМ!$B$39:$B$782,P$11)+'СЕТ СН'!$F$12+СВЦЭМ!$D$10+'СЕТ СН'!$F$5-'СЕТ СН'!$F$20</f>
        <v>3802.6281957600004</v>
      </c>
      <c r="Q19" s="36">
        <f>SUMIFS(СВЦЭМ!$C$39:$C$782,СВЦЭМ!$A$39:$A$782,$A19,СВЦЭМ!$B$39:$B$782,Q$11)+'СЕТ СН'!$F$12+СВЦЭМ!$D$10+'СЕТ СН'!$F$5-'СЕТ СН'!$F$20</f>
        <v>3789.8010346800002</v>
      </c>
      <c r="R19" s="36">
        <f>SUMIFS(СВЦЭМ!$C$39:$C$782,СВЦЭМ!$A$39:$A$782,$A19,СВЦЭМ!$B$39:$B$782,R$11)+'СЕТ СН'!$F$12+СВЦЭМ!$D$10+'СЕТ СН'!$F$5-'СЕТ СН'!$F$20</f>
        <v>3797.8651739000002</v>
      </c>
      <c r="S19" s="36">
        <f>SUMIFS(СВЦЭМ!$C$39:$C$782,СВЦЭМ!$A$39:$A$782,$A19,СВЦЭМ!$B$39:$B$782,S$11)+'СЕТ СН'!$F$12+СВЦЭМ!$D$10+'СЕТ СН'!$F$5-'СЕТ СН'!$F$20</f>
        <v>3787.4544769500003</v>
      </c>
      <c r="T19" s="36">
        <f>SUMIFS(СВЦЭМ!$C$39:$C$782,СВЦЭМ!$A$39:$A$782,$A19,СВЦЭМ!$B$39:$B$782,T$11)+'СЕТ СН'!$F$12+СВЦЭМ!$D$10+'СЕТ СН'!$F$5-'СЕТ СН'!$F$20</f>
        <v>3780.2769194400003</v>
      </c>
      <c r="U19" s="36">
        <f>SUMIFS(СВЦЭМ!$C$39:$C$782,СВЦЭМ!$A$39:$A$782,$A19,СВЦЭМ!$B$39:$B$782,U$11)+'СЕТ СН'!$F$12+СВЦЭМ!$D$10+'СЕТ СН'!$F$5-'СЕТ СН'!$F$20</f>
        <v>3824.08982543</v>
      </c>
      <c r="V19" s="36">
        <f>SUMIFS(СВЦЭМ!$C$39:$C$782,СВЦЭМ!$A$39:$A$782,$A19,СВЦЭМ!$B$39:$B$782,V$11)+'СЕТ СН'!$F$12+СВЦЭМ!$D$10+'СЕТ СН'!$F$5-'СЕТ СН'!$F$20</f>
        <v>3788.5991907500002</v>
      </c>
      <c r="W19" s="36">
        <f>SUMIFS(СВЦЭМ!$C$39:$C$782,СВЦЭМ!$A$39:$A$782,$A19,СВЦЭМ!$B$39:$B$782,W$11)+'СЕТ СН'!$F$12+СВЦЭМ!$D$10+'СЕТ СН'!$F$5-'СЕТ СН'!$F$20</f>
        <v>3849.9584350900004</v>
      </c>
      <c r="X19" s="36">
        <f>SUMIFS(СВЦЭМ!$C$39:$C$782,СВЦЭМ!$A$39:$A$782,$A19,СВЦЭМ!$B$39:$B$782,X$11)+'СЕТ СН'!$F$12+СВЦЭМ!$D$10+'СЕТ СН'!$F$5-'СЕТ СН'!$F$20</f>
        <v>3859.6352995900002</v>
      </c>
      <c r="Y19" s="36">
        <f>SUMIFS(СВЦЭМ!$C$39:$C$782,СВЦЭМ!$A$39:$A$782,$A19,СВЦЭМ!$B$39:$B$782,Y$11)+'СЕТ СН'!$F$12+СВЦЭМ!$D$10+'СЕТ СН'!$F$5-'СЕТ СН'!$F$20</f>
        <v>3866.6993996600004</v>
      </c>
    </row>
    <row r="20" spans="1:25" ht="15.75" x14ac:dyDescent="0.2">
      <c r="A20" s="35">
        <f t="shared" si="0"/>
        <v>44539</v>
      </c>
      <c r="B20" s="36">
        <f>SUMIFS(СВЦЭМ!$C$39:$C$782,СВЦЭМ!$A$39:$A$782,$A20,СВЦЭМ!$B$39:$B$782,B$11)+'СЕТ СН'!$F$12+СВЦЭМ!$D$10+'СЕТ СН'!$F$5-'СЕТ СН'!$F$20</f>
        <v>3833.6259868699999</v>
      </c>
      <c r="C20" s="36">
        <f>SUMIFS(СВЦЭМ!$C$39:$C$782,СВЦЭМ!$A$39:$A$782,$A20,СВЦЭМ!$B$39:$B$782,C$11)+'СЕТ СН'!$F$12+СВЦЭМ!$D$10+'СЕТ СН'!$F$5-'СЕТ СН'!$F$20</f>
        <v>3788.1707257300004</v>
      </c>
      <c r="D20" s="36">
        <f>SUMIFS(СВЦЭМ!$C$39:$C$782,СВЦЭМ!$A$39:$A$782,$A20,СВЦЭМ!$B$39:$B$782,D$11)+'СЕТ СН'!$F$12+СВЦЭМ!$D$10+'СЕТ СН'!$F$5-'СЕТ СН'!$F$20</f>
        <v>3798.2145605100004</v>
      </c>
      <c r="E20" s="36">
        <f>SUMIFS(СВЦЭМ!$C$39:$C$782,СВЦЭМ!$A$39:$A$782,$A20,СВЦЭМ!$B$39:$B$782,E$11)+'СЕТ СН'!$F$12+СВЦЭМ!$D$10+'СЕТ СН'!$F$5-'СЕТ СН'!$F$20</f>
        <v>3804.3339530900003</v>
      </c>
      <c r="F20" s="36">
        <f>SUMIFS(СВЦЭМ!$C$39:$C$782,СВЦЭМ!$A$39:$A$782,$A20,СВЦЭМ!$B$39:$B$782,F$11)+'СЕТ СН'!$F$12+СВЦЭМ!$D$10+'СЕТ СН'!$F$5-'СЕТ СН'!$F$20</f>
        <v>3812.9093856500003</v>
      </c>
      <c r="G20" s="36">
        <f>SUMIFS(СВЦЭМ!$C$39:$C$782,СВЦЭМ!$A$39:$A$782,$A20,СВЦЭМ!$B$39:$B$782,G$11)+'СЕТ СН'!$F$12+СВЦЭМ!$D$10+'СЕТ СН'!$F$5-'СЕТ СН'!$F$20</f>
        <v>3775.1486736000002</v>
      </c>
      <c r="H20" s="36">
        <f>SUMIFS(СВЦЭМ!$C$39:$C$782,СВЦЭМ!$A$39:$A$782,$A20,СВЦЭМ!$B$39:$B$782,H$11)+'СЕТ СН'!$F$12+СВЦЭМ!$D$10+'СЕТ СН'!$F$5-'СЕТ СН'!$F$20</f>
        <v>3753.8371085000003</v>
      </c>
      <c r="I20" s="36">
        <f>SUMIFS(СВЦЭМ!$C$39:$C$782,СВЦЭМ!$A$39:$A$782,$A20,СВЦЭМ!$B$39:$B$782,I$11)+'СЕТ СН'!$F$12+СВЦЭМ!$D$10+'СЕТ СН'!$F$5-'СЕТ СН'!$F$20</f>
        <v>3751.1385563600002</v>
      </c>
      <c r="J20" s="36">
        <f>SUMIFS(СВЦЭМ!$C$39:$C$782,СВЦЭМ!$A$39:$A$782,$A20,СВЦЭМ!$B$39:$B$782,J$11)+'СЕТ СН'!$F$12+СВЦЭМ!$D$10+'СЕТ СН'!$F$5-'СЕТ СН'!$F$20</f>
        <v>3782.6369180199999</v>
      </c>
      <c r="K20" s="36">
        <f>SUMIFS(СВЦЭМ!$C$39:$C$782,СВЦЭМ!$A$39:$A$782,$A20,СВЦЭМ!$B$39:$B$782,K$11)+'СЕТ СН'!$F$12+СВЦЭМ!$D$10+'СЕТ СН'!$F$5-'СЕТ СН'!$F$20</f>
        <v>3798.6970772000004</v>
      </c>
      <c r="L20" s="36">
        <f>SUMIFS(СВЦЭМ!$C$39:$C$782,СВЦЭМ!$A$39:$A$782,$A20,СВЦЭМ!$B$39:$B$782,L$11)+'СЕТ СН'!$F$12+СВЦЭМ!$D$10+'СЕТ СН'!$F$5-'СЕТ СН'!$F$20</f>
        <v>3797.3696647500001</v>
      </c>
      <c r="M20" s="36">
        <f>SUMIFS(СВЦЭМ!$C$39:$C$782,СВЦЭМ!$A$39:$A$782,$A20,СВЦЭМ!$B$39:$B$782,M$11)+'СЕТ СН'!$F$12+СВЦЭМ!$D$10+'СЕТ СН'!$F$5-'СЕТ СН'!$F$20</f>
        <v>3775.8277912900003</v>
      </c>
      <c r="N20" s="36">
        <f>SUMIFS(СВЦЭМ!$C$39:$C$782,СВЦЭМ!$A$39:$A$782,$A20,СВЦЭМ!$B$39:$B$782,N$11)+'СЕТ СН'!$F$12+СВЦЭМ!$D$10+'СЕТ СН'!$F$5-'СЕТ СН'!$F$20</f>
        <v>3821.5710157800004</v>
      </c>
      <c r="O20" s="36">
        <f>SUMIFS(СВЦЭМ!$C$39:$C$782,СВЦЭМ!$A$39:$A$782,$A20,СВЦЭМ!$B$39:$B$782,O$11)+'СЕТ СН'!$F$12+СВЦЭМ!$D$10+'СЕТ СН'!$F$5-'СЕТ СН'!$F$20</f>
        <v>3810.2056006600005</v>
      </c>
      <c r="P20" s="36">
        <f>SUMIFS(СВЦЭМ!$C$39:$C$782,СВЦЭМ!$A$39:$A$782,$A20,СВЦЭМ!$B$39:$B$782,P$11)+'СЕТ СН'!$F$12+СВЦЭМ!$D$10+'СЕТ СН'!$F$5-'СЕТ СН'!$F$20</f>
        <v>3809.3696652900003</v>
      </c>
      <c r="Q20" s="36">
        <f>SUMIFS(СВЦЭМ!$C$39:$C$782,СВЦЭМ!$A$39:$A$782,$A20,СВЦЭМ!$B$39:$B$782,Q$11)+'СЕТ СН'!$F$12+СВЦЭМ!$D$10+'СЕТ СН'!$F$5-'СЕТ СН'!$F$20</f>
        <v>3811.0684133100003</v>
      </c>
      <c r="R20" s="36">
        <f>SUMIFS(СВЦЭМ!$C$39:$C$782,СВЦЭМ!$A$39:$A$782,$A20,СВЦЭМ!$B$39:$B$782,R$11)+'СЕТ СН'!$F$12+СВЦЭМ!$D$10+'СЕТ СН'!$F$5-'СЕТ СН'!$F$20</f>
        <v>3799.5680677600003</v>
      </c>
      <c r="S20" s="36">
        <f>SUMIFS(СВЦЭМ!$C$39:$C$782,СВЦЭМ!$A$39:$A$782,$A20,СВЦЭМ!$B$39:$B$782,S$11)+'СЕТ СН'!$F$12+СВЦЭМ!$D$10+'СЕТ СН'!$F$5-'СЕТ СН'!$F$20</f>
        <v>3800.7957924900002</v>
      </c>
      <c r="T20" s="36">
        <f>SUMIFS(СВЦЭМ!$C$39:$C$782,СВЦЭМ!$A$39:$A$782,$A20,СВЦЭМ!$B$39:$B$782,T$11)+'СЕТ СН'!$F$12+СВЦЭМ!$D$10+'СЕТ СН'!$F$5-'СЕТ СН'!$F$20</f>
        <v>3799.1637894300002</v>
      </c>
      <c r="U20" s="36">
        <f>SUMIFS(СВЦЭМ!$C$39:$C$782,СВЦЭМ!$A$39:$A$782,$A20,СВЦЭМ!$B$39:$B$782,U$11)+'СЕТ СН'!$F$12+СВЦЭМ!$D$10+'СЕТ СН'!$F$5-'СЕТ СН'!$F$20</f>
        <v>3810.3226500700002</v>
      </c>
      <c r="V20" s="36">
        <f>SUMIFS(СВЦЭМ!$C$39:$C$782,СВЦЭМ!$A$39:$A$782,$A20,СВЦЭМ!$B$39:$B$782,V$11)+'СЕТ СН'!$F$12+СВЦЭМ!$D$10+'СЕТ СН'!$F$5-'СЕТ СН'!$F$20</f>
        <v>3815.9308904300005</v>
      </c>
      <c r="W20" s="36">
        <f>SUMIFS(СВЦЭМ!$C$39:$C$782,СВЦЭМ!$A$39:$A$782,$A20,СВЦЭМ!$B$39:$B$782,W$11)+'СЕТ СН'!$F$12+СВЦЭМ!$D$10+'СЕТ СН'!$F$5-'СЕТ СН'!$F$20</f>
        <v>3810.1811506500003</v>
      </c>
      <c r="X20" s="36">
        <f>SUMIFS(СВЦЭМ!$C$39:$C$782,СВЦЭМ!$A$39:$A$782,$A20,СВЦЭМ!$B$39:$B$782,X$11)+'СЕТ СН'!$F$12+СВЦЭМ!$D$10+'СЕТ СН'!$F$5-'СЕТ СН'!$F$20</f>
        <v>3807.1451582400005</v>
      </c>
      <c r="Y20" s="36">
        <f>SUMIFS(СВЦЭМ!$C$39:$C$782,СВЦЭМ!$A$39:$A$782,$A20,СВЦЭМ!$B$39:$B$782,Y$11)+'СЕТ СН'!$F$12+СВЦЭМ!$D$10+'СЕТ СН'!$F$5-'СЕТ СН'!$F$20</f>
        <v>3822.7692554499999</v>
      </c>
    </row>
    <row r="21" spans="1:25" ht="15.75" x14ac:dyDescent="0.2">
      <c r="A21" s="35">
        <f t="shared" si="0"/>
        <v>44540</v>
      </c>
      <c r="B21" s="36">
        <f>SUMIFS(СВЦЭМ!$C$39:$C$782,СВЦЭМ!$A$39:$A$782,$A21,СВЦЭМ!$B$39:$B$782,B$11)+'СЕТ СН'!$F$12+СВЦЭМ!$D$10+'СЕТ СН'!$F$5-'СЕТ СН'!$F$20</f>
        <v>3850.6678930200005</v>
      </c>
      <c r="C21" s="36">
        <f>SUMIFS(СВЦЭМ!$C$39:$C$782,СВЦЭМ!$A$39:$A$782,$A21,СВЦЭМ!$B$39:$B$782,C$11)+'СЕТ СН'!$F$12+СВЦЭМ!$D$10+'СЕТ СН'!$F$5-'СЕТ СН'!$F$20</f>
        <v>3836.03936479</v>
      </c>
      <c r="D21" s="36">
        <f>SUMIFS(СВЦЭМ!$C$39:$C$782,СВЦЭМ!$A$39:$A$782,$A21,СВЦЭМ!$B$39:$B$782,D$11)+'СЕТ СН'!$F$12+СВЦЭМ!$D$10+'СЕТ СН'!$F$5-'СЕТ СН'!$F$20</f>
        <v>3851.0521184200002</v>
      </c>
      <c r="E21" s="36">
        <f>SUMIFS(СВЦЭМ!$C$39:$C$782,СВЦЭМ!$A$39:$A$782,$A21,СВЦЭМ!$B$39:$B$782,E$11)+'СЕТ СН'!$F$12+СВЦЭМ!$D$10+'СЕТ СН'!$F$5-'СЕТ СН'!$F$20</f>
        <v>3849.3622301200003</v>
      </c>
      <c r="F21" s="36">
        <f>SUMIFS(СВЦЭМ!$C$39:$C$782,СВЦЭМ!$A$39:$A$782,$A21,СВЦЭМ!$B$39:$B$782,F$11)+'СЕТ СН'!$F$12+СВЦЭМ!$D$10+'СЕТ СН'!$F$5-'СЕТ СН'!$F$20</f>
        <v>3833.0695115200006</v>
      </c>
      <c r="G21" s="36">
        <f>SUMIFS(СВЦЭМ!$C$39:$C$782,СВЦЭМ!$A$39:$A$782,$A21,СВЦЭМ!$B$39:$B$782,G$11)+'СЕТ СН'!$F$12+СВЦЭМ!$D$10+'СЕТ СН'!$F$5-'СЕТ СН'!$F$20</f>
        <v>3804.9717054500002</v>
      </c>
      <c r="H21" s="36">
        <f>SUMIFS(СВЦЭМ!$C$39:$C$782,СВЦЭМ!$A$39:$A$782,$A21,СВЦЭМ!$B$39:$B$782,H$11)+'СЕТ СН'!$F$12+СВЦЭМ!$D$10+'СЕТ СН'!$F$5-'СЕТ СН'!$F$20</f>
        <v>3768.26616001</v>
      </c>
      <c r="I21" s="36">
        <f>SUMIFS(СВЦЭМ!$C$39:$C$782,СВЦЭМ!$A$39:$A$782,$A21,СВЦЭМ!$B$39:$B$782,I$11)+'СЕТ СН'!$F$12+СВЦЭМ!$D$10+'СЕТ СН'!$F$5-'СЕТ СН'!$F$20</f>
        <v>3775.7511863300006</v>
      </c>
      <c r="J21" s="36">
        <f>SUMIFS(СВЦЭМ!$C$39:$C$782,СВЦЭМ!$A$39:$A$782,$A21,СВЦЭМ!$B$39:$B$782,J$11)+'СЕТ СН'!$F$12+СВЦЭМ!$D$10+'СЕТ СН'!$F$5-'СЕТ СН'!$F$20</f>
        <v>3758.3527291300002</v>
      </c>
      <c r="K21" s="36">
        <f>SUMIFS(СВЦЭМ!$C$39:$C$782,СВЦЭМ!$A$39:$A$782,$A21,СВЦЭМ!$B$39:$B$782,K$11)+'СЕТ СН'!$F$12+СВЦЭМ!$D$10+'СЕТ СН'!$F$5-'СЕТ СН'!$F$20</f>
        <v>3770.3595210500002</v>
      </c>
      <c r="L21" s="36">
        <f>SUMIFS(СВЦЭМ!$C$39:$C$782,СВЦЭМ!$A$39:$A$782,$A21,СВЦЭМ!$B$39:$B$782,L$11)+'СЕТ СН'!$F$12+СВЦЭМ!$D$10+'СЕТ СН'!$F$5-'СЕТ СН'!$F$20</f>
        <v>3795.1446900600004</v>
      </c>
      <c r="M21" s="36">
        <f>SUMIFS(СВЦЭМ!$C$39:$C$782,СВЦЭМ!$A$39:$A$782,$A21,СВЦЭМ!$B$39:$B$782,M$11)+'СЕТ СН'!$F$12+СВЦЭМ!$D$10+'СЕТ СН'!$F$5-'СЕТ СН'!$F$20</f>
        <v>3801.5343914600003</v>
      </c>
      <c r="N21" s="36">
        <f>SUMIFS(СВЦЭМ!$C$39:$C$782,СВЦЭМ!$A$39:$A$782,$A21,СВЦЭМ!$B$39:$B$782,N$11)+'СЕТ СН'!$F$12+СВЦЭМ!$D$10+'СЕТ СН'!$F$5-'СЕТ СН'!$F$20</f>
        <v>3845.5355080300005</v>
      </c>
      <c r="O21" s="36">
        <f>SUMIFS(СВЦЭМ!$C$39:$C$782,СВЦЭМ!$A$39:$A$782,$A21,СВЦЭМ!$B$39:$B$782,O$11)+'СЕТ СН'!$F$12+СВЦЭМ!$D$10+'СЕТ СН'!$F$5-'СЕТ СН'!$F$20</f>
        <v>3834.9769422400004</v>
      </c>
      <c r="P21" s="36">
        <f>SUMIFS(СВЦЭМ!$C$39:$C$782,СВЦЭМ!$A$39:$A$782,$A21,СВЦЭМ!$B$39:$B$782,P$11)+'СЕТ СН'!$F$12+СВЦЭМ!$D$10+'СЕТ СН'!$F$5-'СЕТ СН'!$F$20</f>
        <v>3820.3219978000002</v>
      </c>
      <c r="Q21" s="36">
        <f>SUMIFS(СВЦЭМ!$C$39:$C$782,СВЦЭМ!$A$39:$A$782,$A21,СВЦЭМ!$B$39:$B$782,Q$11)+'СЕТ СН'!$F$12+СВЦЭМ!$D$10+'СЕТ СН'!$F$5-'СЕТ СН'!$F$20</f>
        <v>3817.7501515600002</v>
      </c>
      <c r="R21" s="36">
        <f>SUMIFS(СВЦЭМ!$C$39:$C$782,СВЦЭМ!$A$39:$A$782,$A21,СВЦЭМ!$B$39:$B$782,R$11)+'СЕТ СН'!$F$12+СВЦЭМ!$D$10+'СЕТ СН'!$F$5-'СЕТ СН'!$F$20</f>
        <v>3802.4154431699999</v>
      </c>
      <c r="S21" s="36">
        <f>SUMIFS(СВЦЭМ!$C$39:$C$782,СВЦЭМ!$A$39:$A$782,$A21,СВЦЭМ!$B$39:$B$782,S$11)+'СЕТ СН'!$F$12+СВЦЭМ!$D$10+'СЕТ СН'!$F$5-'СЕТ СН'!$F$20</f>
        <v>3777.1421315100001</v>
      </c>
      <c r="T21" s="36">
        <f>SUMIFS(СВЦЭМ!$C$39:$C$782,СВЦЭМ!$A$39:$A$782,$A21,СВЦЭМ!$B$39:$B$782,T$11)+'СЕТ СН'!$F$12+СВЦЭМ!$D$10+'СЕТ СН'!$F$5-'СЕТ СН'!$F$20</f>
        <v>3773.2604667600003</v>
      </c>
      <c r="U21" s="36">
        <f>SUMIFS(СВЦЭМ!$C$39:$C$782,СВЦЭМ!$A$39:$A$782,$A21,СВЦЭМ!$B$39:$B$782,U$11)+'СЕТ СН'!$F$12+СВЦЭМ!$D$10+'СЕТ СН'!$F$5-'СЕТ СН'!$F$20</f>
        <v>3779.2763337000001</v>
      </c>
      <c r="V21" s="36">
        <f>SUMIFS(СВЦЭМ!$C$39:$C$782,СВЦЭМ!$A$39:$A$782,$A21,СВЦЭМ!$B$39:$B$782,V$11)+'СЕТ СН'!$F$12+СВЦЭМ!$D$10+'СЕТ СН'!$F$5-'СЕТ СН'!$F$20</f>
        <v>3785.1254564400006</v>
      </c>
      <c r="W21" s="36">
        <f>SUMIFS(СВЦЭМ!$C$39:$C$782,СВЦЭМ!$A$39:$A$782,$A21,СВЦЭМ!$B$39:$B$782,W$11)+'СЕТ СН'!$F$12+СВЦЭМ!$D$10+'СЕТ СН'!$F$5-'СЕТ СН'!$F$20</f>
        <v>3799.1877220599999</v>
      </c>
      <c r="X21" s="36">
        <f>SUMIFS(СВЦЭМ!$C$39:$C$782,СВЦЭМ!$A$39:$A$782,$A21,СВЦЭМ!$B$39:$B$782,X$11)+'СЕТ СН'!$F$12+СВЦЭМ!$D$10+'СЕТ СН'!$F$5-'СЕТ СН'!$F$20</f>
        <v>3786.1850993000003</v>
      </c>
      <c r="Y21" s="36">
        <f>SUMIFS(СВЦЭМ!$C$39:$C$782,СВЦЭМ!$A$39:$A$782,$A21,СВЦЭМ!$B$39:$B$782,Y$11)+'СЕТ СН'!$F$12+СВЦЭМ!$D$10+'СЕТ СН'!$F$5-'СЕТ СН'!$F$20</f>
        <v>3834.8337558600006</v>
      </c>
    </row>
    <row r="22" spans="1:25" ht="15.75" x14ac:dyDescent="0.2">
      <c r="A22" s="35">
        <f t="shared" si="0"/>
        <v>44541</v>
      </c>
      <c r="B22" s="36">
        <f>SUMIFS(СВЦЭМ!$C$39:$C$782,СВЦЭМ!$A$39:$A$782,$A22,СВЦЭМ!$B$39:$B$782,B$11)+'СЕТ СН'!$F$12+СВЦЭМ!$D$10+'СЕТ СН'!$F$5-'СЕТ СН'!$F$20</f>
        <v>3862.8960594</v>
      </c>
      <c r="C22" s="36">
        <f>SUMIFS(СВЦЭМ!$C$39:$C$782,СВЦЭМ!$A$39:$A$782,$A22,СВЦЭМ!$B$39:$B$782,C$11)+'СЕТ СН'!$F$12+СВЦЭМ!$D$10+'СЕТ СН'!$F$5-'СЕТ СН'!$F$20</f>
        <v>3847.1081040900003</v>
      </c>
      <c r="D22" s="36">
        <f>SUMIFS(СВЦЭМ!$C$39:$C$782,СВЦЭМ!$A$39:$A$782,$A22,СВЦЭМ!$B$39:$B$782,D$11)+'СЕТ СН'!$F$12+СВЦЭМ!$D$10+'СЕТ СН'!$F$5-'СЕТ СН'!$F$20</f>
        <v>3846.8470799700003</v>
      </c>
      <c r="E22" s="36">
        <f>SUMIFS(СВЦЭМ!$C$39:$C$782,СВЦЭМ!$A$39:$A$782,$A22,СВЦЭМ!$B$39:$B$782,E$11)+'СЕТ СН'!$F$12+СВЦЭМ!$D$10+'СЕТ СН'!$F$5-'СЕТ СН'!$F$20</f>
        <v>3853.7877456599999</v>
      </c>
      <c r="F22" s="36">
        <f>SUMIFS(СВЦЭМ!$C$39:$C$782,СВЦЭМ!$A$39:$A$782,$A22,СВЦЭМ!$B$39:$B$782,F$11)+'СЕТ СН'!$F$12+СВЦЭМ!$D$10+'СЕТ СН'!$F$5-'СЕТ СН'!$F$20</f>
        <v>3844.3449447900002</v>
      </c>
      <c r="G22" s="36">
        <f>SUMIFS(СВЦЭМ!$C$39:$C$782,СВЦЭМ!$A$39:$A$782,$A22,СВЦЭМ!$B$39:$B$782,G$11)+'СЕТ СН'!$F$12+СВЦЭМ!$D$10+'СЕТ СН'!$F$5-'СЕТ СН'!$F$20</f>
        <v>3826.1188260200001</v>
      </c>
      <c r="H22" s="36">
        <f>SUMIFS(СВЦЭМ!$C$39:$C$782,СВЦЭМ!$A$39:$A$782,$A22,СВЦЭМ!$B$39:$B$782,H$11)+'СЕТ СН'!$F$12+СВЦЭМ!$D$10+'СЕТ СН'!$F$5-'СЕТ СН'!$F$20</f>
        <v>3807.1137597900001</v>
      </c>
      <c r="I22" s="36">
        <f>SUMIFS(СВЦЭМ!$C$39:$C$782,СВЦЭМ!$A$39:$A$782,$A22,СВЦЭМ!$B$39:$B$782,I$11)+'СЕТ СН'!$F$12+СВЦЭМ!$D$10+'СЕТ СН'!$F$5-'СЕТ СН'!$F$20</f>
        <v>3779.3221007400002</v>
      </c>
      <c r="J22" s="36">
        <f>SUMIFS(СВЦЭМ!$C$39:$C$782,СВЦЭМ!$A$39:$A$782,$A22,СВЦЭМ!$B$39:$B$782,J$11)+'СЕТ СН'!$F$12+СВЦЭМ!$D$10+'СЕТ СН'!$F$5-'СЕТ СН'!$F$20</f>
        <v>3752.0665582199999</v>
      </c>
      <c r="K22" s="36">
        <f>SUMIFS(СВЦЭМ!$C$39:$C$782,СВЦЭМ!$A$39:$A$782,$A22,СВЦЭМ!$B$39:$B$782,K$11)+'СЕТ СН'!$F$12+СВЦЭМ!$D$10+'СЕТ СН'!$F$5-'СЕТ СН'!$F$20</f>
        <v>3745.2340059200005</v>
      </c>
      <c r="L22" s="36">
        <f>SUMIFS(СВЦЭМ!$C$39:$C$782,СВЦЭМ!$A$39:$A$782,$A22,СВЦЭМ!$B$39:$B$782,L$11)+'СЕТ СН'!$F$12+СВЦЭМ!$D$10+'СЕТ СН'!$F$5-'СЕТ СН'!$F$20</f>
        <v>3756.8150882700002</v>
      </c>
      <c r="M22" s="36">
        <f>SUMIFS(СВЦЭМ!$C$39:$C$782,СВЦЭМ!$A$39:$A$782,$A22,СВЦЭМ!$B$39:$B$782,M$11)+'СЕТ СН'!$F$12+СВЦЭМ!$D$10+'СЕТ СН'!$F$5-'СЕТ СН'!$F$20</f>
        <v>3759.2212061099999</v>
      </c>
      <c r="N22" s="36">
        <f>SUMIFS(СВЦЭМ!$C$39:$C$782,СВЦЭМ!$A$39:$A$782,$A22,СВЦЭМ!$B$39:$B$782,N$11)+'СЕТ СН'!$F$12+СВЦЭМ!$D$10+'СЕТ СН'!$F$5-'СЕТ СН'!$F$20</f>
        <v>3812.3135094900003</v>
      </c>
      <c r="O22" s="36">
        <f>SUMIFS(СВЦЭМ!$C$39:$C$782,СВЦЭМ!$A$39:$A$782,$A22,СВЦЭМ!$B$39:$B$782,O$11)+'СЕТ СН'!$F$12+СВЦЭМ!$D$10+'СЕТ СН'!$F$5-'СЕТ СН'!$F$20</f>
        <v>3835.4579689100001</v>
      </c>
      <c r="P22" s="36">
        <f>SUMIFS(СВЦЭМ!$C$39:$C$782,СВЦЭМ!$A$39:$A$782,$A22,СВЦЭМ!$B$39:$B$782,P$11)+'СЕТ СН'!$F$12+СВЦЭМ!$D$10+'СЕТ СН'!$F$5-'СЕТ СН'!$F$20</f>
        <v>3826.4370567800001</v>
      </c>
      <c r="Q22" s="36">
        <f>SUMIFS(СВЦЭМ!$C$39:$C$782,СВЦЭМ!$A$39:$A$782,$A22,СВЦЭМ!$B$39:$B$782,Q$11)+'СЕТ СН'!$F$12+СВЦЭМ!$D$10+'СЕТ СН'!$F$5-'СЕТ СН'!$F$20</f>
        <v>3825.2637737800005</v>
      </c>
      <c r="R22" s="36">
        <f>SUMIFS(СВЦЭМ!$C$39:$C$782,СВЦЭМ!$A$39:$A$782,$A22,СВЦЭМ!$B$39:$B$782,R$11)+'СЕТ СН'!$F$12+СВЦЭМ!$D$10+'СЕТ СН'!$F$5-'СЕТ СН'!$F$20</f>
        <v>3808.5066972600002</v>
      </c>
      <c r="S22" s="36">
        <f>SUMIFS(СВЦЭМ!$C$39:$C$782,СВЦЭМ!$A$39:$A$782,$A22,СВЦЭМ!$B$39:$B$782,S$11)+'СЕТ СН'!$F$12+СВЦЭМ!$D$10+'СЕТ СН'!$F$5-'СЕТ СН'!$F$20</f>
        <v>3743.1392520700001</v>
      </c>
      <c r="T22" s="36">
        <f>SUMIFS(СВЦЭМ!$C$39:$C$782,СВЦЭМ!$A$39:$A$782,$A22,СВЦЭМ!$B$39:$B$782,T$11)+'СЕТ СН'!$F$12+СВЦЭМ!$D$10+'СЕТ СН'!$F$5-'СЕТ СН'!$F$20</f>
        <v>3771.8340587500002</v>
      </c>
      <c r="U22" s="36">
        <f>SUMIFS(СВЦЭМ!$C$39:$C$782,СВЦЭМ!$A$39:$A$782,$A22,СВЦЭМ!$B$39:$B$782,U$11)+'СЕТ СН'!$F$12+СВЦЭМ!$D$10+'СЕТ СН'!$F$5-'СЕТ СН'!$F$20</f>
        <v>3757.6136138700003</v>
      </c>
      <c r="V22" s="36">
        <f>SUMIFS(СВЦЭМ!$C$39:$C$782,СВЦЭМ!$A$39:$A$782,$A22,СВЦЭМ!$B$39:$B$782,V$11)+'СЕТ СН'!$F$12+СВЦЭМ!$D$10+'СЕТ СН'!$F$5-'СЕТ СН'!$F$20</f>
        <v>3764.3862473700001</v>
      </c>
      <c r="W22" s="36">
        <f>SUMIFS(СВЦЭМ!$C$39:$C$782,СВЦЭМ!$A$39:$A$782,$A22,СВЦЭМ!$B$39:$B$782,W$11)+'СЕТ СН'!$F$12+СВЦЭМ!$D$10+'СЕТ СН'!$F$5-'СЕТ СН'!$F$20</f>
        <v>3816.0928183800002</v>
      </c>
      <c r="X22" s="36">
        <f>SUMIFS(СВЦЭМ!$C$39:$C$782,СВЦЭМ!$A$39:$A$782,$A22,СВЦЭМ!$B$39:$B$782,X$11)+'СЕТ СН'!$F$12+СВЦЭМ!$D$10+'СЕТ СН'!$F$5-'СЕТ СН'!$F$20</f>
        <v>3836.3926596000001</v>
      </c>
      <c r="Y22" s="36">
        <f>SUMIFS(СВЦЭМ!$C$39:$C$782,СВЦЭМ!$A$39:$A$782,$A22,СВЦЭМ!$B$39:$B$782,Y$11)+'СЕТ СН'!$F$12+СВЦЭМ!$D$10+'СЕТ СН'!$F$5-'СЕТ СН'!$F$20</f>
        <v>3837.5532119100003</v>
      </c>
    </row>
    <row r="23" spans="1:25" ht="15.75" x14ac:dyDescent="0.2">
      <c r="A23" s="35">
        <f t="shared" si="0"/>
        <v>44542</v>
      </c>
      <c r="B23" s="36">
        <f>SUMIFS(СВЦЭМ!$C$39:$C$782,СВЦЭМ!$A$39:$A$782,$A23,СВЦЭМ!$B$39:$B$782,B$11)+'СЕТ СН'!$F$12+СВЦЭМ!$D$10+'СЕТ СН'!$F$5-'СЕТ СН'!$F$20</f>
        <v>3817.5483617800001</v>
      </c>
      <c r="C23" s="36">
        <f>SUMIFS(СВЦЭМ!$C$39:$C$782,СВЦЭМ!$A$39:$A$782,$A23,СВЦЭМ!$B$39:$B$782,C$11)+'СЕТ СН'!$F$12+СВЦЭМ!$D$10+'СЕТ СН'!$F$5-'СЕТ СН'!$F$20</f>
        <v>3840.3533969600003</v>
      </c>
      <c r="D23" s="36">
        <f>SUMIFS(СВЦЭМ!$C$39:$C$782,СВЦЭМ!$A$39:$A$782,$A23,СВЦЭМ!$B$39:$B$782,D$11)+'СЕТ СН'!$F$12+СВЦЭМ!$D$10+'СЕТ СН'!$F$5-'СЕТ СН'!$F$20</f>
        <v>3866.6604019800002</v>
      </c>
      <c r="E23" s="36">
        <f>SUMIFS(СВЦЭМ!$C$39:$C$782,СВЦЭМ!$A$39:$A$782,$A23,СВЦЭМ!$B$39:$B$782,E$11)+'СЕТ СН'!$F$12+СВЦЭМ!$D$10+'СЕТ СН'!$F$5-'СЕТ СН'!$F$20</f>
        <v>3864.2008918000001</v>
      </c>
      <c r="F23" s="36">
        <f>SUMIFS(СВЦЭМ!$C$39:$C$782,СВЦЭМ!$A$39:$A$782,$A23,СВЦЭМ!$B$39:$B$782,F$11)+'СЕТ СН'!$F$12+СВЦЭМ!$D$10+'СЕТ СН'!$F$5-'СЕТ СН'!$F$20</f>
        <v>3859.5655705100003</v>
      </c>
      <c r="G23" s="36">
        <f>SUMIFS(СВЦЭМ!$C$39:$C$782,СВЦЭМ!$A$39:$A$782,$A23,СВЦЭМ!$B$39:$B$782,G$11)+'СЕТ СН'!$F$12+СВЦЭМ!$D$10+'СЕТ СН'!$F$5-'СЕТ СН'!$F$20</f>
        <v>3851.4860195000001</v>
      </c>
      <c r="H23" s="36">
        <f>SUMIFS(СВЦЭМ!$C$39:$C$782,СВЦЭМ!$A$39:$A$782,$A23,СВЦЭМ!$B$39:$B$782,H$11)+'СЕТ СН'!$F$12+СВЦЭМ!$D$10+'СЕТ СН'!$F$5-'СЕТ СН'!$F$20</f>
        <v>3829.5585903500005</v>
      </c>
      <c r="I23" s="36">
        <f>SUMIFS(СВЦЭМ!$C$39:$C$782,СВЦЭМ!$A$39:$A$782,$A23,СВЦЭМ!$B$39:$B$782,I$11)+'СЕТ СН'!$F$12+СВЦЭМ!$D$10+'СЕТ СН'!$F$5-'СЕТ СН'!$F$20</f>
        <v>3840.76956565</v>
      </c>
      <c r="J23" s="36">
        <f>SUMIFS(СВЦЭМ!$C$39:$C$782,СВЦЭМ!$A$39:$A$782,$A23,СВЦЭМ!$B$39:$B$782,J$11)+'СЕТ СН'!$F$12+СВЦЭМ!$D$10+'СЕТ СН'!$F$5-'СЕТ СН'!$F$20</f>
        <v>3804.6252647600004</v>
      </c>
      <c r="K23" s="36">
        <f>SUMIFS(СВЦЭМ!$C$39:$C$782,СВЦЭМ!$A$39:$A$782,$A23,СВЦЭМ!$B$39:$B$782,K$11)+'СЕТ СН'!$F$12+СВЦЭМ!$D$10+'СЕТ СН'!$F$5-'СЕТ СН'!$F$20</f>
        <v>3780.6257611300002</v>
      </c>
      <c r="L23" s="36">
        <f>SUMIFS(СВЦЭМ!$C$39:$C$782,СВЦЭМ!$A$39:$A$782,$A23,СВЦЭМ!$B$39:$B$782,L$11)+'СЕТ СН'!$F$12+СВЦЭМ!$D$10+'СЕТ СН'!$F$5-'СЕТ СН'!$F$20</f>
        <v>3782.6293601400002</v>
      </c>
      <c r="M23" s="36">
        <f>SUMIFS(СВЦЭМ!$C$39:$C$782,СВЦЭМ!$A$39:$A$782,$A23,СВЦЭМ!$B$39:$B$782,M$11)+'СЕТ СН'!$F$12+СВЦЭМ!$D$10+'СЕТ СН'!$F$5-'СЕТ СН'!$F$20</f>
        <v>3791.5741427100002</v>
      </c>
      <c r="N23" s="36">
        <f>SUMIFS(СВЦЭМ!$C$39:$C$782,СВЦЭМ!$A$39:$A$782,$A23,СВЦЭМ!$B$39:$B$782,N$11)+'СЕТ СН'!$F$12+СВЦЭМ!$D$10+'СЕТ СН'!$F$5-'СЕТ СН'!$F$20</f>
        <v>3808.98111307</v>
      </c>
      <c r="O23" s="36">
        <f>SUMIFS(СВЦЭМ!$C$39:$C$782,СВЦЭМ!$A$39:$A$782,$A23,СВЦЭМ!$B$39:$B$782,O$11)+'СЕТ СН'!$F$12+СВЦЭМ!$D$10+'СЕТ СН'!$F$5-'СЕТ СН'!$F$20</f>
        <v>3828.7111509800002</v>
      </c>
      <c r="P23" s="36">
        <f>SUMIFS(СВЦЭМ!$C$39:$C$782,СВЦЭМ!$A$39:$A$782,$A23,СВЦЭМ!$B$39:$B$782,P$11)+'СЕТ СН'!$F$12+СВЦЭМ!$D$10+'СЕТ СН'!$F$5-'СЕТ СН'!$F$20</f>
        <v>3842.6727169200003</v>
      </c>
      <c r="Q23" s="36">
        <f>SUMIFS(СВЦЭМ!$C$39:$C$782,СВЦЭМ!$A$39:$A$782,$A23,СВЦЭМ!$B$39:$B$782,Q$11)+'СЕТ СН'!$F$12+СВЦЭМ!$D$10+'СЕТ СН'!$F$5-'СЕТ СН'!$F$20</f>
        <v>3829.4798179899999</v>
      </c>
      <c r="R23" s="36">
        <f>SUMIFS(СВЦЭМ!$C$39:$C$782,СВЦЭМ!$A$39:$A$782,$A23,СВЦЭМ!$B$39:$B$782,R$11)+'СЕТ СН'!$F$12+СВЦЭМ!$D$10+'СЕТ СН'!$F$5-'СЕТ СН'!$F$20</f>
        <v>3802.6558098300002</v>
      </c>
      <c r="S23" s="36">
        <f>SUMIFS(СВЦЭМ!$C$39:$C$782,СВЦЭМ!$A$39:$A$782,$A23,СВЦЭМ!$B$39:$B$782,S$11)+'СЕТ СН'!$F$12+СВЦЭМ!$D$10+'СЕТ СН'!$F$5-'СЕТ СН'!$F$20</f>
        <v>3748.7641929700003</v>
      </c>
      <c r="T23" s="36">
        <f>SUMIFS(СВЦЭМ!$C$39:$C$782,СВЦЭМ!$A$39:$A$782,$A23,СВЦЭМ!$B$39:$B$782,T$11)+'СЕТ СН'!$F$12+СВЦЭМ!$D$10+'СЕТ СН'!$F$5-'СЕТ СН'!$F$20</f>
        <v>3747.8269092999999</v>
      </c>
      <c r="U23" s="36">
        <f>SUMIFS(СВЦЭМ!$C$39:$C$782,СВЦЭМ!$A$39:$A$782,$A23,СВЦЭМ!$B$39:$B$782,U$11)+'СЕТ СН'!$F$12+СВЦЭМ!$D$10+'СЕТ СН'!$F$5-'СЕТ СН'!$F$20</f>
        <v>3776.7701122600001</v>
      </c>
      <c r="V23" s="36">
        <f>SUMIFS(СВЦЭМ!$C$39:$C$782,СВЦЭМ!$A$39:$A$782,$A23,СВЦЭМ!$B$39:$B$782,V$11)+'СЕТ СН'!$F$12+СВЦЭМ!$D$10+'СЕТ СН'!$F$5-'СЕТ СН'!$F$20</f>
        <v>3775.9469464399999</v>
      </c>
      <c r="W23" s="36">
        <f>SUMIFS(СВЦЭМ!$C$39:$C$782,СВЦЭМ!$A$39:$A$782,$A23,СВЦЭМ!$B$39:$B$782,W$11)+'СЕТ СН'!$F$12+СВЦЭМ!$D$10+'СЕТ СН'!$F$5-'СЕТ СН'!$F$20</f>
        <v>3803.1902651200003</v>
      </c>
      <c r="X23" s="36">
        <f>SUMIFS(СВЦЭМ!$C$39:$C$782,СВЦЭМ!$A$39:$A$782,$A23,СВЦЭМ!$B$39:$B$782,X$11)+'СЕТ СН'!$F$12+СВЦЭМ!$D$10+'СЕТ СН'!$F$5-'СЕТ СН'!$F$20</f>
        <v>3812.08714478</v>
      </c>
      <c r="Y23" s="36">
        <f>SUMIFS(СВЦЭМ!$C$39:$C$782,СВЦЭМ!$A$39:$A$782,$A23,СВЦЭМ!$B$39:$B$782,Y$11)+'СЕТ СН'!$F$12+СВЦЭМ!$D$10+'СЕТ СН'!$F$5-'СЕТ СН'!$F$20</f>
        <v>3826.2586199900002</v>
      </c>
    </row>
    <row r="24" spans="1:25" ht="15.75" x14ac:dyDescent="0.2">
      <c r="A24" s="35">
        <f t="shared" si="0"/>
        <v>44543</v>
      </c>
      <c r="B24" s="36">
        <f>SUMIFS(СВЦЭМ!$C$39:$C$782,СВЦЭМ!$A$39:$A$782,$A24,СВЦЭМ!$B$39:$B$782,B$11)+'СЕТ СН'!$F$12+СВЦЭМ!$D$10+'СЕТ СН'!$F$5-'СЕТ СН'!$F$20</f>
        <v>3832.5079962600003</v>
      </c>
      <c r="C24" s="36">
        <f>SUMIFS(СВЦЭМ!$C$39:$C$782,СВЦЭМ!$A$39:$A$782,$A24,СВЦЭМ!$B$39:$B$782,C$11)+'СЕТ СН'!$F$12+СВЦЭМ!$D$10+'СЕТ СН'!$F$5-'СЕТ СН'!$F$20</f>
        <v>3828.4403702500003</v>
      </c>
      <c r="D24" s="36">
        <f>SUMIFS(СВЦЭМ!$C$39:$C$782,СВЦЭМ!$A$39:$A$782,$A24,СВЦЭМ!$B$39:$B$782,D$11)+'СЕТ СН'!$F$12+СВЦЭМ!$D$10+'СЕТ СН'!$F$5-'СЕТ СН'!$F$20</f>
        <v>3830.0390318500004</v>
      </c>
      <c r="E24" s="36">
        <f>SUMIFS(СВЦЭМ!$C$39:$C$782,СВЦЭМ!$A$39:$A$782,$A24,СВЦЭМ!$B$39:$B$782,E$11)+'СЕТ СН'!$F$12+СВЦЭМ!$D$10+'СЕТ СН'!$F$5-'СЕТ СН'!$F$20</f>
        <v>3836.4475234500005</v>
      </c>
      <c r="F24" s="36">
        <f>SUMIFS(СВЦЭМ!$C$39:$C$782,СВЦЭМ!$A$39:$A$782,$A24,СВЦЭМ!$B$39:$B$782,F$11)+'СЕТ СН'!$F$12+СВЦЭМ!$D$10+'СЕТ СН'!$F$5-'СЕТ СН'!$F$20</f>
        <v>3821.1898360800005</v>
      </c>
      <c r="G24" s="36">
        <f>SUMIFS(СВЦЭМ!$C$39:$C$782,СВЦЭМ!$A$39:$A$782,$A24,СВЦЭМ!$B$39:$B$782,G$11)+'СЕТ СН'!$F$12+СВЦЭМ!$D$10+'СЕТ СН'!$F$5-'СЕТ СН'!$F$20</f>
        <v>3804.7739366100004</v>
      </c>
      <c r="H24" s="36">
        <f>SUMIFS(СВЦЭМ!$C$39:$C$782,СВЦЭМ!$A$39:$A$782,$A24,СВЦЭМ!$B$39:$B$782,H$11)+'СЕТ СН'!$F$12+СВЦЭМ!$D$10+'СЕТ СН'!$F$5-'СЕТ СН'!$F$20</f>
        <v>3772.9689949399999</v>
      </c>
      <c r="I24" s="36">
        <f>SUMIFS(СВЦЭМ!$C$39:$C$782,СВЦЭМ!$A$39:$A$782,$A24,СВЦЭМ!$B$39:$B$782,I$11)+'СЕТ СН'!$F$12+СВЦЭМ!$D$10+'СЕТ СН'!$F$5-'СЕТ СН'!$F$20</f>
        <v>3770.1095755900005</v>
      </c>
      <c r="J24" s="36">
        <f>SUMIFS(СВЦЭМ!$C$39:$C$782,СВЦЭМ!$A$39:$A$782,$A24,СВЦЭМ!$B$39:$B$782,J$11)+'СЕТ СН'!$F$12+СВЦЭМ!$D$10+'СЕТ СН'!$F$5-'СЕТ СН'!$F$20</f>
        <v>3767.8803649500005</v>
      </c>
      <c r="K24" s="36">
        <f>SUMIFS(СВЦЭМ!$C$39:$C$782,СВЦЭМ!$A$39:$A$782,$A24,СВЦЭМ!$B$39:$B$782,K$11)+'СЕТ СН'!$F$12+СВЦЭМ!$D$10+'СЕТ СН'!$F$5-'СЕТ СН'!$F$20</f>
        <v>3776.77289974</v>
      </c>
      <c r="L24" s="36">
        <f>SUMIFS(СВЦЭМ!$C$39:$C$782,СВЦЭМ!$A$39:$A$782,$A24,СВЦЭМ!$B$39:$B$782,L$11)+'СЕТ СН'!$F$12+СВЦЭМ!$D$10+'СЕТ СН'!$F$5-'СЕТ СН'!$F$20</f>
        <v>3790.1334796400001</v>
      </c>
      <c r="M24" s="36">
        <f>SUMIFS(СВЦЭМ!$C$39:$C$782,СВЦЭМ!$A$39:$A$782,$A24,СВЦЭМ!$B$39:$B$782,M$11)+'СЕТ СН'!$F$12+СВЦЭМ!$D$10+'СЕТ СН'!$F$5-'СЕТ СН'!$F$20</f>
        <v>3796.9932394800003</v>
      </c>
      <c r="N24" s="36">
        <f>SUMIFS(СВЦЭМ!$C$39:$C$782,СВЦЭМ!$A$39:$A$782,$A24,СВЦЭМ!$B$39:$B$782,N$11)+'СЕТ СН'!$F$12+СВЦЭМ!$D$10+'СЕТ СН'!$F$5-'СЕТ СН'!$F$20</f>
        <v>3809.3091052200002</v>
      </c>
      <c r="O24" s="36">
        <f>SUMIFS(СВЦЭМ!$C$39:$C$782,СВЦЭМ!$A$39:$A$782,$A24,СВЦЭМ!$B$39:$B$782,O$11)+'СЕТ СН'!$F$12+СВЦЭМ!$D$10+'СЕТ СН'!$F$5-'СЕТ СН'!$F$20</f>
        <v>3818.84597682</v>
      </c>
      <c r="P24" s="36">
        <f>SUMIFS(СВЦЭМ!$C$39:$C$782,СВЦЭМ!$A$39:$A$782,$A24,СВЦЭМ!$B$39:$B$782,P$11)+'СЕТ СН'!$F$12+СВЦЭМ!$D$10+'СЕТ СН'!$F$5-'СЕТ СН'!$F$20</f>
        <v>3826.36670237</v>
      </c>
      <c r="Q24" s="36">
        <f>SUMIFS(СВЦЭМ!$C$39:$C$782,СВЦЭМ!$A$39:$A$782,$A24,СВЦЭМ!$B$39:$B$782,Q$11)+'СЕТ СН'!$F$12+СВЦЭМ!$D$10+'СЕТ СН'!$F$5-'СЕТ СН'!$F$20</f>
        <v>3832.8246516300005</v>
      </c>
      <c r="R24" s="36">
        <f>SUMIFS(СВЦЭМ!$C$39:$C$782,СВЦЭМ!$A$39:$A$782,$A24,СВЦЭМ!$B$39:$B$782,R$11)+'СЕТ СН'!$F$12+СВЦЭМ!$D$10+'СЕТ СН'!$F$5-'СЕТ СН'!$F$20</f>
        <v>3817.1271320700002</v>
      </c>
      <c r="S24" s="36">
        <f>SUMIFS(СВЦЭМ!$C$39:$C$782,СВЦЭМ!$A$39:$A$782,$A24,СВЦЭМ!$B$39:$B$782,S$11)+'СЕТ СН'!$F$12+СВЦЭМ!$D$10+'СЕТ СН'!$F$5-'СЕТ СН'!$F$20</f>
        <v>3779.3109971600002</v>
      </c>
      <c r="T24" s="36">
        <f>SUMIFS(СВЦЭМ!$C$39:$C$782,СВЦЭМ!$A$39:$A$782,$A24,СВЦЭМ!$B$39:$B$782,T$11)+'СЕТ СН'!$F$12+СВЦЭМ!$D$10+'СЕТ СН'!$F$5-'СЕТ СН'!$F$20</f>
        <v>3771.3559215400001</v>
      </c>
      <c r="U24" s="36">
        <f>SUMIFS(СВЦЭМ!$C$39:$C$782,СВЦЭМ!$A$39:$A$782,$A24,СВЦЭМ!$B$39:$B$782,U$11)+'СЕТ СН'!$F$12+СВЦЭМ!$D$10+'СЕТ СН'!$F$5-'СЕТ СН'!$F$20</f>
        <v>3765.8688036600001</v>
      </c>
      <c r="V24" s="36">
        <f>SUMIFS(СВЦЭМ!$C$39:$C$782,СВЦЭМ!$A$39:$A$782,$A24,СВЦЭМ!$B$39:$B$782,V$11)+'СЕТ СН'!$F$12+СВЦЭМ!$D$10+'СЕТ СН'!$F$5-'СЕТ СН'!$F$20</f>
        <v>3785.8994234100001</v>
      </c>
      <c r="W24" s="36">
        <f>SUMIFS(СВЦЭМ!$C$39:$C$782,СВЦЭМ!$A$39:$A$782,$A24,СВЦЭМ!$B$39:$B$782,W$11)+'СЕТ СН'!$F$12+СВЦЭМ!$D$10+'СЕТ СН'!$F$5-'СЕТ СН'!$F$20</f>
        <v>3807.0534159500003</v>
      </c>
      <c r="X24" s="36">
        <f>SUMIFS(СВЦЭМ!$C$39:$C$782,СВЦЭМ!$A$39:$A$782,$A24,СВЦЭМ!$B$39:$B$782,X$11)+'СЕТ СН'!$F$12+СВЦЭМ!$D$10+'СЕТ СН'!$F$5-'СЕТ СН'!$F$20</f>
        <v>3814.6003220700004</v>
      </c>
      <c r="Y24" s="36">
        <f>SUMIFS(СВЦЭМ!$C$39:$C$782,СВЦЭМ!$A$39:$A$782,$A24,СВЦЭМ!$B$39:$B$782,Y$11)+'СЕТ СН'!$F$12+СВЦЭМ!$D$10+'СЕТ СН'!$F$5-'СЕТ СН'!$F$20</f>
        <v>3835.2187900100002</v>
      </c>
    </row>
    <row r="25" spans="1:25" ht="15.75" x14ac:dyDescent="0.2">
      <c r="A25" s="35">
        <f t="shared" si="0"/>
        <v>44544</v>
      </c>
      <c r="B25" s="36">
        <f>SUMIFS(СВЦЭМ!$C$39:$C$782,СВЦЭМ!$A$39:$A$782,$A25,СВЦЭМ!$B$39:$B$782,B$11)+'СЕТ СН'!$F$12+СВЦЭМ!$D$10+'СЕТ СН'!$F$5-'СЕТ СН'!$F$20</f>
        <v>3823.3874717300005</v>
      </c>
      <c r="C25" s="36">
        <f>SUMIFS(СВЦЭМ!$C$39:$C$782,СВЦЭМ!$A$39:$A$782,$A25,СВЦЭМ!$B$39:$B$782,C$11)+'СЕТ СН'!$F$12+СВЦЭМ!$D$10+'СЕТ СН'!$F$5-'СЕТ СН'!$F$20</f>
        <v>3832.4141631000002</v>
      </c>
      <c r="D25" s="36">
        <f>SUMIFS(СВЦЭМ!$C$39:$C$782,СВЦЭМ!$A$39:$A$782,$A25,СВЦЭМ!$B$39:$B$782,D$11)+'СЕТ СН'!$F$12+СВЦЭМ!$D$10+'СЕТ СН'!$F$5-'СЕТ СН'!$F$20</f>
        <v>3852.1284942100001</v>
      </c>
      <c r="E25" s="36">
        <f>SUMIFS(СВЦЭМ!$C$39:$C$782,СВЦЭМ!$A$39:$A$782,$A25,СВЦЭМ!$B$39:$B$782,E$11)+'СЕТ СН'!$F$12+СВЦЭМ!$D$10+'СЕТ СН'!$F$5-'СЕТ СН'!$F$20</f>
        <v>3847.8805798700005</v>
      </c>
      <c r="F25" s="36">
        <f>SUMIFS(СВЦЭМ!$C$39:$C$782,СВЦЭМ!$A$39:$A$782,$A25,СВЦЭМ!$B$39:$B$782,F$11)+'СЕТ СН'!$F$12+СВЦЭМ!$D$10+'СЕТ СН'!$F$5-'СЕТ СН'!$F$20</f>
        <v>3839.2098118200001</v>
      </c>
      <c r="G25" s="36">
        <f>SUMIFS(СВЦЭМ!$C$39:$C$782,СВЦЭМ!$A$39:$A$782,$A25,СВЦЭМ!$B$39:$B$782,G$11)+'СЕТ СН'!$F$12+СВЦЭМ!$D$10+'СЕТ СН'!$F$5-'СЕТ СН'!$F$20</f>
        <v>3793.9080073499999</v>
      </c>
      <c r="H25" s="36">
        <f>SUMIFS(СВЦЭМ!$C$39:$C$782,СВЦЭМ!$A$39:$A$782,$A25,СВЦЭМ!$B$39:$B$782,H$11)+'СЕТ СН'!$F$12+СВЦЭМ!$D$10+'СЕТ СН'!$F$5-'СЕТ СН'!$F$20</f>
        <v>3746.08447703</v>
      </c>
      <c r="I25" s="36">
        <f>SUMIFS(СВЦЭМ!$C$39:$C$782,СВЦЭМ!$A$39:$A$782,$A25,СВЦЭМ!$B$39:$B$782,I$11)+'СЕТ СН'!$F$12+СВЦЭМ!$D$10+'СЕТ СН'!$F$5-'СЕТ СН'!$F$20</f>
        <v>3757.7173084400001</v>
      </c>
      <c r="J25" s="36">
        <f>SUMIFS(СВЦЭМ!$C$39:$C$782,СВЦЭМ!$A$39:$A$782,$A25,СВЦЭМ!$B$39:$B$782,J$11)+'СЕТ СН'!$F$12+СВЦЭМ!$D$10+'СЕТ СН'!$F$5-'СЕТ СН'!$F$20</f>
        <v>3762.0096721200002</v>
      </c>
      <c r="K25" s="36">
        <f>SUMIFS(СВЦЭМ!$C$39:$C$782,СВЦЭМ!$A$39:$A$782,$A25,СВЦЭМ!$B$39:$B$782,K$11)+'СЕТ СН'!$F$12+СВЦЭМ!$D$10+'СЕТ СН'!$F$5-'СЕТ СН'!$F$20</f>
        <v>3761.8854496399999</v>
      </c>
      <c r="L25" s="36">
        <f>SUMIFS(СВЦЭМ!$C$39:$C$782,СВЦЭМ!$A$39:$A$782,$A25,СВЦЭМ!$B$39:$B$782,L$11)+'СЕТ СН'!$F$12+СВЦЭМ!$D$10+'СЕТ СН'!$F$5-'СЕТ СН'!$F$20</f>
        <v>3766.0482383400004</v>
      </c>
      <c r="M25" s="36">
        <f>SUMIFS(СВЦЭМ!$C$39:$C$782,СВЦЭМ!$A$39:$A$782,$A25,СВЦЭМ!$B$39:$B$782,M$11)+'СЕТ СН'!$F$12+СВЦЭМ!$D$10+'СЕТ СН'!$F$5-'СЕТ СН'!$F$20</f>
        <v>3775.6850330500001</v>
      </c>
      <c r="N25" s="36">
        <f>SUMIFS(СВЦЭМ!$C$39:$C$782,СВЦЭМ!$A$39:$A$782,$A25,СВЦЭМ!$B$39:$B$782,N$11)+'СЕТ СН'!$F$12+СВЦЭМ!$D$10+'СЕТ СН'!$F$5-'СЕТ СН'!$F$20</f>
        <v>3793.5376917200001</v>
      </c>
      <c r="O25" s="36">
        <f>SUMIFS(СВЦЭМ!$C$39:$C$782,СВЦЭМ!$A$39:$A$782,$A25,СВЦЭМ!$B$39:$B$782,O$11)+'СЕТ СН'!$F$12+СВЦЭМ!$D$10+'СЕТ СН'!$F$5-'СЕТ СН'!$F$20</f>
        <v>3805.32885463</v>
      </c>
      <c r="P25" s="36">
        <f>SUMIFS(СВЦЭМ!$C$39:$C$782,СВЦЭМ!$A$39:$A$782,$A25,СВЦЭМ!$B$39:$B$782,P$11)+'СЕТ СН'!$F$12+СВЦЭМ!$D$10+'СЕТ СН'!$F$5-'СЕТ СН'!$F$20</f>
        <v>3797.42452108</v>
      </c>
      <c r="Q25" s="36">
        <f>SUMIFS(СВЦЭМ!$C$39:$C$782,СВЦЭМ!$A$39:$A$782,$A25,СВЦЭМ!$B$39:$B$782,Q$11)+'СЕТ СН'!$F$12+СВЦЭМ!$D$10+'СЕТ СН'!$F$5-'СЕТ СН'!$F$20</f>
        <v>3805.0191410000002</v>
      </c>
      <c r="R25" s="36">
        <f>SUMIFS(СВЦЭМ!$C$39:$C$782,СВЦЭМ!$A$39:$A$782,$A25,СВЦЭМ!$B$39:$B$782,R$11)+'СЕТ СН'!$F$12+СВЦЭМ!$D$10+'СЕТ СН'!$F$5-'СЕТ СН'!$F$20</f>
        <v>3788.4664389600002</v>
      </c>
      <c r="S25" s="36">
        <f>SUMIFS(СВЦЭМ!$C$39:$C$782,СВЦЭМ!$A$39:$A$782,$A25,СВЦЭМ!$B$39:$B$782,S$11)+'СЕТ СН'!$F$12+СВЦЭМ!$D$10+'СЕТ СН'!$F$5-'СЕТ СН'!$F$20</f>
        <v>3772.1035343600001</v>
      </c>
      <c r="T25" s="36">
        <f>SUMIFS(СВЦЭМ!$C$39:$C$782,СВЦЭМ!$A$39:$A$782,$A25,СВЦЭМ!$B$39:$B$782,T$11)+'СЕТ СН'!$F$12+СВЦЭМ!$D$10+'СЕТ СН'!$F$5-'СЕТ СН'!$F$20</f>
        <v>3767.6221527800003</v>
      </c>
      <c r="U25" s="36">
        <f>SUMIFS(СВЦЭМ!$C$39:$C$782,СВЦЭМ!$A$39:$A$782,$A25,СВЦЭМ!$B$39:$B$782,U$11)+'СЕТ СН'!$F$12+СВЦЭМ!$D$10+'СЕТ СН'!$F$5-'СЕТ СН'!$F$20</f>
        <v>3780.5649929800002</v>
      </c>
      <c r="V25" s="36">
        <f>SUMIFS(СВЦЭМ!$C$39:$C$782,СВЦЭМ!$A$39:$A$782,$A25,СВЦЭМ!$B$39:$B$782,V$11)+'СЕТ СН'!$F$12+СВЦЭМ!$D$10+'СЕТ СН'!$F$5-'СЕТ СН'!$F$20</f>
        <v>3785.8249135900005</v>
      </c>
      <c r="W25" s="36">
        <f>SUMIFS(СВЦЭМ!$C$39:$C$782,СВЦЭМ!$A$39:$A$782,$A25,СВЦЭМ!$B$39:$B$782,W$11)+'СЕТ СН'!$F$12+СВЦЭМ!$D$10+'СЕТ СН'!$F$5-'СЕТ СН'!$F$20</f>
        <v>3820.9148098000005</v>
      </c>
      <c r="X25" s="36">
        <f>SUMIFS(СВЦЭМ!$C$39:$C$782,СВЦЭМ!$A$39:$A$782,$A25,СВЦЭМ!$B$39:$B$782,X$11)+'СЕТ СН'!$F$12+СВЦЭМ!$D$10+'СЕТ СН'!$F$5-'СЕТ СН'!$F$20</f>
        <v>3822.86394294</v>
      </c>
      <c r="Y25" s="36">
        <f>SUMIFS(СВЦЭМ!$C$39:$C$782,СВЦЭМ!$A$39:$A$782,$A25,СВЦЭМ!$B$39:$B$782,Y$11)+'СЕТ СН'!$F$12+СВЦЭМ!$D$10+'СЕТ СН'!$F$5-'СЕТ СН'!$F$20</f>
        <v>3818.28360256</v>
      </c>
    </row>
    <row r="26" spans="1:25" ht="15.75" x14ac:dyDescent="0.2">
      <c r="A26" s="35">
        <f t="shared" si="0"/>
        <v>44545</v>
      </c>
      <c r="B26" s="36">
        <f>SUMIFS(СВЦЭМ!$C$39:$C$782,СВЦЭМ!$A$39:$A$782,$A26,СВЦЭМ!$B$39:$B$782,B$11)+'СЕТ СН'!$F$12+СВЦЭМ!$D$10+'СЕТ СН'!$F$5-'СЕТ СН'!$F$20</f>
        <v>3740.03157147</v>
      </c>
      <c r="C26" s="36">
        <f>SUMIFS(СВЦЭМ!$C$39:$C$782,СВЦЭМ!$A$39:$A$782,$A26,СВЦЭМ!$B$39:$B$782,C$11)+'СЕТ СН'!$F$12+СВЦЭМ!$D$10+'СЕТ СН'!$F$5-'СЕТ СН'!$F$20</f>
        <v>3751.64252124</v>
      </c>
      <c r="D26" s="36">
        <f>SUMIFS(СВЦЭМ!$C$39:$C$782,СВЦЭМ!$A$39:$A$782,$A26,СВЦЭМ!$B$39:$B$782,D$11)+'СЕТ СН'!$F$12+СВЦЭМ!$D$10+'СЕТ СН'!$F$5-'СЕТ СН'!$F$20</f>
        <v>3762.4980886400003</v>
      </c>
      <c r="E26" s="36">
        <f>SUMIFS(СВЦЭМ!$C$39:$C$782,СВЦЭМ!$A$39:$A$782,$A26,СВЦЭМ!$B$39:$B$782,E$11)+'СЕТ СН'!$F$12+СВЦЭМ!$D$10+'СЕТ СН'!$F$5-'СЕТ СН'!$F$20</f>
        <v>3752.9984768700006</v>
      </c>
      <c r="F26" s="36">
        <f>SUMIFS(СВЦЭМ!$C$39:$C$782,СВЦЭМ!$A$39:$A$782,$A26,СВЦЭМ!$B$39:$B$782,F$11)+'СЕТ СН'!$F$12+СВЦЭМ!$D$10+'СЕТ СН'!$F$5-'СЕТ СН'!$F$20</f>
        <v>3756.0546007600005</v>
      </c>
      <c r="G26" s="36">
        <f>SUMIFS(СВЦЭМ!$C$39:$C$782,СВЦЭМ!$A$39:$A$782,$A26,СВЦЭМ!$B$39:$B$782,G$11)+'СЕТ СН'!$F$12+СВЦЭМ!$D$10+'СЕТ СН'!$F$5-'СЕТ СН'!$F$20</f>
        <v>3736.6359129600005</v>
      </c>
      <c r="H26" s="36">
        <f>SUMIFS(СВЦЭМ!$C$39:$C$782,СВЦЭМ!$A$39:$A$782,$A26,СВЦЭМ!$B$39:$B$782,H$11)+'СЕТ СН'!$F$12+СВЦЭМ!$D$10+'СЕТ СН'!$F$5-'СЕТ СН'!$F$20</f>
        <v>3777.2762319600001</v>
      </c>
      <c r="I26" s="36">
        <f>SUMIFS(СВЦЭМ!$C$39:$C$782,СВЦЭМ!$A$39:$A$782,$A26,СВЦЭМ!$B$39:$B$782,I$11)+'СЕТ СН'!$F$12+СВЦЭМ!$D$10+'СЕТ СН'!$F$5-'СЕТ СН'!$F$20</f>
        <v>3841.6752107700004</v>
      </c>
      <c r="J26" s="36">
        <f>SUMIFS(СВЦЭМ!$C$39:$C$782,СВЦЭМ!$A$39:$A$782,$A26,СВЦЭМ!$B$39:$B$782,J$11)+'СЕТ СН'!$F$12+СВЦЭМ!$D$10+'СЕТ СН'!$F$5-'СЕТ СН'!$F$20</f>
        <v>3814.9639639900001</v>
      </c>
      <c r="K26" s="36">
        <f>SUMIFS(СВЦЭМ!$C$39:$C$782,СВЦЭМ!$A$39:$A$782,$A26,СВЦЭМ!$B$39:$B$782,K$11)+'СЕТ СН'!$F$12+СВЦЭМ!$D$10+'СЕТ СН'!$F$5-'СЕТ СН'!$F$20</f>
        <v>3808.5101440400003</v>
      </c>
      <c r="L26" s="36">
        <f>SUMIFS(СВЦЭМ!$C$39:$C$782,СВЦЭМ!$A$39:$A$782,$A26,СВЦЭМ!$B$39:$B$782,L$11)+'СЕТ СН'!$F$12+СВЦЭМ!$D$10+'СЕТ СН'!$F$5-'СЕТ СН'!$F$20</f>
        <v>3811.9822925600001</v>
      </c>
      <c r="M26" s="36">
        <f>SUMIFS(СВЦЭМ!$C$39:$C$782,СВЦЭМ!$A$39:$A$782,$A26,СВЦЭМ!$B$39:$B$782,M$11)+'СЕТ СН'!$F$12+СВЦЭМ!$D$10+'СЕТ СН'!$F$5-'СЕТ СН'!$F$20</f>
        <v>3793.8764221800002</v>
      </c>
      <c r="N26" s="36">
        <f>SUMIFS(СВЦЭМ!$C$39:$C$782,СВЦЭМ!$A$39:$A$782,$A26,СВЦЭМ!$B$39:$B$782,N$11)+'СЕТ СН'!$F$12+СВЦЭМ!$D$10+'СЕТ СН'!$F$5-'СЕТ СН'!$F$20</f>
        <v>3816.58000902</v>
      </c>
      <c r="O26" s="36">
        <f>SUMIFS(СВЦЭМ!$C$39:$C$782,СВЦЭМ!$A$39:$A$782,$A26,СВЦЭМ!$B$39:$B$782,O$11)+'СЕТ СН'!$F$12+СВЦЭМ!$D$10+'СЕТ СН'!$F$5-'СЕТ СН'!$F$20</f>
        <v>3897.8795869900005</v>
      </c>
      <c r="P26" s="36">
        <f>SUMIFS(СВЦЭМ!$C$39:$C$782,СВЦЭМ!$A$39:$A$782,$A26,СВЦЭМ!$B$39:$B$782,P$11)+'СЕТ СН'!$F$12+СВЦЭМ!$D$10+'СЕТ СН'!$F$5-'СЕТ СН'!$F$20</f>
        <v>3896.1512912500002</v>
      </c>
      <c r="Q26" s="36">
        <f>SUMIFS(СВЦЭМ!$C$39:$C$782,СВЦЭМ!$A$39:$A$782,$A26,СВЦЭМ!$B$39:$B$782,Q$11)+'СЕТ СН'!$F$12+СВЦЭМ!$D$10+'СЕТ СН'!$F$5-'СЕТ СН'!$F$20</f>
        <v>3887.26333574</v>
      </c>
      <c r="R26" s="36">
        <f>SUMIFS(СВЦЭМ!$C$39:$C$782,СВЦЭМ!$A$39:$A$782,$A26,СВЦЭМ!$B$39:$B$782,R$11)+'СЕТ СН'!$F$12+СВЦЭМ!$D$10+'СЕТ СН'!$F$5-'СЕТ СН'!$F$20</f>
        <v>3811.7953683100004</v>
      </c>
      <c r="S26" s="36">
        <f>SUMIFS(СВЦЭМ!$C$39:$C$782,СВЦЭМ!$A$39:$A$782,$A26,СВЦЭМ!$B$39:$B$782,S$11)+'СЕТ СН'!$F$12+СВЦЭМ!$D$10+'СЕТ СН'!$F$5-'СЕТ СН'!$F$20</f>
        <v>3780.9256456700004</v>
      </c>
      <c r="T26" s="36">
        <f>SUMIFS(СВЦЭМ!$C$39:$C$782,СВЦЭМ!$A$39:$A$782,$A26,СВЦЭМ!$B$39:$B$782,T$11)+'СЕТ СН'!$F$12+СВЦЭМ!$D$10+'СЕТ СН'!$F$5-'СЕТ СН'!$F$20</f>
        <v>3798.2145370400003</v>
      </c>
      <c r="U26" s="36">
        <f>SUMIFS(СВЦЭМ!$C$39:$C$782,СВЦЭМ!$A$39:$A$782,$A26,СВЦЭМ!$B$39:$B$782,U$11)+'СЕТ СН'!$F$12+СВЦЭМ!$D$10+'СЕТ СН'!$F$5-'СЕТ СН'!$F$20</f>
        <v>3800.4360868900003</v>
      </c>
      <c r="V26" s="36">
        <f>SUMIFS(СВЦЭМ!$C$39:$C$782,СВЦЭМ!$A$39:$A$782,$A26,СВЦЭМ!$B$39:$B$782,V$11)+'СЕТ СН'!$F$12+СВЦЭМ!$D$10+'СЕТ СН'!$F$5-'СЕТ СН'!$F$20</f>
        <v>3807.1889663600004</v>
      </c>
      <c r="W26" s="36">
        <f>SUMIFS(СВЦЭМ!$C$39:$C$782,СВЦЭМ!$A$39:$A$782,$A26,СВЦЭМ!$B$39:$B$782,W$11)+'СЕТ СН'!$F$12+СВЦЭМ!$D$10+'СЕТ СН'!$F$5-'СЕТ СН'!$F$20</f>
        <v>3805.7626102200002</v>
      </c>
      <c r="X26" s="36">
        <f>SUMIFS(СВЦЭМ!$C$39:$C$782,СВЦЭМ!$A$39:$A$782,$A26,СВЦЭМ!$B$39:$B$782,X$11)+'СЕТ СН'!$F$12+СВЦЭМ!$D$10+'СЕТ СН'!$F$5-'СЕТ СН'!$F$20</f>
        <v>3860.3448834300002</v>
      </c>
      <c r="Y26" s="36">
        <f>SUMIFS(СВЦЭМ!$C$39:$C$782,СВЦЭМ!$A$39:$A$782,$A26,СВЦЭМ!$B$39:$B$782,Y$11)+'СЕТ СН'!$F$12+СВЦЭМ!$D$10+'СЕТ СН'!$F$5-'СЕТ СН'!$F$20</f>
        <v>3836.7946786500002</v>
      </c>
    </row>
    <row r="27" spans="1:25" ht="15.75" x14ac:dyDescent="0.2">
      <c r="A27" s="35">
        <f t="shared" si="0"/>
        <v>44546</v>
      </c>
      <c r="B27" s="36">
        <f>SUMIFS(СВЦЭМ!$C$39:$C$782,СВЦЭМ!$A$39:$A$782,$A27,СВЦЭМ!$B$39:$B$782,B$11)+'СЕТ СН'!$F$12+СВЦЭМ!$D$10+'СЕТ СН'!$F$5-'СЕТ СН'!$F$20</f>
        <v>3844.6069006200005</v>
      </c>
      <c r="C27" s="36">
        <f>SUMIFS(СВЦЭМ!$C$39:$C$782,СВЦЭМ!$A$39:$A$782,$A27,СВЦЭМ!$B$39:$B$782,C$11)+'СЕТ СН'!$F$12+СВЦЭМ!$D$10+'СЕТ СН'!$F$5-'СЕТ СН'!$F$20</f>
        <v>3837.28292418</v>
      </c>
      <c r="D27" s="36">
        <f>SUMIFS(СВЦЭМ!$C$39:$C$782,СВЦЭМ!$A$39:$A$782,$A27,СВЦЭМ!$B$39:$B$782,D$11)+'СЕТ СН'!$F$12+СВЦЭМ!$D$10+'СЕТ СН'!$F$5-'СЕТ СН'!$F$20</f>
        <v>3816.3502122700002</v>
      </c>
      <c r="E27" s="36">
        <f>SUMIFS(СВЦЭМ!$C$39:$C$782,СВЦЭМ!$A$39:$A$782,$A27,СВЦЭМ!$B$39:$B$782,E$11)+'СЕТ СН'!$F$12+СВЦЭМ!$D$10+'СЕТ СН'!$F$5-'СЕТ СН'!$F$20</f>
        <v>3821.5735591800003</v>
      </c>
      <c r="F27" s="36">
        <f>SUMIFS(СВЦЭМ!$C$39:$C$782,СВЦЭМ!$A$39:$A$782,$A27,СВЦЭМ!$B$39:$B$782,F$11)+'СЕТ СН'!$F$12+СВЦЭМ!$D$10+'СЕТ СН'!$F$5-'СЕТ СН'!$F$20</f>
        <v>3817.6714329800002</v>
      </c>
      <c r="G27" s="36">
        <f>SUMIFS(СВЦЭМ!$C$39:$C$782,СВЦЭМ!$A$39:$A$782,$A27,СВЦЭМ!$B$39:$B$782,G$11)+'СЕТ СН'!$F$12+СВЦЭМ!$D$10+'СЕТ СН'!$F$5-'СЕТ СН'!$F$20</f>
        <v>3786.5746382500001</v>
      </c>
      <c r="H27" s="36">
        <f>SUMIFS(СВЦЭМ!$C$39:$C$782,СВЦЭМ!$A$39:$A$782,$A27,СВЦЭМ!$B$39:$B$782,H$11)+'СЕТ СН'!$F$12+СВЦЭМ!$D$10+'СЕТ СН'!$F$5-'СЕТ СН'!$F$20</f>
        <v>3769.4857175000002</v>
      </c>
      <c r="I27" s="36">
        <f>SUMIFS(СВЦЭМ!$C$39:$C$782,СВЦЭМ!$A$39:$A$782,$A27,СВЦЭМ!$B$39:$B$782,I$11)+'СЕТ СН'!$F$12+СВЦЭМ!$D$10+'СЕТ СН'!$F$5-'СЕТ СН'!$F$20</f>
        <v>3796.5962876000003</v>
      </c>
      <c r="J27" s="36">
        <f>SUMIFS(СВЦЭМ!$C$39:$C$782,СВЦЭМ!$A$39:$A$782,$A27,СВЦЭМ!$B$39:$B$782,J$11)+'СЕТ СН'!$F$12+СВЦЭМ!$D$10+'СЕТ СН'!$F$5-'СЕТ СН'!$F$20</f>
        <v>3796.4023897400002</v>
      </c>
      <c r="K27" s="36">
        <f>SUMIFS(СВЦЭМ!$C$39:$C$782,СВЦЭМ!$A$39:$A$782,$A27,СВЦЭМ!$B$39:$B$782,K$11)+'СЕТ СН'!$F$12+СВЦЭМ!$D$10+'СЕТ СН'!$F$5-'СЕТ СН'!$F$20</f>
        <v>3822.4925619800001</v>
      </c>
      <c r="L27" s="36">
        <f>SUMIFS(СВЦЭМ!$C$39:$C$782,СВЦЭМ!$A$39:$A$782,$A27,СВЦЭМ!$B$39:$B$782,L$11)+'СЕТ СН'!$F$12+СВЦЭМ!$D$10+'СЕТ СН'!$F$5-'СЕТ СН'!$F$20</f>
        <v>3837.4935674400003</v>
      </c>
      <c r="M27" s="36">
        <f>SUMIFS(СВЦЭМ!$C$39:$C$782,СВЦЭМ!$A$39:$A$782,$A27,СВЦЭМ!$B$39:$B$782,M$11)+'СЕТ СН'!$F$12+СВЦЭМ!$D$10+'СЕТ СН'!$F$5-'СЕТ СН'!$F$20</f>
        <v>3834.4984984299999</v>
      </c>
      <c r="N27" s="36">
        <f>SUMIFS(СВЦЭМ!$C$39:$C$782,СВЦЭМ!$A$39:$A$782,$A27,СВЦЭМ!$B$39:$B$782,N$11)+'СЕТ СН'!$F$12+СВЦЭМ!$D$10+'СЕТ СН'!$F$5-'СЕТ СН'!$F$20</f>
        <v>3827.0913429300003</v>
      </c>
      <c r="O27" s="36">
        <f>SUMIFS(СВЦЭМ!$C$39:$C$782,СВЦЭМ!$A$39:$A$782,$A27,СВЦЭМ!$B$39:$B$782,O$11)+'СЕТ СН'!$F$12+СВЦЭМ!$D$10+'СЕТ СН'!$F$5-'СЕТ СН'!$F$20</f>
        <v>3847.1014589700003</v>
      </c>
      <c r="P27" s="36">
        <f>SUMIFS(СВЦЭМ!$C$39:$C$782,СВЦЭМ!$A$39:$A$782,$A27,СВЦЭМ!$B$39:$B$782,P$11)+'СЕТ СН'!$F$12+СВЦЭМ!$D$10+'СЕТ СН'!$F$5-'СЕТ СН'!$F$20</f>
        <v>3872.0442664400002</v>
      </c>
      <c r="Q27" s="36">
        <f>SUMIFS(СВЦЭМ!$C$39:$C$782,СВЦЭМ!$A$39:$A$782,$A27,СВЦЭМ!$B$39:$B$782,Q$11)+'СЕТ СН'!$F$12+СВЦЭМ!$D$10+'СЕТ СН'!$F$5-'СЕТ СН'!$F$20</f>
        <v>3873.6952772600002</v>
      </c>
      <c r="R27" s="36">
        <f>SUMIFS(СВЦЭМ!$C$39:$C$782,СВЦЭМ!$A$39:$A$782,$A27,СВЦЭМ!$B$39:$B$782,R$11)+'СЕТ СН'!$F$12+СВЦЭМ!$D$10+'СЕТ СН'!$F$5-'СЕТ СН'!$F$20</f>
        <v>3872.7371491700005</v>
      </c>
      <c r="S27" s="36">
        <f>SUMIFS(СВЦЭМ!$C$39:$C$782,СВЦЭМ!$A$39:$A$782,$A27,СВЦЭМ!$B$39:$B$782,S$11)+'СЕТ СН'!$F$12+СВЦЭМ!$D$10+'СЕТ СН'!$F$5-'СЕТ СН'!$F$20</f>
        <v>3821.49007824</v>
      </c>
      <c r="T27" s="36">
        <f>SUMIFS(СВЦЭМ!$C$39:$C$782,СВЦЭМ!$A$39:$A$782,$A27,СВЦЭМ!$B$39:$B$782,T$11)+'СЕТ СН'!$F$12+СВЦЭМ!$D$10+'СЕТ СН'!$F$5-'СЕТ СН'!$F$20</f>
        <v>3845.4430634600003</v>
      </c>
      <c r="U27" s="36">
        <f>SUMIFS(СВЦЭМ!$C$39:$C$782,СВЦЭМ!$A$39:$A$782,$A27,СВЦЭМ!$B$39:$B$782,U$11)+'СЕТ СН'!$F$12+СВЦЭМ!$D$10+'СЕТ СН'!$F$5-'СЕТ СН'!$F$20</f>
        <v>3825.3814307900002</v>
      </c>
      <c r="V27" s="36">
        <f>SUMIFS(СВЦЭМ!$C$39:$C$782,СВЦЭМ!$A$39:$A$782,$A27,СВЦЭМ!$B$39:$B$782,V$11)+'СЕТ СН'!$F$12+СВЦЭМ!$D$10+'СЕТ СН'!$F$5-'СЕТ СН'!$F$20</f>
        <v>3813.8166285000002</v>
      </c>
      <c r="W27" s="36">
        <f>SUMIFS(СВЦЭМ!$C$39:$C$782,СВЦЭМ!$A$39:$A$782,$A27,СВЦЭМ!$B$39:$B$782,W$11)+'СЕТ СН'!$F$12+СВЦЭМ!$D$10+'СЕТ СН'!$F$5-'СЕТ СН'!$F$20</f>
        <v>3814.2445561700001</v>
      </c>
      <c r="X27" s="36">
        <f>SUMIFS(СВЦЭМ!$C$39:$C$782,СВЦЭМ!$A$39:$A$782,$A27,СВЦЭМ!$B$39:$B$782,X$11)+'СЕТ СН'!$F$12+СВЦЭМ!$D$10+'СЕТ СН'!$F$5-'СЕТ СН'!$F$20</f>
        <v>3862.0454638400001</v>
      </c>
      <c r="Y27" s="36">
        <f>SUMIFS(СВЦЭМ!$C$39:$C$782,СВЦЭМ!$A$39:$A$782,$A27,СВЦЭМ!$B$39:$B$782,Y$11)+'СЕТ СН'!$F$12+СВЦЭМ!$D$10+'СЕТ СН'!$F$5-'СЕТ СН'!$F$20</f>
        <v>3855.5497173700005</v>
      </c>
    </row>
    <row r="28" spans="1:25" ht="15.75" x14ac:dyDescent="0.2">
      <c r="A28" s="35">
        <f t="shared" si="0"/>
        <v>44547</v>
      </c>
      <c r="B28" s="36">
        <f>SUMIFS(СВЦЭМ!$C$39:$C$782,СВЦЭМ!$A$39:$A$782,$A28,СВЦЭМ!$B$39:$B$782,B$11)+'СЕТ СН'!$F$12+СВЦЭМ!$D$10+'СЕТ СН'!$F$5-'СЕТ СН'!$F$20</f>
        <v>3836.0199883900004</v>
      </c>
      <c r="C28" s="36">
        <f>SUMIFS(СВЦЭМ!$C$39:$C$782,СВЦЭМ!$A$39:$A$782,$A28,СВЦЭМ!$B$39:$B$782,C$11)+'СЕТ СН'!$F$12+СВЦЭМ!$D$10+'СЕТ СН'!$F$5-'СЕТ СН'!$F$20</f>
        <v>3834.6904345000003</v>
      </c>
      <c r="D28" s="36">
        <f>SUMIFS(СВЦЭМ!$C$39:$C$782,СВЦЭМ!$A$39:$A$782,$A28,СВЦЭМ!$B$39:$B$782,D$11)+'СЕТ СН'!$F$12+СВЦЭМ!$D$10+'СЕТ СН'!$F$5-'СЕТ СН'!$F$20</f>
        <v>3827.1610085000002</v>
      </c>
      <c r="E28" s="36">
        <f>SUMIFS(СВЦЭМ!$C$39:$C$782,СВЦЭМ!$A$39:$A$782,$A28,СВЦЭМ!$B$39:$B$782,E$11)+'СЕТ СН'!$F$12+СВЦЭМ!$D$10+'СЕТ СН'!$F$5-'СЕТ СН'!$F$20</f>
        <v>3823.6522104800001</v>
      </c>
      <c r="F28" s="36">
        <f>SUMIFS(СВЦЭМ!$C$39:$C$782,СВЦЭМ!$A$39:$A$782,$A28,СВЦЭМ!$B$39:$B$782,F$11)+'СЕТ СН'!$F$12+СВЦЭМ!$D$10+'СЕТ СН'!$F$5-'СЕТ СН'!$F$20</f>
        <v>3816.4134023400002</v>
      </c>
      <c r="G28" s="36">
        <f>SUMIFS(СВЦЭМ!$C$39:$C$782,СВЦЭМ!$A$39:$A$782,$A28,СВЦЭМ!$B$39:$B$782,G$11)+'СЕТ СН'!$F$12+СВЦЭМ!$D$10+'СЕТ СН'!$F$5-'СЕТ СН'!$F$20</f>
        <v>3796.90980924</v>
      </c>
      <c r="H28" s="36">
        <f>SUMIFS(СВЦЭМ!$C$39:$C$782,СВЦЭМ!$A$39:$A$782,$A28,СВЦЭМ!$B$39:$B$782,H$11)+'СЕТ СН'!$F$12+СВЦЭМ!$D$10+'СЕТ СН'!$F$5-'СЕТ СН'!$F$20</f>
        <v>3774.1974500700003</v>
      </c>
      <c r="I28" s="36">
        <f>SUMIFS(СВЦЭМ!$C$39:$C$782,СВЦЭМ!$A$39:$A$782,$A28,СВЦЭМ!$B$39:$B$782,I$11)+'СЕТ СН'!$F$12+СВЦЭМ!$D$10+'СЕТ СН'!$F$5-'СЕТ СН'!$F$20</f>
        <v>3774.3766506100001</v>
      </c>
      <c r="J28" s="36">
        <f>SUMIFS(СВЦЭМ!$C$39:$C$782,СВЦЭМ!$A$39:$A$782,$A28,СВЦЭМ!$B$39:$B$782,J$11)+'СЕТ СН'!$F$12+СВЦЭМ!$D$10+'СЕТ СН'!$F$5-'СЕТ СН'!$F$20</f>
        <v>3811.67218718</v>
      </c>
      <c r="K28" s="36">
        <f>SUMIFS(СВЦЭМ!$C$39:$C$782,СВЦЭМ!$A$39:$A$782,$A28,СВЦЭМ!$B$39:$B$782,K$11)+'СЕТ СН'!$F$12+СВЦЭМ!$D$10+'СЕТ СН'!$F$5-'СЕТ СН'!$F$20</f>
        <v>3829.37528767</v>
      </c>
      <c r="L28" s="36">
        <f>SUMIFS(СВЦЭМ!$C$39:$C$782,СВЦЭМ!$A$39:$A$782,$A28,СВЦЭМ!$B$39:$B$782,L$11)+'СЕТ СН'!$F$12+СВЦЭМ!$D$10+'СЕТ СН'!$F$5-'СЕТ СН'!$F$20</f>
        <v>3823.2512370000004</v>
      </c>
      <c r="M28" s="36">
        <f>SUMIFS(СВЦЭМ!$C$39:$C$782,СВЦЭМ!$A$39:$A$782,$A28,СВЦЭМ!$B$39:$B$782,M$11)+'СЕТ СН'!$F$12+СВЦЭМ!$D$10+'СЕТ СН'!$F$5-'СЕТ СН'!$F$20</f>
        <v>3815.3309159800001</v>
      </c>
      <c r="N28" s="36">
        <f>SUMIFS(СВЦЭМ!$C$39:$C$782,СВЦЭМ!$A$39:$A$782,$A28,СВЦЭМ!$B$39:$B$782,N$11)+'СЕТ СН'!$F$12+СВЦЭМ!$D$10+'СЕТ СН'!$F$5-'СЕТ СН'!$F$20</f>
        <v>3812.3454180700001</v>
      </c>
      <c r="O28" s="36">
        <f>SUMIFS(СВЦЭМ!$C$39:$C$782,СВЦЭМ!$A$39:$A$782,$A28,СВЦЭМ!$B$39:$B$782,O$11)+'СЕТ СН'!$F$12+СВЦЭМ!$D$10+'СЕТ СН'!$F$5-'СЕТ СН'!$F$20</f>
        <v>3820.2279985000005</v>
      </c>
      <c r="P28" s="36">
        <f>SUMIFS(СВЦЭМ!$C$39:$C$782,СВЦЭМ!$A$39:$A$782,$A28,СВЦЭМ!$B$39:$B$782,P$11)+'СЕТ СН'!$F$12+СВЦЭМ!$D$10+'СЕТ СН'!$F$5-'СЕТ СН'!$F$20</f>
        <v>3855.5073695700003</v>
      </c>
      <c r="Q28" s="36">
        <f>SUMIFS(СВЦЭМ!$C$39:$C$782,СВЦЭМ!$A$39:$A$782,$A28,СВЦЭМ!$B$39:$B$782,Q$11)+'СЕТ СН'!$F$12+СВЦЭМ!$D$10+'СЕТ СН'!$F$5-'СЕТ СН'!$F$20</f>
        <v>3845.9618118100002</v>
      </c>
      <c r="R28" s="36">
        <f>SUMIFS(СВЦЭМ!$C$39:$C$782,СВЦЭМ!$A$39:$A$782,$A28,СВЦЭМ!$B$39:$B$782,R$11)+'СЕТ СН'!$F$12+СВЦЭМ!$D$10+'СЕТ СН'!$F$5-'СЕТ СН'!$F$20</f>
        <v>3844.5226253800001</v>
      </c>
      <c r="S28" s="36">
        <f>SUMIFS(СВЦЭМ!$C$39:$C$782,СВЦЭМ!$A$39:$A$782,$A28,СВЦЭМ!$B$39:$B$782,S$11)+'СЕТ СН'!$F$12+СВЦЭМ!$D$10+'СЕТ СН'!$F$5-'СЕТ СН'!$F$20</f>
        <v>3802.33840091</v>
      </c>
      <c r="T28" s="36">
        <f>SUMIFS(СВЦЭМ!$C$39:$C$782,СВЦЭМ!$A$39:$A$782,$A28,СВЦЭМ!$B$39:$B$782,T$11)+'СЕТ СН'!$F$12+СВЦЭМ!$D$10+'СЕТ СН'!$F$5-'СЕТ СН'!$F$20</f>
        <v>3827.78044245</v>
      </c>
      <c r="U28" s="36">
        <f>SUMIFS(СВЦЭМ!$C$39:$C$782,СВЦЭМ!$A$39:$A$782,$A28,СВЦЭМ!$B$39:$B$782,U$11)+'СЕТ СН'!$F$12+СВЦЭМ!$D$10+'СЕТ СН'!$F$5-'СЕТ СН'!$F$20</f>
        <v>3822.6485161200003</v>
      </c>
      <c r="V28" s="36">
        <f>SUMIFS(СВЦЭМ!$C$39:$C$782,СВЦЭМ!$A$39:$A$782,$A28,СВЦЭМ!$B$39:$B$782,V$11)+'СЕТ СН'!$F$12+СВЦЭМ!$D$10+'СЕТ СН'!$F$5-'СЕТ СН'!$F$20</f>
        <v>3800.8887264600003</v>
      </c>
      <c r="W28" s="36">
        <f>SUMIFS(СВЦЭМ!$C$39:$C$782,СВЦЭМ!$A$39:$A$782,$A28,СВЦЭМ!$B$39:$B$782,W$11)+'СЕТ СН'!$F$12+СВЦЭМ!$D$10+'СЕТ СН'!$F$5-'СЕТ СН'!$F$20</f>
        <v>3820.8282437100002</v>
      </c>
      <c r="X28" s="36">
        <f>SUMIFS(СВЦЭМ!$C$39:$C$782,СВЦЭМ!$A$39:$A$782,$A28,СВЦЭМ!$B$39:$B$782,X$11)+'СЕТ СН'!$F$12+СВЦЭМ!$D$10+'СЕТ СН'!$F$5-'СЕТ СН'!$F$20</f>
        <v>3839.6801682900004</v>
      </c>
      <c r="Y28" s="36">
        <f>SUMIFS(СВЦЭМ!$C$39:$C$782,СВЦЭМ!$A$39:$A$782,$A28,СВЦЭМ!$B$39:$B$782,Y$11)+'СЕТ СН'!$F$12+СВЦЭМ!$D$10+'СЕТ СН'!$F$5-'СЕТ СН'!$F$20</f>
        <v>3830.88154657</v>
      </c>
    </row>
    <row r="29" spans="1:25" ht="15.75" x14ac:dyDescent="0.2">
      <c r="A29" s="35">
        <f t="shared" si="0"/>
        <v>44548</v>
      </c>
      <c r="B29" s="36">
        <f>SUMIFS(СВЦЭМ!$C$39:$C$782,СВЦЭМ!$A$39:$A$782,$A29,СВЦЭМ!$B$39:$B$782,B$11)+'СЕТ СН'!$F$12+СВЦЭМ!$D$10+'СЕТ СН'!$F$5-'СЕТ СН'!$F$20</f>
        <v>3837.0693931700002</v>
      </c>
      <c r="C29" s="36">
        <f>SUMIFS(СВЦЭМ!$C$39:$C$782,СВЦЭМ!$A$39:$A$782,$A29,СВЦЭМ!$B$39:$B$782,C$11)+'СЕТ СН'!$F$12+СВЦЭМ!$D$10+'СЕТ СН'!$F$5-'СЕТ СН'!$F$20</f>
        <v>3867.3475631000001</v>
      </c>
      <c r="D29" s="36">
        <f>SUMIFS(СВЦЭМ!$C$39:$C$782,СВЦЭМ!$A$39:$A$782,$A29,СВЦЭМ!$B$39:$B$782,D$11)+'СЕТ СН'!$F$12+СВЦЭМ!$D$10+'СЕТ СН'!$F$5-'СЕТ СН'!$F$20</f>
        <v>3879.4955152500002</v>
      </c>
      <c r="E29" s="36">
        <f>SUMIFS(СВЦЭМ!$C$39:$C$782,СВЦЭМ!$A$39:$A$782,$A29,СВЦЭМ!$B$39:$B$782,E$11)+'СЕТ СН'!$F$12+СВЦЭМ!$D$10+'СЕТ СН'!$F$5-'СЕТ СН'!$F$20</f>
        <v>3885.4232982700005</v>
      </c>
      <c r="F29" s="36">
        <f>SUMIFS(СВЦЭМ!$C$39:$C$782,СВЦЭМ!$A$39:$A$782,$A29,СВЦЭМ!$B$39:$B$782,F$11)+'СЕТ СН'!$F$12+СВЦЭМ!$D$10+'СЕТ СН'!$F$5-'СЕТ СН'!$F$20</f>
        <v>3874.9890343900001</v>
      </c>
      <c r="G29" s="36">
        <f>SUMIFS(СВЦЭМ!$C$39:$C$782,СВЦЭМ!$A$39:$A$782,$A29,СВЦЭМ!$B$39:$B$782,G$11)+'СЕТ СН'!$F$12+СВЦЭМ!$D$10+'СЕТ СН'!$F$5-'СЕТ СН'!$F$20</f>
        <v>3838.7813547800001</v>
      </c>
      <c r="H29" s="36">
        <f>SUMIFS(СВЦЭМ!$C$39:$C$782,СВЦЭМ!$A$39:$A$782,$A29,СВЦЭМ!$B$39:$B$782,H$11)+'СЕТ СН'!$F$12+СВЦЭМ!$D$10+'СЕТ СН'!$F$5-'СЕТ СН'!$F$20</f>
        <v>3798.9216562800002</v>
      </c>
      <c r="I29" s="36">
        <f>SUMIFS(СВЦЭМ!$C$39:$C$782,СВЦЭМ!$A$39:$A$782,$A29,СВЦЭМ!$B$39:$B$782,I$11)+'СЕТ СН'!$F$12+СВЦЭМ!$D$10+'СЕТ СН'!$F$5-'СЕТ СН'!$F$20</f>
        <v>3783.5506070300003</v>
      </c>
      <c r="J29" s="36">
        <f>SUMIFS(СВЦЭМ!$C$39:$C$782,СВЦЭМ!$A$39:$A$782,$A29,СВЦЭМ!$B$39:$B$782,J$11)+'СЕТ СН'!$F$12+СВЦЭМ!$D$10+'СЕТ СН'!$F$5-'СЕТ СН'!$F$20</f>
        <v>3753.8325054200004</v>
      </c>
      <c r="K29" s="36">
        <f>SUMIFS(СВЦЭМ!$C$39:$C$782,СВЦЭМ!$A$39:$A$782,$A29,СВЦЭМ!$B$39:$B$782,K$11)+'СЕТ СН'!$F$12+СВЦЭМ!$D$10+'СЕТ СН'!$F$5-'СЕТ СН'!$F$20</f>
        <v>3786.9764175300002</v>
      </c>
      <c r="L29" s="36">
        <f>SUMIFS(СВЦЭМ!$C$39:$C$782,СВЦЭМ!$A$39:$A$782,$A29,СВЦЭМ!$B$39:$B$782,L$11)+'СЕТ СН'!$F$12+СВЦЭМ!$D$10+'СЕТ СН'!$F$5-'СЕТ СН'!$F$20</f>
        <v>3794.1457248400002</v>
      </c>
      <c r="M29" s="36">
        <f>SUMIFS(СВЦЭМ!$C$39:$C$782,СВЦЭМ!$A$39:$A$782,$A29,СВЦЭМ!$B$39:$B$782,M$11)+'СЕТ СН'!$F$12+СВЦЭМ!$D$10+'СЕТ СН'!$F$5-'СЕТ СН'!$F$20</f>
        <v>3779.7620226700001</v>
      </c>
      <c r="N29" s="36">
        <f>SUMIFS(СВЦЭМ!$C$39:$C$782,СВЦЭМ!$A$39:$A$782,$A29,СВЦЭМ!$B$39:$B$782,N$11)+'СЕТ СН'!$F$12+СВЦЭМ!$D$10+'СЕТ СН'!$F$5-'СЕТ СН'!$F$20</f>
        <v>3779.2545474100002</v>
      </c>
      <c r="O29" s="36">
        <f>SUMIFS(СВЦЭМ!$C$39:$C$782,СВЦЭМ!$A$39:$A$782,$A29,СВЦЭМ!$B$39:$B$782,O$11)+'СЕТ СН'!$F$12+СВЦЭМ!$D$10+'СЕТ СН'!$F$5-'СЕТ СН'!$F$20</f>
        <v>3795.6699350100002</v>
      </c>
      <c r="P29" s="36">
        <f>SUMIFS(СВЦЭМ!$C$39:$C$782,СВЦЭМ!$A$39:$A$782,$A29,СВЦЭМ!$B$39:$B$782,P$11)+'СЕТ СН'!$F$12+СВЦЭМ!$D$10+'СЕТ СН'!$F$5-'СЕТ СН'!$F$20</f>
        <v>3830.6033648299999</v>
      </c>
      <c r="Q29" s="36">
        <f>SUMIFS(СВЦЭМ!$C$39:$C$782,СВЦЭМ!$A$39:$A$782,$A29,СВЦЭМ!$B$39:$B$782,Q$11)+'СЕТ СН'!$F$12+СВЦЭМ!$D$10+'СЕТ СН'!$F$5-'СЕТ СН'!$F$20</f>
        <v>3829.5710020900005</v>
      </c>
      <c r="R29" s="36">
        <f>SUMIFS(СВЦЭМ!$C$39:$C$782,СВЦЭМ!$A$39:$A$782,$A29,СВЦЭМ!$B$39:$B$782,R$11)+'СЕТ СН'!$F$12+СВЦЭМ!$D$10+'СЕТ СН'!$F$5-'СЕТ СН'!$F$20</f>
        <v>3826.7101110900003</v>
      </c>
      <c r="S29" s="36">
        <f>SUMIFS(СВЦЭМ!$C$39:$C$782,СВЦЭМ!$A$39:$A$782,$A29,СВЦЭМ!$B$39:$B$782,S$11)+'СЕТ СН'!$F$12+СВЦЭМ!$D$10+'СЕТ СН'!$F$5-'СЕТ СН'!$F$20</f>
        <v>3794.9454443200002</v>
      </c>
      <c r="T29" s="36">
        <f>SUMIFS(СВЦЭМ!$C$39:$C$782,СВЦЭМ!$A$39:$A$782,$A29,СВЦЭМ!$B$39:$B$782,T$11)+'СЕТ СН'!$F$12+СВЦЭМ!$D$10+'СЕТ СН'!$F$5-'СЕТ СН'!$F$20</f>
        <v>3787.9524749000002</v>
      </c>
      <c r="U29" s="36">
        <f>SUMIFS(СВЦЭМ!$C$39:$C$782,СВЦЭМ!$A$39:$A$782,$A29,СВЦЭМ!$B$39:$B$782,U$11)+'СЕТ СН'!$F$12+СВЦЭМ!$D$10+'СЕТ СН'!$F$5-'СЕТ СН'!$F$20</f>
        <v>3779.0696198700002</v>
      </c>
      <c r="V29" s="36">
        <f>SUMIFS(СВЦЭМ!$C$39:$C$782,СВЦЭМ!$A$39:$A$782,$A29,СВЦЭМ!$B$39:$B$782,V$11)+'СЕТ СН'!$F$12+СВЦЭМ!$D$10+'СЕТ СН'!$F$5-'СЕТ СН'!$F$20</f>
        <v>3780.7387423300002</v>
      </c>
      <c r="W29" s="36">
        <f>SUMIFS(СВЦЭМ!$C$39:$C$782,СВЦЭМ!$A$39:$A$782,$A29,СВЦЭМ!$B$39:$B$782,W$11)+'СЕТ СН'!$F$12+СВЦЭМ!$D$10+'СЕТ СН'!$F$5-'СЕТ СН'!$F$20</f>
        <v>3799.4618877600005</v>
      </c>
      <c r="X29" s="36">
        <f>SUMIFS(СВЦЭМ!$C$39:$C$782,СВЦЭМ!$A$39:$A$782,$A29,СВЦЭМ!$B$39:$B$782,X$11)+'СЕТ СН'!$F$12+СВЦЭМ!$D$10+'СЕТ СН'!$F$5-'СЕТ СН'!$F$20</f>
        <v>3826.3178899200002</v>
      </c>
      <c r="Y29" s="36">
        <f>SUMIFS(СВЦЭМ!$C$39:$C$782,СВЦЭМ!$A$39:$A$782,$A29,СВЦЭМ!$B$39:$B$782,Y$11)+'СЕТ СН'!$F$12+СВЦЭМ!$D$10+'СЕТ СН'!$F$5-'СЕТ СН'!$F$20</f>
        <v>3845.4659998900001</v>
      </c>
    </row>
    <row r="30" spans="1:25" ht="15.75" x14ac:dyDescent="0.2">
      <c r="A30" s="35">
        <f t="shared" si="0"/>
        <v>44549</v>
      </c>
      <c r="B30" s="36">
        <f>SUMIFS(СВЦЭМ!$C$39:$C$782,СВЦЭМ!$A$39:$A$782,$A30,СВЦЭМ!$B$39:$B$782,B$11)+'СЕТ СН'!$F$12+СВЦЭМ!$D$10+'СЕТ СН'!$F$5-'СЕТ СН'!$F$20</f>
        <v>3800.4048993700003</v>
      </c>
      <c r="C30" s="36">
        <f>SUMIFS(СВЦЭМ!$C$39:$C$782,СВЦЭМ!$A$39:$A$782,$A30,СВЦЭМ!$B$39:$B$782,C$11)+'СЕТ СН'!$F$12+СВЦЭМ!$D$10+'СЕТ СН'!$F$5-'СЕТ СН'!$F$20</f>
        <v>3808.0858907900001</v>
      </c>
      <c r="D30" s="36">
        <f>SUMIFS(СВЦЭМ!$C$39:$C$782,СВЦЭМ!$A$39:$A$782,$A30,СВЦЭМ!$B$39:$B$782,D$11)+'СЕТ СН'!$F$12+СВЦЭМ!$D$10+'СЕТ СН'!$F$5-'СЕТ СН'!$F$20</f>
        <v>3837.2248563500002</v>
      </c>
      <c r="E30" s="36">
        <f>SUMIFS(СВЦЭМ!$C$39:$C$782,СВЦЭМ!$A$39:$A$782,$A30,СВЦЭМ!$B$39:$B$782,E$11)+'СЕТ СН'!$F$12+СВЦЭМ!$D$10+'СЕТ СН'!$F$5-'СЕТ СН'!$F$20</f>
        <v>3852.6413461700004</v>
      </c>
      <c r="F30" s="36">
        <f>SUMIFS(СВЦЭМ!$C$39:$C$782,СВЦЭМ!$A$39:$A$782,$A30,СВЦЭМ!$B$39:$B$782,F$11)+'СЕТ СН'!$F$12+СВЦЭМ!$D$10+'СЕТ СН'!$F$5-'СЕТ СН'!$F$20</f>
        <v>3839.11096284</v>
      </c>
      <c r="G30" s="36">
        <f>SUMIFS(СВЦЭМ!$C$39:$C$782,СВЦЭМ!$A$39:$A$782,$A30,СВЦЭМ!$B$39:$B$782,G$11)+'СЕТ СН'!$F$12+СВЦЭМ!$D$10+'СЕТ СН'!$F$5-'СЕТ СН'!$F$20</f>
        <v>3831.2663645100001</v>
      </c>
      <c r="H30" s="36">
        <f>SUMIFS(СВЦЭМ!$C$39:$C$782,СВЦЭМ!$A$39:$A$782,$A30,СВЦЭМ!$B$39:$B$782,H$11)+'СЕТ СН'!$F$12+СВЦЭМ!$D$10+'СЕТ СН'!$F$5-'СЕТ СН'!$F$20</f>
        <v>3807.9516913200005</v>
      </c>
      <c r="I30" s="36">
        <f>SUMIFS(СВЦЭМ!$C$39:$C$782,СВЦЭМ!$A$39:$A$782,$A30,СВЦЭМ!$B$39:$B$782,I$11)+'СЕТ СН'!$F$12+СВЦЭМ!$D$10+'СЕТ СН'!$F$5-'СЕТ СН'!$F$20</f>
        <v>3800.8117577000003</v>
      </c>
      <c r="J30" s="36">
        <f>SUMIFS(СВЦЭМ!$C$39:$C$782,СВЦЭМ!$A$39:$A$782,$A30,СВЦЭМ!$B$39:$B$782,J$11)+'СЕТ СН'!$F$12+СВЦЭМ!$D$10+'СЕТ СН'!$F$5-'СЕТ СН'!$F$20</f>
        <v>3782.3062616500001</v>
      </c>
      <c r="K30" s="36">
        <f>SUMIFS(СВЦЭМ!$C$39:$C$782,СВЦЭМ!$A$39:$A$782,$A30,СВЦЭМ!$B$39:$B$782,K$11)+'СЕТ СН'!$F$12+СВЦЭМ!$D$10+'СЕТ СН'!$F$5-'СЕТ СН'!$F$20</f>
        <v>3775.9654365100005</v>
      </c>
      <c r="L30" s="36">
        <f>SUMIFS(СВЦЭМ!$C$39:$C$782,СВЦЭМ!$A$39:$A$782,$A30,СВЦЭМ!$B$39:$B$782,L$11)+'СЕТ СН'!$F$12+СВЦЭМ!$D$10+'СЕТ СН'!$F$5-'СЕТ СН'!$F$20</f>
        <v>3782.3928811600003</v>
      </c>
      <c r="M30" s="36">
        <f>SUMIFS(СВЦЭМ!$C$39:$C$782,СВЦЭМ!$A$39:$A$782,$A30,СВЦЭМ!$B$39:$B$782,M$11)+'СЕТ СН'!$F$12+СВЦЭМ!$D$10+'СЕТ СН'!$F$5-'СЕТ СН'!$F$20</f>
        <v>3767.7813531000002</v>
      </c>
      <c r="N30" s="36">
        <f>SUMIFS(СВЦЭМ!$C$39:$C$782,СВЦЭМ!$A$39:$A$782,$A30,СВЦЭМ!$B$39:$B$782,N$11)+'СЕТ СН'!$F$12+СВЦЭМ!$D$10+'СЕТ СН'!$F$5-'СЕТ СН'!$F$20</f>
        <v>3764.4049892000003</v>
      </c>
      <c r="O30" s="36">
        <f>SUMIFS(СВЦЭМ!$C$39:$C$782,СВЦЭМ!$A$39:$A$782,$A30,СВЦЭМ!$B$39:$B$782,O$11)+'СЕТ СН'!$F$12+СВЦЭМ!$D$10+'СЕТ СН'!$F$5-'СЕТ СН'!$F$20</f>
        <v>3784.43928203</v>
      </c>
      <c r="P30" s="36">
        <f>SUMIFS(СВЦЭМ!$C$39:$C$782,СВЦЭМ!$A$39:$A$782,$A30,СВЦЭМ!$B$39:$B$782,P$11)+'СЕТ СН'!$F$12+СВЦЭМ!$D$10+'СЕТ СН'!$F$5-'СЕТ СН'!$F$20</f>
        <v>3812.2561585800004</v>
      </c>
      <c r="Q30" s="36">
        <f>SUMIFS(СВЦЭМ!$C$39:$C$782,СВЦЭМ!$A$39:$A$782,$A30,СВЦЭМ!$B$39:$B$782,Q$11)+'СЕТ СН'!$F$12+СВЦЭМ!$D$10+'СЕТ СН'!$F$5-'СЕТ СН'!$F$20</f>
        <v>3808.75950147</v>
      </c>
      <c r="R30" s="36">
        <f>SUMIFS(СВЦЭМ!$C$39:$C$782,СВЦЭМ!$A$39:$A$782,$A30,СВЦЭМ!$B$39:$B$782,R$11)+'СЕТ СН'!$F$12+СВЦЭМ!$D$10+'СЕТ СН'!$F$5-'СЕТ СН'!$F$20</f>
        <v>3791.4215859900005</v>
      </c>
      <c r="S30" s="36">
        <f>SUMIFS(СВЦЭМ!$C$39:$C$782,СВЦЭМ!$A$39:$A$782,$A30,СВЦЭМ!$B$39:$B$782,S$11)+'СЕТ СН'!$F$12+СВЦЭМ!$D$10+'СЕТ СН'!$F$5-'СЕТ СН'!$F$20</f>
        <v>3766.5041401100002</v>
      </c>
      <c r="T30" s="36">
        <f>SUMIFS(СВЦЭМ!$C$39:$C$782,СВЦЭМ!$A$39:$A$782,$A30,СВЦЭМ!$B$39:$B$782,T$11)+'СЕТ СН'!$F$12+СВЦЭМ!$D$10+'СЕТ СН'!$F$5-'СЕТ СН'!$F$20</f>
        <v>3771.05015843</v>
      </c>
      <c r="U30" s="36">
        <f>SUMIFS(СВЦЭМ!$C$39:$C$782,СВЦЭМ!$A$39:$A$782,$A30,СВЦЭМ!$B$39:$B$782,U$11)+'СЕТ СН'!$F$12+СВЦЭМ!$D$10+'СЕТ СН'!$F$5-'СЕТ СН'!$F$20</f>
        <v>3767.1448234700001</v>
      </c>
      <c r="V30" s="36">
        <f>SUMIFS(СВЦЭМ!$C$39:$C$782,СВЦЭМ!$A$39:$A$782,$A30,СВЦЭМ!$B$39:$B$782,V$11)+'СЕТ СН'!$F$12+СВЦЭМ!$D$10+'СЕТ СН'!$F$5-'СЕТ СН'!$F$20</f>
        <v>3779.1882151400005</v>
      </c>
      <c r="W30" s="36">
        <f>SUMIFS(СВЦЭМ!$C$39:$C$782,СВЦЭМ!$A$39:$A$782,$A30,СВЦЭМ!$B$39:$B$782,W$11)+'СЕТ СН'!$F$12+СВЦЭМ!$D$10+'СЕТ СН'!$F$5-'СЕТ СН'!$F$20</f>
        <v>3790.7833616400003</v>
      </c>
      <c r="X30" s="36">
        <f>SUMIFS(СВЦЭМ!$C$39:$C$782,СВЦЭМ!$A$39:$A$782,$A30,СВЦЭМ!$B$39:$B$782,X$11)+'СЕТ СН'!$F$12+СВЦЭМ!$D$10+'СЕТ СН'!$F$5-'СЕТ СН'!$F$20</f>
        <v>3821.2129308000003</v>
      </c>
      <c r="Y30" s="36">
        <f>SUMIFS(СВЦЭМ!$C$39:$C$782,СВЦЭМ!$A$39:$A$782,$A30,СВЦЭМ!$B$39:$B$782,Y$11)+'СЕТ СН'!$F$12+СВЦЭМ!$D$10+'СЕТ СН'!$F$5-'СЕТ СН'!$F$20</f>
        <v>3838.4869642000003</v>
      </c>
    </row>
    <row r="31" spans="1:25" ht="15.75" x14ac:dyDescent="0.2">
      <c r="A31" s="35">
        <f t="shared" si="0"/>
        <v>44550</v>
      </c>
      <c r="B31" s="36">
        <f>SUMIFS(СВЦЭМ!$C$39:$C$782,СВЦЭМ!$A$39:$A$782,$A31,СВЦЭМ!$B$39:$B$782,B$11)+'СЕТ СН'!$F$12+СВЦЭМ!$D$10+'СЕТ СН'!$F$5-'СЕТ СН'!$F$20</f>
        <v>3846.5737452600001</v>
      </c>
      <c r="C31" s="36">
        <f>SUMIFS(СВЦЭМ!$C$39:$C$782,СВЦЭМ!$A$39:$A$782,$A31,СВЦЭМ!$B$39:$B$782,C$11)+'СЕТ СН'!$F$12+СВЦЭМ!$D$10+'СЕТ СН'!$F$5-'СЕТ СН'!$F$20</f>
        <v>3845.7965326500002</v>
      </c>
      <c r="D31" s="36">
        <f>SUMIFS(СВЦЭМ!$C$39:$C$782,СВЦЭМ!$A$39:$A$782,$A31,СВЦЭМ!$B$39:$B$782,D$11)+'СЕТ СН'!$F$12+СВЦЭМ!$D$10+'СЕТ СН'!$F$5-'СЕТ СН'!$F$20</f>
        <v>3852.0895289099999</v>
      </c>
      <c r="E31" s="36">
        <f>SUMIFS(СВЦЭМ!$C$39:$C$782,СВЦЭМ!$A$39:$A$782,$A31,СВЦЭМ!$B$39:$B$782,E$11)+'СЕТ СН'!$F$12+СВЦЭМ!$D$10+'СЕТ СН'!$F$5-'СЕТ СН'!$F$20</f>
        <v>3857.1241672200003</v>
      </c>
      <c r="F31" s="36">
        <f>SUMIFS(СВЦЭМ!$C$39:$C$782,СВЦЭМ!$A$39:$A$782,$A31,СВЦЭМ!$B$39:$B$782,F$11)+'СЕТ СН'!$F$12+СВЦЭМ!$D$10+'СЕТ СН'!$F$5-'СЕТ СН'!$F$20</f>
        <v>3849.5522743000001</v>
      </c>
      <c r="G31" s="36">
        <f>SUMIFS(СВЦЭМ!$C$39:$C$782,СВЦЭМ!$A$39:$A$782,$A31,СВЦЭМ!$B$39:$B$782,G$11)+'СЕТ СН'!$F$12+СВЦЭМ!$D$10+'СЕТ СН'!$F$5-'СЕТ СН'!$F$20</f>
        <v>3827.4638306800002</v>
      </c>
      <c r="H31" s="36">
        <f>SUMIFS(СВЦЭМ!$C$39:$C$782,СВЦЭМ!$A$39:$A$782,$A31,СВЦЭМ!$B$39:$B$782,H$11)+'СЕТ СН'!$F$12+СВЦЭМ!$D$10+'СЕТ СН'!$F$5-'СЕТ СН'!$F$20</f>
        <v>3780.2147709700002</v>
      </c>
      <c r="I31" s="36">
        <f>SUMIFS(СВЦЭМ!$C$39:$C$782,СВЦЭМ!$A$39:$A$782,$A31,СВЦЭМ!$B$39:$B$782,I$11)+'СЕТ СН'!$F$12+СВЦЭМ!$D$10+'СЕТ СН'!$F$5-'СЕТ СН'!$F$20</f>
        <v>3786.1866968700006</v>
      </c>
      <c r="J31" s="36">
        <f>SUMIFS(СВЦЭМ!$C$39:$C$782,СВЦЭМ!$A$39:$A$782,$A31,СВЦЭМ!$B$39:$B$782,J$11)+'СЕТ СН'!$F$12+СВЦЭМ!$D$10+'СЕТ СН'!$F$5-'СЕТ СН'!$F$20</f>
        <v>3800.62603545</v>
      </c>
      <c r="K31" s="36">
        <f>SUMIFS(СВЦЭМ!$C$39:$C$782,СВЦЭМ!$A$39:$A$782,$A31,СВЦЭМ!$B$39:$B$782,K$11)+'СЕТ СН'!$F$12+СВЦЭМ!$D$10+'СЕТ СН'!$F$5-'СЕТ СН'!$F$20</f>
        <v>3802.9470841000002</v>
      </c>
      <c r="L31" s="36">
        <f>SUMIFS(СВЦЭМ!$C$39:$C$782,СВЦЭМ!$A$39:$A$782,$A31,СВЦЭМ!$B$39:$B$782,L$11)+'СЕТ СН'!$F$12+СВЦЭМ!$D$10+'СЕТ СН'!$F$5-'СЕТ СН'!$F$20</f>
        <v>3812.54155197</v>
      </c>
      <c r="M31" s="36">
        <f>SUMIFS(СВЦЭМ!$C$39:$C$782,СВЦЭМ!$A$39:$A$782,$A31,СВЦЭМ!$B$39:$B$782,M$11)+'СЕТ СН'!$F$12+СВЦЭМ!$D$10+'СЕТ СН'!$F$5-'СЕТ СН'!$F$20</f>
        <v>3813.3093688500003</v>
      </c>
      <c r="N31" s="36">
        <f>SUMIFS(СВЦЭМ!$C$39:$C$782,СВЦЭМ!$A$39:$A$782,$A31,СВЦЭМ!$B$39:$B$782,N$11)+'СЕТ СН'!$F$12+СВЦЭМ!$D$10+'СЕТ СН'!$F$5-'СЕТ СН'!$F$20</f>
        <v>3809.07334919</v>
      </c>
      <c r="O31" s="36">
        <f>SUMIFS(СВЦЭМ!$C$39:$C$782,СВЦЭМ!$A$39:$A$782,$A31,СВЦЭМ!$B$39:$B$782,O$11)+'СЕТ СН'!$F$12+СВЦЭМ!$D$10+'СЕТ СН'!$F$5-'СЕТ СН'!$F$20</f>
        <v>3815.9317213500003</v>
      </c>
      <c r="P31" s="36">
        <f>SUMIFS(СВЦЭМ!$C$39:$C$782,СВЦЭМ!$A$39:$A$782,$A31,СВЦЭМ!$B$39:$B$782,P$11)+'СЕТ СН'!$F$12+СВЦЭМ!$D$10+'СЕТ СН'!$F$5-'СЕТ СН'!$F$20</f>
        <v>3820.5601228300002</v>
      </c>
      <c r="Q31" s="36">
        <f>SUMIFS(СВЦЭМ!$C$39:$C$782,СВЦЭМ!$A$39:$A$782,$A31,СВЦЭМ!$B$39:$B$782,Q$11)+'СЕТ СН'!$F$12+СВЦЭМ!$D$10+'СЕТ СН'!$F$5-'СЕТ СН'!$F$20</f>
        <v>3804.8695797800001</v>
      </c>
      <c r="R31" s="36">
        <f>SUMIFS(СВЦЭМ!$C$39:$C$782,СВЦЭМ!$A$39:$A$782,$A31,СВЦЭМ!$B$39:$B$782,R$11)+'СЕТ СН'!$F$12+СВЦЭМ!$D$10+'СЕТ СН'!$F$5-'СЕТ СН'!$F$20</f>
        <v>3787.6626366600003</v>
      </c>
      <c r="S31" s="36">
        <f>SUMIFS(СВЦЭМ!$C$39:$C$782,СВЦЭМ!$A$39:$A$782,$A31,СВЦЭМ!$B$39:$B$782,S$11)+'СЕТ СН'!$F$12+СВЦЭМ!$D$10+'СЕТ СН'!$F$5-'СЕТ СН'!$F$20</f>
        <v>3802.9733329700002</v>
      </c>
      <c r="T31" s="36">
        <f>SUMIFS(СВЦЭМ!$C$39:$C$782,СВЦЭМ!$A$39:$A$782,$A31,СВЦЭМ!$B$39:$B$782,T$11)+'СЕТ СН'!$F$12+СВЦЭМ!$D$10+'СЕТ СН'!$F$5-'СЕТ СН'!$F$20</f>
        <v>3805.1281691000004</v>
      </c>
      <c r="U31" s="36">
        <f>SUMIFS(СВЦЭМ!$C$39:$C$782,СВЦЭМ!$A$39:$A$782,$A31,СВЦЭМ!$B$39:$B$782,U$11)+'СЕТ СН'!$F$12+СВЦЭМ!$D$10+'СЕТ СН'!$F$5-'СЕТ СН'!$F$20</f>
        <v>3805.9843127800004</v>
      </c>
      <c r="V31" s="36">
        <f>SUMIFS(СВЦЭМ!$C$39:$C$782,СВЦЭМ!$A$39:$A$782,$A31,СВЦЭМ!$B$39:$B$782,V$11)+'СЕТ СН'!$F$12+СВЦЭМ!$D$10+'СЕТ СН'!$F$5-'СЕТ СН'!$F$20</f>
        <v>3807.6310072900005</v>
      </c>
      <c r="W31" s="36">
        <f>SUMIFS(СВЦЭМ!$C$39:$C$782,СВЦЭМ!$A$39:$A$782,$A31,СВЦЭМ!$B$39:$B$782,W$11)+'СЕТ СН'!$F$12+СВЦЭМ!$D$10+'СЕТ СН'!$F$5-'СЕТ СН'!$F$20</f>
        <v>3822.2547326900003</v>
      </c>
      <c r="X31" s="36">
        <f>SUMIFS(СВЦЭМ!$C$39:$C$782,СВЦЭМ!$A$39:$A$782,$A31,СВЦЭМ!$B$39:$B$782,X$11)+'СЕТ СН'!$F$12+СВЦЭМ!$D$10+'СЕТ СН'!$F$5-'СЕТ СН'!$F$20</f>
        <v>3877.9776613399999</v>
      </c>
      <c r="Y31" s="36">
        <f>SUMIFS(СВЦЭМ!$C$39:$C$782,СВЦЭМ!$A$39:$A$782,$A31,СВЦЭМ!$B$39:$B$782,Y$11)+'СЕТ СН'!$F$12+СВЦЭМ!$D$10+'СЕТ СН'!$F$5-'СЕТ СН'!$F$20</f>
        <v>3874.6814487400002</v>
      </c>
    </row>
    <row r="32" spans="1:25" ht="15.75" x14ac:dyDescent="0.2">
      <c r="A32" s="35">
        <f t="shared" si="0"/>
        <v>44551</v>
      </c>
      <c r="B32" s="36">
        <f>SUMIFS(СВЦЭМ!$C$39:$C$782,СВЦЭМ!$A$39:$A$782,$A32,СВЦЭМ!$B$39:$B$782,B$11)+'СЕТ СН'!$F$12+СВЦЭМ!$D$10+'СЕТ СН'!$F$5-'СЕТ СН'!$F$20</f>
        <v>3857.9031664800004</v>
      </c>
      <c r="C32" s="36">
        <f>SUMIFS(СВЦЭМ!$C$39:$C$782,СВЦЭМ!$A$39:$A$782,$A32,СВЦЭМ!$B$39:$B$782,C$11)+'СЕТ СН'!$F$12+СВЦЭМ!$D$10+'СЕТ СН'!$F$5-'СЕТ СН'!$F$20</f>
        <v>3846.9336724800005</v>
      </c>
      <c r="D32" s="36">
        <f>SUMIFS(СВЦЭМ!$C$39:$C$782,СВЦЭМ!$A$39:$A$782,$A32,СВЦЭМ!$B$39:$B$782,D$11)+'СЕТ СН'!$F$12+СВЦЭМ!$D$10+'СЕТ СН'!$F$5-'СЕТ СН'!$F$20</f>
        <v>3843.8998219600003</v>
      </c>
      <c r="E32" s="36">
        <f>SUMIFS(СВЦЭМ!$C$39:$C$782,СВЦЭМ!$A$39:$A$782,$A32,СВЦЭМ!$B$39:$B$782,E$11)+'СЕТ СН'!$F$12+СВЦЭМ!$D$10+'СЕТ СН'!$F$5-'СЕТ СН'!$F$20</f>
        <v>3795.4514019799999</v>
      </c>
      <c r="F32" s="36">
        <f>SUMIFS(СВЦЭМ!$C$39:$C$782,СВЦЭМ!$A$39:$A$782,$A32,СВЦЭМ!$B$39:$B$782,F$11)+'СЕТ СН'!$F$12+СВЦЭМ!$D$10+'СЕТ СН'!$F$5-'СЕТ СН'!$F$20</f>
        <v>3799.9816370100002</v>
      </c>
      <c r="G32" s="36">
        <f>SUMIFS(СВЦЭМ!$C$39:$C$782,СВЦЭМ!$A$39:$A$782,$A32,СВЦЭМ!$B$39:$B$782,G$11)+'СЕТ СН'!$F$12+СВЦЭМ!$D$10+'СЕТ СН'!$F$5-'СЕТ СН'!$F$20</f>
        <v>3772.0004954300002</v>
      </c>
      <c r="H32" s="36">
        <f>SUMIFS(СВЦЭМ!$C$39:$C$782,СВЦЭМ!$A$39:$A$782,$A32,СВЦЭМ!$B$39:$B$782,H$11)+'СЕТ СН'!$F$12+СВЦЭМ!$D$10+'СЕТ СН'!$F$5-'СЕТ СН'!$F$20</f>
        <v>3737.5813862700002</v>
      </c>
      <c r="I32" s="36">
        <f>SUMIFS(СВЦЭМ!$C$39:$C$782,СВЦЭМ!$A$39:$A$782,$A32,СВЦЭМ!$B$39:$B$782,I$11)+'СЕТ СН'!$F$12+СВЦЭМ!$D$10+'СЕТ СН'!$F$5-'СЕТ СН'!$F$20</f>
        <v>3775.9594101400003</v>
      </c>
      <c r="J32" s="36">
        <f>SUMIFS(СВЦЭМ!$C$39:$C$782,СВЦЭМ!$A$39:$A$782,$A32,СВЦЭМ!$B$39:$B$782,J$11)+'СЕТ СН'!$F$12+СВЦЭМ!$D$10+'СЕТ СН'!$F$5-'СЕТ СН'!$F$20</f>
        <v>3782.4341537300002</v>
      </c>
      <c r="K32" s="36">
        <f>SUMIFS(СВЦЭМ!$C$39:$C$782,СВЦЭМ!$A$39:$A$782,$A32,СВЦЭМ!$B$39:$B$782,K$11)+'СЕТ СН'!$F$12+СВЦЭМ!$D$10+'СЕТ СН'!$F$5-'СЕТ СН'!$F$20</f>
        <v>3743.9399428800002</v>
      </c>
      <c r="L32" s="36">
        <f>SUMIFS(СВЦЭМ!$C$39:$C$782,СВЦЭМ!$A$39:$A$782,$A32,СВЦЭМ!$B$39:$B$782,L$11)+'СЕТ СН'!$F$12+СВЦЭМ!$D$10+'СЕТ СН'!$F$5-'СЕТ СН'!$F$20</f>
        <v>3751.5896587800003</v>
      </c>
      <c r="M32" s="36">
        <f>SUMIFS(СВЦЭМ!$C$39:$C$782,СВЦЭМ!$A$39:$A$782,$A32,СВЦЭМ!$B$39:$B$782,M$11)+'СЕТ СН'!$F$12+СВЦЭМ!$D$10+'СЕТ СН'!$F$5-'СЕТ СН'!$F$20</f>
        <v>3805.2724127199999</v>
      </c>
      <c r="N32" s="36">
        <f>SUMIFS(СВЦЭМ!$C$39:$C$782,СВЦЭМ!$A$39:$A$782,$A32,СВЦЭМ!$B$39:$B$782,N$11)+'СЕТ СН'!$F$12+СВЦЭМ!$D$10+'СЕТ СН'!$F$5-'СЕТ СН'!$F$20</f>
        <v>3814.5356166700003</v>
      </c>
      <c r="O32" s="36">
        <f>SUMIFS(СВЦЭМ!$C$39:$C$782,СВЦЭМ!$A$39:$A$782,$A32,СВЦЭМ!$B$39:$B$782,O$11)+'СЕТ СН'!$F$12+СВЦЭМ!$D$10+'СЕТ СН'!$F$5-'СЕТ СН'!$F$20</f>
        <v>3822.7450581500002</v>
      </c>
      <c r="P32" s="36">
        <f>SUMIFS(СВЦЭМ!$C$39:$C$782,СВЦЭМ!$A$39:$A$782,$A32,СВЦЭМ!$B$39:$B$782,P$11)+'СЕТ СН'!$F$12+СВЦЭМ!$D$10+'СЕТ СН'!$F$5-'СЕТ СН'!$F$20</f>
        <v>3817.5492769800003</v>
      </c>
      <c r="Q32" s="36">
        <f>SUMIFS(СВЦЭМ!$C$39:$C$782,СВЦЭМ!$A$39:$A$782,$A32,СВЦЭМ!$B$39:$B$782,Q$11)+'СЕТ СН'!$F$12+СВЦЭМ!$D$10+'СЕТ СН'!$F$5-'СЕТ СН'!$F$20</f>
        <v>3811.3187695800002</v>
      </c>
      <c r="R32" s="36">
        <f>SUMIFS(СВЦЭМ!$C$39:$C$782,СВЦЭМ!$A$39:$A$782,$A32,СВЦЭМ!$B$39:$B$782,R$11)+'СЕТ СН'!$F$12+СВЦЭМ!$D$10+'СЕТ СН'!$F$5-'СЕТ СН'!$F$20</f>
        <v>3805.0060904000002</v>
      </c>
      <c r="S32" s="36">
        <f>SUMIFS(СВЦЭМ!$C$39:$C$782,СВЦЭМ!$A$39:$A$782,$A32,СВЦЭМ!$B$39:$B$782,S$11)+'СЕТ СН'!$F$12+СВЦЭМ!$D$10+'СЕТ СН'!$F$5-'СЕТ СН'!$F$20</f>
        <v>3755.5357416800002</v>
      </c>
      <c r="T32" s="36">
        <f>SUMIFS(СВЦЭМ!$C$39:$C$782,СВЦЭМ!$A$39:$A$782,$A32,СВЦЭМ!$B$39:$B$782,T$11)+'СЕТ СН'!$F$12+СВЦЭМ!$D$10+'СЕТ СН'!$F$5-'СЕТ СН'!$F$20</f>
        <v>3780.2520840800003</v>
      </c>
      <c r="U32" s="36">
        <f>SUMIFS(СВЦЭМ!$C$39:$C$782,СВЦЭМ!$A$39:$A$782,$A32,СВЦЭМ!$B$39:$B$782,U$11)+'СЕТ СН'!$F$12+СВЦЭМ!$D$10+'СЕТ СН'!$F$5-'СЕТ СН'!$F$20</f>
        <v>3803.92594551</v>
      </c>
      <c r="V32" s="36">
        <f>SUMIFS(СВЦЭМ!$C$39:$C$782,СВЦЭМ!$A$39:$A$782,$A32,СВЦЭМ!$B$39:$B$782,V$11)+'СЕТ СН'!$F$12+СВЦЭМ!$D$10+'СЕТ СН'!$F$5-'СЕТ СН'!$F$20</f>
        <v>3789.0367832600004</v>
      </c>
      <c r="W32" s="36">
        <f>SUMIFS(СВЦЭМ!$C$39:$C$782,СВЦЭМ!$A$39:$A$782,$A32,СВЦЭМ!$B$39:$B$782,W$11)+'СЕТ СН'!$F$12+СВЦЭМ!$D$10+'СЕТ СН'!$F$5-'СЕТ СН'!$F$20</f>
        <v>3815.0814001500003</v>
      </c>
      <c r="X32" s="36">
        <f>SUMIFS(СВЦЭМ!$C$39:$C$782,СВЦЭМ!$A$39:$A$782,$A32,СВЦЭМ!$B$39:$B$782,X$11)+'СЕТ СН'!$F$12+СВЦЭМ!$D$10+'СЕТ СН'!$F$5-'СЕТ СН'!$F$20</f>
        <v>3830.2034986100002</v>
      </c>
      <c r="Y32" s="36">
        <f>SUMIFS(СВЦЭМ!$C$39:$C$782,СВЦЭМ!$A$39:$A$782,$A32,СВЦЭМ!$B$39:$B$782,Y$11)+'СЕТ СН'!$F$12+СВЦЭМ!$D$10+'СЕТ СН'!$F$5-'СЕТ СН'!$F$20</f>
        <v>3877.0440641600003</v>
      </c>
    </row>
    <row r="33" spans="1:25" ht="15.75" x14ac:dyDescent="0.2">
      <c r="A33" s="35">
        <f t="shared" si="0"/>
        <v>44552</v>
      </c>
      <c r="B33" s="36">
        <f>SUMIFS(СВЦЭМ!$C$39:$C$782,СВЦЭМ!$A$39:$A$782,$A33,СВЦЭМ!$B$39:$B$782,B$11)+'СЕТ СН'!$F$12+СВЦЭМ!$D$10+'СЕТ СН'!$F$5-'СЕТ СН'!$F$20</f>
        <v>3853.4832090500004</v>
      </c>
      <c r="C33" s="36">
        <f>SUMIFS(СВЦЭМ!$C$39:$C$782,СВЦЭМ!$A$39:$A$782,$A33,СВЦЭМ!$B$39:$B$782,C$11)+'СЕТ СН'!$F$12+СВЦЭМ!$D$10+'СЕТ СН'!$F$5-'СЕТ СН'!$F$20</f>
        <v>3836.3328999800005</v>
      </c>
      <c r="D33" s="36">
        <f>SUMIFS(СВЦЭМ!$C$39:$C$782,СВЦЭМ!$A$39:$A$782,$A33,СВЦЭМ!$B$39:$B$782,D$11)+'СЕТ СН'!$F$12+СВЦЭМ!$D$10+'СЕТ СН'!$F$5-'СЕТ СН'!$F$20</f>
        <v>3780.8284623100003</v>
      </c>
      <c r="E33" s="36">
        <f>SUMIFS(СВЦЭМ!$C$39:$C$782,СВЦЭМ!$A$39:$A$782,$A33,СВЦЭМ!$B$39:$B$782,E$11)+'СЕТ СН'!$F$12+СВЦЭМ!$D$10+'СЕТ СН'!$F$5-'СЕТ СН'!$F$20</f>
        <v>3782.4315619500003</v>
      </c>
      <c r="F33" s="36">
        <f>SUMIFS(СВЦЭМ!$C$39:$C$782,СВЦЭМ!$A$39:$A$782,$A33,СВЦЭМ!$B$39:$B$782,F$11)+'СЕТ СН'!$F$12+СВЦЭМ!$D$10+'СЕТ СН'!$F$5-'СЕТ СН'!$F$20</f>
        <v>3761.84711221</v>
      </c>
      <c r="G33" s="36">
        <f>SUMIFS(СВЦЭМ!$C$39:$C$782,СВЦЭМ!$A$39:$A$782,$A33,СВЦЭМ!$B$39:$B$782,G$11)+'СЕТ СН'!$F$12+СВЦЭМ!$D$10+'СЕТ СН'!$F$5-'СЕТ СН'!$F$20</f>
        <v>3719.9412443000001</v>
      </c>
      <c r="H33" s="36">
        <f>SUMIFS(СВЦЭМ!$C$39:$C$782,СВЦЭМ!$A$39:$A$782,$A33,СВЦЭМ!$B$39:$B$782,H$11)+'СЕТ СН'!$F$12+СВЦЭМ!$D$10+'СЕТ СН'!$F$5-'СЕТ СН'!$F$20</f>
        <v>3727.5302844900002</v>
      </c>
      <c r="I33" s="36">
        <f>SUMIFS(СВЦЭМ!$C$39:$C$782,СВЦЭМ!$A$39:$A$782,$A33,СВЦЭМ!$B$39:$B$782,I$11)+'СЕТ СН'!$F$12+СВЦЭМ!$D$10+'СЕТ СН'!$F$5-'СЕТ СН'!$F$20</f>
        <v>3732.6237823199999</v>
      </c>
      <c r="J33" s="36">
        <f>SUMIFS(СВЦЭМ!$C$39:$C$782,СВЦЭМ!$A$39:$A$782,$A33,СВЦЭМ!$B$39:$B$782,J$11)+'СЕТ СН'!$F$12+СВЦЭМ!$D$10+'СЕТ СН'!$F$5-'СЕТ СН'!$F$20</f>
        <v>3768.0773086900003</v>
      </c>
      <c r="K33" s="36">
        <f>SUMIFS(СВЦЭМ!$C$39:$C$782,СВЦЭМ!$A$39:$A$782,$A33,СВЦЭМ!$B$39:$B$782,K$11)+'СЕТ СН'!$F$12+СВЦЭМ!$D$10+'СЕТ СН'!$F$5-'СЕТ СН'!$F$20</f>
        <v>3782.6401032600002</v>
      </c>
      <c r="L33" s="36">
        <f>SUMIFS(СВЦЭМ!$C$39:$C$782,СВЦЭМ!$A$39:$A$782,$A33,СВЦЭМ!$B$39:$B$782,L$11)+'СЕТ СН'!$F$12+СВЦЭМ!$D$10+'СЕТ СН'!$F$5-'СЕТ СН'!$F$20</f>
        <v>3797.4963258100001</v>
      </c>
      <c r="M33" s="36">
        <f>SUMIFS(СВЦЭМ!$C$39:$C$782,СВЦЭМ!$A$39:$A$782,$A33,СВЦЭМ!$B$39:$B$782,M$11)+'СЕТ СН'!$F$12+СВЦЭМ!$D$10+'СЕТ СН'!$F$5-'СЕТ СН'!$F$20</f>
        <v>3846.1807004500001</v>
      </c>
      <c r="N33" s="36">
        <f>SUMIFS(СВЦЭМ!$C$39:$C$782,СВЦЭМ!$A$39:$A$782,$A33,СВЦЭМ!$B$39:$B$782,N$11)+'СЕТ СН'!$F$12+СВЦЭМ!$D$10+'СЕТ СН'!$F$5-'СЕТ СН'!$F$20</f>
        <v>3857.9710443800004</v>
      </c>
      <c r="O33" s="36">
        <f>SUMIFS(СВЦЭМ!$C$39:$C$782,СВЦЭМ!$A$39:$A$782,$A33,СВЦЭМ!$B$39:$B$782,O$11)+'СЕТ СН'!$F$12+СВЦЭМ!$D$10+'СЕТ СН'!$F$5-'СЕТ СН'!$F$20</f>
        <v>3860.6947010900003</v>
      </c>
      <c r="P33" s="36">
        <f>SUMIFS(СВЦЭМ!$C$39:$C$782,СВЦЭМ!$A$39:$A$782,$A33,СВЦЭМ!$B$39:$B$782,P$11)+'СЕТ СН'!$F$12+СВЦЭМ!$D$10+'СЕТ СН'!$F$5-'СЕТ СН'!$F$20</f>
        <v>3852.2370794600001</v>
      </c>
      <c r="Q33" s="36">
        <f>SUMIFS(СВЦЭМ!$C$39:$C$782,СВЦЭМ!$A$39:$A$782,$A33,СВЦЭМ!$B$39:$B$782,Q$11)+'СЕТ СН'!$F$12+СВЦЭМ!$D$10+'СЕТ СН'!$F$5-'СЕТ СН'!$F$20</f>
        <v>3836.4910519600003</v>
      </c>
      <c r="R33" s="36">
        <f>SUMIFS(СВЦЭМ!$C$39:$C$782,СВЦЭМ!$A$39:$A$782,$A33,СВЦЭМ!$B$39:$B$782,R$11)+'СЕТ СН'!$F$12+СВЦЭМ!$D$10+'СЕТ СН'!$F$5-'СЕТ СН'!$F$20</f>
        <v>3840.2186536100003</v>
      </c>
      <c r="S33" s="36">
        <f>SUMIFS(СВЦЭМ!$C$39:$C$782,СВЦЭМ!$A$39:$A$782,$A33,СВЦЭМ!$B$39:$B$782,S$11)+'СЕТ СН'!$F$12+СВЦЭМ!$D$10+'СЕТ СН'!$F$5-'СЕТ СН'!$F$20</f>
        <v>3787.4508592000002</v>
      </c>
      <c r="T33" s="36">
        <f>SUMIFS(СВЦЭМ!$C$39:$C$782,СВЦЭМ!$A$39:$A$782,$A33,СВЦЭМ!$B$39:$B$782,T$11)+'СЕТ СН'!$F$12+СВЦЭМ!$D$10+'СЕТ СН'!$F$5-'СЕТ СН'!$F$20</f>
        <v>3765.8554858900002</v>
      </c>
      <c r="U33" s="36">
        <f>SUMIFS(СВЦЭМ!$C$39:$C$782,СВЦЭМ!$A$39:$A$782,$A33,СВЦЭМ!$B$39:$B$782,U$11)+'СЕТ СН'!$F$12+СВЦЭМ!$D$10+'СЕТ СН'!$F$5-'СЕТ СН'!$F$20</f>
        <v>3773.8887747600002</v>
      </c>
      <c r="V33" s="36">
        <f>SUMIFS(СВЦЭМ!$C$39:$C$782,СВЦЭМ!$A$39:$A$782,$A33,СВЦЭМ!$B$39:$B$782,V$11)+'СЕТ СН'!$F$12+СВЦЭМ!$D$10+'СЕТ СН'!$F$5-'СЕТ СН'!$F$20</f>
        <v>3823.6725518500002</v>
      </c>
      <c r="W33" s="36">
        <f>SUMIFS(СВЦЭМ!$C$39:$C$782,СВЦЭМ!$A$39:$A$782,$A33,СВЦЭМ!$B$39:$B$782,W$11)+'СЕТ СН'!$F$12+СВЦЭМ!$D$10+'СЕТ СН'!$F$5-'СЕТ СН'!$F$20</f>
        <v>3835.1700103800003</v>
      </c>
      <c r="X33" s="36">
        <f>SUMIFS(СВЦЭМ!$C$39:$C$782,СВЦЭМ!$A$39:$A$782,$A33,СВЦЭМ!$B$39:$B$782,X$11)+'СЕТ СН'!$F$12+СВЦЭМ!$D$10+'СЕТ СН'!$F$5-'СЕТ СН'!$F$20</f>
        <v>3832.7934899100001</v>
      </c>
      <c r="Y33" s="36">
        <f>SUMIFS(СВЦЭМ!$C$39:$C$782,СВЦЭМ!$A$39:$A$782,$A33,СВЦЭМ!$B$39:$B$782,Y$11)+'СЕТ СН'!$F$12+СВЦЭМ!$D$10+'СЕТ СН'!$F$5-'СЕТ СН'!$F$20</f>
        <v>3882.3740200700004</v>
      </c>
    </row>
    <row r="34" spans="1:25" ht="15.75" x14ac:dyDescent="0.2">
      <c r="A34" s="35">
        <f t="shared" si="0"/>
        <v>44553</v>
      </c>
      <c r="B34" s="36">
        <f>SUMIFS(СВЦЭМ!$C$39:$C$782,СВЦЭМ!$A$39:$A$782,$A34,СВЦЭМ!$B$39:$B$782,B$11)+'СЕТ СН'!$F$12+СВЦЭМ!$D$10+'СЕТ СН'!$F$5-'СЕТ СН'!$F$20</f>
        <v>3829.6015690800004</v>
      </c>
      <c r="C34" s="36">
        <f>SUMIFS(СВЦЭМ!$C$39:$C$782,СВЦЭМ!$A$39:$A$782,$A34,СВЦЭМ!$B$39:$B$782,C$11)+'СЕТ СН'!$F$12+СВЦЭМ!$D$10+'СЕТ СН'!$F$5-'СЕТ СН'!$F$20</f>
        <v>3833.1201004900004</v>
      </c>
      <c r="D34" s="36">
        <f>SUMIFS(СВЦЭМ!$C$39:$C$782,СВЦЭМ!$A$39:$A$782,$A34,СВЦЭМ!$B$39:$B$782,D$11)+'СЕТ СН'!$F$12+СВЦЭМ!$D$10+'СЕТ СН'!$F$5-'СЕТ СН'!$F$20</f>
        <v>3854.1624276400003</v>
      </c>
      <c r="E34" s="36">
        <f>SUMIFS(СВЦЭМ!$C$39:$C$782,СВЦЭМ!$A$39:$A$782,$A34,СВЦЭМ!$B$39:$B$782,E$11)+'СЕТ СН'!$F$12+СВЦЭМ!$D$10+'СЕТ СН'!$F$5-'СЕТ СН'!$F$20</f>
        <v>3853.8630811000003</v>
      </c>
      <c r="F34" s="36">
        <f>SUMIFS(СВЦЭМ!$C$39:$C$782,СВЦЭМ!$A$39:$A$782,$A34,СВЦЭМ!$B$39:$B$782,F$11)+'СЕТ СН'!$F$12+СВЦЭМ!$D$10+'СЕТ СН'!$F$5-'СЕТ СН'!$F$20</f>
        <v>3834.9734087700003</v>
      </c>
      <c r="G34" s="36">
        <f>SUMIFS(СВЦЭМ!$C$39:$C$782,СВЦЭМ!$A$39:$A$782,$A34,СВЦЭМ!$B$39:$B$782,G$11)+'СЕТ СН'!$F$12+СВЦЭМ!$D$10+'СЕТ СН'!$F$5-'СЕТ СН'!$F$20</f>
        <v>3805.6786633000002</v>
      </c>
      <c r="H34" s="36">
        <f>SUMIFS(СВЦЭМ!$C$39:$C$782,СВЦЭМ!$A$39:$A$782,$A34,СВЦЭМ!$B$39:$B$782,H$11)+'СЕТ СН'!$F$12+СВЦЭМ!$D$10+'СЕТ СН'!$F$5-'СЕТ СН'!$F$20</f>
        <v>3777.3084455000003</v>
      </c>
      <c r="I34" s="36">
        <f>SUMIFS(СВЦЭМ!$C$39:$C$782,СВЦЭМ!$A$39:$A$782,$A34,СВЦЭМ!$B$39:$B$782,I$11)+'СЕТ СН'!$F$12+СВЦЭМ!$D$10+'СЕТ СН'!$F$5-'СЕТ СН'!$F$20</f>
        <v>3808.2507300500001</v>
      </c>
      <c r="J34" s="36">
        <f>SUMIFS(СВЦЭМ!$C$39:$C$782,СВЦЭМ!$A$39:$A$782,$A34,СВЦЭМ!$B$39:$B$782,J$11)+'СЕТ СН'!$F$12+СВЦЭМ!$D$10+'СЕТ СН'!$F$5-'СЕТ СН'!$F$20</f>
        <v>3770.7463742</v>
      </c>
      <c r="K34" s="36">
        <f>SUMIFS(СВЦЭМ!$C$39:$C$782,СВЦЭМ!$A$39:$A$782,$A34,СВЦЭМ!$B$39:$B$782,K$11)+'СЕТ СН'!$F$12+СВЦЭМ!$D$10+'СЕТ СН'!$F$5-'СЕТ СН'!$F$20</f>
        <v>3788.5797013600004</v>
      </c>
      <c r="L34" s="36">
        <f>SUMIFS(СВЦЭМ!$C$39:$C$782,СВЦЭМ!$A$39:$A$782,$A34,СВЦЭМ!$B$39:$B$782,L$11)+'СЕТ СН'!$F$12+СВЦЭМ!$D$10+'СЕТ СН'!$F$5-'СЕТ СН'!$F$20</f>
        <v>3798.0088542800004</v>
      </c>
      <c r="M34" s="36">
        <f>SUMIFS(СВЦЭМ!$C$39:$C$782,СВЦЭМ!$A$39:$A$782,$A34,СВЦЭМ!$B$39:$B$782,M$11)+'СЕТ СН'!$F$12+СВЦЭМ!$D$10+'СЕТ СН'!$F$5-'СЕТ СН'!$F$20</f>
        <v>3811.8682461600001</v>
      </c>
      <c r="N34" s="36">
        <f>SUMIFS(СВЦЭМ!$C$39:$C$782,СВЦЭМ!$A$39:$A$782,$A34,СВЦЭМ!$B$39:$B$782,N$11)+'СЕТ СН'!$F$12+СВЦЭМ!$D$10+'СЕТ СН'!$F$5-'СЕТ СН'!$F$20</f>
        <v>3818.7955225700002</v>
      </c>
      <c r="O34" s="36">
        <f>SUMIFS(СВЦЭМ!$C$39:$C$782,СВЦЭМ!$A$39:$A$782,$A34,СВЦЭМ!$B$39:$B$782,O$11)+'СЕТ СН'!$F$12+СВЦЭМ!$D$10+'СЕТ СН'!$F$5-'СЕТ СН'!$F$20</f>
        <v>3825.36911229</v>
      </c>
      <c r="P34" s="36">
        <f>SUMIFS(СВЦЭМ!$C$39:$C$782,СВЦЭМ!$A$39:$A$782,$A34,СВЦЭМ!$B$39:$B$782,P$11)+'СЕТ СН'!$F$12+СВЦЭМ!$D$10+'СЕТ СН'!$F$5-'СЕТ СН'!$F$20</f>
        <v>3822.2540064900004</v>
      </c>
      <c r="Q34" s="36">
        <f>SUMIFS(СВЦЭМ!$C$39:$C$782,СВЦЭМ!$A$39:$A$782,$A34,СВЦЭМ!$B$39:$B$782,Q$11)+'СЕТ СН'!$F$12+СВЦЭМ!$D$10+'СЕТ СН'!$F$5-'СЕТ СН'!$F$20</f>
        <v>3828.3209754400004</v>
      </c>
      <c r="R34" s="36">
        <f>SUMIFS(СВЦЭМ!$C$39:$C$782,СВЦЭМ!$A$39:$A$782,$A34,СВЦЭМ!$B$39:$B$782,R$11)+'СЕТ СН'!$F$12+СВЦЭМ!$D$10+'СЕТ СН'!$F$5-'СЕТ СН'!$F$20</f>
        <v>3823.2425228400002</v>
      </c>
      <c r="S34" s="36">
        <f>SUMIFS(СВЦЭМ!$C$39:$C$782,СВЦЭМ!$A$39:$A$782,$A34,СВЦЭМ!$B$39:$B$782,S$11)+'СЕТ СН'!$F$12+СВЦЭМ!$D$10+'СЕТ СН'!$F$5-'СЕТ СН'!$F$20</f>
        <v>3784.2416637599999</v>
      </c>
      <c r="T34" s="36">
        <f>SUMIFS(СВЦЭМ!$C$39:$C$782,СВЦЭМ!$A$39:$A$782,$A34,СВЦЭМ!$B$39:$B$782,T$11)+'СЕТ СН'!$F$12+СВЦЭМ!$D$10+'СЕТ СН'!$F$5-'СЕТ СН'!$F$20</f>
        <v>3769.33458462</v>
      </c>
      <c r="U34" s="36">
        <f>SUMIFS(СВЦЭМ!$C$39:$C$782,СВЦЭМ!$A$39:$A$782,$A34,СВЦЭМ!$B$39:$B$782,U$11)+'СЕТ СН'!$F$12+СВЦЭМ!$D$10+'СЕТ СН'!$F$5-'СЕТ СН'!$F$20</f>
        <v>3767.4859129200004</v>
      </c>
      <c r="V34" s="36">
        <f>SUMIFS(СВЦЭМ!$C$39:$C$782,СВЦЭМ!$A$39:$A$782,$A34,СВЦЭМ!$B$39:$B$782,V$11)+'СЕТ СН'!$F$12+СВЦЭМ!$D$10+'СЕТ СН'!$F$5-'СЕТ СН'!$F$20</f>
        <v>3786.2350453100003</v>
      </c>
      <c r="W34" s="36">
        <f>SUMIFS(СВЦЭМ!$C$39:$C$782,СВЦЭМ!$A$39:$A$782,$A34,СВЦЭМ!$B$39:$B$782,W$11)+'СЕТ СН'!$F$12+СВЦЭМ!$D$10+'СЕТ СН'!$F$5-'СЕТ СН'!$F$20</f>
        <v>3803.3672422500003</v>
      </c>
      <c r="X34" s="36">
        <f>SUMIFS(СВЦЭМ!$C$39:$C$782,СВЦЭМ!$A$39:$A$782,$A34,СВЦЭМ!$B$39:$B$782,X$11)+'СЕТ СН'!$F$12+СВЦЭМ!$D$10+'СЕТ СН'!$F$5-'СЕТ СН'!$F$20</f>
        <v>3801.1082443499999</v>
      </c>
      <c r="Y34" s="36">
        <f>SUMIFS(СВЦЭМ!$C$39:$C$782,СВЦЭМ!$A$39:$A$782,$A34,СВЦЭМ!$B$39:$B$782,Y$11)+'СЕТ СН'!$F$12+СВЦЭМ!$D$10+'СЕТ СН'!$F$5-'СЕТ СН'!$F$20</f>
        <v>3851.1667879200004</v>
      </c>
    </row>
    <row r="35" spans="1:25" ht="15.75" x14ac:dyDescent="0.2">
      <c r="A35" s="35">
        <f t="shared" si="0"/>
        <v>44554</v>
      </c>
      <c r="B35" s="36">
        <f>SUMIFS(СВЦЭМ!$C$39:$C$782,СВЦЭМ!$A$39:$A$782,$A35,СВЦЭМ!$B$39:$B$782,B$11)+'СЕТ СН'!$F$12+СВЦЭМ!$D$10+'СЕТ СН'!$F$5-'СЕТ СН'!$F$20</f>
        <v>3881.3092736799999</v>
      </c>
      <c r="C35" s="36">
        <f>SUMIFS(СВЦЭМ!$C$39:$C$782,СВЦЭМ!$A$39:$A$782,$A35,СВЦЭМ!$B$39:$B$782,C$11)+'СЕТ СН'!$F$12+СВЦЭМ!$D$10+'СЕТ СН'!$F$5-'СЕТ СН'!$F$20</f>
        <v>3889.5759980100001</v>
      </c>
      <c r="D35" s="36">
        <f>SUMIFS(СВЦЭМ!$C$39:$C$782,СВЦЭМ!$A$39:$A$782,$A35,СВЦЭМ!$B$39:$B$782,D$11)+'СЕТ СН'!$F$12+СВЦЭМ!$D$10+'СЕТ СН'!$F$5-'СЕТ СН'!$F$20</f>
        <v>3893.72461243</v>
      </c>
      <c r="E35" s="36">
        <f>SUMIFS(СВЦЭМ!$C$39:$C$782,СВЦЭМ!$A$39:$A$782,$A35,СВЦЭМ!$B$39:$B$782,E$11)+'СЕТ СН'!$F$12+СВЦЭМ!$D$10+'СЕТ СН'!$F$5-'СЕТ СН'!$F$20</f>
        <v>3892.8653084500002</v>
      </c>
      <c r="F35" s="36">
        <f>SUMIFS(СВЦЭМ!$C$39:$C$782,СВЦЭМ!$A$39:$A$782,$A35,СВЦЭМ!$B$39:$B$782,F$11)+'СЕТ СН'!$F$12+СВЦЭМ!$D$10+'СЕТ СН'!$F$5-'СЕТ СН'!$F$20</f>
        <v>3869.1573111000002</v>
      </c>
      <c r="G35" s="36">
        <f>SUMIFS(СВЦЭМ!$C$39:$C$782,СВЦЭМ!$A$39:$A$782,$A35,СВЦЭМ!$B$39:$B$782,G$11)+'СЕТ СН'!$F$12+СВЦЭМ!$D$10+'СЕТ СН'!$F$5-'СЕТ СН'!$F$20</f>
        <v>3824.5728772299999</v>
      </c>
      <c r="H35" s="36">
        <f>SUMIFS(СВЦЭМ!$C$39:$C$782,СВЦЭМ!$A$39:$A$782,$A35,СВЦЭМ!$B$39:$B$782,H$11)+'СЕТ СН'!$F$12+СВЦЭМ!$D$10+'СЕТ СН'!$F$5-'СЕТ СН'!$F$20</f>
        <v>3826.0566900399999</v>
      </c>
      <c r="I35" s="36">
        <f>SUMIFS(СВЦЭМ!$C$39:$C$782,СВЦЭМ!$A$39:$A$782,$A35,СВЦЭМ!$B$39:$B$782,I$11)+'СЕТ СН'!$F$12+СВЦЭМ!$D$10+'СЕТ СН'!$F$5-'СЕТ СН'!$F$20</f>
        <v>3823.5984352800006</v>
      </c>
      <c r="J35" s="36">
        <f>SUMIFS(СВЦЭМ!$C$39:$C$782,СВЦЭМ!$A$39:$A$782,$A35,СВЦЭМ!$B$39:$B$782,J$11)+'СЕТ СН'!$F$12+СВЦЭМ!$D$10+'СЕТ СН'!$F$5-'СЕТ СН'!$F$20</f>
        <v>3835.0994988500001</v>
      </c>
      <c r="K35" s="36">
        <f>SUMIFS(СВЦЭМ!$C$39:$C$782,СВЦЭМ!$A$39:$A$782,$A35,СВЦЭМ!$B$39:$B$782,K$11)+'СЕТ СН'!$F$12+СВЦЭМ!$D$10+'СЕТ СН'!$F$5-'СЕТ СН'!$F$20</f>
        <v>3829.9723025600006</v>
      </c>
      <c r="L35" s="36">
        <f>SUMIFS(СВЦЭМ!$C$39:$C$782,СВЦЭМ!$A$39:$A$782,$A35,СВЦЭМ!$B$39:$B$782,L$11)+'СЕТ СН'!$F$12+СВЦЭМ!$D$10+'СЕТ СН'!$F$5-'СЕТ СН'!$F$20</f>
        <v>3824.86712678</v>
      </c>
      <c r="M35" s="36">
        <f>SUMIFS(СВЦЭМ!$C$39:$C$782,СВЦЭМ!$A$39:$A$782,$A35,СВЦЭМ!$B$39:$B$782,M$11)+'СЕТ СН'!$F$12+СВЦЭМ!$D$10+'СЕТ СН'!$F$5-'СЕТ СН'!$F$20</f>
        <v>3830.3133532700003</v>
      </c>
      <c r="N35" s="36">
        <f>SUMIFS(СВЦЭМ!$C$39:$C$782,СВЦЭМ!$A$39:$A$782,$A35,СВЦЭМ!$B$39:$B$782,N$11)+'СЕТ СН'!$F$12+СВЦЭМ!$D$10+'СЕТ СН'!$F$5-'СЕТ СН'!$F$20</f>
        <v>3843.7609354900005</v>
      </c>
      <c r="O35" s="36">
        <f>SUMIFS(СВЦЭМ!$C$39:$C$782,СВЦЭМ!$A$39:$A$782,$A35,СВЦЭМ!$B$39:$B$782,O$11)+'СЕТ СН'!$F$12+СВЦЭМ!$D$10+'СЕТ СН'!$F$5-'СЕТ СН'!$F$20</f>
        <v>3861.5626886400005</v>
      </c>
      <c r="P35" s="36">
        <f>SUMIFS(СВЦЭМ!$C$39:$C$782,СВЦЭМ!$A$39:$A$782,$A35,СВЦЭМ!$B$39:$B$782,P$11)+'СЕТ СН'!$F$12+СВЦЭМ!$D$10+'СЕТ СН'!$F$5-'СЕТ СН'!$F$20</f>
        <v>3864.3977077899999</v>
      </c>
      <c r="Q35" s="36">
        <f>SUMIFS(СВЦЭМ!$C$39:$C$782,СВЦЭМ!$A$39:$A$782,$A35,СВЦЭМ!$B$39:$B$782,Q$11)+'СЕТ СН'!$F$12+СВЦЭМ!$D$10+'СЕТ СН'!$F$5-'СЕТ СН'!$F$20</f>
        <v>3880.1757973700005</v>
      </c>
      <c r="R35" s="36">
        <f>SUMIFS(СВЦЭМ!$C$39:$C$782,СВЦЭМ!$A$39:$A$782,$A35,СВЦЭМ!$B$39:$B$782,R$11)+'СЕТ СН'!$F$12+СВЦЭМ!$D$10+'СЕТ СН'!$F$5-'СЕТ СН'!$F$20</f>
        <v>3874.7367924500004</v>
      </c>
      <c r="S35" s="36">
        <f>SUMIFS(СВЦЭМ!$C$39:$C$782,СВЦЭМ!$A$39:$A$782,$A35,СВЦЭМ!$B$39:$B$782,S$11)+'СЕТ СН'!$F$12+СВЦЭМ!$D$10+'СЕТ СН'!$F$5-'СЕТ СН'!$F$20</f>
        <v>3833.2836439900002</v>
      </c>
      <c r="T35" s="36">
        <f>SUMIFS(СВЦЭМ!$C$39:$C$782,СВЦЭМ!$A$39:$A$782,$A35,СВЦЭМ!$B$39:$B$782,T$11)+'СЕТ СН'!$F$12+СВЦЭМ!$D$10+'СЕТ СН'!$F$5-'СЕТ СН'!$F$20</f>
        <v>3814.87290751</v>
      </c>
      <c r="U35" s="36">
        <f>SUMIFS(СВЦЭМ!$C$39:$C$782,СВЦЭМ!$A$39:$A$782,$A35,СВЦЭМ!$B$39:$B$782,U$11)+'СЕТ СН'!$F$12+СВЦЭМ!$D$10+'СЕТ СН'!$F$5-'СЕТ СН'!$F$20</f>
        <v>3831.2777782000003</v>
      </c>
      <c r="V35" s="36">
        <f>SUMIFS(СВЦЭМ!$C$39:$C$782,СВЦЭМ!$A$39:$A$782,$A35,СВЦЭМ!$B$39:$B$782,V$11)+'СЕТ СН'!$F$12+СВЦЭМ!$D$10+'СЕТ СН'!$F$5-'СЕТ СН'!$F$20</f>
        <v>3838.3325683800003</v>
      </c>
      <c r="W35" s="36">
        <f>SUMIFS(СВЦЭМ!$C$39:$C$782,СВЦЭМ!$A$39:$A$782,$A35,СВЦЭМ!$B$39:$B$782,W$11)+'СЕТ СН'!$F$12+СВЦЭМ!$D$10+'СЕТ СН'!$F$5-'СЕТ СН'!$F$20</f>
        <v>3854.8397563500002</v>
      </c>
      <c r="X35" s="36">
        <f>SUMIFS(СВЦЭМ!$C$39:$C$782,СВЦЭМ!$A$39:$A$782,$A35,СВЦЭМ!$B$39:$B$782,X$11)+'СЕТ СН'!$F$12+СВЦЭМ!$D$10+'СЕТ СН'!$F$5-'СЕТ СН'!$F$20</f>
        <v>3874.7171864300003</v>
      </c>
      <c r="Y35" s="36">
        <f>SUMIFS(СВЦЭМ!$C$39:$C$782,СВЦЭМ!$A$39:$A$782,$A35,СВЦЭМ!$B$39:$B$782,Y$11)+'СЕТ СН'!$F$12+СВЦЭМ!$D$10+'СЕТ СН'!$F$5-'СЕТ СН'!$F$20</f>
        <v>3913.4603711200002</v>
      </c>
    </row>
    <row r="36" spans="1:25" ht="15.75" x14ac:dyDescent="0.2">
      <c r="A36" s="35">
        <f t="shared" si="0"/>
        <v>44555</v>
      </c>
      <c r="B36" s="36">
        <f>SUMIFS(СВЦЭМ!$C$39:$C$782,СВЦЭМ!$A$39:$A$782,$A36,СВЦЭМ!$B$39:$B$782,B$11)+'СЕТ СН'!$F$12+СВЦЭМ!$D$10+'СЕТ СН'!$F$5-'СЕТ СН'!$F$20</f>
        <v>3844.09694838</v>
      </c>
      <c r="C36" s="36">
        <f>SUMIFS(СВЦЭМ!$C$39:$C$782,СВЦЭМ!$A$39:$A$782,$A36,СВЦЭМ!$B$39:$B$782,C$11)+'СЕТ СН'!$F$12+СВЦЭМ!$D$10+'СЕТ СН'!$F$5-'СЕТ СН'!$F$20</f>
        <v>3853.0079356700003</v>
      </c>
      <c r="D36" s="36">
        <f>SUMIFS(СВЦЭМ!$C$39:$C$782,СВЦЭМ!$A$39:$A$782,$A36,СВЦЭМ!$B$39:$B$782,D$11)+'СЕТ СН'!$F$12+СВЦЭМ!$D$10+'СЕТ СН'!$F$5-'СЕТ СН'!$F$20</f>
        <v>3867.0617539700002</v>
      </c>
      <c r="E36" s="36">
        <f>SUMIFS(СВЦЭМ!$C$39:$C$782,СВЦЭМ!$A$39:$A$782,$A36,СВЦЭМ!$B$39:$B$782,E$11)+'СЕТ СН'!$F$12+СВЦЭМ!$D$10+'СЕТ СН'!$F$5-'СЕТ СН'!$F$20</f>
        <v>3864.7784883000004</v>
      </c>
      <c r="F36" s="36">
        <f>SUMIFS(СВЦЭМ!$C$39:$C$782,СВЦЭМ!$A$39:$A$782,$A36,СВЦЭМ!$B$39:$B$782,F$11)+'СЕТ СН'!$F$12+СВЦЭМ!$D$10+'СЕТ СН'!$F$5-'СЕТ СН'!$F$20</f>
        <v>3858.94592758</v>
      </c>
      <c r="G36" s="36">
        <f>SUMIFS(СВЦЭМ!$C$39:$C$782,СВЦЭМ!$A$39:$A$782,$A36,СВЦЭМ!$B$39:$B$782,G$11)+'СЕТ СН'!$F$12+СВЦЭМ!$D$10+'СЕТ СН'!$F$5-'СЕТ СН'!$F$20</f>
        <v>3838.65008287</v>
      </c>
      <c r="H36" s="36">
        <f>SUMIFS(СВЦЭМ!$C$39:$C$782,СВЦЭМ!$A$39:$A$782,$A36,СВЦЭМ!$B$39:$B$782,H$11)+'СЕТ СН'!$F$12+СВЦЭМ!$D$10+'СЕТ СН'!$F$5-'СЕТ СН'!$F$20</f>
        <v>3823.6763107200004</v>
      </c>
      <c r="I36" s="36">
        <f>SUMIFS(СВЦЭМ!$C$39:$C$782,СВЦЭМ!$A$39:$A$782,$A36,СВЦЭМ!$B$39:$B$782,I$11)+'СЕТ СН'!$F$12+СВЦЭМ!$D$10+'СЕТ СН'!$F$5-'СЕТ СН'!$F$20</f>
        <v>3840.4821155500003</v>
      </c>
      <c r="J36" s="36">
        <f>SUMIFS(СВЦЭМ!$C$39:$C$782,СВЦЭМ!$A$39:$A$782,$A36,СВЦЭМ!$B$39:$B$782,J$11)+'СЕТ СН'!$F$12+СВЦЭМ!$D$10+'СЕТ СН'!$F$5-'СЕТ СН'!$F$20</f>
        <v>3809.1110462900006</v>
      </c>
      <c r="K36" s="36">
        <f>SUMIFS(СВЦЭМ!$C$39:$C$782,СВЦЭМ!$A$39:$A$782,$A36,СВЦЭМ!$B$39:$B$782,K$11)+'СЕТ СН'!$F$12+СВЦЭМ!$D$10+'СЕТ СН'!$F$5-'СЕТ СН'!$F$20</f>
        <v>3788.7198088700002</v>
      </c>
      <c r="L36" s="36">
        <f>SUMIFS(СВЦЭМ!$C$39:$C$782,СВЦЭМ!$A$39:$A$782,$A36,СВЦЭМ!$B$39:$B$782,L$11)+'СЕТ СН'!$F$12+СВЦЭМ!$D$10+'СЕТ СН'!$F$5-'СЕТ СН'!$F$20</f>
        <v>3788.6783706000006</v>
      </c>
      <c r="M36" s="36">
        <f>SUMIFS(СВЦЭМ!$C$39:$C$782,СВЦЭМ!$A$39:$A$782,$A36,СВЦЭМ!$B$39:$B$782,M$11)+'СЕТ СН'!$F$12+СВЦЭМ!$D$10+'СЕТ СН'!$F$5-'СЕТ СН'!$F$20</f>
        <v>3789.7373317700003</v>
      </c>
      <c r="N36" s="36">
        <f>SUMIFS(СВЦЭМ!$C$39:$C$782,СВЦЭМ!$A$39:$A$782,$A36,СВЦЭМ!$B$39:$B$782,N$11)+'СЕТ СН'!$F$12+СВЦЭМ!$D$10+'СЕТ СН'!$F$5-'СЕТ СН'!$F$20</f>
        <v>3793.2269806100003</v>
      </c>
      <c r="O36" s="36">
        <f>SUMIFS(СВЦЭМ!$C$39:$C$782,СВЦЭМ!$A$39:$A$782,$A36,СВЦЭМ!$B$39:$B$782,O$11)+'СЕТ СН'!$F$12+СВЦЭМ!$D$10+'СЕТ СН'!$F$5-'СЕТ СН'!$F$20</f>
        <v>3793.85938326</v>
      </c>
      <c r="P36" s="36">
        <f>SUMIFS(СВЦЭМ!$C$39:$C$782,СВЦЭМ!$A$39:$A$782,$A36,СВЦЭМ!$B$39:$B$782,P$11)+'СЕТ СН'!$F$12+СВЦЭМ!$D$10+'СЕТ СН'!$F$5-'СЕТ СН'!$F$20</f>
        <v>3810.55647907</v>
      </c>
      <c r="Q36" s="36">
        <f>SUMIFS(СВЦЭМ!$C$39:$C$782,СВЦЭМ!$A$39:$A$782,$A36,СВЦЭМ!$B$39:$B$782,Q$11)+'СЕТ СН'!$F$12+СВЦЭМ!$D$10+'СЕТ СН'!$F$5-'СЕТ СН'!$F$20</f>
        <v>3816.0311995100001</v>
      </c>
      <c r="R36" s="36">
        <f>SUMIFS(СВЦЭМ!$C$39:$C$782,СВЦЭМ!$A$39:$A$782,$A36,СВЦЭМ!$B$39:$B$782,R$11)+'СЕТ СН'!$F$12+СВЦЭМ!$D$10+'СЕТ СН'!$F$5-'СЕТ СН'!$F$20</f>
        <v>3810.8936797000001</v>
      </c>
      <c r="S36" s="36">
        <f>SUMIFS(СВЦЭМ!$C$39:$C$782,СВЦЭМ!$A$39:$A$782,$A36,СВЦЭМ!$B$39:$B$782,S$11)+'СЕТ СН'!$F$12+СВЦЭМ!$D$10+'СЕТ СН'!$F$5-'СЕТ СН'!$F$20</f>
        <v>3792.7227030200002</v>
      </c>
      <c r="T36" s="36">
        <f>SUMIFS(СВЦЭМ!$C$39:$C$782,СВЦЭМ!$A$39:$A$782,$A36,СВЦЭМ!$B$39:$B$782,T$11)+'СЕТ СН'!$F$12+СВЦЭМ!$D$10+'СЕТ СН'!$F$5-'СЕТ СН'!$F$20</f>
        <v>3783.5263827900003</v>
      </c>
      <c r="U36" s="36">
        <f>SUMIFS(СВЦЭМ!$C$39:$C$782,СВЦЭМ!$A$39:$A$782,$A36,СВЦЭМ!$B$39:$B$782,U$11)+'СЕТ СН'!$F$12+СВЦЭМ!$D$10+'СЕТ СН'!$F$5-'СЕТ СН'!$F$20</f>
        <v>3794.1001246000005</v>
      </c>
      <c r="V36" s="36">
        <f>SUMIFS(СВЦЭМ!$C$39:$C$782,СВЦЭМ!$A$39:$A$782,$A36,СВЦЭМ!$B$39:$B$782,V$11)+'СЕТ СН'!$F$12+СВЦЭМ!$D$10+'СЕТ СН'!$F$5-'СЕТ СН'!$F$20</f>
        <v>3792.8792020999999</v>
      </c>
      <c r="W36" s="36">
        <f>SUMIFS(СВЦЭМ!$C$39:$C$782,СВЦЭМ!$A$39:$A$782,$A36,СВЦЭМ!$B$39:$B$782,W$11)+'СЕТ СН'!$F$12+СВЦЭМ!$D$10+'СЕТ СН'!$F$5-'СЕТ СН'!$F$20</f>
        <v>3826.8921431799999</v>
      </c>
      <c r="X36" s="36">
        <f>SUMIFS(СВЦЭМ!$C$39:$C$782,СВЦЭМ!$A$39:$A$782,$A36,СВЦЭМ!$B$39:$B$782,X$11)+'СЕТ СН'!$F$12+СВЦЭМ!$D$10+'СЕТ СН'!$F$5-'СЕТ СН'!$F$20</f>
        <v>3824.9439692400001</v>
      </c>
      <c r="Y36" s="36">
        <f>SUMIFS(СВЦЭМ!$C$39:$C$782,СВЦЭМ!$A$39:$A$782,$A36,СВЦЭМ!$B$39:$B$782,Y$11)+'СЕТ СН'!$F$12+СВЦЭМ!$D$10+'СЕТ СН'!$F$5-'СЕТ СН'!$F$20</f>
        <v>3823.2613093100003</v>
      </c>
    </row>
    <row r="37" spans="1:25" ht="15.75" x14ac:dyDescent="0.2">
      <c r="A37" s="35">
        <f t="shared" si="0"/>
        <v>44556</v>
      </c>
      <c r="B37" s="36">
        <f>SUMIFS(СВЦЭМ!$C$39:$C$782,СВЦЭМ!$A$39:$A$782,$A37,СВЦЭМ!$B$39:$B$782,B$11)+'СЕТ СН'!$F$12+СВЦЭМ!$D$10+'СЕТ СН'!$F$5-'СЕТ СН'!$F$20</f>
        <v>3732.9018286300002</v>
      </c>
      <c r="C37" s="36">
        <f>SUMIFS(СВЦЭМ!$C$39:$C$782,СВЦЭМ!$A$39:$A$782,$A37,СВЦЭМ!$B$39:$B$782,C$11)+'СЕТ СН'!$F$12+СВЦЭМ!$D$10+'СЕТ СН'!$F$5-'СЕТ СН'!$F$20</f>
        <v>3722.6490900500003</v>
      </c>
      <c r="D37" s="36">
        <f>SUMIFS(СВЦЭМ!$C$39:$C$782,СВЦЭМ!$A$39:$A$782,$A37,СВЦЭМ!$B$39:$B$782,D$11)+'СЕТ СН'!$F$12+СВЦЭМ!$D$10+'СЕТ СН'!$F$5-'СЕТ СН'!$F$20</f>
        <v>3715.8596321900004</v>
      </c>
      <c r="E37" s="36">
        <f>SUMIFS(СВЦЭМ!$C$39:$C$782,СВЦЭМ!$A$39:$A$782,$A37,СВЦЭМ!$B$39:$B$782,E$11)+'СЕТ СН'!$F$12+СВЦЭМ!$D$10+'СЕТ СН'!$F$5-'СЕТ СН'!$F$20</f>
        <v>3715.9351654100001</v>
      </c>
      <c r="F37" s="36">
        <f>SUMIFS(СВЦЭМ!$C$39:$C$782,СВЦЭМ!$A$39:$A$782,$A37,СВЦЭМ!$B$39:$B$782,F$11)+'СЕТ СН'!$F$12+СВЦЭМ!$D$10+'СЕТ СН'!$F$5-'СЕТ СН'!$F$20</f>
        <v>3713.0756725000001</v>
      </c>
      <c r="G37" s="36">
        <f>SUMIFS(СВЦЭМ!$C$39:$C$782,СВЦЭМ!$A$39:$A$782,$A37,СВЦЭМ!$B$39:$B$782,G$11)+'СЕТ СН'!$F$12+СВЦЭМ!$D$10+'СЕТ СН'!$F$5-'СЕТ СН'!$F$20</f>
        <v>3707.8881527900003</v>
      </c>
      <c r="H37" s="36">
        <f>SUMIFS(СВЦЭМ!$C$39:$C$782,СВЦЭМ!$A$39:$A$782,$A37,СВЦЭМ!$B$39:$B$782,H$11)+'СЕТ СН'!$F$12+СВЦЭМ!$D$10+'СЕТ СН'!$F$5-'СЕТ СН'!$F$20</f>
        <v>3729.4715141100005</v>
      </c>
      <c r="I37" s="36">
        <f>SUMIFS(СВЦЭМ!$C$39:$C$782,СВЦЭМ!$A$39:$A$782,$A37,СВЦЭМ!$B$39:$B$782,I$11)+'СЕТ СН'!$F$12+СВЦЭМ!$D$10+'СЕТ СН'!$F$5-'СЕТ СН'!$F$20</f>
        <v>3810.19477603</v>
      </c>
      <c r="J37" s="36">
        <f>SUMIFS(СВЦЭМ!$C$39:$C$782,СВЦЭМ!$A$39:$A$782,$A37,СВЦЭМ!$B$39:$B$782,J$11)+'СЕТ СН'!$F$12+СВЦЭМ!$D$10+'СЕТ СН'!$F$5-'СЕТ СН'!$F$20</f>
        <v>3804.0592731100005</v>
      </c>
      <c r="K37" s="36">
        <f>SUMIFS(СВЦЭМ!$C$39:$C$782,СВЦЭМ!$A$39:$A$782,$A37,СВЦЭМ!$B$39:$B$782,K$11)+'СЕТ СН'!$F$12+СВЦЭМ!$D$10+'СЕТ СН'!$F$5-'СЕТ СН'!$F$20</f>
        <v>3760.2991704100004</v>
      </c>
      <c r="L37" s="36">
        <f>SUMIFS(СВЦЭМ!$C$39:$C$782,СВЦЭМ!$A$39:$A$782,$A37,СВЦЭМ!$B$39:$B$782,L$11)+'СЕТ СН'!$F$12+СВЦЭМ!$D$10+'СЕТ СН'!$F$5-'СЕТ СН'!$F$20</f>
        <v>3752.4991219900003</v>
      </c>
      <c r="M37" s="36">
        <f>SUMIFS(СВЦЭМ!$C$39:$C$782,СВЦЭМ!$A$39:$A$782,$A37,СВЦЭМ!$B$39:$B$782,M$11)+'СЕТ СН'!$F$12+СВЦЭМ!$D$10+'СЕТ СН'!$F$5-'СЕТ СН'!$F$20</f>
        <v>3760.1335816300002</v>
      </c>
      <c r="N37" s="36">
        <f>SUMIFS(СВЦЭМ!$C$39:$C$782,СВЦЭМ!$A$39:$A$782,$A37,СВЦЭМ!$B$39:$B$782,N$11)+'СЕТ СН'!$F$12+СВЦЭМ!$D$10+'СЕТ СН'!$F$5-'СЕТ СН'!$F$20</f>
        <v>3768.7217111700002</v>
      </c>
      <c r="O37" s="36">
        <f>SUMIFS(СВЦЭМ!$C$39:$C$782,СВЦЭМ!$A$39:$A$782,$A37,СВЦЭМ!$B$39:$B$782,O$11)+'СЕТ СН'!$F$12+СВЦЭМ!$D$10+'СЕТ СН'!$F$5-'СЕТ СН'!$F$20</f>
        <v>3804.7976902500004</v>
      </c>
      <c r="P37" s="36">
        <f>SUMIFS(СВЦЭМ!$C$39:$C$782,СВЦЭМ!$A$39:$A$782,$A37,СВЦЭМ!$B$39:$B$782,P$11)+'СЕТ СН'!$F$12+СВЦЭМ!$D$10+'СЕТ СН'!$F$5-'СЕТ СН'!$F$20</f>
        <v>3812.2040836599999</v>
      </c>
      <c r="Q37" s="36">
        <f>SUMIFS(СВЦЭМ!$C$39:$C$782,СВЦЭМ!$A$39:$A$782,$A37,СВЦЭМ!$B$39:$B$782,Q$11)+'СЕТ СН'!$F$12+СВЦЭМ!$D$10+'СЕТ СН'!$F$5-'СЕТ СН'!$F$20</f>
        <v>3808.6030446200002</v>
      </c>
      <c r="R37" s="36">
        <f>SUMIFS(СВЦЭМ!$C$39:$C$782,СВЦЭМ!$A$39:$A$782,$A37,СВЦЭМ!$B$39:$B$782,R$11)+'СЕТ СН'!$F$12+СВЦЭМ!$D$10+'СЕТ СН'!$F$5-'СЕТ СН'!$F$20</f>
        <v>3798.7909861500002</v>
      </c>
      <c r="S37" s="36">
        <f>SUMIFS(СВЦЭМ!$C$39:$C$782,СВЦЭМ!$A$39:$A$782,$A37,СВЦЭМ!$B$39:$B$782,S$11)+'СЕТ СН'!$F$12+СВЦЭМ!$D$10+'СЕТ СН'!$F$5-'СЕТ СН'!$F$20</f>
        <v>3753.9236657400002</v>
      </c>
      <c r="T37" s="36">
        <f>SUMIFS(СВЦЭМ!$C$39:$C$782,СВЦЭМ!$A$39:$A$782,$A37,СВЦЭМ!$B$39:$B$782,T$11)+'СЕТ СН'!$F$12+СВЦЭМ!$D$10+'СЕТ СН'!$F$5-'СЕТ СН'!$F$20</f>
        <v>3750.4142991400004</v>
      </c>
      <c r="U37" s="36">
        <f>SUMIFS(СВЦЭМ!$C$39:$C$782,СВЦЭМ!$A$39:$A$782,$A37,СВЦЭМ!$B$39:$B$782,U$11)+'СЕТ СН'!$F$12+СВЦЭМ!$D$10+'СЕТ СН'!$F$5-'СЕТ СН'!$F$20</f>
        <v>3776.8623324800001</v>
      </c>
      <c r="V37" s="36">
        <f>SUMIFS(СВЦЭМ!$C$39:$C$782,СВЦЭМ!$A$39:$A$782,$A37,СВЦЭМ!$B$39:$B$782,V$11)+'СЕТ СН'!$F$12+СВЦЭМ!$D$10+'СЕТ СН'!$F$5-'СЕТ СН'!$F$20</f>
        <v>3791.4545726900005</v>
      </c>
      <c r="W37" s="36">
        <f>SUMIFS(СВЦЭМ!$C$39:$C$782,СВЦЭМ!$A$39:$A$782,$A37,СВЦЭМ!$B$39:$B$782,W$11)+'СЕТ СН'!$F$12+СВЦЭМ!$D$10+'СЕТ СН'!$F$5-'СЕТ СН'!$F$20</f>
        <v>3775.7339752100002</v>
      </c>
      <c r="X37" s="36">
        <f>SUMIFS(СВЦЭМ!$C$39:$C$782,СВЦЭМ!$A$39:$A$782,$A37,СВЦЭМ!$B$39:$B$782,X$11)+'СЕТ СН'!$F$12+СВЦЭМ!$D$10+'СЕТ СН'!$F$5-'СЕТ СН'!$F$20</f>
        <v>3792.0502254000003</v>
      </c>
      <c r="Y37" s="36">
        <f>SUMIFS(СВЦЭМ!$C$39:$C$782,СВЦЭМ!$A$39:$A$782,$A37,СВЦЭМ!$B$39:$B$782,Y$11)+'СЕТ СН'!$F$12+СВЦЭМ!$D$10+'СЕТ СН'!$F$5-'СЕТ СН'!$F$20</f>
        <v>3793.7169658100001</v>
      </c>
    </row>
    <row r="38" spans="1:25" ht="15.75" x14ac:dyDescent="0.2">
      <c r="A38" s="35">
        <f t="shared" si="0"/>
        <v>44557</v>
      </c>
      <c r="B38" s="36">
        <f>SUMIFS(СВЦЭМ!$C$39:$C$782,СВЦЭМ!$A$39:$A$782,$A38,СВЦЭМ!$B$39:$B$782,B$11)+'СЕТ СН'!$F$12+СВЦЭМ!$D$10+'СЕТ СН'!$F$5-'СЕТ СН'!$F$20</f>
        <v>3815.9507902400001</v>
      </c>
      <c r="C38" s="36">
        <f>SUMIFS(СВЦЭМ!$C$39:$C$782,СВЦЭМ!$A$39:$A$782,$A38,СВЦЭМ!$B$39:$B$782,C$11)+'СЕТ СН'!$F$12+СВЦЭМ!$D$10+'СЕТ СН'!$F$5-'СЕТ СН'!$F$20</f>
        <v>3809.6040109300002</v>
      </c>
      <c r="D38" s="36">
        <f>SUMIFS(СВЦЭМ!$C$39:$C$782,СВЦЭМ!$A$39:$A$782,$A38,СВЦЭМ!$B$39:$B$782,D$11)+'СЕТ СН'!$F$12+СВЦЭМ!$D$10+'СЕТ СН'!$F$5-'СЕТ СН'!$F$20</f>
        <v>3770.3513627299999</v>
      </c>
      <c r="E38" s="36">
        <f>SUMIFS(СВЦЭМ!$C$39:$C$782,СВЦЭМ!$A$39:$A$782,$A38,СВЦЭМ!$B$39:$B$782,E$11)+'СЕТ СН'!$F$12+СВЦЭМ!$D$10+'СЕТ СН'!$F$5-'СЕТ СН'!$F$20</f>
        <v>3766.0104764400003</v>
      </c>
      <c r="F38" s="36">
        <f>SUMIFS(СВЦЭМ!$C$39:$C$782,СВЦЭМ!$A$39:$A$782,$A38,СВЦЭМ!$B$39:$B$782,F$11)+'СЕТ СН'!$F$12+СВЦЭМ!$D$10+'СЕТ СН'!$F$5-'СЕТ СН'!$F$20</f>
        <v>3769.8922853500003</v>
      </c>
      <c r="G38" s="36">
        <f>SUMIFS(СВЦЭМ!$C$39:$C$782,СВЦЭМ!$A$39:$A$782,$A38,СВЦЭМ!$B$39:$B$782,G$11)+'СЕТ СН'!$F$12+СВЦЭМ!$D$10+'СЕТ СН'!$F$5-'СЕТ СН'!$F$20</f>
        <v>3756.8593048400003</v>
      </c>
      <c r="H38" s="36">
        <f>SUMIFS(СВЦЭМ!$C$39:$C$782,СВЦЭМ!$A$39:$A$782,$A38,СВЦЭМ!$B$39:$B$782,H$11)+'СЕТ СН'!$F$12+СВЦЭМ!$D$10+'СЕТ СН'!$F$5-'СЕТ СН'!$F$20</f>
        <v>3763.0549799099999</v>
      </c>
      <c r="I38" s="36">
        <f>SUMIFS(СВЦЭМ!$C$39:$C$782,СВЦЭМ!$A$39:$A$782,$A38,СВЦЭМ!$B$39:$B$782,I$11)+'СЕТ СН'!$F$12+СВЦЭМ!$D$10+'СЕТ СН'!$F$5-'СЕТ СН'!$F$20</f>
        <v>3756.7408263500001</v>
      </c>
      <c r="J38" s="36">
        <f>SUMIFS(СВЦЭМ!$C$39:$C$782,СВЦЭМ!$A$39:$A$782,$A38,СВЦЭМ!$B$39:$B$782,J$11)+'СЕТ СН'!$F$12+СВЦЭМ!$D$10+'СЕТ СН'!$F$5-'СЕТ СН'!$F$20</f>
        <v>3775.7551179500006</v>
      </c>
      <c r="K38" s="36">
        <f>SUMIFS(СВЦЭМ!$C$39:$C$782,СВЦЭМ!$A$39:$A$782,$A38,СВЦЭМ!$B$39:$B$782,K$11)+'СЕТ СН'!$F$12+СВЦЭМ!$D$10+'СЕТ СН'!$F$5-'СЕТ СН'!$F$20</f>
        <v>3702.0695946100004</v>
      </c>
      <c r="L38" s="36">
        <f>SUMIFS(СВЦЭМ!$C$39:$C$782,СВЦЭМ!$A$39:$A$782,$A38,СВЦЭМ!$B$39:$B$782,L$11)+'СЕТ СН'!$F$12+СВЦЭМ!$D$10+'СЕТ СН'!$F$5-'СЕТ СН'!$F$20</f>
        <v>3717.3299343200001</v>
      </c>
      <c r="M38" s="36">
        <f>SUMIFS(СВЦЭМ!$C$39:$C$782,СВЦЭМ!$A$39:$A$782,$A38,СВЦЭМ!$B$39:$B$782,M$11)+'СЕТ СН'!$F$12+СВЦЭМ!$D$10+'СЕТ СН'!$F$5-'СЕТ СН'!$F$20</f>
        <v>3709.6524085000001</v>
      </c>
      <c r="N38" s="36">
        <f>SUMIFS(СВЦЭМ!$C$39:$C$782,СВЦЭМ!$A$39:$A$782,$A38,СВЦЭМ!$B$39:$B$782,N$11)+'СЕТ СН'!$F$12+СВЦЭМ!$D$10+'СЕТ СН'!$F$5-'СЕТ СН'!$F$20</f>
        <v>3780.8234977400002</v>
      </c>
      <c r="O38" s="36">
        <f>SUMIFS(СВЦЭМ!$C$39:$C$782,СВЦЭМ!$A$39:$A$782,$A38,СВЦЭМ!$B$39:$B$782,O$11)+'СЕТ СН'!$F$12+СВЦЭМ!$D$10+'СЕТ СН'!$F$5-'СЕТ СН'!$F$20</f>
        <v>3826.6593858900005</v>
      </c>
      <c r="P38" s="36">
        <f>SUMIFS(СВЦЭМ!$C$39:$C$782,СВЦЭМ!$A$39:$A$782,$A38,СВЦЭМ!$B$39:$B$782,P$11)+'СЕТ СН'!$F$12+СВЦЭМ!$D$10+'СЕТ СН'!$F$5-'СЕТ СН'!$F$20</f>
        <v>3843.1234148399999</v>
      </c>
      <c r="Q38" s="36">
        <f>SUMIFS(СВЦЭМ!$C$39:$C$782,СВЦЭМ!$A$39:$A$782,$A38,СВЦЭМ!$B$39:$B$782,Q$11)+'СЕТ СН'!$F$12+СВЦЭМ!$D$10+'СЕТ СН'!$F$5-'СЕТ СН'!$F$20</f>
        <v>3832.3214446700003</v>
      </c>
      <c r="R38" s="36">
        <f>SUMIFS(СВЦЭМ!$C$39:$C$782,СВЦЭМ!$A$39:$A$782,$A38,СВЦЭМ!$B$39:$B$782,R$11)+'СЕТ СН'!$F$12+СВЦЭМ!$D$10+'СЕТ СН'!$F$5-'СЕТ СН'!$F$20</f>
        <v>3756.9793781500002</v>
      </c>
      <c r="S38" s="36">
        <f>SUMIFS(СВЦЭМ!$C$39:$C$782,СВЦЭМ!$A$39:$A$782,$A38,СВЦЭМ!$B$39:$B$782,S$11)+'СЕТ СН'!$F$12+СВЦЭМ!$D$10+'СЕТ СН'!$F$5-'СЕТ СН'!$F$20</f>
        <v>3782.1539569200004</v>
      </c>
      <c r="T38" s="36">
        <f>SUMIFS(СВЦЭМ!$C$39:$C$782,СВЦЭМ!$A$39:$A$782,$A38,СВЦЭМ!$B$39:$B$782,T$11)+'СЕТ СН'!$F$12+СВЦЭМ!$D$10+'СЕТ СН'!$F$5-'СЕТ СН'!$F$20</f>
        <v>3764.8199567800002</v>
      </c>
      <c r="U38" s="36">
        <f>SUMIFS(СВЦЭМ!$C$39:$C$782,СВЦЭМ!$A$39:$A$782,$A38,СВЦЭМ!$B$39:$B$782,U$11)+'СЕТ СН'!$F$12+СВЦЭМ!$D$10+'СЕТ СН'!$F$5-'СЕТ СН'!$F$20</f>
        <v>3785.1525736900003</v>
      </c>
      <c r="V38" s="36">
        <f>SUMIFS(СВЦЭМ!$C$39:$C$782,СВЦЭМ!$A$39:$A$782,$A38,СВЦЭМ!$B$39:$B$782,V$11)+'СЕТ СН'!$F$12+СВЦЭМ!$D$10+'СЕТ СН'!$F$5-'СЕТ СН'!$F$20</f>
        <v>3776.4554871300002</v>
      </c>
      <c r="W38" s="36">
        <f>SUMIFS(СВЦЭМ!$C$39:$C$782,СВЦЭМ!$A$39:$A$782,$A38,СВЦЭМ!$B$39:$B$782,W$11)+'СЕТ СН'!$F$12+СВЦЭМ!$D$10+'СЕТ СН'!$F$5-'СЕТ СН'!$F$20</f>
        <v>3779.7953591200003</v>
      </c>
      <c r="X38" s="36">
        <f>SUMIFS(СВЦЭМ!$C$39:$C$782,СВЦЭМ!$A$39:$A$782,$A38,СВЦЭМ!$B$39:$B$782,X$11)+'СЕТ СН'!$F$12+СВЦЭМ!$D$10+'СЕТ СН'!$F$5-'СЕТ СН'!$F$20</f>
        <v>3774.8093839900002</v>
      </c>
      <c r="Y38" s="36">
        <f>SUMIFS(СВЦЭМ!$C$39:$C$782,СВЦЭМ!$A$39:$A$782,$A38,СВЦЭМ!$B$39:$B$782,Y$11)+'СЕТ СН'!$F$12+СВЦЭМ!$D$10+'СЕТ СН'!$F$5-'СЕТ СН'!$F$20</f>
        <v>3822.0605231600002</v>
      </c>
    </row>
    <row r="39" spans="1:25" ht="15.75" x14ac:dyDescent="0.2">
      <c r="A39" s="35">
        <f t="shared" si="0"/>
        <v>44558</v>
      </c>
      <c r="B39" s="36">
        <f>SUMIFS(СВЦЭМ!$C$39:$C$782,СВЦЭМ!$A$39:$A$782,$A39,СВЦЭМ!$B$39:$B$782,B$11)+'СЕТ СН'!$F$12+СВЦЭМ!$D$10+'СЕТ СН'!$F$5-'СЕТ СН'!$F$20</f>
        <v>3794.8765737600002</v>
      </c>
      <c r="C39" s="36">
        <f>SUMIFS(СВЦЭМ!$C$39:$C$782,СВЦЭМ!$A$39:$A$782,$A39,СВЦЭМ!$B$39:$B$782,C$11)+'СЕТ СН'!$F$12+СВЦЭМ!$D$10+'СЕТ СН'!$F$5-'СЕТ СН'!$F$20</f>
        <v>3801.3868577200001</v>
      </c>
      <c r="D39" s="36">
        <f>SUMIFS(СВЦЭМ!$C$39:$C$782,СВЦЭМ!$A$39:$A$782,$A39,СВЦЭМ!$B$39:$B$782,D$11)+'СЕТ СН'!$F$12+СВЦЭМ!$D$10+'СЕТ СН'!$F$5-'СЕТ СН'!$F$20</f>
        <v>3828.5520911800004</v>
      </c>
      <c r="E39" s="36">
        <f>SUMIFS(СВЦЭМ!$C$39:$C$782,СВЦЭМ!$A$39:$A$782,$A39,СВЦЭМ!$B$39:$B$782,E$11)+'СЕТ СН'!$F$12+СВЦЭМ!$D$10+'СЕТ СН'!$F$5-'СЕТ СН'!$F$20</f>
        <v>3837.7936532700005</v>
      </c>
      <c r="F39" s="36">
        <f>SUMIFS(СВЦЭМ!$C$39:$C$782,СВЦЭМ!$A$39:$A$782,$A39,СВЦЭМ!$B$39:$B$782,F$11)+'СЕТ СН'!$F$12+СВЦЭМ!$D$10+'СЕТ СН'!$F$5-'СЕТ СН'!$F$20</f>
        <v>3810.9395473200002</v>
      </c>
      <c r="G39" s="36">
        <f>SUMIFS(СВЦЭМ!$C$39:$C$782,СВЦЭМ!$A$39:$A$782,$A39,СВЦЭМ!$B$39:$B$782,G$11)+'СЕТ СН'!$F$12+СВЦЭМ!$D$10+'СЕТ СН'!$F$5-'СЕТ СН'!$F$20</f>
        <v>3720.2544926</v>
      </c>
      <c r="H39" s="36">
        <f>SUMIFS(СВЦЭМ!$C$39:$C$782,СВЦЭМ!$A$39:$A$782,$A39,СВЦЭМ!$B$39:$B$782,H$11)+'СЕТ СН'!$F$12+СВЦЭМ!$D$10+'СЕТ СН'!$F$5-'СЕТ СН'!$F$20</f>
        <v>3737.2453913500003</v>
      </c>
      <c r="I39" s="36">
        <f>SUMIFS(СВЦЭМ!$C$39:$C$782,СВЦЭМ!$A$39:$A$782,$A39,СВЦЭМ!$B$39:$B$782,I$11)+'СЕТ СН'!$F$12+СВЦЭМ!$D$10+'СЕТ СН'!$F$5-'СЕТ СН'!$F$20</f>
        <v>3731.7341928200003</v>
      </c>
      <c r="J39" s="36">
        <f>SUMIFS(СВЦЭМ!$C$39:$C$782,СВЦЭМ!$A$39:$A$782,$A39,СВЦЭМ!$B$39:$B$782,J$11)+'СЕТ СН'!$F$12+СВЦЭМ!$D$10+'СЕТ СН'!$F$5-'СЕТ СН'!$F$20</f>
        <v>3750.4172780200001</v>
      </c>
      <c r="K39" s="36">
        <f>SUMIFS(СВЦЭМ!$C$39:$C$782,СВЦЭМ!$A$39:$A$782,$A39,СВЦЭМ!$B$39:$B$782,K$11)+'СЕТ СН'!$F$12+СВЦЭМ!$D$10+'СЕТ СН'!$F$5-'СЕТ СН'!$F$20</f>
        <v>3707.41832273</v>
      </c>
      <c r="L39" s="36">
        <f>SUMIFS(СВЦЭМ!$C$39:$C$782,СВЦЭМ!$A$39:$A$782,$A39,СВЦЭМ!$B$39:$B$782,L$11)+'СЕТ СН'!$F$12+СВЦЭМ!$D$10+'СЕТ СН'!$F$5-'СЕТ СН'!$F$20</f>
        <v>3712.8819950100005</v>
      </c>
      <c r="M39" s="36">
        <f>SUMIFS(СВЦЭМ!$C$39:$C$782,СВЦЭМ!$A$39:$A$782,$A39,СВЦЭМ!$B$39:$B$782,M$11)+'СЕТ СН'!$F$12+СВЦЭМ!$D$10+'СЕТ СН'!$F$5-'СЕТ СН'!$F$20</f>
        <v>3725.4611222200001</v>
      </c>
      <c r="N39" s="36">
        <f>SUMIFS(СВЦЭМ!$C$39:$C$782,СВЦЭМ!$A$39:$A$782,$A39,СВЦЭМ!$B$39:$B$782,N$11)+'СЕТ СН'!$F$12+СВЦЭМ!$D$10+'СЕТ СН'!$F$5-'СЕТ СН'!$F$20</f>
        <v>3724.4193422200005</v>
      </c>
      <c r="O39" s="36">
        <f>SUMIFS(СВЦЭМ!$C$39:$C$782,СВЦЭМ!$A$39:$A$782,$A39,СВЦЭМ!$B$39:$B$782,O$11)+'СЕТ СН'!$F$12+СВЦЭМ!$D$10+'СЕТ СН'!$F$5-'СЕТ СН'!$F$20</f>
        <v>3771.39585334</v>
      </c>
      <c r="P39" s="36">
        <f>SUMIFS(СВЦЭМ!$C$39:$C$782,СВЦЭМ!$A$39:$A$782,$A39,СВЦЭМ!$B$39:$B$782,P$11)+'СЕТ СН'!$F$12+СВЦЭМ!$D$10+'СЕТ СН'!$F$5-'СЕТ СН'!$F$20</f>
        <v>3772.4426994100004</v>
      </c>
      <c r="Q39" s="36">
        <f>SUMIFS(СВЦЭМ!$C$39:$C$782,СВЦЭМ!$A$39:$A$782,$A39,СВЦЭМ!$B$39:$B$782,Q$11)+'СЕТ СН'!$F$12+СВЦЭМ!$D$10+'СЕТ СН'!$F$5-'СЕТ СН'!$F$20</f>
        <v>3767.8266027500003</v>
      </c>
      <c r="R39" s="36">
        <f>SUMIFS(СВЦЭМ!$C$39:$C$782,СВЦЭМ!$A$39:$A$782,$A39,СВЦЭМ!$B$39:$B$782,R$11)+'СЕТ СН'!$F$12+СВЦЭМ!$D$10+'СЕТ СН'!$F$5-'СЕТ СН'!$F$20</f>
        <v>3760.1943390900005</v>
      </c>
      <c r="S39" s="36">
        <f>SUMIFS(СВЦЭМ!$C$39:$C$782,СВЦЭМ!$A$39:$A$782,$A39,СВЦЭМ!$B$39:$B$782,S$11)+'СЕТ СН'!$F$12+СВЦЭМ!$D$10+'СЕТ СН'!$F$5-'СЕТ СН'!$F$20</f>
        <v>3765.1655313000001</v>
      </c>
      <c r="T39" s="36">
        <f>SUMIFS(СВЦЭМ!$C$39:$C$782,СВЦЭМ!$A$39:$A$782,$A39,СВЦЭМ!$B$39:$B$782,T$11)+'СЕТ СН'!$F$12+СВЦЭМ!$D$10+'СЕТ СН'!$F$5-'СЕТ СН'!$F$20</f>
        <v>3756.1055055100005</v>
      </c>
      <c r="U39" s="36">
        <f>SUMIFS(СВЦЭМ!$C$39:$C$782,СВЦЭМ!$A$39:$A$782,$A39,СВЦЭМ!$B$39:$B$782,U$11)+'СЕТ СН'!$F$12+СВЦЭМ!$D$10+'СЕТ СН'!$F$5-'СЕТ СН'!$F$20</f>
        <v>3777.3995256400003</v>
      </c>
      <c r="V39" s="36">
        <f>SUMIFS(СВЦЭМ!$C$39:$C$782,СВЦЭМ!$A$39:$A$782,$A39,СВЦЭМ!$B$39:$B$782,V$11)+'СЕТ СН'!$F$12+СВЦЭМ!$D$10+'СЕТ СН'!$F$5-'СЕТ СН'!$F$20</f>
        <v>3759.3774944000002</v>
      </c>
      <c r="W39" s="36">
        <f>SUMIFS(СВЦЭМ!$C$39:$C$782,СВЦЭМ!$A$39:$A$782,$A39,СВЦЭМ!$B$39:$B$782,W$11)+'СЕТ СН'!$F$12+СВЦЭМ!$D$10+'СЕТ СН'!$F$5-'СЕТ СН'!$F$20</f>
        <v>3769.2247136900005</v>
      </c>
      <c r="X39" s="36">
        <f>SUMIFS(СВЦЭМ!$C$39:$C$782,СВЦЭМ!$A$39:$A$782,$A39,СВЦЭМ!$B$39:$B$782,X$11)+'СЕТ СН'!$F$12+СВЦЭМ!$D$10+'СЕТ СН'!$F$5-'СЕТ СН'!$F$20</f>
        <v>3806.0174305300002</v>
      </c>
      <c r="Y39" s="36">
        <f>SUMIFS(СВЦЭМ!$C$39:$C$782,СВЦЭМ!$A$39:$A$782,$A39,СВЦЭМ!$B$39:$B$782,Y$11)+'СЕТ СН'!$F$12+СВЦЭМ!$D$10+'СЕТ СН'!$F$5-'СЕТ СН'!$F$20</f>
        <v>3809.6636261399999</v>
      </c>
    </row>
    <row r="40" spans="1:25" ht="15.75" x14ac:dyDescent="0.2">
      <c r="A40" s="35">
        <f t="shared" si="0"/>
        <v>44559</v>
      </c>
      <c r="B40" s="36">
        <f>SUMIFS(СВЦЭМ!$C$39:$C$782,СВЦЭМ!$A$39:$A$782,$A40,СВЦЭМ!$B$39:$B$782,B$11)+'СЕТ СН'!$F$12+СВЦЭМ!$D$10+'СЕТ СН'!$F$5-'СЕТ СН'!$F$20</f>
        <v>3812.5171425300005</v>
      </c>
      <c r="C40" s="36">
        <f>SUMIFS(СВЦЭМ!$C$39:$C$782,СВЦЭМ!$A$39:$A$782,$A40,СВЦЭМ!$B$39:$B$782,C$11)+'СЕТ СН'!$F$12+СВЦЭМ!$D$10+'СЕТ СН'!$F$5-'СЕТ СН'!$F$20</f>
        <v>3812.0037172700004</v>
      </c>
      <c r="D40" s="36">
        <f>SUMIFS(СВЦЭМ!$C$39:$C$782,СВЦЭМ!$A$39:$A$782,$A40,СВЦЭМ!$B$39:$B$782,D$11)+'СЕТ СН'!$F$12+СВЦЭМ!$D$10+'СЕТ СН'!$F$5-'СЕТ СН'!$F$20</f>
        <v>3820.3432058799999</v>
      </c>
      <c r="E40" s="36">
        <f>SUMIFS(СВЦЭМ!$C$39:$C$782,СВЦЭМ!$A$39:$A$782,$A40,СВЦЭМ!$B$39:$B$782,E$11)+'СЕТ СН'!$F$12+СВЦЭМ!$D$10+'СЕТ СН'!$F$5-'СЕТ СН'!$F$20</f>
        <v>3837.1000689000002</v>
      </c>
      <c r="F40" s="36">
        <f>SUMIFS(СВЦЭМ!$C$39:$C$782,СВЦЭМ!$A$39:$A$782,$A40,СВЦЭМ!$B$39:$B$782,F$11)+'СЕТ СН'!$F$12+СВЦЭМ!$D$10+'СЕТ СН'!$F$5-'СЕТ СН'!$F$20</f>
        <v>3808.1934492700002</v>
      </c>
      <c r="G40" s="36">
        <f>SUMIFS(СВЦЭМ!$C$39:$C$782,СВЦЭМ!$A$39:$A$782,$A40,СВЦЭМ!$B$39:$B$782,G$11)+'СЕТ СН'!$F$12+СВЦЭМ!$D$10+'СЕТ СН'!$F$5-'СЕТ СН'!$F$20</f>
        <v>3729.3936593400003</v>
      </c>
      <c r="H40" s="36">
        <f>SUMIFS(СВЦЭМ!$C$39:$C$782,СВЦЭМ!$A$39:$A$782,$A40,СВЦЭМ!$B$39:$B$782,H$11)+'СЕТ СН'!$F$12+СВЦЭМ!$D$10+'СЕТ СН'!$F$5-'СЕТ СН'!$F$20</f>
        <v>3741.1193284600004</v>
      </c>
      <c r="I40" s="36">
        <f>SUMIFS(СВЦЭМ!$C$39:$C$782,СВЦЭМ!$A$39:$A$782,$A40,СВЦЭМ!$B$39:$B$782,I$11)+'СЕТ СН'!$F$12+СВЦЭМ!$D$10+'СЕТ СН'!$F$5-'СЕТ СН'!$F$20</f>
        <v>3740.77521161</v>
      </c>
      <c r="J40" s="36">
        <f>SUMIFS(СВЦЭМ!$C$39:$C$782,СВЦЭМ!$A$39:$A$782,$A40,СВЦЭМ!$B$39:$B$782,J$11)+'СЕТ СН'!$F$12+СВЦЭМ!$D$10+'СЕТ СН'!$F$5-'СЕТ СН'!$F$20</f>
        <v>3739.0965530200001</v>
      </c>
      <c r="K40" s="36">
        <f>SUMIFS(СВЦЭМ!$C$39:$C$782,СВЦЭМ!$A$39:$A$782,$A40,СВЦЭМ!$B$39:$B$782,K$11)+'СЕТ СН'!$F$12+СВЦЭМ!$D$10+'СЕТ СН'!$F$5-'СЕТ СН'!$F$20</f>
        <v>3757.6803473400005</v>
      </c>
      <c r="L40" s="36">
        <f>SUMIFS(СВЦЭМ!$C$39:$C$782,СВЦЭМ!$A$39:$A$782,$A40,СВЦЭМ!$B$39:$B$782,L$11)+'СЕТ СН'!$F$12+СВЦЭМ!$D$10+'СЕТ СН'!$F$5-'СЕТ СН'!$F$20</f>
        <v>3760.6702000100004</v>
      </c>
      <c r="M40" s="36">
        <f>SUMIFS(СВЦЭМ!$C$39:$C$782,СВЦЭМ!$A$39:$A$782,$A40,СВЦЭМ!$B$39:$B$782,M$11)+'СЕТ СН'!$F$12+СВЦЭМ!$D$10+'СЕТ СН'!$F$5-'СЕТ СН'!$F$20</f>
        <v>3764.9666308200003</v>
      </c>
      <c r="N40" s="36">
        <f>SUMIFS(СВЦЭМ!$C$39:$C$782,СВЦЭМ!$A$39:$A$782,$A40,СВЦЭМ!$B$39:$B$782,N$11)+'СЕТ СН'!$F$12+СВЦЭМ!$D$10+'СЕТ СН'!$F$5-'СЕТ СН'!$F$20</f>
        <v>3755.71078554</v>
      </c>
      <c r="O40" s="36">
        <f>SUMIFS(СВЦЭМ!$C$39:$C$782,СВЦЭМ!$A$39:$A$782,$A40,СВЦЭМ!$B$39:$B$782,O$11)+'СЕТ СН'!$F$12+СВЦЭМ!$D$10+'СЕТ СН'!$F$5-'СЕТ СН'!$F$20</f>
        <v>3747.6726085600003</v>
      </c>
      <c r="P40" s="36">
        <f>SUMIFS(СВЦЭМ!$C$39:$C$782,СВЦЭМ!$A$39:$A$782,$A40,СВЦЭМ!$B$39:$B$782,P$11)+'СЕТ СН'!$F$12+СВЦЭМ!$D$10+'СЕТ СН'!$F$5-'СЕТ СН'!$F$20</f>
        <v>3740.3429058000002</v>
      </c>
      <c r="Q40" s="36">
        <f>SUMIFS(СВЦЭМ!$C$39:$C$782,СВЦЭМ!$A$39:$A$782,$A40,СВЦЭМ!$B$39:$B$782,Q$11)+'СЕТ СН'!$F$12+СВЦЭМ!$D$10+'СЕТ СН'!$F$5-'СЕТ СН'!$F$20</f>
        <v>3747.3641142800002</v>
      </c>
      <c r="R40" s="36">
        <f>SUMIFS(СВЦЭМ!$C$39:$C$782,СВЦЭМ!$A$39:$A$782,$A40,СВЦЭМ!$B$39:$B$782,R$11)+'СЕТ СН'!$F$12+СВЦЭМ!$D$10+'СЕТ СН'!$F$5-'СЕТ СН'!$F$20</f>
        <v>3745.7287989900005</v>
      </c>
      <c r="S40" s="36">
        <f>SUMIFS(СВЦЭМ!$C$39:$C$782,СВЦЭМ!$A$39:$A$782,$A40,СВЦЭМ!$B$39:$B$782,S$11)+'СЕТ СН'!$F$12+СВЦЭМ!$D$10+'СЕТ СН'!$F$5-'СЕТ СН'!$F$20</f>
        <v>3760.8649151100003</v>
      </c>
      <c r="T40" s="36">
        <f>SUMIFS(СВЦЭМ!$C$39:$C$782,СВЦЭМ!$A$39:$A$782,$A40,СВЦЭМ!$B$39:$B$782,T$11)+'СЕТ СН'!$F$12+СВЦЭМ!$D$10+'СЕТ СН'!$F$5-'СЕТ СН'!$F$20</f>
        <v>3760.1761350800002</v>
      </c>
      <c r="U40" s="36">
        <f>SUMIFS(СВЦЭМ!$C$39:$C$782,СВЦЭМ!$A$39:$A$782,$A40,СВЦЭМ!$B$39:$B$782,U$11)+'СЕТ СН'!$F$12+СВЦЭМ!$D$10+'СЕТ СН'!$F$5-'СЕТ СН'!$F$20</f>
        <v>3761.0081042500005</v>
      </c>
      <c r="V40" s="36">
        <f>SUMIFS(СВЦЭМ!$C$39:$C$782,СВЦЭМ!$A$39:$A$782,$A40,СВЦЭМ!$B$39:$B$782,V$11)+'СЕТ СН'!$F$12+СВЦЭМ!$D$10+'СЕТ СН'!$F$5-'СЕТ СН'!$F$20</f>
        <v>3746.7792203700001</v>
      </c>
      <c r="W40" s="36">
        <f>SUMIFS(СВЦЭМ!$C$39:$C$782,СВЦЭМ!$A$39:$A$782,$A40,СВЦЭМ!$B$39:$B$782,W$11)+'СЕТ СН'!$F$12+СВЦЭМ!$D$10+'СЕТ СН'!$F$5-'СЕТ СН'!$F$20</f>
        <v>3744.8650256300002</v>
      </c>
      <c r="X40" s="36">
        <f>SUMIFS(СВЦЭМ!$C$39:$C$782,СВЦЭМ!$A$39:$A$782,$A40,СВЦЭМ!$B$39:$B$782,X$11)+'СЕТ СН'!$F$12+СВЦЭМ!$D$10+'СЕТ СН'!$F$5-'СЕТ СН'!$F$20</f>
        <v>3794.0734567500003</v>
      </c>
      <c r="Y40" s="36">
        <f>SUMIFS(СВЦЭМ!$C$39:$C$782,СВЦЭМ!$A$39:$A$782,$A40,СВЦЭМ!$B$39:$B$782,Y$11)+'СЕТ СН'!$F$12+СВЦЭМ!$D$10+'СЕТ СН'!$F$5-'СЕТ СН'!$F$20</f>
        <v>3801.5758457800002</v>
      </c>
    </row>
    <row r="41" spans="1:25" ht="15.75" x14ac:dyDescent="0.2">
      <c r="A41" s="35">
        <f t="shared" si="0"/>
        <v>44560</v>
      </c>
      <c r="B41" s="36">
        <f>SUMIFS(СВЦЭМ!$C$39:$C$782,СВЦЭМ!$A$39:$A$782,$A41,СВЦЭМ!$B$39:$B$782,B$11)+'СЕТ СН'!$F$12+СВЦЭМ!$D$10+'СЕТ СН'!$F$5-'СЕТ СН'!$F$20</f>
        <v>3822.1240781300003</v>
      </c>
      <c r="C41" s="36">
        <f>SUMIFS(СВЦЭМ!$C$39:$C$782,СВЦЭМ!$A$39:$A$782,$A41,СВЦЭМ!$B$39:$B$782,C$11)+'СЕТ СН'!$F$12+СВЦЭМ!$D$10+'СЕТ СН'!$F$5-'СЕТ СН'!$F$20</f>
        <v>3824.7466662800002</v>
      </c>
      <c r="D41" s="36">
        <f>SUMIFS(СВЦЭМ!$C$39:$C$782,СВЦЭМ!$A$39:$A$782,$A41,СВЦЭМ!$B$39:$B$782,D$11)+'СЕТ СН'!$F$12+СВЦЭМ!$D$10+'СЕТ СН'!$F$5-'СЕТ СН'!$F$20</f>
        <v>3843.4906368600004</v>
      </c>
      <c r="E41" s="36">
        <f>SUMIFS(СВЦЭМ!$C$39:$C$782,СВЦЭМ!$A$39:$A$782,$A41,СВЦЭМ!$B$39:$B$782,E$11)+'СЕТ СН'!$F$12+СВЦЭМ!$D$10+'СЕТ СН'!$F$5-'СЕТ СН'!$F$20</f>
        <v>3865.8935405600005</v>
      </c>
      <c r="F41" s="36">
        <f>SUMIFS(СВЦЭМ!$C$39:$C$782,СВЦЭМ!$A$39:$A$782,$A41,СВЦЭМ!$B$39:$B$782,F$11)+'СЕТ СН'!$F$12+СВЦЭМ!$D$10+'СЕТ СН'!$F$5-'СЕТ СН'!$F$20</f>
        <v>3835.3205571500002</v>
      </c>
      <c r="G41" s="36">
        <f>SUMIFS(СВЦЭМ!$C$39:$C$782,СВЦЭМ!$A$39:$A$782,$A41,СВЦЭМ!$B$39:$B$782,G$11)+'СЕТ СН'!$F$12+СВЦЭМ!$D$10+'СЕТ СН'!$F$5-'СЕТ СН'!$F$20</f>
        <v>3758.13780408</v>
      </c>
      <c r="H41" s="36">
        <f>SUMIFS(СВЦЭМ!$C$39:$C$782,СВЦЭМ!$A$39:$A$782,$A41,СВЦЭМ!$B$39:$B$782,H$11)+'СЕТ СН'!$F$12+СВЦЭМ!$D$10+'СЕТ СН'!$F$5-'СЕТ СН'!$F$20</f>
        <v>3754.1215936900003</v>
      </c>
      <c r="I41" s="36">
        <f>SUMIFS(СВЦЭМ!$C$39:$C$782,СВЦЭМ!$A$39:$A$782,$A41,СВЦЭМ!$B$39:$B$782,I$11)+'СЕТ СН'!$F$12+СВЦЭМ!$D$10+'СЕТ СН'!$F$5-'СЕТ СН'!$F$20</f>
        <v>3776.7705157200003</v>
      </c>
      <c r="J41" s="36">
        <f>SUMIFS(СВЦЭМ!$C$39:$C$782,СВЦЭМ!$A$39:$A$782,$A41,СВЦЭМ!$B$39:$B$782,J$11)+'СЕТ СН'!$F$12+СВЦЭМ!$D$10+'СЕТ СН'!$F$5-'СЕТ СН'!$F$20</f>
        <v>3773.8428071600001</v>
      </c>
      <c r="K41" s="36">
        <f>SUMIFS(СВЦЭМ!$C$39:$C$782,СВЦЭМ!$A$39:$A$782,$A41,СВЦЭМ!$B$39:$B$782,K$11)+'СЕТ СН'!$F$12+СВЦЭМ!$D$10+'СЕТ СН'!$F$5-'СЕТ СН'!$F$20</f>
        <v>3788.0016775500003</v>
      </c>
      <c r="L41" s="36">
        <f>SUMIFS(СВЦЭМ!$C$39:$C$782,СВЦЭМ!$A$39:$A$782,$A41,СВЦЭМ!$B$39:$B$782,L$11)+'СЕТ СН'!$F$12+СВЦЭМ!$D$10+'СЕТ СН'!$F$5-'СЕТ СН'!$F$20</f>
        <v>3788.6844273300003</v>
      </c>
      <c r="M41" s="36">
        <f>SUMIFS(СВЦЭМ!$C$39:$C$782,СВЦЭМ!$A$39:$A$782,$A41,СВЦЭМ!$B$39:$B$782,M$11)+'СЕТ СН'!$F$12+СВЦЭМ!$D$10+'СЕТ СН'!$F$5-'СЕТ СН'!$F$20</f>
        <v>3779.7674842100005</v>
      </c>
      <c r="N41" s="36">
        <f>SUMIFS(СВЦЭМ!$C$39:$C$782,СВЦЭМ!$A$39:$A$782,$A41,СВЦЭМ!$B$39:$B$782,N$11)+'СЕТ СН'!$F$12+СВЦЭМ!$D$10+'СЕТ СН'!$F$5-'СЕТ СН'!$F$20</f>
        <v>3788.4946456500002</v>
      </c>
      <c r="O41" s="36">
        <f>SUMIFS(СВЦЭМ!$C$39:$C$782,СВЦЭМ!$A$39:$A$782,$A41,СВЦЭМ!$B$39:$B$782,O$11)+'СЕТ СН'!$F$12+СВЦЭМ!$D$10+'СЕТ СН'!$F$5-'СЕТ СН'!$F$20</f>
        <v>3785.0278965900002</v>
      </c>
      <c r="P41" s="36">
        <f>SUMIFS(СВЦЭМ!$C$39:$C$782,СВЦЭМ!$A$39:$A$782,$A41,СВЦЭМ!$B$39:$B$782,P$11)+'СЕТ СН'!$F$12+СВЦЭМ!$D$10+'СЕТ СН'!$F$5-'СЕТ СН'!$F$20</f>
        <v>3777.86213219</v>
      </c>
      <c r="Q41" s="36">
        <f>SUMIFS(СВЦЭМ!$C$39:$C$782,СВЦЭМ!$A$39:$A$782,$A41,СВЦЭМ!$B$39:$B$782,Q$11)+'СЕТ СН'!$F$12+СВЦЭМ!$D$10+'СЕТ СН'!$F$5-'СЕТ СН'!$F$20</f>
        <v>3769.4831084800003</v>
      </c>
      <c r="R41" s="36">
        <f>SUMIFS(СВЦЭМ!$C$39:$C$782,СВЦЭМ!$A$39:$A$782,$A41,СВЦЭМ!$B$39:$B$782,R$11)+'СЕТ СН'!$F$12+СВЦЭМ!$D$10+'СЕТ СН'!$F$5-'СЕТ СН'!$F$20</f>
        <v>3762.9232720400005</v>
      </c>
      <c r="S41" s="36">
        <f>SUMIFS(СВЦЭМ!$C$39:$C$782,СВЦЭМ!$A$39:$A$782,$A41,СВЦЭМ!$B$39:$B$782,S$11)+'СЕТ СН'!$F$12+СВЦЭМ!$D$10+'СЕТ СН'!$F$5-'СЕТ СН'!$F$20</f>
        <v>3754.7073223800003</v>
      </c>
      <c r="T41" s="36">
        <f>SUMIFS(СВЦЭМ!$C$39:$C$782,СВЦЭМ!$A$39:$A$782,$A41,СВЦЭМ!$B$39:$B$782,T$11)+'СЕТ СН'!$F$12+СВЦЭМ!$D$10+'СЕТ СН'!$F$5-'СЕТ СН'!$F$20</f>
        <v>3772.8065509100002</v>
      </c>
      <c r="U41" s="36">
        <f>SUMIFS(СВЦЭМ!$C$39:$C$782,СВЦЭМ!$A$39:$A$782,$A41,СВЦЭМ!$B$39:$B$782,U$11)+'СЕТ СН'!$F$12+СВЦЭМ!$D$10+'СЕТ СН'!$F$5-'СЕТ СН'!$F$20</f>
        <v>3769.1669741300002</v>
      </c>
      <c r="V41" s="36">
        <f>SUMIFS(СВЦЭМ!$C$39:$C$782,СВЦЭМ!$A$39:$A$782,$A41,СВЦЭМ!$B$39:$B$782,V$11)+'СЕТ СН'!$F$12+СВЦЭМ!$D$10+'СЕТ СН'!$F$5-'СЕТ СН'!$F$20</f>
        <v>3749.2533447000005</v>
      </c>
      <c r="W41" s="36">
        <f>SUMIFS(СВЦЭМ!$C$39:$C$782,СВЦЭМ!$A$39:$A$782,$A41,СВЦЭМ!$B$39:$B$782,W$11)+'СЕТ СН'!$F$12+СВЦЭМ!$D$10+'СЕТ СН'!$F$5-'СЕТ СН'!$F$20</f>
        <v>3756.45695213</v>
      </c>
      <c r="X41" s="36">
        <f>SUMIFS(СВЦЭМ!$C$39:$C$782,СВЦЭМ!$A$39:$A$782,$A41,СВЦЭМ!$B$39:$B$782,X$11)+'СЕТ СН'!$F$12+СВЦЭМ!$D$10+'СЕТ СН'!$F$5-'СЕТ СН'!$F$20</f>
        <v>3810.5010723700002</v>
      </c>
      <c r="Y41" s="36">
        <f>SUMIFS(СВЦЭМ!$C$39:$C$782,СВЦЭМ!$A$39:$A$782,$A41,СВЦЭМ!$B$39:$B$782,Y$11)+'СЕТ СН'!$F$12+СВЦЭМ!$D$10+'СЕТ СН'!$F$5-'СЕТ СН'!$F$20</f>
        <v>3816.6982662500004</v>
      </c>
    </row>
    <row r="42" spans="1:25" ht="15.75" x14ac:dyDescent="0.2">
      <c r="A42" s="35">
        <f t="shared" si="0"/>
        <v>44561</v>
      </c>
      <c r="B42" s="36">
        <f>SUMIFS(СВЦЭМ!$C$39:$C$782,СВЦЭМ!$A$39:$A$782,$A42,СВЦЭМ!$B$39:$B$782,B$11)+'СЕТ СН'!$F$12+СВЦЭМ!$D$10+'СЕТ СН'!$F$5-'СЕТ СН'!$F$20</f>
        <v>3855.1256970700006</v>
      </c>
      <c r="C42" s="36">
        <f>SUMIFS(СВЦЭМ!$C$39:$C$782,СВЦЭМ!$A$39:$A$782,$A42,СВЦЭМ!$B$39:$B$782,C$11)+'СЕТ СН'!$F$12+СВЦЭМ!$D$10+'СЕТ СН'!$F$5-'СЕТ СН'!$F$20</f>
        <v>3839.2298133300001</v>
      </c>
      <c r="D42" s="36">
        <f>SUMIFS(СВЦЭМ!$C$39:$C$782,СВЦЭМ!$A$39:$A$782,$A42,СВЦЭМ!$B$39:$B$782,D$11)+'СЕТ СН'!$F$12+СВЦЭМ!$D$10+'СЕТ СН'!$F$5-'СЕТ СН'!$F$20</f>
        <v>3779.3445733000003</v>
      </c>
      <c r="E42" s="36">
        <f>SUMIFS(СВЦЭМ!$C$39:$C$782,СВЦЭМ!$A$39:$A$782,$A42,СВЦЭМ!$B$39:$B$782,E$11)+'СЕТ СН'!$F$12+СВЦЭМ!$D$10+'СЕТ СН'!$F$5-'СЕТ СН'!$F$20</f>
        <v>3846.0543664300003</v>
      </c>
      <c r="F42" s="36">
        <f>SUMIFS(СВЦЭМ!$C$39:$C$782,СВЦЭМ!$A$39:$A$782,$A42,СВЦЭМ!$B$39:$B$782,F$11)+'СЕТ СН'!$F$12+СВЦЭМ!$D$10+'СЕТ СН'!$F$5-'СЕТ СН'!$F$20</f>
        <v>3849.05107116</v>
      </c>
      <c r="G42" s="36">
        <f>SUMIFS(СВЦЭМ!$C$39:$C$782,СВЦЭМ!$A$39:$A$782,$A42,СВЦЭМ!$B$39:$B$782,G$11)+'СЕТ СН'!$F$12+СВЦЭМ!$D$10+'СЕТ СН'!$F$5-'СЕТ СН'!$F$20</f>
        <v>3753.9242829200002</v>
      </c>
      <c r="H42" s="36">
        <f>SUMIFS(СВЦЭМ!$C$39:$C$782,СВЦЭМ!$A$39:$A$782,$A42,СВЦЭМ!$B$39:$B$782,H$11)+'СЕТ СН'!$F$12+СВЦЭМ!$D$10+'СЕТ СН'!$F$5-'СЕТ СН'!$F$20</f>
        <v>3762.9212636600005</v>
      </c>
      <c r="I42" s="36">
        <f>SUMIFS(СВЦЭМ!$C$39:$C$782,СВЦЭМ!$A$39:$A$782,$A42,СВЦЭМ!$B$39:$B$782,I$11)+'СЕТ СН'!$F$12+СВЦЭМ!$D$10+'СЕТ СН'!$F$5-'СЕТ СН'!$F$20</f>
        <v>3777.3122739099999</v>
      </c>
      <c r="J42" s="36">
        <f>SUMIFS(СВЦЭМ!$C$39:$C$782,СВЦЭМ!$A$39:$A$782,$A42,СВЦЭМ!$B$39:$B$782,J$11)+'СЕТ СН'!$F$12+СВЦЭМ!$D$10+'СЕТ СН'!$F$5-'СЕТ СН'!$F$20</f>
        <v>3811.6325131600001</v>
      </c>
      <c r="K42" s="36">
        <f>SUMIFS(СВЦЭМ!$C$39:$C$782,СВЦЭМ!$A$39:$A$782,$A42,СВЦЭМ!$B$39:$B$782,K$11)+'СЕТ СН'!$F$12+СВЦЭМ!$D$10+'СЕТ СН'!$F$5-'СЕТ СН'!$F$20</f>
        <v>3782.5022484600004</v>
      </c>
      <c r="L42" s="36">
        <f>SUMIFS(СВЦЭМ!$C$39:$C$782,СВЦЭМ!$A$39:$A$782,$A42,СВЦЭМ!$B$39:$B$782,L$11)+'СЕТ СН'!$F$12+СВЦЭМ!$D$10+'СЕТ СН'!$F$5-'СЕТ СН'!$F$20</f>
        <v>3798.8110912400002</v>
      </c>
      <c r="M42" s="36">
        <f>SUMIFS(СВЦЭМ!$C$39:$C$782,СВЦЭМ!$A$39:$A$782,$A42,СВЦЭМ!$B$39:$B$782,M$11)+'СЕТ СН'!$F$12+СВЦЭМ!$D$10+'СЕТ СН'!$F$5-'СЕТ СН'!$F$20</f>
        <v>3800.8085355400003</v>
      </c>
      <c r="N42" s="36">
        <f>SUMIFS(СВЦЭМ!$C$39:$C$782,СВЦЭМ!$A$39:$A$782,$A42,СВЦЭМ!$B$39:$B$782,N$11)+'СЕТ СН'!$F$12+СВЦЭМ!$D$10+'СЕТ СН'!$F$5-'СЕТ СН'!$F$20</f>
        <v>3793.7298475500002</v>
      </c>
      <c r="O42" s="36">
        <f>SUMIFS(СВЦЭМ!$C$39:$C$782,СВЦЭМ!$A$39:$A$782,$A42,СВЦЭМ!$B$39:$B$782,O$11)+'СЕТ СН'!$F$12+СВЦЭМ!$D$10+'СЕТ СН'!$F$5-'СЕТ СН'!$F$20</f>
        <v>3779.9889688700005</v>
      </c>
      <c r="P42" s="36">
        <f>SUMIFS(СВЦЭМ!$C$39:$C$782,СВЦЭМ!$A$39:$A$782,$A42,СВЦЭМ!$B$39:$B$782,P$11)+'СЕТ СН'!$F$12+СВЦЭМ!$D$10+'СЕТ СН'!$F$5-'СЕТ СН'!$F$20</f>
        <v>3781.6335426900005</v>
      </c>
      <c r="Q42" s="36">
        <f>SUMIFS(СВЦЭМ!$C$39:$C$782,СВЦЭМ!$A$39:$A$782,$A42,СВЦЭМ!$B$39:$B$782,Q$11)+'СЕТ СН'!$F$12+СВЦЭМ!$D$10+'СЕТ СН'!$F$5-'СЕТ СН'!$F$20</f>
        <v>3777.3278409800005</v>
      </c>
      <c r="R42" s="36">
        <f>SUMIFS(СВЦЭМ!$C$39:$C$782,СВЦЭМ!$A$39:$A$782,$A42,СВЦЭМ!$B$39:$B$782,R$11)+'СЕТ СН'!$F$12+СВЦЭМ!$D$10+'СЕТ СН'!$F$5-'СЕТ СН'!$F$20</f>
        <v>3770.2859552800001</v>
      </c>
      <c r="S42" s="36">
        <f>SUMIFS(СВЦЭМ!$C$39:$C$782,СВЦЭМ!$A$39:$A$782,$A42,СВЦЭМ!$B$39:$B$782,S$11)+'СЕТ СН'!$F$12+СВЦЭМ!$D$10+'СЕТ СН'!$F$5-'СЕТ СН'!$F$20</f>
        <v>3787.0060678600003</v>
      </c>
      <c r="T42" s="36">
        <f>SUMIFS(СВЦЭМ!$C$39:$C$782,СВЦЭМ!$A$39:$A$782,$A42,СВЦЭМ!$B$39:$B$782,T$11)+'СЕТ СН'!$F$12+СВЦЭМ!$D$10+'СЕТ СН'!$F$5-'СЕТ СН'!$F$20</f>
        <v>3807.2454536499999</v>
      </c>
      <c r="U42" s="36">
        <f>SUMIFS(СВЦЭМ!$C$39:$C$782,СВЦЭМ!$A$39:$A$782,$A42,СВЦЭМ!$B$39:$B$782,U$11)+'СЕТ СН'!$F$12+СВЦЭМ!$D$10+'СЕТ СН'!$F$5-'СЕТ СН'!$F$20</f>
        <v>3810.7483854600005</v>
      </c>
      <c r="V42" s="36">
        <f>SUMIFS(СВЦЭМ!$C$39:$C$782,СВЦЭМ!$A$39:$A$782,$A42,СВЦЭМ!$B$39:$B$782,V$11)+'СЕТ СН'!$F$12+СВЦЭМ!$D$10+'СЕТ СН'!$F$5-'СЕТ СН'!$F$20</f>
        <v>3792.2343074099999</v>
      </c>
      <c r="W42" s="36">
        <f>SUMIFS(СВЦЭМ!$C$39:$C$782,СВЦЭМ!$A$39:$A$782,$A42,СВЦЭМ!$B$39:$B$782,W$11)+'СЕТ СН'!$F$12+СВЦЭМ!$D$10+'СЕТ СН'!$F$5-'СЕТ СН'!$F$20</f>
        <v>3790.9018700500001</v>
      </c>
      <c r="X42" s="36">
        <f>SUMIFS(СВЦЭМ!$C$39:$C$782,СВЦЭМ!$A$39:$A$782,$A42,СВЦЭМ!$B$39:$B$782,X$11)+'СЕТ СН'!$F$12+СВЦЭМ!$D$10+'СЕТ СН'!$F$5-'СЕТ СН'!$F$20</f>
        <v>3803.2861960099999</v>
      </c>
      <c r="Y42" s="36">
        <f>SUMIFS(СВЦЭМ!$C$39:$C$782,СВЦЭМ!$A$39:$A$782,$A42,СВЦЭМ!$B$39:$B$782,Y$11)+'СЕТ СН'!$F$12+СВЦЭМ!$D$10+'СЕТ СН'!$F$5-'СЕТ СН'!$F$20</f>
        <v>3815.1150889999999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01.12.2021</v>
      </c>
      <c r="B48" s="36">
        <f>SUMIFS(СВЦЭМ!$C$39:$C$782,СВЦЭМ!$A$39:$A$782,$A48,СВЦЭМ!$B$39:$B$782,B$47)+'СЕТ СН'!$G$12+СВЦЭМ!$D$10+'СЕТ СН'!$G$5-'СЕТ СН'!$G$20</f>
        <v>3972.7713072000001</v>
      </c>
      <c r="C48" s="36">
        <f>SUMIFS(СВЦЭМ!$C$39:$C$782,СВЦЭМ!$A$39:$A$782,$A48,СВЦЭМ!$B$39:$B$782,C$47)+'СЕТ СН'!$G$12+СВЦЭМ!$D$10+'СЕТ СН'!$G$5-'СЕТ СН'!$G$20</f>
        <v>3986.30903592</v>
      </c>
      <c r="D48" s="36">
        <f>SUMIFS(СВЦЭМ!$C$39:$C$782,СВЦЭМ!$A$39:$A$782,$A48,СВЦЭМ!$B$39:$B$782,D$47)+'СЕТ СН'!$G$12+СВЦЭМ!$D$10+'СЕТ СН'!$G$5-'СЕТ СН'!$G$20</f>
        <v>4020.4311011500004</v>
      </c>
      <c r="E48" s="36">
        <f>SUMIFS(СВЦЭМ!$C$39:$C$782,СВЦЭМ!$A$39:$A$782,$A48,СВЦЭМ!$B$39:$B$782,E$47)+'СЕТ СН'!$G$12+СВЦЭМ!$D$10+'СЕТ СН'!$G$5-'СЕТ СН'!$G$20</f>
        <v>4023.0166277799999</v>
      </c>
      <c r="F48" s="36">
        <f>SUMIFS(СВЦЭМ!$C$39:$C$782,СВЦЭМ!$A$39:$A$782,$A48,СВЦЭМ!$B$39:$B$782,F$47)+'СЕТ СН'!$G$12+СВЦЭМ!$D$10+'СЕТ СН'!$G$5-'СЕТ СН'!$G$20</f>
        <v>4036.7786565200004</v>
      </c>
      <c r="G48" s="36">
        <f>SUMIFS(СВЦЭМ!$C$39:$C$782,СВЦЭМ!$A$39:$A$782,$A48,СВЦЭМ!$B$39:$B$782,G$47)+'СЕТ СН'!$G$12+СВЦЭМ!$D$10+'СЕТ СН'!$G$5-'СЕТ СН'!$G$20</f>
        <v>4019.9529719299999</v>
      </c>
      <c r="H48" s="36">
        <f>SUMIFS(СВЦЭМ!$C$39:$C$782,СВЦЭМ!$A$39:$A$782,$A48,СВЦЭМ!$B$39:$B$782,H$47)+'СЕТ СН'!$G$12+СВЦЭМ!$D$10+'СЕТ СН'!$G$5-'СЕТ СН'!$G$20</f>
        <v>3987.3638663199999</v>
      </c>
      <c r="I48" s="36">
        <f>SUMIFS(СВЦЭМ!$C$39:$C$782,СВЦЭМ!$A$39:$A$782,$A48,СВЦЭМ!$B$39:$B$782,I$47)+'СЕТ СН'!$G$12+СВЦЭМ!$D$10+'СЕТ СН'!$G$5-'СЕТ СН'!$G$20</f>
        <v>3970.5902903599999</v>
      </c>
      <c r="J48" s="36">
        <f>SUMIFS(СВЦЭМ!$C$39:$C$782,СВЦЭМ!$A$39:$A$782,$A48,СВЦЭМ!$B$39:$B$782,J$47)+'СЕТ СН'!$G$12+СВЦЭМ!$D$10+'СЕТ СН'!$G$5-'СЕТ СН'!$G$20</f>
        <v>3961.0106131900002</v>
      </c>
      <c r="K48" s="36">
        <f>SUMIFS(СВЦЭМ!$C$39:$C$782,СВЦЭМ!$A$39:$A$782,$A48,СВЦЭМ!$B$39:$B$782,K$47)+'СЕТ СН'!$G$12+СВЦЭМ!$D$10+'СЕТ СН'!$G$5-'СЕТ СН'!$G$20</f>
        <v>3965.28902079</v>
      </c>
      <c r="L48" s="36">
        <f>SUMIFS(СВЦЭМ!$C$39:$C$782,СВЦЭМ!$A$39:$A$782,$A48,СВЦЭМ!$B$39:$B$782,L$47)+'СЕТ СН'!$G$12+СВЦЭМ!$D$10+'СЕТ СН'!$G$5-'СЕТ СН'!$G$20</f>
        <v>3921.3077448900003</v>
      </c>
      <c r="M48" s="36">
        <f>SUMIFS(СВЦЭМ!$C$39:$C$782,СВЦЭМ!$A$39:$A$782,$A48,СВЦЭМ!$B$39:$B$782,M$47)+'СЕТ СН'!$G$12+СВЦЭМ!$D$10+'СЕТ СН'!$G$5-'СЕТ СН'!$G$20</f>
        <v>3926.7869052800002</v>
      </c>
      <c r="N48" s="36">
        <f>SUMIFS(СВЦЭМ!$C$39:$C$782,СВЦЭМ!$A$39:$A$782,$A48,СВЦЭМ!$B$39:$B$782,N$47)+'СЕТ СН'!$G$12+СВЦЭМ!$D$10+'СЕТ СН'!$G$5-'СЕТ СН'!$G$20</f>
        <v>3939.1544232900001</v>
      </c>
      <c r="O48" s="36">
        <f>SUMIFS(СВЦЭМ!$C$39:$C$782,СВЦЭМ!$A$39:$A$782,$A48,СВЦЭМ!$B$39:$B$782,O$47)+'СЕТ СН'!$G$12+СВЦЭМ!$D$10+'СЕТ СН'!$G$5-'СЕТ СН'!$G$20</f>
        <v>3944.7541540000002</v>
      </c>
      <c r="P48" s="36">
        <f>SUMIFS(СВЦЭМ!$C$39:$C$782,СВЦЭМ!$A$39:$A$782,$A48,СВЦЭМ!$B$39:$B$782,P$47)+'СЕТ СН'!$G$12+СВЦЭМ!$D$10+'СЕТ СН'!$G$5-'СЕТ СН'!$G$20</f>
        <v>3946.6301611099998</v>
      </c>
      <c r="Q48" s="36">
        <f>SUMIFS(СВЦЭМ!$C$39:$C$782,СВЦЭМ!$A$39:$A$782,$A48,СВЦЭМ!$B$39:$B$782,Q$47)+'СЕТ СН'!$G$12+СВЦЭМ!$D$10+'СЕТ СН'!$G$5-'СЕТ СН'!$G$20</f>
        <v>3959.3809889100003</v>
      </c>
      <c r="R48" s="36">
        <f>SUMIFS(СВЦЭМ!$C$39:$C$782,СВЦЭМ!$A$39:$A$782,$A48,СВЦЭМ!$B$39:$B$782,R$47)+'СЕТ СН'!$G$12+СВЦЭМ!$D$10+'СЕТ СН'!$G$5-'СЕТ СН'!$G$20</f>
        <v>3957.1217528699999</v>
      </c>
      <c r="S48" s="36">
        <f>SUMIFS(СВЦЭМ!$C$39:$C$782,СВЦЭМ!$A$39:$A$782,$A48,СВЦЭМ!$B$39:$B$782,S$47)+'СЕТ СН'!$G$12+СВЦЭМ!$D$10+'СЕТ СН'!$G$5-'СЕТ СН'!$G$20</f>
        <v>3937.2817333900002</v>
      </c>
      <c r="T48" s="36">
        <f>SUMIFS(СВЦЭМ!$C$39:$C$782,СВЦЭМ!$A$39:$A$782,$A48,СВЦЭМ!$B$39:$B$782,T$47)+'СЕТ СН'!$G$12+СВЦЭМ!$D$10+'СЕТ СН'!$G$5-'СЕТ СН'!$G$20</f>
        <v>3917.81399491</v>
      </c>
      <c r="U48" s="36">
        <f>SUMIFS(СВЦЭМ!$C$39:$C$782,СВЦЭМ!$A$39:$A$782,$A48,СВЦЭМ!$B$39:$B$782,U$47)+'СЕТ СН'!$G$12+СВЦЭМ!$D$10+'СЕТ СН'!$G$5-'СЕТ СН'!$G$20</f>
        <v>3930.66800358</v>
      </c>
      <c r="V48" s="36">
        <f>SUMIFS(СВЦЭМ!$C$39:$C$782,СВЦЭМ!$A$39:$A$782,$A48,СВЦЭМ!$B$39:$B$782,V$47)+'СЕТ СН'!$G$12+СВЦЭМ!$D$10+'СЕТ СН'!$G$5-'СЕТ СН'!$G$20</f>
        <v>3933.3028582000002</v>
      </c>
      <c r="W48" s="36">
        <f>SUMIFS(СВЦЭМ!$C$39:$C$782,СВЦЭМ!$A$39:$A$782,$A48,СВЦЭМ!$B$39:$B$782,W$47)+'СЕТ СН'!$G$12+СВЦЭМ!$D$10+'СЕТ СН'!$G$5-'СЕТ СН'!$G$20</f>
        <v>3940.6305913400001</v>
      </c>
      <c r="X48" s="36">
        <f>SUMIFS(СВЦЭМ!$C$39:$C$782,СВЦЭМ!$A$39:$A$782,$A48,СВЦЭМ!$B$39:$B$782,X$47)+'СЕТ СН'!$G$12+СВЦЭМ!$D$10+'СЕТ СН'!$G$5-'СЕТ СН'!$G$20</f>
        <v>3941.4532827000003</v>
      </c>
      <c r="Y48" s="36">
        <f>SUMIFS(СВЦЭМ!$C$39:$C$782,СВЦЭМ!$A$39:$A$782,$A48,СВЦЭМ!$B$39:$B$782,Y$47)+'СЕТ СН'!$G$12+СВЦЭМ!$D$10+'СЕТ СН'!$G$5-'СЕТ СН'!$G$20</f>
        <v>3959.1835568200004</v>
      </c>
    </row>
    <row r="49" spans="1:25" ht="15.75" x14ac:dyDescent="0.2">
      <c r="A49" s="35">
        <f>A48+1</f>
        <v>44532</v>
      </c>
      <c r="B49" s="36">
        <f>SUMIFS(СВЦЭМ!$C$39:$C$782,СВЦЭМ!$A$39:$A$782,$A49,СВЦЭМ!$B$39:$B$782,B$47)+'СЕТ СН'!$G$12+СВЦЭМ!$D$10+'СЕТ СН'!$G$5-'СЕТ СН'!$G$20</f>
        <v>3987.9894199600003</v>
      </c>
      <c r="C49" s="36">
        <f>SUMIFS(СВЦЭМ!$C$39:$C$782,СВЦЭМ!$A$39:$A$782,$A49,СВЦЭМ!$B$39:$B$782,C$47)+'СЕТ СН'!$G$12+СВЦЭМ!$D$10+'СЕТ СН'!$G$5-'СЕТ СН'!$G$20</f>
        <v>3978.8495475899999</v>
      </c>
      <c r="D49" s="36">
        <f>SUMIFS(СВЦЭМ!$C$39:$C$782,СВЦЭМ!$A$39:$A$782,$A49,СВЦЭМ!$B$39:$B$782,D$47)+'СЕТ СН'!$G$12+СВЦЭМ!$D$10+'СЕТ СН'!$G$5-'СЕТ СН'!$G$20</f>
        <v>3951.9533617799998</v>
      </c>
      <c r="E49" s="36">
        <f>SUMIFS(СВЦЭМ!$C$39:$C$782,СВЦЭМ!$A$39:$A$782,$A49,СВЦЭМ!$B$39:$B$782,E$47)+'СЕТ СН'!$G$12+СВЦЭМ!$D$10+'СЕТ СН'!$G$5-'СЕТ СН'!$G$20</f>
        <v>3969.2620376700002</v>
      </c>
      <c r="F49" s="36">
        <f>SUMIFS(СВЦЭМ!$C$39:$C$782,СВЦЭМ!$A$39:$A$782,$A49,СВЦЭМ!$B$39:$B$782,F$47)+'СЕТ СН'!$G$12+СВЦЭМ!$D$10+'СЕТ СН'!$G$5-'СЕТ СН'!$G$20</f>
        <v>3980.1568324700002</v>
      </c>
      <c r="G49" s="36">
        <f>SUMIFS(СВЦЭМ!$C$39:$C$782,СВЦЭМ!$A$39:$A$782,$A49,СВЦЭМ!$B$39:$B$782,G$47)+'СЕТ СН'!$G$12+СВЦЭМ!$D$10+'СЕТ СН'!$G$5-'СЕТ СН'!$G$20</f>
        <v>3975.5746497</v>
      </c>
      <c r="H49" s="36">
        <f>SUMIFS(СВЦЭМ!$C$39:$C$782,СВЦЭМ!$A$39:$A$782,$A49,СВЦЭМ!$B$39:$B$782,H$47)+'СЕТ СН'!$G$12+СВЦЭМ!$D$10+'СЕТ СН'!$G$5-'СЕТ СН'!$G$20</f>
        <v>3994.7174511200001</v>
      </c>
      <c r="I49" s="36">
        <f>SUMIFS(СВЦЭМ!$C$39:$C$782,СВЦЭМ!$A$39:$A$782,$A49,СВЦЭМ!$B$39:$B$782,I$47)+'СЕТ СН'!$G$12+СВЦЭМ!$D$10+'СЕТ СН'!$G$5-'СЕТ СН'!$G$20</f>
        <v>4051.7035382800004</v>
      </c>
      <c r="J49" s="36">
        <f>SUMIFS(СВЦЭМ!$C$39:$C$782,СВЦЭМ!$A$39:$A$782,$A49,СВЦЭМ!$B$39:$B$782,J$47)+'СЕТ СН'!$G$12+СВЦЭМ!$D$10+'СЕТ СН'!$G$5-'СЕТ СН'!$G$20</f>
        <v>4054.27710209</v>
      </c>
      <c r="K49" s="36">
        <f>SUMIFS(СВЦЭМ!$C$39:$C$782,СВЦЭМ!$A$39:$A$782,$A49,СВЦЭМ!$B$39:$B$782,K$47)+'СЕТ СН'!$G$12+СВЦЭМ!$D$10+'СЕТ СН'!$G$5-'СЕТ СН'!$G$20</f>
        <v>4074.9502187899998</v>
      </c>
      <c r="L49" s="36">
        <f>SUMIFS(СВЦЭМ!$C$39:$C$782,СВЦЭМ!$A$39:$A$782,$A49,СВЦЭМ!$B$39:$B$782,L$47)+'СЕТ СН'!$G$12+СВЦЭМ!$D$10+'СЕТ СН'!$G$5-'СЕТ СН'!$G$20</f>
        <v>4083.4150321699999</v>
      </c>
      <c r="M49" s="36">
        <f>SUMIFS(СВЦЭМ!$C$39:$C$782,СВЦЭМ!$A$39:$A$782,$A49,СВЦЭМ!$B$39:$B$782,M$47)+'СЕТ СН'!$G$12+СВЦЭМ!$D$10+'СЕТ СН'!$G$5-'СЕТ СН'!$G$20</f>
        <v>4078.0418418099998</v>
      </c>
      <c r="N49" s="36">
        <f>SUMIFS(СВЦЭМ!$C$39:$C$782,СВЦЭМ!$A$39:$A$782,$A49,СВЦЭМ!$B$39:$B$782,N$47)+'СЕТ СН'!$G$12+СВЦЭМ!$D$10+'СЕТ СН'!$G$5-'СЕТ СН'!$G$20</f>
        <v>4073.2296057499998</v>
      </c>
      <c r="O49" s="36">
        <f>SUMIFS(СВЦЭМ!$C$39:$C$782,СВЦЭМ!$A$39:$A$782,$A49,СВЦЭМ!$B$39:$B$782,O$47)+'СЕТ СН'!$G$12+СВЦЭМ!$D$10+'СЕТ СН'!$G$5-'СЕТ СН'!$G$20</f>
        <v>4138.2851995600004</v>
      </c>
      <c r="P49" s="36">
        <f>SUMIFS(СВЦЭМ!$C$39:$C$782,СВЦЭМ!$A$39:$A$782,$A49,СВЦЭМ!$B$39:$B$782,P$47)+'СЕТ СН'!$G$12+СВЦЭМ!$D$10+'СЕТ СН'!$G$5-'СЕТ СН'!$G$20</f>
        <v>4128.5339165000005</v>
      </c>
      <c r="Q49" s="36">
        <f>SUMIFS(СВЦЭМ!$C$39:$C$782,СВЦЭМ!$A$39:$A$782,$A49,СВЦЭМ!$B$39:$B$782,Q$47)+'СЕТ СН'!$G$12+СВЦЭМ!$D$10+'СЕТ СН'!$G$5-'СЕТ СН'!$G$20</f>
        <v>4125.0003043699999</v>
      </c>
      <c r="R49" s="36">
        <f>SUMIFS(СВЦЭМ!$C$39:$C$782,СВЦЭМ!$A$39:$A$782,$A49,СВЦЭМ!$B$39:$B$782,R$47)+'СЕТ СН'!$G$12+СВЦЭМ!$D$10+'СЕТ СН'!$G$5-'СЕТ СН'!$G$20</f>
        <v>4059.0711799700002</v>
      </c>
      <c r="S49" s="36">
        <f>SUMIFS(СВЦЭМ!$C$39:$C$782,СВЦЭМ!$A$39:$A$782,$A49,СВЦЭМ!$B$39:$B$782,S$47)+'СЕТ СН'!$G$12+СВЦЭМ!$D$10+'СЕТ СН'!$G$5-'СЕТ СН'!$G$20</f>
        <v>4052.0926029700004</v>
      </c>
      <c r="T49" s="36">
        <f>SUMIFS(СВЦЭМ!$C$39:$C$782,СВЦЭМ!$A$39:$A$782,$A49,СВЦЭМ!$B$39:$B$782,T$47)+'СЕТ СН'!$G$12+СВЦЭМ!$D$10+'СЕТ СН'!$G$5-'СЕТ СН'!$G$20</f>
        <v>4003.8600204300001</v>
      </c>
      <c r="U49" s="36">
        <f>SUMIFS(СВЦЭМ!$C$39:$C$782,СВЦЭМ!$A$39:$A$782,$A49,СВЦЭМ!$B$39:$B$782,U$47)+'СЕТ СН'!$G$12+СВЦЭМ!$D$10+'СЕТ СН'!$G$5-'СЕТ СН'!$G$20</f>
        <v>4040.31494174</v>
      </c>
      <c r="V49" s="36">
        <f>SUMIFS(СВЦЭМ!$C$39:$C$782,СВЦЭМ!$A$39:$A$782,$A49,СВЦЭМ!$B$39:$B$782,V$47)+'СЕТ СН'!$G$12+СВЦЭМ!$D$10+'СЕТ СН'!$G$5-'СЕТ СН'!$G$20</f>
        <v>4046.40185647</v>
      </c>
      <c r="W49" s="36">
        <f>SUMIFS(СВЦЭМ!$C$39:$C$782,СВЦЭМ!$A$39:$A$782,$A49,СВЦЭМ!$B$39:$B$782,W$47)+'СЕТ СН'!$G$12+СВЦЭМ!$D$10+'СЕТ СН'!$G$5-'СЕТ СН'!$G$20</f>
        <v>4053.4268475899999</v>
      </c>
      <c r="X49" s="36">
        <f>SUMIFS(СВЦЭМ!$C$39:$C$782,СВЦЭМ!$A$39:$A$782,$A49,СВЦЭМ!$B$39:$B$782,X$47)+'СЕТ СН'!$G$12+СВЦЭМ!$D$10+'СЕТ СН'!$G$5-'СЕТ СН'!$G$20</f>
        <v>4118.19403556</v>
      </c>
      <c r="Y49" s="36">
        <f>SUMIFS(СВЦЭМ!$C$39:$C$782,СВЦЭМ!$A$39:$A$782,$A49,СВЦЭМ!$B$39:$B$782,Y$47)+'СЕТ СН'!$G$12+СВЦЭМ!$D$10+'СЕТ СН'!$G$5-'СЕТ СН'!$G$20</f>
        <v>4125.6777060200002</v>
      </c>
    </row>
    <row r="50" spans="1:25" ht="15.75" x14ac:dyDescent="0.2">
      <c r="A50" s="35">
        <f t="shared" ref="A50:A78" si="1">A49+1</f>
        <v>44533</v>
      </c>
      <c r="B50" s="36">
        <f>SUMIFS(СВЦЭМ!$C$39:$C$782,СВЦЭМ!$A$39:$A$782,$A50,СВЦЭМ!$B$39:$B$782,B$47)+'СЕТ СН'!$G$12+СВЦЭМ!$D$10+'СЕТ СН'!$G$5-'СЕТ СН'!$G$20</f>
        <v>4145.3823480700003</v>
      </c>
      <c r="C50" s="36">
        <f>SUMIFS(СВЦЭМ!$C$39:$C$782,СВЦЭМ!$A$39:$A$782,$A50,СВЦЭМ!$B$39:$B$782,C$47)+'СЕТ СН'!$G$12+СВЦЭМ!$D$10+'СЕТ СН'!$G$5-'СЕТ СН'!$G$20</f>
        <v>4137.5957481799996</v>
      </c>
      <c r="D50" s="36">
        <f>SUMIFS(СВЦЭМ!$C$39:$C$782,СВЦЭМ!$A$39:$A$782,$A50,СВЦЭМ!$B$39:$B$782,D$47)+'СЕТ СН'!$G$12+СВЦЭМ!$D$10+'СЕТ СН'!$G$5-'СЕТ СН'!$G$20</f>
        <v>4112.7192253699995</v>
      </c>
      <c r="E50" s="36">
        <f>SUMIFS(СВЦЭМ!$C$39:$C$782,СВЦЭМ!$A$39:$A$782,$A50,СВЦЭМ!$B$39:$B$782,E$47)+'СЕТ СН'!$G$12+СВЦЭМ!$D$10+'СЕТ СН'!$G$5-'СЕТ СН'!$G$20</f>
        <v>4110.2802608800002</v>
      </c>
      <c r="F50" s="36">
        <f>SUMIFS(СВЦЭМ!$C$39:$C$782,СВЦЭМ!$A$39:$A$782,$A50,СВЦЭМ!$B$39:$B$782,F$47)+'СЕТ СН'!$G$12+СВЦЭМ!$D$10+'СЕТ СН'!$G$5-'СЕТ СН'!$G$20</f>
        <v>4106.5555961600003</v>
      </c>
      <c r="G50" s="36">
        <f>SUMIFS(СВЦЭМ!$C$39:$C$782,СВЦЭМ!$A$39:$A$782,$A50,СВЦЭМ!$B$39:$B$782,G$47)+'СЕТ СН'!$G$12+СВЦЭМ!$D$10+'СЕТ СН'!$G$5-'СЕТ СН'!$G$20</f>
        <v>4043.6617092800002</v>
      </c>
      <c r="H50" s="36">
        <f>SUMIFS(СВЦЭМ!$C$39:$C$782,СВЦЭМ!$A$39:$A$782,$A50,СВЦЭМ!$B$39:$B$782,H$47)+'СЕТ СН'!$G$12+СВЦЭМ!$D$10+'СЕТ СН'!$G$5-'СЕТ СН'!$G$20</f>
        <v>4051.9131686000001</v>
      </c>
      <c r="I50" s="36">
        <f>SUMIFS(СВЦЭМ!$C$39:$C$782,СВЦЭМ!$A$39:$A$782,$A50,СВЦЭМ!$B$39:$B$782,I$47)+'СЕТ СН'!$G$12+СВЦЭМ!$D$10+'СЕТ СН'!$G$5-'СЕТ СН'!$G$20</f>
        <v>4077.8083256899999</v>
      </c>
      <c r="J50" s="36">
        <f>SUMIFS(СВЦЭМ!$C$39:$C$782,СВЦЭМ!$A$39:$A$782,$A50,СВЦЭМ!$B$39:$B$782,J$47)+'СЕТ СН'!$G$12+СВЦЭМ!$D$10+'СЕТ СН'!$G$5-'СЕТ СН'!$G$20</f>
        <v>4061.2654026099999</v>
      </c>
      <c r="K50" s="36">
        <f>SUMIFS(СВЦЭМ!$C$39:$C$782,СВЦЭМ!$A$39:$A$782,$A50,СВЦЭМ!$B$39:$B$782,K$47)+'СЕТ СН'!$G$12+СВЦЭМ!$D$10+'СЕТ СН'!$G$5-'СЕТ СН'!$G$20</f>
        <v>4060.0721720700003</v>
      </c>
      <c r="L50" s="36">
        <f>SUMIFS(СВЦЭМ!$C$39:$C$782,СВЦЭМ!$A$39:$A$782,$A50,СВЦЭМ!$B$39:$B$782,L$47)+'СЕТ СН'!$G$12+СВЦЭМ!$D$10+'СЕТ СН'!$G$5-'СЕТ СН'!$G$20</f>
        <v>4054.5523205400004</v>
      </c>
      <c r="M50" s="36">
        <f>SUMIFS(СВЦЭМ!$C$39:$C$782,СВЦЭМ!$A$39:$A$782,$A50,СВЦЭМ!$B$39:$B$782,M$47)+'СЕТ СН'!$G$12+СВЦЭМ!$D$10+'СЕТ СН'!$G$5-'СЕТ СН'!$G$20</f>
        <v>4064.4526231500004</v>
      </c>
      <c r="N50" s="36">
        <f>SUMIFS(СВЦЭМ!$C$39:$C$782,СВЦЭМ!$A$39:$A$782,$A50,СВЦЭМ!$B$39:$B$782,N$47)+'СЕТ СН'!$G$12+СВЦЭМ!$D$10+'СЕТ СН'!$G$5-'СЕТ СН'!$G$20</f>
        <v>4060.2055711700004</v>
      </c>
      <c r="O50" s="36">
        <f>SUMIFS(СВЦЭМ!$C$39:$C$782,СВЦЭМ!$A$39:$A$782,$A50,СВЦЭМ!$B$39:$B$782,O$47)+'СЕТ СН'!$G$12+СВЦЭМ!$D$10+'СЕТ СН'!$G$5-'СЕТ СН'!$G$20</f>
        <v>4064.8734447300003</v>
      </c>
      <c r="P50" s="36">
        <f>SUMIFS(СВЦЭМ!$C$39:$C$782,СВЦЭМ!$A$39:$A$782,$A50,СВЦЭМ!$B$39:$B$782,P$47)+'СЕТ СН'!$G$12+СВЦЭМ!$D$10+'СЕТ СН'!$G$5-'СЕТ СН'!$G$20</f>
        <v>4062.6420652400002</v>
      </c>
      <c r="Q50" s="36">
        <f>SUMIFS(СВЦЭМ!$C$39:$C$782,СВЦЭМ!$A$39:$A$782,$A50,СВЦЭМ!$B$39:$B$782,Q$47)+'СЕТ СН'!$G$12+СВЦЭМ!$D$10+'СЕТ СН'!$G$5-'СЕТ СН'!$G$20</f>
        <v>4064.0261069200001</v>
      </c>
      <c r="R50" s="36">
        <f>SUMIFS(СВЦЭМ!$C$39:$C$782,СВЦЭМ!$A$39:$A$782,$A50,СВЦЭМ!$B$39:$B$782,R$47)+'СЕТ СН'!$G$12+СВЦЭМ!$D$10+'СЕТ СН'!$G$5-'СЕТ СН'!$G$20</f>
        <v>4071.4274268200002</v>
      </c>
      <c r="S50" s="36">
        <f>SUMIFS(СВЦЭМ!$C$39:$C$782,СВЦЭМ!$A$39:$A$782,$A50,СВЦЭМ!$B$39:$B$782,S$47)+'СЕТ СН'!$G$12+СВЦЭМ!$D$10+'СЕТ СН'!$G$5-'СЕТ СН'!$G$20</f>
        <v>4066.5122525100001</v>
      </c>
      <c r="T50" s="36">
        <f>SUMIFS(СВЦЭМ!$C$39:$C$782,СВЦЭМ!$A$39:$A$782,$A50,СВЦЭМ!$B$39:$B$782,T$47)+'СЕТ СН'!$G$12+СВЦЭМ!$D$10+'СЕТ СН'!$G$5-'СЕТ СН'!$G$20</f>
        <v>4071.5499611200003</v>
      </c>
      <c r="U50" s="36">
        <f>SUMIFS(СВЦЭМ!$C$39:$C$782,СВЦЭМ!$A$39:$A$782,$A50,СВЦЭМ!$B$39:$B$782,U$47)+'СЕТ СН'!$G$12+СВЦЭМ!$D$10+'СЕТ СН'!$G$5-'СЕТ СН'!$G$20</f>
        <v>4060.1273735300001</v>
      </c>
      <c r="V50" s="36">
        <f>SUMIFS(СВЦЭМ!$C$39:$C$782,СВЦЭМ!$A$39:$A$782,$A50,СВЦЭМ!$B$39:$B$782,V$47)+'СЕТ СН'!$G$12+СВЦЭМ!$D$10+'СЕТ СН'!$G$5-'СЕТ СН'!$G$20</f>
        <v>4068.4934520100001</v>
      </c>
      <c r="W50" s="36">
        <f>SUMIFS(СВЦЭМ!$C$39:$C$782,СВЦЭМ!$A$39:$A$782,$A50,СВЦЭМ!$B$39:$B$782,W$47)+'СЕТ СН'!$G$12+СВЦЭМ!$D$10+'СЕТ СН'!$G$5-'СЕТ СН'!$G$20</f>
        <v>4079.8541007800004</v>
      </c>
      <c r="X50" s="36">
        <f>SUMIFS(СВЦЭМ!$C$39:$C$782,СВЦЭМ!$A$39:$A$782,$A50,СВЦЭМ!$B$39:$B$782,X$47)+'СЕТ СН'!$G$12+СВЦЭМ!$D$10+'СЕТ СН'!$G$5-'СЕТ СН'!$G$20</f>
        <v>4065.21588363</v>
      </c>
      <c r="Y50" s="36">
        <f>SUMIFS(СВЦЭМ!$C$39:$C$782,СВЦЭМ!$A$39:$A$782,$A50,СВЦЭМ!$B$39:$B$782,Y$47)+'СЕТ СН'!$G$12+СВЦЭМ!$D$10+'СЕТ СН'!$G$5-'СЕТ СН'!$G$20</f>
        <v>4018.7201887000001</v>
      </c>
    </row>
    <row r="51" spans="1:25" ht="15.75" x14ac:dyDescent="0.2">
      <c r="A51" s="35">
        <f t="shared" si="1"/>
        <v>44534</v>
      </c>
      <c r="B51" s="36">
        <f>SUMIFS(СВЦЭМ!$C$39:$C$782,СВЦЭМ!$A$39:$A$782,$A51,СВЦЭМ!$B$39:$B$782,B$47)+'СЕТ СН'!$G$12+СВЦЭМ!$D$10+'СЕТ СН'!$G$5-'СЕТ СН'!$G$20</f>
        <v>4005.3546684800003</v>
      </c>
      <c r="C51" s="36">
        <f>SUMIFS(СВЦЭМ!$C$39:$C$782,СВЦЭМ!$A$39:$A$782,$A51,СВЦЭМ!$B$39:$B$782,C$47)+'СЕТ СН'!$G$12+СВЦЭМ!$D$10+'СЕТ СН'!$G$5-'СЕТ СН'!$G$20</f>
        <v>3973.7931265100001</v>
      </c>
      <c r="D51" s="36">
        <f>SUMIFS(СВЦЭМ!$C$39:$C$782,СВЦЭМ!$A$39:$A$782,$A51,СВЦЭМ!$B$39:$B$782,D$47)+'СЕТ СН'!$G$12+СВЦЭМ!$D$10+'СЕТ СН'!$G$5-'СЕТ СН'!$G$20</f>
        <v>3968.2765697499999</v>
      </c>
      <c r="E51" s="36">
        <f>SUMIFS(СВЦЭМ!$C$39:$C$782,СВЦЭМ!$A$39:$A$782,$A51,СВЦЭМ!$B$39:$B$782,E$47)+'СЕТ СН'!$G$12+СВЦЭМ!$D$10+'СЕТ СН'!$G$5-'СЕТ СН'!$G$20</f>
        <v>3975.4418651599999</v>
      </c>
      <c r="F51" s="36">
        <f>SUMIFS(СВЦЭМ!$C$39:$C$782,СВЦЭМ!$A$39:$A$782,$A51,СВЦЭМ!$B$39:$B$782,F$47)+'СЕТ СН'!$G$12+СВЦЭМ!$D$10+'СЕТ СН'!$G$5-'СЕТ СН'!$G$20</f>
        <v>3973.9467172900004</v>
      </c>
      <c r="G51" s="36">
        <f>SUMIFS(СВЦЭМ!$C$39:$C$782,СВЦЭМ!$A$39:$A$782,$A51,СВЦЭМ!$B$39:$B$782,G$47)+'СЕТ СН'!$G$12+СВЦЭМ!$D$10+'СЕТ СН'!$G$5-'СЕТ СН'!$G$20</f>
        <v>3956.78402947</v>
      </c>
      <c r="H51" s="36">
        <f>SUMIFS(СВЦЭМ!$C$39:$C$782,СВЦЭМ!$A$39:$A$782,$A51,СВЦЭМ!$B$39:$B$782,H$47)+'СЕТ СН'!$G$12+СВЦЭМ!$D$10+'СЕТ СН'!$G$5-'СЕТ СН'!$G$20</f>
        <v>3953.8002627400001</v>
      </c>
      <c r="I51" s="36">
        <f>SUMIFS(СВЦЭМ!$C$39:$C$782,СВЦЭМ!$A$39:$A$782,$A51,СВЦЭМ!$B$39:$B$782,I$47)+'СЕТ СН'!$G$12+СВЦЭМ!$D$10+'СЕТ СН'!$G$5-'СЕТ СН'!$G$20</f>
        <v>3927.8978022000001</v>
      </c>
      <c r="J51" s="36">
        <f>SUMIFS(СВЦЭМ!$C$39:$C$782,СВЦЭМ!$A$39:$A$782,$A51,СВЦЭМ!$B$39:$B$782,J$47)+'СЕТ СН'!$G$12+СВЦЭМ!$D$10+'СЕТ СН'!$G$5-'СЕТ СН'!$G$20</f>
        <v>3923.2296332200003</v>
      </c>
      <c r="K51" s="36">
        <f>SUMIFS(СВЦЭМ!$C$39:$C$782,СВЦЭМ!$A$39:$A$782,$A51,СВЦЭМ!$B$39:$B$782,K$47)+'СЕТ СН'!$G$12+СВЦЭМ!$D$10+'СЕТ СН'!$G$5-'СЕТ СН'!$G$20</f>
        <v>3957.3864687499999</v>
      </c>
      <c r="L51" s="36">
        <f>SUMIFS(СВЦЭМ!$C$39:$C$782,СВЦЭМ!$A$39:$A$782,$A51,СВЦЭМ!$B$39:$B$782,L$47)+'СЕТ СН'!$G$12+СВЦЭМ!$D$10+'СЕТ СН'!$G$5-'СЕТ СН'!$G$20</f>
        <v>3967.9321974499999</v>
      </c>
      <c r="M51" s="36">
        <f>SUMIFS(СВЦЭМ!$C$39:$C$782,СВЦЭМ!$A$39:$A$782,$A51,СВЦЭМ!$B$39:$B$782,M$47)+'СЕТ СН'!$G$12+СВЦЭМ!$D$10+'СЕТ СН'!$G$5-'СЕТ СН'!$G$20</f>
        <v>3961.0169897400001</v>
      </c>
      <c r="N51" s="36">
        <f>SUMIFS(СВЦЭМ!$C$39:$C$782,СВЦЭМ!$A$39:$A$782,$A51,СВЦЭМ!$B$39:$B$782,N$47)+'СЕТ СН'!$G$12+СВЦЭМ!$D$10+'СЕТ СН'!$G$5-'СЕТ СН'!$G$20</f>
        <v>3989.5130888399999</v>
      </c>
      <c r="O51" s="36">
        <f>SUMIFS(СВЦЭМ!$C$39:$C$782,СВЦЭМ!$A$39:$A$782,$A51,СВЦЭМ!$B$39:$B$782,O$47)+'СЕТ СН'!$G$12+СВЦЭМ!$D$10+'СЕТ СН'!$G$5-'СЕТ СН'!$G$20</f>
        <v>4017.0590421500001</v>
      </c>
      <c r="P51" s="36">
        <f>SUMIFS(СВЦЭМ!$C$39:$C$782,СВЦЭМ!$A$39:$A$782,$A51,СВЦЭМ!$B$39:$B$782,P$47)+'СЕТ СН'!$G$12+СВЦЭМ!$D$10+'СЕТ СН'!$G$5-'СЕТ СН'!$G$20</f>
        <v>4013.2798121699998</v>
      </c>
      <c r="Q51" s="36">
        <f>SUMIFS(СВЦЭМ!$C$39:$C$782,СВЦЭМ!$A$39:$A$782,$A51,СВЦЭМ!$B$39:$B$782,Q$47)+'СЕТ СН'!$G$12+СВЦЭМ!$D$10+'СЕТ СН'!$G$5-'СЕТ СН'!$G$20</f>
        <v>4008.2261616699998</v>
      </c>
      <c r="R51" s="36">
        <f>SUMIFS(СВЦЭМ!$C$39:$C$782,СВЦЭМ!$A$39:$A$782,$A51,СВЦЭМ!$B$39:$B$782,R$47)+'СЕТ СН'!$G$12+СВЦЭМ!$D$10+'СЕТ СН'!$G$5-'СЕТ СН'!$G$20</f>
        <v>3977.85469005</v>
      </c>
      <c r="S51" s="36">
        <f>SUMIFS(СВЦЭМ!$C$39:$C$782,СВЦЭМ!$A$39:$A$782,$A51,СВЦЭМ!$B$39:$B$782,S$47)+'СЕТ СН'!$G$12+СВЦЭМ!$D$10+'СЕТ СН'!$G$5-'СЕТ СН'!$G$20</f>
        <v>3950.5396032200001</v>
      </c>
      <c r="T51" s="36">
        <f>SUMIFS(СВЦЭМ!$C$39:$C$782,СВЦЭМ!$A$39:$A$782,$A51,СВЦЭМ!$B$39:$B$782,T$47)+'СЕТ СН'!$G$12+СВЦЭМ!$D$10+'СЕТ СН'!$G$5-'СЕТ СН'!$G$20</f>
        <v>3968.89057125</v>
      </c>
      <c r="U51" s="36">
        <f>SUMIFS(СВЦЭМ!$C$39:$C$782,СВЦЭМ!$A$39:$A$782,$A51,СВЦЭМ!$B$39:$B$782,U$47)+'СЕТ СН'!$G$12+СВЦЭМ!$D$10+'СЕТ СН'!$G$5-'СЕТ СН'!$G$20</f>
        <v>3972.5256479999998</v>
      </c>
      <c r="V51" s="36">
        <f>SUMIFS(СВЦЭМ!$C$39:$C$782,СВЦЭМ!$A$39:$A$782,$A51,СВЦЭМ!$B$39:$B$782,V$47)+'СЕТ СН'!$G$12+СВЦЭМ!$D$10+'СЕТ СН'!$G$5-'СЕТ СН'!$G$20</f>
        <v>3962.7159205200001</v>
      </c>
      <c r="W51" s="36">
        <f>SUMIFS(СВЦЭМ!$C$39:$C$782,СВЦЭМ!$A$39:$A$782,$A51,СВЦЭМ!$B$39:$B$782,W$47)+'СЕТ СН'!$G$12+СВЦЭМ!$D$10+'СЕТ СН'!$G$5-'СЕТ СН'!$G$20</f>
        <v>3966.2821792599998</v>
      </c>
      <c r="X51" s="36">
        <f>SUMIFS(СВЦЭМ!$C$39:$C$782,СВЦЭМ!$A$39:$A$782,$A51,СВЦЭМ!$B$39:$B$782,X$47)+'СЕТ СН'!$G$12+СВЦЭМ!$D$10+'СЕТ СН'!$G$5-'СЕТ СН'!$G$20</f>
        <v>4014.3174564999999</v>
      </c>
      <c r="Y51" s="36">
        <f>SUMIFS(СВЦЭМ!$C$39:$C$782,СВЦЭМ!$A$39:$A$782,$A51,СВЦЭМ!$B$39:$B$782,Y$47)+'СЕТ СН'!$G$12+СВЦЭМ!$D$10+'СЕТ СН'!$G$5-'СЕТ СН'!$G$20</f>
        <v>3993.9939673700001</v>
      </c>
    </row>
    <row r="52" spans="1:25" ht="15.75" x14ac:dyDescent="0.2">
      <c r="A52" s="35">
        <f t="shared" si="1"/>
        <v>44535</v>
      </c>
      <c r="B52" s="36">
        <f>SUMIFS(СВЦЭМ!$C$39:$C$782,СВЦЭМ!$A$39:$A$782,$A52,СВЦЭМ!$B$39:$B$782,B$47)+'СЕТ СН'!$G$12+СВЦЭМ!$D$10+'СЕТ СН'!$G$5-'СЕТ СН'!$G$20</f>
        <v>3982.2565942400001</v>
      </c>
      <c r="C52" s="36">
        <f>SUMIFS(СВЦЭМ!$C$39:$C$782,СВЦЭМ!$A$39:$A$782,$A52,СВЦЭМ!$B$39:$B$782,C$47)+'СЕТ СН'!$G$12+СВЦЭМ!$D$10+'СЕТ СН'!$G$5-'СЕТ СН'!$G$20</f>
        <v>3998.2230565099999</v>
      </c>
      <c r="D52" s="36">
        <f>SUMIFS(СВЦЭМ!$C$39:$C$782,СВЦЭМ!$A$39:$A$782,$A52,СВЦЭМ!$B$39:$B$782,D$47)+'СЕТ СН'!$G$12+СВЦЭМ!$D$10+'СЕТ СН'!$G$5-'СЕТ СН'!$G$20</f>
        <v>4037.1075617000001</v>
      </c>
      <c r="E52" s="36">
        <f>SUMIFS(СВЦЭМ!$C$39:$C$782,СВЦЭМ!$A$39:$A$782,$A52,СВЦЭМ!$B$39:$B$782,E$47)+'СЕТ СН'!$G$12+СВЦЭМ!$D$10+'СЕТ СН'!$G$5-'СЕТ СН'!$G$20</f>
        <v>4043.6477324100001</v>
      </c>
      <c r="F52" s="36">
        <f>SUMIFS(СВЦЭМ!$C$39:$C$782,СВЦЭМ!$A$39:$A$782,$A52,СВЦЭМ!$B$39:$B$782,F$47)+'СЕТ СН'!$G$12+СВЦЭМ!$D$10+'СЕТ СН'!$G$5-'СЕТ СН'!$G$20</f>
        <v>4028.3613447900002</v>
      </c>
      <c r="G52" s="36">
        <f>SUMIFS(СВЦЭМ!$C$39:$C$782,СВЦЭМ!$A$39:$A$782,$A52,СВЦЭМ!$B$39:$B$782,G$47)+'СЕТ СН'!$G$12+СВЦЭМ!$D$10+'СЕТ СН'!$G$5-'СЕТ СН'!$G$20</f>
        <v>4030.5217097700001</v>
      </c>
      <c r="H52" s="36">
        <f>SUMIFS(СВЦЭМ!$C$39:$C$782,СВЦЭМ!$A$39:$A$782,$A52,СВЦЭМ!$B$39:$B$782,H$47)+'СЕТ СН'!$G$12+СВЦЭМ!$D$10+'СЕТ СН'!$G$5-'СЕТ СН'!$G$20</f>
        <v>3997.9638500000001</v>
      </c>
      <c r="I52" s="36">
        <f>SUMIFS(СВЦЭМ!$C$39:$C$782,СВЦЭМ!$A$39:$A$782,$A52,СВЦЭМ!$B$39:$B$782,I$47)+'СЕТ СН'!$G$12+СВЦЭМ!$D$10+'СЕТ СН'!$G$5-'СЕТ СН'!$G$20</f>
        <v>3989.6971061900003</v>
      </c>
      <c r="J52" s="36">
        <f>SUMIFS(СВЦЭМ!$C$39:$C$782,СВЦЭМ!$A$39:$A$782,$A52,СВЦЭМ!$B$39:$B$782,J$47)+'СЕТ СН'!$G$12+СВЦЭМ!$D$10+'СЕТ СН'!$G$5-'СЕТ СН'!$G$20</f>
        <v>3945.1991051499999</v>
      </c>
      <c r="K52" s="36">
        <f>SUMIFS(СВЦЭМ!$C$39:$C$782,СВЦЭМ!$A$39:$A$782,$A52,СВЦЭМ!$B$39:$B$782,K$47)+'СЕТ СН'!$G$12+СВЦЭМ!$D$10+'СЕТ СН'!$G$5-'СЕТ СН'!$G$20</f>
        <v>3935.7174185000003</v>
      </c>
      <c r="L52" s="36">
        <f>SUMIFS(СВЦЭМ!$C$39:$C$782,СВЦЭМ!$A$39:$A$782,$A52,СВЦЭМ!$B$39:$B$782,L$47)+'СЕТ СН'!$G$12+СВЦЭМ!$D$10+'СЕТ СН'!$G$5-'СЕТ СН'!$G$20</f>
        <v>3933.1546386800001</v>
      </c>
      <c r="M52" s="36">
        <f>SUMIFS(СВЦЭМ!$C$39:$C$782,СВЦЭМ!$A$39:$A$782,$A52,СВЦЭМ!$B$39:$B$782,M$47)+'СЕТ СН'!$G$12+СВЦЭМ!$D$10+'СЕТ СН'!$G$5-'СЕТ СН'!$G$20</f>
        <v>3961.3701274100004</v>
      </c>
      <c r="N52" s="36">
        <f>SUMIFS(СВЦЭМ!$C$39:$C$782,СВЦЭМ!$A$39:$A$782,$A52,СВЦЭМ!$B$39:$B$782,N$47)+'СЕТ СН'!$G$12+СВЦЭМ!$D$10+'СЕТ СН'!$G$5-'СЕТ СН'!$G$20</f>
        <v>3987.5328669600003</v>
      </c>
      <c r="O52" s="36">
        <f>SUMIFS(СВЦЭМ!$C$39:$C$782,СВЦЭМ!$A$39:$A$782,$A52,СВЦЭМ!$B$39:$B$782,O$47)+'СЕТ СН'!$G$12+СВЦЭМ!$D$10+'СЕТ СН'!$G$5-'СЕТ СН'!$G$20</f>
        <v>3973.2853372200002</v>
      </c>
      <c r="P52" s="36">
        <f>SUMIFS(СВЦЭМ!$C$39:$C$782,СВЦЭМ!$A$39:$A$782,$A52,СВЦЭМ!$B$39:$B$782,P$47)+'СЕТ СН'!$G$12+СВЦЭМ!$D$10+'СЕТ СН'!$G$5-'СЕТ СН'!$G$20</f>
        <v>3963.0717676499999</v>
      </c>
      <c r="Q52" s="36">
        <f>SUMIFS(СВЦЭМ!$C$39:$C$782,СВЦЭМ!$A$39:$A$782,$A52,СВЦЭМ!$B$39:$B$782,Q$47)+'СЕТ СН'!$G$12+СВЦЭМ!$D$10+'СЕТ СН'!$G$5-'СЕТ СН'!$G$20</f>
        <v>3960.7509953899998</v>
      </c>
      <c r="R52" s="36">
        <f>SUMIFS(СВЦЭМ!$C$39:$C$782,СВЦЭМ!$A$39:$A$782,$A52,СВЦЭМ!$B$39:$B$782,R$47)+'СЕТ СН'!$G$12+СВЦЭМ!$D$10+'СЕТ СН'!$G$5-'СЕТ СН'!$G$20</f>
        <v>3957.5287610300002</v>
      </c>
      <c r="S52" s="36">
        <f>SUMIFS(СВЦЭМ!$C$39:$C$782,СВЦЭМ!$A$39:$A$782,$A52,СВЦЭМ!$B$39:$B$782,S$47)+'СЕТ СН'!$G$12+СВЦЭМ!$D$10+'СЕТ СН'!$G$5-'СЕТ СН'!$G$20</f>
        <v>3915.0330097800002</v>
      </c>
      <c r="T52" s="36">
        <f>SUMIFS(СВЦЭМ!$C$39:$C$782,СВЦЭМ!$A$39:$A$782,$A52,СВЦЭМ!$B$39:$B$782,T$47)+'СЕТ СН'!$G$12+СВЦЭМ!$D$10+'СЕТ СН'!$G$5-'СЕТ СН'!$G$20</f>
        <v>3927.1899060000001</v>
      </c>
      <c r="U52" s="36">
        <f>SUMIFS(СВЦЭМ!$C$39:$C$782,СВЦЭМ!$A$39:$A$782,$A52,СВЦЭМ!$B$39:$B$782,U$47)+'СЕТ СН'!$G$12+СВЦЭМ!$D$10+'СЕТ СН'!$G$5-'СЕТ СН'!$G$20</f>
        <v>3934.56295851</v>
      </c>
      <c r="V52" s="36">
        <f>SUMIFS(СВЦЭМ!$C$39:$C$782,СВЦЭМ!$A$39:$A$782,$A52,СВЦЭМ!$B$39:$B$782,V$47)+'СЕТ СН'!$G$12+СВЦЭМ!$D$10+'СЕТ СН'!$G$5-'СЕТ СН'!$G$20</f>
        <v>3936.2762659700002</v>
      </c>
      <c r="W52" s="36">
        <f>SUMIFS(СВЦЭМ!$C$39:$C$782,СВЦЭМ!$A$39:$A$782,$A52,СВЦЭМ!$B$39:$B$782,W$47)+'СЕТ СН'!$G$12+СВЦЭМ!$D$10+'СЕТ СН'!$G$5-'СЕТ СН'!$G$20</f>
        <v>3944.4708743800002</v>
      </c>
      <c r="X52" s="36">
        <f>SUMIFS(СВЦЭМ!$C$39:$C$782,СВЦЭМ!$A$39:$A$782,$A52,СВЦЭМ!$B$39:$B$782,X$47)+'СЕТ СН'!$G$12+СВЦЭМ!$D$10+'СЕТ СН'!$G$5-'СЕТ СН'!$G$20</f>
        <v>3964.7729724199999</v>
      </c>
      <c r="Y52" s="36">
        <f>SUMIFS(СВЦЭМ!$C$39:$C$782,СВЦЭМ!$A$39:$A$782,$A52,СВЦЭМ!$B$39:$B$782,Y$47)+'СЕТ СН'!$G$12+СВЦЭМ!$D$10+'СЕТ СН'!$G$5-'СЕТ СН'!$G$20</f>
        <v>3997.3378868999998</v>
      </c>
    </row>
    <row r="53" spans="1:25" ht="15.75" x14ac:dyDescent="0.2">
      <c r="A53" s="35">
        <f t="shared" si="1"/>
        <v>44536</v>
      </c>
      <c r="B53" s="36">
        <f>SUMIFS(СВЦЭМ!$C$39:$C$782,СВЦЭМ!$A$39:$A$782,$A53,СВЦЭМ!$B$39:$B$782,B$47)+'СЕТ СН'!$G$12+СВЦЭМ!$D$10+'СЕТ СН'!$G$5-'СЕТ СН'!$G$20</f>
        <v>4019.1183330700001</v>
      </c>
      <c r="C53" s="36">
        <f>SUMIFS(СВЦЭМ!$C$39:$C$782,СВЦЭМ!$A$39:$A$782,$A53,СВЦЭМ!$B$39:$B$782,C$47)+'СЕТ СН'!$G$12+СВЦЭМ!$D$10+'СЕТ СН'!$G$5-'СЕТ СН'!$G$20</f>
        <v>4034.81848137</v>
      </c>
      <c r="D53" s="36">
        <f>SUMIFS(СВЦЭМ!$C$39:$C$782,СВЦЭМ!$A$39:$A$782,$A53,СВЦЭМ!$B$39:$B$782,D$47)+'СЕТ СН'!$G$12+СВЦЭМ!$D$10+'СЕТ СН'!$G$5-'СЕТ СН'!$G$20</f>
        <v>4045.0463808100003</v>
      </c>
      <c r="E53" s="36">
        <f>SUMIFS(СВЦЭМ!$C$39:$C$782,СВЦЭМ!$A$39:$A$782,$A53,СВЦЭМ!$B$39:$B$782,E$47)+'СЕТ СН'!$G$12+СВЦЭМ!$D$10+'СЕТ СН'!$G$5-'СЕТ СН'!$G$20</f>
        <v>4050.8035363700001</v>
      </c>
      <c r="F53" s="36">
        <f>SUMIFS(СВЦЭМ!$C$39:$C$782,СВЦЭМ!$A$39:$A$782,$A53,СВЦЭМ!$B$39:$B$782,F$47)+'СЕТ СН'!$G$12+СВЦЭМ!$D$10+'СЕТ СН'!$G$5-'СЕТ СН'!$G$20</f>
        <v>4039.9192002099999</v>
      </c>
      <c r="G53" s="36">
        <f>SUMIFS(СВЦЭМ!$C$39:$C$782,СВЦЭМ!$A$39:$A$782,$A53,СВЦЭМ!$B$39:$B$782,G$47)+'СЕТ СН'!$G$12+СВЦЭМ!$D$10+'СЕТ СН'!$G$5-'СЕТ СН'!$G$20</f>
        <v>4016.1630730400002</v>
      </c>
      <c r="H53" s="36">
        <f>SUMIFS(СВЦЭМ!$C$39:$C$782,СВЦЭМ!$A$39:$A$782,$A53,СВЦЭМ!$B$39:$B$782,H$47)+'СЕТ СН'!$G$12+СВЦЭМ!$D$10+'СЕТ СН'!$G$5-'СЕТ СН'!$G$20</f>
        <v>3991.0305507399999</v>
      </c>
      <c r="I53" s="36">
        <f>SUMIFS(СВЦЭМ!$C$39:$C$782,СВЦЭМ!$A$39:$A$782,$A53,СВЦЭМ!$B$39:$B$782,I$47)+'СЕТ СН'!$G$12+СВЦЭМ!$D$10+'СЕТ СН'!$G$5-'СЕТ СН'!$G$20</f>
        <v>3969.6269847800004</v>
      </c>
      <c r="J53" s="36">
        <f>SUMIFS(СВЦЭМ!$C$39:$C$782,СВЦЭМ!$A$39:$A$782,$A53,СВЦЭМ!$B$39:$B$782,J$47)+'СЕТ СН'!$G$12+СВЦЭМ!$D$10+'СЕТ СН'!$G$5-'СЕТ СН'!$G$20</f>
        <v>3969.74292629</v>
      </c>
      <c r="K53" s="36">
        <f>SUMIFS(СВЦЭМ!$C$39:$C$782,СВЦЭМ!$A$39:$A$782,$A53,СВЦЭМ!$B$39:$B$782,K$47)+'СЕТ СН'!$G$12+СВЦЭМ!$D$10+'СЕТ СН'!$G$5-'СЕТ СН'!$G$20</f>
        <v>3982.3644824000003</v>
      </c>
      <c r="L53" s="36">
        <f>SUMIFS(СВЦЭМ!$C$39:$C$782,СВЦЭМ!$A$39:$A$782,$A53,СВЦЭМ!$B$39:$B$782,L$47)+'СЕТ СН'!$G$12+СВЦЭМ!$D$10+'СЕТ СН'!$G$5-'СЕТ СН'!$G$20</f>
        <v>3982.71143794</v>
      </c>
      <c r="M53" s="36">
        <f>SUMIFS(СВЦЭМ!$C$39:$C$782,СВЦЭМ!$A$39:$A$782,$A53,СВЦЭМ!$B$39:$B$782,M$47)+'СЕТ СН'!$G$12+СВЦЭМ!$D$10+'СЕТ СН'!$G$5-'СЕТ СН'!$G$20</f>
        <v>3985.6809091100004</v>
      </c>
      <c r="N53" s="36">
        <f>SUMIFS(СВЦЭМ!$C$39:$C$782,СВЦЭМ!$A$39:$A$782,$A53,СВЦЭМ!$B$39:$B$782,N$47)+'СЕТ СН'!$G$12+СВЦЭМ!$D$10+'СЕТ СН'!$G$5-'СЕТ СН'!$G$20</f>
        <v>4014.8586407100001</v>
      </c>
      <c r="O53" s="36">
        <f>SUMIFS(СВЦЭМ!$C$39:$C$782,СВЦЭМ!$A$39:$A$782,$A53,СВЦЭМ!$B$39:$B$782,O$47)+'СЕТ СН'!$G$12+СВЦЭМ!$D$10+'СЕТ СН'!$G$5-'СЕТ СН'!$G$20</f>
        <v>4046.9199367299998</v>
      </c>
      <c r="P53" s="36">
        <f>SUMIFS(СВЦЭМ!$C$39:$C$782,СВЦЭМ!$A$39:$A$782,$A53,СВЦЭМ!$B$39:$B$782,P$47)+'СЕТ СН'!$G$12+СВЦЭМ!$D$10+'СЕТ СН'!$G$5-'СЕТ СН'!$G$20</f>
        <v>4050.9509430799999</v>
      </c>
      <c r="Q53" s="36">
        <f>SUMIFS(СВЦЭМ!$C$39:$C$782,СВЦЭМ!$A$39:$A$782,$A53,СВЦЭМ!$B$39:$B$782,Q$47)+'СЕТ СН'!$G$12+СВЦЭМ!$D$10+'СЕТ СН'!$G$5-'СЕТ СН'!$G$20</f>
        <v>4029.7996033600002</v>
      </c>
      <c r="R53" s="36">
        <f>SUMIFS(СВЦЭМ!$C$39:$C$782,СВЦЭМ!$A$39:$A$782,$A53,СВЦЭМ!$B$39:$B$782,R$47)+'СЕТ СН'!$G$12+СВЦЭМ!$D$10+'СЕТ СН'!$G$5-'СЕТ СН'!$G$20</f>
        <v>3970.8972236500003</v>
      </c>
      <c r="S53" s="36">
        <f>SUMIFS(СВЦЭМ!$C$39:$C$782,СВЦЭМ!$A$39:$A$782,$A53,СВЦЭМ!$B$39:$B$782,S$47)+'СЕТ СН'!$G$12+СВЦЭМ!$D$10+'СЕТ СН'!$G$5-'СЕТ СН'!$G$20</f>
        <v>3986.9431107500004</v>
      </c>
      <c r="T53" s="36">
        <f>SUMIFS(СВЦЭМ!$C$39:$C$782,СВЦЭМ!$A$39:$A$782,$A53,СВЦЭМ!$B$39:$B$782,T$47)+'СЕТ СН'!$G$12+СВЦЭМ!$D$10+'СЕТ СН'!$G$5-'СЕТ СН'!$G$20</f>
        <v>3987.5607418500003</v>
      </c>
      <c r="U53" s="36">
        <f>SUMIFS(СВЦЭМ!$C$39:$C$782,СВЦЭМ!$A$39:$A$782,$A53,СВЦЭМ!$B$39:$B$782,U$47)+'СЕТ СН'!$G$12+СВЦЭМ!$D$10+'СЕТ СН'!$G$5-'СЕТ СН'!$G$20</f>
        <v>3981.8539140800003</v>
      </c>
      <c r="V53" s="36">
        <f>SUMIFS(СВЦЭМ!$C$39:$C$782,СВЦЭМ!$A$39:$A$782,$A53,СВЦЭМ!$B$39:$B$782,V$47)+'СЕТ СН'!$G$12+СВЦЭМ!$D$10+'СЕТ СН'!$G$5-'СЕТ СН'!$G$20</f>
        <v>3994.4187593699999</v>
      </c>
      <c r="W53" s="36">
        <f>SUMIFS(СВЦЭМ!$C$39:$C$782,СВЦЭМ!$A$39:$A$782,$A53,СВЦЭМ!$B$39:$B$782,W$47)+'СЕТ СН'!$G$12+СВЦЭМ!$D$10+'СЕТ СН'!$G$5-'СЕТ СН'!$G$20</f>
        <v>3989.39066998</v>
      </c>
      <c r="X53" s="36">
        <f>SUMIFS(СВЦЭМ!$C$39:$C$782,СВЦЭМ!$A$39:$A$782,$A53,СВЦЭМ!$B$39:$B$782,X$47)+'СЕТ СН'!$G$12+СВЦЭМ!$D$10+'СЕТ СН'!$G$5-'СЕТ СН'!$G$20</f>
        <v>4044.4147966700002</v>
      </c>
      <c r="Y53" s="36">
        <f>SUMIFS(СВЦЭМ!$C$39:$C$782,СВЦЭМ!$A$39:$A$782,$A53,СВЦЭМ!$B$39:$B$782,Y$47)+'СЕТ СН'!$G$12+СВЦЭМ!$D$10+'СЕТ СН'!$G$5-'СЕТ СН'!$G$20</f>
        <v>4044.1834689799998</v>
      </c>
    </row>
    <row r="54" spans="1:25" ht="15.75" x14ac:dyDescent="0.2">
      <c r="A54" s="35">
        <f t="shared" si="1"/>
        <v>44537</v>
      </c>
      <c r="B54" s="36">
        <f>SUMIFS(СВЦЭМ!$C$39:$C$782,СВЦЭМ!$A$39:$A$782,$A54,СВЦЭМ!$B$39:$B$782,B$47)+'СЕТ СН'!$G$12+СВЦЭМ!$D$10+'СЕТ СН'!$G$5-'СЕТ СН'!$G$20</f>
        <v>4048.5592800000004</v>
      </c>
      <c r="C54" s="36">
        <f>SUMIFS(СВЦЭМ!$C$39:$C$782,СВЦЭМ!$A$39:$A$782,$A54,СВЦЭМ!$B$39:$B$782,C$47)+'СЕТ СН'!$G$12+СВЦЭМ!$D$10+'СЕТ СН'!$G$5-'СЕТ СН'!$G$20</f>
        <v>3996.7138253200001</v>
      </c>
      <c r="D54" s="36">
        <f>SUMIFS(СВЦЭМ!$C$39:$C$782,СВЦЭМ!$A$39:$A$782,$A54,СВЦЭМ!$B$39:$B$782,D$47)+'СЕТ СН'!$G$12+СВЦЭМ!$D$10+'СЕТ СН'!$G$5-'СЕТ СН'!$G$20</f>
        <v>4034.71980321</v>
      </c>
      <c r="E54" s="36">
        <f>SUMIFS(СВЦЭМ!$C$39:$C$782,СВЦЭМ!$A$39:$A$782,$A54,СВЦЭМ!$B$39:$B$782,E$47)+'СЕТ СН'!$G$12+СВЦЭМ!$D$10+'СЕТ СН'!$G$5-'СЕТ СН'!$G$20</f>
        <v>4063.5417684800004</v>
      </c>
      <c r="F54" s="36">
        <f>SUMIFS(СВЦЭМ!$C$39:$C$782,СВЦЭМ!$A$39:$A$782,$A54,СВЦЭМ!$B$39:$B$782,F$47)+'СЕТ СН'!$G$12+СВЦЭМ!$D$10+'СЕТ СН'!$G$5-'СЕТ СН'!$G$20</f>
        <v>4054.04088843</v>
      </c>
      <c r="G54" s="36">
        <f>SUMIFS(СВЦЭМ!$C$39:$C$782,СВЦЭМ!$A$39:$A$782,$A54,СВЦЭМ!$B$39:$B$782,G$47)+'СЕТ СН'!$G$12+СВЦЭМ!$D$10+'СЕТ СН'!$G$5-'СЕТ СН'!$G$20</f>
        <v>4021.1871965999999</v>
      </c>
      <c r="H54" s="36">
        <f>SUMIFS(СВЦЭМ!$C$39:$C$782,СВЦЭМ!$A$39:$A$782,$A54,СВЦЭМ!$B$39:$B$782,H$47)+'СЕТ СН'!$G$12+СВЦЭМ!$D$10+'СЕТ СН'!$G$5-'СЕТ СН'!$G$20</f>
        <v>3990.3614468400001</v>
      </c>
      <c r="I54" s="36">
        <f>SUMIFS(СВЦЭМ!$C$39:$C$782,СВЦЭМ!$A$39:$A$782,$A54,СВЦЭМ!$B$39:$B$782,I$47)+'СЕТ СН'!$G$12+СВЦЭМ!$D$10+'СЕТ СН'!$G$5-'СЕТ СН'!$G$20</f>
        <v>3966.2805306600003</v>
      </c>
      <c r="J54" s="36">
        <f>SUMIFS(СВЦЭМ!$C$39:$C$782,СВЦЭМ!$A$39:$A$782,$A54,СВЦЭМ!$B$39:$B$782,J$47)+'СЕТ СН'!$G$12+СВЦЭМ!$D$10+'СЕТ СН'!$G$5-'СЕТ СН'!$G$20</f>
        <v>3969.0795699800001</v>
      </c>
      <c r="K54" s="36">
        <f>SUMIFS(СВЦЭМ!$C$39:$C$782,СВЦЭМ!$A$39:$A$782,$A54,СВЦЭМ!$B$39:$B$782,K$47)+'СЕТ СН'!$G$12+СВЦЭМ!$D$10+'СЕТ СН'!$G$5-'СЕТ СН'!$G$20</f>
        <v>3985.4002291200004</v>
      </c>
      <c r="L54" s="36">
        <f>SUMIFS(СВЦЭМ!$C$39:$C$782,СВЦЭМ!$A$39:$A$782,$A54,СВЦЭМ!$B$39:$B$782,L$47)+'СЕТ СН'!$G$12+СВЦЭМ!$D$10+'СЕТ СН'!$G$5-'СЕТ СН'!$G$20</f>
        <v>3997.8797733900001</v>
      </c>
      <c r="M54" s="36">
        <f>SUMIFS(СВЦЭМ!$C$39:$C$782,СВЦЭМ!$A$39:$A$782,$A54,СВЦЭМ!$B$39:$B$782,M$47)+'СЕТ СН'!$G$12+СВЦЭМ!$D$10+'СЕТ СН'!$G$5-'СЕТ СН'!$G$20</f>
        <v>4008.0354337200001</v>
      </c>
      <c r="N54" s="36">
        <f>SUMIFS(СВЦЭМ!$C$39:$C$782,СВЦЭМ!$A$39:$A$782,$A54,СВЦЭМ!$B$39:$B$782,N$47)+'СЕТ СН'!$G$12+СВЦЭМ!$D$10+'СЕТ СН'!$G$5-'СЕТ СН'!$G$20</f>
        <v>4007.1457180100001</v>
      </c>
      <c r="O54" s="36">
        <f>SUMIFS(СВЦЭМ!$C$39:$C$782,СВЦЭМ!$A$39:$A$782,$A54,СВЦЭМ!$B$39:$B$782,O$47)+'СЕТ СН'!$G$12+СВЦЭМ!$D$10+'СЕТ СН'!$G$5-'СЕТ СН'!$G$20</f>
        <v>4075.1304566700001</v>
      </c>
      <c r="P54" s="36">
        <f>SUMIFS(СВЦЭМ!$C$39:$C$782,СВЦЭМ!$A$39:$A$782,$A54,СВЦЭМ!$B$39:$B$782,P$47)+'СЕТ СН'!$G$12+СВЦЭМ!$D$10+'СЕТ СН'!$G$5-'СЕТ СН'!$G$20</f>
        <v>4094.65939377</v>
      </c>
      <c r="Q54" s="36">
        <f>SUMIFS(СВЦЭМ!$C$39:$C$782,СВЦЭМ!$A$39:$A$782,$A54,СВЦЭМ!$B$39:$B$782,Q$47)+'СЕТ СН'!$G$12+СВЦЭМ!$D$10+'СЕТ СН'!$G$5-'СЕТ СН'!$G$20</f>
        <v>4091.1269969599998</v>
      </c>
      <c r="R54" s="36">
        <f>SUMIFS(СВЦЭМ!$C$39:$C$782,СВЦЭМ!$A$39:$A$782,$A54,СВЦЭМ!$B$39:$B$782,R$47)+'СЕТ СН'!$G$12+СВЦЭМ!$D$10+'СЕТ СН'!$G$5-'СЕТ СН'!$G$20</f>
        <v>4027.1547888800001</v>
      </c>
      <c r="S54" s="36">
        <f>SUMIFS(СВЦЭМ!$C$39:$C$782,СВЦЭМ!$A$39:$A$782,$A54,СВЦЭМ!$B$39:$B$782,S$47)+'СЕТ СН'!$G$12+СВЦЭМ!$D$10+'СЕТ СН'!$G$5-'СЕТ СН'!$G$20</f>
        <v>4016.34511969</v>
      </c>
      <c r="T54" s="36">
        <f>SUMIFS(СВЦЭМ!$C$39:$C$782,СВЦЭМ!$A$39:$A$782,$A54,СВЦЭМ!$B$39:$B$782,T$47)+'СЕТ СН'!$G$12+СВЦЭМ!$D$10+'СЕТ СН'!$G$5-'СЕТ СН'!$G$20</f>
        <v>4011.0387622300004</v>
      </c>
      <c r="U54" s="36">
        <f>SUMIFS(СВЦЭМ!$C$39:$C$782,СВЦЭМ!$A$39:$A$782,$A54,СВЦЭМ!$B$39:$B$782,U$47)+'СЕТ СН'!$G$12+СВЦЭМ!$D$10+'СЕТ СН'!$G$5-'СЕТ СН'!$G$20</f>
        <v>4004.0441504300002</v>
      </c>
      <c r="V54" s="36">
        <f>SUMIFS(СВЦЭМ!$C$39:$C$782,СВЦЭМ!$A$39:$A$782,$A54,СВЦЭМ!$B$39:$B$782,V$47)+'СЕТ СН'!$G$12+СВЦЭМ!$D$10+'СЕТ СН'!$G$5-'СЕТ СН'!$G$20</f>
        <v>3980.0486069200001</v>
      </c>
      <c r="W54" s="36">
        <f>SUMIFS(СВЦЭМ!$C$39:$C$782,СВЦЭМ!$A$39:$A$782,$A54,СВЦЭМ!$B$39:$B$782,W$47)+'СЕТ СН'!$G$12+СВЦЭМ!$D$10+'СЕТ СН'!$G$5-'СЕТ СН'!$G$20</f>
        <v>3991.3772146199999</v>
      </c>
      <c r="X54" s="36">
        <f>SUMIFS(СВЦЭМ!$C$39:$C$782,СВЦЭМ!$A$39:$A$782,$A54,СВЦЭМ!$B$39:$B$782,X$47)+'СЕТ СН'!$G$12+СВЦЭМ!$D$10+'СЕТ СН'!$G$5-'СЕТ СН'!$G$20</f>
        <v>4003.3848132000003</v>
      </c>
      <c r="Y54" s="36">
        <f>SUMIFS(СВЦЭМ!$C$39:$C$782,СВЦЭМ!$A$39:$A$782,$A54,СВЦЭМ!$B$39:$B$782,Y$47)+'СЕТ СН'!$G$12+СВЦЭМ!$D$10+'СЕТ СН'!$G$5-'СЕТ СН'!$G$20</f>
        <v>4053.3965364300002</v>
      </c>
    </row>
    <row r="55" spans="1:25" ht="15.75" x14ac:dyDescent="0.2">
      <c r="A55" s="35">
        <f t="shared" si="1"/>
        <v>44538</v>
      </c>
      <c r="B55" s="36">
        <f>SUMIFS(СВЦЭМ!$C$39:$C$782,СВЦЭМ!$A$39:$A$782,$A55,СВЦЭМ!$B$39:$B$782,B$47)+'СЕТ СН'!$G$12+СВЦЭМ!$D$10+'СЕТ СН'!$G$5-'СЕТ СН'!$G$20</f>
        <v>4034.28306565</v>
      </c>
      <c r="C55" s="36">
        <f>SUMIFS(СВЦЭМ!$C$39:$C$782,СВЦЭМ!$A$39:$A$782,$A55,СВЦЭМ!$B$39:$B$782,C$47)+'СЕТ СН'!$G$12+СВЦЭМ!$D$10+'СЕТ СН'!$G$5-'СЕТ СН'!$G$20</f>
        <v>4024.2123661599999</v>
      </c>
      <c r="D55" s="36">
        <f>SUMIFS(СВЦЭМ!$C$39:$C$782,СВЦЭМ!$A$39:$A$782,$A55,СВЦЭМ!$B$39:$B$782,D$47)+'СЕТ СН'!$G$12+СВЦЭМ!$D$10+'СЕТ СН'!$G$5-'СЕТ СН'!$G$20</f>
        <v>4031.3844372399999</v>
      </c>
      <c r="E55" s="36">
        <f>SUMIFS(СВЦЭМ!$C$39:$C$782,СВЦЭМ!$A$39:$A$782,$A55,СВЦЭМ!$B$39:$B$782,E$47)+'СЕТ СН'!$G$12+СВЦЭМ!$D$10+'СЕТ СН'!$G$5-'СЕТ СН'!$G$20</f>
        <v>4044.2984493000004</v>
      </c>
      <c r="F55" s="36">
        <f>SUMIFS(СВЦЭМ!$C$39:$C$782,СВЦЭМ!$A$39:$A$782,$A55,СВЦЭМ!$B$39:$B$782,F$47)+'СЕТ СН'!$G$12+СВЦЭМ!$D$10+'СЕТ СН'!$G$5-'СЕТ СН'!$G$20</f>
        <v>4035.41325977</v>
      </c>
      <c r="G55" s="36">
        <f>SUMIFS(СВЦЭМ!$C$39:$C$782,СВЦЭМ!$A$39:$A$782,$A55,СВЦЭМ!$B$39:$B$782,G$47)+'СЕТ СН'!$G$12+СВЦЭМ!$D$10+'СЕТ СН'!$G$5-'СЕТ СН'!$G$20</f>
        <v>4011.2963578899999</v>
      </c>
      <c r="H55" s="36">
        <f>SUMIFS(СВЦЭМ!$C$39:$C$782,СВЦЭМ!$A$39:$A$782,$A55,СВЦЭМ!$B$39:$B$782,H$47)+'СЕТ СН'!$G$12+СВЦЭМ!$D$10+'СЕТ СН'!$G$5-'СЕТ СН'!$G$20</f>
        <v>3990.2809131499998</v>
      </c>
      <c r="I55" s="36">
        <f>SUMIFS(СВЦЭМ!$C$39:$C$782,СВЦЭМ!$A$39:$A$782,$A55,СВЦЭМ!$B$39:$B$782,I$47)+'СЕТ СН'!$G$12+СВЦЭМ!$D$10+'СЕТ СН'!$G$5-'СЕТ СН'!$G$20</f>
        <v>3971.1527313400002</v>
      </c>
      <c r="J55" s="36">
        <f>SUMIFS(СВЦЭМ!$C$39:$C$782,СВЦЭМ!$A$39:$A$782,$A55,СВЦЭМ!$B$39:$B$782,J$47)+'СЕТ СН'!$G$12+СВЦЭМ!$D$10+'СЕТ СН'!$G$5-'СЕТ СН'!$G$20</f>
        <v>4023.53820193</v>
      </c>
      <c r="K55" s="36">
        <f>SUMIFS(СВЦЭМ!$C$39:$C$782,СВЦЭМ!$A$39:$A$782,$A55,СВЦЭМ!$B$39:$B$782,K$47)+'СЕТ СН'!$G$12+СВЦЭМ!$D$10+'СЕТ СН'!$G$5-'СЕТ СН'!$G$20</f>
        <v>4013.8558700100002</v>
      </c>
      <c r="L55" s="36">
        <f>SUMIFS(СВЦЭМ!$C$39:$C$782,СВЦЭМ!$A$39:$A$782,$A55,СВЦЭМ!$B$39:$B$782,L$47)+'СЕТ СН'!$G$12+СВЦЭМ!$D$10+'СЕТ СН'!$G$5-'СЕТ СН'!$G$20</f>
        <v>4021.7223168500004</v>
      </c>
      <c r="M55" s="36">
        <f>SUMIFS(СВЦЭМ!$C$39:$C$782,СВЦЭМ!$A$39:$A$782,$A55,СВЦЭМ!$B$39:$B$782,M$47)+'СЕТ СН'!$G$12+СВЦЭМ!$D$10+'СЕТ СН'!$G$5-'СЕТ СН'!$G$20</f>
        <v>4012.8417496100001</v>
      </c>
      <c r="N55" s="36">
        <f>SUMIFS(СВЦЭМ!$C$39:$C$782,СВЦЭМ!$A$39:$A$782,$A55,СВЦЭМ!$B$39:$B$782,N$47)+'СЕТ СН'!$G$12+СВЦЭМ!$D$10+'СЕТ СН'!$G$5-'СЕТ СН'!$G$20</f>
        <v>4010.4212423099998</v>
      </c>
      <c r="O55" s="36">
        <f>SUMIFS(СВЦЭМ!$C$39:$C$782,СВЦЭМ!$A$39:$A$782,$A55,СВЦЭМ!$B$39:$B$782,O$47)+'СЕТ СН'!$G$12+СВЦЭМ!$D$10+'СЕТ СН'!$G$5-'СЕТ СН'!$G$20</f>
        <v>4011.8365794199999</v>
      </c>
      <c r="P55" s="36">
        <f>SUMIFS(СВЦЭМ!$C$39:$C$782,СВЦЭМ!$A$39:$A$782,$A55,СВЦЭМ!$B$39:$B$782,P$47)+'СЕТ СН'!$G$12+СВЦЭМ!$D$10+'СЕТ СН'!$G$5-'СЕТ СН'!$G$20</f>
        <v>4014.5181957599998</v>
      </c>
      <c r="Q55" s="36">
        <f>SUMIFS(СВЦЭМ!$C$39:$C$782,СВЦЭМ!$A$39:$A$782,$A55,СВЦЭМ!$B$39:$B$782,Q$47)+'СЕТ СН'!$G$12+СВЦЭМ!$D$10+'СЕТ СН'!$G$5-'СЕТ СН'!$G$20</f>
        <v>4001.69103468</v>
      </c>
      <c r="R55" s="36">
        <f>SUMIFS(СВЦЭМ!$C$39:$C$782,СВЦЭМ!$A$39:$A$782,$A55,СВЦЭМ!$B$39:$B$782,R$47)+'СЕТ СН'!$G$12+СВЦЭМ!$D$10+'СЕТ СН'!$G$5-'СЕТ СН'!$G$20</f>
        <v>4009.7551739</v>
      </c>
      <c r="S55" s="36">
        <f>SUMIFS(СВЦЭМ!$C$39:$C$782,СВЦЭМ!$A$39:$A$782,$A55,СВЦЭМ!$B$39:$B$782,S$47)+'СЕТ СН'!$G$12+СВЦЭМ!$D$10+'СЕТ СН'!$G$5-'СЕТ СН'!$G$20</f>
        <v>3999.3444769500002</v>
      </c>
      <c r="T55" s="36">
        <f>SUMIFS(СВЦЭМ!$C$39:$C$782,СВЦЭМ!$A$39:$A$782,$A55,СВЦЭМ!$B$39:$B$782,T$47)+'СЕТ СН'!$G$12+СВЦЭМ!$D$10+'СЕТ СН'!$G$5-'СЕТ СН'!$G$20</f>
        <v>3992.1669194400001</v>
      </c>
      <c r="U55" s="36">
        <f>SUMIFS(СВЦЭМ!$C$39:$C$782,СВЦЭМ!$A$39:$A$782,$A55,СВЦЭМ!$B$39:$B$782,U$47)+'СЕТ СН'!$G$12+СВЦЭМ!$D$10+'СЕТ СН'!$G$5-'СЕТ СН'!$G$20</f>
        <v>4035.9798254300003</v>
      </c>
      <c r="V55" s="36">
        <f>SUMIFS(СВЦЭМ!$C$39:$C$782,СВЦЭМ!$A$39:$A$782,$A55,СВЦЭМ!$B$39:$B$782,V$47)+'СЕТ СН'!$G$12+СВЦЭМ!$D$10+'СЕТ СН'!$G$5-'СЕТ СН'!$G$20</f>
        <v>4000.48919075</v>
      </c>
      <c r="W55" s="36">
        <f>SUMIFS(СВЦЭМ!$C$39:$C$782,СВЦЭМ!$A$39:$A$782,$A55,СВЦЭМ!$B$39:$B$782,W$47)+'СЕТ СН'!$G$12+СВЦЭМ!$D$10+'СЕТ СН'!$G$5-'СЕТ СН'!$G$20</f>
        <v>4061.8484350899998</v>
      </c>
      <c r="X55" s="36">
        <f>SUMIFS(СВЦЭМ!$C$39:$C$782,СВЦЭМ!$A$39:$A$782,$A55,СВЦЭМ!$B$39:$B$782,X$47)+'СЕТ СН'!$G$12+СВЦЭМ!$D$10+'СЕТ СН'!$G$5-'СЕТ СН'!$G$20</f>
        <v>4071.52529959</v>
      </c>
      <c r="Y55" s="36">
        <f>SUMIFS(СВЦЭМ!$C$39:$C$782,СВЦЭМ!$A$39:$A$782,$A55,СВЦЭМ!$B$39:$B$782,Y$47)+'СЕТ СН'!$G$12+СВЦЭМ!$D$10+'СЕТ СН'!$G$5-'СЕТ СН'!$G$20</f>
        <v>4078.5893996599998</v>
      </c>
    </row>
    <row r="56" spans="1:25" ht="15.75" x14ac:dyDescent="0.2">
      <c r="A56" s="35">
        <f t="shared" si="1"/>
        <v>44539</v>
      </c>
      <c r="B56" s="36">
        <f>SUMIFS(СВЦЭМ!$C$39:$C$782,СВЦЭМ!$A$39:$A$782,$A56,СВЦЭМ!$B$39:$B$782,B$47)+'СЕТ СН'!$G$12+СВЦЭМ!$D$10+'СЕТ СН'!$G$5-'СЕТ СН'!$G$20</f>
        <v>4045.5159868700002</v>
      </c>
      <c r="C56" s="36">
        <f>SUMIFS(СВЦЭМ!$C$39:$C$782,СВЦЭМ!$A$39:$A$782,$A56,СВЦЭМ!$B$39:$B$782,C$47)+'СЕТ СН'!$G$12+СВЦЭМ!$D$10+'СЕТ СН'!$G$5-'СЕТ СН'!$G$20</f>
        <v>4000.0607257299998</v>
      </c>
      <c r="D56" s="36">
        <f>SUMIFS(СВЦЭМ!$C$39:$C$782,СВЦЭМ!$A$39:$A$782,$A56,СВЦЭМ!$B$39:$B$782,D$47)+'СЕТ СН'!$G$12+СВЦЭМ!$D$10+'СЕТ СН'!$G$5-'СЕТ СН'!$G$20</f>
        <v>4010.1045605099998</v>
      </c>
      <c r="E56" s="36">
        <f>SUMIFS(СВЦЭМ!$C$39:$C$782,СВЦЭМ!$A$39:$A$782,$A56,СВЦЭМ!$B$39:$B$782,E$47)+'СЕТ СН'!$G$12+СВЦЭМ!$D$10+'СЕТ СН'!$G$5-'СЕТ СН'!$G$20</f>
        <v>4016.2239530900001</v>
      </c>
      <c r="F56" s="36">
        <f>SUMIFS(СВЦЭМ!$C$39:$C$782,СВЦЭМ!$A$39:$A$782,$A56,СВЦЭМ!$B$39:$B$782,F$47)+'СЕТ СН'!$G$12+СВЦЭМ!$D$10+'СЕТ СН'!$G$5-'СЕТ СН'!$G$20</f>
        <v>4024.7993856500002</v>
      </c>
      <c r="G56" s="36">
        <f>SUMIFS(СВЦЭМ!$C$39:$C$782,СВЦЭМ!$A$39:$A$782,$A56,СВЦЭМ!$B$39:$B$782,G$47)+'СЕТ СН'!$G$12+СВЦЭМ!$D$10+'СЕТ СН'!$G$5-'СЕТ СН'!$G$20</f>
        <v>3987.0386736</v>
      </c>
      <c r="H56" s="36">
        <f>SUMIFS(СВЦЭМ!$C$39:$C$782,СВЦЭМ!$A$39:$A$782,$A56,СВЦЭМ!$B$39:$B$782,H$47)+'СЕТ СН'!$G$12+СВЦЭМ!$D$10+'СЕТ СН'!$G$5-'СЕТ СН'!$G$20</f>
        <v>3965.7271085000002</v>
      </c>
      <c r="I56" s="36">
        <f>SUMIFS(СВЦЭМ!$C$39:$C$782,СВЦЭМ!$A$39:$A$782,$A56,СВЦЭМ!$B$39:$B$782,I$47)+'СЕТ СН'!$G$12+СВЦЭМ!$D$10+'СЕТ СН'!$G$5-'СЕТ СН'!$G$20</f>
        <v>3963.02855636</v>
      </c>
      <c r="J56" s="36">
        <f>SUMIFS(СВЦЭМ!$C$39:$C$782,СВЦЭМ!$A$39:$A$782,$A56,СВЦЭМ!$B$39:$B$782,J$47)+'СЕТ СН'!$G$12+СВЦЭМ!$D$10+'СЕТ СН'!$G$5-'СЕТ СН'!$G$20</f>
        <v>3994.5269180200003</v>
      </c>
      <c r="K56" s="36">
        <f>SUMIFS(СВЦЭМ!$C$39:$C$782,СВЦЭМ!$A$39:$A$782,$A56,СВЦЭМ!$B$39:$B$782,K$47)+'СЕТ СН'!$G$12+СВЦЭМ!$D$10+'СЕТ СН'!$G$5-'СЕТ СН'!$G$20</f>
        <v>4010.5870771999998</v>
      </c>
      <c r="L56" s="36">
        <f>SUMIFS(СВЦЭМ!$C$39:$C$782,СВЦЭМ!$A$39:$A$782,$A56,СВЦЭМ!$B$39:$B$782,L$47)+'СЕТ СН'!$G$12+СВЦЭМ!$D$10+'СЕТ СН'!$G$5-'СЕТ СН'!$G$20</f>
        <v>4009.2596647500004</v>
      </c>
      <c r="M56" s="36">
        <f>SUMIFS(СВЦЭМ!$C$39:$C$782,СВЦЭМ!$A$39:$A$782,$A56,СВЦЭМ!$B$39:$B$782,M$47)+'СЕТ СН'!$G$12+СВЦЭМ!$D$10+'СЕТ СН'!$G$5-'СЕТ СН'!$G$20</f>
        <v>3987.7177912900002</v>
      </c>
      <c r="N56" s="36">
        <f>SUMIFS(СВЦЭМ!$C$39:$C$782,СВЦЭМ!$A$39:$A$782,$A56,СВЦЭМ!$B$39:$B$782,N$47)+'СЕТ СН'!$G$12+СВЦЭМ!$D$10+'СЕТ СН'!$G$5-'СЕТ СН'!$G$20</f>
        <v>4033.4610157799998</v>
      </c>
      <c r="O56" s="36">
        <f>SUMIFS(СВЦЭМ!$C$39:$C$782,СВЦЭМ!$A$39:$A$782,$A56,СВЦЭМ!$B$39:$B$782,O$47)+'СЕТ СН'!$G$12+СВЦЭМ!$D$10+'СЕТ СН'!$G$5-'СЕТ СН'!$G$20</f>
        <v>4022.0956006599999</v>
      </c>
      <c r="P56" s="36">
        <f>SUMIFS(СВЦЭМ!$C$39:$C$782,СВЦЭМ!$A$39:$A$782,$A56,СВЦЭМ!$B$39:$B$782,P$47)+'СЕТ СН'!$G$12+СВЦЭМ!$D$10+'СЕТ СН'!$G$5-'СЕТ СН'!$G$20</f>
        <v>4021.2596652900002</v>
      </c>
      <c r="Q56" s="36">
        <f>SUMIFS(СВЦЭМ!$C$39:$C$782,СВЦЭМ!$A$39:$A$782,$A56,СВЦЭМ!$B$39:$B$782,Q$47)+'СЕТ СН'!$G$12+СВЦЭМ!$D$10+'СЕТ СН'!$G$5-'СЕТ СН'!$G$20</f>
        <v>4022.9584133100002</v>
      </c>
      <c r="R56" s="36">
        <f>SUMIFS(СВЦЭМ!$C$39:$C$782,СВЦЭМ!$A$39:$A$782,$A56,СВЦЭМ!$B$39:$B$782,R$47)+'СЕТ СН'!$G$12+СВЦЭМ!$D$10+'СЕТ СН'!$G$5-'СЕТ СН'!$G$20</f>
        <v>4011.4580677600002</v>
      </c>
      <c r="S56" s="36">
        <f>SUMIFS(СВЦЭМ!$C$39:$C$782,СВЦЭМ!$A$39:$A$782,$A56,СВЦЭМ!$B$39:$B$782,S$47)+'СЕТ СН'!$G$12+СВЦЭМ!$D$10+'СЕТ СН'!$G$5-'СЕТ СН'!$G$20</f>
        <v>4012.68579249</v>
      </c>
      <c r="T56" s="36">
        <f>SUMIFS(СВЦЭМ!$C$39:$C$782,СВЦЭМ!$A$39:$A$782,$A56,СВЦЭМ!$B$39:$B$782,T$47)+'СЕТ СН'!$G$12+СВЦЭМ!$D$10+'СЕТ СН'!$G$5-'СЕТ СН'!$G$20</f>
        <v>4011.0537894300001</v>
      </c>
      <c r="U56" s="36">
        <f>SUMIFS(СВЦЭМ!$C$39:$C$782,СВЦЭМ!$A$39:$A$782,$A56,СВЦЭМ!$B$39:$B$782,U$47)+'СЕТ СН'!$G$12+СВЦЭМ!$D$10+'СЕТ СН'!$G$5-'СЕТ СН'!$G$20</f>
        <v>4022.2126500700001</v>
      </c>
      <c r="V56" s="36">
        <f>SUMIFS(СВЦЭМ!$C$39:$C$782,СВЦЭМ!$A$39:$A$782,$A56,СВЦЭМ!$B$39:$B$782,V$47)+'СЕТ СН'!$G$12+СВЦЭМ!$D$10+'СЕТ СН'!$G$5-'СЕТ СН'!$G$20</f>
        <v>4027.82089043</v>
      </c>
      <c r="W56" s="36">
        <f>SUMIFS(СВЦЭМ!$C$39:$C$782,СВЦЭМ!$A$39:$A$782,$A56,СВЦЭМ!$B$39:$B$782,W$47)+'СЕТ СН'!$G$12+СВЦЭМ!$D$10+'СЕТ СН'!$G$5-'СЕТ СН'!$G$20</f>
        <v>4022.0711506500002</v>
      </c>
      <c r="X56" s="36">
        <f>SUMIFS(СВЦЭМ!$C$39:$C$782,СВЦЭМ!$A$39:$A$782,$A56,СВЦЭМ!$B$39:$B$782,X$47)+'СЕТ СН'!$G$12+СВЦЭМ!$D$10+'СЕТ СН'!$G$5-'СЕТ СН'!$G$20</f>
        <v>4019.0351582399999</v>
      </c>
      <c r="Y56" s="36">
        <f>SUMIFS(СВЦЭМ!$C$39:$C$782,СВЦЭМ!$A$39:$A$782,$A56,СВЦЭМ!$B$39:$B$782,Y$47)+'СЕТ СН'!$G$12+СВЦЭМ!$D$10+'СЕТ СН'!$G$5-'СЕТ СН'!$G$20</f>
        <v>4034.6592554500003</v>
      </c>
    </row>
    <row r="57" spans="1:25" ht="15.75" x14ac:dyDescent="0.2">
      <c r="A57" s="35">
        <f t="shared" si="1"/>
        <v>44540</v>
      </c>
      <c r="B57" s="36">
        <f>SUMIFS(СВЦЭМ!$C$39:$C$782,СВЦЭМ!$A$39:$A$782,$A57,СВЦЭМ!$B$39:$B$782,B$47)+'СЕТ СН'!$G$12+СВЦЭМ!$D$10+'СЕТ СН'!$G$5-'СЕТ СН'!$G$20</f>
        <v>4062.5578930199999</v>
      </c>
      <c r="C57" s="36">
        <f>SUMIFS(СВЦЭМ!$C$39:$C$782,СВЦЭМ!$A$39:$A$782,$A57,СВЦЭМ!$B$39:$B$782,C$47)+'СЕТ СН'!$G$12+СВЦЭМ!$D$10+'СЕТ СН'!$G$5-'СЕТ СН'!$G$20</f>
        <v>4047.9293647900004</v>
      </c>
      <c r="D57" s="36">
        <f>SUMIFS(СВЦЭМ!$C$39:$C$782,СВЦЭМ!$A$39:$A$782,$A57,СВЦЭМ!$B$39:$B$782,D$47)+'СЕТ СН'!$G$12+СВЦЭМ!$D$10+'СЕТ СН'!$G$5-'СЕТ СН'!$G$20</f>
        <v>4062.94211842</v>
      </c>
      <c r="E57" s="36">
        <f>SUMIFS(СВЦЭМ!$C$39:$C$782,СВЦЭМ!$A$39:$A$782,$A57,СВЦЭМ!$B$39:$B$782,E$47)+'СЕТ СН'!$G$12+СВЦЭМ!$D$10+'СЕТ СН'!$G$5-'СЕТ СН'!$G$20</f>
        <v>4061.2522301200001</v>
      </c>
      <c r="F57" s="36">
        <f>SUMIFS(СВЦЭМ!$C$39:$C$782,СВЦЭМ!$A$39:$A$782,$A57,СВЦЭМ!$B$39:$B$782,F$47)+'СЕТ СН'!$G$12+СВЦЭМ!$D$10+'СЕТ СН'!$G$5-'СЕТ СН'!$G$20</f>
        <v>4044.95951152</v>
      </c>
      <c r="G57" s="36">
        <f>SUMIFS(СВЦЭМ!$C$39:$C$782,СВЦЭМ!$A$39:$A$782,$A57,СВЦЭМ!$B$39:$B$782,G$47)+'СЕТ СН'!$G$12+СВЦЭМ!$D$10+'СЕТ СН'!$G$5-'СЕТ СН'!$G$20</f>
        <v>4016.86170545</v>
      </c>
      <c r="H57" s="36">
        <f>SUMIFS(СВЦЭМ!$C$39:$C$782,СВЦЭМ!$A$39:$A$782,$A57,СВЦЭМ!$B$39:$B$782,H$47)+'СЕТ СН'!$G$12+СВЦЭМ!$D$10+'СЕТ СН'!$G$5-'СЕТ СН'!$G$20</f>
        <v>3980.1561600100003</v>
      </c>
      <c r="I57" s="36">
        <f>SUMIFS(СВЦЭМ!$C$39:$C$782,СВЦЭМ!$A$39:$A$782,$A57,СВЦЭМ!$B$39:$B$782,I$47)+'СЕТ СН'!$G$12+СВЦЭМ!$D$10+'СЕТ СН'!$G$5-'СЕТ СН'!$G$20</f>
        <v>3987.64118633</v>
      </c>
      <c r="J57" s="36">
        <f>SUMIFS(СВЦЭМ!$C$39:$C$782,СВЦЭМ!$A$39:$A$782,$A57,СВЦЭМ!$B$39:$B$782,J$47)+'СЕТ СН'!$G$12+СВЦЭМ!$D$10+'СЕТ СН'!$G$5-'СЕТ СН'!$G$20</f>
        <v>3970.24272913</v>
      </c>
      <c r="K57" s="36">
        <f>SUMIFS(СВЦЭМ!$C$39:$C$782,СВЦЭМ!$A$39:$A$782,$A57,СВЦЭМ!$B$39:$B$782,K$47)+'СЕТ СН'!$G$12+СВЦЭМ!$D$10+'СЕТ СН'!$G$5-'СЕТ СН'!$G$20</f>
        <v>3982.2495210500001</v>
      </c>
      <c r="L57" s="36">
        <f>SUMIFS(СВЦЭМ!$C$39:$C$782,СВЦЭМ!$A$39:$A$782,$A57,СВЦЭМ!$B$39:$B$782,L$47)+'СЕТ СН'!$G$12+СВЦЭМ!$D$10+'СЕТ СН'!$G$5-'СЕТ СН'!$G$20</f>
        <v>4007.0346900599998</v>
      </c>
      <c r="M57" s="36">
        <f>SUMIFS(СВЦЭМ!$C$39:$C$782,СВЦЭМ!$A$39:$A$782,$A57,СВЦЭМ!$B$39:$B$782,M$47)+'СЕТ СН'!$G$12+СВЦЭМ!$D$10+'СЕТ СН'!$G$5-'СЕТ СН'!$G$20</f>
        <v>4013.4243914600002</v>
      </c>
      <c r="N57" s="36">
        <f>SUMIFS(СВЦЭМ!$C$39:$C$782,СВЦЭМ!$A$39:$A$782,$A57,СВЦЭМ!$B$39:$B$782,N$47)+'СЕТ СН'!$G$12+СВЦЭМ!$D$10+'СЕТ СН'!$G$5-'СЕТ СН'!$G$20</f>
        <v>4057.4255080299999</v>
      </c>
      <c r="O57" s="36">
        <f>SUMIFS(СВЦЭМ!$C$39:$C$782,СВЦЭМ!$A$39:$A$782,$A57,СВЦЭМ!$B$39:$B$782,O$47)+'СЕТ СН'!$G$12+СВЦЭМ!$D$10+'СЕТ СН'!$G$5-'СЕТ СН'!$G$20</f>
        <v>4046.8669422399998</v>
      </c>
      <c r="P57" s="36">
        <f>SUMIFS(СВЦЭМ!$C$39:$C$782,СВЦЭМ!$A$39:$A$782,$A57,СВЦЭМ!$B$39:$B$782,P$47)+'СЕТ СН'!$G$12+СВЦЭМ!$D$10+'СЕТ СН'!$G$5-'СЕТ СН'!$G$20</f>
        <v>4032.2119978000001</v>
      </c>
      <c r="Q57" s="36">
        <f>SUMIFS(СВЦЭМ!$C$39:$C$782,СВЦЭМ!$A$39:$A$782,$A57,СВЦЭМ!$B$39:$B$782,Q$47)+'СЕТ СН'!$G$12+СВЦЭМ!$D$10+'СЕТ СН'!$G$5-'СЕТ СН'!$G$20</f>
        <v>4029.64015156</v>
      </c>
      <c r="R57" s="36">
        <f>SUMIFS(СВЦЭМ!$C$39:$C$782,СВЦЭМ!$A$39:$A$782,$A57,СВЦЭМ!$B$39:$B$782,R$47)+'СЕТ СН'!$G$12+СВЦЭМ!$D$10+'СЕТ СН'!$G$5-'СЕТ СН'!$G$20</f>
        <v>4014.3054431700002</v>
      </c>
      <c r="S57" s="36">
        <f>SUMIFS(СВЦЭМ!$C$39:$C$782,СВЦЭМ!$A$39:$A$782,$A57,СВЦЭМ!$B$39:$B$782,S$47)+'СЕТ СН'!$G$12+СВЦЭМ!$D$10+'СЕТ СН'!$G$5-'СЕТ СН'!$G$20</f>
        <v>3989.03213151</v>
      </c>
      <c r="T57" s="36">
        <f>SUMIFS(СВЦЭМ!$C$39:$C$782,СВЦЭМ!$A$39:$A$782,$A57,СВЦЭМ!$B$39:$B$782,T$47)+'СЕТ СН'!$G$12+СВЦЭМ!$D$10+'СЕТ СН'!$G$5-'СЕТ СН'!$G$20</f>
        <v>3985.1504667600002</v>
      </c>
      <c r="U57" s="36">
        <f>SUMIFS(СВЦЭМ!$C$39:$C$782,СВЦЭМ!$A$39:$A$782,$A57,СВЦЭМ!$B$39:$B$782,U$47)+'СЕТ СН'!$G$12+СВЦЭМ!$D$10+'СЕТ СН'!$G$5-'СЕТ СН'!$G$20</f>
        <v>3991.1663337</v>
      </c>
      <c r="V57" s="36">
        <f>SUMIFS(СВЦЭМ!$C$39:$C$782,СВЦЭМ!$A$39:$A$782,$A57,СВЦЭМ!$B$39:$B$782,V$47)+'СЕТ СН'!$G$12+СВЦЭМ!$D$10+'СЕТ СН'!$G$5-'СЕТ СН'!$G$20</f>
        <v>3997.01545644</v>
      </c>
      <c r="W57" s="36">
        <f>SUMIFS(СВЦЭМ!$C$39:$C$782,СВЦЭМ!$A$39:$A$782,$A57,СВЦЭМ!$B$39:$B$782,W$47)+'СЕТ СН'!$G$12+СВЦЭМ!$D$10+'СЕТ СН'!$G$5-'СЕТ СН'!$G$20</f>
        <v>4011.0777220600003</v>
      </c>
      <c r="X57" s="36">
        <f>SUMIFS(СВЦЭМ!$C$39:$C$782,СВЦЭМ!$A$39:$A$782,$A57,СВЦЭМ!$B$39:$B$782,X$47)+'СЕТ СН'!$G$12+СВЦЭМ!$D$10+'СЕТ СН'!$G$5-'СЕТ СН'!$G$20</f>
        <v>3998.0750993000001</v>
      </c>
      <c r="Y57" s="36">
        <f>SUMIFS(СВЦЭМ!$C$39:$C$782,СВЦЭМ!$A$39:$A$782,$A57,СВЦЭМ!$B$39:$B$782,Y$47)+'СЕТ СН'!$G$12+СВЦЭМ!$D$10+'СЕТ СН'!$G$5-'СЕТ СН'!$G$20</f>
        <v>4046.72375586</v>
      </c>
    </row>
    <row r="58" spans="1:25" ht="15.75" x14ac:dyDescent="0.2">
      <c r="A58" s="35">
        <f t="shared" si="1"/>
        <v>44541</v>
      </c>
      <c r="B58" s="36">
        <f>SUMIFS(СВЦЭМ!$C$39:$C$782,СВЦЭМ!$A$39:$A$782,$A58,СВЦЭМ!$B$39:$B$782,B$47)+'СЕТ СН'!$G$12+СВЦЭМ!$D$10+'СЕТ СН'!$G$5-'СЕТ СН'!$G$20</f>
        <v>4074.7860594000003</v>
      </c>
      <c r="C58" s="36">
        <f>SUMIFS(СВЦЭМ!$C$39:$C$782,СВЦЭМ!$A$39:$A$782,$A58,СВЦЭМ!$B$39:$B$782,C$47)+'СЕТ СН'!$G$12+СВЦЭМ!$D$10+'СЕТ СН'!$G$5-'СЕТ СН'!$G$20</f>
        <v>4058.9981040900002</v>
      </c>
      <c r="D58" s="36">
        <f>SUMIFS(СВЦЭМ!$C$39:$C$782,СВЦЭМ!$A$39:$A$782,$A58,СВЦЭМ!$B$39:$B$782,D$47)+'СЕТ СН'!$G$12+СВЦЭМ!$D$10+'СЕТ СН'!$G$5-'СЕТ СН'!$G$20</f>
        <v>4058.7370799700002</v>
      </c>
      <c r="E58" s="36">
        <f>SUMIFS(СВЦЭМ!$C$39:$C$782,СВЦЭМ!$A$39:$A$782,$A58,СВЦЭМ!$B$39:$B$782,E$47)+'СЕТ СН'!$G$12+СВЦЭМ!$D$10+'СЕТ СН'!$G$5-'СЕТ СН'!$G$20</f>
        <v>4065.6777456600003</v>
      </c>
      <c r="F58" s="36">
        <f>SUMIFS(СВЦЭМ!$C$39:$C$782,СВЦЭМ!$A$39:$A$782,$A58,СВЦЭМ!$B$39:$B$782,F$47)+'СЕТ СН'!$G$12+СВЦЭМ!$D$10+'СЕТ СН'!$G$5-'СЕТ СН'!$G$20</f>
        <v>4056.2349447900001</v>
      </c>
      <c r="G58" s="36">
        <f>SUMIFS(СВЦЭМ!$C$39:$C$782,СВЦЭМ!$A$39:$A$782,$A58,СВЦЭМ!$B$39:$B$782,G$47)+'СЕТ СН'!$G$12+СВЦЭМ!$D$10+'СЕТ СН'!$G$5-'СЕТ СН'!$G$20</f>
        <v>4038.00882602</v>
      </c>
      <c r="H58" s="36">
        <f>SUMIFS(СВЦЭМ!$C$39:$C$782,СВЦЭМ!$A$39:$A$782,$A58,СВЦЭМ!$B$39:$B$782,H$47)+'СЕТ СН'!$G$12+СВЦЭМ!$D$10+'СЕТ СН'!$G$5-'СЕТ СН'!$G$20</f>
        <v>4019.00375979</v>
      </c>
      <c r="I58" s="36">
        <f>SUMIFS(СВЦЭМ!$C$39:$C$782,СВЦЭМ!$A$39:$A$782,$A58,СВЦЭМ!$B$39:$B$782,I$47)+'СЕТ СН'!$G$12+СВЦЭМ!$D$10+'СЕТ СН'!$G$5-'СЕТ СН'!$G$20</f>
        <v>3991.2121007400001</v>
      </c>
      <c r="J58" s="36">
        <f>SUMIFS(СВЦЭМ!$C$39:$C$782,СВЦЭМ!$A$39:$A$782,$A58,СВЦЭМ!$B$39:$B$782,J$47)+'СЕТ СН'!$G$12+СВЦЭМ!$D$10+'СЕТ СН'!$G$5-'СЕТ СН'!$G$20</f>
        <v>3963.9565582200003</v>
      </c>
      <c r="K58" s="36">
        <f>SUMIFS(СВЦЭМ!$C$39:$C$782,СВЦЭМ!$A$39:$A$782,$A58,СВЦЭМ!$B$39:$B$782,K$47)+'СЕТ СН'!$G$12+СВЦЭМ!$D$10+'СЕТ СН'!$G$5-'СЕТ СН'!$G$20</f>
        <v>3957.1240059199999</v>
      </c>
      <c r="L58" s="36">
        <f>SUMIFS(СВЦЭМ!$C$39:$C$782,СВЦЭМ!$A$39:$A$782,$A58,СВЦЭМ!$B$39:$B$782,L$47)+'СЕТ СН'!$G$12+СВЦЭМ!$D$10+'СЕТ СН'!$G$5-'СЕТ СН'!$G$20</f>
        <v>3968.70508827</v>
      </c>
      <c r="M58" s="36">
        <f>SUMIFS(СВЦЭМ!$C$39:$C$782,СВЦЭМ!$A$39:$A$782,$A58,СВЦЭМ!$B$39:$B$782,M$47)+'СЕТ СН'!$G$12+СВЦЭМ!$D$10+'СЕТ СН'!$G$5-'СЕТ СН'!$G$20</f>
        <v>3971.1112061100002</v>
      </c>
      <c r="N58" s="36">
        <f>SUMIFS(СВЦЭМ!$C$39:$C$782,СВЦЭМ!$A$39:$A$782,$A58,СВЦЭМ!$B$39:$B$782,N$47)+'СЕТ СН'!$G$12+СВЦЭМ!$D$10+'СЕТ СН'!$G$5-'СЕТ СН'!$G$20</f>
        <v>4024.2035094900002</v>
      </c>
      <c r="O58" s="36">
        <f>SUMIFS(СВЦЭМ!$C$39:$C$782,СВЦЭМ!$A$39:$A$782,$A58,СВЦЭМ!$B$39:$B$782,O$47)+'СЕТ СН'!$G$12+СВЦЭМ!$D$10+'СЕТ СН'!$G$5-'СЕТ СН'!$G$20</f>
        <v>4047.3479689100004</v>
      </c>
      <c r="P58" s="36">
        <f>SUMIFS(СВЦЭМ!$C$39:$C$782,СВЦЭМ!$A$39:$A$782,$A58,СВЦЭМ!$B$39:$B$782,P$47)+'СЕТ СН'!$G$12+СВЦЭМ!$D$10+'СЕТ СН'!$G$5-'СЕТ СН'!$G$20</f>
        <v>4038.32705678</v>
      </c>
      <c r="Q58" s="36">
        <f>SUMIFS(СВЦЭМ!$C$39:$C$782,СВЦЭМ!$A$39:$A$782,$A58,СВЦЭМ!$B$39:$B$782,Q$47)+'СЕТ СН'!$G$12+СВЦЭМ!$D$10+'СЕТ СН'!$G$5-'СЕТ СН'!$G$20</f>
        <v>4037.1537737799999</v>
      </c>
      <c r="R58" s="36">
        <f>SUMIFS(СВЦЭМ!$C$39:$C$782,СВЦЭМ!$A$39:$A$782,$A58,СВЦЭМ!$B$39:$B$782,R$47)+'СЕТ СН'!$G$12+СВЦЭМ!$D$10+'СЕТ СН'!$G$5-'СЕТ СН'!$G$20</f>
        <v>4020.3966972600001</v>
      </c>
      <c r="S58" s="36">
        <f>SUMIFS(СВЦЭМ!$C$39:$C$782,СВЦЭМ!$A$39:$A$782,$A58,СВЦЭМ!$B$39:$B$782,S$47)+'СЕТ СН'!$G$12+СВЦЭМ!$D$10+'СЕТ СН'!$G$5-'СЕТ СН'!$G$20</f>
        <v>3955.0292520700004</v>
      </c>
      <c r="T58" s="36">
        <f>SUMIFS(СВЦЭМ!$C$39:$C$782,СВЦЭМ!$A$39:$A$782,$A58,СВЦЭМ!$B$39:$B$782,T$47)+'СЕТ СН'!$G$12+СВЦЭМ!$D$10+'СЕТ СН'!$G$5-'СЕТ СН'!$G$20</f>
        <v>3983.72405875</v>
      </c>
      <c r="U58" s="36">
        <f>SUMIFS(СВЦЭМ!$C$39:$C$782,СВЦЭМ!$A$39:$A$782,$A58,СВЦЭМ!$B$39:$B$782,U$47)+'СЕТ СН'!$G$12+СВЦЭМ!$D$10+'СЕТ СН'!$G$5-'СЕТ СН'!$G$20</f>
        <v>3969.5036138700002</v>
      </c>
      <c r="V58" s="36">
        <f>SUMIFS(СВЦЭМ!$C$39:$C$782,СВЦЭМ!$A$39:$A$782,$A58,СВЦЭМ!$B$39:$B$782,V$47)+'СЕТ СН'!$G$12+СВЦЭМ!$D$10+'СЕТ СН'!$G$5-'СЕТ СН'!$G$20</f>
        <v>3976.2762473700004</v>
      </c>
      <c r="W58" s="36">
        <f>SUMIFS(СВЦЭМ!$C$39:$C$782,СВЦЭМ!$A$39:$A$782,$A58,СВЦЭМ!$B$39:$B$782,W$47)+'СЕТ СН'!$G$12+СВЦЭМ!$D$10+'СЕТ СН'!$G$5-'СЕТ СН'!$G$20</f>
        <v>4027.98281838</v>
      </c>
      <c r="X58" s="36">
        <f>SUMIFS(СВЦЭМ!$C$39:$C$782,СВЦЭМ!$A$39:$A$782,$A58,СВЦЭМ!$B$39:$B$782,X$47)+'СЕТ СН'!$G$12+СВЦЭМ!$D$10+'СЕТ СН'!$G$5-'СЕТ СН'!$G$20</f>
        <v>4048.2826596000004</v>
      </c>
      <c r="Y58" s="36">
        <f>SUMIFS(СВЦЭМ!$C$39:$C$782,СВЦЭМ!$A$39:$A$782,$A58,СВЦЭМ!$B$39:$B$782,Y$47)+'СЕТ СН'!$G$12+СВЦЭМ!$D$10+'СЕТ СН'!$G$5-'СЕТ СН'!$G$20</f>
        <v>4049.4432119100002</v>
      </c>
    </row>
    <row r="59" spans="1:25" ht="15.75" x14ac:dyDescent="0.2">
      <c r="A59" s="35">
        <f t="shared" si="1"/>
        <v>44542</v>
      </c>
      <c r="B59" s="36">
        <f>SUMIFS(СВЦЭМ!$C$39:$C$782,СВЦЭМ!$A$39:$A$782,$A59,СВЦЭМ!$B$39:$B$782,B$47)+'СЕТ СН'!$G$12+СВЦЭМ!$D$10+'СЕТ СН'!$G$5-'СЕТ СН'!$G$20</f>
        <v>4029.4383617800004</v>
      </c>
      <c r="C59" s="36">
        <f>SUMIFS(СВЦЭМ!$C$39:$C$782,СВЦЭМ!$A$39:$A$782,$A59,СВЦЭМ!$B$39:$B$782,C$47)+'СЕТ СН'!$G$12+СВЦЭМ!$D$10+'СЕТ СН'!$G$5-'СЕТ СН'!$G$20</f>
        <v>4052.2433969600002</v>
      </c>
      <c r="D59" s="36">
        <f>SUMIFS(СВЦЭМ!$C$39:$C$782,СВЦЭМ!$A$39:$A$782,$A59,СВЦЭМ!$B$39:$B$782,D$47)+'СЕТ СН'!$G$12+СВЦЭМ!$D$10+'СЕТ СН'!$G$5-'СЕТ СН'!$G$20</f>
        <v>4078.5504019800001</v>
      </c>
      <c r="E59" s="36">
        <f>SUMIFS(СВЦЭМ!$C$39:$C$782,СВЦЭМ!$A$39:$A$782,$A59,СВЦЭМ!$B$39:$B$782,E$47)+'СЕТ СН'!$G$12+СВЦЭМ!$D$10+'СЕТ СН'!$G$5-'СЕТ СН'!$G$20</f>
        <v>4076.0908918</v>
      </c>
      <c r="F59" s="36">
        <f>SUMIFS(СВЦЭМ!$C$39:$C$782,СВЦЭМ!$A$39:$A$782,$A59,СВЦЭМ!$B$39:$B$782,F$47)+'СЕТ СН'!$G$12+СВЦЭМ!$D$10+'СЕТ СН'!$G$5-'СЕТ СН'!$G$20</f>
        <v>4071.4555705100001</v>
      </c>
      <c r="G59" s="36">
        <f>SUMIFS(СВЦЭМ!$C$39:$C$782,СВЦЭМ!$A$39:$A$782,$A59,СВЦЭМ!$B$39:$B$782,G$47)+'СЕТ СН'!$G$12+СВЦЭМ!$D$10+'СЕТ СН'!$G$5-'СЕТ СН'!$G$20</f>
        <v>4063.3760195000004</v>
      </c>
      <c r="H59" s="36">
        <f>SUMIFS(СВЦЭМ!$C$39:$C$782,СВЦЭМ!$A$39:$A$782,$A59,СВЦЭМ!$B$39:$B$782,H$47)+'СЕТ СН'!$G$12+СВЦЭМ!$D$10+'СЕТ СН'!$G$5-'СЕТ СН'!$G$20</f>
        <v>4041.4485903499999</v>
      </c>
      <c r="I59" s="36">
        <f>SUMIFS(СВЦЭМ!$C$39:$C$782,СВЦЭМ!$A$39:$A$782,$A59,СВЦЭМ!$B$39:$B$782,I$47)+'СЕТ СН'!$G$12+СВЦЭМ!$D$10+'СЕТ СН'!$G$5-'СЕТ СН'!$G$20</f>
        <v>4052.6595656500003</v>
      </c>
      <c r="J59" s="36">
        <f>SUMIFS(СВЦЭМ!$C$39:$C$782,СВЦЭМ!$A$39:$A$782,$A59,СВЦЭМ!$B$39:$B$782,J$47)+'СЕТ СН'!$G$12+СВЦЭМ!$D$10+'СЕТ СН'!$G$5-'СЕТ СН'!$G$20</f>
        <v>4016.5152647599998</v>
      </c>
      <c r="K59" s="36">
        <f>SUMIFS(СВЦЭМ!$C$39:$C$782,СВЦЭМ!$A$39:$A$782,$A59,СВЦЭМ!$B$39:$B$782,K$47)+'СЕТ СН'!$G$12+СВЦЭМ!$D$10+'СЕТ СН'!$G$5-'СЕТ СН'!$G$20</f>
        <v>3992.5157611300001</v>
      </c>
      <c r="L59" s="36">
        <f>SUMIFS(СВЦЭМ!$C$39:$C$782,СВЦЭМ!$A$39:$A$782,$A59,СВЦЭМ!$B$39:$B$782,L$47)+'СЕТ СН'!$G$12+СВЦЭМ!$D$10+'СЕТ СН'!$G$5-'СЕТ СН'!$G$20</f>
        <v>3994.5193601400001</v>
      </c>
      <c r="M59" s="36">
        <f>SUMIFS(СВЦЭМ!$C$39:$C$782,СВЦЭМ!$A$39:$A$782,$A59,СВЦЭМ!$B$39:$B$782,M$47)+'СЕТ СН'!$G$12+СВЦЭМ!$D$10+'СЕТ СН'!$G$5-'СЕТ СН'!$G$20</f>
        <v>4003.46414271</v>
      </c>
      <c r="N59" s="36">
        <f>SUMIFS(СВЦЭМ!$C$39:$C$782,СВЦЭМ!$A$39:$A$782,$A59,СВЦЭМ!$B$39:$B$782,N$47)+'СЕТ СН'!$G$12+СВЦЭМ!$D$10+'СЕТ СН'!$G$5-'СЕТ СН'!$G$20</f>
        <v>4020.8711130700003</v>
      </c>
      <c r="O59" s="36">
        <f>SUMIFS(СВЦЭМ!$C$39:$C$782,СВЦЭМ!$A$39:$A$782,$A59,СВЦЭМ!$B$39:$B$782,O$47)+'СЕТ СН'!$G$12+СВЦЭМ!$D$10+'СЕТ СН'!$G$5-'СЕТ СН'!$G$20</f>
        <v>4040.6011509800001</v>
      </c>
      <c r="P59" s="36">
        <f>SUMIFS(СВЦЭМ!$C$39:$C$782,СВЦЭМ!$A$39:$A$782,$A59,СВЦЭМ!$B$39:$B$782,P$47)+'СЕТ СН'!$G$12+СВЦЭМ!$D$10+'СЕТ СН'!$G$5-'СЕТ СН'!$G$20</f>
        <v>4054.5627169200002</v>
      </c>
      <c r="Q59" s="36">
        <f>SUMIFS(СВЦЭМ!$C$39:$C$782,СВЦЭМ!$A$39:$A$782,$A59,СВЦЭМ!$B$39:$B$782,Q$47)+'СЕТ СН'!$G$12+СВЦЭМ!$D$10+'СЕТ СН'!$G$5-'СЕТ СН'!$G$20</f>
        <v>4041.3698179900002</v>
      </c>
      <c r="R59" s="36">
        <f>SUMIFS(СВЦЭМ!$C$39:$C$782,СВЦЭМ!$A$39:$A$782,$A59,СВЦЭМ!$B$39:$B$782,R$47)+'СЕТ СН'!$G$12+СВЦЭМ!$D$10+'СЕТ СН'!$G$5-'СЕТ СН'!$G$20</f>
        <v>4014.5458098300001</v>
      </c>
      <c r="S59" s="36">
        <f>SUMIFS(СВЦЭМ!$C$39:$C$782,СВЦЭМ!$A$39:$A$782,$A59,СВЦЭМ!$B$39:$B$782,S$47)+'СЕТ СН'!$G$12+СВЦЭМ!$D$10+'СЕТ СН'!$G$5-'СЕТ СН'!$G$20</f>
        <v>3960.6541929700002</v>
      </c>
      <c r="T59" s="36">
        <f>SUMIFS(СВЦЭМ!$C$39:$C$782,СВЦЭМ!$A$39:$A$782,$A59,СВЦЭМ!$B$39:$B$782,T$47)+'СЕТ СН'!$G$12+СВЦЭМ!$D$10+'СЕТ СН'!$G$5-'СЕТ СН'!$G$20</f>
        <v>3959.7169093000002</v>
      </c>
      <c r="U59" s="36">
        <f>SUMIFS(СВЦЭМ!$C$39:$C$782,СВЦЭМ!$A$39:$A$782,$A59,СВЦЭМ!$B$39:$B$782,U$47)+'СЕТ СН'!$G$12+СВЦЭМ!$D$10+'СЕТ СН'!$G$5-'СЕТ СН'!$G$20</f>
        <v>3988.66011226</v>
      </c>
      <c r="V59" s="36">
        <f>SUMIFS(СВЦЭМ!$C$39:$C$782,СВЦЭМ!$A$39:$A$782,$A59,СВЦЭМ!$B$39:$B$782,V$47)+'СЕТ СН'!$G$12+СВЦЭМ!$D$10+'СЕТ СН'!$G$5-'СЕТ СН'!$G$20</f>
        <v>3987.8369464400002</v>
      </c>
      <c r="W59" s="36">
        <f>SUMIFS(СВЦЭМ!$C$39:$C$782,СВЦЭМ!$A$39:$A$782,$A59,СВЦЭМ!$B$39:$B$782,W$47)+'СЕТ СН'!$G$12+СВЦЭМ!$D$10+'СЕТ СН'!$G$5-'СЕТ СН'!$G$20</f>
        <v>4015.0802651200001</v>
      </c>
      <c r="X59" s="36">
        <f>SUMIFS(СВЦЭМ!$C$39:$C$782,СВЦЭМ!$A$39:$A$782,$A59,СВЦЭМ!$B$39:$B$782,X$47)+'СЕТ СН'!$G$12+СВЦЭМ!$D$10+'СЕТ СН'!$G$5-'СЕТ СН'!$G$20</f>
        <v>4023.9771447800003</v>
      </c>
      <c r="Y59" s="36">
        <f>SUMIFS(СВЦЭМ!$C$39:$C$782,СВЦЭМ!$A$39:$A$782,$A59,СВЦЭМ!$B$39:$B$782,Y$47)+'СЕТ СН'!$G$12+СВЦЭМ!$D$10+'СЕТ СН'!$G$5-'СЕТ СН'!$G$20</f>
        <v>4038.14861999</v>
      </c>
    </row>
    <row r="60" spans="1:25" ht="15.75" x14ac:dyDescent="0.2">
      <c r="A60" s="35">
        <f t="shared" si="1"/>
        <v>44543</v>
      </c>
      <c r="B60" s="36">
        <f>SUMIFS(СВЦЭМ!$C$39:$C$782,СВЦЭМ!$A$39:$A$782,$A60,СВЦЭМ!$B$39:$B$782,B$47)+'СЕТ СН'!$G$12+СВЦЭМ!$D$10+'СЕТ СН'!$G$5-'СЕТ СН'!$G$20</f>
        <v>4044.3979962600001</v>
      </c>
      <c r="C60" s="36">
        <f>SUMIFS(СВЦЭМ!$C$39:$C$782,СВЦЭМ!$A$39:$A$782,$A60,СВЦЭМ!$B$39:$B$782,C$47)+'СЕТ СН'!$G$12+СВЦЭМ!$D$10+'СЕТ СН'!$G$5-'СЕТ СН'!$G$20</f>
        <v>4040.3303702500002</v>
      </c>
      <c r="D60" s="36">
        <f>SUMIFS(СВЦЭМ!$C$39:$C$782,СВЦЭМ!$A$39:$A$782,$A60,СВЦЭМ!$B$39:$B$782,D$47)+'СЕТ СН'!$G$12+СВЦЭМ!$D$10+'СЕТ СН'!$G$5-'СЕТ СН'!$G$20</f>
        <v>4041.9290318499998</v>
      </c>
      <c r="E60" s="36">
        <f>SUMIFS(СВЦЭМ!$C$39:$C$782,СВЦЭМ!$A$39:$A$782,$A60,СВЦЭМ!$B$39:$B$782,E$47)+'СЕТ СН'!$G$12+СВЦЭМ!$D$10+'СЕТ СН'!$G$5-'СЕТ СН'!$G$20</f>
        <v>4048.3375234499999</v>
      </c>
      <c r="F60" s="36">
        <f>SUMIFS(СВЦЭМ!$C$39:$C$782,СВЦЭМ!$A$39:$A$782,$A60,СВЦЭМ!$B$39:$B$782,F$47)+'СЕТ СН'!$G$12+СВЦЭМ!$D$10+'СЕТ СН'!$G$5-'СЕТ СН'!$G$20</f>
        <v>4033.07983608</v>
      </c>
      <c r="G60" s="36">
        <f>SUMIFS(СВЦЭМ!$C$39:$C$782,СВЦЭМ!$A$39:$A$782,$A60,СВЦЭМ!$B$39:$B$782,G$47)+'СЕТ СН'!$G$12+СВЦЭМ!$D$10+'СЕТ СН'!$G$5-'СЕТ СН'!$G$20</f>
        <v>4016.6639366099998</v>
      </c>
      <c r="H60" s="36">
        <f>SUMIFS(СВЦЭМ!$C$39:$C$782,СВЦЭМ!$A$39:$A$782,$A60,СВЦЭМ!$B$39:$B$782,H$47)+'СЕТ СН'!$G$12+СВЦЭМ!$D$10+'СЕТ СН'!$G$5-'СЕТ СН'!$G$20</f>
        <v>3984.8589949400002</v>
      </c>
      <c r="I60" s="36">
        <f>SUMIFS(СВЦЭМ!$C$39:$C$782,СВЦЭМ!$A$39:$A$782,$A60,СВЦЭМ!$B$39:$B$782,I$47)+'СЕТ СН'!$G$12+СВЦЭМ!$D$10+'СЕТ СН'!$G$5-'СЕТ СН'!$G$20</f>
        <v>3981.9995755899999</v>
      </c>
      <c r="J60" s="36">
        <f>SUMIFS(СВЦЭМ!$C$39:$C$782,СВЦЭМ!$A$39:$A$782,$A60,СВЦЭМ!$B$39:$B$782,J$47)+'СЕТ СН'!$G$12+СВЦЭМ!$D$10+'СЕТ СН'!$G$5-'СЕТ СН'!$G$20</f>
        <v>3979.7703649499999</v>
      </c>
      <c r="K60" s="36">
        <f>SUMIFS(СВЦЭМ!$C$39:$C$782,СВЦЭМ!$A$39:$A$782,$A60,СВЦЭМ!$B$39:$B$782,K$47)+'СЕТ СН'!$G$12+СВЦЭМ!$D$10+'СЕТ СН'!$G$5-'СЕТ СН'!$G$20</f>
        <v>3988.6628997400003</v>
      </c>
      <c r="L60" s="36">
        <f>SUMIFS(СВЦЭМ!$C$39:$C$782,СВЦЭМ!$A$39:$A$782,$A60,СВЦЭМ!$B$39:$B$782,L$47)+'СЕТ СН'!$G$12+СВЦЭМ!$D$10+'СЕТ СН'!$G$5-'СЕТ СН'!$G$20</f>
        <v>4002.02347964</v>
      </c>
      <c r="M60" s="36">
        <f>SUMIFS(СВЦЭМ!$C$39:$C$782,СВЦЭМ!$A$39:$A$782,$A60,СВЦЭМ!$B$39:$B$782,M$47)+'СЕТ СН'!$G$12+СВЦЭМ!$D$10+'СЕТ СН'!$G$5-'СЕТ СН'!$G$20</f>
        <v>4008.8832394800002</v>
      </c>
      <c r="N60" s="36">
        <f>SUMIFS(СВЦЭМ!$C$39:$C$782,СВЦЭМ!$A$39:$A$782,$A60,СВЦЭМ!$B$39:$B$782,N$47)+'СЕТ СН'!$G$12+СВЦЭМ!$D$10+'СЕТ СН'!$G$5-'СЕТ СН'!$G$20</f>
        <v>4021.1991052200001</v>
      </c>
      <c r="O60" s="36">
        <f>SUMIFS(СВЦЭМ!$C$39:$C$782,СВЦЭМ!$A$39:$A$782,$A60,СВЦЭМ!$B$39:$B$782,O$47)+'СЕТ СН'!$G$12+СВЦЭМ!$D$10+'СЕТ СН'!$G$5-'СЕТ СН'!$G$20</f>
        <v>4030.7359768200004</v>
      </c>
      <c r="P60" s="36">
        <f>SUMIFS(СВЦЭМ!$C$39:$C$782,СВЦЭМ!$A$39:$A$782,$A60,СВЦЭМ!$B$39:$B$782,P$47)+'СЕТ СН'!$G$12+СВЦЭМ!$D$10+'СЕТ СН'!$G$5-'СЕТ СН'!$G$20</f>
        <v>4038.2567023700003</v>
      </c>
      <c r="Q60" s="36">
        <f>SUMIFS(СВЦЭМ!$C$39:$C$782,СВЦЭМ!$A$39:$A$782,$A60,СВЦЭМ!$B$39:$B$782,Q$47)+'СЕТ СН'!$G$12+СВЦЭМ!$D$10+'СЕТ СН'!$G$5-'СЕТ СН'!$G$20</f>
        <v>4044.7146516299999</v>
      </c>
      <c r="R60" s="36">
        <f>SUMIFS(СВЦЭМ!$C$39:$C$782,СВЦЭМ!$A$39:$A$782,$A60,СВЦЭМ!$B$39:$B$782,R$47)+'СЕТ СН'!$G$12+СВЦЭМ!$D$10+'СЕТ СН'!$G$5-'СЕТ СН'!$G$20</f>
        <v>4029.0171320700001</v>
      </c>
      <c r="S60" s="36">
        <f>SUMIFS(СВЦЭМ!$C$39:$C$782,СВЦЭМ!$A$39:$A$782,$A60,СВЦЭМ!$B$39:$B$782,S$47)+'СЕТ СН'!$G$12+СВЦЭМ!$D$10+'СЕТ СН'!$G$5-'СЕТ СН'!$G$20</f>
        <v>3991.20099716</v>
      </c>
      <c r="T60" s="36">
        <f>SUMIFS(СВЦЭМ!$C$39:$C$782,СВЦЭМ!$A$39:$A$782,$A60,СВЦЭМ!$B$39:$B$782,T$47)+'СЕТ СН'!$G$12+СВЦЭМ!$D$10+'СЕТ СН'!$G$5-'СЕТ СН'!$G$20</f>
        <v>3983.2459215400004</v>
      </c>
      <c r="U60" s="36">
        <f>SUMIFS(СВЦЭМ!$C$39:$C$782,СВЦЭМ!$A$39:$A$782,$A60,СВЦЭМ!$B$39:$B$782,U$47)+'СЕТ СН'!$G$12+СВЦЭМ!$D$10+'СЕТ СН'!$G$5-'СЕТ СН'!$G$20</f>
        <v>3977.75880366</v>
      </c>
      <c r="V60" s="36">
        <f>SUMIFS(СВЦЭМ!$C$39:$C$782,СВЦЭМ!$A$39:$A$782,$A60,СВЦЭМ!$B$39:$B$782,V$47)+'СЕТ СН'!$G$12+СВЦЭМ!$D$10+'СЕТ СН'!$G$5-'СЕТ СН'!$G$20</f>
        <v>3997.7894234100004</v>
      </c>
      <c r="W60" s="36">
        <f>SUMIFS(СВЦЭМ!$C$39:$C$782,СВЦЭМ!$A$39:$A$782,$A60,СВЦЭМ!$B$39:$B$782,W$47)+'СЕТ СН'!$G$12+СВЦЭМ!$D$10+'СЕТ СН'!$G$5-'СЕТ СН'!$G$20</f>
        <v>4018.9434159500001</v>
      </c>
      <c r="X60" s="36">
        <f>SUMIFS(СВЦЭМ!$C$39:$C$782,СВЦЭМ!$A$39:$A$782,$A60,СВЦЭМ!$B$39:$B$782,X$47)+'СЕТ СН'!$G$12+СВЦЭМ!$D$10+'СЕТ СН'!$G$5-'СЕТ СН'!$G$20</f>
        <v>4026.4903220699998</v>
      </c>
      <c r="Y60" s="36">
        <f>SUMIFS(СВЦЭМ!$C$39:$C$782,СВЦЭМ!$A$39:$A$782,$A60,СВЦЭМ!$B$39:$B$782,Y$47)+'СЕТ СН'!$G$12+СВЦЭМ!$D$10+'СЕТ СН'!$G$5-'СЕТ СН'!$G$20</f>
        <v>4047.1087900100001</v>
      </c>
    </row>
    <row r="61" spans="1:25" ht="15.75" x14ac:dyDescent="0.2">
      <c r="A61" s="35">
        <f t="shared" si="1"/>
        <v>44544</v>
      </c>
      <c r="B61" s="36">
        <f>SUMIFS(СВЦЭМ!$C$39:$C$782,СВЦЭМ!$A$39:$A$782,$A61,СВЦЭМ!$B$39:$B$782,B$47)+'СЕТ СН'!$G$12+СВЦЭМ!$D$10+'СЕТ СН'!$G$5-'СЕТ СН'!$G$20</f>
        <v>4035.2774717299999</v>
      </c>
      <c r="C61" s="36">
        <f>SUMIFS(СВЦЭМ!$C$39:$C$782,СВЦЭМ!$A$39:$A$782,$A61,СВЦЭМ!$B$39:$B$782,C$47)+'СЕТ СН'!$G$12+СВЦЭМ!$D$10+'СЕТ СН'!$G$5-'СЕТ СН'!$G$20</f>
        <v>4044.3041631000001</v>
      </c>
      <c r="D61" s="36">
        <f>SUMIFS(СВЦЭМ!$C$39:$C$782,СВЦЭМ!$A$39:$A$782,$A61,СВЦЭМ!$B$39:$B$782,D$47)+'СЕТ СН'!$G$12+СВЦЭМ!$D$10+'СЕТ СН'!$G$5-'СЕТ СН'!$G$20</f>
        <v>4064.0184942100004</v>
      </c>
      <c r="E61" s="36">
        <f>SUMIFS(СВЦЭМ!$C$39:$C$782,СВЦЭМ!$A$39:$A$782,$A61,СВЦЭМ!$B$39:$B$782,E$47)+'СЕТ СН'!$G$12+СВЦЭМ!$D$10+'СЕТ СН'!$G$5-'СЕТ СН'!$G$20</f>
        <v>4059.7705798699999</v>
      </c>
      <c r="F61" s="36">
        <f>SUMIFS(СВЦЭМ!$C$39:$C$782,СВЦЭМ!$A$39:$A$782,$A61,СВЦЭМ!$B$39:$B$782,F$47)+'СЕТ СН'!$G$12+СВЦЭМ!$D$10+'СЕТ СН'!$G$5-'СЕТ СН'!$G$20</f>
        <v>4051.09981182</v>
      </c>
      <c r="G61" s="36">
        <f>SUMIFS(СВЦЭМ!$C$39:$C$782,СВЦЭМ!$A$39:$A$782,$A61,СВЦЭМ!$B$39:$B$782,G$47)+'СЕТ СН'!$G$12+СВЦЭМ!$D$10+'СЕТ СН'!$G$5-'СЕТ СН'!$G$20</f>
        <v>4005.7980073500003</v>
      </c>
      <c r="H61" s="36">
        <f>SUMIFS(СВЦЭМ!$C$39:$C$782,СВЦЭМ!$A$39:$A$782,$A61,СВЦЭМ!$B$39:$B$782,H$47)+'СЕТ СН'!$G$12+СВЦЭМ!$D$10+'СЕТ СН'!$G$5-'СЕТ СН'!$G$20</f>
        <v>3957.9744770300003</v>
      </c>
      <c r="I61" s="36">
        <f>SUMIFS(СВЦЭМ!$C$39:$C$782,СВЦЭМ!$A$39:$A$782,$A61,СВЦЭМ!$B$39:$B$782,I$47)+'СЕТ СН'!$G$12+СВЦЭМ!$D$10+'СЕТ СН'!$G$5-'СЕТ СН'!$G$20</f>
        <v>3969.60730844</v>
      </c>
      <c r="J61" s="36">
        <f>SUMIFS(СВЦЭМ!$C$39:$C$782,СВЦЭМ!$A$39:$A$782,$A61,СВЦЭМ!$B$39:$B$782,J$47)+'СЕТ СН'!$G$12+СВЦЭМ!$D$10+'СЕТ СН'!$G$5-'СЕТ СН'!$G$20</f>
        <v>3973.8996721200001</v>
      </c>
      <c r="K61" s="36">
        <f>SUMIFS(СВЦЭМ!$C$39:$C$782,СВЦЭМ!$A$39:$A$782,$A61,СВЦЭМ!$B$39:$B$782,K$47)+'СЕТ СН'!$G$12+СВЦЭМ!$D$10+'СЕТ СН'!$G$5-'СЕТ СН'!$G$20</f>
        <v>3973.7754496400003</v>
      </c>
      <c r="L61" s="36">
        <f>SUMIFS(СВЦЭМ!$C$39:$C$782,СВЦЭМ!$A$39:$A$782,$A61,СВЦЭМ!$B$39:$B$782,L$47)+'СЕТ СН'!$G$12+СВЦЭМ!$D$10+'СЕТ СН'!$G$5-'СЕТ СН'!$G$20</f>
        <v>3977.9382383399998</v>
      </c>
      <c r="M61" s="36">
        <f>SUMIFS(СВЦЭМ!$C$39:$C$782,СВЦЭМ!$A$39:$A$782,$A61,СВЦЭМ!$B$39:$B$782,M$47)+'СЕТ СН'!$G$12+СВЦЭМ!$D$10+'СЕТ СН'!$G$5-'СЕТ СН'!$G$20</f>
        <v>3987.57503305</v>
      </c>
      <c r="N61" s="36">
        <f>SUMIFS(СВЦЭМ!$C$39:$C$782,СВЦЭМ!$A$39:$A$782,$A61,СВЦЭМ!$B$39:$B$782,N$47)+'СЕТ СН'!$G$12+СВЦЭМ!$D$10+'СЕТ СН'!$G$5-'СЕТ СН'!$G$20</f>
        <v>4005.4276917200004</v>
      </c>
      <c r="O61" s="36">
        <f>SUMIFS(СВЦЭМ!$C$39:$C$782,СВЦЭМ!$A$39:$A$782,$A61,СВЦЭМ!$B$39:$B$782,O$47)+'СЕТ СН'!$G$12+СВЦЭМ!$D$10+'СЕТ СН'!$G$5-'СЕТ СН'!$G$20</f>
        <v>4017.2188546300004</v>
      </c>
      <c r="P61" s="36">
        <f>SUMIFS(СВЦЭМ!$C$39:$C$782,СВЦЭМ!$A$39:$A$782,$A61,СВЦЭМ!$B$39:$B$782,P$47)+'СЕТ СН'!$G$12+СВЦЭМ!$D$10+'СЕТ СН'!$G$5-'СЕТ СН'!$G$20</f>
        <v>4009.3145210800003</v>
      </c>
      <c r="Q61" s="36">
        <f>SUMIFS(СВЦЭМ!$C$39:$C$782,СВЦЭМ!$A$39:$A$782,$A61,СВЦЭМ!$B$39:$B$782,Q$47)+'СЕТ СН'!$G$12+СВЦЭМ!$D$10+'СЕТ СН'!$G$5-'СЕТ СН'!$G$20</f>
        <v>4016.9091410000001</v>
      </c>
      <c r="R61" s="36">
        <f>SUMIFS(СВЦЭМ!$C$39:$C$782,СВЦЭМ!$A$39:$A$782,$A61,СВЦЭМ!$B$39:$B$782,R$47)+'СЕТ СН'!$G$12+СВЦЭМ!$D$10+'СЕТ СН'!$G$5-'СЕТ СН'!$G$20</f>
        <v>4000.3564389600001</v>
      </c>
      <c r="S61" s="36">
        <f>SUMIFS(СВЦЭМ!$C$39:$C$782,СВЦЭМ!$A$39:$A$782,$A61,СВЦЭМ!$B$39:$B$782,S$47)+'СЕТ СН'!$G$12+СВЦЭМ!$D$10+'СЕТ СН'!$G$5-'СЕТ СН'!$G$20</f>
        <v>3983.99353436</v>
      </c>
      <c r="T61" s="36">
        <f>SUMIFS(СВЦЭМ!$C$39:$C$782,СВЦЭМ!$A$39:$A$782,$A61,СВЦЭМ!$B$39:$B$782,T$47)+'СЕТ СН'!$G$12+СВЦЭМ!$D$10+'СЕТ СН'!$G$5-'СЕТ СН'!$G$20</f>
        <v>3979.5121527800002</v>
      </c>
      <c r="U61" s="36">
        <f>SUMIFS(СВЦЭМ!$C$39:$C$782,СВЦЭМ!$A$39:$A$782,$A61,СВЦЭМ!$B$39:$B$782,U$47)+'СЕТ СН'!$G$12+СВЦЭМ!$D$10+'СЕТ СН'!$G$5-'СЕТ СН'!$G$20</f>
        <v>3992.45499298</v>
      </c>
      <c r="V61" s="36">
        <f>SUMIFS(СВЦЭМ!$C$39:$C$782,СВЦЭМ!$A$39:$A$782,$A61,СВЦЭМ!$B$39:$B$782,V$47)+'СЕТ СН'!$G$12+СВЦЭМ!$D$10+'СЕТ СН'!$G$5-'СЕТ СН'!$G$20</f>
        <v>3997.7149135899999</v>
      </c>
      <c r="W61" s="36">
        <f>SUMIFS(СВЦЭМ!$C$39:$C$782,СВЦЭМ!$A$39:$A$782,$A61,СВЦЭМ!$B$39:$B$782,W$47)+'СЕТ СН'!$G$12+СВЦЭМ!$D$10+'СЕТ СН'!$G$5-'СЕТ СН'!$G$20</f>
        <v>4032.8048097999999</v>
      </c>
      <c r="X61" s="36">
        <f>SUMIFS(СВЦЭМ!$C$39:$C$782,СВЦЭМ!$A$39:$A$782,$A61,СВЦЭМ!$B$39:$B$782,X$47)+'СЕТ СН'!$G$12+СВЦЭМ!$D$10+'СЕТ СН'!$G$5-'СЕТ СН'!$G$20</f>
        <v>4034.7539429400003</v>
      </c>
      <c r="Y61" s="36">
        <f>SUMIFS(СВЦЭМ!$C$39:$C$782,СВЦЭМ!$A$39:$A$782,$A61,СВЦЭМ!$B$39:$B$782,Y$47)+'СЕТ СН'!$G$12+СВЦЭМ!$D$10+'СЕТ СН'!$G$5-'СЕТ СН'!$G$20</f>
        <v>4030.1736025600003</v>
      </c>
    </row>
    <row r="62" spans="1:25" ht="15.75" x14ac:dyDescent="0.2">
      <c r="A62" s="35">
        <f t="shared" si="1"/>
        <v>44545</v>
      </c>
      <c r="B62" s="36">
        <f>SUMIFS(СВЦЭМ!$C$39:$C$782,СВЦЭМ!$A$39:$A$782,$A62,СВЦЭМ!$B$39:$B$782,B$47)+'СЕТ СН'!$G$12+СВЦЭМ!$D$10+'СЕТ СН'!$G$5-'СЕТ СН'!$G$20</f>
        <v>3951.9215714700003</v>
      </c>
      <c r="C62" s="36">
        <f>SUMIFS(СВЦЭМ!$C$39:$C$782,СВЦЭМ!$A$39:$A$782,$A62,СВЦЭМ!$B$39:$B$782,C$47)+'СЕТ СН'!$G$12+СВЦЭМ!$D$10+'СЕТ СН'!$G$5-'СЕТ СН'!$G$20</f>
        <v>3963.5325212400003</v>
      </c>
      <c r="D62" s="36">
        <f>SUMIFS(СВЦЭМ!$C$39:$C$782,СВЦЭМ!$A$39:$A$782,$A62,СВЦЭМ!$B$39:$B$782,D$47)+'СЕТ СН'!$G$12+СВЦЭМ!$D$10+'СЕТ СН'!$G$5-'СЕТ СН'!$G$20</f>
        <v>3974.3880886400002</v>
      </c>
      <c r="E62" s="36">
        <f>SUMIFS(СВЦЭМ!$C$39:$C$782,СВЦЭМ!$A$39:$A$782,$A62,СВЦЭМ!$B$39:$B$782,E$47)+'СЕТ СН'!$G$12+СВЦЭМ!$D$10+'СЕТ СН'!$G$5-'СЕТ СН'!$G$20</f>
        <v>3964.88847687</v>
      </c>
      <c r="F62" s="36">
        <f>SUMIFS(СВЦЭМ!$C$39:$C$782,СВЦЭМ!$A$39:$A$782,$A62,СВЦЭМ!$B$39:$B$782,F$47)+'СЕТ СН'!$G$12+СВЦЭМ!$D$10+'СЕТ СН'!$G$5-'СЕТ СН'!$G$20</f>
        <v>3967.94460076</v>
      </c>
      <c r="G62" s="36">
        <f>SUMIFS(СВЦЭМ!$C$39:$C$782,СВЦЭМ!$A$39:$A$782,$A62,СВЦЭМ!$B$39:$B$782,G$47)+'СЕТ СН'!$G$12+СВЦЭМ!$D$10+'СЕТ СН'!$G$5-'СЕТ СН'!$G$20</f>
        <v>3948.5259129599999</v>
      </c>
      <c r="H62" s="36">
        <f>SUMIFS(СВЦЭМ!$C$39:$C$782,СВЦЭМ!$A$39:$A$782,$A62,СВЦЭМ!$B$39:$B$782,H$47)+'СЕТ СН'!$G$12+СВЦЭМ!$D$10+'СЕТ СН'!$G$5-'СЕТ СН'!$G$20</f>
        <v>3989.16623196</v>
      </c>
      <c r="I62" s="36">
        <f>SUMIFS(СВЦЭМ!$C$39:$C$782,СВЦЭМ!$A$39:$A$782,$A62,СВЦЭМ!$B$39:$B$782,I$47)+'СЕТ СН'!$G$12+СВЦЭМ!$D$10+'СЕТ СН'!$G$5-'СЕТ СН'!$G$20</f>
        <v>4053.5652107699998</v>
      </c>
      <c r="J62" s="36">
        <f>SUMIFS(СВЦЭМ!$C$39:$C$782,СВЦЭМ!$A$39:$A$782,$A62,СВЦЭМ!$B$39:$B$782,J$47)+'СЕТ СН'!$G$12+СВЦЭМ!$D$10+'СЕТ СН'!$G$5-'СЕТ СН'!$G$20</f>
        <v>4026.85396399</v>
      </c>
      <c r="K62" s="36">
        <f>SUMIFS(СВЦЭМ!$C$39:$C$782,СВЦЭМ!$A$39:$A$782,$A62,СВЦЭМ!$B$39:$B$782,K$47)+'СЕТ СН'!$G$12+СВЦЭМ!$D$10+'СЕТ СН'!$G$5-'СЕТ СН'!$G$20</f>
        <v>4020.4001440400002</v>
      </c>
      <c r="L62" s="36">
        <f>SUMIFS(СВЦЭМ!$C$39:$C$782,СВЦЭМ!$A$39:$A$782,$A62,СВЦЭМ!$B$39:$B$782,L$47)+'СЕТ СН'!$G$12+СВЦЭМ!$D$10+'СЕТ СН'!$G$5-'СЕТ СН'!$G$20</f>
        <v>4023.87229256</v>
      </c>
      <c r="M62" s="36">
        <f>SUMIFS(СВЦЭМ!$C$39:$C$782,СВЦЭМ!$A$39:$A$782,$A62,СВЦЭМ!$B$39:$B$782,M$47)+'СЕТ СН'!$G$12+СВЦЭМ!$D$10+'СЕТ СН'!$G$5-'СЕТ СН'!$G$20</f>
        <v>4005.7664221800001</v>
      </c>
      <c r="N62" s="36">
        <f>SUMIFS(СВЦЭМ!$C$39:$C$782,СВЦЭМ!$A$39:$A$782,$A62,СВЦЭМ!$B$39:$B$782,N$47)+'СЕТ СН'!$G$12+СВЦЭМ!$D$10+'СЕТ СН'!$G$5-'СЕТ СН'!$G$20</f>
        <v>4028.4700090200004</v>
      </c>
      <c r="O62" s="36">
        <f>SUMIFS(СВЦЭМ!$C$39:$C$782,СВЦЭМ!$A$39:$A$782,$A62,СВЦЭМ!$B$39:$B$782,O$47)+'СЕТ СН'!$G$12+СВЦЭМ!$D$10+'СЕТ СН'!$G$5-'СЕТ СН'!$G$20</f>
        <v>4109.7695869899999</v>
      </c>
      <c r="P62" s="36">
        <f>SUMIFS(СВЦЭМ!$C$39:$C$782,СВЦЭМ!$A$39:$A$782,$A62,СВЦЭМ!$B$39:$B$782,P$47)+'СЕТ СН'!$G$12+СВЦЭМ!$D$10+'СЕТ СН'!$G$5-'СЕТ СН'!$G$20</f>
        <v>4108.0412912499996</v>
      </c>
      <c r="Q62" s="36">
        <f>SUMIFS(СВЦЭМ!$C$39:$C$782,СВЦЭМ!$A$39:$A$782,$A62,СВЦЭМ!$B$39:$B$782,Q$47)+'СЕТ СН'!$G$12+СВЦЭМ!$D$10+'СЕТ СН'!$G$5-'СЕТ СН'!$G$20</f>
        <v>4099.1533357400003</v>
      </c>
      <c r="R62" s="36">
        <f>SUMIFS(СВЦЭМ!$C$39:$C$782,СВЦЭМ!$A$39:$A$782,$A62,СВЦЭМ!$B$39:$B$782,R$47)+'СЕТ СН'!$G$12+СВЦЭМ!$D$10+'СЕТ СН'!$G$5-'СЕТ СН'!$G$20</f>
        <v>4023.6853683099998</v>
      </c>
      <c r="S62" s="36">
        <f>SUMIFS(СВЦЭМ!$C$39:$C$782,СВЦЭМ!$A$39:$A$782,$A62,СВЦЭМ!$B$39:$B$782,S$47)+'СЕТ СН'!$G$12+СВЦЭМ!$D$10+'СЕТ СН'!$G$5-'СЕТ СН'!$G$20</f>
        <v>3992.8156456699999</v>
      </c>
      <c r="T62" s="36">
        <f>SUMIFS(СВЦЭМ!$C$39:$C$782,СВЦЭМ!$A$39:$A$782,$A62,СВЦЭМ!$B$39:$B$782,T$47)+'СЕТ СН'!$G$12+СВЦЭМ!$D$10+'СЕТ СН'!$G$5-'СЕТ СН'!$G$20</f>
        <v>4010.1045370400002</v>
      </c>
      <c r="U62" s="36">
        <f>SUMIFS(СВЦЭМ!$C$39:$C$782,СВЦЭМ!$A$39:$A$782,$A62,СВЦЭМ!$B$39:$B$782,U$47)+'СЕТ СН'!$G$12+СВЦЭМ!$D$10+'СЕТ СН'!$G$5-'СЕТ СН'!$G$20</f>
        <v>4012.3260868900002</v>
      </c>
      <c r="V62" s="36">
        <f>SUMIFS(СВЦЭМ!$C$39:$C$782,СВЦЭМ!$A$39:$A$782,$A62,СВЦЭМ!$B$39:$B$782,V$47)+'СЕТ СН'!$G$12+СВЦЭМ!$D$10+'СЕТ СН'!$G$5-'СЕТ СН'!$G$20</f>
        <v>4019.0789663599999</v>
      </c>
      <c r="W62" s="36">
        <f>SUMIFS(СВЦЭМ!$C$39:$C$782,СВЦЭМ!$A$39:$A$782,$A62,СВЦЭМ!$B$39:$B$782,W$47)+'СЕТ СН'!$G$12+СВЦЭМ!$D$10+'СЕТ СН'!$G$5-'СЕТ СН'!$G$20</f>
        <v>4017.65261022</v>
      </c>
      <c r="X62" s="36">
        <f>SUMIFS(СВЦЭМ!$C$39:$C$782,СВЦЭМ!$A$39:$A$782,$A62,СВЦЭМ!$B$39:$B$782,X$47)+'СЕТ СН'!$G$12+СВЦЭМ!$D$10+'СЕТ СН'!$G$5-'СЕТ СН'!$G$20</f>
        <v>4072.2348834300001</v>
      </c>
      <c r="Y62" s="36">
        <f>SUMIFS(СВЦЭМ!$C$39:$C$782,СВЦЭМ!$A$39:$A$782,$A62,СВЦЭМ!$B$39:$B$782,Y$47)+'СЕТ СН'!$G$12+СВЦЭМ!$D$10+'СЕТ СН'!$G$5-'СЕТ СН'!$G$20</f>
        <v>4048.68467865</v>
      </c>
    </row>
    <row r="63" spans="1:25" ht="15.75" x14ac:dyDescent="0.2">
      <c r="A63" s="35">
        <f t="shared" si="1"/>
        <v>44546</v>
      </c>
      <c r="B63" s="36">
        <f>SUMIFS(СВЦЭМ!$C$39:$C$782,СВЦЭМ!$A$39:$A$782,$A63,СВЦЭМ!$B$39:$B$782,B$47)+'СЕТ СН'!$G$12+СВЦЭМ!$D$10+'СЕТ СН'!$G$5-'СЕТ СН'!$G$20</f>
        <v>4056.4969006199999</v>
      </c>
      <c r="C63" s="36">
        <f>SUMIFS(СВЦЭМ!$C$39:$C$782,СВЦЭМ!$A$39:$A$782,$A63,СВЦЭМ!$B$39:$B$782,C$47)+'СЕТ СН'!$G$12+СВЦЭМ!$D$10+'СЕТ СН'!$G$5-'СЕТ СН'!$G$20</f>
        <v>4049.1729241800003</v>
      </c>
      <c r="D63" s="36">
        <f>SUMIFS(СВЦЭМ!$C$39:$C$782,СВЦЭМ!$A$39:$A$782,$A63,СВЦЭМ!$B$39:$B$782,D$47)+'СЕТ СН'!$G$12+СВЦЭМ!$D$10+'СЕТ СН'!$G$5-'СЕТ СН'!$G$20</f>
        <v>4028.24021227</v>
      </c>
      <c r="E63" s="36">
        <f>SUMIFS(СВЦЭМ!$C$39:$C$782,СВЦЭМ!$A$39:$A$782,$A63,СВЦЭМ!$B$39:$B$782,E$47)+'СЕТ СН'!$G$12+СВЦЭМ!$D$10+'СЕТ СН'!$G$5-'СЕТ СН'!$G$20</f>
        <v>4033.4635591800002</v>
      </c>
      <c r="F63" s="36">
        <f>SUMIFS(СВЦЭМ!$C$39:$C$782,СВЦЭМ!$A$39:$A$782,$A63,СВЦЭМ!$B$39:$B$782,F$47)+'СЕТ СН'!$G$12+СВЦЭМ!$D$10+'СЕТ СН'!$G$5-'СЕТ СН'!$G$20</f>
        <v>4029.5614329800001</v>
      </c>
      <c r="G63" s="36">
        <f>SUMIFS(СВЦЭМ!$C$39:$C$782,СВЦЭМ!$A$39:$A$782,$A63,СВЦЭМ!$B$39:$B$782,G$47)+'СЕТ СН'!$G$12+СВЦЭМ!$D$10+'СЕТ СН'!$G$5-'СЕТ СН'!$G$20</f>
        <v>3998.46463825</v>
      </c>
      <c r="H63" s="36">
        <f>SUMIFS(СВЦЭМ!$C$39:$C$782,СВЦЭМ!$A$39:$A$782,$A63,СВЦЭМ!$B$39:$B$782,H$47)+'СЕТ СН'!$G$12+СВЦЭМ!$D$10+'СЕТ СН'!$G$5-'СЕТ СН'!$G$20</f>
        <v>3981.3757175000001</v>
      </c>
      <c r="I63" s="36">
        <f>SUMIFS(СВЦЭМ!$C$39:$C$782,СВЦЭМ!$A$39:$A$782,$A63,СВЦЭМ!$B$39:$B$782,I$47)+'СЕТ СН'!$G$12+СВЦЭМ!$D$10+'СЕТ СН'!$G$5-'СЕТ СН'!$G$20</f>
        <v>4008.4862876000002</v>
      </c>
      <c r="J63" s="36">
        <f>SUMIFS(СВЦЭМ!$C$39:$C$782,СВЦЭМ!$A$39:$A$782,$A63,СВЦЭМ!$B$39:$B$782,J$47)+'СЕТ СН'!$G$12+СВЦЭМ!$D$10+'СЕТ СН'!$G$5-'СЕТ СН'!$G$20</f>
        <v>4008.2923897400001</v>
      </c>
      <c r="K63" s="36">
        <f>SUMIFS(СВЦЭМ!$C$39:$C$782,СВЦЭМ!$A$39:$A$782,$A63,СВЦЭМ!$B$39:$B$782,K$47)+'СЕТ СН'!$G$12+СВЦЭМ!$D$10+'СЕТ СН'!$G$5-'СЕТ СН'!$G$20</f>
        <v>4034.38256198</v>
      </c>
      <c r="L63" s="36">
        <f>SUMIFS(СВЦЭМ!$C$39:$C$782,СВЦЭМ!$A$39:$A$782,$A63,СВЦЭМ!$B$39:$B$782,L$47)+'СЕТ СН'!$G$12+СВЦЭМ!$D$10+'СЕТ СН'!$G$5-'СЕТ СН'!$G$20</f>
        <v>4049.3835674400002</v>
      </c>
      <c r="M63" s="36">
        <f>SUMIFS(СВЦЭМ!$C$39:$C$782,СВЦЭМ!$A$39:$A$782,$A63,СВЦЭМ!$B$39:$B$782,M$47)+'СЕТ СН'!$G$12+СВЦЭМ!$D$10+'СЕТ СН'!$G$5-'СЕТ СН'!$G$20</f>
        <v>4046.3884984300003</v>
      </c>
      <c r="N63" s="36">
        <f>SUMIFS(СВЦЭМ!$C$39:$C$782,СВЦЭМ!$A$39:$A$782,$A63,СВЦЭМ!$B$39:$B$782,N$47)+'СЕТ СН'!$G$12+СВЦЭМ!$D$10+'СЕТ СН'!$G$5-'СЕТ СН'!$G$20</f>
        <v>4038.9813429300002</v>
      </c>
      <c r="O63" s="36">
        <f>SUMIFS(СВЦЭМ!$C$39:$C$782,СВЦЭМ!$A$39:$A$782,$A63,СВЦЭМ!$B$39:$B$782,O$47)+'СЕТ СН'!$G$12+СВЦЭМ!$D$10+'СЕТ СН'!$G$5-'СЕТ СН'!$G$20</f>
        <v>4058.9914589700002</v>
      </c>
      <c r="P63" s="36">
        <f>SUMIFS(СВЦЭМ!$C$39:$C$782,СВЦЭМ!$A$39:$A$782,$A63,СВЦЭМ!$B$39:$B$782,P$47)+'СЕТ СН'!$G$12+СВЦЭМ!$D$10+'СЕТ СН'!$G$5-'СЕТ СН'!$G$20</f>
        <v>4083.9342664400001</v>
      </c>
      <c r="Q63" s="36">
        <f>SUMIFS(СВЦЭМ!$C$39:$C$782,СВЦЭМ!$A$39:$A$782,$A63,СВЦЭМ!$B$39:$B$782,Q$47)+'СЕТ СН'!$G$12+СВЦЭМ!$D$10+'СЕТ СН'!$G$5-'СЕТ СН'!$G$20</f>
        <v>4085.5852772600001</v>
      </c>
      <c r="R63" s="36">
        <f>SUMIFS(СВЦЭМ!$C$39:$C$782,СВЦЭМ!$A$39:$A$782,$A63,СВЦЭМ!$B$39:$B$782,R$47)+'СЕТ СН'!$G$12+СВЦЭМ!$D$10+'СЕТ СН'!$G$5-'СЕТ СН'!$G$20</f>
        <v>4084.6271491699999</v>
      </c>
      <c r="S63" s="36">
        <f>SUMIFS(СВЦЭМ!$C$39:$C$782,СВЦЭМ!$A$39:$A$782,$A63,СВЦЭМ!$B$39:$B$782,S$47)+'СЕТ СН'!$G$12+СВЦЭМ!$D$10+'СЕТ СН'!$G$5-'СЕТ СН'!$G$20</f>
        <v>4033.3800782400003</v>
      </c>
      <c r="T63" s="36">
        <f>SUMIFS(СВЦЭМ!$C$39:$C$782,СВЦЭМ!$A$39:$A$782,$A63,СВЦЭМ!$B$39:$B$782,T$47)+'СЕТ СН'!$G$12+СВЦЭМ!$D$10+'СЕТ СН'!$G$5-'СЕТ СН'!$G$20</f>
        <v>4057.3330634600002</v>
      </c>
      <c r="U63" s="36">
        <f>SUMIFS(СВЦЭМ!$C$39:$C$782,СВЦЭМ!$A$39:$A$782,$A63,СВЦЭМ!$B$39:$B$782,U$47)+'СЕТ СН'!$G$12+СВЦЭМ!$D$10+'СЕТ СН'!$G$5-'СЕТ СН'!$G$20</f>
        <v>4037.2714307900001</v>
      </c>
      <c r="V63" s="36">
        <f>SUMIFS(СВЦЭМ!$C$39:$C$782,СВЦЭМ!$A$39:$A$782,$A63,СВЦЭМ!$B$39:$B$782,V$47)+'СЕТ СН'!$G$12+СВЦЭМ!$D$10+'СЕТ СН'!$G$5-'СЕТ СН'!$G$20</f>
        <v>4025.7066285000001</v>
      </c>
      <c r="W63" s="36">
        <f>SUMIFS(СВЦЭМ!$C$39:$C$782,СВЦЭМ!$A$39:$A$782,$A63,СВЦЭМ!$B$39:$B$782,W$47)+'СЕТ СН'!$G$12+СВЦЭМ!$D$10+'СЕТ СН'!$G$5-'СЕТ СН'!$G$20</f>
        <v>4026.13455617</v>
      </c>
      <c r="X63" s="36">
        <f>SUMIFS(СВЦЭМ!$C$39:$C$782,СВЦЭМ!$A$39:$A$782,$A63,СВЦЭМ!$B$39:$B$782,X$47)+'СЕТ СН'!$G$12+СВЦЭМ!$D$10+'СЕТ СН'!$G$5-'СЕТ СН'!$G$20</f>
        <v>4073.93546384</v>
      </c>
      <c r="Y63" s="36">
        <f>SUMIFS(СВЦЭМ!$C$39:$C$782,СВЦЭМ!$A$39:$A$782,$A63,СВЦЭМ!$B$39:$B$782,Y$47)+'СЕТ СН'!$G$12+СВЦЭМ!$D$10+'СЕТ СН'!$G$5-'СЕТ СН'!$G$20</f>
        <v>4067.4397173699999</v>
      </c>
    </row>
    <row r="64" spans="1:25" ht="15.75" x14ac:dyDescent="0.2">
      <c r="A64" s="35">
        <f t="shared" si="1"/>
        <v>44547</v>
      </c>
      <c r="B64" s="36">
        <f>SUMIFS(СВЦЭМ!$C$39:$C$782,СВЦЭМ!$A$39:$A$782,$A64,СВЦЭМ!$B$39:$B$782,B$47)+'СЕТ СН'!$G$12+СВЦЭМ!$D$10+'СЕТ СН'!$G$5-'СЕТ СН'!$G$20</f>
        <v>4047.9099883899999</v>
      </c>
      <c r="C64" s="36">
        <f>SUMIFS(СВЦЭМ!$C$39:$C$782,СВЦЭМ!$A$39:$A$782,$A64,СВЦЭМ!$B$39:$B$782,C$47)+'СЕТ СН'!$G$12+СВЦЭМ!$D$10+'СЕТ СН'!$G$5-'СЕТ СН'!$G$20</f>
        <v>4046.5804345000001</v>
      </c>
      <c r="D64" s="36">
        <f>SUMIFS(СВЦЭМ!$C$39:$C$782,СВЦЭМ!$A$39:$A$782,$A64,СВЦЭМ!$B$39:$B$782,D$47)+'СЕТ СН'!$G$12+СВЦЭМ!$D$10+'СЕТ СН'!$G$5-'СЕТ СН'!$G$20</f>
        <v>4039.0510085000001</v>
      </c>
      <c r="E64" s="36">
        <f>SUMIFS(СВЦЭМ!$C$39:$C$782,СВЦЭМ!$A$39:$A$782,$A64,СВЦЭМ!$B$39:$B$782,E$47)+'СЕТ СН'!$G$12+СВЦЭМ!$D$10+'СЕТ СН'!$G$5-'СЕТ СН'!$G$20</f>
        <v>4035.54221048</v>
      </c>
      <c r="F64" s="36">
        <f>SUMIFS(СВЦЭМ!$C$39:$C$782,СВЦЭМ!$A$39:$A$782,$A64,СВЦЭМ!$B$39:$B$782,F$47)+'СЕТ СН'!$G$12+СВЦЭМ!$D$10+'СЕТ СН'!$G$5-'СЕТ СН'!$G$20</f>
        <v>4028.30340234</v>
      </c>
      <c r="G64" s="36">
        <f>SUMIFS(СВЦЭМ!$C$39:$C$782,СВЦЭМ!$A$39:$A$782,$A64,СВЦЭМ!$B$39:$B$782,G$47)+'СЕТ СН'!$G$12+СВЦЭМ!$D$10+'СЕТ СН'!$G$5-'СЕТ СН'!$G$20</f>
        <v>4008.7998092400003</v>
      </c>
      <c r="H64" s="36">
        <f>SUMIFS(СВЦЭМ!$C$39:$C$782,СВЦЭМ!$A$39:$A$782,$A64,СВЦЭМ!$B$39:$B$782,H$47)+'СЕТ СН'!$G$12+СВЦЭМ!$D$10+'СЕТ СН'!$G$5-'СЕТ СН'!$G$20</f>
        <v>3986.0874500700002</v>
      </c>
      <c r="I64" s="36">
        <f>SUMIFS(СВЦЭМ!$C$39:$C$782,СВЦЭМ!$A$39:$A$782,$A64,СВЦЭМ!$B$39:$B$782,I$47)+'СЕТ СН'!$G$12+СВЦЭМ!$D$10+'СЕТ СН'!$G$5-'СЕТ СН'!$G$20</f>
        <v>3986.2666506100004</v>
      </c>
      <c r="J64" s="36">
        <f>SUMIFS(СВЦЭМ!$C$39:$C$782,СВЦЭМ!$A$39:$A$782,$A64,СВЦЭМ!$B$39:$B$782,J$47)+'СЕТ СН'!$G$12+СВЦЭМ!$D$10+'СЕТ СН'!$G$5-'СЕТ СН'!$G$20</f>
        <v>4023.5621871800004</v>
      </c>
      <c r="K64" s="36">
        <f>SUMIFS(СВЦЭМ!$C$39:$C$782,СВЦЭМ!$A$39:$A$782,$A64,СВЦЭМ!$B$39:$B$782,K$47)+'СЕТ СН'!$G$12+СВЦЭМ!$D$10+'СЕТ СН'!$G$5-'СЕТ СН'!$G$20</f>
        <v>4041.2652876700004</v>
      </c>
      <c r="L64" s="36">
        <f>SUMIFS(СВЦЭМ!$C$39:$C$782,СВЦЭМ!$A$39:$A$782,$A64,СВЦЭМ!$B$39:$B$782,L$47)+'СЕТ СН'!$G$12+СВЦЭМ!$D$10+'СЕТ СН'!$G$5-'СЕТ СН'!$G$20</f>
        <v>4035.1412369999998</v>
      </c>
      <c r="M64" s="36">
        <f>SUMIFS(СВЦЭМ!$C$39:$C$782,СВЦЭМ!$A$39:$A$782,$A64,СВЦЭМ!$B$39:$B$782,M$47)+'СЕТ СН'!$G$12+СВЦЭМ!$D$10+'СЕТ СН'!$G$5-'СЕТ СН'!$G$20</f>
        <v>4027.2209159800004</v>
      </c>
      <c r="N64" s="36">
        <f>SUMIFS(СВЦЭМ!$C$39:$C$782,СВЦЭМ!$A$39:$A$782,$A64,СВЦЭМ!$B$39:$B$782,N$47)+'СЕТ СН'!$G$12+СВЦЭМ!$D$10+'СЕТ СН'!$G$5-'СЕТ СН'!$G$20</f>
        <v>4024.2354180700004</v>
      </c>
      <c r="O64" s="36">
        <f>SUMIFS(СВЦЭМ!$C$39:$C$782,СВЦЭМ!$A$39:$A$782,$A64,СВЦЭМ!$B$39:$B$782,O$47)+'СЕТ СН'!$G$12+СВЦЭМ!$D$10+'СЕТ СН'!$G$5-'СЕТ СН'!$G$20</f>
        <v>4032.1179984999999</v>
      </c>
      <c r="P64" s="36">
        <f>SUMIFS(СВЦЭМ!$C$39:$C$782,СВЦЭМ!$A$39:$A$782,$A64,СВЦЭМ!$B$39:$B$782,P$47)+'СЕТ СН'!$G$12+СВЦЭМ!$D$10+'СЕТ СН'!$G$5-'СЕТ СН'!$G$20</f>
        <v>4067.3973695700001</v>
      </c>
      <c r="Q64" s="36">
        <f>SUMIFS(СВЦЭМ!$C$39:$C$782,СВЦЭМ!$A$39:$A$782,$A64,СВЦЭМ!$B$39:$B$782,Q$47)+'СЕТ СН'!$G$12+СВЦЭМ!$D$10+'СЕТ СН'!$G$5-'СЕТ СН'!$G$20</f>
        <v>4057.8518118100001</v>
      </c>
      <c r="R64" s="36">
        <f>SUMIFS(СВЦЭМ!$C$39:$C$782,СВЦЭМ!$A$39:$A$782,$A64,СВЦЭМ!$B$39:$B$782,R$47)+'СЕТ СН'!$G$12+СВЦЭМ!$D$10+'СЕТ СН'!$G$5-'СЕТ СН'!$G$20</f>
        <v>4056.41262538</v>
      </c>
      <c r="S64" s="36">
        <f>SUMIFS(СВЦЭМ!$C$39:$C$782,СВЦЭМ!$A$39:$A$782,$A64,СВЦЭМ!$B$39:$B$782,S$47)+'СЕТ СН'!$G$12+СВЦЭМ!$D$10+'СЕТ СН'!$G$5-'СЕТ СН'!$G$20</f>
        <v>4014.2284009100003</v>
      </c>
      <c r="T64" s="36">
        <f>SUMIFS(СВЦЭМ!$C$39:$C$782,СВЦЭМ!$A$39:$A$782,$A64,СВЦЭМ!$B$39:$B$782,T$47)+'СЕТ СН'!$G$12+СВЦЭМ!$D$10+'СЕТ СН'!$G$5-'СЕТ СН'!$G$20</f>
        <v>4039.6704424500003</v>
      </c>
      <c r="U64" s="36">
        <f>SUMIFS(СВЦЭМ!$C$39:$C$782,СВЦЭМ!$A$39:$A$782,$A64,СВЦЭМ!$B$39:$B$782,U$47)+'СЕТ СН'!$G$12+СВЦЭМ!$D$10+'СЕТ СН'!$G$5-'СЕТ СН'!$G$20</f>
        <v>4034.5385161200002</v>
      </c>
      <c r="V64" s="36">
        <f>SUMIFS(СВЦЭМ!$C$39:$C$782,СВЦЭМ!$A$39:$A$782,$A64,СВЦЭМ!$B$39:$B$782,V$47)+'СЕТ СН'!$G$12+СВЦЭМ!$D$10+'СЕТ СН'!$G$5-'СЕТ СН'!$G$20</f>
        <v>4012.7787264600001</v>
      </c>
      <c r="W64" s="36">
        <f>SUMIFS(СВЦЭМ!$C$39:$C$782,СВЦЭМ!$A$39:$A$782,$A64,СВЦЭМ!$B$39:$B$782,W$47)+'СЕТ СН'!$G$12+СВЦЭМ!$D$10+'СЕТ СН'!$G$5-'СЕТ СН'!$G$20</f>
        <v>4032.71824371</v>
      </c>
      <c r="X64" s="36">
        <f>SUMIFS(СВЦЭМ!$C$39:$C$782,СВЦЭМ!$A$39:$A$782,$A64,СВЦЭМ!$B$39:$B$782,X$47)+'СЕТ СН'!$G$12+СВЦЭМ!$D$10+'СЕТ СН'!$G$5-'СЕТ СН'!$G$20</f>
        <v>4051.5701682899999</v>
      </c>
      <c r="Y64" s="36">
        <f>SUMIFS(СВЦЭМ!$C$39:$C$782,СВЦЭМ!$A$39:$A$782,$A64,СВЦЭМ!$B$39:$B$782,Y$47)+'СЕТ СН'!$G$12+СВЦЭМ!$D$10+'СЕТ СН'!$G$5-'СЕТ СН'!$G$20</f>
        <v>4042.7715465700003</v>
      </c>
    </row>
    <row r="65" spans="1:27" ht="15.75" x14ac:dyDescent="0.2">
      <c r="A65" s="35">
        <f t="shared" si="1"/>
        <v>44548</v>
      </c>
      <c r="B65" s="36">
        <f>SUMIFS(СВЦЭМ!$C$39:$C$782,СВЦЭМ!$A$39:$A$782,$A65,СВЦЭМ!$B$39:$B$782,B$47)+'СЕТ СН'!$G$12+СВЦЭМ!$D$10+'СЕТ СН'!$G$5-'СЕТ СН'!$G$20</f>
        <v>4048.9593931700001</v>
      </c>
      <c r="C65" s="36">
        <f>SUMIFS(СВЦЭМ!$C$39:$C$782,СВЦЭМ!$A$39:$A$782,$A65,СВЦЭМ!$B$39:$B$782,C$47)+'СЕТ СН'!$G$12+СВЦЭМ!$D$10+'СЕТ СН'!$G$5-'СЕТ СН'!$G$20</f>
        <v>4079.2375631000004</v>
      </c>
      <c r="D65" s="36">
        <f>SUMIFS(СВЦЭМ!$C$39:$C$782,СВЦЭМ!$A$39:$A$782,$A65,СВЦЭМ!$B$39:$B$782,D$47)+'СЕТ СН'!$G$12+СВЦЭМ!$D$10+'СЕТ СН'!$G$5-'СЕТ СН'!$G$20</f>
        <v>4091.38551525</v>
      </c>
      <c r="E65" s="36">
        <f>SUMIFS(СВЦЭМ!$C$39:$C$782,СВЦЭМ!$A$39:$A$782,$A65,СВЦЭМ!$B$39:$B$782,E$47)+'СЕТ СН'!$G$12+СВЦЭМ!$D$10+'СЕТ СН'!$G$5-'СЕТ СН'!$G$20</f>
        <v>4097.3132982699999</v>
      </c>
      <c r="F65" s="36">
        <f>SUMIFS(СВЦЭМ!$C$39:$C$782,СВЦЭМ!$A$39:$A$782,$A65,СВЦЭМ!$B$39:$B$782,F$47)+'СЕТ СН'!$G$12+СВЦЭМ!$D$10+'СЕТ СН'!$G$5-'СЕТ СН'!$G$20</f>
        <v>4086.87903439</v>
      </c>
      <c r="G65" s="36">
        <f>SUMIFS(СВЦЭМ!$C$39:$C$782,СВЦЭМ!$A$39:$A$782,$A65,СВЦЭМ!$B$39:$B$782,G$47)+'СЕТ СН'!$G$12+СВЦЭМ!$D$10+'СЕТ СН'!$G$5-'СЕТ СН'!$G$20</f>
        <v>4050.67135478</v>
      </c>
      <c r="H65" s="36">
        <f>SUMIFS(СВЦЭМ!$C$39:$C$782,СВЦЭМ!$A$39:$A$782,$A65,СВЦЭМ!$B$39:$B$782,H$47)+'СЕТ СН'!$G$12+СВЦЭМ!$D$10+'СЕТ СН'!$G$5-'СЕТ СН'!$G$20</f>
        <v>4010.8116562800001</v>
      </c>
      <c r="I65" s="36">
        <f>SUMIFS(СВЦЭМ!$C$39:$C$782,СВЦЭМ!$A$39:$A$782,$A65,СВЦЭМ!$B$39:$B$782,I$47)+'СЕТ СН'!$G$12+СВЦЭМ!$D$10+'СЕТ СН'!$G$5-'СЕТ СН'!$G$20</f>
        <v>3995.4406070300001</v>
      </c>
      <c r="J65" s="36">
        <f>SUMIFS(СВЦЭМ!$C$39:$C$782,СВЦЭМ!$A$39:$A$782,$A65,СВЦЭМ!$B$39:$B$782,J$47)+'СЕТ СН'!$G$12+СВЦЭМ!$D$10+'СЕТ СН'!$G$5-'СЕТ СН'!$G$20</f>
        <v>3965.7225054199998</v>
      </c>
      <c r="K65" s="36">
        <f>SUMIFS(СВЦЭМ!$C$39:$C$782,СВЦЭМ!$A$39:$A$782,$A65,СВЦЭМ!$B$39:$B$782,K$47)+'СЕТ СН'!$G$12+СВЦЭМ!$D$10+'СЕТ СН'!$G$5-'СЕТ СН'!$G$20</f>
        <v>3998.86641753</v>
      </c>
      <c r="L65" s="36">
        <f>SUMIFS(СВЦЭМ!$C$39:$C$782,СВЦЭМ!$A$39:$A$782,$A65,СВЦЭМ!$B$39:$B$782,L$47)+'СЕТ СН'!$G$12+СВЦЭМ!$D$10+'СЕТ СН'!$G$5-'СЕТ СН'!$G$20</f>
        <v>4006.0357248400001</v>
      </c>
      <c r="M65" s="36">
        <f>SUMIFS(СВЦЭМ!$C$39:$C$782,СВЦЭМ!$A$39:$A$782,$A65,СВЦЭМ!$B$39:$B$782,M$47)+'СЕТ СН'!$G$12+СВЦЭМ!$D$10+'СЕТ СН'!$G$5-'СЕТ СН'!$G$20</f>
        <v>3991.6520226700004</v>
      </c>
      <c r="N65" s="36">
        <f>SUMIFS(СВЦЭМ!$C$39:$C$782,СВЦЭМ!$A$39:$A$782,$A65,СВЦЭМ!$B$39:$B$782,N$47)+'СЕТ СН'!$G$12+СВЦЭМ!$D$10+'СЕТ СН'!$G$5-'СЕТ СН'!$G$20</f>
        <v>3991.1445474100001</v>
      </c>
      <c r="O65" s="36">
        <f>SUMIFS(СВЦЭМ!$C$39:$C$782,СВЦЭМ!$A$39:$A$782,$A65,СВЦЭМ!$B$39:$B$782,O$47)+'СЕТ СН'!$G$12+СВЦЭМ!$D$10+'СЕТ СН'!$G$5-'СЕТ СН'!$G$20</f>
        <v>4007.5599350100001</v>
      </c>
      <c r="P65" s="36">
        <f>SUMIFS(СВЦЭМ!$C$39:$C$782,СВЦЭМ!$A$39:$A$782,$A65,СВЦЭМ!$B$39:$B$782,P$47)+'СЕТ СН'!$G$12+СВЦЭМ!$D$10+'СЕТ СН'!$G$5-'СЕТ СН'!$G$20</f>
        <v>4042.4933648300002</v>
      </c>
      <c r="Q65" s="36">
        <f>SUMIFS(СВЦЭМ!$C$39:$C$782,СВЦЭМ!$A$39:$A$782,$A65,СВЦЭМ!$B$39:$B$782,Q$47)+'СЕТ СН'!$G$12+СВЦЭМ!$D$10+'СЕТ СН'!$G$5-'СЕТ СН'!$G$20</f>
        <v>4041.46100209</v>
      </c>
      <c r="R65" s="36">
        <f>SUMIFS(СВЦЭМ!$C$39:$C$782,СВЦЭМ!$A$39:$A$782,$A65,СВЦЭМ!$B$39:$B$782,R$47)+'СЕТ СН'!$G$12+СВЦЭМ!$D$10+'СЕТ СН'!$G$5-'СЕТ СН'!$G$20</f>
        <v>4038.6001110900002</v>
      </c>
      <c r="S65" s="36">
        <f>SUMIFS(СВЦЭМ!$C$39:$C$782,СВЦЭМ!$A$39:$A$782,$A65,СВЦЭМ!$B$39:$B$782,S$47)+'СЕТ СН'!$G$12+СВЦЭМ!$D$10+'СЕТ СН'!$G$5-'СЕТ СН'!$G$20</f>
        <v>4006.8354443200001</v>
      </c>
      <c r="T65" s="36">
        <f>SUMIFS(СВЦЭМ!$C$39:$C$782,СВЦЭМ!$A$39:$A$782,$A65,СВЦЭМ!$B$39:$B$782,T$47)+'СЕТ СН'!$G$12+СВЦЭМ!$D$10+'СЕТ СН'!$G$5-'СЕТ СН'!$G$20</f>
        <v>3999.8424749000001</v>
      </c>
      <c r="U65" s="36">
        <f>SUMIFS(СВЦЭМ!$C$39:$C$782,СВЦЭМ!$A$39:$A$782,$A65,СВЦЭМ!$B$39:$B$782,U$47)+'СЕТ СН'!$G$12+СВЦЭМ!$D$10+'СЕТ СН'!$G$5-'СЕТ СН'!$G$20</f>
        <v>3990.9596198700001</v>
      </c>
      <c r="V65" s="36">
        <f>SUMIFS(СВЦЭМ!$C$39:$C$782,СВЦЭМ!$A$39:$A$782,$A65,СВЦЭМ!$B$39:$B$782,V$47)+'СЕТ СН'!$G$12+СВЦЭМ!$D$10+'СЕТ СН'!$G$5-'СЕТ СН'!$G$20</f>
        <v>3992.62874233</v>
      </c>
      <c r="W65" s="36">
        <f>SUMIFS(СВЦЭМ!$C$39:$C$782,СВЦЭМ!$A$39:$A$782,$A65,СВЦЭМ!$B$39:$B$782,W$47)+'СЕТ СН'!$G$12+СВЦЭМ!$D$10+'СЕТ СН'!$G$5-'СЕТ СН'!$G$20</f>
        <v>4011.35188776</v>
      </c>
      <c r="X65" s="36">
        <f>SUMIFS(СВЦЭМ!$C$39:$C$782,СВЦЭМ!$A$39:$A$782,$A65,СВЦЭМ!$B$39:$B$782,X$47)+'СЕТ СН'!$G$12+СВЦЭМ!$D$10+'СЕТ СН'!$G$5-'СЕТ СН'!$G$20</f>
        <v>4038.2078899200001</v>
      </c>
      <c r="Y65" s="36">
        <f>SUMIFS(СВЦЭМ!$C$39:$C$782,СВЦЭМ!$A$39:$A$782,$A65,СВЦЭМ!$B$39:$B$782,Y$47)+'СЕТ СН'!$G$12+СВЦЭМ!$D$10+'СЕТ СН'!$G$5-'СЕТ СН'!$G$20</f>
        <v>4057.35599989</v>
      </c>
    </row>
    <row r="66" spans="1:27" ht="15.75" x14ac:dyDescent="0.2">
      <c r="A66" s="35">
        <f t="shared" si="1"/>
        <v>44549</v>
      </c>
      <c r="B66" s="36">
        <f>SUMIFS(СВЦЭМ!$C$39:$C$782,СВЦЭМ!$A$39:$A$782,$A66,СВЦЭМ!$B$39:$B$782,B$47)+'СЕТ СН'!$G$12+СВЦЭМ!$D$10+'СЕТ СН'!$G$5-'СЕТ СН'!$G$20</f>
        <v>4012.2948993700002</v>
      </c>
      <c r="C66" s="36">
        <f>SUMIFS(СВЦЭМ!$C$39:$C$782,СВЦЭМ!$A$39:$A$782,$A66,СВЦЭМ!$B$39:$B$782,C$47)+'СЕТ СН'!$G$12+СВЦЭМ!$D$10+'СЕТ СН'!$G$5-'СЕТ СН'!$G$20</f>
        <v>4019.97589079</v>
      </c>
      <c r="D66" s="36">
        <f>SUMIFS(СВЦЭМ!$C$39:$C$782,СВЦЭМ!$A$39:$A$782,$A66,СВЦЭМ!$B$39:$B$782,D$47)+'СЕТ СН'!$G$12+СВЦЭМ!$D$10+'СЕТ СН'!$G$5-'СЕТ СН'!$G$20</f>
        <v>4049.1148563500001</v>
      </c>
      <c r="E66" s="36">
        <f>SUMIFS(СВЦЭМ!$C$39:$C$782,СВЦЭМ!$A$39:$A$782,$A66,СВЦЭМ!$B$39:$B$782,E$47)+'СЕТ СН'!$G$12+СВЦЭМ!$D$10+'СЕТ СН'!$G$5-'СЕТ СН'!$G$20</f>
        <v>4064.5313461699998</v>
      </c>
      <c r="F66" s="36">
        <f>SUMIFS(СВЦЭМ!$C$39:$C$782,СВЦЭМ!$A$39:$A$782,$A66,СВЦЭМ!$B$39:$B$782,F$47)+'СЕТ СН'!$G$12+СВЦЭМ!$D$10+'СЕТ СН'!$G$5-'СЕТ СН'!$G$20</f>
        <v>4051.0009628400003</v>
      </c>
      <c r="G66" s="36">
        <f>SUMIFS(СВЦЭМ!$C$39:$C$782,СВЦЭМ!$A$39:$A$782,$A66,СВЦЭМ!$B$39:$B$782,G$47)+'СЕТ СН'!$G$12+СВЦЭМ!$D$10+'СЕТ СН'!$G$5-'СЕТ СН'!$G$20</f>
        <v>4043.15636451</v>
      </c>
      <c r="H66" s="36">
        <f>SUMIFS(СВЦЭМ!$C$39:$C$782,СВЦЭМ!$A$39:$A$782,$A66,СВЦЭМ!$B$39:$B$782,H$47)+'СЕТ СН'!$G$12+СВЦЭМ!$D$10+'СЕТ СН'!$G$5-'СЕТ СН'!$G$20</f>
        <v>4019.8416913199999</v>
      </c>
      <c r="I66" s="36">
        <f>SUMIFS(СВЦЭМ!$C$39:$C$782,СВЦЭМ!$A$39:$A$782,$A66,СВЦЭМ!$B$39:$B$782,I$47)+'СЕТ СН'!$G$12+СВЦЭМ!$D$10+'СЕТ СН'!$G$5-'СЕТ СН'!$G$20</f>
        <v>4012.7017577000001</v>
      </c>
      <c r="J66" s="36">
        <f>SUMIFS(СВЦЭМ!$C$39:$C$782,СВЦЭМ!$A$39:$A$782,$A66,СВЦЭМ!$B$39:$B$782,J$47)+'СЕТ СН'!$G$12+СВЦЭМ!$D$10+'СЕТ СН'!$G$5-'СЕТ СН'!$G$20</f>
        <v>3994.19626165</v>
      </c>
      <c r="K66" s="36">
        <f>SUMIFS(СВЦЭМ!$C$39:$C$782,СВЦЭМ!$A$39:$A$782,$A66,СВЦЭМ!$B$39:$B$782,K$47)+'СЕТ СН'!$G$12+СВЦЭМ!$D$10+'СЕТ СН'!$G$5-'СЕТ СН'!$G$20</f>
        <v>3987.8554365099999</v>
      </c>
      <c r="L66" s="36">
        <f>SUMIFS(СВЦЭМ!$C$39:$C$782,СВЦЭМ!$A$39:$A$782,$A66,СВЦЭМ!$B$39:$B$782,L$47)+'СЕТ СН'!$G$12+СВЦЭМ!$D$10+'СЕТ СН'!$G$5-'СЕТ СН'!$G$20</f>
        <v>3994.2828811600002</v>
      </c>
      <c r="M66" s="36">
        <f>SUMIFS(СВЦЭМ!$C$39:$C$782,СВЦЭМ!$A$39:$A$782,$A66,СВЦЭМ!$B$39:$B$782,M$47)+'СЕТ СН'!$G$12+СВЦЭМ!$D$10+'СЕТ СН'!$G$5-'СЕТ СН'!$G$20</f>
        <v>3979.6713531</v>
      </c>
      <c r="N66" s="36">
        <f>SUMIFS(СВЦЭМ!$C$39:$C$782,СВЦЭМ!$A$39:$A$782,$A66,СВЦЭМ!$B$39:$B$782,N$47)+'СЕТ СН'!$G$12+СВЦЭМ!$D$10+'СЕТ СН'!$G$5-'СЕТ СН'!$G$20</f>
        <v>3976.2949892000001</v>
      </c>
      <c r="O66" s="36">
        <f>SUMIFS(СВЦЭМ!$C$39:$C$782,СВЦЭМ!$A$39:$A$782,$A66,СВЦЭМ!$B$39:$B$782,O$47)+'СЕТ СН'!$G$12+СВЦЭМ!$D$10+'СЕТ СН'!$G$5-'СЕТ СН'!$G$20</f>
        <v>3996.3292820300003</v>
      </c>
      <c r="P66" s="36">
        <f>SUMIFS(СВЦЭМ!$C$39:$C$782,СВЦЭМ!$A$39:$A$782,$A66,СВЦЭМ!$B$39:$B$782,P$47)+'СЕТ СН'!$G$12+СВЦЭМ!$D$10+'СЕТ СН'!$G$5-'СЕТ СН'!$G$20</f>
        <v>4024.1461585799998</v>
      </c>
      <c r="Q66" s="36">
        <f>SUMIFS(СВЦЭМ!$C$39:$C$782,СВЦЭМ!$A$39:$A$782,$A66,СВЦЭМ!$B$39:$B$782,Q$47)+'СЕТ СН'!$G$12+СВЦЭМ!$D$10+'СЕТ СН'!$G$5-'СЕТ СН'!$G$20</f>
        <v>4020.6495014700004</v>
      </c>
      <c r="R66" s="36">
        <f>SUMIFS(СВЦЭМ!$C$39:$C$782,СВЦЭМ!$A$39:$A$782,$A66,СВЦЭМ!$B$39:$B$782,R$47)+'СЕТ СН'!$G$12+СВЦЭМ!$D$10+'СЕТ СН'!$G$5-'СЕТ СН'!$G$20</f>
        <v>4003.3115859899999</v>
      </c>
      <c r="S66" s="36">
        <f>SUMIFS(СВЦЭМ!$C$39:$C$782,СВЦЭМ!$A$39:$A$782,$A66,СВЦЭМ!$B$39:$B$782,S$47)+'СЕТ СН'!$G$12+СВЦЭМ!$D$10+'СЕТ СН'!$G$5-'СЕТ СН'!$G$20</f>
        <v>3978.3941401100001</v>
      </c>
      <c r="T66" s="36">
        <f>SUMIFS(СВЦЭМ!$C$39:$C$782,СВЦЭМ!$A$39:$A$782,$A66,СВЦЭМ!$B$39:$B$782,T$47)+'СЕТ СН'!$G$12+СВЦЭМ!$D$10+'СЕТ СН'!$G$5-'СЕТ СН'!$G$20</f>
        <v>3982.9401584300003</v>
      </c>
      <c r="U66" s="36">
        <f>SUMIFS(СВЦЭМ!$C$39:$C$782,СВЦЭМ!$A$39:$A$782,$A66,СВЦЭМ!$B$39:$B$782,U$47)+'СЕТ СН'!$G$12+СВЦЭМ!$D$10+'СЕТ СН'!$G$5-'СЕТ СН'!$G$20</f>
        <v>3979.03482347</v>
      </c>
      <c r="V66" s="36">
        <f>SUMIFS(СВЦЭМ!$C$39:$C$782,СВЦЭМ!$A$39:$A$782,$A66,СВЦЭМ!$B$39:$B$782,V$47)+'СЕТ СН'!$G$12+СВЦЭМ!$D$10+'СЕТ СН'!$G$5-'СЕТ СН'!$G$20</f>
        <v>3991.0782151399999</v>
      </c>
      <c r="W66" s="36">
        <f>SUMIFS(СВЦЭМ!$C$39:$C$782,СВЦЭМ!$A$39:$A$782,$A66,СВЦЭМ!$B$39:$B$782,W$47)+'СЕТ СН'!$G$12+СВЦЭМ!$D$10+'СЕТ СН'!$G$5-'СЕТ СН'!$G$20</f>
        <v>4002.6733616400002</v>
      </c>
      <c r="X66" s="36">
        <f>SUMIFS(СВЦЭМ!$C$39:$C$782,СВЦЭМ!$A$39:$A$782,$A66,СВЦЭМ!$B$39:$B$782,X$47)+'СЕТ СН'!$G$12+СВЦЭМ!$D$10+'СЕТ СН'!$G$5-'СЕТ СН'!$G$20</f>
        <v>4033.1029308000002</v>
      </c>
      <c r="Y66" s="36">
        <f>SUMIFS(СВЦЭМ!$C$39:$C$782,СВЦЭМ!$A$39:$A$782,$A66,СВЦЭМ!$B$39:$B$782,Y$47)+'СЕТ СН'!$G$12+СВЦЭМ!$D$10+'СЕТ СН'!$G$5-'СЕТ СН'!$G$20</f>
        <v>4050.3769642000002</v>
      </c>
    </row>
    <row r="67" spans="1:27" ht="15.75" x14ac:dyDescent="0.2">
      <c r="A67" s="35">
        <f t="shared" si="1"/>
        <v>44550</v>
      </c>
      <c r="B67" s="36">
        <f>SUMIFS(СВЦЭМ!$C$39:$C$782,СВЦЭМ!$A$39:$A$782,$A67,СВЦЭМ!$B$39:$B$782,B$47)+'СЕТ СН'!$G$12+СВЦЭМ!$D$10+'СЕТ СН'!$G$5-'СЕТ СН'!$G$20</f>
        <v>4058.46374526</v>
      </c>
      <c r="C67" s="36">
        <f>SUMIFS(СВЦЭМ!$C$39:$C$782,СВЦЭМ!$A$39:$A$782,$A67,СВЦЭМ!$B$39:$B$782,C$47)+'СЕТ СН'!$G$12+СВЦЭМ!$D$10+'СЕТ СН'!$G$5-'СЕТ СН'!$G$20</f>
        <v>4057.6865326500001</v>
      </c>
      <c r="D67" s="36">
        <f>SUMIFS(СВЦЭМ!$C$39:$C$782,СВЦЭМ!$A$39:$A$782,$A67,СВЦЭМ!$B$39:$B$782,D$47)+'СЕТ СН'!$G$12+СВЦЭМ!$D$10+'СЕТ СН'!$G$5-'СЕТ СН'!$G$20</f>
        <v>4063.9795289100002</v>
      </c>
      <c r="E67" s="36">
        <f>SUMIFS(СВЦЭМ!$C$39:$C$782,СВЦЭМ!$A$39:$A$782,$A67,СВЦЭМ!$B$39:$B$782,E$47)+'СЕТ СН'!$G$12+СВЦЭМ!$D$10+'СЕТ СН'!$G$5-'СЕТ СН'!$G$20</f>
        <v>4069.0141672199998</v>
      </c>
      <c r="F67" s="36">
        <f>SUMIFS(СВЦЭМ!$C$39:$C$782,СВЦЭМ!$A$39:$A$782,$A67,СВЦЭМ!$B$39:$B$782,F$47)+'СЕТ СН'!$G$12+СВЦЭМ!$D$10+'СЕТ СН'!$G$5-'СЕТ СН'!$G$20</f>
        <v>4061.4422743</v>
      </c>
      <c r="G67" s="36">
        <f>SUMIFS(СВЦЭМ!$C$39:$C$782,СВЦЭМ!$A$39:$A$782,$A67,СВЦЭМ!$B$39:$B$782,G$47)+'СЕТ СН'!$G$12+СВЦЭМ!$D$10+'СЕТ СН'!$G$5-'СЕТ СН'!$G$20</f>
        <v>4039.3538306800001</v>
      </c>
      <c r="H67" s="36">
        <f>SUMIFS(СВЦЭМ!$C$39:$C$782,СВЦЭМ!$A$39:$A$782,$A67,СВЦЭМ!$B$39:$B$782,H$47)+'СЕТ СН'!$G$12+СВЦЭМ!$D$10+'СЕТ СН'!$G$5-'СЕТ СН'!$G$20</f>
        <v>3992.1047709700001</v>
      </c>
      <c r="I67" s="36">
        <f>SUMIFS(СВЦЭМ!$C$39:$C$782,СВЦЭМ!$A$39:$A$782,$A67,СВЦЭМ!$B$39:$B$782,I$47)+'СЕТ СН'!$G$12+СВЦЭМ!$D$10+'СЕТ СН'!$G$5-'СЕТ СН'!$G$20</f>
        <v>3998.07669687</v>
      </c>
      <c r="J67" s="36">
        <f>SUMIFS(СВЦЭМ!$C$39:$C$782,СВЦЭМ!$A$39:$A$782,$A67,СВЦЭМ!$B$39:$B$782,J$47)+'СЕТ СН'!$G$12+СВЦЭМ!$D$10+'СЕТ СН'!$G$5-'СЕТ СН'!$G$20</f>
        <v>4012.5160354500003</v>
      </c>
      <c r="K67" s="36">
        <f>SUMIFS(СВЦЭМ!$C$39:$C$782,СВЦЭМ!$A$39:$A$782,$A67,СВЦЭМ!$B$39:$B$782,K$47)+'СЕТ СН'!$G$12+СВЦЭМ!$D$10+'СЕТ СН'!$G$5-'СЕТ СН'!$G$20</f>
        <v>4014.8370841000001</v>
      </c>
      <c r="L67" s="36">
        <f>SUMIFS(СВЦЭМ!$C$39:$C$782,СВЦЭМ!$A$39:$A$782,$A67,СВЦЭМ!$B$39:$B$782,L$47)+'СЕТ СН'!$G$12+СВЦЭМ!$D$10+'СЕТ СН'!$G$5-'СЕТ СН'!$G$20</f>
        <v>4024.4315519700003</v>
      </c>
      <c r="M67" s="36">
        <f>SUMIFS(СВЦЭМ!$C$39:$C$782,СВЦЭМ!$A$39:$A$782,$A67,СВЦЭМ!$B$39:$B$782,M$47)+'СЕТ СН'!$G$12+СВЦЭМ!$D$10+'СЕТ СН'!$G$5-'СЕТ СН'!$G$20</f>
        <v>4025.1993688500002</v>
      </c>
      <c r="N67" s="36">
        <f>SUMIFS(СВЦЭМ!$C$39:$C$782,СВЦЭМ!$A$39:$A$782,$A67,СВЦЭМ!$B$39:$B$782,N$47)+'СЕТ СН'!$G$12+СВЦЭМ!$D$10+'СЕТ СН'!$G$5-'СЕТ СН'!$G$20</f>
        <v>4020.9633491900004</v>
      </c>
      <c r="O67" s="36">
        <f>SUMIFS(СВЦЭМ!$C$39:$C$782,СВЦЭМ!$A$39:$A$782,$A67,СВЦЭМ!$B$39:$B$782,O$47)+'СЕТ СН'!$G$12+СВЦЭМ!$D$10+'СЕТ СН'!$G$5-'СЕТ СН'!$G$20</f>
        <v>4027.8217213500002</v>
      </c>
      <c r="P67" s="36">
        <f>SUMIFS(СВЦЭМ!$C$39:$C$782,СВЦЭМ!$A$39:$A$782,$A67,СВЦЭМ!$B$39:$B$782,P$47)+'СЕТ СН'!$G$12+СВЦЭМ!$D$10+'СЕТ СН'!$G$5-'СЕТ СН'!$G$20</f>
        <v>4032.4501228300001</v>
      </c>
      <c r="Q67" s="36">
        <f>SUMIFS(СВЦЭМ!$C$39:$C$782,СВЦЭМ!$A$39:$A$782,$A67,СВЦЭМ!$B$39:$B$782,Q$47)+'СЕТ СН'!$G$12+СВЦЭМ!$D$10+'СЕТ СН'!$G$5-'СЕТ СН'!$G$20</f>
        <v>4016.7595797800004</v>
      </c>
      <c r="R67" s="36">
        <f>SUMIFS(СВЦЭМ!$C$39:$C$782,СВЦЭМ!$A$39:$A$782,$A67,СВЦЭМ!$B$39:$B$782,R$47)+'СЕТ СН'!$G$12+СВЦЭМ!$D$10+'СЕТ СН'!$G$5-'СЕТ СН'!$G$20</f>
        <v>3999.5526366600002</v>
      </c>
      <c r="S67" s="36">
        <f>SUMIFS(СВЦЭМ!$C$39:$C$782,СВЦЭМ!$A$39:$A$782,$A67,СВЦЭМ!$B$39:$B$782,S$47)+'СЕТ СН'!$G$12+СВЦЭМ!$D$10+'СЕТ СН'!$G$5-'СЕТ СН'!$G$20</f>
        <v>4014.8633329700001</v>
      </c>
      <c r="T67" s="36">
        <f>SUMIFS(СВЦЭМ!$C$39:$C$782,СВЦЭМ!$A$39:$A$782,$A67,СВЦЭМ!$B$39:$B$782,T$47)+'СЕТ СН'!$G$12+СВЦЭМ!$D$10+'СЕТ СН'!$G$5-'СЕТ СН'!$G$20</f>
        <v>4017.0181690999998</v>
      </c>
      <c r="U67" s="36">
        <f>SUMIFS(СВЦЭМ!$C$39:$C$782,СВЦЭМ!$A$39:$A$782,$A67,СВЦЭМ!$B$39:$B$782,U$47)+'СЕТ СН'!$G$12+СВЦЭМ!$D$10+'СЕТ СН'!$G$5-'СЕТ СН'!$G$20</f>
        <v>4017.8743127799999</v>
      </c>
      <c r="V67" s="36">
        <f>SUMIFS(СВЦЭМ!$C$39:$C$782,СВЦЭМ!$A$39:$A$782,$A67,СВЦЭМ!$B$39:$B$782,V$47)+'СЕТ СН'!$G$12+СВЦЭМ!$D$10+'СЕТ СН'!$G$5-'СЕТ СН'!$G$20</f>
        <v>4019.5210072899999</v>
      </c>
      <c r="W67" s="36">
        <f>SUMIFS(СВЦЭМ!$C$39:$C$782,СВЦЭМ!$A$39:$A$782,$A67,СВЦЭМ!$B$39:$B$782,W$47)+'СЕТ СН'!$G$12+СВЦЭМ!$D$10+'СЕТ СН'!$G$5-'СЕТ СН'!$G$20</f>
        <v>4034.1447326900002</v>
      </c>
      <c r="X67" s="36">
        <f>SUMIFS(СВЦЭМ!$C$39:$C$782,СВЦЭМ!$A$39:$A$782,$A67,СВЦЭМ!$B$39:$B$782,X$47)+'СЕТ СН'!$G$12+СВЦЭМ!$D$10+'СЕТ СН'!$G$5-'СЕТ СН'!$G$20</f>
        <v>4089.8676613400003</v>
      </c>
      <c r="Y67" s="36">
        <f>SUMIFS(СВЦЭМ!$C$39:$C$782,СВЦЭМ!$A$39:$A$782,$A67,СВЦЭМ!$B$39:$B$782,Y$47)+'СЕТ СН'!$G$12+СВЦЭМ!$D$10+'СЕТ СН'!$G$5-'СЕТ СН'!$G$20</f>
        <v>4086.5714487400001</v>
      </c>
    </row>
    <row r="68" spans="1:27" ht="15.75" x14ac:dyDescent="0.2">
      <c r="A68" s="35">
        <f t="shared" si="1"/>
        <v>44551</v>
      </c>
      <c r="B68" s="36">
        <f>SUMIFS(СВЦЭМ!$C$39:$C$782,СВЦЭМ!$A$39:$A$782,$A68,СВЦЭМ!$B$39:$B$782,B$47)+'СЕТ СН'!$G$12+СВЦЭМ!$D$10+'СЕТ СН'!$G$5-'СЕТ СН'!$G$20</f>
        <v>4069.7931664799999</v>
      </c>
      <c r="C68" s="36">
        <f>SUMIFS(СВЦЭМ!$C$39:$C$782,СВЦЭМ!$A$39:$A$782,$A68,СВЦЭМ!$B$39:$B$782,C$47)+'СЕТ СН'!$G$12+СВЦЭМ!$D$10+'СЕТ СН'!$G$5-'СЕТ СН'!$G$20</f>
        <v>4058.8236724799999</v>
      </c>
      <c r="D68" s="36">
        <f>SUMIFS(СВЦЭМ!$C$39:$C$782,СВЦЭМ!$A$39:$A$782,$A68,СВЦЭМ!$B$39:$B$782,D$47)+'СЕТ СН'!$G$12+СВЦЭМ!$D$10+'СЕТ СН'!$G$5-'СЕТ СН'!$G$20</f>
        <v>4055.7898219600002</v>
      </c>
      <c r="E68" s="36">
        <f>SUMIFS(СВЦЭМ!$C$39:$C$782,СВЦЭМ!$A$39:$A$782,$A68,СВЦЭМ!$B$39:$B$782,E$47)+'СЕТ СН'!$G$12+СВЦЭМ!$D$10+'СЕТ СН'!$G$5-'СЕТ СН'!$G$20</f>
        <v>4007.3414019800002</v>
      </c>
      <c r="F68" s="36">
        <f>SUMIFS(СВЦЭМ!$C$39:$C$782,СВЦЭМ!$A$39:$A$782,$A68,СВЦЭМ!$B$39:$B$782,F$47)+'СЕТ СН'!$G$12+СВЦЭМ!$D$10+'СЕТ СН'!$G$5-'СЕТ СН'!$G$20</f>
        <v>4011.8716370100001</v>
      </c>
      <c r="G68" s="36">
        <f>SUMIFS(СВЦЭМ!$C$39:$C$782,СВЦЭМ!$A$39:$A$782,$A68,СВЦЭМ!$B$39:$B$782,G$47)+'СЕТ СН'!$G$12+СВЦЭМ!$D$10+'СЕТ СН'!$G$5-'СЕТ СН'!$G$20</f>
        <v>3983.8904954300001</v>
      </c>
      <c r="H68" s="36">
        <f>SUMIFS(СВЦЭМ!$C$39:$C$782,СВЦЭМ!$A$39:$A$782,$A68,СВЦЭМ!$B$39:$B$782,H$47)+'СЕТ СН'!$G$12+СВЦЭМ!$D$10+'СЕТ СН'!$G$5-'СЕТ СН'!$G$20</f>
        <v>3949.47138627</v>
      </c>
      <c r="I68" s="36">
        <f>SUMIFS(СВЦЭМ!$C$39:$C$782,СВЦЭМ!$A$39:$A$782,$A68,СВЦЭМ!$B$39:$B$782,I$47)+'СЕТ СН'!$G$12+СВЦЭМ!$D$10+'СЕТ СН'!$G$5-'СЕТ СН'!$G$20</f>
        <v>3987.8494101400001</v>
      </c>
      <c r="J68" s="36">
        <f>SUMIFS(СВЦЭМ!$C$39:$C$782,СВЦЭМ!$A$39:$A$782,$A68,СВЦЭМ!$B$39:$B$782,J$47)+'СЕТ СН'!$G$12+СВЦЭМ!$D$10+'СЕТ СН'!$G$5-'СЕТ СН'!$G$20</f>
        <v>3994.32415373</v>
      </c>
      <c r="K68" s="36">
        <f>SUMIFS(СВЦЭМ!$C$39:$C$782,СВЦЭМ!$A$39:$A$782,$A68,СВЦЭМ!$B$39:$B$782,K$47)+'СЕТ СН'!$G$12+СВЦЭМ!$D$10+'СЕТ СН'!$G$5-'СЕТ СН'!$G$20</f>
        <v>3955.8299428800001</v>
      </c>
      <c r="L68" s="36">
        <f>SUMIFS(СВЦЭМ!$C$39:$C$782,СВЦЭМ!$A$39:$A$782,$A68,СВЦЭМ!$B$39:$B$782,L$47)+'СЕТ СН'!$G$12+СВЦЭМ!$D$10+'СЕТ СН'!$G$5-'СЕТ СН'!$G$20</f>
        <v>3963.4796587800001</v>
      </c>
      <c r="M68" s="36">
        <f>SUMIFS(СВЦЭМ!$C$39:$C$782,СВЦЭМ!$A$39:$A$782,$A68,СВЦЭМ!$B$39:$B$782,M$47)+'СЕТ СН'!$G$12+СВЦЭМ!$D$10+'СЕТ СН'!$G$5-'СЕТ СН'!$G$20</f>
        <v>4017.1624127200002</v>
      </c>
      <c r="N68" s="36">
        <f>SUMIFS(СВЦЭМ!$C$39:$C$782,СВЦЭМ!$A$39:$A$782,$A68,СВЦЭМ!$B$39:$B$782,N$47)+'СЕТ СН'!$G$12+СВЦЭМ!$D$10+'СЕТ СН'!$G$5-'СЕТ СН'!$G$20</f>
        <v>4026.4256166700002</v>
      </c>
      <c r="O68" s="36">
        <f>SUMIFS(СВЦЭМ!$C$39:$C$782,СВЦЭМ!$A$39:$A$782,$A68,СВЦЭМ!$B$39:$B$782,O$47)+'СЕТ СН'!$G$12+СВЦЭМ!$D$10+'СЕТ СН'!$G$5-'СЕТ СН'!$G$20</f>
        <v>4034.6350581500001</v>
      </c>
      <c r="P68" s="36">
        <f>SUMIFS(СВЦЭМ!$C$39:$C$782,СВЦЭМ!$A$39:$A$782,$A68,СВЦЭМ!$B$39:$B$782,P$47)+'СЕТ СН'!$G$12+СВЦЭМ!$D$10+'СЕТ СН'!$G$5-'СЕТ СН'!$G$20</f>
        <v>4029.4392769800002</v>
      </c>
      <c r="Q68" s="36">
        <f>SUMIFS(СВЦЭМ!$C$39:$C$782,СВЦЭМ!$A$39:$A$782,$A68,СВЦЭМ!$B$39:$B$782,Q$47)+'СЕТ СН'!$G$12+СВЦЭМ!$D$10+'СЕТ СН'!$G$5-'СЕТ СН'!$G$20</f>
        <v>4023.2087695800001</v>
      </c>
      <c r="R68" s="36">
        <f>SUMIFS(СВЦЭМ!$C$39:$C$782,СВЦЭМ!$A$39:$A$782,$A68,СВЦЭМ!$B$39:$B$782,R$47)+'СЕТ СН'!$G$12+СВЦЭМ!$D$10+'СЕТ СН'!$G$5-'СЕТ СН'!$G$20</f>
        <v>4016.8960904</v>
      </c>
      <c r="S68" s="36">
        <f>SUMIFS(СВЦЭМ!$C$39:$C$782,СВЦЭМ!$A$39:$A$782,$A68,СВЦЭМ!$B$39:$B$782,S$47)+'СЕТ СН'!$G$12+СВЦЭМ!$D$10+'СЕТ СН'!$G$5-'СЕТ СН'!$G$20</f>
        <v>3967.4257416800001</v>
      </c>
      <c r="T68" s="36">
        <f>SUMIFS(СВЦЭМ!$C$39:$C$782,СВЦЭМ!$A$39:$A$782,$A68,СВЦЭМ!$B$39:$B$782,T$47)+'СЕТ СН'!$G$12+СВЦЭМ!$D$10+'СЕТ СН'!$G$5-'СЕТ СН'!$G$20</f>
        <v>3992.1420840800001</v>
      </c>
      <c r="U68" s="36">
        <f>SUMIFS(СВЦЭМ!$C$39:$C$782,СВЦЭМ!$A$39:$A$782,$A68,СВЦЭМ!$B$39:$B$782,U$47)+'СЕТ СН'!$G$12+СВЦЭМ!$D$10+'СЕТ СН'!$G$5-'СЕТ СН'!$G$20</f>
        <v>4015.8159455100003</v>
      </c>
      <c r="V68" s="36">
        <f>SUMIFS(СВЦЭМ!$C$39:$C$782,СВЦЭМ!$A$39:$A$782,$A68,СВЦЭМ!$B$39:$B$782,V$47)+'СЕТ СН'!$G$12+СВЦЭМ!$D$10+'СЕТ СН'!$G$5-'СЕТ СН'!$G$20</f>
        <v>4000.9267832599999</v>
      </c>
      <c r="W68" s="36">
        <f>SUMIFS(СВЦЭМ!$C$39:$C$782,СВЦЭМ!$A$39:$A$782,$A68,СВЦЭМ!$B$39:$B$782,W$47)+'СЕТ СН'!$G$12+СВЦЭМ!$D$10+'СЕТ СН'!$G$5-'СЕТ СН'!$G$20</f>
        <v>4026.9714001500001</v>
      </c>
      <c r="X68" s="36">
        <f>SUMIFS(СВЦЭМ!$C$39:$C$782,СВЦЭМ!$A$39:$A$782,$A68,СВЦЭМ!$B$39:$B$782,X$47)+'СЕТ СН'!$G$12+СВЦЭМ!$D$10+'СЕТ СН'!$G$5-'СЕТ СН'!$G$20</f>
        <v>4042.0934986100001</v>
      </c>
      <c r="Y68" s="36">
        <f>SUMIFS(СВЦЭМ!$C$39:$C$782,СВЦЭМ!$A$39:$A$782,$A68,СВЦЭМ!$B$39:$B$782,Y$47)+'СЕТ СН'!$G$12+СВЦЭМ!$D$10+'СЕТ СН'!$G$5-'СЕТ СН'!$G$20</f>
        <v>4088.9340641600002</v>
      </c>
    </row>
    <row r="69" spans="1:27" ht="15.75" x14ac:dyDescent="0.2">
      <c r="A69" s="35">
        <f t="shared" si="1"/>
        <v>44552</v>
      </c>
      <c r="B69" s="36">
        <f>SUMIFS(СВЦЭМ!$C$39:$C$782,СВЦЭМ!$A$39:$A$782,$A69,СВЦЭМ!$B$39:$B$782,B$47)+'СЕТ СН'!$G$12+СВЦЭМ!$D$10+'СЕТ СН'!$G$5-'СЕТ СН'!$G$20</f>
        <v>4065.3732090499998</v>
      </c>
      <c r="C69" s="36">
        <f>SUMIFS(СВЦЭМ!$C$39:$C$782,СВЦЭМ!$A$39:$A$782,$A69,СВЦЭМ!$B$39:$B$782,C$47)+'СЕТ СН'!$G$12+СВЦЭМ!$D$10+'СЕТ СН'!$G$5-'СЕТ СН'!$G$20</f>
        <v>4048.22289998</v>
      </c>
      <c r="D69" s="36">
        <f>SUMIFS(СВЦЭМ!$C$39:$C$782,СВЦЭМ!$A$39:$A$782,$A69,СВЦЭМ!$B$39:$B$782,D$47)+'СЕТ СН'!$G$12+СВЦЭМ!$D$10+'СЕТ СН'!$G$5-'СЕТ СН'!$G$20</f>
        <v>3992.7184623100002</v>
      </c>
      <c r="E69" s="36">
        <f>SUMIFS(СВЦЭМ!$C$39:$C$782,СВЦЭМ!$A$39:$A$782,$A69,СВЦЭМ!$B$39:$B$782,E$47)+'СЕТ СН'!$G$12+СВЦЭМ!$D$10+'СЕТ СН'!$G$5-'СЕТ СН'!$G$20</f>
        <v>3994.3215619500002</v>
      </c>
      <c r="F69" s="36">
        <f>SUMIFS(СВЦЭМ!$C$39:$C$782,СВЦЭМ!$A$39:$A$782,$A69,СВЦЭМ!$B$39:$B$782,F$47)+'СЕТ СН'!$G$12+СВЦЭМ!$D$10+'СЕТ СН'!$G$5-'СЕТ СН'!$G$20</f>
        <v>3973.7371122100003</v>
      </c>
      <c r="G69" s="36">
        <f>SUMIFS(СВЦЭМ!$C$39:$C$782,СВЦЭМ!$A$39:$A$782,$A69,СВЦЭМ!$B$39:$B$782,G$47)+'СЕТ СН'!$G$12+СВЦЭМ!$D$10+'СЕТ СН'!$G$5-'СЕТ СН'!$G$20</f>
        <v>3931.8312443000004</v>
      </c>
      <c r="H69" s="36">
        <f>SUMIFS(СВЦЭМ!$C$39:$C$782,СВЦЭМ!$A$39:$A$782,$A69,СВЦЭМ!$B$39:$B$782,H$47)+'СЕТ СН'!$G$12+СВЦЭМ!$D$10+'СЕТ СН'!$G$5-'СЕТ СН'!$G$20</f>
        <v>3939.4202844900001</v>
      </c>
      <c r="I69" s="36">
        <f>SUMIFS(СВЦЭМ!$C$39:$C$782,СВЦЭМ!$A$39:$A$782,$A69,СВЦЭМ!$B$39:$B$782,I$47)+'СЕТ СН'!$G$12+СВЦЭМ!$D$10+'СЕТ СН'!$G$5-'СЕТ СН'!$G$20</f>
        <v>3944.5137823200002</v>
      </c>
      <c r="J69" s="36">
        <f>SUMIFS(СВЦЭМ!$C$39:$C$782,СВЦЭМ!$A$39:$A$782,$A69,СВЦЭМ!$B$39:$B$782,J$47)+'СЕТ СН'!$G$12+СВЦЭМ!$D$10+'СЕТ СН'!$G$5-'СЕТ СН'!$G$20</f>
        <v>3979.9673086900002</v>
      </c>
      <c r="K69" s="36">
        <f>SUMIFS(СВЦЭМ!$C$39:$C$782,СВЦЭМ!$A$39:$A$782,$A69,СВЦЭМ!$B$39:$B$782,K$47)+'СЕТ СН'!$G$12+СВЦЭМ!$D$10+'СЕТ СН'!$G$5-'СЕТ СН'!$G$20</f>
        <v>3994.53010326</v>
      </c>
      <c r="L69" s="36">
        <f>SUMIFS(СВЦЭМ!$C$39:$C$782,СВЦЭМ!$A$39:$A$782,$A69,СВЦЭМ!$B$39:$B$782,L$47)+'СЕТ СН'!$G$12+СВЦЭМ!$D$10+'СЕТ СН'!$G$5-'СЕТ СН'!$G$20</f>
        <v>4009.38632581</v>
      </c>
      <c r="M69" s="36">
        <f>SUMIFS(СВЦЭМ!$C$39:$C$782,СВЦЭМ!$A$39:$A$782,$A69,СВЦЭМ!$B$39:$B$782,M$47)+'СЕТ СН'!$G$12+СВЦЭМ!$D$10+'СЕТ СН'!$G$5-'СЕТ СН'!$G$20</f>
        <v>4058.07070045</v>
      </c>
      <c r="N69" s="36">
        <f>SUMIFS(СВЦЭМ!$C$39:$C$782,СВЦЭМ!$A$39:$A$782,$A69,СВЦЭМ!$B$39:$B$782,N$47)+'СЕТ СН'!$G$12+СВЦЭМ!$D$10+'СЕТ СН'!$G$5-'СЕТ СН'!$G$20</f>
        <v>4069.8610443799998</v>
      </c>
      <c r="O69" s="36">
        <f>SUMIFS(СВЦЭМ!$C$39:$C$782,СВЦЭМ!$A$39:$A$782,$A69,СВЦЭМ!$B$39:$B$782,O$47)+'СЕТ СН'!$G$12+СВЦЭМ!$D$10+'СЕТ СН'!$G$5-'СЕТ СН'!$G$20</f>
        <v>4072.5847010900002</v>
      </c>
      <c r="P69" s="36">
        <f>SUMIFS(СВЦЭМ!$C$39:$C$782,СВЦЭМ!$A$39:$A$782,$A69,СВЦЭМ!$B$39:$B$782,P$47)+'СЕТ СН'!$G$12+СВЦЭМ!$D$10+'СЕТ СН'!$G$5-'СЕТ СН'!$G$20</f>
        <v>4064.12707946</v>
      </c>
      <c r="Q69" s="36">
        <f>SUMIFS(СВЦЭМ!$C$39:$C$782,СВЦЭМ!$A$39:$A$782,$A69,СВЦЭМ!$B$39:$B$782,Q$47)+'СЕТ СН'!$G$12+СВЦЭМ!$D$10+'СЕТ СН'!$G$5-'СЕТ СН'!$G$20</f>
        <v>4048.3810519600001</v>
      </c>
      <c r="R69" s="36">
        <f>SUMIFS(СВЦЭМ!$C$39:$C$782,СВЦЭМ!$A$39:$A$782,$A69,СВЦЭМ!$B$39:$B$782,R$47)+'СЕТ СН'!$G$12+СВЦЭМ!$D$10+'СЕТ СН'!$G$5-'СЕТ СН'!$G$20</f>
        <v>4052.1086536100001</v>
      </c>
      <c r="S69" s="36">
        <f>SUMIFS(СВЦЭМ!$C$39:$C$782,СВЦЭМ!$A$39:$A$782,$A69,СВЦЭМ!$B$39:$B$782,S$47)+'СЕТ СН'!$G$12+СВЦЭМ!$D$10+'СЕТ СН'!$G$5-'СЕТ СН'!$G$20</f>
        <v>3999.3408592000001</v>
      </c>
      <c r="T69" s="36">
        <f>SUMIFS(СВЦЭМ!$C$39:$C$782,СВЦЭМ!$A$39:$A$782,$A69,СВЦЭМ!$B$39:$B$782,T$47)+'СЕТ СН'!$G$12+СВЦЭМ!$D$10+'СЕТ СН'!$G$5-'СЕТ СН'!$G$20</f>
        <v>3977.7454858900001</v>
      </c>
      <c r="U69" s="36">
        <f>SUMIFS(СВЦЭМ!$C$39:$C$782,СВЦЭМ!$A$39:$A$782,$A69,СВЦЭМ!$B$39:$B$782,U$47)+'СЕТ СН'!$G$12+СВЦЭМ!$D$10+'СЕТ СН'!$G$5-'СЕТ СН'!$G$20</f>
        <v>3985.77877476</v>
      </c>
      <c r="V69" s="36">
        <f>SUMIFS(СВЦЭМ!$C$39:$C$782,СВЦЭМ!$A$39:$A$782,$A69,СВЦЭМ!$B$39:$B$782,V$47)+'СЕТ СН'!$G$12+СВЦЭМ!$D$10+'СЕТ СН'!$G$5-'СЕТ СН'!$G$20</f>
        <v>4035.5625518500001</v>
      </c>
      <c r="W69" s="36">
        <f>SUMIFS(СВЦЭМ!$C$39:$C$782,СВЦЭМ!$A$39:$A$782,$A69,СВЦЭМ!$B$39:$B$782,W$47)+'СЕТ СН'!$G$12+СВЦЭМ!$D$10+'СЕТ СН'!$G$5-'СЕТ СН'!$G$20</f>
        <v>4047.0600103799998</v>
      </c>
      <c r="X69" s="36">
        <f>SUMIFS(СВЦЭМ!$C$39:$C$782,СВЦЭМ!$A$39:$A$782,$A69,СВЦЭМ!$B$39:$B$782,X$47)+'СЕТ СН'!$G$12+СВЦЭМ!$D$10+'СЕТ СН'!$G$5-'СЕТ СН'!$G$20</f>
        <v>4044.6834899100004</v>
      </c>
      <c r="Y69" s="36">
        <f>SUMIFS(СВЦЭМ!$C$39:$C$782,СВЦЭМ!$A$39:$A$782,$A69,СВЦЭМ!$B$39:$B$782,Y$47)+'СЕТ СН'!$G$12+СВЦЭМ!$D$10+'СЕТ СН'!$G$5-'СЕТ СН'!$G$20</f>
        <v>4094.2640200699998</v>
      </c>
    </row>
    <row r="70" spans="1:27" ht="15.75" x14ac:dyDescent="0.2">
      <c r="A70" s="35">
        <f t="shared" si="1"/>
        <v>44553</v>
      </c>
      <c r="B70" s="36">
        <f>SUMIFS(СВЦЭМ!$C$39:$C$782,СВЦЭМ!$A$39:$A$782,$A70,СВЦЭМ!$B$39:$B$782,B$47)+'СЕТ СН'!$G$12+СВЦЭМ!$D$10+'СЕТ СН'!$G$5-'СЕТ СН'!$G$20</f>
        <v>4041.4915690799999</v>
      </c>
      <c r="C70" s="36">
        <f>SUMIFS(СВЦЭМ!$C$39:$C$782,СВЦЭМ!$A$39:$A$782,$A70,СВЦЭМ!$B$39:$B$782,C$47)+'СЕТ СН'!$G$12+СВЦЭМ!$D$10+'СЕТ СН'!$G$5-'СЕТ СН'!$G$20</f>
        <v>4045.0101004899998</v>
      </c>
      <c r="D70" s="36">
        <f>SUMIFS(СВЦЭМ!$C$39:$C$782,СВЦЭМ!$A$39:$A$782,$A70,СВЦЭМ!$B$39:$B$782,D$47)+'СЕТ СН'!$G$12+СВЦЭМ!$D$10+'СЕТ СН'!$G$5-'СЕТ СН'!$G$20</f>
        <v>4066.0524276400001</v>
      </c>
      <c r="E70" s="36">
        <f>SUMIFS(СВЦЭМ!$C$39:$C$782,СВЦЭМ!$A$39:$A$782,$A70,СВЦЭМ!$B$39:$B$782,E$47)+'СЕТ СН'!$G$12+СВЦЭМ!$D$10+'СЕТ СН'!$G$5-'СЕТ СН'!$G$20</f>
        <v>4065.7530811000001</v>
      </c>
      <c r="F70" s="36">
        <f>SUMIFS(СВЦЭМ!$C$39:$C$782,СВЦЭМ!$A$39:$A$782,$A70,СВЦЭМ!$B$39:$B$782,F$47)+'СЕТ СН'!$G$12+СВЦЭМ!$D$10+'СЕТ СН'!$G$5-'СЕТ СН'!$G$20</f>
        <v>4046.8634087700002</v>
      </c>
      <c r="G70" s="36">
        <f>SUMIFS(СВЦЭМ!$C$39:$C$782,СВЦЭМ!$A$39:$A$782,$A70,СВЦЭМ!$B$39:$B$782,G$47)+'СЕТ СН'!$G$12+СВЦЭМ!$D$10+'СЕТ СН'!$G$5-'СЕТ СН'!$G$20</f>
        <v>4017.5686633</v>
      </c>
      <c r="H70" s="36">
        <f>SUMIFS(СВЦЭМ!$C$39:$C$782,СВЦЭМ!$A$39:$A$782,$A70,СВЦЭМ!$B$39:$B$782,H$47)+'СЕТ СН'!$G$12+СВЦЭМ!$D$10+'СЕТ СН'!$G$5-'СЕТ СН'!$G$20</f>
        <v>3989.1984455000002</v>
      </c>
      <c r="I70" s="36">
        <f>SUMIFS(СВЦЭМ!$C$39:$C$782,СВЦЭМ!$A$39:$A$782,$A70,СВЦЭМ!$B$39:$B$782,I$47)+'СЕТ СН'!$G$12+СВЦЭМ!$D$10+'СЕТ СН'!$G$5-'СЕТ СН'!$G$20</f>
        <v>4020.14073005</v>
      </c>
      <c r="J70" s="36">
        <f>SUMIFS(СВЦЭМ!$C$39:$C$782,СВЦЭМ!$A$39:$A$782,$A70,СВЦЭМ!$B$39:$B$782,J$47)+'СЕТ СН'!$G$12+СВЦЭМ!$D$10+'СЕТ СН'!$G$5-'СЕТ СН'!$G$20</f>
        <v>3982.6363742000003</v>
      </c>
      <c r="K70" s="36">
        <f>SUMIFS(СВЦЭМ!$C$39:$C$782,СВЦЭМ!$A$39:$A$782,$A70,СВЦЭМ!$B$39:$B$782,K$47)+'СЕТ СН'!$G$12+СВЦЭМ!$D$10+'СЕТ СН'!$G$5-'СЕТ СН'!$G$20</f>
        <v>4000.4697013599998</v>
      </c>
      <c r="L70" s="36">
        <f>SUMIFS(СВЦЭМ!$C$39:$C$782,СВЦЭМ!$A$39:$A$782,$A70,СВЦЭМ!$B$39:$B$782,L$47)+'СЕТ СН'!$G$12+СВЦЭМ!$D$10+'СЕТ СН'!$G$5-'СЕТ СН'!$G$20</f>
        <v>4009.8988542799998</v>
      </c>
      <c r="M70" s="36">
        <f>SUMIFS(СВЦЭМ!$C$39:$C$782,СВЦЭМ!$A$39:$A$782,$A70,СВЦЭМ!$B$39:$B$782,M$47)+'СЕТ СН'!$G$12+СВЦЭМ!$D$10+'СЕТ СН'!$G$5-'СЕТ СН'!$G$20</f>
        <v>4023.75824616</v>
      </c>
      <c r="N70" s="36">
        <f>SUMIFS(СВЦЭМ!$C$39:$C$782,СВЦЭМ!$A$39:$A$782,$A70,СВЦЭМ!$B$39:$B$782,N$47)+'СЕТ СН'!$G$12+СВЦЭМ!$D$10+'СЕТ СН'!$G$5-'СЕТ СН'!$G$20</f>
        <v>4030.6855225700001</v>
      </c>
      <c r="O70" s="36">
        <f>SUMIFS(СВЦЭМ!$C$39:$C$782,СВЦЭМ!$A$39:$A$782,$A70,СВЦЭМ!$B$39:$B$782,O$47)+'СЕТ СН'!$G$12+СВЦЭМ!$D$10+'СЕТ СН'!$G$5-'СЕТ СН'!$G$20</f>
        <v>4037.2591122900003</v>
      </c>
      <c r="P70" s="36">
        <f>SUMIFS(СВЦЭМ!$C$39:$C$782,СВЦЭМ!$A$39:$A$782,$A70,СВЦЭМ!$B$39:$B$782,P$47)+'СЕТ СН'!$G$12+СВЦЭМ!$D$10+'СЕТ СН'!$G$5-'СЕТ СН'!$G$20</f>
        <v>4034.1440064899998</v>
      </c>
      <c r="Q70" s="36">
        <f>SUMIFS(СВЦЭМ!$C$39:$C$782,СВЦЭМ!$A$39:$A$782,$A70,СВЦЭМ!$B$39:$B$782,Q$47)+'СЕТ СН'!$G$12+СВЦЭМ!$D$10+'СЕТ СН'!$G$5-'СЕТ СН'!$G$20</f>
        <v>4040.2109754399999</v>
      </c>
      <c r="R70" s="36">
        <f>SUMIFS(СВЦЭМ!$C$39:$C$782,СВЦЭМ!$A$39:$A$782,$A70,СВЦЭМ!$B$39:$B$782,R$47)+'СЕТ СН'!$G$12+СВЦЭМ!$D$10+'СЕТ СН'!$G$5-'СЕТ СН'!$G$20</f>
        <v>4035.1325228400001</v>
      </c>
      <c r="S70" s="36">
        <f>SUMIFS(СВЦЭМ!$C$39:$C$782,СВЦЭМ!$A$39:$A$782,$A70,СВЦЭМ!$B$39:$B$782,S$47)+'СЕТ СН'!$G$12+СВЦЭМ!$D$10+'СЕТ СН'!$G$5-'СЕТ СН'!$G$20</f>
        <v>3996.1316637600003</v>
      </c>
      <c r="T70" s="36">
        <f>SUMIFS(СВЦЭМ!$C$39:$C$782,СВЦЭМ!$A$39:$A$782,$A70,СВЦЭМ!$B$39:$B$782,T$47)+'СЕТ СН'!$G$12+СВЦЭМ!$D$10+'СЕТ СН'!$G$5-'СЕТ СН'!$G$20</f>
        <v>3981.2245846200003</v>
      </c>
      <c r="U70" s="36">
        <f>SUMIFS(СВЦЭМ!$C$39:$C$782,СВЦЭМ!$A$39:$A$782,$A70,СВЦЭМ!$B$39:$B$782,U$47)+'СЕТ СН'!$G$12+СВЦЭМ!$D$10+'СЕТ СН'!$G$5-'СЕТ СН'!$G$20</f>
        <v>3979.3759129199998</v>
      </c>
      <c r="V70" s="36">
        <f>SUMIFS(СВЦЭМ!$C$39:$C$782,СВЦЭМ!$A$39:$A$782,$A70,СВЦЭМ!$B$39:$B$782,V$47)+'СЕТ СН'!$G$12+СВЦЭМ!$D$10+'СЕТ СН'!$G$5-'СЕТ СН'!$G$20</f>
        <v>3998.1250453100001</v>
      </c>
      <c r="W70" s="36">
        <f>SUMIFS(СВЦЭМ!$C$39:$C$782,СВЦЭМ!$A$39:$A$782,$A70,СВЦЭМ!$B$39:$B$782,W$47)+'СЕТ СН'!$G$12+СВЦЭМ!$D$10+'СЕТ СН'!$G$5-'СЕТ СН'!$G$20</f>
        <v>4015.2572422499998</v>
      </c>
      <c r="X70" s="36">
        <f>SUMIFS(СВЦЭМ!$C$39:$C$782,СВЦЭМ!$A$39:$A$782,$A70,СВЦЭМ!$B$39:$B$782,X$47)+'СЕТ СН'!$G$12+СВЦЭМ!$D$10+'СЕТ СН'!$G$5-'СЕТ СН'!$G$20</f>
        <v>4012.9982443500003</v>
      </c>
      <c r="Y70" s="36">
        <f>SUMIFS(СВЦЭМ!$C$39:$C$782,СВЦЭМ!$A$39:$A$782,$A70,СВЦЭМ!$B$39:$B$782,Y$47)+'СЕТ СН'!$G$12+СВЦЭМ!$D$10+'СЕТ СН'!$G$5-'СЕТ СН'!$G$20</f>
        <v>4063.0567879199998</v>
      </c>
    </row>
    <row r="71" spans="1:27" ht="15.75" x14ac:dyDescent="0.2">
      <c r="A71" s="35">
        <f t="shared" si="1"/>
        <v>44554</v>
      </c>
      <c r="B71" s="36">
        <f>SUMIFS(СВЦЭМ!$C$39:$C$782,СВЦЭМ!$A$39:$A$782,$A71,СВЦЭМ!$B$39:$B$782,B$47)+'СЕТ СН'!$G$12+СВЦЭМ!$D$10+'СЕТ СН'!$G$5-'СЕТ СН'!$G$20</f>
        <v>4093.1992736800003</v>
      </c>
      <c r="C71" s="36">
        <f>SUMIFS(СВЦЭМ!$C$39:$C$782,СВЦЭМ!$A$39:$A$782,$A71,СВЦЭМ!$B$39:$B$782,C$47)+'СЕТ СН'!$G$12+СВЦЭМ!$D$10+'СЕТ СН'!$G$5-'СЕТ СН'!$G$20</f>
        <v>4101.4659980100005</v>
      </c>
      <c r="D71" s="36">
        <f>SUMIFS(СВЦЭМ!$C$39:$C$782,СВЦЭМ!$A$39:$A$782,$A71,СВЦЭМ!$B$39:$B$782,D$47)+'СЕТ СН'!$G$12+СВЦЭМ!$D$10+'СЕТ СН'!$G$5-'СЕТ СН'!$G$20</f>
        <v>4105.6146124300003</v>
      </c>
      <c r="E71" s="36">
        <f>SUMIFS(СВЦЭМ!$C$39:$C$782,СВЦЭМ!$A$39:$A$782,$A71,СВЦЭМ!$B$39:$B$782,E$47)+'СЕТ СН'!$G$12+СВЦЭМ!$D$10+'СЕТ СН'!$G$5-'СЕТ СН'!$G$20</f>
        <v>4104.7553084499996</v>
      </c>
      <c r="F71" s="36">
        <f>SUMIFS(СВЦЭМ!$C$39:$C$782,СВЦЭМ!$A$39:$A$782,$A71,СВЦЭМ!$B$39:$B$782,F$47)+'СЕТ СН'!$G$12+СВЦЭМ!$D$10+'СЕТ СН'!$G$5-'СЕТ СН'!$G$20</f>
        <v>4081.0473111000001</v>
      </c>
      <c r="G71" s="36">
        <f>SUMIFS(СВЦЭМ!$C$39:$C$782,СВЦЭМ!$A$39:$A$782,$A71,СВЦЭМ!$B$39:$B$782,G$47)+'СЕТ СН'!$G$12+СВЦЭМ!$D$10+'СЕТ СН'!$G$5-'СЕТ СН'!$G$20</f>
        <v>4036.4628772300002</v>
      </c>
      <c r="H71" s="36">
        <f>SUMIFS(СВЦЭМ!$C$39:$C$782,СВЦЭМ!$A$39:$A$782,$A71,СВЦЭМ!$B$39:$B$782,H$47)+'СЕТ СН'!$G$12+СВЦЭМ!$D$10+'СЕТ СН'!$G$5-'СЕТ СН'!$G$20</f>
        <v>4037.9466900400002</v>
      </c>
      <c r="I71" s="36">
        <f>SUMIFS(СВЦЭМ!$C$39:$C$782,СВЦЭМ!$A$39:$A$782,$A71,СВЦЭМ!$B$39:$B$782,I$47)+'СЕТ СН'!$G$12+СВЦЭМ!$D$10+'СЕТ СН'!$G$5-'СЕТ СН'!$G$20</f>
        <v>4035.48843528</v>
      </c>
      <c r="J71" s="36">
        <f>SUMIFS(СВЦЭМ!$C$39:$C$782,СВЦЭМ!$A$39:$A$782,$A71,СВЦЭМ!$B$39:$B$782,J$47)+'СЕТ СН'!$G$12+СВЦЭМ!$D$10+'СЕТ СН'!$G$5-'СЕТ СН'!$G$20</f>
        <v>4046.98949885</v>
      </c>
      <c r="K71" s="36">
        <f>SUMIFS(СВЦЭМ!$C$39:$C$782,СВЦЭМ!$A$39:$A$782,$A71,СВЦЭМ!$B$39:$B$782,K$47)+'СЕТ СН'!$G$12+СВЦЭМ!$D$10+'СЕТ СН'!$G$5-'СЕТ СН'!$G$20</f>
        <v>4041.86230256</v>
      </c>
      <c r="L71" s="36">
        <f>SUMIFS(СВЦЭМ!$C$39:$C$782,СВЦЭМ!$A$39:$A$782,$A71,СВЦЭМ!$B$39:$B$782,L$47)+'СЕТ СН'!$G$12+СВЦЭМ!$D$10+'СЕТ СН'!$G$5-'СЕТ СН'!$G$20</f>
        <v>4036.7571267800004</v>
      </c>
      <c r="M71" s="36">
        <f>SUMIFS(СВЦЭМ!$C$39:$C$782,СВЦЭМ!$A$39:$A$782,$A71,СВЦЭМ!$B$39:$B$782,M$47)+'СЕТ СН'!$G$12+СВЦЭМ!$D$10+'СЕТ СН'!$G$5-'СЕТ СН'!$G$20</f>
        <v>4042.2033532700002</v>
      </c>
      <c r="N71" s="36">
        <f>SUMIFS(СВЦЭМ!$C$39:$C$782,СВЦЭМ!$A$39:$A$782,$A71,СВЦЭМ!$B$39:$B$782,N$47)+'СЕТ СН'!$G$12+СВЦЭМ!$D$10+'СЕТ СН'!$G$5-'СЕТ СН'!$G$20</f>
        <v>4055.6509354899999</v>
      </c>
      <c r="O71" s="36">
        <f>SUMIFS(СВЦЭМ!$C$39:$C$782,СВЦЭМ!$A$39:$A$782,$A71,СВЦЭМ!$B$39:$B$782,O$47)+'СЕТ СН'!$G$12+СВЦЭМ!$D$10+'СЕТ СН'!$G$5-'СЕТ СН'!$G$20</f>
        <v>4073.4526886399999</v>
      </c>
      <c r="P71" s="36">
        <f>SUMIFS(СВЦЭМ!$C$39:$C$782,СВЦЭМ!$A$39:$A$782,$A71,СВЦЭМ!$B$39:$B$782,P$47)+'СЕТ СН'!$G$12+СВЦЭМ!$D$10+'СЕТ СН'!$G$5-'СЕТ СН'!$G$20</f>
        <v>4076.2877077900002</v>
      </c>
      <c r="Q71" s="36">
        <f>SUMIFS(СВЦЭМ!$C$39:$C$782,СВЦЭМ!$A$39:$A$782,$A71,СВЦЭМ!$B$39:$B$782,Q$47)+'СЕТ СН'!$G$12+СВЦЭМ!$D$10+'СЕТ СН'!$G$5-'СЕТ СН'!$G$20</f>
        <v>4092.0657973699999</v>
      </c>
      <c r="R71" s="36">
        <f>SUMIFS(СВЦЭМ!$C$39:$C$782,СВЦЭМ!$A$39:$A$782,$A71,СВЦЭМ!$B$39:$B$782,R$47)+'СЕТ СН'!$G$12+СВЦЭМ!$D$10+'СЕТ СН'!$G$5-'СЕТ СН'!$G$20</f>
        <v>4086.6267924499998</v>
      </c>
      <c r="S71" s="36">
        <f>SUMIFS(СВЦЭМ!$C$39:$C$782,СВЦЭМ!$A$39:$A$782,$A71,СВЦЭМ!$B$39:$B$782,S$47)+'СЕТ СН'!$G$12+СВЦЭМ!$D$10+'СЕТ СН'!$G$5-'СЕТ СН'!$G$20</f>
        <v>4045.1736439900001</v>
      </c>
      <c r="T71" s="36">
        <f>SUMIFS(СВЦЭМ!$C$39:$C$782,СВЦЭМ!$A$39:$A$782,$A71,СВЦЭМ!$B$39:$B$782,T$47)+'СЕТ СН'!$G$12+СВЦЭМ!$D$10+'СЕТ СН'!$G$5-'СЕТ СН'!$G$20</f>
        <v>4026.7629075100003</v>
      </c>
      <c r="U71" s="36">
        <f>SUMIFS(СВЦЭМ!$C$39:$C$782,СВЦЭМ!$A$39:$A$782,$A71,СВЦЭМ!$B$39:$B$782,U$47)+'СЕТ СН'!$G$12+СВЦЭМ!$D$10+'СЕТ СН'!$G$5-'СЕТ СН'!$G$20</f>
        <v>4043.1677782000002</v>
      </c>
      <c r="V71" s="36">
        <f>SUMIFS(СВЦЭМ!$C$39:$C$782,СВЦЭМ!$A$39:$A$782,$A71,СВЦЭМ!$B$39:$B$782,V$47)+'СЕТ СН'!$G$12+СВЦЭМ!$D$10+'СЕТ СН'!$G$5-'СЕТ СН'!$G$20</f>
        <v>4050.2225683800002</v>
      </c>
      <c r="W71" s="36">
        <f>SUMIFS(СВЦЭМ!$C$39:$C$782,СВЦЭМ!$A$39:$A$782,$A71,СВЦЭМ!$B$39:$B$782,W$47)+'СЕТ СН'!$G$12+СВЦЭМ!$D$10+'СЕТ СН'!$G$5-'СЕТ СН'!$G$20</f>
        <v>4066.7297563500001</v>
      </c>
      <c r="X71" s="36">
        <f>SUMIFS(СВЦЭМ!$C$39:$C$782,СВЦЭМ!$A$39:$A$782,$A71,СВЦЭМ!$B$39:$B$782,X$47)+'СЕТ СН'!$G$12+СВЦЭМ!$D$10+'СЕТ СН'!$G$5-'СЕТ СН'!$G$20</f>
        <v>4086.6071864300002</v>
      </c>
      <c r="Y71" s="36">
        <f>SUMIFS(СВЦЭМ!$C$39:$C$782,СВЦЭМ!$A$39:$A$782,$A71,СВЦЭМ!$B$39:$B$782,Y$47)+'СЕТ СН'!$G$12+СВЦЭМ!$D$10+'СЕТ СН'!$G$5-'СЕТ СН'!$G$20</f>
        <v>4125.3503711200001</v>
      </c>
    </row>
    <row r="72" spans="1:27" ht="15.75" x14ac:dyDescent="0.2">
      <c r="A72" s="35">
        <f t="shared" si="1"/>
        <v>44555</v>
      </c>
      <c r="B72" s="36">
        <f>SUMIFS(СВЦЭМ!$C$39:$C$782,СВЦЭМ!$A$39:$A$782,$A72,СВЦЭМ!$B$39:$B$782,B$47)+'СЕТ СН'!$G$12+СВЦЭМ!$D$10+'СЕТ СН'!$G$5-'СЕТ СН'!$G$20</f>
        <v>4055.9869483800003</v>
      </c>
      <c r="C72" s="36">
        <f>SUMIFS(СВЦЭМ!$C$39:$C$782,СВЦЭМ!$A$39:$A$782,$A72,СВЦЭМ!$B$39:$B$782,C$47)+'СЕТ СН'!$G$12+СВЦЭМ!$D$10+'СЕТ СН'!$G$5-'СЕТ СН'!$G$20</f>
        <v>4064.8979356700002</v>
      </c>
      <c r="D72" s="36">
        <f>SUMIFS(СВЦЭМ!$C$39:$C$782,СВЦЭМ!$A$39:$A$782,$A72,СВЦЭМ!$B$39:$B$782,D$47)+'СЕТ СН'!$G$12+СВЦЭМ!$D$10+'СЕТ СН'!$G$5-'СЕТ СН'!$G$20</f>
        <v>4078.95175397</v>
      </c>
      <c r="E72" s="36">
        <f>SUMIFS(СВЦЭМ!$C$39:$C$782,СВЦЭМ!$A$39:$A$782,$A72,СВЦЭМ!$B$39:$B$782,E$47)+'СЕТ СН'!$G$12+СВЦЭМ!$D$10+'СЕТ СН'!$G$5-'СЕТ СН'!$G$20</f>
        <v>4076.6684882999998</v>
      </c>
      <c r="F72" s="36">
        <f>SUMIFS(СВЦЭМ!$C$39:$C$782,СВЦЭМ!$A$39:$A$782,$A72,СВЦЭМ!$B$39:$B$782,F$47)+'СЕТ СН'!$G$12+СВЦЭМ!$D$10+'СЕТ СН'!$G$5-'СЕТ СН'!$G$20</f>
        <v>4070.8359275800003</v>
      </c>
      <c r="G72" s="36">
        <f>SUMIFS(СВЦЭМ!$C$39:$C$782,СВЦЭМ!$A$39:$A$782,$A72,СВЦЭМ!$B$39:$B$782,G$47)+'СЕТ СН'!$G$12+СВЦЭМ!$D$10+'СЕТ СН'!$G$5-'СЕТ СН'!$G$20</f>
        <v>4050.5400828700003</v>
      </c>
      <c r="H72" s="36">
        <f>SUMIFS(СВЦЭМ!$C$39:$C$782,СВЦЭМ!$A$39:$A$782,$A72,СВЦЭМ!$B$39:$B$782,H$47)+'СЕТ СН'!$G$12+СВЦЭМ!$D$10+'СЕТ СН'!$G$5-'СЕТ СН'!$G$20</f>
        <v>4035.5663107199998</v>
      </c>
      <c r="I72" s="36">
        <f>SUMIFS(СВЦЭМ!$C$39:$C$782,СВЦЭМ!$A$39:$A$782,$A72,СВЦЭМ!$B$39:$B$782,I$47)+'СЕТ СН'!$G$12+СВЦЭМ!$D$10+'СЕТ СН'!$G$5-'СЕТ СН'!$G$20</f>
        <v>4052.3721155499998</v>
      </c>
      <c r="J72" s="36">
        <f>SUMIFS(СВЦЭМ!$C$39:$C$782,СВЦЭМ!$A$39:$A$782,$A72,СВЦЭМ!$B$39:$B$782,J$47)+'СЕТ СН'!$G$12+СВЦЭМ!$D$10+'СЕТ СН'!$G$5-'СЕТ СН'!$G$20</f>
        <v>4021.00104629</v>
      </c>
      <c r="K72" s="36">
        <f>SUMIFS(СВЦЭМ!$C$39:$C$782,СВЦЭМ!$A$39:$A$782,$A72,СВЦЭМ!$B$39:$B$782,K$47)+'СЕТ СН'!$G$12+СВЦЭМ!$D$10+'СЕТ СН'!$G$5-'СЕТ СН'!$G$20</f>
        <v>4000.6098088700001</v>
      </c>
      <c r="L72" s="36">
        <f>SUMIFS(СВЦЭМ!$C$39:$C$782,СВЦЭМ!$A$39:$A$782,$A72,СВЦЭМ!$B$39:$B$782,L$47)+'СЕТ СН'!$G$12+СВЦЭМ!$D$10+'СЕТ СН'!$G$5-'СЕТ СН'!$G$20</f>
        <v>4000.5683706</v>
      </c>
      <c r="M72" s="36">
        <f>SUMIFS(СВЦЭМ!$C$39:$C$782,СВЦЭМ!$A$39:$A$782,$A72,СВЦЭМ!$B$39:$B$782,M$47)+'СЕТ СН'!$G$12+СВЦЭМ!$D$10+'СЕТ СН'!$G$5-'СЕТ СН'!$G$20</f>
        <v>4001.6273317700002</v>
      </c>
      <c r="N72" s="36">
        <f>SUMIFS(СВЦЭМ!$C$39:$C$782,СВЦЭМ!$A$39:$A$782,$A72,СВЦЭМ!$B$39:$B$782,N$47)+'СЕТ СН'!$G$12+СВЦЭМ!$D$10+'СЕТ СН'!$G$5-'СЕТ СН'!$G$20</f>
        <v>4005.1169806100002</v>
      </c>
      <c r="O72" s="36">
        <f>SUMIFS(СВЦЭМ!$C$39:$C$782,СВЦЭМ!$A$39:$A$782,$A72,СВЦЭМ!$B$39:$B$782,O$47)+'СЕТ СН'!$G$12+СВЦЭМ!$D$10+'СЕТ СН'!$G$5-'СЕТ СН'!$G$20</f>
        <v>4005.7493832600003</v>
      </c>
      <c r="P72" s="36">
        <f>SUMIFS(СВЦЭМ!$C$39:$C$782,СВЦЭМ!$A$39:$A$782,$A72,СВЦЭМ!$B$39:$B$782,P$47)+'СЕТ СН'!$G$12+СВЦЭМ!$D$10+'СЕТ СН'!$G$5-'СЕТ СН'!$G$20</f>
        <v>4022.4464790700004</v>
      </c>
      <c r="Q72" s="36">
        <f>SUMIFS(СВЦЭМ!$C$39:$C$782,СВЦЭМ!$A$39:$A$782,$A72,СВЦЭМ!$B$39:$B$782,Q$47)+'СЕТ СН'!$G$12+СВЦЭМ!$D$10+'СЕТ СН'!$G$5-'СЕТ СН'!$G$20</f>
        <v>4027.9211995100004</v>
      </c>
      <c r="R72" s="36">
        <f>SUMIFS(СВЦЭМ!$C$39:$C$782,СВЦЭМ!$A$39:$A$782,$A72,СВЦЭМ!$B$39:$B$782,R$47)+'СЕТ СН'!$G$12+СВЦЭМ!$D$10+'СЕТ СН'!$G$5-'СЕТ СН'!$G$20</f>
        <v>4022.7836797</v>
      </c>
      <c r="S72" s="36">
        <f>SUMIFS(СВЦЭМ!$C$39:$C$782,СВЦЭМ!$A$39:$A$782,$A72,СВЦЭМ!$B$39:$B$782,S$47)+'СЕТ СН'!$G$12+СВЦЭМ!$D$10+'СЕТ СН'!$G$5-'СЕТ СН'!$G$20</f>
        <v>4004.61270302</v>
      </c>
      <c r="T72" s="36">
        <f>SUMIFS(СВЦЭМ!$C$39:$C$782,СВЦЭМ!$A$39:$A$782,$A72,СВЦЭМ!$B$39:$B$782,T$47)+'СЕТ СН'!$G$12+СВЦЭМ!$D$10+'СЕТ СН'!$G$5-'СЕТ СН'!$G$20</f>
        <v>3995.4163827900002</v>
      </c>
      <c r="U72" s="36">
        <f>SUMIFS(СВЦЭМ!$C$39:$C$782,СВЦЭМ!$A$39:$A$782,$A72,СВЦЭМ!$B$39:$B$782,U$47)+'СЕТ СН'!$G$12+СВЦЭМ!$D$10+'СЕТ СН'!$G$5-'СЕТ СН'!$G$20</f>
        <v>4005.9901245999999</v>
      </c>
      <c r="V72" s="36">
        <f>SUMIFS(СВЦЭМ!$C$39:$C$782,СВЦЭМ!$A$39:$A$782,$A72,СВЦЭМ!$B$39:$B$782,V$47)+'СЕТ СН'!$G$12+СВЦЭМ!$D$10+'СЕТ СН'!$G$5-'СЕТ СН'!$G$20</f>
        <v>4004.7692021000003</v>
      </c>
      <c r="W72" s="36">
        <f>SUMIFS(СВЦЭМ!$C$39:$C$782,СВЦЭМ!$A$39:$A$782,$A72,СВЦЭМ!$B$39:$B$782,W$47)+'СЕТ СН'!$G$12+СВЦЭМ!$D$10+'СЕТ СН'!$G$5-'СЕТ СН'!$G$20</f>
        <v>4038.7821431800003</v>
      </c>
      <c r="X72" s="36">
        <f>SUMIFS(СВЦЭМ!$C$39:$C$782,СВЦЭМ!$A$39:$A$782,$A72,СВЦЭМ!$B$39:$B$782,X$47)+'СЕТ СН'!$G$12+СВЦЭМ!$D$10+'СЕТ СН'!$G$5-'СЕТ СН'!$G$20</f>
        <v>4036.8339692400004</v>
      </c>
      <c r="Y72" s="36">
        <f>SUMIFS(СВЦЭМ!$C$39:$C$782,СВЦЭМ!$A$39:$A$782,$A72,СВЦЭМ!$B$39:$B$782,Y$47)+'СЕТ СН'!$G$12+СВЦЭМ!$D$10+'СЕТ СН'!$G$5-'СЕТ СН'!$G$20</f>
        <v>4035.1513093100002</v>
      </c>
    </row>
    <row r="73" spans="1:27" ht="15.75" x14ac:dyDescent="0.2">
      <c r="A73" s="35">
        <f t="shared" si="1"/>
        <v>44556</v>
      </c>
      <c r="B73" s="36">
        <f>SUMIFS(СВЦЭМ!$C$39:$C$782,СВЦЭМ!$A$39:$A$782,$A73,СВЦЭМ!$B$39:$B$782,B$47)+'СЕТ СН'!$G$12+СВЦЭМ!$D$10+'СЕТ СН'!$G$5-'СЕТ СН'!$G$20</f>
        <v>3944.7918286300001</v>
      </c>
      <c r="C73" s="36">
        <f>SUMIFS(СВЦЭМ!$C$39:$C$782,СВЦЭМ!$A$39:$A$782,$A73,СВЦЭМ!$B$39:$B$782,C$47)+'СЕТ СН'!$G$12+СВЦЭМ!$D$10+'СЕТ СН'!$G$5-'СЕТ СН'!$G$20</f>
        <v>3934.5390900500001</v>
      </c>
      <c r="D73" s="36">
        <f>SUMIFS(СВЦЭМ!$C$39:$C$782,СВЦЭМ!$A$39:$A$782,$A73,СВЦЭМ!$B$39:$B$782,D$47)+'СЕТ СН'!$G$12+СВЦЭМ!$D$10+'СЕТ СН'!$G$5-'СЕТ СН'!$G$20</f>
        <v>3927.7496321899998</v>
      </c>
      <c r="E73" s="36">
        <f>SUMIFS(СВЦЭМ!$C$39:$C$782,СВЦЭМ!$A$39:$A$782,$A73,СВЦЭМ!$B$39:$B$782,E$47)+'СЕТ СН'!$G$12+СВЦЭМ!$D$10+'СЕТ СН'!$G$5-'СЕТ СН'!$G$20</f>
        <v>3927.8251654100004</v>
      </c>
      <c r="F73" s="36">
        <f>SUMIFS(СВЦЭМ!$C$39:$C$782,СВЦЭМ!$A$39:$A$782,$A73,СВЦЭМ!$B$39:$B$782,F$47)+'СЕТ СН'!$G$12+СВЦЭМ!$D$10+'СЕТ СН'!$G$5-'СЕТ СН'!$G$20</f>
        <v>3924.9656725000004</v>
      </c>
      <c r="G73" s="36">
        <f>SUMIFS(СВЦЭМ!$C$39:$C$782,СВЦЭМ!$A$39:$A$782,$A73,СВЦЭМ!$B$39:$B$782,G$47)+'СЕТ СН'!$G$12+СВЦЭМ!$D$10+'СЕТ СН'!$G$5-'СЕТ СН'!$G$20</f>
        <v>3919.7781527900001</v>
      </c>
      <c r="H73" s="36">
        <f>SUMIFS(СВЦЭМ!$C$39:$C$782,СВЦЭМ!$A$39:$A$782,$A73,СВЦЭМ!$B$39:$B$782,H$47)+'СЕТ СН'!$G$12+СВЦЭМ!$D$10+'СЕТ СН'!$G$5-'СЕТ СН'!$G$20</f>
        <v>3941.3615141099999</v>
      </c>
      <c r="I73" s="36">
        <f>SUMIFS(СВЦЭМ!$C$39:$C$782,СВЦЭМ!$A$39:$A$782,$A73,СВЦЭМ!$B$39:$B$782,I$47)+'СЕТ СН'!$G$12+СВЦЭМ!$D$10+'СЕТ СН'!$G$5-'СЕТ СН'!$G$20</f>
        <v>4022.0847760300003</v>
      </c>
      <c r="J73" s="36">
        <f>SUMIFS(СВЦЭМ!$C$39:$C$782,СВЦЭМ!$A$39:$A$782,$A73,СВЦЭМ!$B$39:$B$782,J$47)+'СЕТ СН'!$G$12+СВЦЭМ!$D$10+'СЕТ СН'!$G$5-'СЕТ СН'!$G$20</f>
        <v>4015.9492731099999</v>
      </c>
      <c r="K73" s="36">
        <f>SUMIFS(СВЦЭМ!$C$39:$C$782,СВЦЭМ!$A$39:$A$782,$A73,СВЦЭМ!$B$39:$B$782,K$47)+'СЕТ СН'!$G$12+СВЦЭМ!$D$10+'СЕТ СН'!$G$5-'СЕТ СН'!$G$20</f>
        <v>3972.1891704099999</v>
      </c>
      <c r="L73" s="36">
        <f>SUMIFS(СВЦЭМ!$C$39:$C$782,СВЦЭМ!$A$39:$A$782,$A73,СВЦЭМ!$B$39:$B$782,L$47)+'СЕТ СН'!$G$12+СВЦЭМ!$D$10+'СЕТ СН'!$G$5-'СЕТ СН'!$G$20</f>
        <v>3964.3891219900001</v>
      </c>
      <c r="M73" s="36">
        <f>SUMIFS(СВЦЭМ!$C$39:$C$782,СВЦЭМ!$A$39:$A$782,$A73,СВЦЭМ!$B$39:$B$782,M$47)+'СЕТ СН'!$G$12+СВЦЭМ!$D$10+'СЕТ СН'!$G$5-'СЕТ СН'!$G$20</f>
        <v>3972.0235816300001</v>
      </c>
      <c r="N73" s="36">
        <f>SUMIFS(СВЦЭМ!$C$39:$C$782,СВЦЭМ!$A$39:$A$782,$A73,СВЦЭМ!$B$39:$B$782,N$47)+'СЕТ СН'!$G$12+СВЦЭМ!$D$10+'СЕТ СН'!$G$5-'СЕТ СН'!$G$20</f>
        <v>3980.61171117</v>
      </c>
      <c r="O73" s="36">
        <f>SUMIFS(СВЦЭМ!$C$39:$C$782,СВЦЭМ!$A$39:$A$782,$A73,СВЦЭМ!$B$39:$B$782,O$47)+'СЕТ СН'!$G$12+СВЦЭМ!$D$10+'СЕТ СН'!$G$5-'СЕТ СН'!$G$20</f>
        <v>4016.6876902499998</v>
      </c>
      <c r="P73" s="36">
        <f>SUMIFS(СВЦЭМ!$C$39:$C$782,СВЦЭМ!$A$39:$A$782,$A73,СВЦЭМ!$B$39:$B$782,P$47)+'СЕТ СН'!$G$12+СВЦЭМ!$D$10+'СЕТ СН'!$G$5-'СЕТ СН'!$G$20</f>
        <v>4024.0940836600003</v>
      </c>
      <c r="Q73" s="36">
        <f>SUMIFS(СВЦЭМ!$C$39:$C$782,СВЦЭМ!$A$39:$A$782,$A73,СВЦЭМ!$B$39:$B$782,Q$47)+'СЕТ СН'!$G$12+СВЦЭМ!$D$10+'СЕТ СН'!$G$5-'СЕТ СН'!$G$20</f>
        <v>4020.4930446200001</v>
      </c>
      <c r="R73" s="36">
        <f>SUMIFS(СВЦЭМ!$C$39:$C$782,СВЦЭМ!$A$39:$A$782,$A73,СВЦЭМ!$B$39:$B$782,R$47)+'СЕТ СН'!$G$12+СВЦЭМ!$D$10+'СЕТ СН'!$G$5-'СЕТ СН'!$G$20</f>
        <v>4010.6809861500001</v>
      </c>
      <c r="S73" s="36">
        <f>SUMIFS(СВЦЭМ!$C$39:$C$782,СВЦЭМ!$A$39:$A$782,$A73,СВЦЭМ!$B$39:$B$782,S$47)+'СЕТ СН'!$G$12+СВЦЭМ!$D$10+'СЕТ СН'!$G$5-'СЕТ СН'!$G$20</f>
        <v>3965.81366574</v>
      </c>
      <c r="T73" s="36">
        <f>SUMIFS(СВЦЭМ!$C$39:$C$782,СВЦЭМ!$A$39:$A$782,$A73,СВЦЭМ!$B$39:$B$782,T$47)+'СЕТ СН'!$G$12+СВЦЭМ!$D$10+'СЕТ СН'!$G$5-'СЕТ СН'!$G$20</f>
        <v>3962.3042991399998</v>
      </c>
      <c r="U73" s="36">
        <f>SUMIFS(СВЦЭМ!$C$39:$C$782,СВЦЭМ!$A$39:$A$782,$A73,СВЦЭМ!$B$39:$B$782,U$47)+'СЕТ СН'!$G$12+СВЦЭМ!$D$10+'СЕТ СН'!$G$5-'СЕТ СН'!$G$20</f>
        <v>3988.7523324800004</v>
      </c>
      <c r="V73" s="36">
        <f>SUMIFS(СВЦЭМ!$C$39:$C$782,СВЦЭМ!$A$39:$A$782,$A73,СВЦЭМ!$B$39:$B$782,V$47)+'СЕТ СН'!$G$12+СВЦЭМ!$D$10+'СЕТ СН'!$G$5-'СЕТ СН'!$G$20</f>
        <v>4003.3445726899999</v>
      </c>
      <c r="W73" s="36">
        <f>SUMIFS(СВЦЭМ!$C$39:$C$782,СВЦЭМ!$A$39:$A$782,$A73,СВЦЭМ!$B$39:$B$782,W$47)+'СЕТ СН'!$G$12+СВЦЭМ!$D$10+'СЕТ СН'!$G$5-'СЕТ СН'!$G$20</f>
        <v>3987.62397521</v>
      </c>
      <c r="X73" s="36">
        <f>SUMIFS(СВЦЭМ!$C$39:$C$782,СВЦЭМ!$A$39:$A$782,$A73,СВЦЭМ!$B$39:$B$782,X$47)+'СЕТ СН'!$G$12+СВЦЭМ!$D$10+'СЕТ СН'!$G$5-'СЕТ СН'!$G$20</f>
        <v>4003.9402254000001</v>
      </c>
      <c r="Y73" s="36">
        <f>SUMIFS(СВЦЭМ!$C$39:$C$782,СВЦЭМ!$A$39:$A$782,$A73,СВЦЭМ!$B$39:$B$782,Y$47)+'СЕТ СН'!$G$12+СВЦЭМ!$D$10+'СЕТ СН'!$G$5-'СЕТ СН'!$G$20</f>
        <v>4005.60696581</v>
      </c>
    </row>
    <row r="74" spans="1:27" ht="15.75" x14ac:dyDescent="0.2">
      <c r="A74" s="35">
        <f t="shared" si="1"/>
        <v>44557</v>
      </c>
      <c r="B74" s="36">
        <f>SUMIFS(СВЦЭМ!$C$39:$C$782,СВЦЭМ!$A$39:$A$782,$A74,СВЦЭМ!$B$39:$B$782,B$47)+'СЕТ СН'!$G$12+СВЦЭМ!$D$10+'СЕТ СН'!$G$5-'СЕТ СН'!$G$20</f>
        <v>4027.8407902400004</v>
      </c>
      <c r="C74" s="36">
        <f>SUMIFS(СВЦЭМ!$C$39:$C$782,СВЦЭМ!$A$39:$A$782,$A74,СВЦЭМ!$B$39:$B$782,C$47)+'СЕТ СН'!$G$12+СВЦЭМ!$D$10+'СЕТ СН'!$G$5-'СЕТ СН'!$G$20</f>
        <v>4021.4940109300001</v>
      </c>
      <c r="D74" s="36">
        <f>SUMIFS(СВЦЭМ!$C$39:$C$782,СВЦЭМ!$A$39:$A$782,$A74,СВЦЭМ!$B$39:$B$782,D$47)+'СЕТ СН'!$G$12+СВЦЭМ!$D$10+'СЕТ СН'!$G$5-'СЕТ СН'!$G$20</f>
        <v>3982.2413627300002</v>
      </c>
      <c r="E74" s="36">
        <f>SUMIFS(СВЦЭМ!$C$39:$C$782,СВЦЭМ!$A$39:$A$782,$A74,СВЦЭМ!$B$39:$B$782,E$47)+'СЕТ СН'!$G$12+СВЦЭМ!$D$10+'СЕТ СН'!$G$5-'СЕТ СН'!$G$20</f>
        <v>3977.9004764400001</v>
      </c>
      <c r="F74" s="36">
        <f>SUMIFS(СВЦЭМ!$C$39:$C$782,СВЦЭМ!$A$39:$A$782,$A74,СВЦЭМ!$B$39:$B$782,F$47)+'СЕТ СН'!$G$12+СВЦЭМ!$D$10+'СЕТ СН'!$G$5-'СЕТ СН'!$G$20</f>
        <v>3981.7822853500002</v>
      </c>
      <c r="G74" s="36">
        <f>SUMIFS(СВЦЭМ!$C$39:$C$782,СВЦЭМ!$A$39:$A$782,$A74,СВЦЭМ!$B$39:$B$782,G$47)+'СЕТ СН'!$G$12+СВЦЭМ!$D$10+'СЕТ СН'!$G$5-'СЕТ СН'!$G$20</f>
        <v>3968.7493048400001</v>
      </c>
      <c r="H74" s="36">
        <f>SUMIFS(СВЦЭМ!$C$39:$C$782,СВЦЭМ!$A$39:$A$782,$A74,СВЦЭМ!$B$39:$B$782,H$47)+'СЕТ СН'!$G$12+СВЦЭМ!$D$10+'СЕТ СН'!$G$5-'СЕТ СН'!$G$20</f>
        <v>3974.9449799100003</v>
      </c>
      <c r="I74" s="36">
        <f>SUMIFS(СВЦЭМ!$C$39:$C$782,СВЦЭМ!$A$39:$A$782,$A74,СВЦЭМ!$B$39:$B$782,I$47)+'СЕТ СН'!$G$12+СВЦЭМ!$D$10+'СЕТ СН'!$G$5-'СЕТ СН'!$G$20</f>
        <v>3968.63082635</v>
      </c>
      <c r="J74" s="36">
        <f>SUMIFS(СВЦЭМ!$C$39:$C$782,СВЦЭМ!$A$39:$A$782,$A74,СВЦЭМ!$B$39:$B$782,J$47)+'СЕТ СН'!$G$12+СВЦЭМ!$D$10+'СЕТ СН'!$G$5-'СЕТ СН'!$G$20</f>
        <v>3987.64511795</v>
      </c>
      <c r="K74" s="36">
        <f>SUMIFS(СВЦЭМ!$C$39:$C$782,СВЦЭМ!$A$39:$A$782,$A74,СВЦЭМ!$B$39:$B$782,K$47)+'СЕТ СН'!$G$12+СВЦЭМ!$D$10+'СЕТ СН'!$G$5-'СЕТ СН'!$G$20</f>
        <v>3913.9595946099998</v>
      </c>
      <c r="L74" s="36">
        <f>SUMIFS(СВЦЭМ!$C$39:$C$782,СВЦЭМ!$A$39:$A$782,$A74,СВЦЭМ!$B$39:$B$782,L$47)+'СЕТ СН'!$G$12+СВЦЭМ!$D$10+'СЕТ СН'!$G$5-'СЕТ СН'!$G$20</f>
        <v>3929.21993432</v>
      </c>
      <c r="M74" s="36">
        <f>SUMIFS(СВЦЭМ!$C$39:$C$782,СВЦЭМ!$A$39:$A$782,$A74,СВЦЭМ!$B$39:$B$782,M$47)+'СЕТ СН'!$G$12+СВЦЭМ!$D$10+'СЕТ СН'!$G$5-'СЕТ СН'!$G$20</f>
        <v>3921.5424085000004</v>
      </c>
      <c r="N74" s="36">
        <f>SUMIFS(СВЦЭМ!$C$39:$C$782,СВЦЭМ!$A$39:$A$782,$A74,СВЦЭМ!$B$39:$B$782,N$47)+'СЕТ СН'!$G$12+СВЦЭМ!$D$10+'СЕТ СН'!$G$5-'СЕТ СН'!$G$20</f>
        <v>3992.7134977400001</v>
      </c>
      <c r="O74" s="36">
        <f>SUMIFS(СВЦЭМ!$C$39:$C$782,СВЦЭМ!$A$39:$A$782,$A74,СВЦЭМ!$B$39:$B$782,O$47)+'СЕТ СН'!$G$12+СВЦЭМ!$D$10+'СЕТ СН'!$G$5-'СЕТ СН'!$G$20</f>
        <v>4038.5493858899999</v>
      </c>
      <c r="P74" s="36">
        <f>SUMIFS(СВЦЭМ!$C$39:$C$782,СВЦЭМ!$A$39:$A$782,$A74,СВЦЭМ!$B$39:$B$782,P$47)+'СЕТ СН'!$G$12+СВЦЭМ!$D$10+'СЕТ СН'!$G$5-'СЕТ СН'!$G$20</f>
        <v>4055.0134148400002</v>
      </c>
      <c r="Q74" s="36">
        <f>SUMIFS(СВЦЭМ!$C$39:$C$782,СВЦЭМ!$A$39:$A$782,$A74,СВЦЭМ!$B$39:$B$782,Q$47)+'СЕТ СН'!$G$12+СВЦЭМ!$D$10+'СЕТ СН'!$G$5-'СЕТ СН'!$G$20</f>
        <v>4044.2114446699998</v>
      </c>
      <c r="R74" s="36">
        <f>SUMIFS(СВЦЭМ!$C$39:$C$782,СВЦЭМ!$A$39:$A$782,$A74,СВЦЭМ!$B$39:$B$782,R$47)+'СЕТ СН'!$G$12+СВЦЭМ!$D$10+'СЕТ СН'!$G$5-'СЕТ СН'!$G$20</f>
        <v>3968.8693781500001</v>
      </c>
      <c r="S74" s="36">
        <f>SUMIFS(СВЦЭМ!$C$39:$C$782,СВЦЭМ!$A$39:$A$782,$A74,СВЦЭМ!$B$39:$B$782,S$47)+'СЕТ СН'!$G$12+СВЦЭМ!$D$10+'СЕТ СН'!$G$5-'СЕТ СН'!$G$20</f>
        <v>3994.0439569199998</v>
      </c>
      <c r="T74" s="36">
        <f>SUMIFS(СВЦЭМ!$C$39:$C$782,СВЦЭМ!$A$39:$A$782,$A74,СВЦЭМ!$B$39:$B$782,T$47)+'СЕТ СН'!$G$12+СВЦЭМ!$D$10+'СЕТ СН'!$G$5-'СЕТ СН'!$G$20</f>
        <v>3976.7099567800001</v>
      </c>
      <c r="U74" s="36">
        <f>SUMIFS(СВЦЭМ!$C$39:$C$782,СВЦЭМ!$A$39:$A$782,$A74,СВЦЭМ!$B$39:$B$782,U$47)+'СЕТ СН'!$G$12+СВЦЭМ!$D$10+'СЕТ СН'!$G$5-'СЕТ СН'!$G$20</f>
        <v>3997.0425736900002</v>
      </c>
      <c r="V74" s="36">
        <f>SUMIFS(СВЦЭМ!$C$39:$C$782,СВЦЭМ!$A$39:$A$782,$A74,СВЦЭМ!$B$39:$B$782,V$47)+'СЕТ СН'!$G$12+СВЦЭМ!$D$10+'СЕТ СН'!$G$5-'СЕТ СН'!$G$20</f>
        <v>3988.34548713</v>
      </c>
      <c r="W74" s="36">
        <f>SUMIFS(СВЦЭМ!$C$39:$C$782,СВЦЭМ!$A$39:$A$782,$A74,СВЦЭМ!$B$39:$B$782,W$47)+'СЕТ СН'!$G$12+СВЦЭМ!$D$10+'СЕТ СН'!$G$5-'СЕТ СН'!$G$20</f>
        <v>3991.6853591200002</v>
      </c>
      <c r="X74" s="36">
        <f>SUMIFS(СВЦЭМ!$C$39:$C$782,СВЦЭМ!$A$39:$A$782,$A74,СВЦЭМ!$B$39:$B$782,X$47)+'СЕТ СН'!$G$12+СВЦЭМ!$D$10+'СЕТ СН'!$G$5-'СЕТ СН'!$G$20</f>
        <v>3986.6993839900001</v>
      </c>
      <c r="Y74" s="36">
        <f>SUMIFS(СВЦЭМ!$C$39:$C$782,СВЦЭМ!$A$39:$A$782,$A74,СВЦЭМ!$B$39:$B$782,Y$47)+'СЕТ СН'!$G$12+СВЦЭМ!$D$10+'СЕТ СН'!$G$5-'СЕТ СН'!$G$20</f>
        <v>4033.9505231600001</v>
      </c>
    </row>
    <row r="75" spans="1:27" ht="15.75" x14ac:dyDescent="0.2">
      <c r="A75" s="35">
        <f t="shared" si="1"/>
        <v>44558</v>
      </c>
      <c r="B75" s="36">
        <f>SUMIFS(СВЦЭМ!$C$39:$C$782,СВЦЭМ!$A$39:$A$782,$A75,СВЦЭМ!$B$39:$B$782,B$47)+'СЕТ СН'!$G$12+СВЦЭМ!$D$10+'СЕТ СН'!$G$5-'СЕТ СН'!$G$20</f>
        <v>4006.76657376</v>
      </c>
      <c r="C75" s="36">
        <f>SUMIFS(СВЦЭМ!$C$39:$C$782,СВЦЭМ!$A$39:$A$782,$A75,СВЦЭМ!$B$39:$B$782,C$47)+'СЕТ СН'!$G$12+СВЦЭМ!$D$10+'СЕТ СН'!$G$5-'СЕТ СН'!$G$20</f>
        <v>4013.2768577200004</v>
      </c>
      <c r="D75" s="36">
        <f>SUMIFS(СВЦЭМ!$C$39:$C$782,СВЦЭМ!$A$39:$A$782,$A75,СВЦЭМ!$B$39:$B$782,D$47)+'СЕТ СН'!$G$12+СВЦЭМ!$D$10+'СЕТ СН'!$G$5-'СЕТ СН'!$G$20</f>
        <v>4040.4420911799998</v>
      </c>
      <c r="E75" s="36">
        <f>SUMIFS(СВЦЭМ!$C$39:$C$782,СВЦЭМ!$A$39:$A$782,$A75,СВЦЭМ!$B$39:$B$782,E$47)+'СЕТ СН'!$G$12+СВЦЭМ!$D$10+'СЕТ СН'!$G$5-'СЕТ СН'!$G$20</f>
        <v>4049.6836532699999</v>
      </c>
      <c r="F75" s="36">
        <f>SUMIFS(СВЦЭМ!$C$39:$C$782,СВЦЭМ!$A$39:$A$782,$A75,СВЦЭМ!$B$39:$B$782,F$47)+'СЕТ СН'!$G$12+СВЦЭМ!$D$10+'СЕТ СН'!$G$5-'СЕТ СН'!$G$20</f>
        <v>4022.8295473200001</v>
      </c>
      <c r="G75" s="36">
        <f>SUMIFS(СВЦЭМ!$C$39:$C$782,СВЦЭМ!$A$39:$A$782,$A75,СВЦЭМ!$B$39:$B$782,G$47)+'СЕТ СН'!$G$12+СВЦЭМ!$D$10+'СЕТ СН'!$G$5-'СЕТ СН'!$G$20</f>
        <v>3932.1444926000004</v>
      </c>
      <c r="H75" s="36">
        <f>SUMIFS(СВЦЭМ!$C$39:$C$782,СВЦЭМ!$A$39:$A$782,$A75,СВЦЭМ!$B$39:$B$782,H$47)+'СЕТ СН'!$G$12+СВЦЭМ!$D$10+'СЕТ СН'!$G$5-'СЕТ СН'!$G$20</f>
        <v>3949.1353913500002</v>
      </c>
      <c r="I75" s="36">
        <f>SUMIFS(СВЦЭМ!$C$39:$C$782,СВЦЭМ!$A$39:$A$782,$A75,СВЦЭМ!$B$39:$B$782,I$47)+'СЕТ СН'!$G$12+СВЦЭМ!$D$10+'СЕТ СН'!$G$5-'СЕТ СН'!$G$20</f>
        <v>3943.6241928200002</v>
      </c>
      <c r="J75" s="36">
        <f>SUMIFS(СВЦЭМ!$C$39:$C$782,СВЦЭМ!$A$39:$A$782,$A75,СВЦЭМ!$B$39:$B$782,J$47)+'СЕТ СН'!$G$12+СВЦЭМ!$D$10+'СЕТ СН'!$G$5-'СЕТ СН'!$G$20</f>
        <v>3962.30727802</v>
      </c>
      <c r="K75" s="36">
        <f>SUMIFS(СВЦЭМ!$C$39:$C$782,СВЦЭМ!$A$39:$A$782,$A75,СВЦЭМ!$B$39:$B$782,K$47)+'СЕТ СН'!$G$12+СВЦЭМ!$D$10+'СЕТ СН'!$G$5-'СЕТ СН'!$G$20</f>
        <v>3919.3083227300003</v>
      </c>
      <c r="L75" s="36">
        <f>SUMIFS(СВЦЭМ!$C$39:$C$782,СВЦЭМ!$A$39:$A$782,$A75,СВЦЭМ!$B$39:$B$782,L$47)+'СЕТ СН'!$G$12+СВЦЭМ!$D$10+'СЕТ СН'!$G$5-'СЕТ СН'!$G$20</f>
        <v>3924.77199501</v>
      </c>
      <c r="M75" s="36">
        <f>SUMIFS(СВЦЭМ!$C$39:$C$782,СВЦЭМ!$A$39:$A$782,$A75,СВЦЭМ!$B$39:$B$782,M$47)+'СЕТ СН'!$G$12+СВЦЭМ!$D$10+'СЕТ СН'!$G$5-'СЕТ СН'!$G$20</f>
        <v>3937.3511222200004</v>
      </c>
      <c r="N75" s="36">
        <f>SUMIFS(СВЦЭМ!$C$39:$C$782,СВЦЭМ!$A$39:$A$782,$A75,СВЦЭМ!$B$39:$B$782,N$47)+'СЕТ СН'!$G$12+СВЦЭМ!$D$10+'СЕТ СН'!$G$5-'СЕТ СН'!$G$20</f>
        <v>3936.30934222</v>
      </c>
      <c r="O75" s="36">
        <f>SUMIFS(СВЦЭМ!$C$39:$C$782,СВЦЭМ!$A$39:$A$782,$A75,СВЦЭМ!$B$39:$B$782,O$47)+'СЕТ СН'!$G$12+СВЦЭМ!$D$10+'СЕТ СН'!$G$5-'СЕТ СН'!$G$20</f>
        <v>3983.2858533400004</v>
      </c>
      <c r="P75" s="36">
        <f>SUMIFS(СВЦЭМ!$C$39:$C$782,СВЦЭМ!$A$39:$A$782,$A75,СВЦЭМ!$B$39:$B$782,P$47)+'СЕТ СН'!$G$12+СВЦЭМ!$D$10+'СЕТ СН'!$G$5-'СЕТ СН'!$G$20</f>
        <v>3984.3326994099998</v>
      </c>
      <c r="Q75" s="36">
        <f>SUMIFS(СВЦЭМ!$C$39:$C$782,СВЦЭМ!$A$39:$A$782,$A75,СВЦЭМ!$B$39:$B$782,Q$47)+'СЕТ СН'!$G$12+СВЦЭМ!$D$10+'СЕТ СН'!$G$5-'СЕТ СН'!$G$20</f>
        <v>3979.7166027499998</v>
      </c>
      <c r="R75" s="36">
        <f>SUMIFS(СВЦЭМ!$C$39:$C$782,СВЦЭМ!$A$39:$A$782,$A75,СВЦЭМ!$B$39:$B$782,R$47)+'СЕТ СН'!$G$12+СВЦЭМ!$D$10+'СЕТ СН'!$G$5-'СЕТ СН'!$G$20</f>
        <v>3972.08433909</v>
      </c>
      <c r="S75" s="36">
        <f>SUMIFS(СВЦЭМ!$C$39:$C$782,СВЦЭМ!$A$39:$A$782,$A75,СВЦЭМ!$B$39:$B$782,S$47)+'СЕТ СН'!$G$12+СВЦЭМ!$D$10+'СЕТ СН'!$G$5-'СЕТ СН'!$G$20</f>
        <v>3977.0555313000004</v>
      </c>
      <c r="T75" s="36">
        <f>SUMIFS(СВЦЭМ!$C$39:$C$782,СВЦЭМ!$A$39:$A$782,$A75,СВЦЭМ!$B$39:$B$782,T$47)+'СЕТ СН'!$G$12+СВЦЭМ!$D$10+'СЕТ СН'!$G$5-'СЕТ СН'!$G$20</f>
        <v>3967.9955055099999</v>
      </c>
      <c r="U75" s="36">
        <f>SUMIFS(СВЦЭМ!$C$39:$C$782,СВЦЭМ!$A$39:$A$782,$A75,СВЦЭМ!$B$39:$B$782,U$47)+'СЕТ СН'!$G$12+СВЦЭМ!$D$10+'СЕТ СН'!$G$5-'СЕТ СН'!$G$20</f>
        <v>3989.2895256400002</v>
      </c>
      <c r="V75" s="36">
        <f>SUMIFS(СВЦЭМ!$C$39:$C$782,СВЦЭМ!$A$39:$A$782,$A75,СВЦЭМ!$B$39:$B$782,V$47)+'СЕТ СН'!$G$12+СВЦЭМ!$D$10+'СЕТ СН'!$G$5-'СЕТ СН'!$G$20</f>
        <v>3971.2674944</v>
      </c>
      <c r="W75" s="36">
        <f>SUMIFS(СВЦЭМ!$C$39:$C$782,СВЦЭМ!$A$39:$A$782,$A75,СВЦЭМ!$B$39:$B$782,W$47)+'СЕТ СН'!$G$12+СВЦЭМ!$D$10+'СЕТ СН'!$G$5-'СЕТ СН'!$G$20</f>
        <v>3981.1147136899999</v>
      </c>
      <c r="X75" s="36">
        <f>SUMIFS(СВЦЭМ!$C$39:$C$782,СВЦЭМ!$A$39:$A$782,$A75,СВЦЭМ!$B$39:$B$782,X$47)+'СЕТ СН'!$G$12+СВЦЭМ!$D$10+'СЕТ СН'!$G$5-'СЕТ СН'!$G$20</f>
        <v>4017.9074305300001</v>
      </c>
      <c r="Y75" s="36">
        <f>SUMIFS(СВЦЭМ!$C$39:$C$782,СВЦЭМ!$A$39:$A$782,$A75,СВЦЭМ!$B$39:$B$782,Y$47)+'СЕТ СН'!$G$12+СВЦЭМ!$D$10+'СЕТ СН'!$G$5-'СЕТ СН'!$G$20</f>
        <v>4021.5536261400002</v>
      </c>
    </row>
    <row r="76" spans="1:27" ht="15.75" x14ac:dyDescent="0.2">
      <c r="A76" s="35">
        <f t="shared" si="1"/>
        <v>44559</v>
      </c>
      <c r="B76" s="36">
        <f>SUMIFS(СВЦЭМ!$C$39:$C$782,СВЦЭМ!$A$39:$A$782,$A76,СВЦЭМ!$B$39:$B$782,B$47)+'СЕТ СН'!$G$12+СВЦЭМ!$D$10+'СЕТ СН'!$G$5-'СЕТ СН'!$G$20</f>
        <v>4024.4071425299999</v>
      </c>
      <c r="C76" s="36">
        <f>SUMIFS(СВЦЭМ!$C$39:$C$782,СВЦЭМ!$A$39:$A$782,$A76,СВЦЭМ!$B$39:$B$782,C$47)+'СЕТ СН'!$G$12+СВЦЭМ!$D$10+'СЕТ СН'!$G$5-'СЕТ СН'!$G$20</f>
        <v>4023.8937172699998</v>
      </c>
      <c r="D76" s="36">
        <f>SUMIFS(СВЦЭМ!$C$39:$C$782,СВЦЭМ!$A$39:$A$782,$A76,СВЦЭМ!$B$39:$B$782,D$47)+'СЕТ СН'!$G$12+СВЦЭМ!$D$10+'СЕТ СН'!$G$5-'СЕТ СН'!$G$20</f>
        <v>4032.2332058800002</v>
      </c>
      <c r="E76" s="36">
        <f>SUMIFS(СВЦЭМ!$C$39:$C$782,СВЦЭМ!$A$39:$A$782,$A76,СВЦЭМ!$B$39:$B$782,E$47)+'СЕТ СН'!$G$12+СВЦЭМ!$D$10+'СЕТ СН'!$G$5-'СЕТ СН'!$G$20</f>
        <v>4048.9900689000001</v>
      </c>
      <c r="F76" s="36">
        <f>SUMIFS(СВЦЭМ!$C$39:$C$782,СВЦЭМ!$A$39:$A$782,$A76,СВЦЭМ!$B$39:$B$782,F$47)+'СЕТ СН'!$G$12+СВЦЭМ!$D$10+'СЕТ СН'!$G$5-'СЕТ СН'!$G$20</f>
        <v>4020.0834492700001</v>
      </c>
      <c r="G76" s="36">
        <f>SUMIFS(СВЦЭМ!$C$39:$C$782,СВЦЭМ!$A$39:$A$782,$A76,СВЦЭМ!$B$39:$B$782,G$47)+'СЕТ СН'!$G$12+СВЦЭМ!$D$10+'СЕТ СН'!$G$5-'СЕТ СН'!$G$20</f>
        <v>3941.2836593400002</v>
      </c>
      <c r="H76" s="36">
        <f>SUMIFS(СВЦЭМ!$C$39:$C$782,СВЦЭМ!$A$39:$A$782,$A76,СВЦЭМ!$B$39:$B$782,H$47)+'СЕТ СН'!$G$12+СВЦЭМ!$D$10+'СЕТ СН'!$G$5-'СЕТ СН'!$G$20</f>
        <v>3953.0093284599998</v>
      </c>
      <c r="I76" s="36">
        <f>SUMIFS(СВЦЭМ!$C$39:$C$782,СВЦЭМ!$A$39:$A$782,$A76,СВЦЭМ!$B$39:$B$782,I$47)+'СЕТ СН'!$G$12+СВЦЭМ!$D$10+'СЕТ СН'!$G$5-'СЕТ СН'!$G$20</f>
        <v>3952.6652116100004</v>
      </c>
      <c r="J76" s="36">
        <f>SUMIFS(СВЦЭМ!$C$39:$C$782,СВЦЭМ!$A$39:$A$782,$A76,СВЦЭМ!$B$39:$B$782,J$47)+'СЕТ СН'!$G$12+СВЦЭМ!$D$10+'СЕТ СН'!$G$5-'СЕТ СН'!$G$20</f>
        <v>3950.9865530200004</v>
      </c>
      <c r="K76" s="36">
        <f>SUMIFS(СВЦЭМ!$C$39:$C$782,СВЦЭМ!$A$39:$A$782,$A76,СВЦЭМ!$B$39:$B$782,K$47)+'СЕТ СН'!$G$12+СВЦЭМ!$D$10+'СЕТ СН'!$G$5-'СЕТ СН'!$G$20</f>
        <v>3969.5703473399999</v>
      </c>
      <c r="L76" s="36">
        <f>SUMIFS(СВЦЭМ!$C$39:$C$782,СВЦЭМ!$A$39:$A$782,$A76,СВЦЭМ!$B$39:$B$782,L$47)+'СЕТ СН'!$G$12+СВЦЭМ!$D$10+'СЕТ СН'!$G$5-'СЕТ СН'!$G$20</f>
        <v>3972.5602000099998</v>
      </c>
      <c r="M76" s="36">
        <f>SUMIFS(СВЦЭМ!$C$39:$C$782,СВЦЭМ!$A$39:$A$782,$A76,СВЦЭМ!$B$39:$B$782,M$47)+'СЕТ СН'!$G$12+СВЦЭМ!$D$10+'СЕТ СН'!$G$5-'СЕТ СН'!$G$20</f>
        <v>3976.8566308200002</v>
      </c>
      <c r="N76" s="36">
        <f>SUMIFS(СВЦЭМ!$C$39:$C$782,СВЦЭМ!$A$39:$A$782,$A76,СВЦЭМ!$B$39:$B$782,N$47)+'СЕТ СН'!$G$12+СВЦЭМ!$D$10+'СЕТ СН'!$G$5-'СЕТ СН'!$G$20</f>
        <v>3967.6007855400003</v>
      </c>
      <c r="O76" s="36">
        <f>SUMIFS(СВЦЭМ!$C$39:$C$782,СВЦЭМ!$A$39:$A$782,$A76,СВЦЭМ!$B$39:$B$782,O$47)+'СЕТ СН'!$G$12+СВЦЭМ!$D$10+'СЕТ СН'!$G$5-'СЕТ СН'!$G$20</f>
        <v>3959.5626085600002</v>
      </c>
      <c r="P76" s="36">
        <f>SUMIFS(СВЦЭМ!$C$39:$C$782,СВЦЭМ!$A$39:$A$782,$A76,СВЦЭМ!$B$39:$B$782,P$47)+'СЕТ СН'!$G$12+СВЦЭМ!$D$10+'СЕТ СН'!$G$5-'СЕТ СН'!$G$20</f>
        <v>3952.2329058</v>
      </c>
      <c r="Q76" s="36">
        <f>SUMIFS(СВЦЭМ!$C$39:$C$782,СВЦЭМ!$A$39:$A$782,$A76,СВЦЭМ!$B$39:$B$782,Q$47)+'СЕТ СН'!$G$12+СВЦЭМ!$D$10+'СЕТ СН'!$G$5-'СЕТ СН'!$G$20</f>
        <v>3959.2541142800001</v>
      </c>
      <c r="R76" s="36">
        <f>SUMIFS(СВЦЭМ!$C$39:$C$782,СВЦЭМ!$A$39:$A$782,$A76,СВЦЭМ!$B$39:$B$782,R$47)+'СЕТ СН'!$G$12+СВЦЭМ!$D$10+'СЕТ СН'!$G$5-'СЕТ СН'!$G$20</f>
        <v>3957.61879899</v>
      </c>
      <c r="S76" s="36">
        <f>SUMIFS(СВЦЭМ!$C$39:$C$782,СВЦЭМ!$A$39:$A$782,$A76,СВЦЭМ!$B$39:$B$782,S$47)+'СЕТ СН'!$G$12+СВЦЭМ!$D$10+'СЕТ СН'!$G$5-'СЕТ СН'!$G$20</f>
        <v>3972.7549151100002</v>
      </c>
      <c r="T76" s="36">
        <f>SUMIFS(СВЦЭМ!$C$39:$C$782,СВЦЭМ!$A$39:$A$782,$A76,СВЦЭМ!$B$39:$B$782,T$47)+'СЕТ СН'!$G$12+СВЦЭМ!$D$10+'СЕТ СН'!$G$5-'СЕТ СН'!$G$20</f>
        <v>3972.0661350800001</v>
      </c>
      <c r="U76" s="36">
        <f>SUMIFS(СВЦЭМ!$C$39:$C$782,СВЦЭМ!$A$39:$A$782,$A76,СВЦЭМ!$B$39:$B$782,U$47)+'СЕТ СН'!$G$12+СВЦЭМ!$D$10+'СЕТ СН'!$G$5-'СЕТ СН'!$G$20</f>
        <v>3972.89810425</v>
      </c>
      <c r="V76" s="36">
        <f>SUMIFS(СВЦЭМ!$C$39:$C$782,СВЦЭМ!$A$39:$A$782,$A76,СВЦЭМ!$B$39:$B$782,V$47)+'СЕТ СН'!$G$12+СВЦЭМ!$D$10+'СЕТ СН'!$G$5-'СЕТ СН'!$G$20</f>
        <v>3958.6692203700004</v>
      </c>
      <c r="W76" s="36">
        <f>SUMIFS(СВЦЭМ!$C$39:$C$782,СВЦЭМ!$A$39:$A$782,$A76,СВЦЭМ!$B$39:$B$782,W$47)+'СЕТ СН'!$G$12+СВЦЭМ!$D$10+'СЕТ СН'!$G$5-'СЕТ СН'!$G$20</f>
        <v>3956.7550256300001</v>
      </c>
      <c r="X76" s="36">
        <f>SUMIFS(СВЦЭМ!$C$39:$C$782,СВЦЭМ!$A$39:$A$782,$A76,СВЦЭМ!$B$39:$B$782,X$47)+'СЕТ СН'!$G$12+СВЦЭМ!$D$10+'СЕТ СН'!$G$5-'СЕТ СН'!$G$20</f>
        <v>4005.9634567500002</v>
      </c>
      <c r="Y76" s="36">
        <f>SUMIFS(СВЦЭМ!$C$39:$C$782,СВЦЭМ!$A$39:$A$782,$A76,СВЦЭМ!$B$39:$B$782,Y$47)+'СЕТ СН'!$G$12+СВЦЭМ!$D$10+'СЕТ СН'!$G$5-'СЕТ СН'!$G$20</f>
        <v>4013.4658457800001</v>
      </c>
    </row>
    <row r="77" spans="1:27" ht="15.75" x14ac:dyDescent="0.2">
      <c r="A77" s="35">
        <f t="shared" si="1"/>
        <v>44560</v>
      </c>
      <c r="B77" s="36">
        <f>SUMIFS(СВЦЭМ!$C$39:$C$782,СВЦЭМ!$A$39:$A$782,$A77,СВЦЭМ!$B$39:$B$782,B$47)+'СЕТ СН'!$G$12+СВЦЭМ!$D$10+'СЕТ СН'!$G$5-'СЕТ СН'!$G$20</f>
        <v>4034.0140781300001</v>
      </c>
      <c r="C77" s="36">
        <f>SUMIFS(СВЦЭМ!$C$39:$C$782,СВЦЭМ!$A$39:$A$782,$A77,СВЦЭМ!$B$39:$B$782,C$47)+'СЕТ СН'!$G$12+СВЦЭМ!$D$10+'СЕТ СН'!$G$5-'СЕТ СН'!$G$20</f>
        <v>4036.6366662800001</v>
      </c>
      <c r="D77" s="36">
        <f>SUMIFS(СВЦЭМ!$C$39:$C$782,СВЦЭМ!$A$39:$A$782,$A77,СВЦЭМ!$B$39:$B$782,D$47)+'СЕТ СН'!$G$12+СВЦЭМ!$D$10+'СЕТ СН'!$G$5-'СЕТ СН'!$G$20</f>
        <v>4055.3806368599999</v>
      </c>
      <c r="E77" s="36">
        <f>SUMIFS(СВЦЭМ!$C$39:$C$782,СВЦЭМ!$A$39:$A$782,$A77,СВЦЭМ!$B$39:$B$782,E$47)+'СЕТ СН'!$G$12+СВЦЭМ!$D$10+'СЕТ СН'!$G$5-'СЕТ СН'!$G$20</f>
        <v>4077.7835405599999</v>
      </c>
      <c r="F77" s="36">
        <f>SUMIFS(СВЦЭМ!$C$39:$C$782,СВЦЭМ!$A$39:$A$782,$A77,СВЦЭМ!$B$39:$B$782,F$47)+'СЕТ СН'!$G$12+СВЦЭМ!$D$10+'СЕТ СН'!$G$5-'СЕТ СН'!$G$20</f>
        <v>4047.2105571500001</v>
      </c>
      <c r="G77" s="36">
        <f>SUMIFS(СВЦЭМ!$C$39:$C$782,СВЦЭМ!$A$39:$A$782,$A77,СВЦЭМ!$B$39:$B$782,G$47)+'СЕТ СН'!$G$12+СВЦЭМ!$D$10+'СЕТ СН'!$G$5-'СЕТ СН'!$G$20</f>
        <v>3970.0278040800004</v>
      </c>
      <c r="H77" s="36">
        <f>SUMIFS(СВЦЭМ!$C$39:$C$782,СВЦЭМ!$A$39:$A$782,$A77,СВЦЭМ!$B$39:$B$782,H$47)+'СЕТ СН'!$G$12+СВЦЭМ!$D$10+'СЕТ СН'!$G$5-'СЕТ СН'!$G$20</f>
        <v>3966.0115936900002</v>
      </c>
      <c r="I77" s="36">
        <f>SUMIFS(СВЦЭМ!$C$39:$C$782,СВЦЭМ!$A$39:$A$782,$A77,СВЦЭМ!$B$39:$B$782,I$47)+'СЕТ СН'!$G$12+СВЦЭМ!$D$10+'СЕТ СН'!$G$5-'СЕТ СН'!$G$20</f>
        <v>3988.6605157200001</v>
      </c>
      <c r="J77" s="36">
        <f>SUMIFS(СВЦЭМ!$C$39:$C$782,СВЦЭМ!$A$39:$A$782,$A77,СВЦЭМ!$B$39:$B$782,J$47)+'СЕТ СН'!$G$12+СВЦЭМ!$D$10+'СЕТ СН'!$G$5-'СЕТ СН'!$G$20</f>
        <v>3985.73280716</v>
      </c>
      <c r="K77" s="36">
        <f>SUMIFS(СВЦЭМ!$C$39:$C$782,СВЦЭМ!$A$39:$A$782,$A77,СВЦЭМ!$B$39:$B$782,K$47)+'СЕТ СН'!$G$12+СВЦЭМ!$D$10+'СЕТ СН'!$G$5-'СЕТ СН'!$G$20</f>
        <v>3999.8916775500002</v>
      </c>
      <c r="L77" s="36">
        <f>SUMIFS(СВЦЭМ!$C$39:$C$782,СВЦЭМ!$A$39:$A$782,$A77,СВЦЭМ!$B$39:$B$782,L$47)+'СЕТ СН'!$G$12+СВЦЭМ!$D$10+'СЕТ СН'!$G$5-'СЕТ СН'!$G$20</f>
        <v>4000.5744273300002</v>
      </c>
      <c r="M77" s="36">
        <f>SUMIFS(СВЦЭМ!$C$39:$C$782,СВЦЭМ!$A$39:$A$782,$A77,СВЦЭМ!$B$39:$B$782,M$47)+'СЕТ СН'!$G$12+СВЦЭМ!$D$10+'СЕТ СН'!$G$5-'СЕТ СН'!$G$20</f>
        <v>3991.6574842099999</v>
      </c>
      <c r="N77" s="36">
        <f>SUMIFS(СВЦЭМ!$C$39:$C$782,СВЦЭМ!$A$39:$A$782,$A77,СВЦЭМ!$B$39:$B$782,N$47)+'СЕТ СН'!$G$12+СВЦЭМ!$D$10+'СЕТ СН'!$G$5-'СЕТ СН'!$G$20</f>
        <v>4000.38464565</v>
      </c>
      <c r="O77" s="36">
        <f>SUMIFS(СВЦЭМ!$C$39:$C$782,СВЦЭМ!$A$39:$A$782,$A77,СВЦЭМ!$B$39:$B$782,O$47)+'СЕТ СН'!$G$12+СВЦЭМ!$D$10+'СЕТ СН'!$G$5-'СЕТ СН'!$G$20</f>
        <v>3996.9178965900001</v>
      </c>
      <c r="P77" s="36">
        <f>SUMIFS(СВЦЭМ!$C$39:$C$782,СВЦЭМ!$A$39:$A$782,$A77,СВЦЭМ!$B$39:$B$782,P$47)+'СЕТ СН'!$G$12+СВЦЭМ!$D$10+'СЕТ СН'!$G$5-'СЕТ СН'!$G$20</f>
        <v>3989.7521321900003</v>
      </c>
      <c r="Q77" s="36">
        <f>SUMIFS(СВЦЭМ!$C$39:$C$782,СВЦЭМ!$A$39:$A$782,$A77,СВЦЭМ!$B$39:$B$782,Q$47)+'СЕТ СН'!$G$12+СВЦЭМ!$D$10+'СЕТ СН'!$G$5-'СЕТ СН'!$G$20</f>
        <v>3981.3731084800002</v>
      </c>
      <c r="R77" s="36">
        <f>SUMIFS(СВЦЭМ!$C$39:$C$782,СВЦЭМ!$A$39:$A$782,$A77,СВЦЭМ!$B$39:$B$782,R$47)+'СЕТ СН'!$G$12+СВЦЭМ!$D$10+'СЕТ СН'!$G$5-'СЕТ СН'!$G$20</f>
        <v>3974.8132720399999</v>
      </c>
      <c r="S77" s="36">
        <f>SUMIFS(СВЦЭМ!$C$39:$C$782,СВЦЭМ!$A$39:$A$782,$A77,СВЦЭМ!$B$39:$B$782,S$47)+'СЕТ СН'!$G$12+СВЦЭМ!$D$10+'СЕТ СН'!$G$5-'СЕТ СН'!$G$20</f>
        <v>3966.5973223800002</v>
      </c>
      <c r="T77" s="36">
        <f>SUMIFS(СВЦЭМ!$C$39:$C$782,СВЦЭМ!$A$39:$A$782,$A77,СВЦЭМ!$B$39:$B$782,T$47)+'СЕТ СН'!$G$12+СВЦЭМ!$D$10+'СЕТ СН'!$G$5-'СЕТ СН'!$G$20</f>
        <v>3984.69655091</v>
      </c>
      <c r="U77" s="36">
        <f>SUMIFS(СВЦЭМ!$C$39:$C$782,СВЦЭМ!$A$39:$A$782,$A77,СВЦЭМ!$B$39:$B$782,U$47)+'СЕТ СН'!$G$12+СВЦЭМ!$D$10+'СЕТ СН'!$G$5-'СЕТ СН'!$G$20</f>
        <v>3981.0569741300001</v>
      </c>
      <c r="V77" s="36">
        <f>SUMIFS(СВЦЭМ!$C$39:$C$782,СВЦЭМ!$A$39:$A$782,$A77,СВЦЭМ!$B$39:$B$782,V$47)+'СЕТ СН'!$G$12+СВЦЭМ!$D$10+'СЕТ СН'!$G$5-'СЕТ СН'!$G$20</f>
        <v>3961.1433446999999</v>
      </c>
      <c r="W77" s="36">
        <f>SUMIFS(СВЦЭМ!$C$39:$C$782,СВЦЭМ!$A$39:$A$782,$A77,СВЦЭМ!$B$39:$B$782,W$47)+'СЕТ СН'!$G$12+СВЦЭМ!$D$10+'СЕТ СН'!$G$5-'СЕТ СН'!$G$20</f>
        <v>3968.3469521300003</v>
      </c>
      <c r="X77" s="36">
        <f>SUMIFS(СВЦЭМ!$C$39:$C$782,СВЦЭМ!$A$39:$A$782,$A77,СВЦЭМ!$B$39:$B$782,X$47)+'СЕТ СН'!$G$12+СВЦЭМ!$D$10+'СЕТ СН'!$G$5-'СЕТ СН'!$G$20</f>
        <v>4022.3910723700001</v>
      </c>
      <c r="Y77" s="36">
        <f>SUMIFS(СВЦЭМ!$C$39:$C$782,СВЦЭМ!$A$39:$A$782,$A77,СВЦЭМ!$B$39:$B$782,Y$47)+'СЕТ СН'!$G$12+СВЦЭМ!$D$10+'СЕТ СН'!$G$5-'СЕТ СН'!$G$20</f>
        <v>4028.5882662499998</v>
      </c>
      <c r="AA77" s="37"/>
    </row>
    <row r="78" spans="1:27" ht="15.75" x14ac:dyDescent="0.2">
      <c r="A78" s="35">
        <f t="shared" si="1"/>
        <v>44561</v>
      </c>
      <c r="B78" s="36">
        <f>SUMIFS(СВЦЭМ!$C$39:$C$782,СВЦЭМ!$A$39:$A$782,$A78,СВЦЭМ!$B$39:$B$782,B$47)+'СЕТ СН'!$G$12+СВЦЭМ!$D$10+'СЕТ СН'!$G$5-'СЕТ СН'!$G$20</f>
        <v>4067.01569707</v>
      </c>
      <c r="C78" s="36">
        <f>SUMIFS(СВЦЭМ!$C$39:$C$782,СВЦЭМ!$A$39:$A$782,$A78,СВЦЭМ!$B$39:$B$782,C$47)+'СЕТ СН'!$G$12+СВЦЭМ!$D$10+'СЕТ СН'!$G$5-'СЕТ СН'!$G$20</f>
        <v>4051.1198133300004</v>
      </c>
      <c r="D78" s="36">
        <f>SUMIFS(СВЦЭМ!$C$39:$C$782,СВЦЭМ!$A$39:$A$782,$A78,СВЦЭМ!$B$39:$B$782,D$47)+'СЕТ СН'!$G$12+СВЦЭМ!$D$10+'СЕТ СН'!$G$5-'СЕТ СН'!$G$20</f>
        <v>3991.2345733000002</v>
      </c>
      <c r="E78" s="36">
        <f>SUMIFS(СВЦЭМ!$C$39:$C$782,СВЦЭМ!$A$39:$A$782,$A78,СВЦЭМ!$B$39:$B$782,E$47)+'СЕТ СН'!$G$12+СВЦЭМ!$D$10+'СЕТ СН'!$G$5-'СЕТ СН'!$G$20</f>
        <v>4057.9443664300002</v>
      </c>
      <c r="F78" s="36">
        <f>SUMIFS(СВЦЭМ!$C$39:$C$782,СВЦЭМ!$A$39:$A$782,$A78,СВЦЭМ!$B$39:$B$782,F$47)+'СЕТ СН'!$G$12+СВЦЭМ!$D$10+'СЕТ СН'!$G$5-'СЕТ СН'!$G$20</f>
        <v>4060.9410711600003</v>
      </c>
      <c r="G78" s="36">
        <f>SUMIFS(СВЦЭМ!$C$39:$C$782,СВЦЭМ!$A$39:$A$782,$A78,СВЦЭМ!$B$39:$B$782,G$47)+'СЕТ СН'!$G$12+СВЦЭМ!$D$10+'СЕТ СН'!$G$5-'СЕТ СН'!$G$20</f>
        <v>3965.8142829200001</v>
      </c>
      <c r="H78" s="36">
        <f>SUMIFS(СВЦЭМ!$C$39:$C$782,СВЦЭМ!$A$39:$A$782,$A78,СВЦЭМ!$B$39:$B$782,H$47)+'СЕТ СН'!$G$12+СВЦЭМ!$D$10+'СЕТ СН'!$G$5-'СЕТ СН'!$G$20</f>
        <v>3974.8112636599999</v>
      </c>
      <c r="I78" s="36">
        <f>SUMIFS(СВЦЭМ!$C$39:$C$782,СВЦЭМ!$A$39:$A$782,$A78,СВЦЭМ!$B$39:$B$782,I$47)+'СЕТ СН'!$G$12+СВЦЭМ!$D$10+'СЕТ СН'!$G$5-'СЕТ СН'!$G$20</f>
        <v>3989.2022739100003</v>
      </c>
      <c r="J78" s="36">
        <f>SUMIFS(СВЦЭМ!$C$39:$C$782,СВЦЭМ!$A$39:$A$782,$A78,СВЦЭМ!$B$39:$B$782,J$47)+'СЕТ СН'!$G$12+СВЦЭМ!$D$10+'СЕТ СН'!$G$5-'СЕТ СН'!$G$20</f>
        <v>4023.52251316</v>
      </c>
      <c r="K78" s="36">
        <f>SUMIFS(СВЦЭМ!$C$39:$C$782,СВЦЭМ!$A$39:$A$782,$A78,СВЦЭМ!$B$39:$B$782,K$47)+'СЕТ СН'!$G$12+СВЦЭМ!$D$10+'СЕТ СН'!$G$5-'СЕТ СН'!$G$20</f>
        <v>3994.3922484599998</v>
      </c>
      <c r="L78" s="36">
        <f>SUMIFS(СВЦЭМ!$C$39:$C$782,СВЦЭМ!$A$39:$A$782,$A78,СВЦЭМ!$B$39:$B$782,L$47)+'СЕТ СН'!$G$12+СВЦЭМ!$D$10+'СЕТ СН'!$G$5-'СЕТ СН'!$G$20</f>
        <v>4010.7010912400001</v>
      </c>
      <c r="M78" s="36">
        <f>SUMIFS(СВЦЭМ!$C$39:$C$782,СВЦЭМ!$A$39:$A$782,$A78,СВЦЭМ!$B$39:$B$782,M$47)+'СЕТ СН'!$G$12+СВЦЭМ!$D$10+'СЕТ СН'!$G$5-'СЕТ СН'!$G$20</f>
        <v>4012.6985355400002</v>
      </c>
      <c r="N78" s="36">
        <f>SUMIFS(СВЦЭМ!$C$39:$C$782,СВЦЭМ!$A$39:$A$782,$A78,СВЦЭМ!$B$39:$B$782,N$47)+'СЕТ СН'!$G$12+СВЦЭМ!$D$10+'СЕТ СН'!$G$5-'СЕТ СН'!$G$20</f>
        <v>4005.61984755</v>
      </c>
      <c r="O78" s="36">
        <f>SUMIFS(СВЦЭМ!$C$39:$C$782,СВЦЭМ!$A$39:$A$782,$A78,СВЦЭМ!$B$39:$B$782,O$47)+'СЕТ СН'!$G$12+СВЦЭМ!$D$10+'СЕТ СН'!$G$5-'СЕТ СН'!$G$20</f>
        <v>3991.8789688699999</v>
      </c>
      <c r="P78" s="36">
        <f>SUMIFS(СВЦЭМ!$C$39:$C$782,СВЦЭМ!$A$39:$A$782,$A78,СВЦЭМ!$B$39:$B$782,P$47)+'СЕТ СН'!$G$12+СВЦЭМ!$D$10+'СЕТ СН'!$G$5-'СЕТ СН'!$G$20</f>
        <v>3993.5235426899999</v>
      </c>
      <c r="Q78" s="36">
        <f>SUMIFS(СВЦЭМ!$C$39:$C$782,СВЦЭМ!$A$39:$A$782,$A78,СВЦЭМ!$B$39:$B$782,Q$47)+'СЕТ СН'!$G$12+СВЦЭМ!$D$10+'СЕТ СН'!$G$5-'СЕТ СН'!$G$20</f>
        <v>3989.2178409799999</v>
      </c>
      <c r="R78" s="36">
        <f>SUMIFS(СВЦЭМ!$C$39:$C$782,СВЦЭМ!$A$39:$A$782,$A78,СВЦЭМ!$B$39:$B$782,R$47)+'СЕТ СН'!$G$12+СВЦЭМ!$D$10+'СЕТ СН'!$G$5-'СЕТ СН'!$G$20</f>
        <v>3982.1759552800004</v>
      </c>
      <c r="S78" s="36">
        <f>SUMIFS(СВЦЭМ!$C$39:$C$782,СВЦЭМ!$A$39:$A$782,$A78,СВЦЭМ!$B$39:$B$782,S$47)+'СЕТ СН'!$G$12+СВЦЭМ!$D$10+'СЕТ СН'!$G$5-'СЕТ СН'!$G$20</f>
        <v>3998.8960678600001</v>
      </c>
      <c r="T78" s="36">
        <f>SUMIFS(СВЦЭМ!$C$39:$C$782,СВЦЭМ!$A$39:$A$782,$A78,СВЦЭМ!$B$39:$B$782,T$47)+'СЕТ СН'!$G$12+СВЦЭМ!$D$10+'СЕТ СН'!$G$5-'СЕТ СН'!$G$20</f>
        <v>4019.1354536500003</v>
      </c>
      <c r="U78" s="36">
        <f>SUMIFS(СВЦЭМ!$C$39:$C$782,СВЦЭМ!$A$39:$A$782,$A78,СВЦЭМ!$B$39:$B$782,U$47)+'СЕТ СН'!$G$12+СВЦЭМ!$D$10+'СЕТ СН'!$G$5-'СЕТ СН'!$G$20</f>
        <v>4022.6383854599999</v>
      </c>
      <c r="V78" s="36">
        <f>SUMIFS(СВЦЭМ!$C$39:$C$782,СВЦЭМ!$A$39:$A$782,$A78,СВЦЭМ!$B$39:$B$782,V$47)+'СЕТ СН'!$G$12+СВЦЭМ!$D$10+'СЕТ СН'!$G$5-'СЕТ СН'!$G$20</f>
        <v>4004.1243074100003</v>
      </c>
      <c r="W78" s="36">
        <f>SUMIFS(СВЦЭМ!$C$39:$C$782,СВЦЭМ!$A$39:$A$782,$A78,СВЦЭМ!$B$39:$B$782,W$47)+'СЕТ СН'!$G$12+СВЦЭМ!$D$10+'СЕТ СН'!$G$5-'СЕТ СН'!$G$20</f>
        <v>4002.7918700500004</v>
      </c>
      <c r="X78" s="36">
        <f>SUMIFS(СВЦЭМ!$C$39:$C$782,СВЦЭМ!$A$39:$A$782,$A78,СВЦЭМ!$B$39:$B$782,X$47)+'СЕТ СН'!$G$12+СВЦЭМ!$D$10+'СЕТ СН'!$G$5-'СЕТ СН'!$G$20</f>
        <v>4015.1761960100002</v>
      </c>
      <c r="Y78" s="36">
        <f>SUMIFS(СВЦЭМ!$C$39:$C$782,СВЦЭМ!$A$39:$A$782,$A78,СВЦЭМ!$B$39:$B$782,Y$47)+'СЕТ СН'!$G$12+СВЦЭМ!$D$10+'СЕТ СН'!$G$5-'СЕТ СН'!$G$20</f>
        <v>4027.0050890000002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01.12.2021</v>
      </c>
      <c r="B84" s="36">
        <f>SUMIFS(СВЦЭМ!$C$39:$C$782,СВЦЭМ!$A$39:$A$782,$A84,СВЦЭМ!$B$39:$B$782,B$83)+'СЕТ СН'!$H$12+СВЦЭМ!$D$10+'СЕТ СН'!$H$5-'СЕТ СН'!$H$20</f>
        <v>4046.2713072000001</v>
      </c>
      <c r="C84" s="36">
        <f>SUMIFS(СВЦЭМ!$C$39:$C$782,СВЦЭМ!$A$39:$A$782,$A84,СВЦЭМ!$B$39:$B$782,C$83)+'СЕТ СН'!$H$12+СВЦЭМ!$D$10+'СЕТ СН'!$H$5-'СЕТ СН'!$H$20</f>
        <v>4059.80903592</v>
      </c>
      <c r="D84" s="36">
        <f>SUMIFS(СВЦЭМ!$C$39:$C$782,СВЦЭМ!$A$39:$A$782,$A84,СВЦЭМ!$B$39:$B$782,D$83)+'СЕТ СН'!$H$12+СВЦЭМ!$D$10+'СЕТ СН'!$H$5-'СЕТ СН'!$H$20</f>
        <v>4093.9311011500004</v>
      </c>
      <c r="E84" s="36">
        <f>SUMIFS(СВЦЭМ!$C$39:$C$782,СВЦЭМ!$A$39:$A$782,$A84,СВЦЭМ!$B$39:$B$782,E$83)+'СЕТ СН'!$H$12+СВЦЭМ!$D$10+'СЕТ СН'!$H$5-'СЕТ СН'!$H$20</f>
        <v>4096.5166277799999</v>
      </c>
      <c r="F84" s="36">
        <f>SUMIFS(СВЦЭМ!$C$39:$C$782,СВЦЭМ!$A$39:$A$782,$A84,СВЦЭМ!$B$39:$B$782,F$83)+'СЕТ СН'!$H$12+СВЦЭМ!$D$10+'СЕТ СН'!$H$5-'СЕТ СН'!$H$20</f>
        <v>4110.2786565200004</v>
      </c>
      <c r="G84" s="36">
        <f>SUMIFS(СВЦЭМ!$C$39:$C$782,СВЦЭМ!$A$39:$A$782,$A84,СВЦЭМ!$B$39:$B$782,G$83)+'СЕТ СН'!$H$12+СВЦЭМ!$D$10+'СЕТ СН'!$H$5-'СЕТ СН'!$H$20</f>
        <v>4093.4529719299999</v>
      </c>
      <c r="H84" s="36">
        <f>SUMIFS(СВЦЭМ!$C$39:$C$782,СВЦЭМ!$A$39:$A$782,$A84,СВЦЭМ!$B$39:$B$782,H$83)+'СЕТ СН'!$H$12+СВЦЭМ!$D$10+'СЕТ СН'!$H$5-'СЕТ СН'!$H$20</f>
        <v>4060.8638663199999</v>
      </c>
      <c r="I84" s="36">
        <f>SUMIFS(СВЦЭМ!$C$39:$C$782,СВЦЭМ!$A$39:$A$782,$A84,СВЦЭМ!$B$39:$B$782,I$83)+'СЕТ СН'!$H$12+СВЦЭМ!$D$10+'СЕТ СН'!$H$5-'СЕТ СН'!$H$20</f>
        <v>4044.0902903599999</v>
      </c>
      <c r="J84" s="36">
        <f>SUMIFS(СВЦЭМ!$C$39:$C$782,СВЦЭМ!$A$39:$A$782,$A84,СВЦЭМ!$B$39:$B$782,J$83)+'СЕТ СН'!$H$12+СВЦЭМ!$D$10+'СЕТ СН'!$H$5-'СЕТ СН'!$H$20</f>
        <v>4034.5106131900002</v>
      </c>
      <c r="K84" s="36">
        <f>SUMIFS(СВЦЭМ!$C$39:$C$782,СВЦЭМ!$A$39:$A$782,$A84,СВЦЭМ!$B$39:$B$782,K$83)+'СЕТ СН'!$H$12+СВЦЭМ!$D$10+'СЕТ СН'!$H$5-'СЕТ СН'!$H$20</f>
        <v>4038.78902079</v>
      </c>
      <c r="L84" s="36">
        <f>SUMIFS(СВЦЭМ!$C$39:$C$782,СВЦЭМ!$A$39:$A$782,$A84,СВЦЭМ!$B$39:$B$782,L$83)+'СЕТ СН'!$H$12+СВЦЭМ!$D$10+'СЕТ СН'!$H$5-'СЕТ СН'!$H$20</f>
        <v>3994.8077448900003</v>
      </c>
      <c r="M84" s="36">
        <f>SUMIFS(СВЦЭМ!$C$39:$C$782,СВЦЭМ!$A$39:$A$782,$A84,СВЦЭМ!$B$39:$B$782,M$83)+'СЕТ СН'!$H$12+СВЦЭМ!$D$10+'СЕТ СН'!$H$5-'СЕТ СН'!$H$20</f>
        <v>4000.2869052800002</v>
      </c>
      <c r="N84" s="36">
        <f>SUMIFS(СВЦЭМ!$C$39:$C$782,СВЦЭМ!$A$39:$A$782,$A84,СВЦЭМ!$B$39:$B$782,N$83)+'СЕТ СН'!$H$12+СВЦЭМ!$D$10+'СЕТ СН'!$H$5-'СЕТ СН'!$H$20</f>
        <v>4012.6544232900001</v>
      </c>
      <c r="O84" s="36">
        <f>SUMIFS(СВЦЭМ!$C$39:$C$782,СВЦЭМ!$A$39:$A$782,$A84,СВЦЭМ!$B$39:$B$782,O$83)+'СЕТ СН'!$H$12+СВЦЭМ!$D$10+'СЕТ СН'!$H$5-'СЕТ СН'!$H$20</f>
        <v>4018.2541540000002</v>
      </c>
      <c r="P84" s="36">
        <f>SUMIFS(СВЦЭМ!$C$39:$C$782,СВЦЭМ!$A$39:$A$782,$A84,СВЦЭМ!$B$39:$B$782,P$83)+'СЕТ СН'!$H$12+СВЦЭМ!$D$10+'СЕТ СН'!$H$5-'СЕТ СН'!$H$20</f>
        <v>4020.1301611099998</v>
      </c>
      <c r="Q84" s="36">
        <f>SUMIFS(СВЦЭМ!$C$39:$C$782,СВЦЭМ!$A$39:$A$782,$A84,СВЦЭМ!$B$39:$B$782,Q$83)+'СЕТ СН'!$H$12+СВЦЭМ!$D$10+'СЕТ СН'!$H$5-'СЕТ СН'!$H$20</f>
        <v>4032.8809889100003</v>
      </c>
      <c r="R84" s="36">
        <f>SUMIFS(СВЦЭМ!$C$39:$C$782,СВЦЭМ!$A$39:$A$782,$A84,СВЦЭМ!$B$39:$B$782,R$83)+'СЕТ СН'!$H$12+СВЦЭМ!$D$10+'СЕТ СН'!$H$5-'СЕТ СН'!$H$20</f>
        <v>4030.6217528699999</v>
      </c>
      <c r="S84" s="36">
        <f>SUMIFS(СВЦЭМ!$C$39:$C$782,СВЦЭМ!$A$39:$A$782,$A84,СВЦЭМ!$B$39:$B$782,S$83)+'СЕТ СН'!$H$12+СВЦЭМ!$D$10+'СЕТ СН'!$H$5-'СЕТ СН'!$H$20</f>
        <v>4010.7817333900002</v>
      </c>
      <c r="T84" s="36">
        <f>SUMIFS(СВЦЭМ!$C$39:$C$782,СВЦЭМ!$A$39:$A$782,$A84,СВЦЭМ!$B$39:$B$782,T$83)+'СЕТ СН'!$H$12+СВЦЭМ!$D$10+'СЕТ СН'!$H$5-'СЕТ СН'!$H$20</f>
        <v>3991.31399491</v>
      </c>
      <c r="U84" s="36">
        <f>SUMIFS(СВЦЭМ!$C$39:$C$782,СВЦЭМ!$A$39:$A$782,$A84,СВЦЭМ!$B$39:$B$782,U$83)+'СЕТ СН'!$H$12+СВЦЭМ!$D$10+'СЕТ СН'!$H$5-'СЕТ СН'!$H$20</f>
        <v>4004.16800358</v>
      </c>
      <c r="V84" s="36">
        <f>SUMIFS(СВЦЭМ!$C$39:$C$782,СВЦЭМ!$A$39:$A$782,$A84,СВЦЭМ!$B$39:$B$782,V$83)+'СЕТ СН'!$H$12+СВЦЭМ!$D$10+'СЕТ СН'!$H$5-'СЕТ СН'!$H$20</f>
        <v>4006.8028582000002</v>
      </c>
      <c r="W84" s="36">
        <f>SUMIFS(СВЦЭМ!$C$39:$C$782,СВЦЭМ!$A$39:$A$782,$A84,СВЦЭМ!$B$39:$B$782,W$83)+'СЕТ СН'!$H$12+СВЦЭМ!$D$10+'СЕТ СН'!$H$5-'СЕТ СН'!$H$20</f>
        <v>4014.1305913400001</v>
      </c>
      <c r="X84" s="36">
        <f>SUMIFS(СВЦЭМ!$C$39:$C$782,СВЦЭМ!$A$39:$A$782,$A84,СВЦЭМ!$B$39:$B$782,X$83)+'СЕТ СН'!$H$12+СВЦЭМ!$D$10+'СЕТ СН'!$H$5-'СЕТ СН'!$H$20</f>
        <v>4014.9532827000003</v>
      </c>
      <c r="Y84" s="36">
        <f>SUMIFS(СВЦЭМ!$C$39:$C$782,СВЦЭМ!$A$39:$A$782,$A84,СВЦЭМ!$B$39:$B$782,Y$83)+'СЕТ СН'!$H$12+СВЦЭМ!$D$10+'СЕТ СН'!$H$5-'СЕТ СН'!$H$20</f>
        <v>4032.6835568200004</v>
      </c>
    </row>
    <row r="85" spans="1:25" ht="15.75" x14ac:dyDescent="0.2">
      <c r="A85" s="35">
        <f>A84+1</f>
        <v>44532</v>
      </c>
      <c r="B85" s="36">
        <f>SUMIFS(СВЦЭМ!$C$39:$C$782,СВЦЭМ!$A$39:$A$782,$A85,СВЦЭМ!$B$39:$B$782,B$83)+'СЕТ СН'!$H$12+СВЦЭМ!$D$10+'СЕТ СН'!$H$5-'СЕТ СН'!$H$20</f>
        <v>4061.4894199600003</v>
      </c>
      <c r="C85" s="36">
        <f>SUMIFS(СВЦЭМ!$C$39:$C$782,СВЦЭМ!$A$39:$A$782,$A85,СВЦЭМ!$B$39:$B$782,C$83)+'СЕТ СН'!$H$12+СВЦЭМ!$D$10+'СЕТ СН'!$H$5-'СЕТ СН'!$H$20</f>
        <v>4052.3495475899999</v>
      </c>
      <c r="D85" s="36">
        <f>SUMIFS(СВЦЭМ!$C$39:$C$782,СВЦЭМ!$A$39:$A$782,$A85,СВЦЭМ!$B$39:$B$782,D$83)+'СЕТ СН'!$H$12+СВЦЭМ!$D$10+'СЕТ СН'!$H$5-'СЕТ СН'!$H$20</f>
        <v>4025.4533617799998</v>
      </c>
      <c r="E85" s="36">
        <f>SUMIFS(СВЦЭМ!$C$39:$C$782,СВЦЭМ!$A$39:$A$782,$A85,СВЦЭМ!$B$39:$B$782,E$83)+'СЕТ СН'!$H$12+СВЦЭМ!$D$10+'СЕТ СН'!$H$5-'СЕТ СН'!$H$20</f>
        <v>4042.7620376700002</v>
      </c>
      <c r="F85" s="36">
        <f>SUMIFS(СВЦЭМ!$C$39:$C$782,СВЦЭМ!$A$39:$A$782,$A85,СВЦЭМ!$B$39:$B$782,F$83)+'СЕТ СН'!$H$12+СВЦЭМ!$D$10+'СЕТ СН'!$H$5-'СЕТ СН'!$H$20</f>
        <v>4053.6568324700002</v>
      </c>
      <c r="G85" s="36">
        <f>SUMIFS(СВЦЭМ!$C$39:$C$782,СВЦЭМ!$A$39:$A$782,$A85,СВЦЭМ!$B$39:$B$782,G$83)+'СЕТ СН'!$H$12+СВЦЭМ!$D$10+'СЕТ СН'!$H$5-'СЕТ СН'!$H$20</f>
        <v>4049.0746497</v>
      </c>
      <c r="H85" s="36">
        <f>SUMIFS(СВЦЭМ!$C$39:$C$782,СВЦЭМ!$A$39:$A$782,$A85,СВЦЭМ!$B$39:$B$782,H$83)+'СЕТ СН'!$H$12+СВЦЭМ!$D$10+'СЕТ СН'!$H$5-'СЕТ СН'!$H$20</f>
        <v>4068.2174511200001</v>
      </c>
      <c r="I85" s="36">
        <f>SUMIFS(СВЦЭМ!$C$39:$C$782,СВЦЭМ!$A$39:$A$782,$A85,СВЦЭМ!$B$39:$B$782,I$83)+'СЕТ СН'!$H$12+СВЦЭМ!$D$10+'СЕТ СН'!$H$5-'СЕТ СН'!$H$20</f>
        <v>4125.2035382800004</v>
      </c>
      <c r="J85" s="36">
        <f>SUMIFS(СВЦЭМ!$C$39:$C$782,СВЦЭМ!$A$39:$A$782,$A85,СВЦЭМ!$B$39:$B$782,J$83)+'СЕТ СН'!$H$12+СВЦЭМ!$D$10+'СЕТ СН'!$H$5-'СЕТ СН'!$H$20</f>
        <v>4127.77710209</v>
      </c>
      <c r="K85" s="36">
        <f>SUMIFS(СВЦЭМ!$C$39:$C$782,СВЦЭМ!$A$39:$A$782,$A85,СВЦЭМ!$B$39:$B$782,K$83)+'СЕТ СН'!$H$12+СВЦЭМ!$D$10+'СЕТ СН'!$H$5-'СЕТ СН'!$H$20</f>
        <v>4148.4502187899998</v>
      </c>
      <c r="L85" s="36">
        <f>SUMIFS(СВЦЭМ!$C$39:$C$782,СВЦЭМ!$A$39:$A$782,$A85,СВЦЭМ!$B$39:$B$782,L$83)+'СЕТ СН'!$H$12+СВЦЭМ!$D$10+'СЕТ СН'!$H$5-'СЕТ СН'!$H$20</f>
        <v>4156.9150321699999</v>
      </c>
      <c r="M85" s="36">
        <f>SUMIFS(СВЦЭМ!$C$39:$C$782,СВЦЭМ!$A$39:$A$782,$A85,СВЦЭМ!$B$39:$B$782,M$83)+'СЕТ СН'!$H$12+СВЦЭМ!$D$10+'СЕТ СН'!$H$5-'СЕТ СН'!$H$20</f>
        <v>4151.5418418099998</v>
      </c>
      <c r="N85" s="36">
        <f>SUMIFS(СВЦЭМ!$C$39:$C$782,СВЦЭМ!$A$39:$A$782,$A85,СВЦЭМ!$B$39:$B$782,N$83)+'СЕТ СН'!$H$12+СВЦЭМ!$D$10+'СЕТ СН'!$H$5-'СЕТ СН'!$H$20</f>
        <v>4146.7296057499998</v>
      </c>
      <c r="O85" s="36">
        <f>SUMIFS(СВЦЭМ!$C$39:$C$782,СВЦЭМ!$A$39:$A$782,$A85,СВЦЭМ!$B$39:$B$782,O$83)+'СЕТ СН'!$H$12+СВЦЭМ!$D$10+'СЕТ СН'!$H$5-'СЕТ СН'!$H$20</f>
        <v>4211.7851995600004</v>
      </c>
      <c r="P85" s="36">
        <f>SUMIFS(СВЦЭМ!$C$39:$C$782,СВЦЭМ!$A$39:$A$782,$A85,СВЦЭМ!$B$39:$B$782,P$83)+'СЕТ СН'!$H$12+СВЦЭМ!$D$10+'СЕТ СН'!$H$5-'СЕТ СН'!$H$20</f>
        <v>4202.0339165000005</v>
      </c>
      <c r="Q85" s="36">
        <f>SUMIFS(СВЦЭМ!$C$39:$C$782,СВЦЭМ!$A$39:$A$782,$A85,СВЦЭМ!$B$39:$B$782,Q$83)+'СЕТ СН'!$H$12+СВЦЭМ!$D$10+'СЕТ СН'!$H$5-'СЕТ СН'!$H$20</f>
        <v>4198.5003043699999</v>
      </c>
      <c r="R85" s="36">
        <f>SUMIFS(СВЦЭМ!$C$39:$C$782,СВЦЭМ!$A$39:$A$782,$A85,СВЦЭМ!$B$39:$B$782,R$83)+'СЕТ СН'!$H$12+СВЦЭМ!$D$10+'СЕТ СН'!$H$5-'СЕТ СН'!$H$20</f>
        <v>4132.5711799700002</v>
      </c>
      <c r="S85" s="36">
        <f>SUMIFS(СВЦЭМ!$C$39:$C$782,СВЦЭМ!$A$39:$A$782,$A85,СВЦЭМ!$B$39:$B$782,S$83)+'СЕТ СН'!$H$12+СВЦЭМ!$D$10+'СЕТ СН'!$H$5-'СЕТ СН'!$H$20</f>
        <v>4125.5926029700004</v>
      </c>
      <c r="T85" s="36">
        <f>SUMIFS(СВЦЭМ!$C$39:$C$782,СВЦЭМ!$A$39:$A$782,$A85,СВЦЭМ!$B$39:$B$782,T$83)+'СЕТ СН'!$H$12+СВЦЭМ!$D$10+'СЕТ СН'!$H$5-'СЕТ СН'!$H$20</f>
        <v>4077.3600204300001</v>
      </c>
      <c r="U85" s="36">
        <f>SUMIFS(СВЦЭМ!$C$39:$C$782,СВЦЭМ!$A$39:$A$782,$A85,СВЦЭМ!$B$39:$B$782,U$83)+'СЕТ СН'!$H$12+СВЦЭМ!$D$10+'СЕТ СН'!$H$5-'СЕТ СН'!$H$20</f>
        <v>4113.81494174</v>
      </c>
      <c r="V85" s="36">
        <f>SUMIFS(СВЦЭМ!$C$39:$C$782,СВЦЭМ!$A$39:$A$782,$A85,СВЦЭМ!$B$39:$B$782,V$83)+'СЕТ СН'!$H$12+СВЦЭМ!$D$10+'СЕТ СН'!$H$5-'СЕТ СН'!$H$20</f>
        <v>4119.90185647</v>
      </c>
      <c r="W85" s="36">
        <f>SUMIFS(СВЦЭМ!$C$39:$C$782,СВЦЭМ!$A$39:$A$782,$A85,СВЦЭМ!$B$39:$B$782,W$83)+'СЕТ СН'!$H$12+СВЦЭМ!$D$10+'СЕТ СН'!$H$5-'СЕТ СН'!$H$20</f>
        <v>4126.9268475899999</v>
      </c>
      <c r="X85" s="36">
        <f>SUMIFS(СВЦЭМ!$C$39:$C$782,СВЦЭМ!$A$39:$A$782,$A85,СВЦЭМ!$B$39:$B$782,X$83)+'СЕТ СН'!$H$12+СВЦЭМ!$D$10+'СЕТ СН'!$H$5-'СЕТ СН'!$H$20</f>
        <v>4191.69403556</v>
      </c>
      <c r="Y85" s="36">
        <f>SUMIFS(СВЦЭМ!$C$39:$C$782,СВЦЭМ!$A$39:$A$782,$A85,СВЦЭМ!$B$39:$B$782,Y$83)+'СЕТ СН'!$H$12+СВЦЭМ!$D$10+'СЕТ СН'!$H$5-'СЕТ СН'!$H$20</f>
        <v>4199.1777060200002</v>
      </c>
    </row>
    <row r="86" spans="1:25" ht="15.75" x14ac:dyDescent="0.2">
      <c r="A86" s="35">
        <f t="shared" ref="A86:A114" si="2">A85+1</f>
        <v>44533</v>
      </c>
      <c r="B86" s="36">
        <f>SUMIFS(СВЦЭМ!$C$39:$C$782,СВЦЭМ!$A$39:$A$782,$A86,СВЦЭМ!$B$39:$B$782,B$83)+'СЕТ СН'!$H$12+СВЦЭМ!$D$10+'СЕТ СН'!$H$5-'СЕТ СН'!$H$20</f>
        <v>4218.8823480700003</v>
      </c>
      <c r="C86" s="36">
        <f>SUMIFS(СВЦЭМ!$C$39:$C$782,СВЦЭМ!$A$39:$A$782,$A86,СВЦЭМ!$B$39:$B$782,C$83)+'СЕТ СН'!$H$12+СВЦЭМ!$D$10+'СЕТ СН'!$H$5-'СЕТ СН'!$H$20</f>
        <v>4211.0957481799996</v>
      </c>
      <c r="D86" s="36">
        <f>SUMIFS(СВЦЭМ!$C$39:$C$782,СВЦЭМ!$A$39:$A$782,$A86,СВЦЭМ!$B$39:$B$782,D$83)+'СЕТ СН'!$H$12+СВЦЭМ!$D$10+'СЕТ СН'!$H$5-'СЕТ СН'!$H$20</f>
        <v>4186.2192253699995</v>
      </c>
      <c r="E86" s="36">
        <f>SUMIFS(СВЦЭМ!$C$39:$C$782,СВЦЭМ!$A$39:$A$782,$A86,СВЦЭМ!$B$39:$B$782,E$83)+'СЕТ СН'!$H$12+СВЦЭМ!$D$10+'СЕТ СН'!$H$5-'СЕТ СН'!$H$20</f>
        <v>4183.7802608800002</v>
      </c>
      <c r="F86" s="36">
        <f>SUMIFS(СВЦЭМ!$C$39:$C$782,СВЦЭМ!$A$39:$A$782,$A86,СВЦЭМ!$B$39:$B$782,F$83)+'СЕТ СН'!$H$12+СВЦЭМ!$D$10+'СЕТ СН'!$H$5-'СЕТ СН'!$H$20</f>
        <v>4180.0555961600003</v>
      </c>
      <c r="G86" s="36">
        <f>SUMIFS(СВЦЭМ!$C$39:$C$782,СВЦЭМ!$A$39:$A$782,$A86,СВЦЭМ!$B$39:$B$782,G$83)+'СЕТ СН'!$H$12+СВЦЭМ!$D$10+'СЕТ СН'!$H$5-'СЕТ СН'!$H$20</f>
        <v>4117.1617092800007</v>
      </c>
      <c r="H86" s="36">
        <f>SUMIFS(СВЦЭМ!$C$39:$C$782,СВЦЭМ!$A$39:$A$782,$A86,СВЦЭМ!$B$39:$B$782,H$83)+'СЕТ СН'!$H$12+СВЦЭМ!$D$10+'СЕТ СН'!$H$5-'СЕТ СН'!$H$20</f>
        <v>4125.4131686000001</v>
      </c>
      <c r="I86" s="36">
        <f>SUMIFS(СВЦЭМ!$C$39:$C$782,СВЦЭМ!$A$39:$A$782,$A86,СВЦЭМ!$B$39:$B$782,I$83)+'СЕТ СН'!$H$12+СВЦЭМ!$D$10+'СЕТ СН'!$H$5-'СЕТ СН'!$H$20</f>
        <v>4151.3083256899999</v>
      </c>
      <c r="J86" s="36">
        <f>SUMIFS(СВЦЭМ!$C$39:$C$782,СВЦЭМ!$A$39:$A$782,$A86,СВЦЭМ!$B$39:$B$782,J$83)+'СЕТ СН'!$H$12+СВЦЭМ!$D$10+'СЕТ СН'!$H$5-'СЕТ СН'!$H$20</f>
        <v>4134.7654026099999</v>
      </c>
      <c r="K86" s="36">
        <f>SUMIFS(СВЦЭМ!$C$39:$C$782,СВЦЭМ!$A$39:$A$782,$A86,СВЦЭМ!$B$39:$B$782,K$83)+'СЕТ СН'!$H$12+СВЦЭМ!$D$10+'СЕТ СН'!$H$5-'СЕТ СН'!$H$20</f>
        <v>4133.5721720700003</v>
      </c>
      <c r="L86" s="36">
        <f>SUMIFS(СВЦЭМ!$C$39:$C$782,СВЦЭМ!$A$39:$A$782,$A86,СВЦЭМ!$B$39:$B$782,L$83)+'СЕТ СН'!$H$12+СВЦЭМ!$D$10+'СЕТ СН'!$H$5-'СЕТ СН'!$H$20</f>
        <v>4128.0523205400004</v>
      </c>
      <c r="M86" s="36">
        <f>SUMIFS(СВЦЭМ!$C$39:$C$782,СВЦЭМ!$A$39:$A$782,$A86,СВЦЭМ!$B$39:$B$782,M$83)+'СЕТ СН'!$H$12+СВЦЭМ!$D$10+'СЕТ СН'!$H$5-'СЕТ СН'!$H$20</f>
        <v>4137.9526231500004</v>
      </c>
      <c r="N86" s="36">
        <f>SUMIFS(СВЦЭМ!$C$39:$C$782,СВЦЭМ!$A$39:$A$782,$A86,СВЦЭМ!$B$39:$B$782,N$83)+'СЕТ СН'!$H$12+СВЦЭМ!$D$10+'СЕТ СН'!$H$5-'СЕТ СН'!$H$20</f>
        <v>4133.7055711700004</v>
      </c>
      <c r="O86" s="36">
        <f>SUMIFS(СВЦЭМ!$C$39:$C$782,СВЦЭМ!$A$39:$A$782,$A86,СВЦЭМ!$B$39:$B$782,O$83)+'СЕТ СН'!$H$12+СВЦЭМ!$D$10+'СЕТ СН'!$H$5-'СЕТ СН'!$H$20</f>
        <v>4138.3734447300003</v>
      </c>
      <c r="P86" s="36">
        <f>SUMIFS(СВЦЭМ!$C$39:$C$782,СВЦЭМ!$A$39:$A$782,$A86,СВЦЭМ!$B$39:$B$782,P$83)+'СЕТ СН'!$H$12+СВЦЭМ!$D$10+'СЕТ СН'!$H$5-'СЕТ СН'!$H$20</f>
        <v>4136.1420652400002</v>
      </c>
      <c r="Q86" s="36">
        <f>SUMIFS(СВЦЭМ!$C$39:$C$782,СВЦЭМ!$A$39:$A$782,$A86,СВЦЭМ!$B$39:$B$782,Q$83)+'СЕТ СН'!$H$12+СВЦЭМ!$D$10+'СЕТ СН'!$H$5-'СЕТ СН'!$H$20</f>
        <v>4137.5261069200005</v>
      </c>
      <c r="R86" s="36">
        <f>SUMIFS(СВЦЭМ!$C$39:$C$782,СВЦЭМ!$A$39:$A$782,$A86,СВЦЭМ!$B$39:$B$782,R$83)+'СЕТ СН'!$H$12+СВЦЭМ!$D$10+'СЕТ СН'!$H$5-'СЕТ СН'!$H$20</f>
        <v>4144.9274268200006</v>
      </c>
      <c r="S86" s="36">
        <f>SUMIFS(СВЦЭМ!$C$39:$C$782,СВЦЭМ!$A$39:$A$782,$A86,СВЦЭМ!$B$39:$B$782,S$83)+'СЕТ СН'!$H$12+СВЦЭМ!$D$10+'СЕТ СН'!$H$5-'СЕТ СН'!$H$20</f>
        <v>4140.0122525099996</v>
      </c>
      <c r="T86" s="36">
        <f>SUMIFS(СВЦЭМ!$C$39:$C$782,СВЦЭМ!$A$39:$A$782,$A86,СВЦЭМ!$B$39:$B$782,T$83)+'СЕТ СН'!$H$12+СВЦЭМ!$D$10+'СЕТ СН'!$H$5-'СЕТ СН'!$H$20</f>
        <v>4145.0499611200003</v>
      </c>
      <c r="U86" s="36">
        <f>SUMIFS(СВЦЭМ!$C$39:$C$782,СВЦЭМ!$A$39:$A$782,$A86,СВЦЭМ!$B$39:$B$782,U$83)+'СЕТ СН'!$H$12+СВЦЭМ!$D$10+'СЕТ СН'!$H$5-'СЕТ СН'!$H$20</f>
        <v>4133.6273735300001</v>
      </c>
      <c r="V86" s="36">
        <f>SUMIFS(СВЦЭМ!$C$39:$C$782,СВЦЭМ!$A$39:$A$782,$A86,СВЦЭМ!$B$39:$B$782,V$83)+'СЕТ СН'!$H$12+СВЦЭМ!$D$10+'СЕТ СН'!$H$5-'СЕТ СН'!$H$20</f>
        <v>4141.9934520099996</v>
      </c>
      <c r="W86" s="36">
        <f>SUMIFS(СВЦЭМ!$C$39:$C$782,СВЦЭМ!$A$39:$A$782,$A86,СВЦЭМ!$B$39:$B$782,W$83)+'СЕТ СН'!$H$12+СВЦЭМ!$D$10+'СЕТ СН'!$H$5-'СЕТ СН'!$H$20</f>
        <v>4153.3541007800004</v>
      </c>
      <c r="X86" s="36">
        <f>SUMIFS(СВЦЭМ!$C$39:$C$782,СВЦЭМ!$A$39:$A$782,$A86,СВЦЭМ!$B$39:$B$782,X$83)+'СЕТ СН'!$H$12+СВЦЭМ!$D$10+'СЕТ СН'!$H$5-'СЕТ СН'!$H$20</f>
        <v>4138.7158836300005</v>
      </c>
      <c r="Y86" s="36">
        <f>SUMIFS(СВЦЭМ!$C$39:$C$782,СВЦЭМ!$A$39:$A$782,$A86,СВЦЭМ!$B$39:$B$782,Y$83)+'СЕТ СН'!$H$12+СВЦЭМ!$D$10+'СЕТ СН'!$H$5-'СЕТ СН'!$H$20</f>
        <v>4092.2201887000001</v>
      </c>
    </row>
    <row r="87" spans="1:25" ht="15.75" x14ac:dyDescent="0.2">
      <c r="A87" s="35">
        <f t="shared" si="2"/>
        <v>44534</v>
      </c>
      <c r="B87" s="36">
        <f>SUMIFS(СВЦЭМ!$C$39:$C$782,СВЦЭМ!$A$39:$A$782,$A87,СВЦЭМ!$B$39:$B$782,B$83)+'СЕТ СН'!$H$12+СВЦЭМ!$D$10+'СЕТ СН'!$H$5-'СЕТ СН'!$H$20</f>
        <v>4078.8546684800003</v>
      </c>
      <c r="C87" s="36">
        <f>SUMIFS(СВЦЭМ!$C$39:$C$782,СВЦЭМ!$A$39:$A$782,$A87,СВЦЭМ!$B$39:$B$782,C$83)+'СЕТ СН'!$H$12+СВЦЭМ!$D$10+'СЕТ СН'!$H$5-'СЕТ СН'!$H$20</f>
        <v>4047.2931265100001</v>
      </c>
      <c r="D87" s="36">
        <f>SUMIFS(СВЦЭМ!$C$39:$C$782,СВЦЭМ!$A$39:$A$782,$A87,СВЦЭМ!$B$39:$B$782,D$83)+'СЕТ СН'!$H$12+СВЦЭМ!$D$10+'СЕТ СН'!$H$5-'СЕТ СН'!$H$20</f>
        <v>4041.7765697499999</v>
      </c>
      <c r="E87" s="36">
        <f>SUMIFS(СВЦЭМ!$C$39:$C$782,СВЦЭМ!$A$39:$A$782,$A87,СВЦЭМ!$B$39:$B$782,E$83)+'СЕТ СН'!$H$12+СВЦЭМ!$D$10+'СЕТ СН'!$H$5-'СЕТ СН'!$H$20</f>
        <v>4048.9418651599999</v>
      </c>
      <c r="F87" s="36">
        <f>SUMIFS(СВЦЭМ!$C$39:$C$782,СВЦЭМ!$A$39:$A$782,$A87,СВЦЭМ!$B$39:$B$782,F$83)+'СЕТ СН'!$H$12+СВЦЭМ!$D$10+'СЕТ СН'!$H$5-'СЕТ СН'!$H$20</f>
        <v>4047.4467172900004</v>
      </c>
      <c r="G87" s="36">
        <f>SUMIFS(СВЦЭМ!$C$39:$C$782,СВЦЭМ!$A$39:$A$782,$A87,СВЦЭМ!$B$39:$B$782,G$83)+'СЕТ СН'!$H$12+СВЦЭМ!$D$10+'СЕТ СН'!$H$5-'СЕТ СН'!$H$20</f>
        <v>4030.28402947</v>
      </c>
      <c r="H87" s="36">
        <f>SUMIFS(СВЦЭМ!$C$39:$C$782,СВЦЭМ!$A$39:$A$782,$A87,СВЦЭМ!$B$39:$B$782,H$83)+'СЕТ СН'!$H$12+СВЦЭМ!$D$10+'СЕТ СН'!$H$5-'СЕТ СН'!$H$20</f>
        <v>4027.3002627400001</v>
      </c>
      <c r="I87" s="36">
        <f>SUMIFS(СВЦЭМ!$C$39:$C$782,СВЦЭМ!$A$39:$A$782,$A87,СВЦЭМ!$B$39:$B$782,I$83)+'СЕТ СН'!$H$12+СВЦЭМ!$D$10+'СЕТ СН'!$H$5-'СЕТ СН'!$H$20</f>
        <v>4001.3978022000001</v>
      </c>
      <c r="J87" s="36">
        <f>SUMIFS(СВЦЭМ!$C$39:$C$782,СВЦЭМ!$A$39:$A$782,$A87,СВЦЭМ!$B$39:$B$782,J$83)+'СЕТ СН'!$H$12+СВЦЭМ!$D$10+'СЕТ СН'!$H$5-'СЕТ СН'!$H$20</f>
        <v>3996.7296332200003</v>
      </c>
      <c r="K87" s="36">
        <f>SUMIFS(СВЦЭМ!$C$39:$C$782,СВЦЭМ!$A$39:$A$782,$A87,СВЦЭМ!$B$39:$B$782,K$83)+'СЕТ СН'!$H$12+СВЦЭМ!$D$10+'СЕТ СН'!$H$5-'СЕТ СН'!$H$20</f>
        <v>4030.8864687499999</v>
      </c>
      <c r="L87" s="36">
        <f>SUMIFS(СВЦЭМ!$C$39:$C$782,СВЦЭМ!$A$39:$A$782,$A87,СВЦЭМ!$B$39:$B$782,L$83)+'СЕТ СН'!$H$12+СВЦЭМ!$D$10+'СЕТ СН'!$H$5-'СЕТ СН'!$H$20</f>
        <v>4041.4321974499999</v>
      </c>
      <c r="M87" s="36">
        <f>SUMIFS(СВЦЭМ!$C$39:$C$782,СВЦЭМ!$A$39:$A$782,$A87,СВЦЭМ!$B$39:$B$782,M$83)+'СЕТ СН'!$H$12+СВЦЭМ!$D$10+'СЕТ СН'!$H$5-'СЕТ СН'!$H$20</f>
        <v>4034.5169897400001</v>
      </c>
      <c r="N87" s="36">
        <f>SUMIFS(СВЦЭМ!$C$39:$C$782,СВЦЭМ!$A$39:$A$782,$A87,СВЦЭМ!$B$39:$B$782,N$83)+'СЕТ СН'!$H$12+СВЦЭМ!$D$10+'СЕТ СН'!$H$5-'СЕТ СН'!$H$20</f>
        <v>4063.0130888399999</v>
      </c>
      <c r="O87" s="36">
        <f>SUMIFS(СВЦЭМ!$C$39:$C$782,СВЦЭМ!$A$39:$A$782,$A87,СВЦЭМ!$B$39:$B$782,O$83)+'СЕТ СН'!$H$12+СВЦЭМ!$D$10+'СЕТ СН'!$H$5-'СЕТ СН'!$H$20</f>
        <v>4090.5590421500001</v>
      </c>
      <c r="P87" s="36">
        <f>SUMIFS(СВЦЭМ!$C$39:$C$782,СВЦЭМ!$A$39:$A$782,$A87,СВЦЭМ!$B$39:$B$782,P$83)+'СЕТ СН'!$H$12+СВЦЭМ!$D$10+'СЕТ СН'!$H$5-'СЕТ СН'!$H$20</f>
        <v>4086.7798121699998</v>
      </c>
      <c r="Q87" s="36">
        <f>SUMIFS(СВЦЭМ!$C$39:$C$782,СВЦЭМ!$A$39:$A$782,$A87,СВЦЭМ!$B$39:$B$782,Q$83)+'СЕТ СН'!$H$12+СВЦЭМ!$D$10+'СЕТ СН'!$H$5-'СЕТ СН'!$H$20</f>
        <v>4081.7261616699998</v>
      </c>
      <c r="R87" s="36">
        <f>SUMIFS(СВЦЭМ!$C$39:$C$782,СВЦЭМ!$A$39:$A$782,$A87,СВЦЭМ!$B$39:$B$782,R$83)+'СЕТ СН'!$H$12+СВЦЭМ!$D$10+'СЕТ СН'!$H$5-'СЕТ СН'!$H$20</f>
        <v>4051.35469005</v>
      </c>
      <c r="S87" s="36">
        <f>SUMIFS(СВЦЭМ!$C$39:$C$782,СВЦЭМ!$A$39:$A$782,$A87,СВЦЭМ!$B$39:$B$782,S$83)+'СЕТ СН'!$H$12+СВЦЭМ!$D$10+'СЕТ СН'!$H$5-'СЕТ СН'!$H$20</f>
        <v>4024.0396032200001</v>
      </c>
      <c r="T87" s="36">
        <f>SUMIFS(СВЦЭМ!$C$39:$C$782,СВЦЭМ!$A$39:$A$782,$A87,СВЦЭМ!$B$39:$B$782,T$83)+'СЕТ СН'!$H$12+СВЦЭМ!$D$10+'СЕТ СН'!$H$5-'СЕТ СН'!$H$20</f>
        <v>4042.39057125</v>
      </c>
      <c r="U87" s="36">
        <f>SUMIFS(СВЦЭМ!$C$39:$C$782,СВЦЭМ!$A$39:$A$782,$A87,СВЦЭМ!$B$39:$B$782,U$83)+'СЕТ СН'!$H$12+СВЦЭМ!$D$10+'СЕТ СН'!$H$5-'СЕТ СН'!$H$20</f>
        <v>4046.0256479999998</v>
      </c>
      <c r="V87" s="36">
        <f>SUMIFS(СВЦЭМ!$C$39:$C$782,СВЦЭМ!$A$39:$A$782,$A87,СВЦЭМ!$B$39:$B$782,V$83)+'СЕТ СН'!$H$12+СВЦЭМ!$D$10+'СЕТ СН'!$H$5-'СЕТ СН'!$H$20</f>
        <v>4036.2159205200001</v>
      </c>
      <c r="W87" s="36">
        <f>SUMIFS(СВЦЭМ!$C$39:$C$782,СВЦЭМ!$A$39:$A$782,$A87,СВЦЭМ!$B$39:$B$782,W$83)+'СЕТ СН'!$H$12+СВЦЭМ!$D$10+'СЕТ СН'!$H$5-'СЕТ СН'!$H$20</f>
        <v>4039.7821792599998</v>
      </c>
      <c r="X87" s="36">
        <f>SUMIFS(СВЦЭМ!$C$39:$C$782,СВЦЭМ!$A$39:$A$782,$A87,СВЦЭМ!$B$39:$B$782,X$83)+'СЕТ СН'!$H$12+СВЦЭМ!$D$10+'СЕТ СН'!$H$5-'СЕТ СН'!$H$20</f>
        <v>4087.8174564999999</v>
      </c>
      <c r="Y87" s="36">
        <f>SUMIFS(СВЦЭМ!$C$39:$C$782,СВЦЭМ!$A$39:$A$782,$A87,СВЦЭМ!$B$39:$B$782,Y$83)+'СЕТ СН'!$H$12+СВЦЭМ!$D$10+'СЕТ СН'!$H$5-'СЕТ СН'!$H$20</f>
        <v>4067.4939673700001</v>
      </c>
    </row>
    <row r="88" spans="1:25" ht="15.75" x14ac:dyDescent="0.2">
      <c r="A88" s="35">
        <f t="shared" si="2"/>
        <v>44535</v>
      </c>
      <c r="B88" s="36">
        <f>SUMIFS(СВЦЭМ!$C$39:$C$782,СВЦЭМ!$A$39:$A$782,$A88,СВЦЭМ!$B$39:$B$782,B$83)+'СЕТ СН'!$H$12+СВЦЭМ!$D$10+'СЕТ СН'!$H$5-'СЕТ СН'!$H$20</f>
        <v>4055.7565942400001</v>
      </c>
      <c r="C88" s="36">
        <f>SUMIFS(СВЦЭМ!$C$39:$C$782,СВЦЭМ!$A$39:$A$782,$A88,СВЦЭМ!$B$39:$B$782,C$83)+'СЕТ СН'!$H$12+СВЦЭМ!$D$10+'СЕТ СН'!$H$5-'СЕТ СН'!$H$20</f>
        <v>4071.7230565099999</v>
      </c>
      <c r="D88" s="36">
        <f>SUMIFS(СВЦЭМ!$C$39:$C$782,СВЦЭМ!$A$39:$A$782,$A88,СВЦЭМ!$B$39:$B$782,D$83)+'СЕТ СН'!$H$12+СВЦЭМ!$D$10+'СЕТ СН'!$H$5-'СЕТ СН'!$H$20</f>
        <v>4110.6075617000006</v>
      </c>
      <c r="E88" s="36">
        <f>SUMIFS(СВЦЭМ!$C$39:$C$782,СВЦЭМ!$A$39:$A$782,$A88,СВЦЭМ!$B$39:$B$782,E$83)+'СЕТ СН'!$H$12+СВЦЭМ!$D$10+'СЕТ СН'!$H$5-'СЕТ СН'!$H$20</f>
        <v>4117.1477324099997</v>
      </c>
      <c r="F88" s="36">
        <f>SUMIFS(СВЦЭМ!$C$39:$C$782,СВЦЭМ!$A$39:$A$782,$A88,СВЦЭМ!$B$39:$B$782,F$83)+'СЕТ СН'!$H$12+СВЦЭМ!$D$10+'СЕТ СН'!$H$5-'СЕТ СН'!$H$20</f>
        <v>4101.8613447900007</v>
      </c>
      <c r="G88" s="36">
        <f>SUMIFS(СВЦЭМ!$C$39:$C$782,СВЦЭМ!$A$39:$A$782,$A88,СВЦЭМ!$B$39:$B$782,G$83)+'СЕТ СН'!$H$12+СВЦЭМ!$D$10+'СЕТ СН'!$H$5-'СЕТ СН'!$H$20</f>
        <v>4104.0217097700006</v>
      </c>
      <c r="H88" s="36">
        <f>SUMIFS(СВЦЭМ!$C$39:$C$782,СВЦЭМ!$A$39:$A$782,$A88,СВЦЭМ!$B$39:$B$782,H$83)+'СЕТ СН'!$H$12+СВЦЭМ!$D$10+'СЕТ СН'!$H$5-'СЕТ СН'!$H$20</f>
        <v>4071.4638500000001</v>
      </c>
      <c r="I88" s="36">
        <f>SUMIFS(СВЦЭМ!$C$39:$C$782,СВЦЭМ!$A$39:$A$782,$A88,СВЦЭМ!$B$39:$B$782,I$83)+'СЕТ СН'!$H$12+СВЦЭМ!$D$10+'СЕТ СН'!$H$5-'СЕТ СН'!$H$20</f>
        <v>4063.1971061900003</v>
      </c>
      <c r="J88" s="36">
        <f>SUMIFS(СВЦЭМ!$C$39:$C$782,СВЦЭМ!$A$39:$A$782,$A88,СВЦЭМ!$B$39:$B$782,J$83)+'СЕТ СН'!$H$12+СВЦЭМ!$D$10+'СЕТ СН'!$H$5-'СЕТ СН'!$H$20</f>
        <v>4018.6991051499999</v>
      </c>
      <c r="K88" s="36">
        <f>SUMIFS(СВЦЭМ!$C$39:$C$782,СВЦЭМ!$A$39:$A$782,$A88,СВЦЭМ!$B$39:$B$782,K$83)+'СЕТ СН'!$H$12+СВЦЭМ!$D$10+'СЕТ СН'!$H$5-'СЕТ СН'!$H$20</f>
        <v>4009.2174185000003</v>
      </c>
      <c r="L88" s="36">
        <f>SUMIFS(СВЦЭМ!$C$39:$C$782,СВЦЭМ!$A$39:$A$782,$A88,СВЦЭМ!$B$39:$B$782,L$83)+'СЕТ СН'!$H$12+СВЦЭМ!$D$10+'СЕТ СН'!$H$5-'СЕТ СН'!$H$20</f>
        <v>4006.6546386800001</v>
      </c>
      <c r="M88" s="36">
        <f>SUMIFS(СВЦЭМ!$C$39:$C$782,СВЦЭМ!$A$39:$A$782,$A88,СВЦЭМ!$B$39:$B$782,M$83)+'СЕТ СН'!$H$12+СВЦЭМ!$D$10+'СЕТ СН'!$H$5-'СЕТ СН'!$H$20</f>
        <v>4034.8701274100004</v>
      </c>
      <c r="N88" s="36">
        <f>SUMIFS(СВЦЭМ!$C$39:$C$782,СВЦЭМ!$A$39:$A$782,$A88,СВЦЭМ!$B$39:$B$782,N$83)+'СЕТ СН'!$H$12+СВЦЭМ!$D$10+'СЕТ СН'!$H$5-'СЕТ СН'!$H$20</f>
        <v>4061.0328669600003</v>
      </c>
      <c r="O88" s="36">
        <f>SUMIFS(СВЦЭМ!$C$39:$C$782,СВЦЭМ!$A$39:$A$782,$A88,СВЦЭМ!$B$39:$B$782,O$83)+'СЕТ СН'!$H$12+СВЦЭМ!$D$10+'СЕТ СН'!$H$5-'СЕТ СН'!$H$20</f>
        <v>4046.7853372200002</v>
      </c>
      <c r="P88" s="36">
        <f>SUMIFS(СВЦЭМ!$C$39:$C$782,СВЦЭМ!$A$39:$A$782,$A88,СВЦЭМ!$B$39:$B$782,P$83)+'СЕТ СН'!$H$12+СВЦЭМ!$D$10+'СЕТ СН'!$H$5-'СЕТ СН'!$H$20</f>
        <v>4036.5717676499999</v>
      </c>
      <c r="Q88" s="36">
        <f>SUMIFS(СВЦЭМ!$C$39:$C$782,СВЦЭМ!$A$39:$A$782,$A88,СВЦЭМ!$B$39:$B$782,Q$83)+'СЕТ СН'!$H$12+СВЦЭМ!$D$10+'СЕТ СН'!$H$5-'СЕТ СН'!$H$20</f>
        <v>4034.2509953899998</v>
      </c>
      <c r="R88" s="36">
        <f>SUMIFS(СВЦЭМ!$C$39:$C$782,СВЦЭМ!$A$39:$A$782,$A88,СВЦЭМ!$B$39:$B$782,R$83)+'СЕТ СН'!$H$12+СВЦЭМ!$D$10+'СЕТ СН'!$H$5-'СЕТ СН'!$H$20</f>
        <v>4031.0287610300002</v>
      </c>
      <c r="S88" s="36">
        <f>SUMIFS(СВЦЭМ!$C$39:$C$782,СВЦЭМ!$A$39:$A$782,$A88,СВЦЭМ!$B$39:$B$782,S$83)+'СЕТ СН'!$H$12+СВЦЭМ!$D$10+'СЕТ СН'!$H$5-'СЕТ СН'!$H$20</f>
        <v>3988.5330097800002</v>
      </c>
      <c r="T88" s="36">
        <f>SUMIFS(СВЦЭМ!$C$39:$C$782,СВЦЭМ!$A$39:$A$782,$A88,СВЦЭМ!$B$39:$B$782,T$83)+'СЕТ СН'!$H$12+СВЦЭМ!$D$10+'СЕТ СН'!$H$5-'СЕТ СН'!$H$20</f>
        <v>4000.6899060000001</v>
      </c>
      <c r="U88" s="36">
        <f>SUMIFS(СВЦЭМ!$C$39:$C$782,СВЦЭМ!$A$39:$A$782,$A88,СВЦЭМ!$B$39:$B$782,U$83)+'СЕТ СН'!$H$12+СВЦЭМ!$D$10+'СЕТ СН'!$H$5-'СЕТ СН'!$H$20</f>
        <v>4008.06295851</v>
      </c>
      <c r="V88" s="36">
        <f>SUMIFS(СВЦЭМ!$C$39:$C$782,СВЦЭМ!$A$39:$A$782,$A88,СВЦЭМ!$B$39:$B$782,V$83)+'СЕТ СН'!$H$12+СВЦЭМ!$D$10+'СЕТ СН'!$H$5-'СЕТ СН'!$H$20</f>
        <v>4009.7762659700002</v>
      </c>
      <c r="W88" s="36">
        <f>SUMIFS(СВЦЭМ!$C$39:$C$782,СВЦЭМ!$A$39:$A$782,$A88,СВЦЭМ!$B$39:$B$782,W$83)+'СЕТ СН'!$H$12+СВЦЭМ!$D$10+'СЕТ СН'!$H$5-'СЕТ СН'!$H$20</f>
        <v>4017.9708743800002</v>
      </c>
      <c r="X88" s="36">
        <f>SUMIFS(СВЦЭМ!$C$39:$C$782,СВЦЭМ!$A$39:$A$782,$A88,СВЦЭМ!$B$39:$B$782,X$83)+'СЕТ СН'!$H$12+СВЦЭМ!$D$10+'СЕТ СН'!$H$5-'СЕТ СН'!$H$20</f>
        <v>4038.2729724199999</v>
      </c>
      <c r="Y88" s="36">
        <f>SUMIFS(СВЦЭМ!$C$39:$C$782,СВЦЭМ!$A$39:$A$782,$A88,СВЦЭМ!$B$39:$B$782,Y$83)+'СЕТ СН'!$H$12+СВЦЭМ!$D$10+'СЕТ СН'!$H$5-'СЕТ СН'!$H$20</f>
        <v>4070.8378868999998</v>
      </c>
    </row>
    <row r="89" spans="1:25" ht="15.75" x14ac:dyDescent="0.2">
      <c r="A89" s="35">
        <f t="shared" si="2"/>
        <v>44536</v>
      </c>
      <c r="B89" s="36">
        <f>SUMIFS(СВЦЭМ!$C$39:$C$782,СВЦЭМ!$A$39:$A$782,$A89,СВЦЭМ!$B$39:$B$782,B$83)+'СЕТ СН'!$H$12+СВЦЭМ!$D$10+'СЕТ СН'!$H$5-'СЕТ СН'!$H$20</f>
        <v>4092.6183330700001</v>
      </c>
      <c r="C89" s="36">
        <f>SUMIFS(СВЦЭМ!$C$39:$C$782,СВЦЭМ!$A$39:$A$782,$A89,СВЦЭМ!$B$39:$B$782,C$83)+'СЕТ СН'!$H$12+СВЦЭМ!$D$10+'СЕТ СН'!$H$5-'СЕТ СН'!$H$20</f>
        <v>4108.31848137</v>
      </c>
      <c r="D89" s="36">
        <f>SUMIFS(СВЦЭМ!$C$39:$C$782,СВЦЭМ!$A$39:$A$782,$A89,СВЦЭМ!$B$39:$B$782,D$83)+'СЕТ СН'!$H$12+СВЦЭМ!$D$10+'СЕТ СН'!$H$5-'СЕТ СН'!$H$20</f>
        <v>4118.5463808100003</v>
      </c>
      <c r="E89" s="36">
        <f>SUMIFS(СВЦЭМ!$C$39:$C$782,СВЦЭМ!$A$39:$A$782,$A89,СВЦЭМ!$B$39:$B$782,E$83)+'СЕТ СН'!$H$12+СВЦЭМ!$D$10+'СЕТ СН'!$H$5-'СЕТ СН'!$H$20</f>
        <v>4124.3035363700001</v>
      </c>
      <c r="F89" s="36">
        <f>SUMIFS(СВЦЭМ!$C$39:$C$782,СВЦЭМ!$A$39:$A$782,$A89,СВЦЭМ!$B$39:$B$782,F$83)+'СЕТ СН'!$H$12+СВЦЭМ!$D$10+'СЕТ СН'!$H$5-'СЕТ СН'!$H$20</f>
        <v>4113.4192002099999</v>
      </c>
      <c r="G89" s="36">
        <f>SUMIFS(СВЦЭМ!$C$39:$C$782,СВЦЭМ!$A$39:$A$782,$A89,СВЦЭМ!$B$39:$B$782,G$83)+'СЕТ СН'!$H$12+СВЦЭМ!$D$10+'СЕТ СН'!$H$5-'СЕТ СН'!$H$20</f>
        <v>4089.6630730400002</v>
      </c>
      <c r="H89" s="36">
        <f>SUMIFS(СВЦЭМ!$C$39:$C$782,СВЦЭМ!$A$39:$A$782,$A89,СВЦЭМ!$B$39:$B$782,H$83)+'СЕТ СН'!$H$12+СВЦЭМ!$D$10+'СЕТ СН'!$H$5-'СЕТ СН'!$H$20</f>
        <v>4064.5305507399999</v>
      </c>
      <c r="I89" s="36">
        <f>SUMIFS(СВЦЭМ!$C$39:$C$782,СВЦЭМ!$A$39:$A$782,$A89,СВЦЭМ!$B$39:$B$782,I$83)+'СЕТ СН'!$H$12+СВЦЭМ!$D$10+'СЕТ СН'!$H$5-'СЕТ СН'!$H$20</f>
        <v>4043.1269847800004</v>
      </c>
      <c r="J89" s="36">
        <f>SUMIFS(СВЦЭМ!$C$39:$C$782,СВЦЭМ!$A$39:$A$782,$A89,СВЦЭМ!$B$39:$B$782,J$83)+'СЕТ СН'!$H$12+СВЦЭМ!$D$10+'СЕТ СН'!$H$5-'СЕТ СН'!$H$20</f>
        <v>4043.24292629</v>
      </c>
      <c r="K89" s="36">
        <f>SUMIFS(СВЦЭМ!$C$39:$C$782,СВЦЭМ!$A$39:$A$782,$A89,СВЦЭМ!$B$39:$B$782,K$83)+'СЕТ СН'!$H$12+СВЦЭМ!$D$10+'СЕТ СН'!$H$5-'СЕТ СН'!$H$20</f>
        <v>4055.8644824000003</v>
      </c>
      <c r="L89" s="36">
        <f>SUMIFS(СВЦЭМ!$C$39:$C$782,СВЦЭМ!$A$39:$A$782,$A89,СВЦЭМ!$B$39:$B$782,L$83)+'СЕТ СН'!$H$12+СВЦЭМ!$D$10+'СЕТ СН'!$H$5-'СЕТ СН'!$H$20</f>
        <v>4056.21143794</v>
      </c>
      <c r="M89" s="36">
        <f>SUMIFS(СВЦЭМ!$C$39:$C$782,СВЦЭМ!$A$39:$A$782,$A89,СВЦЭМ!$B$39:$B$782,M$83)+'СЕТ СН'!$H$12+СВЦЭМ!$D$10+'СЕТ СН'!$H$5-'СЕТ СН'!$H$20</f>
        <v>4059.1809091100004</v>
      </c>
      <c r="N89" s="36">
        <f>SUMIFS(СВЦЭМ!$C$39:$C$782,СВЦЭМ!$A$39:$A$782,$A89,СВЦЭМ!$B$39:$B$782,N$83)+'СЕТ СН'!$H$12+СВЦЭМ!$D$10+'СЕТ СН'!$H$5-'СЕТ СН'!$H$20</f>
        <v>4088.3586407100001</v>
      </c>
      <c r="O89" s="36">
        <f>SUMIFS(СВЦЭМ!$C$39:$C$782,СВЦЭМ!$A$39:$A$782,$A89,СВЦЭМ!$B$39:$B$782,O$83)+'СЕТ СН'!$H$12+СВЦЭМ!$D$10+'СЕТ СН'!$H$5-'СЕТ СН'!$H$20</f>
        <v>4120.4199367299998</v>
      </c>
      <c r="P89" s="36">
        <f>SUMIFS(СВЦЭМ!$C$39:$C$782,СВЦЭМ!$A$39:$A$782,$A89,СВЦЭМ!$B$39:$B$782,P$83)+'СЕТ СН'!$H$12+СВЦЭМ!$D$10+'СЕТ СН'!$H$5-'СЕТ СН'!$H$20</f>
        <v>4124.4509430799999</v>
      </c>
      <c r="Q89" s="36">
        <f>SUMIFS(СВЦЭМ!$C$39:$C$782,СВЦЭМ!$A$39:$A$782,$A89,СВЦЭМ!$B$39:$B$782,Q$83)+'СЕТ СН'!$H$12+СВЦЭМ!$D$10+'СЕТ СН'!$H$5-'СЕТ СН'!$H$20</f>
        <v>4103.2996033600002</v>
      </c>
      <c r="R89" s="36">
        <f>SUMIFS(СВЦЭМ!$C$39:$C$782,СВЦЭМ!$A$39:$A$782,$A89,СВЦЭМ!$B$39:$B$782,R$83)+'СЕТ СН'!$H$12+СВЦЭМ!$D$10+'СЕТ СН'!$H$5-'СЕТ СН'!$H$20</f>
        <v>4044.3972236500003</v>
      </c>
      <c r="S89" s="36">
        <f>SUMIFS(СВЦЭМ!$C$39:$C$782,СВЦЭМ!$A$39:$A$782,$A89,СВЦЭМ!$B$39:$B$782,S$83)+'СЕТ СН'!$H$12+СВЦЭМ!$D$10+'СЕТ СН'!$H$5-'СЕТ СН'!$H$20</f>
        <v>4060.4431107500004</v>
      </c>
      <c r="T89" s="36">
        <f>SUMIFS(СВЦЭМ!$C$39:$C$782,СВЦЭМ!$A$39:$A$782,$A89,СВЦЭМ!$B$39:$B$782,T$83)+'СЕТ СН'!$H$12+СВЦЭМ!$D$10+'СЕТ СН'!$H$5-'СЕТ СН'!$H$20</f>
        <v>4061.0607418500003</v>
      </c>
      <c r="U89" s="36">
        <f>SUMIFS(СВЦЭМ!$C$39:$C$782,СВЦЭМ!$A$39:$A$782,$A89,СВЦЭМ!$B$39:$B$782,U$83)+'СЕТ СН'!$H$12+СВЦЭМ!$D$10+'СЕТ СН'!$H$5-'СЕТ СН'!$H$20</f>
        <v>4055.3539140800003</v>
      </c>
      <c r="V89" s="36">
        <f>SUMIFS(СВЦЭМ!$C$39:$C$782,СВЦЭМ!$A$39:$A$782,$A89,СВЦЭМ!$B$39:$B$782,V$83)+'СЕТ СН'!$H$12+СВЦЭМ!$D$10+'СЕТ СН'!$H$5-'СЕТ СН'!$H$20</f>
        <v>4067.9187593699999</v>
      </c>
      <c r="W89" s="36">
        <f>SUMIFS(СВЦЭМ!$C$39:$C$782,СВЦЭМ!$A$39:$A$782,$A89,СВЦЭМ!$B$39:$B$782,W$83)+'СЕТ СН'!$H$12+СВЦЭМ!$D$10+'СЕТ СН'!$H$5-'СЕТ СН'!$H$20</f>
        <v>4062.89066998</v>
      </c>
      <c r="X89" s="36">
        <f>SUMIFS(СВЦЭМ!$C$39:$C$782,СВЦЭМ!$A$39:$A$782,$A89,СВЦЭМ!$B$39:$B$782,X$83)+'СЕТ СН'!$H$12+СВЦЭМ!$D$10+'СЕТ СН'!$H$5-'СЕТ СН'!$H$20</f>
        <v>4117.9147966700002</v>
      </c>
      <c r="Y89" s="36">
        <f>SUMIFS(СВЦЭМ!$C$39:$C$782,СВЦЭМ!$A$39:$A$782,$A89,СВЦЭМ!$B$39:$B$782,Y$83)+'СЕТ СН'!$H$12+СВЦЭМ!$D$10+'СЕТ СН'!$H$5-'СЕТ СН'!$H$20</f>
        <v>4117.6834689799998</v>
      </c>
    </row>
    <row r="90" spans="1:25" ht="15.75" x14ac:dyDescent="0.2">
      <c r="A90" s="35">
        <f t="shared" si="2"/>
        <v>44537</v>
      </c>
      <c r="B90" s="36">
        <f>SUMIFS(СВЦЭМ!$C$39:$C$782,СВЦЭМ!$A$39:$A$782,$A90,СВЦЭМ!$B$39:$B$782,B$83)+'СЕТ СН'!$H$12+СВЦЭМ!$D$10+'СЕТ СН'!$H$5-'СЕТ СН'!$H$20</f>
        <v>4122.0592800000004</v>
      </c>
      <c r="C90" s="36">
        <f>SUMIFS(СВЦЭМ!$C$39:$C$782,СВЦЭМ!$A$39:$A$782,$A90,СВЦЭМ!$B$39:$B$782,C$83)+'СЕТ СН'!$H$12+СВЦЭМ!$D$10+'СЕТ СН'!$H$5-'СЕТ СН'!$H$20</f>
        <v>4070.2138253200001</v>
      </c>
      <c r="D90" s="36">
        <f>SUMIFS(СВЦЭМ!$C$39:$C$782,СВЦЭМ!$A$39:$A$782,$A90,СВЦЭМ!$B$39:$B$782,D$83)+'СЕТ СН'!$H$12+СВЦЭМ!$D$10+'СЕТ СН'!$H$5-'СЕТ СН'!$H$20</f>
        <v>4108.2198032100005</v>
      </c>
      <c r="E90" s="36">
        <f>SUMIFS(СВЦЭМ!$C$39:$C$782,СВЦЭМ!$A$39:$A$782,$A90,СВЦЭМ!$B$39:$B$782,E$83)+'СЕТ СН'!$H$12+СВЦЭМ!$D$10+'СЕТ СН'!$H$5-'СЕТ СН'!$H$20</f>
        <v>4137.0417684800004</v>
      </c>
      <c r="F90" s="36">
        <f>SUMIFS(СВЦЭМ!$C$39:$C$782,СВЦЭМ!$A$39:$A$782,$A90,СВЦЭМ!$B$39:$B$782,F$83)+'СЕТ СН'!$H$12+СВЦЭМ!$D$10+'СЕТ СН'!$H$5-'СЕТ СН'!$H$20</f>
        <v>4127.5408884299995</v>
      </c>
      <c r="G90" s="36">
        <f>SUMIFS(СВЦЭМ!$C$39:$C$782,СВЦЭМ!$A$39:$A$782,$A90,СВЦЭМ!$B$39:$B$782,G$83)+'СЕТ СН'!$H$12+СВЦЭМ!$D$10+'СЕТ СН'!$H$5-'СЕТ СН'!$H$20</f>
        <v>4094.6871965999999</v>
      </c>
      <c r="H90" s="36">
        <f>SUMIFS(СВЦЭМ!$C$39:$C$782,СВЦЭМ!$A$39:$A$782,$A90,СВЦЭМ!$B$39:$B$782,H$83)+'СЕТ СН'!$H$12+СВЦЭМ!$D$10+'СЕТ СН'!$H$5-'СЕТ СН'!$H$20</f>
        <v>4063.8614468400001</v>
      </c>
      <c r="I90" s="36">
        <f>SUMIFS(СВЦЭМ!$C$39:$C$782,СВЦЭМ!$A$39:$A$782,$A90,СВЦЭМ!$B$39:$B$782,I$83)+'СЕТ СН'!$H$12+СВЦЭМ!$D$10+'СЕТ СН'!$H$5-'СЕТ СН'!$H$20</f>
        <v>4039.7805306600003</v>
      </c>
      <c r="J90" s="36">
        <f>SUMIFS(СВЦЭМ!$C$39:$C$782,СВЦЭМ!$A$39:$A$782,$A90,СВЦЭМ!$B$39:$B$782,J$83)+'СЕТ СН'!$H$12+СВЦЭМ!$D$10+'СЕТ СН'!$H$5-'СЕТ СН'!$H$20</f>
        <v>4042.5795699800001</v>
      </c>
      <c r="K90" s="36">
        <f>SUMIFS(СВЦЭМ!$C$39:$C$782,СВЦЭМ!$A$39:$A$782,$A90,СВЦЭМ!$B$39:$B$782,K$83)+'СЕТ СН'!$H$12+СВЦЭМ!$D$10+'СЕТ СН'!$H$5-'СЕТ СН'!$H$20</f>
        <v>4058.9002291200004</v>
      </c>
      <c r="L90" s="36">
        <f>SUMIFS(СВЦЭМ!$C$39:$C$782,СВЦЭМ!$A$39:$A$782,$A90,СВЦЭМ!$B$39:$B$782,L$83)+'СЕТ СН'!$H$12+СВЦЭМ!$D$10+'СЕТ СН'!$H$5-'СЕТ СН'!$H$20</f>
        <v>4071.3797733900001</v>
      </c>
      <c r="M90" s="36">
        <f>SUMIFS(СВЦЭМ!$C$39:$C$782,СВЦЭМ!$A$39:$A$782,$A90,СВЦЭМ!$B$39:$B$782,M$83)+'СЕТ СН'!$H$12+СВЦЭМ!$D$10+'СЕТ СН'!$H$5-'СЕТ СН'!$H$20</f>
        <v>4081.5354337200001</v>
      </c>
      <c r="N90" s="36">
        <f>SUMIFS(СВЦЭМ!$C$39:$C$782,СВЦЭМ!$A$39:$A$782,$A90,СВЦЭМ!$B$39:$B$782,N$83)+'СЕТ СН'!$H$12+СВЦЭМ!$D$10+'СЕТ СН'!$H$5-'СЕТ СН'!$H$20</f>
        <v>4080.6457180100001</v>
      </c>
      <c r="O90" s="36">
        <f>SUMIFS(СВЦЭМ!$C$39:$C$782,СВЦЭМ!$A$39:$A$782,$A90,СВЦЭМ!$B$39:$B$782,O$83)+'СЕТ СН'!$H$12+СВЦЭМ!$D$10+'СЕТ СН'!$H$5-'СЕТ СН'!$H$20</f>
        <v>4148.6304566700001</v>
      </c>
      <c r="P90" s="36">
        <f>SUMIFS(СВЦЭМ!$C$39:$C$782,СВЦЭМ!$A$39:$A$782,$A90,СВЦЭМ!$B$39:$B$782,P$83)+'СЕТ СН'!$H$12+СВЦЭМ!$D$10+'СЕТ СН'!$H$5-'СЕТ СН'!$H$20</f>
        <v>4168.15939377</v>
      </c>
      <c r="Q90" s="36">
        <f>SUMIFS(СВЦЭМ!$C$39:$C$782,СВЦЭМ!$A$39:$A$782,$A90,СВЦЭМ!$B$39:$B$782,Q$83)+'СЕТ СН'!$H$12+СВЦЭМ!$D$10+'СЕТ СН'!$H$5-'СЕТ СН'!$H$20</f>
        <v>4164.6269969599998</v>
      </c>
      <c r="R90" s="36">
        <f>SUMIFS(СВЦЭМ!$C$39:$C$782,СВЦЭМ!$A$39:$A$782,$A90,СВЦЭМ!$B$39:$B$782,R$83)+'СЕТ СН'!$H$12+СВЦЭМ!$D$10+'СЕТ СН'!$H$5-'СЕТ СН'!$H$20</f>
        <v>4100.6547888799996</v>
      </c>
      <c r="S90" s="36">
        <f>SUMIFS(СВЦЭМ!$C$39:$C$782,СВЦЭМ!$A$39:$A$782,$A90,СВЦЭМ!$B$39:$B$782,S$83)+'СЕТ СН'!$H$12+СВЦЭМ!$D$10+'СЕТ СН'!$H$5-'СЕТ СН'!$H$20</f>
        <v>4089.84511969</v>
      </c>
      <c r="T90" s="36">
        <f>SUMIFS(СВЦЭМ!$C$39:$C$782,СВЦЭМ!$A$39:$A$782,$A90,СВЦЭМ!$B$39:$B$782,T$83)+'СЕТ СН'!$H$12+СВЦЭМ!$D$10+'СЕТ СН'!$H$5-'СЕТ СН'!$H$20</f>
        <v>4084.5387622300004</v>
      </c>
      <c r="U90" s="36">
        <f>SUMIFS(СВЦЭМ!$C$39:$C$782,СВЦЭМ!$A$39:$A$782,$A90,СВЦЭМ!$B$39:$B$782,U$83)+'СЕТ СН'!$H$12+СВЦЭМ!$D$10+'СЕТ СН'!$H$5-'СЕТ СН'!$H$20</f>
        <v>4077.5441504300002</v>
      </c>
      <c r="V90" s="36">
        <f>SUMIFS(СВЦЭМ!$C$39:$C$782,СВЦЭМ!$A$39:$A$782,$A90,СВЦЭМ!$B$39:$B$782,V$83)+'СЕТ СН'!$H$12+СВЦЭМ!$D$10+'СЕТ СН'!$H$5-'СЕТ СН'!$H$20</f>
        <v>4053.5486069200001</v>
      </c>
      <c r="W90" s="36">
        <f>SUMIFS(СВЦЭМ!$C$39:$C$782,СВЦЭМ!$A$39:$A$782,$A90,СВЦЭМ!$B$39:$B$782,W$83)+'СЕТ СН'!$H$12+СВЦЭМ!$D$10+'СЕТ СН'!$H$5-'СЕТ СН'!$H$20</f>
        <v>4064.8772146199999</v>
      </c>
      <c r="X90" s="36">
        <f>SUMIFS(СВЦЭМ!$C$39:$C$782,СВЦЭМ!$A$39:$A$782,$A90,СВЦЭМ!$B$39:$B$782,X$83)+'СЕТ СН'!$H$12+СВЦЭМ!$D$10+'СЕТ СН'!$H$5-'СЕТ СН'!$H$20</f>
        <v>4076.8848132000003</v>
      </c>
      <c r="Y90" s="36">
        <f>SUMIFS(СВЦЭМ!$C$39:$C$782,СВЦЭМ!$A$39:$A$782,$A90,СВЦЭМ!$B$39:$B$782,Y$83)+'СЕТ СН'!$H$12+СВЦЭМ!$D$10+'СЕТ СН'!$H$5-'СЕТ СН'!$H$20</f>
        <v>4126.8965364300002</v>
      </c>
    </row>
    <row r="91" spans="1:25" ht="15.75" x14ac:dyDescent="0.2">
      <c r="A91" s="35">
        <f t="shared" si="2"/>
        <v>44538</v>
      </c>
      <c r="B91" s="36">
        <f>SUMIFS(СВЦЭМ!$C$39:$C$782,СВЦЭМ!$A$39:$A$782,$A91,СВЦЭМ!$B$39:$B$782,B$83)+'СЕТ СН'!$H$12+СВЦЭМ!$D$10+'СЕТ СН'!$H$5-'СЕТ СН'!$H$20</f>
        <v>4107.78306565</v>
      </c>
      <c r="C91" s="36">
        <f>SUMIFS(СВЦЭМ!$C$39:$C$782,СВЦЭМ!$A$39:$A$782,$A91,СВЦЭМ!$B$39:$B$782,C$83)+'СЕТ СН'!$H$12+СВЦЭМ!$D$10+'СЕТ СН'!$H$5-'СЕТ СН'!$H$20</f>
        <v>4097.7123661599999</v>
      </c>
      <c r="D91" s="36">
        <f>SUMIFS(СВЦЭМ!$C$39:$C$782,СВЦЭМ!$A$39:$A$782,$A91,СВЦЭМ!$B$39:$B$782,D$83)+'СЕТ СН'!$H$12+СВЦЭМ!$D$10+'СЕТ СН'!$H$5-'СЕТ СН'!$H$20</f>
        <v>4104.8844372399999</v>
      </c>
      <c r="E91" s="36">
        <f>SUMIFS(СВЦЭМ!$C$39:$C$782,СВЦЭМ!$A$39:$A$782,$A91,СВЦЭМ!$B$39:$B$782,E$83)+'СЕТ СН'!$H$12+СВЦЭМ!$D$10+'СЕТ СН'!$H$5-'СЕТ СН'!$H$20</f>
        <v>4117.7984493000004</v>
      </c>
      <c r="F91" s="36">
        <f>SUMIFS(СВЦЭМ!$C$39:$C$782,СВЦЭМ!$A$39:$A$782,$A91,СВЦЭМ!$B$39:$B$782,F$83)+'СЕТ СН'!$H$12+СВЦЭМ!$D$10+'СЕТ СН'!$H$5-'СЕТ СН'!$H$20</f>
        <v>4108.91325977</v>
      </c>
      <c r="G91" s="36">
        <f>SUMIFS(СВЦЭМ!$C$39:$C$782,СВЦЭМ!$A$39:$A$782,$A91,СВЦЭМ!$B$39:$B$782,G$83)+'СЕТ СН'!$H$12+СВЦЭМ!$D$10+'СЕТ СН'!$H$5-'СЕТ СН'!$H$20</f>
        <v>4084.7963578899999</v>
      </c>
      <c r="H91" s="36">
        <f>SUMIFS(СВЦЭМ!$C$39:$C$782,СВЦЭМ!$A$39:$A$782,$A91,СВЦЭМ!$B$39:$B$782,H$83)+'СЕТ СН'!$H$12+СВЦЭМ!$D$10+'СЕТ СН'!$H$5-'СЕТ СН'!$H$20</f>
        <v>4063.7809131499998</v>
      </c>
      <c r="I91" s="36">
        <f>SUMIFS(СВЦЭМ!$C$39:$C$782,СВЦЭМ!$A$39:$A$782,$A91,СВЦЭМ!$B$39:$B$782,I$83)+'СЕТ СН'!$H$12+СВЦЭМ!$D$10+'СЕТ СН'!$H$5-'СЕТ СН'!$H$20</f>
        <v>4044.6527313400002</v>
      </c>
      <c r="J91" s="36">
        <f>SUMIFS(СВЦЭМ!$C$39:$C$782,СВЦЭМ!$A$39:$A$782,$A91,СВЦЭМ!$B$39:$B$782,J$83)+'СЕТ СН'!$H$12+СВЦЭМ!$D$10+'СЕТ СН'!$H$5-'СЕТ СН'!$H$20</f>
        <v>4097.0382019299996</v>
      </c>
      <c r="K91" s="36">
        <f>SUMIFS(СВЦЭМ!$C$39:$C$782,СВЦЭМ!$A$39:$A$782,$A91,СВЦЭМ!$B$39:$B$782,K$83)+'СЕТ СН'!$H$12+СВЦЭМ!$D$10+'СЕТ СН'!$H$5-'СЕТ СН'!$H$20</f>
        <v>4087.3558700100002</v>
      </c>
      <c r="L91" s="36">
        <f>SUMIFS(СВЦЭМ!$C$39:$C$782,СВЦЭМ!$A$39:$A$782,$A91,СВЦЭМ!$B$39:$B$782,L$83)+'СЕТ СН'!$H$12+СВЦЭМ!$D$10+'СЕТ СН'!$H$5-'СЕТ СН'!$H$20</f>
        <v>4095.2223168500004</v>
      </c>
      <c r="M91" s="36">
        <f>SUMIFS(СВЦЭМ!$C$39:$C$782,СВЦЭМ!$A$39:$A$782,$A91,СВЦЭМ!$B$39:$B$782,M$83)+'СЕТ СН'!$H$12+СВЦЭМ!$D$10+'СЕТ СН'!$H$5-'СЕТ СН'!$H$20</f>
        <v>4086.3417496100001</v>
      </c>
      <c r="N91" s="36">
        <f>SUMIFS(СВЦЭМ!$C$39:$C$782,СВЦЭМ!$A$39:$A$782,$A91,СВЦЭМ!$B$39:$B$782,N$83)+'СЕТ СН'!$H$12+СВЦЭМ!$D$10+'СЕТ СН'!$H$5-'СЕТ СН'!$H$20</f>
        <v>4083.9212423099998</v>
      </c>
      <c r="O91" s="36">
        <f>SUMIFS(СВЦЭМ!$C$39:$C$782,СВЦЭМ!$A$39:$A$782,$A91,СВЦЭМ!$B$39:$B$782,O$83)+'СЕТ СН'!$H$12+СВЦЭМ!$D$10+'СЕТ СН'!$H$5-'СЕТ СН'!$H$20</f>
        <v>4085.3365794199999</v>
      </c>
      <c r="P91" s="36">
        <f>SUMIFS(СВЦЭМ!$C$39:$C$782,СВЦЭМ!$A$39:$A$782,$A91,СВЦЭМ!$B$39:$B$782,P$83)+'СЕТ СН'!$H$12+СВЦЭМ!$D$10+'СЕТ СН'!$H$5-'СЕТ СН'!$H$20</f>
        <v>4088.0181957599998</v>
      </c>
      <c r="Q91" s="36">
        <f>SUMIFS(СВЦЭМ!$C$39:$C$782,СВЦЭМ!$A$39:$A$782,$A91,СВЦЭМ!$B$39:$B$782,Q$83)+'СЕТ СН'!$H$12+СВЦЭМ!$D$10+'СЕТ СН'!$H$5-'СЕТ СН'!$H$20</f>
        <v>4075.19103468</v>
      </c>
      <c r="R91" s="36">
        <f>SUMIFS(СВЦЭМ!$C$39:$C$782,СВЦЭМ!$A$39:$A$782,$A91,СВЦЭМ!$B$39:$B$782,R$83)+'СЕТ СН'!$H$12+СВЦЭМ!$D$10+'СЕТ СН'!$H$5-'СЕТ СН'!$H$20</f>
        <v>4083.2551739</v>
      </c>
      <c r="S91" s="36">
        <f>SUMIFS(СВЦЭМ!$C$39:$C$782,СВЦЭМ!$A$39:$A$782,$A91,СВЦЭМ!$B$39:$B$782,S$83)+'СЕТ СН'!$H$12+СВЦЭМ!$D$10+'СЕТ СН'!$H$5-'СЕТ СН'!$H$20</f>
        <v>4072.8444769500002</v>
      </c>
      <c r="T91" s="36">
        <f>SUMIFS(СВЦЭМ!$C$39:$C$782,СВЦЭМ!$A$39:$A$782,$A91,СВЦЭМ!$B$39:$B$782,T$83)+'СЕТ СН'!$H$12+СВЦЭМ!$D$10+'СЕТ СН'!$H$5-'СЕТ СН'!$H$20</f>
        <v>4065.6669194400001</v>
      </c>
      <c r="U91" s="36">
        <f>SUMIFS(СВЦЭМ!$C$39:$C$782,СВЦЭМ!$A$39:$A$782,$A91,СВЦЭМ!$B$39:$B$782,U$83)+'СЕТ СН'!$H$12+СВЦЭМ!$D$10+'СЕТ СН'!$H$5-'СЕТ СН'!$H$20</f>
        <v>4109.4798254300003</v>
      </c>
      <c r="V91" s="36">
        <f>SUMIFS(СВЦЭМ!$C$39:$C$782,СВЦЭМ!$A$39:$A$782,$A91,СВЦЭМ!$B$39:$B$782,V$83)+'СЕТ СН'!$H$12+СВЦЭМ!$D$10+'СЕТ СН'!$H$5-'СЕТ СН'!$H$20</f>
        <v>4073.98919075</v>
      </c>
      <c r="W91" s="36">
        <f>SUMIFS(СВЦЭМ!$C$39:$C$782,СВЦЭМ!$A$39:$A$782,$A91,СВЦЭМ!$B$39:$B$782,W$83)+'СЕТ СН'!$H$12+СВЦЭМ!$D$10+'СЕТ СН'!$H$5-'СЕТ СН'!$H$20</f>
        <v>4135.3484350899998</v>
      </c>
      <c r="X91" s="36">
        <f>SUMIFS(СВЦЭМ!$C$39:$C$782,СВЦЭМ!$A$39:$A$782,$A91,СВЦЭМ!$B$39:$B$782,X$83)+'СЕТ СН'!$H$12+СВЦЭМ!$D$10+'СЕТ СН'!$H$5-'СЕТ СН'!$H$20</f>
        <v>4145.02529959</v>
      </c>
      <c r="Y91" s="36">
        <f>SUMIFS(СВЦЭМ!$C$39:$C$782,СВЦЭМ!$A$39:$A$782,$A91,СВЦЭМ!$B$39:$B$782,Y$83)+'СЕТ СН'!$H$12+СВЦЭМ!$D$10+'СЕТ СН'!$H$5-'СЕТ СН'!$H$20</f>
        <v>4152.0893996599998</v>
      </c>
    </row>
    <row r="92" spans="1:25" ht="15.75" x14ac:dyDescent="0.2">
      <c r="A92" s="35">
        <f t="shared" si="2"/>
        <v>44539</v>
      </c>
      <c r="B92" s="36">
        <f>SUMIFS(СВЦЭМ!$C$39:$C$782,СВЦЭМ!$A$39:$A$782,$A92,СВЦЭМ!$B$39:$B$782,B$83)+'СЕТ СН'!$H$12+СВЦЭМ!$D$10+'СЕТ СН'!$H$5-'СЕТ СН'!$H$20</f>
        <v>4119.0159868700002</v>
      </c>
      <c r="C92" s="36">
        <f>SUMIFS(СВЦЭМ!$C$39:$C$782,СВЦЭМ!$A$39:$A$782,$A92,СВЦЭМ!$B$39:$B$782,C$83)+'СЕТ СН'!$H$12+СВЦЭМ!$D$10+'СЕТ СН'!$H$5-'СЕТ СН'!$H$20</f>
        <v>4073.5607257299998</v>
      </c>
      <c r="D92" s="36">
        <f>SUMIFS(СВЦЭМ!$C$39:$C$782,СВЦЭМ!$A$39:$A$782,$A92,СВЦЭМ!$B$39:$B$782,D$83)+'СЕТ СН'!$H$12+СВЦЭМ!$D$10+'СЕТ СН'!$H$5-'СЕТ СН'!$H$20</f>
        <v>4083.6045605099998</v>
      </c>
      <c r="E92" s="36">
        <f>SUMIFS(СВЦЭМ!$C$39:$C$782,СВЦЭМ!$A$39:$A$782,$A92,СВЦЭМ!$B$39:$B$782,E$83)+'СЕТ СН'!$H$12+СВЦЭМ!$D$10+'СЕТ СН'!$H$5-'СЕТ СН'!$H$20</f>
        <v>4089.7239530900001</v>
      </c>
      <c r="F92" s="36">
        <f>SUMIFS(СВЦЭМ!$C$39:$C$782,СВЦЭМ!$A$39:$A$782,$A92,СВЦЭМ!$B$39:$B$782,F$83)+'СЕТ СН'!$H$12+СВЦЭМ!$D$10+'СЕТ СН'!$H$5-'СЕТ СН'!$H$20</f>
        <v>4098.2993856499997</v>
      </c>
      <c r="G92" s="36">
        <f>SUMIFS(СВЦЭМ!$C$39:$C$782,СВЦЭМ!$A$39:$A$782,$A92,СВЦЭМ!$B$39:$B$782,G$83)+'СЕТ СН'!$H$12+СВЦЭМ!$D$10+'СЕТ СН'!$H$5-'СЕТ СН'!$H$20</f>
        <v>4060.5386736</v>
      </c>
      <c r="H92" s="36">
        <f>SUMIFS(СВЦЭМ!$C$39:$C$782,СВЦЭМ!$A$39:$A$782,$A92,СВЦЭМ!$B$39:$B$782,H$83)+'СЕТ СН'!$H$12+СВЦЭМ!$D$10+'СЕТ СН'!$H$5-'СЕТ СН'!$H$20</f>
        <v>4039.2271085000002</v>
      </c>
      <c r="I92" s="36">
        <f>SUMIFS(СВЦЭМ!$C$39:$C$782,СВЦЭМ!$A$39:$A$782,$A92,СВЦЭМ!$B$39:$B$782,I$83)+'СЕТ СН'!$H$12+СВЦЭМ!$D$10+'СЕТ СН'!$H$5-'СЕТ СН'!$H$20</f>
        <v>4036.52855636</v>
      </c>
      <c r="J92" s="36">
        <f>SUMIFS(СВЦЭМ!$C$39:$C$782,СВЦЭМ!$A$39:$A$782,$A92,СВЦЭМ!$B$39:$B$782,J$83)+'СЕТ СН'!$H$12+СВЦЭМ!$D$10+'СЕТ СН'!$H$5-'СЕТ СН'!$H$20</f>
        <v>4068.0269180200003</v>
      </c>
      <c r="K92" s="36">
        <f>SUMIFS(СВЦЭМ!$C$39:$C$782,СВЦЭМ!$A$39:$A$782,$A92,СВЦЭМ!$B$39:$B$782,K$83)+'СЕТ СН'!$H$12+СВЦЭМ!$D$10+'СЕТ СН'!$H$5-'СЕТ СН'!$H$20</f>
        <v>4084.0870771999998</v>
      </c>
      <c r="L92" s="36">
        <f>SUMIFS(СВЦЭМ!$C$39:$C$782,СВЦЭМ!$A$39:$A$782,$A92,СВЦЭМ!$B$39:$B$782,L$83)+'СЕТ СН'!$H$12+СВЦЭМ!$D$10+'СЕТ СН'!$H$5-'СЕТ СН'!$H$20</f>
        <v>4082.7596647500004</v>
      </c>
      <c r="M92" s="36">
        <f>SUMIFS(СВЦЭМ!$C$39:$C$782,СВЦЭМ!$A$39:$A$782,$A92,СВЦЭМ!$B$39:$B$782,M$83)+'СЕТ СН'!$H$12+СВЦЭМ!$D$10+'СЕТ СН'!$H$5-'СЕТ СН'!$H$20</f>
        <v>4061.2177912900002</v>
      </c>
      <c r="N92" s="36">
        <f>SUMIFS(СВЦЭМ!$C$39:$C$782,СВЦЭМ!$A$39:$A$782,$A92,СВЦЭМ!$B$39:$B$782,N$83)+'СЕТ СН'!$H$12+СВЦЭМ!$D$10+'СЕТ СН'!$H$5-'СЕТ СН'!$H$20</f>
        <v>4106.9610157799998</v>
      </c>
      <c r="O92" s="36">
        <f>SUMIFS(СВЦЭМ!$C$39:$C$782,СВЦЭМ!$A$39:$A$782,$A92,СВЦЭМ!$B$39:$B$782,O$83)+'СЕТ СН'!$H$12+СВЦЭМ!$D$10+'СЕТ СН'!$H$5-'СЕТ СН'!$H$20</f>
        <v>4095.5956006599999</v>
      </c>
      <c r="P92" s="36">
        <f>SUMIFS(СВЦЭМ!$C$39:$C$782,СВЦЭМ!$A$39:$A$782,$A92,СВЦЭМ!$B$39:$B$782,P$83)+'СЕТ СН'!$H$12+СВЦЭМ!$D$10+'СЕТ СН'!$H$5-'СЕТ СН'!$H$20</f>
        <v>4094.7596652900002</v>
      </c>
      <c r="Q92" s="36">
        <f>SUMIFS(СВЦЭМ!$C$39:$C$782,СВЦЭМ!$A$39:$A$782,$A92,СВЦЭМ!$B$39:$B$782,Q$83)+'СЕТ СН'!$H$12+СВЦЭМ!$D$10+'СЕТ СН'!$H$5-'СЕТ СН'!$H$20</f>
        <v>4096.4584133099997</v>
      </c>
      <c r="R92" s="36">
        <f>SUMIFS(СВЦЭМ!$C$39:$C$782,СВЦЭМ!$A$39:$A$782,$A92,СВЦЭМ!$B$39:$B$782,R$83)+'СЕТ СН'!$H$12+СВЦЭМ!$D$10+'СЕТ СН'!$H$5-'СЕТ СН'!$H$20</f>
        <v>4084.9580677600002</v>
      </c>
      <c r="S92" s="36">
        <f>SUMIFS(СВЦЭМ!$C$39:$C$782,СВЦЭМ!$A$39:$A$782,$A92,СВЦЭМ!$B$39:$B$782,S$83)+'СЕТ СН'!$H$12+СВЦЭМ!$D$10+'СЕТ СН'!$H$5-'СЕТ СН'!$H$20</f>
        <v>4086.18579249</v>
      </c>
      <c r="T92" s="36">
        <f>SUMIFS(СВЦЭМ!$C$39:$C$782,СВЦЭМ!$A$39:$A$782,$A92,СВЦЭМ!$B$39:$B$782,T$83)+'СЕТ СН'!$H$12+СВЦЭМ!$D$10+'СЕТ СН'!$H$5-'СЕТ СН'!$H$20</f>
        <v>4084.5537894300001</v>
      </c>
      <c r="U92" s="36">
        <f>SUMIFS(СВЦЭМ!$C$39:$C$782,СВЦЭМ!$A$39:$A$782,$A92,СВЦЭМ!$B$39:$B$782,U$83)+'СЕТ СН'!$H$12+СВЦЭМ!$D$10+'СЕТ СН'!$H$5-'СЕТ СН'!$H$20</f>
        <v>4095.7126500700001</v>
      </c>
      <c r="V92" s="36">
        <f>SUMIFS(СВЦЭМ!$C$39:$C$782,СВЦЭМ!$A$39:$A$782,$A92,СВЦЭМ!$B$39:$B$782,V$83)+'СЕТ СН'!$H$12+СВЦЭМ!$D$10+'СЕТ СН'!$H$5-'СЕТ СН'!$H$20</f>
        <v>4101.32089043</v>
      </c>
      <c r="W92" s="36">
        <f>SUMIFS(СВЦЭМ!$C$39:$C$782,СВЦЭМ!$A$39:$A$782,$A92,СВЦЭМ!$B$39:$B$782,W$83)+'СЕТ СН'!$H$12+СВЦЭМ!$D$10+'СЕТ СН'!$H$5-'СЕТ СН'!$H$20</f>
        <v>4095.5711506500002</v>
      </c>
      <c r="X92" s="36">
        <f>SUMIFS(СВЦЭМ!$C$39:$C$782,СВЦЭМ!$A$39:$A$782,$A92,СВЦЭМ!$B$39:$B$782,X$83)+'СЕТ СН'!$H$12+СВЦЭМ!$D$10+'СЕТ СН'!$H$5-'СЕТ СН'!$H$20</f>
        <v>4092.5351582399999</v>
      </c>
      <c r="Y92" s="36">
        <f>SUMIFS(СВЦЭМ!$C$39:$C$782,СВЦЭМ!$A$39:$A$782,$A92,СВЦЭМ!$B$39:$B$782,Y$83)+'СЕТ СН'!$H$12+СВЦЭМ!$D$10+'СЕТ СН'!$H$5-'СЕТ СН'!$H$20</f>
        <v>4108.1592554500003</v>
      </c>
    </row>
    <row r="93" spans="1:25" ht="15.75" x14ac:dyDescent="0.2">
      <c r="A93" s="35">
        <f t="shared" si="2"/>
        <v>44540</v>
      </c>
      <c r="B93" s="36">
        <f>SUMIFS(СВЦЭМ!$C$39:$C$782,СВЦЭМ!$A$39:$A$782,$A93,СВЦЭМ!$B$39:$B$782,B$83)+'СЕТ СН'!$H$12+СВЦЭМ!$D$10+'СЕТ СН'!$H$5-'СЕТ СН'!$H$20</f>
        <v>4136.0578930199999</v>
      </c>
      <c r="C93" s="36">
        <f>SUMIFS(СВЦЭМ!$C$39:$C$782,СВЦЭМ!$A$39:$A$782,$A93,СВЦЭМ!$B$39:$B$782,C$83)+'СЕТ СН'!$H$12+СВЦЭМ!$D$10+'СЕТ СН'!$H$5-'СЕТ СН'!$H$20</f>
        <v>4121.4293647900004</v>
      </c>
      <c r="D93" s="36">
        <f>SUMIFS(СВЦЭМ!$C$39:$C$782,СВЦЭМ!$A$39:$A$782,$A93,СВЦЭМ!$B$39:$B$782,D$83)+'СЕТ СН'!$H$12+СВЦЭМ!$D$10+'СЕТ СН'!$H$5-'СЕТ СН'!$H$20</f>
        <v>4136.44211842</v>
      </c>
      <c r="E93" s="36">
        <f>SUMIFS(СВЦЭМ!$C$39:$C$782,СВЦЭМ!$A$39:$A$782,$A93,СВЦЭМ!$B$39:$B$782,E$83)+'СЕТ СН'!$H$12+СВЦЭМ!$D$10+'СЕТ СН'!$H$5-'СЕТ СН'!$H$20</f>
        <v>4134.7522301200006</v>
      </c>
      <c r="F93" s="36">
        <f>SUMIFS(СВЦЭМ!$C$39:$C$782,СВЦЭМ!$A$39:$A$782,$A93,СВЦЭМ!$B$39:$B$782,F$83)+'СЕТ СН'!$H$12+СВЦЭМ!$D$10+'СЕТ СН'!$H$5-'СЕТ СН'!$H$20</f>
        <v>4118.45951152</v>
      </c>
      <c r="G93" s="36">
        <f>SUMIFS(СВЦЭМ!$C$39:$C$782,СВЦЭМ!$A$39:$A$782,$A93,СВЦЭМ!$B$39:$B$782,G$83)+'СЕТ СН'!$H$12+СВЦЭМ!$D$10+'СЕТ СН'!$H$5-'СЕТ СН'!$H$20</f>
        <v>4090.36170545</v>
      </c>
      <c r="H93" s="36">
        <f>SUMIFS(СВЦЭМ!$C$39:$C$782,СВЦЭМ!$A$39:$A$782,$A93,СВЦЭМ!$B$39:$B$782,H$83)+'СЕТ СН'!$H$12+СВЦЭМ!$D$10+'СЕТ СН'!$H$5-'СЕТ СН'!$H$20</f>
        <v>4053.6561600100003</v>
      </c>
      <c r="I93" s="36">
        <f>SUMIFS(СВЦЭМ!$C$39:$C$782,СВЦЭМ!$A$39:$A$782,$A93,СВЦЭМ!$B$39:$B$782,I$83)+'СЕТ СН'!$H$12+СВЦЭМ!$D$10+'СЕТ СН'!$H$5-'СЕТ СН'!$H$20</f>
        <v>4061.14118633</v>
      </c>
      <c r="J93" s="36">
        <f>SUMIFS(СВЦЭМ!$C$39:$C$782,СВЦЭМ!$A$39:$A$782,$A93,СВЦЭМ!$B$39:$B$782,J$83)+'СЕТ СН'!$H$12+СВЦЭМ!$D$10+'СЕТ СН'!$H$5-'СЕТ СН'!$H$20</f>
        <v>4043.74272913</v>
      </c>
      <c r="K93" s="36">
        <f>SUMIFS(СВЦЭМ!$C$39:$C$782,СВЦЭМ!$A$39:$A$782,$A93,СВЦЭМ!$B$39:$B$782,K$83)+'СЕТ СН'!$H$12+СВЦЭМ!$D$10+'СЕТ СН'!$H$5-'СЕТ СН'!$H$20</f>
        <v>4055.7495210500001</v>
      </c>
      <c r="L93" s="36">
        <f>SUMIFS(СВЦЭМ!$C$39:$C$782,СВЦЭМ!$A$39:$A$782,$A93,СВЦЭМ!$B$39:$B$782,L$83)+'СЕТ СН'!$H$12+СВЦЭМ!$D$10+'СЕТ СН'!$H$5-'СЕТ СН'!$H$20</f>
        <v>4080.5346900599998</v>
      </c>
      <c r="M93" s="36">
        <f>SUMIFS(СВЦЭМ!$C$39:$C$782,СВЦЭМ!$A$39:$A$782,$A93,СВЦЭМ!$B$39:$B$782,M$83)+'СЕТ СН'!$H$12+СВЦЭМ!$D$10+'СЕТ СН'!$H$5-'СЕТ СН'!$H$20</f>
        <v>4086.9243914600002</v>
      </c>
      <c r="N93" s="36">
        <f>SUMIFS(СВЦЭМ!$C$39:$C$782,СВЦЭМ!$A$39:$A$782,$A93,СВЦЭМ!$B$39:$B$782,N$83)+'СЕТ СН'!$H$12+СВЦЭМ!$D$10+'СЕТ СН'!$H$5-'СЕТ СН'!$H$20</f>
        <v>4130.9255080299999</v>
      </c>
      <c r="O93" s="36">
        <f>SUMIFS(СВЦЭМ!$C$39:$C$782,СВЦЭМ!$A$39:$A$782,$A93,СВЦЭМ!$B$39:$B$782,O$83)+'СЕТ СН'!$H$12+СВЦЭМ!$D$10+'СЕТ СН'!$H$5-'СЕТ СН'!$H$20</f>
        <v>4120.3669422399998</v>
      </c>
      <c r="P93" s="36">
        <f>SUMIFS(СВЦЭМ!$C$39:$C$782,СВЦЭМ!$A$39:$A$782,$A93,СВЦЭМ!$B$39:$B$782,P$83)+'СЕТ СН'!$H$12+СВЦЭМ!$D$10+'СЕТ СН'!$H$5-'СЕТ СН'!$H$20</f>
        <v>4105.7119978000001</v>
      </c>
      <c r="Q93" s="36">
        <f>SUMIFS(СВЦЭМ!$C$39:$C$782,СВЦЭМ!$A$39:$A$782,$A93,СВЦЭМ!$B$39:$B$782,Q$83)+'СЕТ СН'!$H$12+СВЦЭМ!$D$10+'СЕТ СН'!$H$5-'СЕТ СН'!$H$20</f>
        <v>4103.14015156</v>
      </c>
      <c r="R93" s="36">
        <f>SUMIFS(СВЦЭМ!$C$39:$C$782,СВЦЭМ!$A$39:$A$782,$A93,СВЦЭМ!$B$39:$B$782,R$83)+'СЕТ СН'!$H$12+СВЦЭМ!$D$10+'СЕТ СН'!$H$5-'СЕТ СН'!$H$20</f>
        <v>4087.8054431700002</v>
      </c>
      <c r="S93" s="36">
        <f>SUMIFS(СВЦЭМ!$C$39:$C$782,СВЦЭМ!$A$39:$A$782,$A93,СВЦЭМ!$B$39:$B$782,S$83)+'СЕТ СН'!$H$12+СВЦЭМ!$D$10+'СЕТ СН'!$H$5-'СЕТ СН'!$H$20</f>
        <v>4062.53213151</v>
      </c>
      <c r="T93" s="36">
        <f>SUMIFS(СВЦЭМ!$C$39:$C$782,СВЦЭМ!$A$39:$A$782,$A93,СВЦЭМ!$B$39:$B$782,T$83)+'СЕТ СН'!$H$12+СВЦЭМ!$D$10+'СЕТ СН'!$H$5-'СЕТ СН'!$H$20</f>
        <v>4058.6504667600002</v>
      </c>
      <c r="U93" s="36">
        <f>SUMIFS(СВЦЭМ!$C$39:$C$782,СВЦЭМ!$A$39:$A$782,$A93,СВЦЭМ!$B$39:$B$782,U$83)+'СЕТ СН'!$H$12+СВЦЭМ!$D$10+'СЕТ СН'!$H$5-'СЕТ СН'!$H$20</f>
        <v>4064.6663337</v>
      </c>
      <c r="V93" s="36">
        <f>SUMIFS(СВЦЭМ!$C$39:$C$782,СВЦЭМ!$A$39:$A$782,$A93,СВЦЭМ!$B$39:$B$782,V$83)+'СЕТ СН'!$H$12+СВЦЭМ!$D$10+'СЕТ СН'!$H$5-'СЕТ СН'!$H$20</f>
        <v>4070.51545644</v>
      </c>
      <c r="W93" s="36">
        <f>SUMIFS(СВЦЭМ!$C$39:$C$782,СВЦЭМ!$A$39:$A$782,$A93,СВЦЭМ!$B$39:$B$782,W$83)+'СЕТ СН'!$H$12+СВЦЭМ!$D$10+'СЕТ СН'!$H$5-'СЕТ СН'!$H$20</f>
        <v>4084.5777220600003</v>
      </c>
      <c r="X93" s="36">
        <f>SUMIFS(СВЦЭМ!$C$39:$C$782,СВЦЭМ!$A$39:$A$782,$A93,СВЦЭМ!$B$39:$B$782,X$83)+'СЕТ СН'!$H$12+СВЦЭМ!$D$10+'СЕТ СН'!$H$5-'СЕТ СН'!$H$20</f>
        <v>4071.5750993000001</v>
      </c>
      <c r="Y93" s="36">
        <f>SUMIFS(СВЦЭМ!$C$39:$C$782,СВЦЭМ!$A$39:$A$782,$A93,СВЦЭМ!$B$39:$B$782,Y$83)+'СЕТ СН'!$H$12+СВЦЭМ!$D$10+'СЕТ СН'!$H$5-'СЕТ СН'!$H$20</f>
        <v>4120.22375586</v>
      </c>
    </row>
    <row r="94" spans="1:25" ht="15.75" x14ac:dyDescent="0.2">
      <c r="A94" s="35">
        <f t="shared" si="2"/>
        <v>44541</v>
      </c>
      <c r="B94" s="36">
        <f>SUMIFS(СВЦЭМ!$C$39:$C$782,СВЦЭМ!$A$39:$A$782,$A94,СВЦЭМ!$B$39:$B$782,B$83)+'СЕТ СН'!$H$12+СВЦЭМ!$D$10+'СЕТ СН'!$H$5-'СЕТ СН'!$H$20</f>
        <v>4148.2860594000003</v>
      </c>
      <c r="C94" s="36">
        <f>SUMIFS(СВЦЭМ!$C$39:$C$782,СВЦЭМ!$A$39:$A$782,$A94,СВЦЭМ!$B$39:$B$782,C$83)+'СЕТ СН'!$H$12+СВЦЭМ!$D$10+'СЕТ СН'!$H$5-'СЕТ СН'!$H$20</f>
        <v>4132.4981040900002</v>
      </c>
      <c r="D94" s="36">
        <f>SUMIFS(СВЦЭМ!$C$39:$C$782,СВЦЭМ!$A$39:$A$782,$A94,СВЦЭМ!$B$39:$B$782,D$83)+'СЕТ СН'!$H$12+СВЦЭМ!$D$10+'СЕТ СН'!$H$5-'СЕТ СН'!$H$20</f>
        <v>4132.2370799700002</v>
      </c>
      <c r="E94" s="36">
        <f>SUMIFS(СВЦЭМ!$C$39:$C$782,СВЦЭМ!$A$39:$A$782,$A94,СВЦЭМ!$B$39:$B$782,E$83)+'СЕТ СН'!$H$12+СВЦЭМ!$D$10+'СЕТ СН'!$H$5-'СЕТ СН'!$H$20</f>
        <v>4139.1777456600003</v>
      </c>
      <c r="F94" s="36">
        <f>SUMIFS(СВЦЭМ!$C$39:$C$782,СВЦЭМ!$A$39:$A$782,$A94,СВЦЭМ!$B$39:$B$782,F$83)+'СЕТ СН'!$H$12+СВЦЭМ!$D$10+'СЕТ СН'!$H$5-'СЕТ СН'!$H$20</f>
        <v>4129.7349447899996</v>
      </c>
      <c r="G94" s="36">
        <f>SUMIFS(СВЦЭМ!$C$39:$C$782,СВЦЭМ!$A$39:$A$782,$A94,СВЦЭМ!$B$39:$B$782,G$83)+'СЕТ СН'!$H$12+СВЦЭМ!$D$10+'СЕТ СН'!$H$5-'СЕТ СН'!$H$20</f>
        <v>4111.50882602</v>
      </c>
      <c r="H94" s="36">
        <f>SUMIFS(СВЦЭМ!$C$39:$C$782,СВЦЭМ!$A$39:$A$782,$A94,СВЦЭМ!$B$39:$B$782,H$83)+'СЕТ СН'!$H$12+СВЦЭМ!$D$10+'СЕТ СН'!$H$5-'СЕТ СН'!$H$20</f>
        <v>4092.50375979</v>
      </c>
      <c r="I94" s="36">
        <f>SUMIFS(СВЦЭМ!$C$39:$C$782,СВЦЭМ!$A$39:$A$782,$A94,СВЦЭМ!$B$39:$B$782,I$83)+'СЕТ СН'!$H$12+СВЦЭМ!$D$10+'СЕТ СН'!$H$5-'СЕТ СН'!$H$20</f>
        <v>4064.7121007400001</v>
      </c>
      <c r="J94" s="36">
        <f>SUMIFS(СВЦЭМ!$C$39:$C$782,СВЦЭМ!$A$39:$A$782,$A94,СВЦЭМ!$B$39:$B$782,J$83)+'СЕТ СН'!$H$12+СВЦЭМ!$D$10+'СЕТ СН'!$H$5-'СЕТ СН'!$H$20</f>
        <v>4037.4565582200003</v>
      </c>
      <c r="K94" s="36">
        <f>SUMIFS(СВЦЭМ!$C$39:$C$782,СВЦЭМ!$A$39:$A$782,$A94,СВЦЭМ!$B$39:$B$782,K$83)+'СЕТ СН'!$H$12+СВЦЭМ!$D$10+'СЕТ СН'!$H$5-'СЕТ СН'!$H$20</f>
        <v>4030.6240059199999</v>
      </c>
      <c r="L94" s="36">
        <f>SUMIFS(СВЦЭМ!$C$39:$C$782,СВЦЭМ!$A$39:$A$782,$A94,СВЦЭМ!$B$39:$B$782,L$83)+'СЕТ СН'!$H$12+СВЦЭМ!$D$10+'СЕТ СН'!$H$5-'СЕТ СН'!$H$20</f>
        <v>4042.20508827</v>
      </c>
      <c r="M94" s="36">
        <f>SUMIFS(СВЦЭМ!$C$39:$C$782,СВЦЭМ!$A$39:$A$782,$A94,СВЦЭМ!$B$39:$B$782,M$83)+'СЕТ СН'!$H$12+СВЦЭМ!$D$10+'СЕТ СН'!$H$5-'СЕТ СН'!$H$20</f>
        <v>4044.6112061100002</v>
      </c>
      <c r="N94" s="36">
        <f>SUMIFS(СВЦЭМ!$C$39:$C$782,СВЦЭМ!$A$39:$A$782,$A94,СВЦЭМ!$B$39:$B$782,N$83)+'СЕТ СН'!$H$12+СВЦЭМ!$D$10+'СЕТ СН'!$H$5-'СЕТ СН'!$H$20</f>
        <v>4097.7035094900002</v>
      </c>
      <c r="O94" s="36">
        <f>SUMIFS(СВЦЭМ!$C$39:$C$782,СВЦЭМ!$A$39:$A$782,$A94,СВЦЭМ!$B$39:$B$782,O$83)+'СЕТ СН'!$H$12+СВЦЭМ!$D$10+'СЕТ СН'!$H$5-'СЕТ СН'!$H$20</f>
        <v>4120.8479689100004</v>
      </c>
      <c r="P94" s="36">
        <f>SUMIFS(СВЦЭМ!$C$39:$C$782,СВЦЭМ!$A$39:$A$782,$A94,СВЦЭМ!$B$39:$B$782,P$83)+'СЕТ СН'!$H$12+СВЦЭМ!$D$10+'СЕТ СН'!$H$5-'СЕТ СН'!$H$20</f>
        <v>4111.82705678</v>
      </c>
      <c r="Q94" s="36">
        <f>SUMIFS(СВЦЭМ!$C$39:$C$782,СВЦЭМ!$A$39:$A$782,$A94,СВЦЭМ!$B$39:$B$782,Q$83)+'СЕТ СН'!$H$12+СВЦЭМ!$D$10+'СЕТ СН'!$H$5-'СЕТ СН'!$H$20</f>
        <v>4110.6537737799999</v>
      </c>
      <c r="R94" s="36">
        <f>SUMIFS(СВЦЭМ!$C$39:$C$782,СВЦЭМ!$A$39:$A$782,$A94,СВЦЭМ!$B$39:$B$782,R$83)+'СЕТ СН'!$H$12+СВЦЭМ!$D$10+'СЕТ СН'!$H$5-'СЕТ СН'!$H$20</f>
        <v>4093.8966972600001</v>
      </c>
      <c r="S94" s="36">
        <f>SUMIFS(СВЦЭМ!$C$39:$C$782,СВЦЭМ!$A$39:$A$782,$A94,СВЦЭМ!$B$39:$B$782,S$83)+'СЕТ СН'!$H$12+СВЦЭМ!$D$10+'СЕТ СН'!$H$5-'СЕТ СН'!$H$20</f>
        <v>4028.5292520700004</v>
      </c>
      <c r="T94" s="36">
        <f>SUMIFS(СВЦЭМ!$C$39:$C$782,СВЦЭМ!$A$39:$A$782,$A94,СВЦЭМ!$B$39:$B$782,T$83)+'СЕТ СН'!$H$12+СВЦЭМ!$D$10+'СЕТ СН'!$H$5-'СЕТ СН'!$H$20</f>
        <v>4057.22405875</v>
      </c>
      <c r="U94" s="36">
        <f>SUMIFS(СВЦЭМ!$C$39:$C$782,СВЦЭМ!$A$39:$A$782,$A94,СВЦЭМ!$B$39:$B$782,U$83)+'СЕТ СН'!$H$12+СВЦЭМ!$D$10+'СЕТ СН'!$H$5-'СЕТ СН'!$H$20</f>
        <v>4043.0036138700002</v>
      </c>
      <c r="V94" s="36">
        <f>SUMIFS(СВЦЭМ!$C$39:$C$782,СВЦЭМ!$A$39:$A$782,$A94,СВЦЭМ!$B$39:$B$782,V$83)+'СЕТ СН'!$H$12+СВЦЭМ!$D$10+'СЕТ СН'!$H$5-'СЕТ СН'!$H$20</f>
        <v>4049.7762473700004</v>
      </c>
      <c r="W94" s="36">
        <f>SUMIFS(СВЦЭМ!$C$39:$C$782,СВЦЭМ!$A$39:$A$782,$A94,СВЦЭМ!$B$39:$B$782,W$83)+'СЕТ СН'!$H$12+СВЦЭМ!$D$10+'СЕТ СН'!$H$5-'СЕТ СН'!$H$20</f>
        <v>4101.48281838</v>
      </c>
      <c r="X94" s="36">
        <f>SUMIFS(СВЦЭМ!$C$39:$C$782,СВЦЭМ!$A$39:$A$782,$A94,СВЦЭМ!$B$39:$B$782,X$83)+'СЕТ СН'!$H$12+СВЦЭМ!$D$10+'СЕТ СН'!$H$5-'СЕТ СН'!$H$20</f>
        <v>4121.7826596000004</v>
      </c>
      <c r="Y94" s="36">
        <f>SUMIFS(СВЦЭМ!$C$39:$C$782,СВЦЭМ!$A$39:$A$782,$A94,СВЦЭМ!$B$39:$B$782,Y$83)+'СЕТ СН'!$H$12+СВЦЭМ!$D$10+'СЕТ СН'!$H$5-'СЕТ СН'!$H$20</f>
        <v>4122.9432119100002</v>
      </c>
    </row>
    <row r="95" spans="1:25" ht="15.75" x14ac:dyDescent="0.2">
      <c r="A95" s="35">
        <f t="shared" si="2"/>
        <v>44542</v>
      </c>
      <c r="B95" s="36">
        <f>SUMIFS(СВЦЭМ!$C$39:$C$782,СВЦЭМ!$A$39:$A$782,$A95,СВЦЭМ!$B$39:$B$782,B$83)+'СЕТ СН'!$H$12+СВЦЭМ!$D$10+'СЕТ СН'!$H$5-'СЕТ СН'!$H$20</f>
        <v>4102.9383617800004</v>
      </c>
      <c r="C95" s="36">
        <f>SUMIFS(СВЦЭМ!$C$39:$C$782,СВЦЭМ!$A$39:$A$782,$A95,СВЦЭМ!$B$39:$B$782,C$83)+'СЕТ СН'!$H$12+СВЦЭМ!$D$10+'СЕТ СН'!$H$5-'СЕТ СН'!$H$20</f>
        <v>4125.7433969600006</v>
      </c>
      <c r="D95" s="36">
        <f>SUMIFS(СВЦЭМ!$C$39:$C$782,СВЦЭМ!$A$39:$A$782,$A95,СВЦЭМ!$B$39:$B$782,D$83)+'СЕТ СН'!$H$12+СВЦЭМ!$D$10+'СЕТ СН'!$H$5-'СЕТ СН'!$H$20</f>
        <v>4152.0504019800001</v>
      </c>
      <c r="E95" s="36">
        <f>SUMIFS(СВЦЭМ!$C$39:$C$782,СВЦЭМ!$A$39:$A$782,$A95,СВЦЭМ!$B$39:$B$782,E$83)+'СЕТ СН'!$H$12+СВЦЭМ!$D$10+'СЕТ СН'!$H$5-'СЕТ СН'!$H$20</f>
        <v>4149.5908918000005</v>
      </c>
      <c r="F95" s="36">
        <f>SUMIFS(СВЦЭМ!$C$39:$C$782,СВЦЭМ!$A$39:$A$782,$A95,СВЦЭМ!$B$39:$B$782,F$83)+'СЕТ СН'!$H$12+СВЦЭМ!$D$10+'СЕТ СН'!$H$5-'СЕТ СН'!$H$20</f>
        <v>4144.9555705100001</v>
      </c>
      <c r="G95" s="36">
        <f>SUMIFS(СВЦЭМ!$C$39:$C$782,СВЦЭМ!$A$39:$A$782,$A95,СВЦЭМ!$B$39:$B$782,G$83)+'СЕТ СН'!$H$12+СВЦЭМ!$D$10+'СЕТ СН'!$H$5-'СЕТ СН'!$H$20</f>
        <v>4136.8760195000004</v>
      </c>
      <c r="H95" s="36">
        <f>SUMIFS(СВЦЭМ!$C$39:$C$782,СВЦЭМ!$A$39:$A$782,$A95,СВЦЭМ!$B$39:$B$782,H$83)+'СЕТ СН'!$H$12+СВЦЭМ!$D$10+'СЕТ СН'!$H$5-'СЕТ СН'!$H$20</f>
        <v>4114.9485903499999</v>
      </c>
      <c r="I95" s="36">
        <f>SUMIFS(СВЦЭМ!$C$39:$C$782,СВЦЭМ!$A$39:$A$782,$A95,СВЦЭМ!$B$39:$B$782,I$83)+'СЕТ СН'!$H$12+СВЦЭМ!$D$10+'СЕТ СН'!$H$5-'СЕТ СН'!$H$20</f>
        <v>4126.1595656500003</v>
      </c>
      <c r="J95" s="36">
        <f>SUMIFS(СВЦЭМ!$C$39:$C$782,СВЦЭМ!$A$39:$A$782,$A95,СВЦЭМ!$B$39:$B$782,J$83)+'СЕТ СН'!$H$12+СВЦЭМ!$D$10+'СЕТ СН'!$H$5-'СЕТ СН'!$H$20</f>
        <v>4090.0152647599998</v>
      </c>
      <c r="K95" s="36">
        <f>SUMIFS(СВЦЭМ!$C$39:$C$782,СВЦЭМ!$A$39:$A$782,$A95,СВЦЭМ!$B$39:$B$782,K$83)+'СЕТ СН'!$H$12+СВЦЭМ!$D$10+'СЕТ СН'!$H$5-'СЕТ СН'!$H$20</f>
        <v>4066.0157611300001</v>
      </c>
      <c r="L95" s="36">
        <f>SUMIFS(СВЦЭМ!$C$39:$C$782,СВЦЭМ!$A$39:$A$782,$A95,СВЦЭМ!$B$39:$B$782,L$83)+'СЕТ СН'!$H$12+СВЦЭМ!$D$10+'СЕТ СН'!$H$5-'СЕТ СН'!$H$20</f>
        <v>4068.0193601400001</v>
      </c>
      <c r="M95" s="36">
        <f>SUMIFS(СВЦЭМ!$C$39:$C$782,СВЦЭМ!$A$39:$A$782,$A95,СВЦЭМ!$B$39:$B$782,M$83)+'СЕТ СН'!$H$12+СВЦЭМ!$D$10+'СЕТ СН'!$H$5-'СЕТ СН'!$H$20</f>
        <v>4076.96414271</v>
      </c>
      <c r="N95" s="36">
        <f>SUMIFS(СВЦЭМ!$C$39:$C$782,СВЦЭМ!$A$39:$A$782,$A95,СВЦЭМ!$B$39:$B$782,N$83)+'СЕТ СН'!$H$12+СВЦЭМ!$D$10+'СЕТ СН'!$H$5-'СЕТ СН'!$H$20</f>
        <v>4094.3711130700003</v>
      </c>
      <c r="O95" s="36">
        <f>SUMIFS(СВЦЭМ!$C$39:$C$782,СВЦЭМ!$A$39:$A$782,$A95,СВЦЭМ!$B$39:$B$782,O$83)+'СЕТ СН'!$H$12+СВЦЭМ!$D$10+'СЕТ СН'!$H$5-'СЕТ СН'!$H$20</f>
        <v>4114.1011509800001</v>
      </c>
      <c r="P95" s="36">
        <f>SUMIFS(СВЦЭМ!$C$39:$C$782,СВЦЭМ!$A$39:$A$782,$A95,СВЦЭМ!$B$39:$B$782,P$83)+'СЕТ СН'!$H$12+СВЦЭМ!$D$10+'СЕТ СН'!$H$5-'СЕТ СН'!$H$20</f>
        <v>4128.0627169199997</v>
      </c>
      <c r="Q95" s="36">
        <f>SUMIFS(СВЦЭМ!$C$39:$C$782,СВЦЭМ!$A$39:$A$782,$A95,СВЦЭМ!$B$39:$B$782,Q$83)+'СЕТ СН'!$H$12+СВЦЭМ!$D$10+'СЕТ СН'!$H$5-'СЕТ СН'!$H$20</f>
        <v>4114.8698179900002</v>
      </c>
      <c r="R95" s="36">
        <f>SUMIFS(СВЦЭМ!$C$39:$C$782,СВЦЭМ!$A$39:$A$782,$A95,СВЦЭМ!$B$39:$B$782,R$83)+'СЕТ СН'!$H$12+СВЦЭМ!$D$10+'СЕТ СН'!$H$5-'СЕТ СН'!$H$20</f>
        <v>4088.0458098300001</v>
      </c>
      <c r="S95" s="36">
        <f>SUMIFS(СВЦЭМ!$C$39:$C$782,СВЦЭМ!$A$39:$A$782,$A95,СВЦЭМ!$B$39:$B$782,S$83)+'СЕТ СН'!$H$12+СВЦЭМ!$D$10+'СЕТ СН'!$H$5-'СЕТ СН'!$H$20</f>
        <v>4034.1541929700002</v>
      </c>
      <c r="T95" s="36">
        <f>SUMIFS(СВЦЭМ!$C$39:$C$782,СВЦЭМ!$A$39:$A$782,$A95,СВЦЭМ!$B$39:$B$782,T$83)+'СЕТ СН'!$H$12+СВЦЭМ!$D$10+'СЕТ СН'!$H$5-'СЕТ СН'!$H$20</f>
        <v>4033.2169093000002</v>
      </c>
      <c r="U95" s="36">
        <f>SUMIFS(СВЦЭМ!$C$39:$C$782,СВЦЭМ!$A$39:$A$782,$A95,СВЦЭМ!$B$39:$B$782,U$83)+'СЕТ СН'!$H$12+СВЦЭМ!$D$10+'СЕТ СН'!$H$5-'СЕТ СН'!$H$20</f>
        <v>4062.16011226</v>
      </c>
      <c r="V95" s="36">
        <f>SUMIFS(СВЦЭМ!$C$39:$C$782,СВЦЭМ!$A$39:$A$782,$A95,СВЦЭМ!$B$39:$B$782,V$83)+'СЕТ СН'!$H$12+СВЦЭМ!$D$10+'СЕТ СН'!$H$5-'СЕТ СН'!$H$20</f>
        <v>4061.3369464400002</v>
      </c>
      <c r="W95" s="36">
        <f>SUMIFS(СВЦЭМ!$C$39:$C$782,СВЦЭМ!$A$39:$A$782,$A95,СВЦЭМ!$B$39:$B$782,W$83)+'СЕТ СН'!$H$12+СВЦЭМ!$D$10+'СЕТ СН'!$H$5-'СЕТ СН'!$H$20</f>
        <v>4088.5802651200001</v>
      </c>
      <c r="X95" s="36">
        <f>SUMIFS(СВЦЭМ!$C$39:$C$782,СВЦЭМ!$A$39:$A$782,$A95,СВЦЭМ!$B$39:$B$782,X$83)+'СЕТ СН'!$H$12+СВЦЭМ!$D$10+'СЕТ СН'!$H$5-'СЕТ СН'!$H$20</f>
        <v>4097.4771447800003</v>
      </c>
      <c r="Y95" s="36">
        <f>SUMIFS(СВЦЭМ!$C$39:$C$782,СВЦЭМ!$A$39:$A$782,$A95,СВЦЭМ!$B$39:$B$782,Y$83)+'СЕТ СН'!$H$12+СВЦЭМ!$D$10+'СЕТ СН'!$H$5-'СЕТ СН'!$H$20</f>
        <v>4111.64861999</v>
      </c>
    </row>
    <row r="96" spans="1:25" ht="15.75" x14ac:dyDescent="0.2">
      <c r="A96" s="35">
        <f t="shared" si="2"/>
        <v>44543</v>
      </c>
      <c r="B96" s="36">
        <f>SUMIFS(СВЦЭМ!$C$39:$C$782,СВЦЭМ!$A$39:$A$782,$A96,СВЦЭМ!$B$39:$B$782,B$83)+'СЕТ СН'!$H$12+СВЦЭМ!$D$10+'СЕТ СН'!$H$5-'СЕТ СН'!$H$20</f>
        <v>4117.8979962600006</v>
      </c>
      <c r="C96" s="36">
        <f>SUMIFS(СВЦЭМ!$C$39:$C$782,СВЦЭМ!$A$39:$A$782,$A96,СВЦЭМ!$B$39:$B$782,C$83)+'СЕТ СН'!$H$12+СВЦЭМ!$D$10+'СЕТ СН'!$H$5-'СЕТ СН'!$H$20</f>
        <v>4113.8303702499998</v>
      </c>
      <c r="D96" s="36">
        <f>SUMIFS(СВЦЭМ!$C$39:$C$782,СВЦЭМ!$A$39:$A$782,$A96,СВЦЭМ!$B$39:$B$782,D$83)+'СЕТ СН'!$H$12+СВЦЭМ!$D$10+'СЕТ СН'!$H$5-'СЕТ СН'!$H$20</f>
        <v>4115.4290318499998</v>
      </c>
      <c r="E96" s="36">
        <f>SUMIFS(СВЦЭМ!$C$39:$C$782,СВЦЭМ!$A$39:$A$782,$A96,СВЦЭМ!$B$39:$B$782,E$83)+'СЕТ СН'!$H$12+СВЦЭМ!$D$10+'СЕТ СН'!$H$5-'СЕТ СН'!$H$20</f>
        <v>4121.8375234499999</v>
      </c>
      <c r="F96" s="36">
        <f>SUMIFS(СВЦЭМ!$C$39:$C$782,СВЦЭМ!$A$39:$A$782,$A96,СВЦЭМ!$B$39:$B$782,F$83)+'СЕТ СН'!$H$12+СВЦЭМ!$D$10+'СЕТ СН'!$H$5-'СЕТ СН'!$H$20</f>
        <v>4106.57983608</v>
      </c>
      <c r="G96" s="36">
        <f>SUMIFS(СВЦЭМ!$C$39:$C$782,СВЦЭМ!$A$39:$A$782,$A96,СВЦЭМ!$B$39:$B$782,G$83)+'СЕТ СН'!$H$12+СВЦЭМ!$D$10+'СЕТ СН'!$H$5-'СЕТ СН'!$H$20</f>
        <v>4090.1639366099998</v>
      </c>
      <c r="H96" s="36">
        <f>SUMIFS(СВЦЭМ!$C$39:$C$782,СВЦЭМ!$A$39:$A$782,$A96,СВЦЭМ!$B$39:$B$782,H$83)+'СЕТ СН'!$H$12+СВЦЭМ!$D$10+'СЕТ СН'!$H$5-'СЕТ СН'!$H$20</f>
        <v>4058.3589949400002</v>
      </c>
      <c r="I96" s="36">
        <f>SUMIFS(СВЦЭМ!$C$39:$C$782,СВЦЭМ!$A$39:$A$782,$A96,СВЦЭМ!$B$39:$B$782,I$83)+'СЕТ СН'!$H$12+СВЦЭМ!$D$10+'СЕТ СН'!$H$5-'СЕТ СН'!$H$20</f>
        <v>4055.4995755899999</v>
      </c>
      <c r="J96" s="36">
        <f>SUMIFS(СВЦЭМ!$C$39:$C$782,СВЦЭМ!$A$39:$A$782,$A96,СВЦЭМ!$B$39:$B$782,J$83)+'СЕТ СН'!$H$12+СВЦЭМ!$D$10+'СЕТ СН'!$H$5-'СЕТ СН'!$H$20</f>
        <v>4053.2703649499999</v>
      </c>
      <c r="K96" s="36">
        <f>SUMIFS(СВЦЭМ!$C$39:$C$782,СВЦЭМ!$A$39:$A$782,$A96,СВЦЭМ!$B$39:$B$782,K$83)+'СЕТ СН'!$H$12+СВЦЭМ!$D$10+'СЕТ СН'!$H$5-'СЕТ СН'!$H$20</f>
        <v>4062.1628997400003</v>
      </c>
      <c r="L96" s="36">
        <f>SUMIFS(СВЦЭМ!$C$39:$C$782,СВЦЭМ!$A$39:$A$782,$A96,СВЦЭМ!$B$39:$B$782,L$83)+'СЕТ СН'!$H$12+СВЦЭМ!$D$10+'СЕТ СН'!$H$5-'СЕТ СН'!$H$20</f>
        <v>4075.52347964</v>
      </c>
      <c r="M96" s="36">
        <f>SUMIFS(СВЦЭМ!$C$39:$C$782,СВЦЭМ!$A$39:$A$782,$A96,СВЦЭМ!$B$39:$B$782,M$83)+'СЕТ СН'!$H$12+СВЦЭМ!$D$10+'СЕТ СН'!$H$5-'СЕТ СН'!$H$20</f>
        <v>4082.3832394800002</v>
      </c>
      <c r="N96" s="36">
        <f>SUMIFS(СВЦЭМ!$C$39:$C$782,СВЦЭМ!$A$39:$A$782,$A96,СВЦЭМ!$B$39:$B$782,N$83)+'СЕТ СН'!$H$12+СВЦЭМ!$D$10+'СЕТ СН'!$H$5-'СЕТ СН'!$H$20</f>
        <v>4094.6991052200001</v>
      </c>
      <c r="O96" s="36">
        <f>SUMIFS(СВЦЭМ!$C$39:$C$782,СВЦЭМ!$A$39:$A$782,$A96,СВЦЭМ!$B$39:$B$782,O$83)+'СЕТ СН'!$H$12+СВЦЭМ!$D$10+'СЕТ СН'!$H$5-'СЕТ СН'!$H$20</f>
        <v>4104.2359768200004</v>
      </c>
      <c r="P96" s="36">
        <f>SUMIFS(СВЦЭМ!$C$39:$C$782,СВЦЭМ!$A$39:$A$782,$A96,СВЦЭМ!$B$39:$B$782,P$83)+'СЕТ СН'!$H$12+СВЦЭМ!$D$10+'СЕТ СН'!$H$5-'СЕТ СН'!$H$20</f>
        <v>4111.7567023700003</v>
      </c>
      <c r="Q96" s="36">
        <f>SUMIFS(СВЦЭМ!$C$39:$C$782,СВЦЭМ!$A$39:$A$782,$A96,СВЦЭМ!$B$39:$B$782,Q$83)+'СЕТ СН'!$H$12+СВЦЭМ!$D$10+'СЕТ СН'!$H$5-'СЕТ СН'!$H$20</f>
        <v>4118.2146516299999</v>
      </c>
      <c r="R96" s="36">
        <f>SUMIFS(СВЦЭМ!$C$39:$C$782,СВЦЭМ!$A$39:$A$782,$A96,СВЦЭМ!$B$39:$B$782,R$83)+'СЕТ СН'!$H$12+СВЦЭМ!$D$10+'СЕТ СН'!$H$5-'СЕТ СН'!$H$20</f>
        <v>4102.5171320700001</v>
      </c>
      <c r="S96" s="36">
        <f>SUMIFS(СВЦЭМ!$C$39:$C$782,СВЦЭМ!$A$39:$A$782,$A96,СВЦЭМ!$B$39:$B$782,S$83)+'СЕТ СН'!$H$12+СВЦЭМ!$D$10+'СЕТ СН'!$H$5-'СЕТ СН'!$H$20</f>
        <v>4064.70099716</v>
      </c>
      <c r="T96" s="36">
        <f>SUMIFS(СВЦЭМ!$C$39:$C$782,СВЦЭМ!$A$39:$A$782,$A96,СВЦЭМ!$B$39:$B$782,T$83)+'СЕТ СН'!$H$12+СВЦЭМ!$D$10+'СЕТ СН'!$H$5-'СЕТ СН'!$H$20</f>
        <v>4056.7459215400004</v>
      </c>
      <c r="U96" s="36">
        <f>SUMIFS(СВЦЭМ!$C$39:$C$782,СВЦЭМ!$A$39:$A$782,$A96,СВЦЭМ!$B$39:$B$782,U$83)+'СЕТ СН'!$H$12+СВЦЭМ!$D$10+'СЕТ СН'!$H$5-'СЕТ СН'!$H$20</f>
        <v>4051.25880366</v>
      </c>
      <c r="V96" s="36">
        <f>SUMIFS(СВЦЭМ!$C$39:$C$782,СВЦЭМ!$A$39:$A$782,$A96,СВЦЭМ!$B$39:$B$782,V$83)+'СЕТ СН'!$H$12+СВЦЭМ!$D$10+'СЕТ СН'!$H$5-'СЕТ СН'!$H$20</f>
        <v>4071.2894234100004</v>
      </c>
      <c r="W96" s="36">
        <f>SUMIFS(СВЦЭМ!$C$39:$C$782,СВЦЭМ!$A$39:$A$782,$A96,СВЦЭМ!$B$39:$B$782,W$83)+'СЕТ СН'!$H$12+СВЦЭМ!$D$10+'СЕТ СН'!$H$5-'СЕТ СН'!$H$20</f>
        <v>4092.4434159500001</v>
      </c>
      <c r="X96" s="36">
        <f>SUMIFS(СВЦЭМ!$C$39:$C$782,СВЦЭМ!$A$39:$A$782,$A96,СВЦЭМ!$B$39:$B$782,X$83)+'СЕТ СН'!$H$12+СВЦЭМ!$D$10+'СЕТ СН'!$H$5-'СЕТ СН'!$H$20</f>
        <v>4099.9903220699998</v>
      </c>
      <c r="Y96" s="36">
        <f>SUMIFS(СВЦЭМ!$C$39:$C$782,СВЦЭМ!$A$39:$A$782,$A96,СВЦЭМ!$B$39:$B$782,Y$83)+'СЕТ СН'!$H$12+СВЦЭМ!$D$10+'СЕТ СН'!$H$5-'СЕТ СН'!$H$20</f>
        <v>4120.6087900100001</v>
      </c>
    </row>
    <row r="97" spans="1:25" ht="15.75" x14ac:dyDescent="0.2">
      <c r="A97" s="35">
        <f t="shared" si="2"/>
        <v>44544</v>
      </c>
      <c r="B97" s="36">
        <f>SUMIFS(СВЦЭМ!$C$39:$C$782,СВЦЭМ!$A$39:$A$782,$A97,СВЦЭМ!$B$39:$B$782,B$83)+'СЕТ СН'!$H$12+СВЦЭМ!$D$10+'СЕТ СН'!$H$5-'СЕТ СН'!$H$20</f>
        <v>4108.7774717299999</v>
      </c>
      <c r="C97" s="36">
        <f>SUMIFS(СВЦЭМ!$C$39:$C$782,СВЦЭМ!$A$39:$A$782,$A97,СВЦЭМ!$B$39:$B$782,C$83)+'СЕТ СН'!$H$12+СВЦЭМ!$D$10+'СЕТ СН'!$H$5-'СЕТ СН'!$H$20</f>
        <v>4117.8041630999996</v>
      </c>
      <c r="D97" s="36">
        <f>SUMIFS(СВЦЭМ!$C$39:$C$782,СВЦЭМ!$A$39:$A$782,$A97,СВЦЭМ!$B$39:$B$782,D$83)+'СЕТ СН'!$H$12+СВЦЭМ!$D$10+'СЕТ СН'!$H$5-'СЕТ СН'!$H$20</f>
        <v>4137.5184942100004</v>
      </c>
      <c r="E97" s="36">
        <f>SUMIFS(СВЦЭМ!$C$39:$C$782,СВЦЭМ!$A$39:$A$782,$A97,СВЦЭМ!$B$39:$B$782,E$83)+'СЕТ СН'!$H$12+СВЦЭМ!$D$10+'СЕТ СН'!$H$5-'СЕТ СН'!$H$20</f>
        <v>4133.2705798699999</v>
      </c>
      <c r="F97" s="36">
        <f>SUMIFS(СВЦЭМ!$C$39:$C$782,СВЦЭМ!$A$39:$A$782,$A97,СВЦЭМ!$B$39:$B$782,F$83)+'СЕТ СН'!$H$12+СВЦЭМ!$D$10+'СЕТ СН'!$H$5-'СЕТ СН'!$H$20</f>
        <v>4124.5998118200005</v>
      </c>
      <c r="G97" s="36">
        <f>SUMIFS(СВЦЭМ!$C$39:$C$782,СВЦЭМ!$A$39:$A$782,$A97,СВЦЭМ!$B$39:$B$782,G$83)+'СЕТ СН'!$H$12+СВЦЭМ!$D$10+'СЕТ СН'!$H$5-'СЕТ СН'!$H$20</f>
        <v>4079.2980073500003</v>
      </c>
      <c r="H97" s="36">
        <f>SUMIFS(СВЦЭМ!$C$39:$C$782,СВЦЭМ!$A$39:$A$782,$A97,СВЦЭМ!$B$39:$B$782,H$83)+'СЕТ СН'!$H$12+СВЦЭМ!$D$10+'СЕТ СН'!$H$5-'СЕТ СН'!$H$20</f>
        <v>4031.4744770300003</v>
      </c>
      <c r="I97" s="36">
        <f>SUMIFS(СВЦЭМ!$C$39:$C$782,СВЦЭМ!$A$39:$A$782,$A97,СВЦЭМ!$B$39:$B$782,I$83)+'СЕТ СН'!$H$12+СВЦЭМ!$D$10+'СЕТ СН'!$H$5-'СЕТ СН'!$H$20</f>
        <v>4043.10730844</v>
      </c>
      <c r="J97" s="36">
        <f>SUMIFS(СВЦЭМ!$C$39:$C$782,СВЦЭМ!$A$39:$A$782,$A97,СВЦЭМ!$B$39:$B$782,J$83)+'СЕТ СН'!$H$12+СВЦЭМ!$D$10+'СЕТ СН'!$H$5-'СЕТ СН'!$H$20</f>
        <v>4047.3996721200001</v>
      </c>
      <c r="K97" s="36">
        <f>SUMIFS(СВЦЭМ!$C$39:$C$782,СВЦЭМ!$A$39:$A$782,$A97,СВЦЭМ!$B$39:$B$782,K$83)+'СЕТ СН'!$H$12+СВЦЭМ!$D$10+'СЕТ СН'!$H$5-'СЕТ СН'!$H$20</f>
        <v>4047.2754496400003</v>
      </c>
      <c r="L97" s="36">
        <f>SUMIFS(СВЦЭМ!$C$39:$C$782,СВЦЭМ!$A$39:$A$782,$A97,СВЦЭМ!$B$39:$B$782,L$83)+'СЕТ СН'!$H$12+СВЦЭМ!$D$10+'СЕТ СН'!$H$5-'СЕТ СН'!$H$20</f>
        <v>4051.4382383399998</v>
      </c>
      <c r="M97" s="36">
        <f>SUMIFS(СВЦЭМ!$C$39:$C$782,СВЦЭМ!$A$39:$A$782,$A97,СВЦЭМ!$B$39:$B$782,M$83)+'СЕТ СН'!$H$12+СВЦЭМ!$D$10+'СЕТ СН'!$H$5-'СЕТ СН'!$H$20</f>
        <v>4061.07503305</v>
      </c>
      <c r="N97" s="36">
        <f>SUMIFS(СВЦЭМ!$C$39:$C$782,СВЦЭМ!$A$39:$A$782,$A97,СВЦЭМ!$B$39:$B$782,N$83)+'СЕТ СН'!$H$12+СВЦЭМ!$D$10+'СЕТ СН'!$H$5-'СЕТ СН'!$H$20</f>
        <v>4078.9276917200004</v>
      </c>
      <c r="O97" s="36">
        <f>SUMIFS(СВЦЭМ!$C$39:$C$782,СВЦЭМ!$A$39:$A$782,$A97,СВЦЭМ!$B$39:$B$782,O$83)+'СЕТ СН'!$H$12+СВЦЭМ!$D$10+'СЕТ СН'!$H$5-'СЕТ СН'!$H$20</f>
        <v>4090.7188546300004</v>
      </c>
      <c r="P97" s="36">
        <f>SUMIFS(СВЦЭМ!$C$39:$C$782,СВЦЭМ!$A$39:$A$782,$A97,СВЦЭМ!$B$39:$B$782,P$83)+'СЕТ СН'!$H$12+СВЦЭМ!$D$10+'СЕТ СН'!$H$5-'СЕТ СН'!$H$20</f>
        <v>4082.8145210800003</v>
      </c>
      <c r="Q97" s="36">
        <f>SUMIFS(СВЦЭМ!$C$39:$C$782,СВЦЭМ!$A$39:$A$782,$A97,СВЦЭМ!$B$39:$B$782,Q$83)+'СЕТ СН'!$H$12+СВЦЭМ!$D$10+'СЕТ СН'!$H$5-'СЕТ СН'!$H$20</f>
        <v>4090.4091410000001</v>
      </c>
      <c r="R97" s="36">
        <f>SUMIFS(СВЦЭМ!$C$39:$C$782,СВЦЭМ!$A$39:$A$782,$A97,СВЦЭМ!$B$39:$B$782,R$83)+'СЕТ СН'!$H$12+СВЦЭМ!$D$10+'СЕТ СН'!$H$5-'СЕТ СН'!$H$20</f>
        <v>4073.8564389600001</v>
      </c>
      <c r="S97" s="36">
        <f>SUMIFS(СВЦЭМ!$C$39:$C$782,СВЦЭМ!$A$39:$A$782,$A97,СВЦЭМ!$B$39:$B$782,S$83)+'СЕТ СН'!$H$12+СВЦЭМ!$D$10+'СЕТ СН'!$H$5-'СЕТ СН'!$H$20</f>
        <v>4057.49353436</v>
      </c>
      <c r="T97" s="36">
        <f>SUMIFS(СВЦЭМ!$C$39:$C$782,СВЦЭМ!$A$39:$A$782,$A97,СВЦЭМ!$B$39:$B$782,T$83)+'СЕТ СН'!$H$12+СВЦЭМ!$D$10+'СЕТ СН'!$H$5-'СЕТ СН'!$H$20</f>
        <v>4053.0121527800002</v>
      </c>
      <c r="U97" s="36">
        <f>SUMIFS(СВЦЭМ!$C$39:$C$782,СВЦЭМ!$A$39:$A$782,$A97,СВЦЭМ!$B$39:$B$782,U$83)+'СЕТ СН'!$H$12+СВЦЭМ!$D$10+'СЕТ СН'!$H$5-'СЕТ СН'!$H$20</f>
        <v>4065.95499298</v>
      </c>
      <c r="V97" s="36">
        <f>SUMIFS(СВЦЭМ!$C$39:$C$782,СВЦЭМ!$A$39:$A$782,$A97,СВЦЭМ!$B$39:$B$782,V$83)+'СЕТ СН'!$H$12+СВЦЭМ!$D$10+'СЕТ СН'!$H$5-'СЕТ СН'!$H$20</f>
        <v>4071.2149135899999</v>
      </c>
      <c r="W97" s="36">
        <f>SUMIFS(СВЦЭМ!$C$39:$C$782,СВЦЭМ!$A$39:$A$782,$A97,СВЦЭМ!$B$39:$B$782,W$83)+'СЕТ СН'!$H$12+СВЦЭМ!$D$10+'СЕТ СН'!$H$5-'СЕТ СН'!$H$20</f>
        <v>4106.3048097999999</v>
      </c>
      <c r="X97" s="36">
        <f>SUMIFS(СВЦЭМ!$C$39:$C$782,СВЦЭМ!$A$39:$A$782,$A97,СВЦЭМ!$B$39:$B$782,X$83)+'СЕТ СН'!$H$12+СВЦЭМ!$D$10+'СЕТ СН'!$H$5-'СЕТ СН'!$H$20</f>
        <v>4108.2539429400003</v>
      </c>
      <c r="Y97" s="36">
        <f>SUMIFS(СВЦЭМ!$C$39:$C$782,СВЦЭМ!$A$39:$A$782,$A97,СВЦЭМ!$B$39:$B$782,Y$83)+'СЕТ СН'!$H$12+СВЦЭМ!$D$10+'СЕТ СН'!$H$5-'СЕТ СН'!$H$20</f>
        <v>4103.6736025600003</v>
      </c>
    </row>
    <row r="98" spans="1:25" ht="15.75" x14ac:dyDescent="0.2">
      <c r="A98" s="35">
        <f t="shared" si="2"/>
        <v>44545</v>
      </c>
      <c r="B98" s="36">
        <f>SUMIFS(СВЦЭМ!$C$39:$C$782,СВЦЭМ!$A$39:$A$782,$A98,СВЦЭМ!$B$39:$B$782,B$83)+'СЕТ СН'!$H$12+СВЦЭМ!$D$10+'СЕТ СН'!$H$5-'СЕТ СН'!$H$20</f>
        <v>4025.4215714700003</v>
      </c>
      <c r="C98" s="36">
        <f>SUMIFS(СВЦЭМ!$C$39:$C$782,СВЦЭМ!$A$39:$A$782,$A98,СВЦЭМ!$B$39:$B$782,C$83)+'СЕТ СН'!$H$12+СВЦЭМ!$D$10+'СЕТ СН'!$H$5-'СЕТ СН'!$H$20</f>
        <v>4037.0325212400003</v>
      </c>
      <c r="D98" s="36">
        <f>SUMIFS(СВЦЭМ!$C$39:$C$782,СВЦЭМ!$A$39:$A$782,$A98,СВЦЭМ!$B$39:$B$782,D$83)+'СЕТ СН'!$H$12+СВЦЭМ!$D$10+'СЕТ СН'!$H$5-'СЕТ СН'!$H$20</f>
        <v>4047.8880886400002</v>
      </c>
      <c r="E98" s="36">
        <f>SUMIFS(СВЦЭМ!$C$39:$C$782,СВЦЭМ!$A$39:$A$782,$A98,СВЦЭМ!$B$39:$B$782,E$83)+'СЕТ СН'!$H$12+СВЦЭМ!$D$10+'СЕТ СН'!$H$5-'СЕТ СН'!$H$20</f>
        <v>4038.38847687</v>
      </c>
      <c r="F98" s="36">
        <f>SUMIFS(СВЦЭМ!$C$39:$C$782,СВЦЭМ!$A$39:$A$782,$A98,СВЦЭМ!$B$39:$B$782,F$83)+'СЕТ СН'!$H$12+СВЦЭМ!$D$10+'СЕТ СН'!$H$5-'СЕТ СН'!$H$20</f>
        <v>4041.44460076</v>
      </c>
      <c r="G98" s="36">
        <f>SUMIFS(СВЦЭМ!$C$39:$C$782,СВЦЭМ!$A$39:$A$782,$A98,СВЦЭМ!$B$39:$B$782,G$83)+'СЕТ СН'!$H$12+СВЦЭМ!$D$10+'СЕТ СН'!$H$5-'СЕТ СН'!$H$20</f>
        <v>4022.0259129599999</v>
      </c>
      <c r="H98" s="36">
        <f>SUMIFS(СВЦЭМ!$C$39:$C$782,СВЦЭМ!$A$39:$A$782,$A98,СВЦЭМ!$B$39:$B$782,H$83)+'СЕТ СН'!$H$12+СВЦЭМ!$D$10+'СЕТ СН'!$H$5-'СЕТ СН'!$H$20</f>
        <v>4062.66623196</v>
      </c>
      <c r="I98" s="36">
        <f>SUMIFS(СВЦЭМ!$C$39:$C$782,СВЦЭМ!$A$39:$A$782,$A98,СВЦЭМ!$B$39:$B$782,I$83)+'СЕТ СН'!$H$12+СВЦЭМ!$D$10+'СЕТ СН'!$H$5-'СЕТ СН'!$H$20</f>
        <v>4127.0652107699998</v>
      </c>
      <c r="J98" s="36">
        <f>SUMIFS(СВЦЭМ!$C$39:$C$782,СВЦЭМ!$A$39:$A$782,$A98,СВЦЭМ!$B$39:$B$782,J$83)+'СЕТ СН'!$H$12+СВЦЭМ!$D$10+'СЕТ СН'!$H$5-'СЕТ СН'!$H$20</f>
        <v>4100.35396399</v>
      </c>
      <c r="K98" s="36">
        <f>SUMIFS(СВЦЭМ!$C$39:$C$782,СВЦЭМ!$A$39:$A$782,$A98,СВЦЭМ!$B$39:$B$782,K$83)+'СЕТ СН'!$H$12+СВЦЭМ!$D$10+'СЕТ СН'!$H$5-'СЕТ СН'!$H$20</f>
        <v>4093.9001440400002</v>
      </c>
      <c r="L98" s="36">
        <f>SUMIFS(СВЦЭМ!$C$39:$C$782,СВЦЭМ!$A$39:$A$782,$A98,СВЦЭМ!$B$39:$B$782,L$83)+'СЕТ СН'!$H$12+СВЦЭМ!$D$10+'СЕТ СН'!$H$5-'СЕТ СН'!$H$20</f>
        <v>4097.3722925599996</v>
      </c>
      <c r="M98" s="36">
        <f>SUMIFS(СВЦЭМ!$C$39:$C$782,СВЦЭМ!$A$39:$A$782,$A98,СВЦЭМ!$B$39:$B$782,M$83)+'СЕТ СН'!$H$12+СВЦЭМ!$D$10+'СЕТ СН'!$H$5-'СЕТ СН'!$H$20</f>
        <v>4079.2664221800001</v>
      </c>
      <c r="N98" s="36">
        <f>SUMIFS(СВЦЭМ!$C$39:$C$782,СВЦЭМ!$A$39:$A$782,$A98,СВЦЭМ!$B$39:$B$782,N$83)+'СЕТ СН'!$H$12+СВЦЭМ!$D$10+'СЕТ СН'!$H$5-'СЕТ СН'!$H$20</f>
        <v>4101.9700090200004</v>
      </c>
      <c r="O98" s="36">
        <f>SUMIFS(СВЦЭМ!$C$39:$C$782,СВЦЭМ!$A$39:$A$782,$A98,СВЦЭМ!$B$39:$B$782,O$83)+'СЕТ СН'!$H$12+СВЦЭМ!$D$10+'СЕТ СН'!$H$5-'СЕТ СН'!$H$20</f>
        <v>4183.2695869899999</v>
      </c>
      <c r="P98" s="36">
        <f>SUMIFS(СВЦЭМ!$C$39:$C$782,СВЦЭМ!$A$39:$A$782,$A98,СВЦЭМ!$B$39:$B$782,P$83)+'СЕТ СН'!$H$12+СВЦЭМ!$D$10+'СЕТ СН'!$H$5-'СЕТ СН'!$H$20</f>
        <v>4181.5412912499996</v>
      </c>
      <c r="Q98" s="36">
        <f>SUMIFS(СВЦЭМ!$C$39:$C$782,СВЦЭМ!$A$39:$A$782,$A98,СВЦЭМ!$B$39:$B$782,Q$83)+'СЕТ СН'!$H$12+СВЦЭМ!$D$10+'СЕТ СН'!$H$5-'СЕТ СН'!$H$20</f>
        <v>4172.6533357400003</v>
      </c>
      <c r="R98" s="36">
        <f>SUMIFS(СВЦЭМ!$C$39:$C$782,СВЦЭМ!$A$39:$A$782,$A98,СВЦЭМ!$B$39:$B$782,R$83)+'СЕТ СН'!$H$12+СВЦЭМ!$D$10+'СЕТ СН'!$H$5-'СЕТ СН'!$H$20</f>
        <v>4097.1853683099998</v>
      </c>
      <c r="S98" s="36">
        <f>SUMIFS(СВЦЭМ!$C$39:$C$782,СВЦЭМ!$A$39:$A$782,$A98,СВЦЭМ!$B$39:$B$782,S$83)+'СЕТ СН'!$H$12+СВЦЭМ!$D$10+'СЕТ СН'!$H$5-'СЕТ СН'!$H$20</f>
        <v>4066.3156456699999</v>
      </c>
      <c r="T98" s="36">
        <f>SUMIFS(СВЦЭМ!$C$39:$C$782,СВЦЭМ!$A$39:$A$782,$A98,СВЦЭМ!$B$39:$B$782,T$83)+'СЕТ СН'!$H$12+СВЦЭМ!$D$10+'СЕТ СН'!$H$5-'СЕТ СН'!$H$20</f>
        <v>4083.6045370400002</v>
      </c>
      <c r="U98" s="36">
        <f>SUMIFS(СВЦЭМ!$C$39:$C$782,СВЦЭМ!$A$39:$A$782,$A98,СВЦЭМ!$B$39:$B$782,U$83)+'СЕТ СН'!$H$12+СВЦЭМ!$D$10+'СЕТ СН'!$H$5-'СЕТ СН'!$H$20</f>
        <v>4085.8260868900002</v>
      </c>
      <c r="V98" s="36">
        <f>SUMIFS(СВЦЭМ!$C$39:$C$782,СВЦЭМ!$A$39:$A$782,$A98,СВЦЭМ!$B$39:$B$782,V$83)+'СЕТ СН'!$H$12+СВЦЭМ!$D$10+'СЕТ СН'!$H$5-'СЕТ СН'!$H$20</f>
        <v>4092.5789663599999</v>
      </c>
      <c r="W98" s="36">
        <f>SUMIFS(СВЦЭМ!$C$39:$C$782,СВЦЭМ!$A$39:$A$782,$A98,СВЦЭМ!$B$39:$B$782,W$83)+'СЕТ СН'!$H$12+СВЦЭМ!$D$10+'СЕТ СН'!$H$5-'СЕТ СН'!$H$20</f>
        <v>4091.15261022</v>
      </c>
      <c r="X98" s="36">
        <f>SUMIFS(СВЦЭМ!$C$39:$C$782,СВЦЭМ!$A$39:$A$782,$A98,СВЦЭМ!$B$39:$B$782,X$83)+'СЕТ СН'!$H$12+СВЦЭМ!$D$10+'СЕТ СН'!$H$5-'СЕТ СН'!$H$20</f>
        <v>4145.7348834300001</v>
      </c>
      <c r="Y98" s="36">
        <f>SUMIFS(СВЦЭМ!$C$39:$C$782,СВЦЭМ!$A$39:$A$782,$A98,СВЦЭМ!$B$39:$B$782,Y$83)+'СЕТ СН'!$H$12+СВЦЭМ!$D$10+'СЕТ СН'!$H$5-'СЕТ СН'!$H$20</f>
        <v>4122.18467865</v>
      </c>
    </row>
    <row r="99" spans="1:25" ht="15.75" x14ac:dyDescent="0.2">
      <c r="A99" s="35">
        <f t="shared" si="2"/>
        <v>44546</v>
      </c>
      <c r="B99" s="36">
        <f>SUMIFS(СВЦЭМ!$C$39:$C$782,СВЦЭМ!$A$39:$A$782,$A99,СВЦЭМ!$B$39:$B$782,B$83)+'СЕТ СН'!$H$12+СВЦЭМ!$D$10+'СЕТ СН'!$H$5-'СЕТ СН'!$H$20</f>
        <v>4129.9969006199999</v>
      </c>
      <c r="C99" s="36">
        <f>SUMIFS(СВЦЭМ!$C$39:$C$782,СВЦЭМ!$A$39:$A$782,$A99,СВЦЭМ!$B$39:$B$782,C$83)+'СЕТ СН'!$H$12+СВЦЭМ!$D$10+'СЕТ СН'!$H$5-'СЕТ СН'!$H$20</f>
        <v>4122.6729241800003</v>
      </c>
      <c r="D99" s="36">
        <f>SUMIFS(СВЦЭМ!$C$39:$C$782,СВЦЭМ!$A$39:$A$782,$A99,СВЦЭМ!$B$39:$B$782,D$83)+'СЕТ СН'!$H$12+СВЦЭМ!$D$10+'СЕТ СН'!$H$5-'СЕТ СН'!$H$20</f>
        <v>4101.7402122700005</v>
      </c>
      <c r="E99" s="36">
        <f>SUMIFS(СВЦЭМ!$C$39:$C$782,СВЦЭМ!$A$39:$A$782,$A99,СВЦЭМ!$B$39:$B$782,E$83)+'СЕТ СН'!$H$12+СВЦЭМ!$D$10+'СЕТ СН'!$H$5-'СЕТ СН'!$H$20</f>
        <v>4106.9635591799997</v>
      </c>
      <c r="F99" s="36">
        <f>SUMIFS(СВЦЭМ!$C$39:$C$782,СВЦЭМ!$A$39:$A$782,$A99,СВЦЭМ!$B$39:$B$782,F$83)+'СЕТ СН'!$H$12+СВЦЭМ!$D$10+'СЕТ СН'!$H$5-'СЕТ СН'!$H$20</f>
        <v>4103.0614329800001</v>
      </c>
      <c r="G99" s="36">
        <f>SUMIFS(СВЦЭМ!$C$39:$C$782,СВЦЭМ!$A$39:$A$782,$A99,СВЦЭМ!$B$39:$B$782,G$83)+'СЕТ СН'!$H$12+СВЦЭМ!$D$10+'СЕТ СН'!$H$5-'СЕТ СН'!$H$20</f>
        <v>4071.96463825</v>
      </c>
      <c r="H99" s="36">
        <f>SUMIFS(СВЦЭМ!$C$39:$C$782,СВЦЭМ!$A$39:$A$782,$A99,СВЦЭМ!$B$39:$B$782,H$83)+'СЕТ СН'!$H$12+СВЦЭМ!$D$10+'СЕТ СН'!$H$5-'СЕТ СН'!$H$20</f>
        <v>4054.8757175000001</v>
      </c>
      <c r="I99" s="36">
        <f>SUMIFS(СВЦЭМ!$C$39:$C$782,СВЦЭМ!$A$39:$A$782,$A99,СВЦЭМ!$B$39:$B$782,I$83)+'СЕТ СН'!$H$12+СВЦЭМ!$D$10+'СЕТ СН'!$H$5-'СЕТ СН'!$H$20</f>
        <v>4081.9862876000002</v>
      </c>
      <c r="J99" s="36">
        <f>SUMIFS(СВЦЭМ!$C$39:$C$782,СВЦЭМ!$A$39:$A$782,$A99,СВЦЭМ!$B$39:$B$782,J$83)+'СЕТ СН'!$H$12+СВЦЭМ!$D$10+'СЕТ СН'!$H$5-'СЕТ СН'!$H$20</f>
        <v>4081.7923897400001</v>
      </c>
      <c r="K99" s="36">
        <f>SUMIFS(СВЦЭМ!$C$39:$C$782,СВЦЭМ!$A$39:$A$782,$A99,СВЦЭМ!$B$39:$B$782,K$83)+'СЕТ СН'!$H$12+СВЦЭМ!$D$10+'СЕТ СН'!$H$5-'СЕТ СН'!$H$20</f>
        <v>4107.88256198</v>
      </c>
      <c r="L99" s="36">
        <f>SUMIFS(СВЦЭМ!$C$39:$C$782,СВЦЭМ!$A$39:$A$782,$A99,СВЦЭМ!$B$39:$B$782,L$83)+'СЕТ СН'!$H$12+СВЦЭМ!$D$10+'СЕТ СН'!$H$5-'СЕТ СН'!$H$20</f>
        <v>4122.8835674399998</v>
      </c>
      <c r="M99" s="36">
        <f>SUMIFS(СВЦЭМ!$C$39:$C$782,СВЦЭМ!$A$39:$A$782,$A99,СВЦЭМ!$B$39:$B$782,M$83)+'СЕТ СН'!$H$12+СВЦЭМ!$D$10+'СЕТ СН'!$H$5-'СЕТ СН'!$H$20</f>
        <v>4119.8884984300003</v>
      </c>
      <c r="N99" s="36">
        <f>SUMIFS(СВЦЭМ!$C$39:$C$782,СВЦЭМ!$A$39:$A$782,$A99,СВЦЭМ!$B$39:$B$782,N$83)+'СЕТ СН'!$H$12+СВЦЭМ!$D$10+'СЕТ СН'!$H$5-'СЕТ СН'!$H$20</f>
        <v>4112.4813429300002</v>
      </c>
      <c r="O99" s="36">
        <f>SUMIFS(СВЦЭМ!$C$39:$C$782,СВЦЭМ!$A$39:$A$782,$A99,СВЦЭМ!$B$39:$B$782,O$83)+'СЕТ СН'!$H$12+СВЦЭМ!$D$10+'СЕТ СН'!$H$5-'СЕТ СН'!$H$20</f>
        <v>4132.4914589700002</v>
      </c>
      <c r="P99" s="36">
        <f>SUMIFS(СВЦЭМ!$C$39:$C$782,СВЦЭМ!$A$39:$A$782,$A99,СВЦЭМ!$B$39:$B$782,P$83)+'СЕТ СН'!$H$12+СВЦЭМ!$D$10+'СЕТ СН'!$H$5-'СЕТ СН'!$H$20</f>
        <v>4157.4342664400001</v>
      </c>
      <c r="Q99" s="36">
        <f>SUMIFS(СВЦЭМ!$C$39:$C$782,СВЦЭМ!$A$39:$A$782,$A99,СВЦЭМ!$B$39:$B$782,Q$83)+'СЕТ СН'!$H$12+СВЦЭМ!$D$10+'СЕТ СН'!$H$5-'СЕТ СН'!$H$20</f>
        <v>4159.0852772600001</v>
      </c>
      <c r="R99" s="36">
        <f>SUMIFS(СВЦЭМ!$C$39:$C$782,СВЦЭМ!$A$39:$A$782,$A99,СВЦЭМ!$B$39:$B$782,R$83)+'СЕТ СН'!$H$12+СВЦЭМ!$D$10+'СЕТ СН'!$H$5-'СЕТ СН'!$H$20</f>
        <v>4158.1271491699999</v>
      </c>
      <c r="S99" s="36">
        <f>SUMIFS(СВЦЭМ!$C$39:$C$782,СВЦЭМ!$A$39:$A$782,$A99,СВЦЭМ!$B$39:$B$782,S$83)+'СЕТ СН'!$H$12+СВЦЭМ!$D$10+'СЕТ СН'!$H$5-'СЕТ СН'!$H$20</f>
        <v>4106.8800782400003</v>
      </c>
      <c r="T99" s="36">
        <f>SUMIFS(СВЦЭМ!$C$39:$C$782,СВЦЭМ!$A$39:$A$782,$A99,СВЦЭМ!$B$39:$B$782,T$83)+'СЕТ СН'!$H$12+СВЦЭМ!$D$10+'СЕТ СН'!$H$5-'СЕТ СН'!$H$20</f>
        <v>4130.8330634600006</v>
      </c>
      <c r="U99" s="36">
        <f>SUMIFS(СВЦЭМ!$C$39:$C$782,СВЦЭМ!$A$39:$A$782,$A99,СВЦЭМ!$B$39:$B$782,U$83)+'СЕТ СН'!$H$12+СВЦЭМ!$D$10+'СЕТ СН'!$H$5-'СЕТ СН'!$H$20</f>
        <v>4110.7714307900005</v>
      </c>
      <c r="V99" s="36">
        <f>SUMIFS(СВЦЭМ!$C$39:$C$782,СВЦЭМ!$A$39:$A$782,$A99,СВЦЭМ!$B$39:$B$782,V$83)+'СЕТ СН'!$H$12+СВЦЭМ!$D$10+'СЕТ СН'!$H$5-'СЕТ СН'!$H$20</f>
        <v>4099.2066285000001</v>
      </c>
      <c r="W99" s="36">
        <f>SUMIFS(СВЦЭМ!$C$39:$C$782,СВЦЭМ!$A$39:$A$782,$A99,СВЦЭМ!$B$39:$B$782,W$83)+'СЕТ СН'!$H$12+СВЦЭМ!$D$10+'СЕТ СН'!$H$5-'СЕТ СН'!$H$20</f>
        <v>4099.63455617</v>
      </c>
      <c r="X99" s="36">
        <f>SUMIFS(СВЦЭМ!$C$39:$C$782,СВЦЭМ!$A$39:$A$782,$A99,СВЦЭМ!$B$39:$B$782,X$83)+'СЕТ СН'!$H$12+СВЦЭМ!$D$10+'СЕТ СН'!$H$5-'СЕТ СН'!$H$20</f>
        <v>4147.43546384</v>
      </c>
      <c r="Y99" s="36">
        <f>SUMIFS(СВЦЭМ!$C$39:$C$782,СВЦЭМ!$A$39:$A$782,$A99,СВЦЭМ!$B$39:$B$782,Y$83)+'СЕТ СН'!$H$12+СВЦЭМ!$D$10+'СЕТ СН'!$H$5-'СЕТ СН'!$H$20</f>
        <v>4140.9397173699999</v>
      </c>
    </row>
    <row r="100" spans="1:25" ht="15.75" x14ac:dyDescent="0.2">
      <c r="A100" s="35">
        <f t="shared" si="2"/>
        <v>44547</v>
      </c>
      <c r="B100" s="36">
        <f>SUMIFS(СВЦЭМ!$C$39:$C$782,СВЦЭМ!$A$39:$A$782,$A100,СВЦЭМ!$B$39:$B$782,B$83)+'СЕТ СН'!$H$12+СВЦЭМ!$D$10+'СЕТ СН'!$H$5-'СЕТ СН'!$H$20</f>
        <v>4121.4099883899999</v>
      </c>
      <c r="C100" s="36">
        <f>SUMIFS(СВЦЭМ!$C$39:$C$782,СВЦЭМ!$A$39:$A$782,$A100,СВЦЭМ!$B$39:$B$782,C$83)+'СЕТ СН'!$H$12+СВЦЭМ!$D$10+'СЕТ СН'!$H$5-'СЕТ СН'!$H$20</f>
        <v>4120.0804344999997</v>
      </c>
      <c r="D100" s="36">
        <f>SUMIFS(СВЦЭМ!$C$39:$C$782,СВЦЭМ!$A$39:$A$782,$A100,СВЦЭМ!$B$39:$B$782,D$83)+'СЕТ СН'!$H$12+СВЦЭМ!$D$10+'СЕТ СН'!$H$5-'СЕТ СН'!$H$20</f>
        <v>4112.5510085000005</v>
      </c>
      <c r="E100" s="36">
        <f>SUMIFS(СВЦЭМ!$C$39:$C$782,СВЦЭМ!$A$39:$A$782,$A100,СВЦЭМ!$B$39:$B$782,E$83)+'СЕТ СН'!$H$12+СВЦЭМ!$D$10+'СЕТ СН'!$H$5-'СЕТ СН'!$H$20</f>
        <v>4109.04221048</v>
      </c>
      <c r="F100" s="36">
        <f>SUMIFS(СВЦЭМ!$C$39:$C$782,СВЦЭМ!$A$39:$A$782,$A100,СВЦЭМ!$B$39:$B$782,F$83)+'СЕТ СН'!$H$12+СВЦЭМ!$D$10+'СЕТ СН'!$H$5-'СЕТ СН'!$H$20</f>
        <v>4101.8034023399996</v>
      </c>
      <c r="G100" s="36">
        <f>SUMIFS(СВЦЭМ!$C$39:$C$782,СВЦЭМ!$A$39:$A$782,$A100,СВЦЭМ!$B$39:$B$782,G$83)+'СЕТ СН'!$H$12+СВЦЭМ!$D$10+'СЕТ СН'!$H$5-'СЕТ СН'!$H$20</f>
        <v>4082.2998092400003</v>
      </c>
      <c r="H100" s="36">
        <f>SUMIFS(СВЦЭМ!$C$39:$C$782,СВЦЭМ!$A$39:$A$782,$A100,СВЦЭМ!$B$39:$B$782,H$83)+'СЕТ СН'!$H$12+СВЦЭМ!$D$10+'СЕТ СН'!$H$5-'СЕТ СН'!$H$20</f>
        <v>4059.5874500700002</v>
      </c>
      <c r="I100" s="36">
        <f>SUMIFS(СВЦЭМ!$C$39:$C$782,СВЦЭМ!$A$39:$A$782,$A100,СВЦЭМ!$B$39:$B$782,I$83)+'СЕТ СН'!$H$12+СВЦЭМ!$D$10+'СЕТ СН'!$H$5-'СЕТ СН'!$H$20</f>
        <v>4059.7666506100004</v>
      </c>
      <c r="J100" s="36">
        <f>SUMIFS(СВЦЭМ!$C$39:$C$782,СВЦЭМ!$A$39:$A$782,$A100,СВЦЭМ!$B$39:$B$782,J$83)+'СЕТ СН'!$H$12+СВЦЭМ!$D$10+'СЕТ СН'!$H$5-'СЕТ СН'!$H$20</f>
        <v>4097.0621871800004</v>
      </c>
      <c r="K100" s="36">
        <f>SUMIFS(СВЦЭМ!$C$39:$C$782,СВЦЭМ!$A$39:$A$782,$A100,СВЦЭМ!$B$39:$B$782,K$83)+'СЕТ СН'!$H$12+СВЦЭМ!$D$10+'СЕТ СН'!$H$5-'СЕТ СН'!$H$20</f>
        <v>4114.7652876700004</v>
      </c>
      <c r="L100" s="36">
        <f>SUMIFS(СВЦЭМ!$C$39:$C$782,СВЦЭМ!$A$39:$A$782,$A100,СВЦЭМ!$B$39:$B$782,L$83)+'СЕТ СН'!$H$12+СВЦЭМ!$D$10+'СЕТ СН'!$H$5-'СЕТ СН'!$H$20</f>
        <v>4108.6412369999998</v>
      </c>
      <c r="M100" s="36">
        <f>SUMIFS(СВЦЭМ!$C$39:$C$782,СВЦЭМ!$A$39:$A$782,$A100,СВЦЭМ!$B$39:$B$782,M$83)+'СЕТ СН'!$H$12+СВЦЭМ!$D$10+'СЕТ СН'!$H$5-'СЕТ СН'!$H$20</f>
        <v>4100.7209159800004</v>
      </c>
      <c r="N100" s="36">
        <f>SUMIFS(СВЦЭМ!$C$39:$C$782,СВЦЭМ!$A$39:$A$782,$A100,СВЦЭМ!$B$39:$B$782,N$83)+'СЕТ СН'!$H$12+СВЦЭМ!$D$10+'СЕТ СН'!$H$5-'СЕТ СН'!$H$20</f>
        <v>4097.7354180700004</v>
      </c>
      <c r="O100" s="36">
        <f>SUMIFS(СВЦЭМ!$C$39:$C$782,СВЦЭМ!$A$39:$A$782,$A100,СВЦЭМ!$B$39:$B$782,O$83)+'СЕТ СН'!$H$12+СВЦЭМ!$D$10+'СЕТ СН'!$H$5-'СЕТ СН'!$H$20</f>
        <v>4105.6179984999999</v>
      </c>
      <c r="P100" s="36">
        <f>SUMIFS(СВЦЭМ!$C$39:$C$782,СВЦЭМ!$A$39:$A$782,$A100,СВЦЭМ!$B$39:$B$782,P$83)+'СЕТ СН'!$H$12+СВЦЭМ!$D$10+'СЕТ СН'!$H$5-'СЕТ СН'!$H$20</f>
        <v>4140.8973695700006</v>
      </c>
      <c r="Q100" s="36">
        <f>SUMIFS(СВЦЭМ!$C$39:$C$782,СВЦЭМ!$A$39:$A$782,$A100,СВЦЭМ!$B$39:$B$782,Q$83)+'СЕТ СН'!$H$12+СВЦЭМ!$D$10+'СЕТ СН'!$H$5-'СЕТ СН'!$H$20</f>
        <v>4131.3518118100001</v>
      </c>
      <c r="R100" s="36">
        <f>SUMIFS(СВЦЭМ!$C$39:$C$782,СВЦЭМ!$A$39:$A$782,$A100,СВЦЭМ!$B$39:$B$782,R$83)+'СЕТ СН'!$H$12+СВЦЭМ!$D$10+'СЕТ СН'!$H$5-'СЕТ СН'!$H$20</f>
        <v>4129.9126253800005</v>
      </c>
      <c r="S100" s="36">
        <f>SUMIFS(СВЦЭМ!$C$39:$C$782,СВЦЭМ!$A$39:$A$782,$A100,СВЦЭМ!$B$39:$B$782,S$83)+'СЕТ СН'!$H$12+СВЦЭМ!$D$10+'СЕТ СН'!$H$5-'СЕТ СН'!$H$20</f>
        <v>4087.7284009100003</v>
      </c>
      <c r="T100" s="36">
        <f>SUMIFS(СВЦЭМ!$C$39:$C$782,СВЦЭМ!$A$39:$A$782,$A100,СВЦЭМ!$B$39:$B$782,T$83)+'СЕТ СН'!$H$12+СВЦЭМ!$D$10+'СЕТ СН'!$H$5-'СЕТ СН'!$H$20</f>
        <v>4113.1704424500003</v>
      </c>
      <c r="U100" s="36">
        <f>SUMIFS(СВЦЭМ!$C$39:$C$782,СВЦЭМ!$A$39:$A$782,$A100,СВЦЭМ!$B$39:$B$782,U$83)+'СЕТ СН'!$H$12+СВЦЭМ!$D$10+'СЕТ СН'!$H$5-'СЕТ СН'!$H$20</f>
        <v>4108.0385161200002</v>
      </c>
      <c r="V100" s="36">
        <f>SUMIFS(СВЦЭМ!$C$39:$C$782,СВЦЭМ!$A$39:$A$782,$A100,СВЦЭМ!$B$39:$B$782,V$83)+'СЕТ СН'!$H$12+СВЦЭМ!$D$10+'СЕТ СН'!$H$5-'СЕТ СН'!$H$20</f>
        <v>4086.2787264600001</v>
      </c>
      <c r="W100" s="36">
        <f>SUMIFS(СВЦЭМ!$C$39:$C$782,СВЦЭМ!$A$39:$A$782,$A100,СВЦЭМ!$B$39:$B$782,W$83)+'СЕТ СН'!$H$12+СВЦЭМ!$D$10+'СЕТ СН'!$H$5-'СЕТ СН'!$H$20</f>
        <v>4106.21824371</v>
      </c>
      <c r="X100" s="36">
        <f>SUMIFS(СВЦЭМ!$C$39:$C$782,СВЦЭМ!$A$39:$A$782,$A100,СВЦЭМ!$B$39:$B$782,X$83)+'СЕТ СН'!$H$12+СВЦЭМ!$D$10+'СЕТ СН'!$H$5-'СЕТ СН'!$H$20</f>
        <v>4125.0701682899999</v>
      </c>
      <c r="Y100" s="36">
        <f>SUMIFS(СВЦЭМ!$C$39:$C$782,СВЦЭМ!$A$39:$A$782,$A100,СВЦЭМ!$B$39:$B$782,Y$83)+'СЕТ СН'!$H$12+СВЦЭМ!$D$10+'СЕТ СН'!$H$5-'СЕТ СН'!$H$20</f>
        <v>4116.2715465700003</v>
      </c>
    </row>
    <row r="101" spans="1:25" ht="15.75" x14ac:dyDescent="0.2">
      <c r="A101" s="35">
        <f t="shared" si="2"/>
        <v>44548</v>
      </c>
      <c r="B101" s="36">
        <f>SUMIFS(СВЦЭМ!$C$39:$C$782,СВЦЭМ!$A$39:$A$782,$A101,СВЦЭМ!$B$39:$B$782,B$83)+'СЕТ СН'!$H$12+СВЦЭМ!$D$10+'СЕТ СН'!$H$5-'СЕТ СН'!$H$20</f>
        <v>4122.4593931700001</v>
      </c>
      <c r="C101" s="36">
        <f>SUMIFS(СВЦЭМ!$C$39:$C$782,СВЦЭМ!$A$39:$A$782,$A101,СВЦЭМ!$B$39:$B$782,C$83)+'СЕТ СН'!$H$12+СВЦЭМ!$D$10+'СЕТ СН'!$H$5-'СЕТ СН'!$H$20</f>
        <v>4152.7375631000004</v>
      </c>
      <c r="D101" s="36">
        <f>SUMIFS(СВЦЭМ!$C$39:$C$782,СВЦЭМ!$A$39:$A$782,$A101,СВЦЭМ!$B$39:$B$782,D$83)+'СЕТ СН'!$H$12+СВЦЭМ!$D$10+'СЕТ СН'!$H$5-'СЕТ СН'!$H$20</f>
        <v>4164.88551525</v>
      </c>
      <c r="E101" s="36">
        <f>SUMIFS(СВЦЭМ!$C$39:$C$782,СВЦЭМ!$A$39:$A$782,$A101,СВЦЭМ!$B$39:$B$782,E$83)+'СЕТ СН'!$H$12+СВЦЭМ!$D$10+'СЕТ СН'!$H$5-'СЕТ СН'!$H$20</f>
        <v>4170.8132982699999</v>
      </c>
      <c r="F101" s="36">
        <f>SUMIFS(СВЦЭМ!$C$39:$C$782,СВЦЭМ!$A$39:$A$782,$A101,СВЦЭМ!$B$39:$B$782,F$83)+'СЕТ СН'!$H$12+СВЦЭМ!$D$10+'СЕТ СН'!$H$5-'СЕТ СН'!$H$20</f>
        <v>4160.37903439</v>
      </c>
      <c r="G101" s="36">
        <f>SUMIFS(СВЦЭМ!$C$39:$C$782,СВЦЭМ!$A$39:$A$782,$A101,СВЦЭМ!$B$39:$B$782,G$83)+'СЕТ СН'!$H$12+СВЦЭМ!$D$10+'СЕТ СН'!$H$5-'СЕТ СН'!$H$20</f>
        <v>4124.17135478</v>
      </c>
      <c r="H101" s="36">
        <f>SUMIFS(СВЦЭМ!$C$39:$C$782,СВЦЭМ!$A$39:$A$782,$A101,СВЦЭМ!$B$39:$B$782,H$83)+'СЕТ СН'!$H$12+СВЦЭМ!$D$10+'СЕТ СН'!$H$5-'СЕТ СН'!$H$20</f>
        <v>4084.3116562800001</v>
      </c>
      <c r="I101" s="36">
        <f>SUMIFS(СВЦЭМ!$C$39:$C$782,СВЦЭМ!$A$39:$A$782,$A101,СВЦЭМ!$B$39:$B$782,I$83)+'СЕТ СН'!$H$12+СВЦЭМ!$D$10+'СЕТ СН'!$H$5-'СЕТ СН'!$H$20</f>
        <v>4068.9406070300001</v>
      </c>
      <c r="J101" s="36">
        <f>SUMIFS(СВЦЭМ!$C$39:$C$782,СВЦЭМ!$A$39:$A$782,$A101,СВЦЭМ!$B$39:$B$782,J$83)+'СЕТ СН'!$H$12+СВЦЭМ!$D$10+'СЕТ СН'!$H$5-'СЕТ СН'!$H$20</f>
        <v>4039.2225054199998</v>
      </c>
      <c r="K101" s="36">
        <f>SUMIFS(СВЦЭМ!$C$39:$C$782,СВЦЭМ!$A$39:$A$782,$A101,СВЦЭМ!$B$39:$B$782,K$83)+'СЕТ СН'!$H$12+СВЦЭМ!$D$10+'СЕТ СН'!$H$5-'СЕТ СН'!$H$20</f>
        <v>4072.36641753</v>
      </c>
      <c r="L101" s="36">
        <f>SUMIFS(СВЦЭМ!$C$39:$C$782,СВЦЭМ!$A$39:$A$782,$A101,СВЦЭМ!$B$39:$B$782,L$83)+'СЕТ СН'!$H$12+СВЦЭМ!$D$10+'СЕТ СН'!$H$5-'СЕТ СН'!$H$20</f>
        <v>4079.5357248400001</v>
      </c>
      <c r="M101" s="36">
        <f>SUMIFS(СВЦЭМ!$C$39:$C$782,СВЦЭМ!$A$39:$A$782,$A101,СВЦЭМ!$B$39:$B$782,M$83)+'СЕТ СН'!$H$12+СВЦЭМ!$D$10+'СЕТ СН'!$H$5-'СЕТ СН'!$H$20</f>
        <v>4065.1520226700004</v>
      </c>
      <c r="N101" s="36">
        <f>SUMIFS(СВЦЭМ!$C$39:$C$782,СВЦЭМ!$A$39:$A$782,$A101,СВЦЭМ!$B$39:$B$782,N$83)+'СЕТ СН'!$H$12+СВЦЭМ!$D$10+'СЕТ СН'!$H$5-'СЕТ СН'!$H$20</f>
        <v>4064.6445474100001</v>
      </c>
      <c r="O101" s="36">
        <f>SUMIFS(СВЦЭМ!$C$39:$C$782,СВЦЭМ!$A$39:$A$782,$A101,СВЦЭМ!$B$39:$B$782,O$83)+'СЕТ СН'!$H$12+СВЦЭМ!$D$10+'СЕТ СН'!$H$5-'СЕТ СН'!$H$20</f>
        <v>4081.0599350100001</v>
      </c>
      <c r="P101" s="36">
        <f>SUMIFS(СВЦЭМ!$C$39:$C$782,СВЦЭМ!$A$39:$A$782,$A101,СВЦЭМ!$B$39:$B$782,P$83)+'СЕТ СН'!$H$12+СВЦЭМ!$D$10+'СЕТ СН'!$H$5-'СЕТ СН'!$H$20</f>
        <v>4115.9933648300002</v>
      </c>
      <c r="Q101" s="36">
        <f>SUMIFS(СВЦЭМ!$C$39:$C$782,СВЦЭМ!$A$39:$A$782,$A101,СВЦЭМ!$B$39:$B$782,Q$83)+'СЕТ СН'!$H$12+СВЦЭМ!$D$10+'СЕТ СН'!$H$5-'СЕТ СН'!$H$20</f>
        <v>4114.96100209</v>
      </c>
      <c r="R101" s="36">
        <f>SUMIFS(СВЦЭМ!$C$39:$C$782,СВЦЭМ!$A$39:$A$782,$A101,СВЦЭМ!$B$39:$B$782,R$83)+'СЕТ СН'!$H$12+СВЦЭМ!$D$10+'СЕТ СН'!$H$5-'СЕТ СН'!$H$20</f>
        <v>4112.1001110899997</v>
      </c>
      <c r="S101" s="36">
        <f>SUMIFS(СВЦЭМ!$C$39:$C$782,СВЦЭМ!$A$39:$A$782,$A101,СВЦЭМ!$B$39:$B$782,S$83)+'СЕТ СН'!$H$12+СВЦЭМ!$D$10+'СЕТ СН'!$H$5-'СЕТ СН'!$H$20</f>
        <v>4080.3354443200001</v>
      </c>
      <c r="T101" s="36">
        <f>SUMIFS(СВЦЭМ!$C$39:$C$782,СВЦЭМ!$A$39:$A$782,$A101,СВЦЭМ!$B$39:$B$782,T$83)+'СЕТ СН'!$H$12+СВЦЭМ!$D$10+'СЕТ СН'!$H$5-'СЕТ СН'!$H$20</f>
        <v>4073.3424749000001</v>
      </c>
      <c r="U101" s="36">
        <f>SUMIFS(СВЦЭМ!$C$39:$C$782,СВЦЭМ!$A$39:$A$782,$A101,СВЦЭМ!$B$39:$B$782,U$83)+'СЕТ СН'!$H$12+СВЦЭМ!$D$10+'СЕТ СН'!$H$5-'СЕТ СН'!$H$20</f>
        <v>4064.4596198700001</v>
      </c>
      <c r="V101" s="36">
        <f>SUMIFS(СВЦЭМ!$C$39:$C$782,СВЦЭМ!$A$39:$A$782,$A101,СВЦЭМ!$B$39:$B$782,V$83)+'СЕТ СН'!$H$12+СВЦЭМ!$D$10+'СЕТ СН'!$H$5-'СЕТ СН'!$H$20</f>
        <v>4066.12874233</v>
      </c>
      <c r="W101" s="36">
        <f>SUMIFS(СВЦЭМ!$C$39:$C$782,СВЦЭМ!$A$39:$A$782,$A101,СВЦЭМ!$B$39:$B$782,W$83)+'СЕТ СН'!$H$12+СВЦЭМ!$D$10+'СЕТ СН'!$H$5-'СЕТ СН'!$H$20</f>
        <v>4084.85188776</v>
      </c>
      <c r="X101" s="36">
        <f>SUMIFS(СВЦЭМ!$C$39:$C$782,СВЦЭМ!$A$39:$A$782,$A101,СВЦЭМ!$B$39:$B$782,X$83)+'СЕТ СН'!$H$12+СВЦЭМ!$D$10+'СЕТ СН'!$H$5-'СЕТ СН'!$H$20</f>
        <v>4111.7078899200005</v>
      </c>
      <c r="Y101" s="36">
        <f>SUMIFS(СВЦЭМ!$C$39:$C$782,СВЦЭМ!$A$39:$A$782,$A101,СВЦЭМ!$B$39:$B$782,Y$83)+'СЕТ СН'!$H$12+СВЦЭМ!$D$10+'СЕТ СН'!$H$5-'СЕТ СН'!$H$20</f>
        <v>4130.85599989</v>
      </c>
    </row>
    <row r="102" spans="1:25" ht="15.75" x14ac:dyDescent="0.2">
      <c r="A102" s="35">
        <f t="shared" si="2"/>
        <v>44549</v>
      </c>
      <c r="B102" s="36">
        <f>SUMIFS(СВЦЭМ!$C$39:$C$782,СВЦЭМ!$A$39:$A$782,$A102,СВЦЭМ!$B$39:$B$782,B$83)+'СЕТ СН'!$H$12+СВЦЭМ!$D$10+'СЕТ СН'!$H$5-'СЕТ СН'!$H$20</f>
        <v>4085.7948993700002</v>
      </c>
      <c r="C102" s="36">
        <f>SUMIFS(СВЦЭМ!$C$39:$C$782,СВЦЭМ!$A$39:$A$782,$A102,СВЦЭМ!$B$39:$B$782,C$83)+'СЕТ СН'!$H$12+СВЦЭМ!$D$10+'СЕТ СН'!$H$5-'СЕТ СН'!$H$20</f>
        <v>4093.47589079</v>
      </c>
      <c r="D102" s="36">
        <f>SUMIFS(СВЦЭМ!$C$39:$C$782,СВЦЭМ!$A$39:$A$782,$A102,СВЦЭМ!$B$39:$B$782,D$83)+'СЕТ СН'!$H$12+СВЦЭМ!$D$10+'СЕТ СН'!$H$5-'СЕТ СН'!$H$20</f>
        <v>4122.6148563500001</v>
      </c>
      <c r="E102" s="36">
        <f>SUMIFS(СВЦЭМ!$C$39:$C$782,СВЦЭМ!$A$39:$A$782,$A102,СВЦЭМ!$B$39:$B$782,E$83)+'СЕТ СН'!$H$12+СВЦЭМ!$D$10+'СЕТ СН'!$H$5-'СЕТ СН'!$H$20</f>
        <v>4138.0313461699998</v>
      </c>
      <c r="F102" s="36">
        <f>SUMIFS(СВЦЭМ!$C$39:$C$782,СВЦЭМ!$A$39:$A$782,$A102,СВЦЭМ!$B$39:$B$782,F$83)+'СЕТ СН'!$H$12+СВЦЭМ!$D$10+'СЕТ СН'!$H$5-'СЕТ СН'!$H$20</f>
        <v>4124.5009628400003</v>
      </c>
      <c r="G102" s="36">
        <f>SUMIFS(СВЦЭМ!$C$39:$C$782,СВЦЭМ!$A$39:$A$782,$A102,СВЦЭМ!$B$39:$B$782,G$83)+'СЕТ СН'!$H$12+СВЦЭМ!$D$10+'СЕТ СН'!$H$5-'СЕТ СН'!$H$20</f>
        <v>4116.6563645099995</v>
      </c>
      <c r="H102" s="36">
        <f>SUMIFS(СВЦЭМ!$C$39:$C$782,СВЦЭМ!$A$39:$A$782,$A102,СВЦЭМ!$B$39:$B$782,H$83)+'СЕТ СН'!$H$12+СВЦЭМ!$D$10+'СЕТ СН'!$H$5-'СЕТ СН'!$H$20</f>
        <v>4093.3416913199999</v>
      </c>
      <c r="I102" s="36">
        <f>SUMIFS(СВЦЭМ!$C$39:$C$782,СВЦЭМ!$A$39:$A$782,$A102,СВЦЭМ!$B$39:$B$782,I$83)+'СЕТ СН'!$H$12+СВЦЭМ!$D$10+'СЕТ СН'!$H$5-'СЕТ СН'!$H$20</f>
        <v>4086.2017577000001</v>
      </c>
      <c r="J102" s="36">
        <f>SUMIFS(СВЦЭМ!$C$39:$C$782,СВЦЭМ!$A$39:$A$782,$A102,СВЦЭМ!$B$39:$B$782,J$83)+'СЕТ СН'!$H$12+СВЦЭМ!$D$10+'СЕТ СН'!$H$5-'СЕТ СН'!$H$20</f>
        <v>4067.69626165</v>
      </c>
      <c r="K102" s="36">
        <f>SUMIFS(СВЦЭМ!$C$39:$C$782,СВЦЭМ!$A$39:$A$782,$A102,СВЦЭМ!$B$39:$B$782,K$83)+'СЕТ СН'!$H$12+СВЦЭМ!$D$10+'СЕТ СН'!$H$5-'СЕТ СН'!$H$20</f>
        <v>4061.3554365099999</v>
      </c>
      <c r="L102" s="36">
        <f>SUMIFS(СВЦЭМ!$C$39:$C$782,СВЦЭМ!$A$39:$A$782,$A102,СВЦЭМ!$B$39:$B$782,L$83)+'СЕТ СН'!$H$12+СВЦЭМ!$D$10+'СЕТ СН'!$H$5-'СЕТ СН'!$H$20</f>
        <v>4067.7828811600002</v>
      </c>
      <c r="M102" s="36">
        <f>SUMIFS(СВЦЭМ!$C$39:$C$782,СВЦЭМ!$A$39:$A$782,$A102,СВЦЭМ!$B$39:$B$782,M$83)+'СЕТ СН'!$H$12+СВЦЭМ!$D$10+'СЕТ СН'!$H$5-'СЕТ СН'!$H$20</f>
        <v>4053.1713531</v>
      </c>
      <c r="N102" s="36">
        <f>SUMIFS(СВЦЭМ!$C$39:$C$782,СВЦЭМ!$A$39:$A$782,$A102,СВЦЭМ!$B$39:$B$782,N$83)+'СЕТ СН'!$H$12+СВЦЭМ!$D$10+'СЕТ СН'!$H$5-'СЕТ СН'!$H$20</f>
        <v>4049.7949892000001</v>
      </c>
      <c r="O102" s="36">
        <f>SUMIFS(СВЦЭМ!$C$39:$C$782,СВЦЭМ!$A$39:$A$782,$A102,СВЦЭМ!$B$39:$B$782,O$83)+'СЕТ СН'!$H$12+СВЦЭМ!$D$10+'СЕТ СН'!$H$5-'СЕТ СН'!$H$20</f>
        <v>4069.8292820300003</v>
      </c>
      <c r="P102" s="36">
        <f>SUMIFS(СВЦЭМ!$C$39:$C$782,СВЦЭМ!$A$39:$A$782,$A102,СВЦЭМ!$B$39:$B$782,P$83)+'СЕТ СН'!$H$12+СВЦЭМ!$D$10+'СЕТ СН'!$H$5-'СЕТ СН'!$H$20</f>
        <v>4097.6461585799998</v>
      </c>
      <c r="Q102" s="36">
        <f>SUMIFS(СВЦЭМ!$C$39:$C$782,СВЦЭМ!$A$39:$A$782,$A102,СВЦЭМ!$B$39:$B$782,Q$83)+'СЕТ СН'!$H$12+СВЦЭМ!$D$10+'СЕТ СН'!$H$5-'СЕТ СН'!$H$20</f>
        <v>4094.1495014700004</v>
      </c>
      <c r="R102" s="36">
        <f>SUMIFS(СВЦЭМ!$C$39:$C$782,СВЦЭМ!$A$39:$A$782,$A102,СВЦЭМ!$B$39:$B$782,R$83)+'СЕТ СН'!$H$12+СВЦЭМ!$D$10+'СЕТ СН'!$H$5-'СЕТ СН'!$H$20</f>
        <v>4076.8115859899999</v>
      </c>
      <c r="S102" s="36">
        <f>SUMIFS(СВЦЭМ!$C$39:$C$782,СВЦЭМ!$A$39:$A$782,$A102,СВЦЭМ!$B$39:$B$782,S$83)+'СЕТ СН'!$H$12+СВЦЭМ!$D$10+'СЕТ СН'!$H$5-'СЕТ СН'!$H$20</f>
        <v>4051.8941401100001</v>
      </c>
      <c r="T102" s="36">
        <f>SUMIFS(СВЦЭМ!$C$39:$C$782,СВЦЭМ!$A$39:$A$782,$A102,СВЦЭМ!$B$39:$B$782,T$83)+'СЕТ СН'!$H$12+СВЦЭМ!$D$10+'СЕТ СН'!$H$5-'СЕТ СН'!$H$20</f>
        <v>4056.4401584300003</v>
      </c>
      <c r="U102" s="36">
        <f>SUMIFS(СВЦЭМ!$C$39:$C$782,СВЦЭМ!$A$39:$A$782,$A102,СВЦЭМ!$B$39:$B$782,U$83)+'СЕТ СН'!$H$12+СВЦЭМ!$D$10+'СЕТ СН'!$H$5-'СЕТ СН'!$H$20</f>
        <v>4052.53482347</v>
      </c>
      <c r="V102" s="36">
        <f>SUMIFS(СВЦЭМ!$C$39:$C$782,СВЦЭМ!$A$39:$A$782,$A102,СВЦЭМ!$B$39:$B$782,V$83)+'СЕТ СН'!$H$12+СВЦЭМ!$D$10+'СЕТ СН'!$H$5-'СЕТ СН'!$H$20</f>
        <v>4064.5782151399999</v>
      </c>
      <c r="W102" s="36">
        <f>SUMIFS(СВЦЭМ!$C$39:$C$782,СВЦЭМ!$A$39:$A$782,$A102,СВЦЭМ!$B$39:$B$782,W$83)+'СЕТ СН'!$H$12+СВЦЭМ!$D$10+'СЕТ СН'!$H$5-'СЕТ СН'!$H$20</f>
        <v>4076.1733616400002</v>
      </c>
      <c r="X102" s="36">
        <f>SUMIFS(СВЦЭМ!$C$39:$C$782,СВЦЭМ!$A$39:$A$782,$A102,СВЦЭМ!$B$39:$B$782,X$83)+'СЕТ СН'!$H$12+СВЦЭМ!$D$10+'СЕТ СН'!$H$5-'СЕТ СН'!$H$20</f>
        <v>4106.6029307999997</v>
      </c>
      <c r="Y102" s="36">
        <f>SUMIFS(СВЦЭМ!$C$39:$C$782,СВЦЭМ!$A$39:$A$782,$A102,СВЦЭМ!$B$39:$B$782,Y$83)+'СЕТ СН'!$H$12+СВЦЭМ!$D$10+'СЕТ СН'!$H$5-'СЕТ СН'!$H$20</f>
        <v>4123.8769642000007</v>
      </c>
    </row>
    <row r="103" spans="1:25" ht="15.75" x14ac:dyDescent="0.2">
      <c r="A103" s="35">
        <f t="shared" si="2"/>
        <v>44550</v>
      </c>
      <c r="B103" s="36">
        <f>SUMIFS(СВЦЭМ!$C$39:$C$782,СВЦЭМ!$A$39:$A$782,$A103,СВЦЭМ!$B$39:$B$782,B$83)+'СЕТ СН'!$H$12+СВЦЭМ!$D$10+'СЕТ СН'!$H$5-'СЕТ СН'!$H$20</f>
        <v>4131.96374526</v>
      </c>
      <c r="C103" s="36">
        <f>SUMIFS(СВЦЭМ!$C$39:$C$782,СВЦЭМ!$A$39:$A$782,$A103,СВЦЭМ!$B$39:$B$782,C$83)+'СЕТ СН'!$H$12+СВЦЭМ!$D$10+'СЕТ СН'!$H$5-'СЕТ СН'!$H$20</f>
        <v>4131.1865326500001</v>
      </c>
      <c r="D103" s="36">
        <f>SUMIFS(СВЦЭМ!$C$39:$C$782,СВЦЭМ!$A$39:$A$782,$A103,СВЦЭМ!$B$39:$B$782,D$83)+'СЕТ СН'!$H$12+СВЦЭМ!$D$10+'СЕТ СН'!$H$5-'СЕТ СН'!$H$20</f>
        <v>4137.4795289100002</v>
      </c>
      <c r="E103" s="36">
        <f>SUMIFS(СВЦЭМ!$C$39:$C$782,СВЦЭМ!$A$39:$A$782,$A103,СВЦЭМ!$B$39:$B$782,E$83)+'СЕТ СН'!$H$12+СВЦЭМ!$D$10+'СЕТ СН'!$H$5-'СЕТ СН'!$H$20</f>
        <v>4142.5141672199998</v>
      </c>
      <c r="F103" s="36">
        <f>SUMIFS(СВЦЭМ!$C$39:$C$782,СВЦЭМ!$A$39:$A$782,$A103,СВЦЭМ!$B$39:$B$782,F$83)+'СЕТ СН'!$H$12+СВЦЭМ!$D$10+'СЕТ СН'!$H$5-'СЕТ СН'!$H$20</f>
        <v>4134.9422742999996</v>
      </c>
      <c r="G103" s="36">
        <f>SUMIFS(СВЦЭМ!$C$39:$C$782,СВЦЭМ!$A$39:$A$782,$A103,СВЦЭМ!$B$39:$B$782,G$83)+'СЕТ СН'!$H$12+СВЦЭМ!$D$10+'СЕТ СН'!$H$5-'СЕТ СН'!$H$20</f>
        <v>4112.8538306800001</v>
      </c>
      <c r="H103" s="36">
        <f>SUMIFS(СВЦЭМ!$C$39:$C$782,СВЦЭМ!$A$39:$A$782,$A103,СВЦЭМ!$B$39:$B$782,H$83)+'СЕТ СН'!$H$12+СВЦЭМ!$D$10+'СЕТ СН'!$H$5-'СЕТ СН'!$H$20</f>
        <v>4065.6047709700001</v>
      </c>
      <c r="I103" s="36">
        <f>SUMIFS(СВЦЭМ!$C$39:$C$782,СВЦЭМ!$A$39:$A$782,$A103,СВЦЭМ!$B$39:$B$782,I$83)+'СЕТ СН'!$H$12+СВЦЭМ!$D$10+'СЕТ СН'!$H$5-'СЕТ СН'!$H$20</f>
        <v>4071.57669687</v>
      </c>
      <c r="J103" s="36">
        <f>SUMIFS(СВЦЭМ!$C$39:$C$782,СВЦЭМ!$A$39:$A$782,$A103,СВЦЭМ!$B$39:$B$782,J$83)+'СЕТ СН'!$H$12+СВЦЭМ!$D$10+'СЕТ СН'!$H$5-'СЕТ СН'!$H$20</f>
        <v>4086.0160354500003</v>
      </c>
      <c r="K103" s="36">
        <f>SUMIFS(СВЦЭМ!$C$39:$C$782,СВЦЭМ!$A$39:$A$782,$A103,СВЦЭМ!$B$39:$B$782,K$83)+'СЕТ СН'!$H$12+СВЦЭМ!$D$10+'СЕТ СН'!$H$5-'СЕТ СН'!$H$20</f>
        <v>4088.3370841000001</v>
      </c>
      <c r="L103" s="36">
        <f>SUMIFS(СВЦЭМ!$C$39:$C$782,СВЦЭМ!$A$39:$A$782,$A103,СВЦЭМ!$B$39:$B$782,L$83)+'СЕТ СН'!$H$12+СВЦЭМ!$D$10+'СЕТ СН'!$H$5-'СЕТ СН'!$H$20</f>
        <v>4097.9315519700003</v>
      </c>
      <c r="M103" s="36">
        <f>SUMIFS(СВЦЭМ!$C$39:$C$782,СВЦЭМ!$A$39:$A$782,$A103,СВЦЭМ!$B$39:$B$782,M$83)+'СЕТ СН'!$H$12+СВЦЭМ!$D$10+'СЕТ СН'!$H$5-'СЕТ СН'!$H$20</f>
        <v>4098.6993688500006</v>
      </c>
      <c r="N103" s="36">
        <f>SUMIFS(СВЦЭМ!$C$39:$C$782,СВЦЭМ!$A$39:$A$782,$A103,СВЦЭМ!$B$39:$B$782,N$83)+'СЕТ СН'!$H$12+СВЦЭМ!$D$10+'СЕТ СН'!$H$5-'СЕТ СН'!$H$20</f>
        <v>4094.4633491900004</v>
      </c>
      <c r="O103" s="36">
        <f>SUMIFS(СВЦЭМ!$C$39:$C$782,СВЦЭМ!$A$39:$A$782,$A103,СВЦЭМ!$B$39:$B$782,O$83)+'СЕТ СН'!$H$12+СВЦЭМ!$D$10+'СЕТ СН'!$H$5-'СЕТ СН'!$H$20</f>
        <v>4101.3217213500002</v>
      </c>
      <c r="P103" s="36">
        <f>SUMIFS(СВЦЭМ!$C$39:$C$782,СВЦЭМ!$A$39:$A$782,$A103,СВЦЭМ!$B$39:$B$782,P$83)+'СЕТ СН'!$H$12+СВЦЭМ!$D$10+'СЕТ СН'!$H$5-'СЕТ СН'!$H$20</f>
        <v>4105.9501228299996</v>
      </c>
      <c r="Q103" s="36">
        <f>SUMIFS(СВЦЭМ!$C$39:$C$782,СВЦЭМ!$A$39:$A$782,$A103,СВЦЭМ!$B$39:$B$782,Q$83)+'СЕТ СН'!$H$12+СВЦЭМ!$D$10+'СЕТ СН'!$H$5-'СЕТ СН'!$H$20</f>
        <v>4090.2595797800004</v>
      </c>
      <c r="R103" s="36">
        <f>SUMIFS(СВЦЭМ!$C$39:$C$782,СВЦЭМ!$A$39:$A$782,$A103,СВЦЭМ!$B$39:$B$782,R$83)+'СЕТ СН'!$H$12+СВЦЭМ!$D$10+'СЕТ СН'!$H$5-'СЕТ СН'!$H$20</f>
        <v>4073.0526366600002</v>
      </c>
      <c r="S103" s="36">
        <f>SUMIFS(СВЦЭМ!$C$39:$C$782,СВЦЭМ!$A$39:$A$782,$A103,СВЦЭМ!$B$39:$B$782,S$83)+'СЕТ СН'!$H$12+СВЦЭМ!$D$10+'СЕТ СН'!$H$5-'СЕТ СН'!$H$20</f>
        <v>4088.3633329700001</v>
      </c>
      <c r="T103" s="36">
        <f>SUMIFS(СВЦЭМ!$C$39:$C$782,СВЦЭМ!$A$39:$A$782,$A103,СВЦЭМ!$B$39:$B$782,T$83)+'СЕТ СН'!$H$12+СВЦЭМ!$D$10+'СЕТ СН'!$H$5-'СЕТ СН'!$H$20</f>
        <v>4090.5181690999998</v>
      </c>
      <c r="U103" s="36">
        <f>SUMIFS(СВЦЭМ!$C$39:$C$782,СВЦЭМ!$A$39:$A$782,$A103,СВЦЭМ!$B$39:$B$782,U$83)+'СЕТ СН'!$H$12+СВЦЭМ!$D$10+'СЕТ СН'!$H$5-'СЕТ СН'!$H$20</f>
        <v>4091.3743127799999</v>
      </c>
      <c r="V103" s="36">
        <f>SUMIFS(СВЦЭМ!$C$39:$C$782,СВЦЭМ!$A$39:$A$782,$A103,СВЦЭМ!$B$39:$B$782,V$83)+'СЕТ СН'!$H$12+СВЦЭМ!$D$10+'СЕТ СН'!$H$5-'СЕТ СН'!$H$20</f>
        <v>4093.0210072899999</v>
      </c>
      <c r="W103" s="36">
        <f>SUMIFS(СВЦЭМ!$C$39:$C$782,СВЦЭМ!$A$39:$A$782,$A103,СВЦЭМ!$B$39:$B$782,W$83)+'СЕТ СН'!$H$12+СВЦЭМ!$D$10+'СЕТ СН'!$H$5-'СЕТ СН'!$H$20</f>
        <v>4107.6447326899997</v>
      </c>
      <c r="X103" s="36">
        <f>SUMIFS(СВЦЭМ!$C$39:$C$782,СВЦЭМ!$A$39:$A$782,$A103,СВЦЭМ!$B$39:$B$782,X$83)+'СЕТ СН'!$H$12+СВЦЭМ!$D$10+'СЕТ СН'!$H$5-'СЕТ СН'!$H$20</f>
        <v>4163.3676613400003</v>
      </c>
      <c r="Y103" s="36">
        <f>SUMIFS(СВЦЭМ!$C$39:$C$782,СВЦЭМ!$A$39:$A$782,$A103,СВЦЭМ!$B$39:$B$782,Y$83)+'СЕТ СН'!$H$12+СВЦЭМ!$D$10+'СЕТ СН'!$H$5-'СЕТ СН'!$H$20</f>
        <v>4160.0714487400001</v>
      </c>
    </row>
    <row r="104" spans="1:25" ht="15.75" x14ac:dyDescent="0.2">
      <c r="A104" s="35">
        <f t="shared" si="2"/>
        <v>44551</v>
      </c>
      <c r="B104" s="36">
        <f>SUMIFS(СВЦЭМ!$C$39:$C$782,СВЦЭМ!$A$39:$A$782,$A104,СВЦЭМ!$B$39:$B$782,B$83)+'СЕТ СН'!$H$12+СВЦЭМ!$D$10+'СЕТ СН'!$H$5-'СЕТ СН'!$H$20</f>
        <v>4143.2931664799999</v>
      </c>
      <c r="C104" s="36">
        <f>SUMIFS(СВЦЭМ!$C$39:$C$782,СВЦЭМ!$A$39:$A$782,$A104,СВЦЭМ!$B$39:$B$782,C$83)+'СЕТ СН'!$H$12+СВЦЭМ!$D$10+'СЕТ СН'!$H$5-'СЕТ СН'!$H$20</f>
        <v>4132.3236724799999</v>
      </c>
      <c r="D104" s="36">
        <f>SUMIFS(СВЦЭМ!$C$39:$C$782,СВЦЭМ!$A$39:$A$782,$A104,СВЦЭМ!$B$39:$B$782,D$83)+'СЕТ СН'!$H$12+СВЦЭМ!$D$10+'СЕТ СН'!$H$5-'СЕТ СН'!$H$20</f>
        <v>4129.2898219600002</v>
      </c>
      <c r="E104" s="36">
        <f>SUMIFS(СВЦЭМ!$C$39:$C$782,СВЦЭМ!$A$39:$A$782,$A104,СВЦЭМ!$B$39:$B$782,E$83)+'СЕТ СН'!$H$12+СВЦЭМ!$D$10+'СЕТ СН'!$H$5-'СЕТ СН'!$H$20</f>
        <v>4080.8414019800002</v>
      </c>
      <c r="F104" s="36">
        <f>SUMIFS(СВЦЭМ!$C$39:$C$782,СВЦЭМ!$A$39:$A$782,$A104,СВЦЭМ!$B$39:$B$782,F$83)+'СЕТ СН'!$H$12+СВЦЭМ!$D$10+'СЕТ СН'!$H$5-'СЕТ СН'!$H$20</f>
        <v>4085.3716370100001</v>
      </c>
      <c r="G104" s="36">
        <f>SUMIFS(СВЦЭМ!$C$39:$C$782,СВЦЭМ!$A$39:$A$782,$A104,СВЦЭМ!$B$39:$B$782,G$83)+'СЕТ СН'!$H$12+СВЦЭМ!$D$10+'СЕТ СН'!$H$5-'СЕТ СН'!$H$20</f>
        <v>4057.3904954300001</v>
      </c>
      <c r="H104" s="36">
        <f>SUMIFS(СВЦЭМ!$C$39:$C$782,СВЦЭМ!$A$39:$A$782,$A104,СВЦЭМ!$B$39:$B$782,H$83)+'СЕТ СН'!$H$12+СВЦЭМ!$D$10+'СЕТ СН'!$H$5-'СЕТ СН'!$H$20</f>
        <v>4022.97138627</v>
      </c>
      <c r="I104" s="36">
        <f>SUMIFS(СВЦЭМ!$C$39:$C$782,СВЦЭМ!$A$39:$A$782,$A104,СВЦЭМ!$B$39:$B$782,I$83)+'СЕТ СН'!$H$12+СВЦЭМ!$D$10+'СЕТ СН'!$H$5-'СЕТ СН'!$H$20</f>
        <v>4061.3494101400001</v>
      </c>
      <c r="J104" s="36">
        <f>SUMIFS(СВЦЭМ!$C$39:$C$782,СВЦЭМ!$A$39:$A$782,$A104,СВЦЭМ!$B$39:$B$782,J$83)+'СЕТ СН'!$H$12+СВЦЭМ!$D$10+'СЕТ СН'!$H$5-'СЕТ СН'!$H$20</f>
        <v>4067.82415373</v>
      </c>
      <c r="K104" s="36">
        <f>SUMIFS(СВЦЭМ!$C$39:$C$782,СВЦЭМ!$A$39:$A$782,$A104,СВЦЭМ!$B$39:$B$782,K$83)+'СЕТ СН'!$H$12+СВЦЭМ!$D$10+'СЕТ СН'!$H$5-'СЕТ СН'!$H$20</f>
        <v>4029.3299428800001</v>
      </c>
      <c r="L104" s="36">
        <f>SUMIFS(СВЦЭМ!$C$39:$C$782,СВЦЭМ!$A$39:$A$782,$A104,СВЦЭМ!$B$39:$B$782,L$83)+'СЕТ СН'!$H$12+СВЦЭМ!$D$10+'СЕТ СН'!$H$5-'СЕТ СН'!$H$20</f>
        <v>4036.9796587800001</v>
      </c>
      <c r="M104" s="36">
        <f>SUMIFS(СВЦЭМ!$C$39:$C$782,СВЦЭМ!$A$39:$A$782,$A104,СВЦЭМ!$B$39:$B$782,M$83)+'СЕТ СН'!$H$12+СВЦЭМ!$D$10+'СЕТ СН'!$H$5-'СЕТ СН'!$H$20</f>
        <v>4090.6624127200002</v>
      </c>
      <c r="N104" s="36">
        <f>SUMIFS(СВЦЭМ!$C$39:$C$782,СВЦЭМ!$A$39:$A$782,$A104,СВЦЭМ!$B$39:$B$782,N$83)+'СЕТ СН'!$H$12+СВЦЭМ!$D$10+'СЕТ СН'!$H$5-'СЕТ СН'!$H$20</f>
        <v>4099.9256166699997</v>
      </c>
      <c r="O104" s="36">
        <f>SUMIFS(СВЦЭМ!$C$39:$C$782,СВЦЭМ!$A$39:$A$782,$A104,СВЦЭМ!$B$39:$B$782,O$83)+'СЕТ СН'!$H$12+СВЦЭМ!$D$10+'СЕТ СН'!$H$5-'СЕТ СН'!$H$20</f>
        <v>4108.1350581500001</v>
      </c>
      <c r="P104" s="36">
        <f>SUMIFS(СВЦЭМ!$C$39:$C$782,СВЦЭМ!$A$39:$A$782,$A104,СВЦЭМ!$B$39:$B$782,P$83)+'СЕТ СН'!$H$12+СВЦЭМ!$D$10+'СЕТ СН'!$H$5-'СЕТ СН'!$H$20</f>
        <v>4102.9392769799997</v>
      </c>
      <c r="Q104" s="36">
        <f>SUMIFS(СВЦЭМ!$C$39:$C$782,СВЦЭМ!$A$39:$A$782,$A104,СВЦЭМ!$B$39:$B$782,Q$83)+'СЕТ СН'!$H$12+СВЦЭМ!$D$10+'СЕТ СН'!$H$5-'СЕТ СН'!$H$20</f>
        <v>4096.7087695800001</v>
      </c>
      <c r="R104" s="36">
        <f>SUMIFS(СВЦЭМ!$C$39:$C$782,СВЦЭМ!$A$39:$A$782,$A104,СВЦЭМ!$B$39:$B$782,R$83)+'СЕТ СН'!$H$12+СВЦЭМ!$D$10+'СЕТ СН'!$H$5-'СЕТ СН'!$H$20</f>
        <v>4090.3960904</v>
      </c>
      <c r="S104" s="36">
        <f>SUMIFS(СВЦЭМ!$C$39:$C$782,СВЦЭМ!$A$39:$A$782,$A104,СВЦЭМ!$B$39:$B$782,S$83)+'СЕТ СН'!$H$12+СВЦЭМ!$D$10+'СЕТ СН'!$H$5-'СЕТ СН'!$H$20</f>
        <v>4040.9257416800001</v>
      </c>
      <c r="T104" s="36">
        <f>SUMIFS(СВЦЭМ!$C$39:$C$782,СВЦЭМ!$A$39:$A$782,$A104,СВЦЭМ!$B$39:$B$782,T$83)+'СЕТ СН'!$H$12+СВЦЭМ!$D$10+'СЕТ СН'!$H$5-'СЕТ СН'!$H$20</f>
        <v>4065.6420840800001</v>
      </c>
      <c r="U104" s="36">
        <f>SUMIFS(СВЦЭМ!$C$39:$C$782,СВЦЭМ!$A$39:$A$782,$A104,СВЦЭМ!$B$39:$B$782,U$83)+'СЕТ СН'!$H$12+СВЦЭМ!$D$10+'СЕТ СН'!$H$5-'СЕТ СН'!$H$20</f>
        <v>4089.3159455100003</v>
      </c>
      <c r="V104" s="36">
        <f>SUMIFS(СВЦЭМ!$C$39:$C$782,СВЦЭМ!$A$39:$A$782,$A104,СВЦЭМ!$B$39:$B$782,V$83)+'СЕТ СН'!$H$12+СВЦЭМ!$D$10+'СЕТ СН'!$H$5-'СЕТ СН'!$H$20</f>
        <v>4074.4267832599999</v>
      </c>
      <c r="W104" s="36">
        <f>SUMIFS(СВЦЭМ!$C$39:$C$782,СВЦЭМ!$A$39:$A$782,$A104,СВЦЭМ!$B$39:$B$782,W$83)+'СЕТ СН'!$H$12+СВЦЭМ!$D$10+'СЕТ СН'!$H$5-'СЕТ СН'!$H$20</f>
        <v>4100.4714001499997</v>
      </c>
      <c r="X104" s="36">
        <f>SUMIFS(СВЦЭМ!$C$39:$C$782,СВЦЭМ!$A$39:$A$782,$A104,СВЦЭМ!$B$39:$B$782,X$83)+'СЕТ СН'!$H$12+СВЦЭМ!$D$10+'СЕТ СН'!$H$5-'СЕТ СН'!$H$20</f>
        <v>4115.5934986100001</v>
      </c>
      <c r="Y104" s="36">
        <f>SUMIFS(СВЦЭМ!$C$39:$C$782,СВЦЭМ!$A$39:$A$782,$A104,СВЦЭМ!$B$39:$B$782,Y$83)+'СЕТ СН'!$H$12+СВЦЭМ!$D$10+'СЕТ СН'!$H$5-'СЕТ СН'!$H$20</f>
        <v>4162.4340641600002</v>
      </c>
    </row>
    <row r="105" spans="1:25" ht="15.75" x14ac:dyDescent="0.2">
      <c r="A105" s="35">
        <f t="shared" si="2"/>
        <v>44552</v>
      </c>
      <c r="B105" s="36">
        <f>SUMIFS(СВЦЭМ!$C$39:$C$782,СВЦЭМ!$A$39:$A$782,$A105,СВЦЭМ!$B$39:$B$782,B$83)+'СЕТ СН'!$H$12+СВЦЭМ!$D$10+'СЕТ СН'!$H$5-'СЕТ СН'!$H$20</f>
        <v>4138.8732090499998</v>
      </c>
      <c r="C105" s="36">
        <f>SUMIFS(СВЦЭМ!$C$39:$C$782,СВЦЭМ!$A$39:$A$782,$A105,СВЦЭМ!$B$39:$B$782,C$83)+'СЕТ СН'!$H$12+СВЦЭМ!$D$10+'СЕТ СН'!$H$5-'СЕТ СН'!$H$20</f>
        <v>4121.72289998</v>
      </c>
      <c r="D105" s="36">
        <f>SUMIFS(СВЦЭМ!$C$39:$C$782,СВЦЭМ!$A$39:$A$782,$A105,СВЦЭМ!$B$39:$B$782,D$83)+'СЕТ СН'!$H$12+СВЦЭМ!$D$10+'СЕТ СН'!$H$5-'СЕТ СН'!$H$20</f>
        <v>4066.2184623100002</v>
      </c>
      <c r="E105" s="36">
        <f>SUMIFS(СВЦЭМ!$C$39:$C$782,СВЦЭМ!$A$39:$A$782,$A105,СВЦЭМ!$B$39:$B$782,E$83)+'СЕТ СН'!$H$12+СВЦЭМ!$D$10+'СЕТ СН'!$H$5-'СЕТ СН'!$H$20</f>
        <v>4067.8215619500002</v>
      </c>
      <c r="F105" s="36">
        <f>SUMIFS(СВЦЭМ!$C$39:$C$782,СВЦЭМ!$A$39:$A$782,$A105,СВЦЭМ!$B$39:$B$782,F$83)+'СЕТ СН'!$H$12+СВЦЭМ!$D$10+'СЕТ СН'!$H$5-'СЕТ СН'!$H$20</f>
        <v>4047.2371122100003</v>
      </c>
      <c r="G105" s="36">
        <f>SUMIFS(СВЦЭМ!$C$39:$C$782,СВЦЭМ!$A$39:$A$782,$A105,СВЦЭМ!$B$39:$B$782,G$83)+'СЕТ СН'!$H$12+СВЦЭМ!$D$10+'СЕТ СН'!$H$5-'СЕТ СН'!$H$20</f>
        <v>4005.3312443000004</v>
      </c>
      <c r="H105" s="36">
        <f>SUMIFS(СВЦЭМ!$C$39:$C$782,СВЦЭМ!$A$39:$A$782,$A105,СВЦЭМ!$B$39:$B$782,H$83)+'СЕТ СН'!$H$12+СВЦЭМ!$D$10+'СЕТ СН'!$H$5-'СЕТ СН'!$H$20</f>
        <v>4012.9202844900001</v>
      </c>
      <c r="I105" s="36">
        <f>SUMIFS(СВЦЭМ!$C$39:$C$782,СВЦЭМ!$A$39:$A$782,$A105,СВЦЭМ!$B$39:$B$782,I$83)+'СЕТ СН'!$H$12+СВЦЭМ!$D$10+'СЕТ СН'!$H$5-'СЕТ СН'!$H$20</f>
        <v>4018.0137823200002</v>
      </c>
      <c r="J105" s="36">
        <f>SUMIFS(СВЦЭМ!$C$39:$C$782,СВЦЭМ!$A$39:$A$782,$A105,СВЦЭМ!$B$39:$B$782,J$83)+'СЕТ СН'!$H$12+СВЦЭМ!$D$10+'СЕТ СН'!$H$5-'СЕТ СН'!$H$20</f>
        <v>4053.4673086900002</v>
      </c>
      <c r="K105" s="36">
        <f>SUMIFS(СВЦЭМ!$C$39:$C$782,СВЦЭМ!$A$39:$A$782,$A105,СВЦЭМ!$B$39:$B$782,K$83)+'СЕТ СН'!$H$12+СВЦЭМ!$D$10+'СЕТ СН'!$H$5-'СЕТ СН'!$H$20</f>
        <v>4068.03010326</v>
      </c>
      <c r="L105" s="36">
        <f>SUMIFS(СВЦЭМ!$C$39:$C$782,СВЦЭМ!$A$39:$A$782,$A105,СВЦЭМ!$B$39:$B$782,L$83)+'СЕТ СН'!$H$12+СВЦЭМ!$D$10+'СЕТ СН'!$H$5-'СЕТ СН'!$H$20</f>
        <v>4082.88632581</v>
      </c>
      <c r="M105" s="36">
        <f>SUMIFS(СВЦЭМ!$C$39:$C$782,СВЦЭМ!$A$39:$A$782,$A105,СВЦЭМ!$B$39:$B$782,M$83)+'СЕТ СН'!$H$12+СВЦЭМ!$D$10+'СЕТ СН'!$H$5-'СЕТ СН'!$H$20</f>
        <v>4131.57070045</v>
      </c>
      <c r="N105" s="36">
        <f>SUMIFS(СВЦЭМ!$C$39:$C$782,СВЦЭМ!$A$39:$A$782,$A105,СВЦЭМ!$B$39:$B$782,N$83)+'СЕТ СН'!$H$12+СВЦЭМ!$D$10+'СЕТ СН'!$H$5-'СЕТ СН'!$H$20</f>
        <v>4143.3610443799998</v>
      </c>
      <c r="O105" s="36">
        <f>SUMIFS(СВЦЭМ!$C$39:$C$782,СВЦЭМ!$A$39:$A$782,$A105,СВЦЭМ!$B$39:$B$782,O$83)+'СЕТ СН'!$H$12+СВЦЭМ!$D$10+'СЕТ СН'!$H$5-'СЕТ СН'!$H$20</f>
        <v>4146.0847010899997</v>
      </c>
      <c r="P105" s="36">
        <f>SUMIFS(СВЦЭМ!$C$39:$C$782,СВЦЭМ!$A$39:$A$782,$A105,СВЦЭМ!$B$39:$B$782,P$83)+'СЕТ СН'!$H$12+СВЦЭМ!$D$10+'СЕТ СН'!$H$5-'СЕТ СН'!$H$20</f>
        <v>4137.6270794600005</v>
      </c>
      <c r="Q105" s="36">
        <f>SUMIFS(СВЦЭМ!$C$39:$C$782,СВЦЭМ!$A$39:$A$782,$A105,СВЦЭМ!$B$39:$B$782,Q$83)+'СЕТ СН'!$H$12+СВЦЭМ!$D$10+'СЕТ СН'!$H$5-'СЕТ СН'!$H$20</f>
        <v>4121.8810519600001</v>
      </c>
      <c r="R105" s="36">
        <f>SUMIFS(СВЦЭМ!$C$39:$C$782,СВЦЭМ!$A$39:$A$782,$A105,СВЦЭМ!$B$39:$B$782,R$83)+'СЕТ СН'!$H$12+СВЦЭМ!$D$10+'СЕТ СН'!$H$5-'СЕТ СН'!$H$20</f>
        <v>4125.6086536100001</v>
      </c>
      <c r="S105" s="36">
        <f>SUMIFS(СВЦЭМ!$C$39:$C$782,СВЦЭМ!$A$39:$A$782,$A105,СВЦЭМ!$B$39:$B$782,S$83)+'СЕТ СН'!$H$12+СВЦЭМ!$D$10+'СЕТ СН'!$H$5-'СЕТ СН'!$H$20</f>
        <v>4072.8408592000001</v>
      </c>
      <c r="T105" s="36">
        <f>SUMIFS(СВЦЭМ!$C$39:$C$782,СВЦЭМ!$A$39:$A$782,$A105,СВЦЭМ!$B$39:$B$782,T$83)+'СЕТ СН'!$H$12+СВЦЭМ!$D$10+'СЕТ СН'!$H$5-'СЕТ СН'!$H$20</f>
        <v>4051.2454858900001</v>
      </c>
      <c r="U105" s="36">
        <f>SUMIFS(СВЦЭМ!$C$39:$C$782,СВЦЭМ!$A$39:$A$782,$A105,СВЦЭМ!$B$39:$B$782,U$83)+'СЕТ СН'!$H$12+СВЦЭМ!$D$10+'СЕТ СН'!$H$5-'СЕТ СН'!$H$20</f>
        <v>4059.27877476</v>
      </c>
      <c r="V105" s="36">
        <f>SUMIFS(СВЦЭМ!$C$39:$C$782,СВЦЭМ!$A$39:$A$782,$A105,СВЦЭМ!$B$39:$B$782,V$83)+'СЕТ СН'!$H$12+СВЦЭМ!$D$10+'СЕТ СН'!$H$5-'СЕТ СН'!$H$20</f>
        <v>4109.0625518500001</v>
      </c>
      <c r="W105" s="36">
        <f>SUMIFS(СВЦЭМ!$C$39:$C$782,СВЦЭМ!$A$39:$A$782,$A105,СВЦЭМ!$B$39:$B$782,W$83)+'СЕТ СН'!$H$12+СВЦЭМ!$D$10+'СЕТ СН'!$H$5-'СЕТ СН'!$H$20</f>
        <v>4120.5600103799998</v>
      </c>
      <c r="X105" s="36">
        <f>SUMIFS(СВЦЭМ!$C$39:$C$782,СВЦЭМ!$A$39:$A$782,$A105,СВЦЭМ!$B$39:$B$782,X$83)+'СЕТ СН'!$H$12+СВЦЭМ!$D$10+'СЕТ СН'!$H$5-'СЕТ СН'!$H$20</f>
        <v>4118.1834899100004</v>
      </c>
      <c r="Y105" s="36">
        <f>SUMIFS(СВЦЭМ!$C$39:$C$782,СВЦЭМ!$A$39:$A$782,$A105,СВЦЭМ!$B$39:$B$782,Y$83)+'СЕТ СН'!$H$12+СВЦЭМ!$D$10+'СЕТ СН'!$H$5-'СЕТ СН'!$H$20</f>
        <v>4167.7640200699998</v>
      </c>
    </row>
    <row r="106" spans="1:25" ht="15.75" x14ac:dyDescent="0.2">
      <c r="A106" s="35">
        <f t="shared" si="2"/>
        <v>44553</v>
      </c>
      <c r="B106" s="36">
        <f>SUMIFS(СВЦЭМ!$C$39:$C$782,СВЦЭМ!$A$39:$A$782,$A106,СВЦЭМ!$B$39:$B$782,B$83)+'СЕТ СН'!$H$12+СВЦЭМ!$D$10+'СЕТ СН'!$H$5-'СЕТ СН'!$H$20</f>
        <v>4114.9915690799999</v>
      </c>
      <c r="C106" s="36">
        <f>SUMIFS(СВЦЭМ!$C$39:$C$782,СВЦЭМ!$A$39:$A$782,$A106,СВЦЭМ!$B$39:$B$782,C$83)+'СЕТ СН'!$H$12+СВЦЭМ!$D$10+'СЕТ СН'!$H$5-'СЕТ СН'!$H$20</f>
        <v>4118.5101004899998</v>
      </c>
      <c r="D106" s="36">
        <f>SUMIFS(СВЦЭМ!$C$39:$C$782,СВЦЭМ!$A$39:$A$782,$A106,СВЦЭМ!$B$39:$B$782,D$83)+'СЕТ СН'!$H$12+СВЦЭМ!$D$10+'СЕТ СН'!$H$5-'СЕТ СН'!$H$20</f>
        <v>4139.5524276400001</v>
      </c>
      <c r="E106" s="36">
        <f>SUMIFS(СВЦЭМ!$C$39:$C$782,СВЦЭМ!$A$39:$A$782,$A106,СВЦЭМ!$B$39:$B$782,E$83)+'СЕТ СН'!$H$12+СВЦЭМ!$D$10+'СЕТ СН'!$H$5-'СЕТ СН'!$H$20</f>
        <v>4139.2530810999997</v>
      </c>
      <c r="F106" s="36">
        <f>SUMIFS(СВЦЭМ!$C$39:$C$782,СВЦЭМ!$A$39:$A$782,$A106,СВЦЭМ!$B$39:$B$782,F$83)+'СЕТ СН'!$H$12+СВЦЭМ!$D$10+'СЕТ СН'!$H$5-'СЕТ СН'!$H$20</f>
        <v>4120.3634087700002</v>
      </c>
      <c r="G106" s="36">
        <f>SUMIFS(СВЦЭМ!$C$39:$C$782,СВЦЭМ!$A$39:$A$782,$A106,СВЦЭМ!$B$39:$B$782,G$83)+'СЕТ СН'!$H$12+СВЦЭМ!$D$10+'СЕТ СН'!$H$5-'СЕТ СН'!$H$20</f>
        <v>4091.0686633</v>
      </c>
      <c r="H106" s="36">
        <f>SUMIFS(СВЦЭМ!$C$39:$C$782,СВЦЭМ!$A$39:$A$782,$A106,СВЦЭМ!$B$39:$B$782,H$83)+'СЕТ СН'!$H$12+СВЦЭМ!$D$10+'СЕТ СН'!$H$5-'СЕТ СН'!$H$20</f>
        <v>4062.6984455000002</v>
      </c>
      <c r="I106" s="36">
        <f>SUMIFS(СВЦЭМ!$C$39:$C$782,СВЦЭМ!$A$39:$A$782,$A106,СВЦЭМ!$B$39:$B$782,I$83)+'СЕТ СН'!$H$12+СВЦЭМ!$D$10+'СЕТ СН'!$H$5-'СЕТ СН'!$H$20</f>
        <v>4093.64073005</v>
      </c>
      <c r="J106" s="36">
        <f>SUMIFS(СВЦЭМ!$C$39:$C$782,СВЦЭМ!$A$39:$A$782,$A106,СВЦЭМ!$B$39:$B$782,J$83)+'СЕТ СН'!$H$12+СВЦЭМ!$D$10+'СЕТ СН'!$H$5-'СЕТ СН'!$H$20</f>
        <v>4056.1363742000003</v>
      </c>
      <c r="K106" s="36">
        <f>SUMIFS(СВЦЭМ!$C$39:$C$782,СВЦЭМ!$A$39:$A$782,$A106,СВЦЭМ!$B$39:$B$782,K$83)+'СЕТ СН'!$H$12+СВЦЭМ!$D$10+'СЕТ СН'!$H$5-'СЕТ СН'!$H$20</f>
        <v>4073.9697013599998</v>
      </c>
      <c r="L106" s="36">
        <f>SUMIFS(СВЦЭМ!$C$39:$C$782,СВЦЭМ!$A$39:$A$782,$A106,СВЦЭМ!$B$39:$B$782,L$83)+'СЕТ СН'!$H$12+СВЦЭМ!$D$10+'СЕТ СН'!$H$5-'СЕТ СН'!$H$20</f>
        <v>4083.3988542799998</v>
      </c>
      <c r="M106" s="36">
        <f>SUMIFS(СВЦЭМ!$C$39:$C$782,СВЦЭМ!$A$39:$A$782,$A106,СВЦЭМ!$B$39:$B$782,M$83)+'СЕТ СН'!$H$12+СВЦЭМ!$D$10+'СЕТ СН'!$H$5-'СЕТ СН'!$H$20</f>
        <v>4097.2582461599995</v>
      </c>
      <c r="N106" s="36">
        <f>SUMIFS(СВЦЭМ!$C$39:$C$782,СВЦЭМ!$A$39:$A$782,$A106,СВЦЭМ!$B$39:$B$782,N$83)+'СЕТ СН'!$H$12+СВЦЭМ!$D$10+'СЕТ СН'!$H$5-'СЕТ СН'!$H$20</f>
        <v>4104.1855225700001</v>
      </c>
      <c r="O106" s="36">
        <f>SUMIFS(СВЦЭМ!$C$39:$C$782,СВЦЭМ!$A$39:$A$782,$A106,СВЦЭМ!$B$39:$B$782,O$83)+'СЕТ СН'!$H$12+СВЦЭМ!$D$10+'СЕТ СН'!$H$5-'СЕТ СН'!$H$20</f>
        <v>4110.7591122900003</v>
      </c>
      <c r="P106" s="36">
        <f>SUMIFS(СВЦЭМ!$C$39:$C$782,СВЦЭМ!$A$39:$A$782,$A106,СВЦЭМ!$B$39:$B$782,P$83)+'СЕТ СН'!$H$12+СВЦЭМ!$D$10+'СЕТ СН'!$H$5-'СЕТ СН'!$H$20</f>
        <v>4107.6440064899998</v>
      </c>
      <c r="Q106" s="36">
        <f>SUMIFS(СВЦЭМ!$C$39:$C$782,СВЦЭМ!$A$39:$A$782,$A106,СВЦЭМ!$B$39:$B$782,Q$83)+'СЕТ СН'!$H$12+СВЦЭМ!$D$10+'СЕТ СН'!$H$5-'СЕТ СН'!$H$20</f>
        <v>4113.7109754399999</v>
      </c>
      <c r="R106" s="36">
        <f>SUMIFS(СВЦЭМ!$C$39:$C$782,СВЦЭМ!$A$39:$A$782,$A106,СВЦЭМ!$B$39:$B$782,R$83)+'СЕТ СН'!$H$12+СВЦЭМ!$D$10+'СЕТ СН'!$H$5-'СЕТ СН'!$H$20</f>
        <v>4108.6325228400001</v>
      </c>
      <c r="S106" s="36">
        <f>SUMIFS(СВЦЭМ!$C$39:$C$782,СВЦЭМ!$A$39:$A$782,$A106,СВЦЭМ!$B$39:$B$782,S$83)+'СЕТ СН'!$H$12+СВЦЭМ!$D$10+'СЕТ СН'!$H$5-'СЕТ СН'!$H$20</f>
        <v>4069.6316637600003</v>
      </c>
      <c r="T106" s="36">
        <f>SUMIFS(СВЦЭМ!$C$39:$C$782,СВЦЭМ!$A$39:$A$782,$A106,СВЦЭМ!$B$39:$B$782,T$83)+'СЕТ СН'!$H$12+СВЦЭМ!$D$10+'СЕТ СН'!$H$5-'СЕТ СН'!$H$20</f>
        <v>4054.7245846200003</v>
      </c>
      <c r="U106" s="36">
        <f>SUMIFS(СВЦЭМ!$C$39:$C$782,СВЦЭМ!$A$39:$A$782,$A106,СВЦЭМ!$B$39:$B$782,U$83)+'СЕТ СН'!$H$12+СВЦЭМ!$D$10+'СЕТ СН'!$H$5-'СЕТ СН'!$H$20</f>
        <v>4052.8759129199998</v>
      </c>
      <c r="V106" s="36">
        <f>SUMIFS(СВЦЭМ!$C$39:$C$782,СВЦЭМ!$A$39:$A$782,$A106,СВЦЭМ!$B$39:$B$782,V$83)+'СЕТ СН'!$H$12+СВЦЭМ!$D$10+'СЕТ СН'!$H$5-'СЕТ СН'!$H$20</f>
        <v>4071.6250453100001</v>
      </c>
      <c r="W106" s="36">
        <f>SUMIFS(СВЦЭМ!$C$39:$C$782,СВЦЭМ!$A$39:$A$782,$A106,СВЦЭМ!$B$39:$B$782,W$83)+'СЕТ СН'!$H$12+СВЦЭМ!$D$10+'СЕТ СН'!$H$5-'СЕТ СН'!$H$20</f>
        <v>4088.7572422499998</v>
      </c>
      <c r="X106" s="36">
        <f>SUMIFS(СВЦЭМ!$C$39:$C$782,СВЦЭМ!$A$39:$A$782,$A106,СВЦЭМ!$B$39:$B$782,X$83)+'СЕТ СН'!$H$12+СВЦЭМ!$D$10+'СЕТ СН'!$H$5-'СЕТ СН'!$H$20</f>
        <v>4086.4982443500003</v>
      </c>
      <c r="Y106" s="36">
        <f>SUMIFS(СВЦЭМ!$C$39:$C$782,СВЦЭМ!$A$39:$A$782,$A106,СВЦЭМ!$B$39:$B$782,Y$83)+'СЕТ СН'!$H$12+СВЦЭМ!$D$10+'СЕТ СН'!$H$5-'СЕТ СН'!$H$20</f>
        <v>4136.5567879199998</v>
      </c>
    </row>
    <row r="107" spans="1:25" ht="15.75" x14ac:dyDescent="0.2">
      <c r="A107" s="35">
        <f t="shared" si="2"/>
        <v>44554</v>
      </c>
      <c r="B107" s="36">
        <f>SUMIFS(СВЦЭМ!$C$39:$C$782,СВЦЭМ!$A$39:$A$782,$A107,СВЦЭМ!$B$39:$B$782,B$83)+'СЕТ СН'!$H$12+СВЦЭМ!$D$10+'СЕТ СН'!$H$5-'СЕТ СН'!$H$20</f>
        <v>4166.6992736800003</v>
      </c>
      <c r="C107" s="36">
        <f>SUMIFS(СВЦЭМ!$C$39:$C$782,СВЦЭМ!$A$39:$A$782,$A107,СВЦЭМ!$B$39:$B$782,C$83)+'СЕТ СН'!$H$12+СВЦЭМ!$D$10+'СЕТ СН'!$H$5-'СЕТ СН'!$H$20</f>
        <v>4174.9659980100005</v>
      </c>
      <c r="D107" s="36">
        <f>SUMIFS(СВЦЭМ!$C$39:$C$782,СВЦЭМ!$A$39:$A$782,$A107,СВЦЭМ!$B$39:$B$782,D$83)+'СЕТ СН'!$H$12+СВЦЭМ!$D$10+'СЕТ СН'!$H$5-'СЕТ СН'!$H$20</f>
        <v>4179.1146124300003</v>
      </c>
      <c r="E107" s="36">
        <f>SUMIFS(СВЦЭМ!$C$39:$C$782,СВЦЭМ!$A$39:$A$782,$A107,СВЦЭМ!$B$39:$B$782,E$83)+'СЕТ СН'!$H$12+СВЦЭМ!$D$10+'СЕТ СН'!$H$5-'СЕТ СН'!$H$20</f>
        <v>4178.2553084499996</v>
      </c>
      <c r="F107" s="36">
        <f>SUMIFS(СВЦЭМ!$C$39:$C$782,СВЦЭМ!$A$39:$A$782,$A107,СВЦЭМ!$B$39:$B$782,F$83)+'СЕТ СН'!$H$12+СВЦЭМ!$D$10+'СЕТ СН'!$H$5-'СЕТ СН'!$H$20</f>
        <v>4154.5473111000001</v>
      </c>
      <c r="G107" s="36">
        <f>SUMIFS(СВЦЭМ!$C$39:$C$782,СВЦЭМ!$A$39:$A$782,$A107,СВЦЭМ!$B$39:$B$782,G$83)+'СЕТ СН'!$H$12+СВЦЭМ!$D$10+'СЕТ СН'!$H$5-'СЕТ СН'!$H$20</f>
        <v>4109.9628772300002</v>
      </c>
      <c r="H107" s="36">
        <f>SUMIFS(СВЦЭМ!$C$39:$C$782,СВЦЭМ!$A$39:$A$782,$A107,СВЦЭМ!$B$39:$B$782,H$83)+'СЕТ СН'!$H$12+СВЦЭМ!$D$10+'СЕТ СН'!$H$5-'СЕТ СН'!$H$20</f>
        <v>4111.4466900400002</v>
      </c>
      <c r="I107" s="36">
        <f>SUMIFS(СВЦЭМ!$C$39:$C$782,СВЦЭМ!$A$39:$A$782,$A107,СВЦЭМ!$B$39:$B$782,I$83)+'СЕТ СН'!$H$12+СВЦЭМ!$D$10+'СЕТ СН'!$H$5-'СЕТ СН'!$H$20</f>
        <v>4108.98843528</v>
      </c>
      <c r="J107" s="36">
        <f>SUMIFS(СВЦЭМ!$C$39:$C$782,СВЦЭМ!$A$39:$A$782,$A107,СВЦЭМ!$B$39:$B$782,J$83)+'СЕТ СН'!$H$12+СВЦЭМ!$D$10+'СЕТ СН'!$H$5-'СЕТ СН'!$H$20</f>
        <v>4120.48949885</v>
      </c>
      <c r="K107" s="36">
        <f>SUMIFS(СВЦЭМ!$C$39:$C$782,СВЦЭМ!$A$39:$A$782,$A107,СВЦЭМ!$B$39:$B$782,K$83)+'СЕТ СН'!$H$12+СВЦЭМ!$D$10+'СЕТ СН'!$H$5-'СЕТ СН'!$H$20</f>
        <v>4115.36230256</v>
      </c>
      <c r="L107" s="36">
        <f>SUMIFS(СВЦЭМ!$C$39:$C$782,СВЦЭМ!$A$39:$A$782,$A107,СВЦЭМ!$B$39:$B$782,L$83)+'СЕТ СН'!$H$12+СВЦЭМ!$D$10+'СЕТ СН'!$H$5-'СЕТ СН'!$H$20</f>
        <v>4110.2571267800004</v>
      </c>
      <c r="M107" s="36">
        <f>SUMIFS(СВЦЭМ!$C$39:$C$782,СВЦЭМ!$A$39:$A$782,$A107,СВЦЭМ!$B$39:$B$782,M$83)+'СЕТ СН'!$H$12+СВЦЭМ!$D$10+'СЕТ СН'!$H$5-'СЕТ СН'!$H$20</f>
        <v>4115.7033532700007</v>
      </c>
      <c r="N107" s="36">
        <f>SUMIFS(СВЦЭМ!$C$39:$C$782,СВЦЭМ!$A$39:$A$782,$A107,СВЦЭМ!$B$39:$B$782,N$83)+'СЕТ СН'!$H$12+СВЦЭМ!$D$10+'СЕТ СН'!$H$5-'СЕТ СН'!$H$20</f>
        <v>4129.1509354899999</v>
      </c>
      <c r="O107" s="36">
        <f>SUMIFS(СВЦЭМ!$C$39:$C$782,СВЦЭМ!$A$39:$A$782,$A107,СВЦЭМ!$B$39:$B$782,O$83)+'СЕТ СН'!$H$12+СВЦЭМ!$D$10+'СЕТ СН'!$H$5-'СЕТ СН'!$H$20</f>
        <v>4146.9526886399999</v>
      </c>
      <c r="P107" s="36">
        <f>SUMIFS(СВЦЭМ!$C$39:$C$782,СВЦЭМ!$A$39:$A$782,$A107,СВЦЭМ!$B$39:$B$782,P$83)+'СЕТ СН'!$H$12+СВЦЭМ!$D$10+'СЕТ СН'!$H$5-'СЕТ СН'!$H$20</f>
        <v>4149.7877077900002</v>
      </c>
      <c r="Q107" s="36">
        <f>SUMIFS(СВЦЭМ!$C$39:$C$782,СВЦЭМ!$A$39:$A$782,$A107,СВЦЭМ!$B$39:$B$782,Q$83)+'СЕТ СН'!$H$12+СВЦЭМ!$D$10+'СЕТ СН'!$H$5-'СЕТ СН'!$H$20</f>
        <v>4165.5657973699999</v>
      </c>
      <c r="R107" s="36">
        <f>SUMIFS(СВЦЭМ!$C$39:$C$782,СВЦЭМ!$A$39:$A$782,$A107,СВЦЭМ!$B$39:$B$782,R$83)+'СЕТ СН'!$H$12+СВЦЭМ!$D$10+'СЕТ СН'!$H$5-'СЕТ СН'!$H$20</f>
        <v>4160.1267924499998</v>
      </c>
      <c r="S107" s="36">
        <f>SUMIFS(СВЦЭМ!$C$39:$C$782,СВЦЭМ!$A$39:$A$782,$A107,СВЦЭМ!$B$39:$B$782,S$83)+'СЕТ СН'!$H$12+СВЦЭМ!$D$10+'СЕТ СН'!$H$5-'СЕТ СН'!$H$20</f>
        <v>4118.6736439899996</v>
      </c>
      <c r="T107" s="36">
        <f>SUMIFS(СВЦЭМ!$C$39:$C$782,СВЦЭМ!$A$39:$A$782,$A107,СВЦЭМ!$B$39:$B$782,T$83)+'СЕТ СН'!$H$12+СВЦЭМ!$D$10+'СЕТ СН'!$H$5-'СЕТ СН'!$H$20</f>
        <v>4100.2629075100003</v>
      </c>
      <c r="U107" s="36">
        <f>SUMIFS(СВЦЭМ!$C$39:$C$782,СВЦЭМ!$A$39:$A$782,$A107,СВЦЭМ!$B$39:$B$782,U$83)+'СЕТ СН'!$H$12+СВЦЭМ!$D$10+'СЕТ СН'!$H$5-'СЕТ СН'!$H$20</f>
        <v>4116.6677782000006</v>
      </c>
      <c r="V107" s="36">
        <f>SUMIFS(СВЦЭМ!$C$39:$C$782,СВЦЭМ!$A$39:$A$782,$A107,СВЦЭМ!$B$39:$B$782,V$83)+'СЕТ СН'!$H$12+СВЦЭМ!$D$10+'СЕТ СН'!$H$5-'СЕТ СН'!$H$20</f>
        <v>4123.7225683800007</v>
      </c>
      <c r="W107" s="36">
        <f>SUMIFS(СВЦЭМ!$C$39:$C$782,СВЦЭМ!$A$39:$A$782,$A107,СВЦЭМ!$B$39:$B$782,W$83)+'СЕТ СН'!$H$12+СВЦЭМ!$D$10+'СЕТ СН'!$H$5-'СЕТ СН'!$H$20</f>
        <v>4140.2297563499997</v>
      </c>
      <c r="X107" s="36">
        <f>SUMIFS(СВЦЭМ!$C$39:$C$782,СВЦЭМ!$A$39:$A$782,$A107,СВЦЭМ!$B$39:$B$782,X$83)+'СЕТ СН'!$H$12+СВЦЭМ!$D$10+'СЕТ СН'!$H$5-'СЕТ СН'!$H$20</f>
        <v>4160.1071864300002</v>
      </c>
      <c r="Y107" s="36">
        <f>SUMIFS(СВЦЭМ!$C$39:$C$782,СВЦЭМ!$A$39:$A$782,$A107,СВЦЭМ!$B$39:$B$782,Y$83)+'СЕТ СН'!$H$12+СВЦЭМ!$D$10+'СЕТ СН'!$H$5-'СЕТ СН'!$H$20</f>
        <v>4198.8503711200001</v>
      </c>
    </row>
    <row r="108" spans="1:25" ht="15.75" x14ac:dyDescent="0.2">
      <c r="A108" s="35">
        <f t="shared" si="2"/>
        <v>44555</v>
      </c>
      <c r="B108" s="36">
        <f>SUMIFS(СВЦЭМ!$C$39:$C$782,СВЦЭМ!$A$39:$A$782,$A108,СВЦЭМ!$B$39:$B$782,B$83)+'СЕТ СН'!$H$12+СВЦЭМ!$D$10+'СЕТ СН'!$H$5-'СЕТ СН'!$H$20</f>
        <v>4129.4869483800003</v>
      </c>
      <c r="C108" s="36">
        <f>SUMIFS(СВЦЭМ!$C$39:$C$782,СВЦЭМ!$A$39:$A$782,$A108,СВЦЭМ!$B$39:$B$782,C$83)+'СЕТ СН'!$H$12+СВЦЭМ!$D$10+'СЕТ СН'!$H$5-'СЕТ СН'!$H$20</f>
        <v>4138.3979356700002</v>
      </c>
      <c r="D108" s="36">
        <f>SUMIFS(СВЦЭМ!$C$39:$C$782,СВЦЭМ!$A$39:$A$782,$A108,СВЦЭМ!$B$39:$B$782,D$83)+'СЕТ СН'!$H$12+СВЦЭМ!$D$10+'СЕТ СН'!$H$5-'СЕТ СН'!$H$20</f>
        <v>4152.45175397</v>
      </c>
      <c r="E108" s="36">
        <f>SUMIFS(СВЦЭМ!$C$39:$C$782,СВЦЭМ!$A$39:$A$782,$A108,СВЦЭМ!$B$39:$B$782,E$83)+'СЕТ СН'!$H$12+СВЦЭМ!$D$10+'СЕТ СН'!$H$5-'СЕТ СН'!$H$20</f>
        <v>4150.1684882999998</v>
      </c>
      <c r="F108" s="36">
        <f>SUMIFS(СВЦЭМ!$C$39:$C$782,СВЦЭМ!$A$39:$A$782,$A108,СВЦЭМ!$B$39:$B$782,F$83)+'СЕТ СН'!$H$12+СВЦЭМ!$D$10+'СЕТ СН'!$H$5-'СЕТ СН'!$H$20</f>
        <v>4144.3359275800003</v>
      </c>
      <c r="G108" s="36">
        <f>SUMIFS(СВЦЭМ!$C$39:$C$782,СВЦЭМ!$A$39:$A$782,$A108,СВЦЭМ!$B$39:$B$782,G$83)+'СЕТ СН'!$H$12+СВЦЭМ!$D$10+'СЕТ СН'!$H$5-'СЕТ СН'!$H$20</f>
        <v>4124.0400828700003</v>
      </c>
      <c r="H108" s="36">
        <f>SUMIFS(СВЦЭМ!$C$39:$C$782,СВЦЭМ!$A$39:$A$782,$A108,СВЦЭМ!$B$39:$B$782,H$83)+'СЕТ СН'!$H$12+СВЦЭМ!$D$10+'СЕТ СН'!$H$5-'СЕТ СН'!$H$20</f>
        <v>4109.0663107199998</v>
      </c>
      <c r="I108" s="36">
        <f>SUMIFS(СВЦЭМ!$C$39:$C$782,СВЦЭМ!$A$39:$A$782,$A108,СВЦЭМ!$B$39:$B$782,I$83)+'СЕТ СН'!$H$12+СВЦЭМ!$D$10+'СЕТ СН'!$H$5-'СЕТ СН'!$H$20</f>
        <v>4125.8721155499998</v>
      </c>
      <c r="J108" s="36">
        <f>SUMIFS(СВЦЭМ!$C$39:$C$782,СВЦЭМ!$A$39:$A$782,$A108,СВЦЭМ!$B$39:$B$782,J$83)+'СЕТ СН'!$H$12+СВЦЭМ!$D$10+'СЕТ СН'!$H$5-'СЕТ СН'!$H$20</f>
        <v>4094.50104629</v>
      </c>
      <c r="K108" s="36">
        <f>SUMIFS(СВЦЭМ!$C$39:$C$782,СВЦЭМ!$A$39:$A$782,$A108,СВЦЭМ!$B$39:$B$782,K$83)+'СЕТ СН'!$H$12+СВЦЭМ!$D$10+'СЕТ СН'!$H$5-'СЕТ СН'!$H$20</f>
        <v>4074.1098088700001</v>
      </c>
      <c r="L108" s="36">
        <f>SUMIFS(СВЦЭМ!$C$39:$C$782,СВЦЭМ!$A$39:$A$782,$A108,СВЦЭМ!$B$39:$B$782,L$83)+'СЕТ СН'!$H$12+СВЦЭМ!$D$10+'СЕТ СН'!$H$5-'СЕТ СН'!$H$20</f>
        <v>4074.0683706</v>
      </c>
      <c r="M108" s="36">
        <f>SUMIFS(СВЦЭМ!$C$39:$C$782,СВЦЭМ!$A$39:$A$782,$A108,СВЦЭМ!$B$39:$B$782,M$83)+'СЕТ СН'!$H$12+СВЦЭМ!$D$10+'СЕТ СН'!$H$5-'СЕТ СН'!$H$20</f>
        <v>4075.1273317700002</v>
      </c>
      <c r="N108" s="36">
        <f>SUMIFS(СВЦЭМ!$C$39:$C$782,СВЦЭМ!$A$39:$A$782,$A108,СВЦЭМ!$B$39:$B$782,N$83)+'СЕТ СН'!$H$12+СВЦЭМ!$D$10+'СЕТ СН'!$H$5-'СЕТ СН'!$H$20</f>
        <v>4078.6169806100002</v>
      </c>
      <c r="O108" s="36">
        <f>SUMIFS(СВЦЭМ!$C$39:$C$782,СВЦЭМ!$A$39:$A$782,$A108,СВЦЭМ!$B$39:$B$782,O$83)+'СЕТ СН'!$H$12+СВЦЭМ!$D$10+'СЕТ СН'!$H$5-'СЕТ СН'!$H$20</f>
        <v>4079.2493832600003</v>
      </c>
      <c r="P108" s="36">
        <f>SUMIFS(СВЦЭМ!$C$39:$C$782,СВЦЭМ!$A$39:$A$782,$A108,СВЦЭМ!$B$39:$B$782,P$83)+'СЕТ СН'!$H$12+СВЦЭМ!$D$10+'СЕТ СН'!$H$5-'СЕТ СН'!$H$20</f>
        <v>4095.9464790700004</v>
      </c>
      <c r="Q108" s="36">
        <f>SUMIFS(СВЦЭМ!$C$39:$C$782,СВЦЭМ!$A$39:$A$782,$A108,СВЦЭМ!$B$39:$B$782,Q$83)+'СЕТ СН'!$H$12+СВЦЭМ!$D$10+'СЕТ СН'!$H$5-'СЕТ СН'!$H$20</f>
        <v>4101.4211995100004</v>
      </c>
      <c r="R108" s="36">
        <f>SUMIFS(СВЦЭМ!$C$39:$C$782,СВЦЭМ!$A$39:$A$782,$A108,СВЦЭМ!$B$39:$B$782,R$83)+'СЕТ СН'!$H$12+СВЦЭМ!$D$10+'СЕТ СН'!$H$5-'СЕТ СН'!$H$20</f>
        <v>4096.2836797</v>
      </c>
      <c r="S108" s="36">
        <f>SUMIFS(СВЦЭМ!$C$39:$C$782,СВЦЭМ!$A$39:$A$782,$A108,СВЦЭМ!$B$39:$B$782,S$83)+'СЕТ СН'!$H$12+СВЦЭМ!$D$10+'СЕТ СН'!$H$5-'СЕТ СН'!$H$20</f>
        <v>4078.11270302</v>
      </c>
      <c r="T108" s="36">
        <f>SUMIFS(СВЦЭМ!$C$39:$C$782,СВЦЭМ!$A$39:$A$782,$A108,СВЦЭМ!$B$39:$B$782,T$83)+'СЕТ СН'!$H$12+СВЦЭМ!$D$10+'СЕТ СН'!$H$5-'СЕТ СН'!$H$20</f>
        <v>4068.9163827900002</v>
      </c>
      <c r="U108" s="36">
        <f>SUMIFS(СВЦЭМ!$C$39:$C$782,СВЦЭМ!$A$39:$A$782,$A108,СВЦЭМ!$B$39:$B$782,U$83)+'СЕТ СН'!$H$12+СВЦЭМ!$D$10+'СЕТ СН'!$H$5-'СЕТ СН'!$H$20</f>
        <v>4079.4901245999999</v>
      </c>
      <c r="V108" s="36">
        <f>SUMIFS(СВЦЭМ!$C$39:$C$782,СВЦЭМ!$A$39:$A$782,$A108,СВЦЭМ!$B$39:$B$782,V$83)+'СЕТ СН'!$H$12+СВЦЭМ!$D$10+'СЕТ СН'!$H$5-'СЕТ СН'!$H$20</f>
        <v>4078.2692021000003</v>
      </c>
      <c r="W108" s="36">
        <f>SUMIFS(СВЦЭМ!$C$39:$C$782,СВЦЭМ!$A$39:$A$782,$A108,СВЦЭМ!$B$39:$B$782,W$83)+'СЕТ СН'!$H$12+СВЦЭМ!$D$10+'СЕТ СН'!$H$5-'СЕТ СН'!$H$20</f>
        <v>4112.2821431800003</v>
      </c>
      <c r="X108" s="36">
        <f>SUMIFS(СВЦЭМ!$C$39:$C$782,СВЦЭМ!$A$39:$A$782,$A108,СВЦЭМ!$B$39:$B$782,X$83)+'СЕТ СН'!$H$12+СВЦЭМ!$D$10+'СЕТ СН'!$H$5-'СЕТ СН'!$H$20</f>
        <v>4110.3339692400004</v>
      </c>
      <c r="Y108" s="36">
        <f>SUMIFS(СВЦЭМ!$C$39:$C$782,СВЦЭМ!$A$39:$A$782,$A108,СВЦЭМ!$B$39:$B$782,Y$83)+'СЕТ СН'!$H$12+СВЦЭМ!$D$10+'СЕТ СН'!$H$5-'СЕТ СН'!$H$20</f>
        <v>4108.6513093100002</v>
      </c>
    </row>
    <row r="109" spans="1:25" ht="15.75" x14ac:dyDescent="0.2">
      <c r="A109" s="35">
        <f t="shared" si="2"/>
        <v>44556</v>
      </c>
      <c r="B109" s="36">
        <f>SUMIFS(СВЦЭМ!$C$39:$C$782,СВЦЭМ!$A$39:$A$782,$A109,СВЦЭМ!$B$39:$B$782,B$83)+'СЕТ СН'!$H$12+СВЦЭМ!$D$10+'СЕТ СН'!$H$5-'СЕТ СН'!$H$20</f>
        <v>4018.2918286300001</v>
      </c>
      <c r="C109" s="36">
        <f>SUMIFS(СВЦЭМ!$C$39:$C$782,СВЦЭМ!$A$39:$A$782,$A109,СВЦЭМ!$B$39:$B$782,C$83)+'СЕТ СН'!$H$12+СВЦЭМ!$D$10+'СЕТ СН'!$H$5-'СЕТ СН'!$H$20</f>
        <v>4008.0390900500001</v>
      </c>
      <c r="D109" s="36">
        <f>SUMIFS(СВЦЭМ!$C$39:$C$782,СВЦЭМ!$A$39:$A$782,$A109,СВЦЭМ!$B$39:$B$782,D$83)+'СЕТ СН'!$H$12+СВЦЭМ!$D$10+'СЕТ СН'!$H$5-'СЕТ СН'!$H$20</f>
        <v>4001.2496321899998</v>
      </c>
      <c r="E109" s="36">
        <f>SUMIFS(СВЦЭМ!$C$39:$C$782,СВЦЭМ!$A$39:$A$782,$A109,СВЦЭМ!$B$39:$B$782,E$83)+'СЕТ СН'!$H$12+СВЦЭМ!$D$10+'СЕТ СН'!$H$5-'СЕТ СН'!$H$20</f>
        <v>4001.3251654100004</v>
      </c>
      <c r="F109" s="36">
        <f>SUMIFS(СВЦЭМ!$C$39:$C$782,СВЦЭМ!$A$39:$A$782,$A109,СВЦЭМ!$B$39:$B$782,F$83)+'СЕТ СН'!$H$12+СВЦЭМ!$D$10+'СЕТ СН'!$H$5-'СЕТ СН'!$H$20</f>
        <v>3998.4656725000004</v>
      </c>
      <c r="G109" s="36">
        <f>SUMIFS(СВЦЭМ!$C$39:$C$782,СВЦЭМ!$A$39:$A$782,$A109,СВЦЭМ!$B$39:$B$782,G$83)+'СЕТ СН'!$H$12+СВЦЭМ!$D$10+'СЕТ СН'!$H$5-'СЕТ СН'!$H$20</f>
        <v>3993.2781527900001</v>
      </c>
      <c r="H109" s="36">
        <f>SUMIFS(СВЦЭМ!$C$39:$C$782,СВЦЭМ!$A$39:$A$782,$A109,СВЦЭМ!$B$39:$B$782,H$83)+'СЕТ СН'!$H$12+СВЦЭМ!$D$10+'СЕТ СН'!$H$5-'СЕТ СН'!$H$20</f>
        <v>4014.8615141099999</v>
      </c>
      <c r="I109" s="36">
        <f>SUMIFS(СВЦЭМ!$C$39:$C$782,СВЦЭМ!$A$39:$A$782,$A109,СВЦЭМ!$B$39:$B$782,I$83)+'СЕТ СН'!$H$12+СВЦЭМ!$D$10+'СЕТ СН'!$H$5-'СЕТ СН'!$H$20</f>
        <v>4095.5847760300003</v>
      </c>
      <c r="J109" s="36">
        <f>SUMIFS(СВЦЭМ!$C$39:$C$782,СВЦЭМ!$A$39:$A$782,$A109,СВЦЭМ!$B$39:$B$782,J$83)+'СЕТ СН'!$H$12+СВЦЭМ!$D$10+'СЕТ СН'!$H$5-'СЕТ СН'!$H$20</f>
        <v>4089.4492731099999</v>
      </c>
      <c r="K109" s="36">
        <f>SUMIFS(СВЦЭМ!$C$39:$C$782,СВЦЭМ!$A$39:$A$782,$A109,СВЦЭМ!$B$39:$B$782,K$83)+'СЕТ СН'!$H$12+СВЦЭМ!$D$10+'СЕТ СН'!$H$5-'СЕТ СН'!$H$20</f>
        <v>4045.6891704099999</v>
      </c>
      <c r="L109" s="36">
        <f>SUMIFS(СВЦЭМ!$C$39:$C$782,СВЦЭМ!$A$39:$A$782,$A109,СВЦЭМ!$B$39:$B$782,L$83)+'СЕТ СН'!$H$12+СВЦЭМ!$D$10+'СЕТ СН'!$H$5-'СЕТ СН'!$H$20</f>
        <v>4037.8891219900001</v>
      </c>
      <c r="M109" s="36">
        <f>SUMIFS(СВЦЭМ!$C$39:$C$782,СВЦЭМ!$A$39:$A$782,$A109,СВЦЭМ!$B$39:$B$782,M$83)+'СЕТ СН'!$H$12+СВЦЭМ!$D$10+'СЕТ СН'!$H$5-'СЕТ СН'!$H$20</f>
        <v>4045.5235816300001</v>
      </c>
      <c r="N109" s="36">
        <f>SUMIFS(СВЦЭМ!$C$39:$C$782,СВЦЭМ!$A$39:$A$782,$A109,СВЦЭМ!$B$39:$B$782,N$83)+'СЕТ СН'!$H$12+СВЦЭМ!$D$10+'СЕТ СН'!$H$5-'СЕТ СН'!$H$20</f>
        <v>4054.11171117</v>
      </c>
      <c r="O109" s="36">
        <f>SUMIFS(СВЦЭМ!$C$39:$C$782,СВЦЭМ!$A$39:$A$782,$A109,СВЦЭМ!$B$39:$B$782,O$83)+'СЕТ СН'!$H$12+СВЦЭМ!$D$10+'СЕТ СН'!$H$5-'СЕТ СН'!$H$20</f>
        <v>4090.1876902499998</v>
      </c>
      <c r="P109" s="36">
        <f>SUMIFS(СВЦЭМ!$C$39:$C$782,СВЦЭМ!$A$39:$A$782,$A109,СВЦЭМ!$B$39:$B$782,P$83)+'СЕТ СН'!$H$12+СВЦЭМ!$D$10+'СЕТ СН'!$H$5-'СЕТ СН'!$H$20</f>
        <v>4097.5940836600003</v>
      </c>
      <c r="Q109" s="36">
        <f>SUMIFS(СВЦЭМ!$C$39:$C$782,СВЦЭМ!$A$39:$A$782,$A109,СВЦЭМ!$B$39:$B$782,Q$83)+'СЕТ СН'!$H$12+СВЦЭМ!$D$10+'СЕТ СН'!$H$5-'СЕТ СН'!$H$20</f>
        <v>4093.9930446200001</v>
      </c>
      <c r="R109" s="36">
        <f>SUMIFS(СВЦЭМ!$C$39:$C$782,СВЦЭМ!$A$39:$A$782,$A109,СВЦЭМ!$B$39:$B$782,R$83)+'СЕТ СН'!$H$12+СВЦЭМ!$D$10+'СЕТ СН'!$H$5-'СЕТ СН'!$H$20</f>
        <v>4084.1809861500001</v>
      </c>
      <c r="S109" s="36">
        <f>SUMIFS(СВЦЭМ!$C$39:$C$782,СВЦЭМ!$A$39:$A$782,$A109,СВЦЭМ!$B$39:$B$782,S$83)+'СЕТ СН'!$H$12+СВЦЭМ!$D$10+'СЕТ СН'!$H$5-'СЕТ СН'!$H$20</f>
        <v>4039.31366574</v>
      </c>
      <c r="T109" s="36">
        <f>SUMIFS(СВЦЭМ!$C$39:$C$782,СВЦЭМ!$A$39:$A$782,$A109,СВЦЭМ!$B$39:$B$782,T$83)+'СЕТ СН'!$H$12+СВЦЭМ!$D$10+'СЕТ СН'!$H$5-'СЕТ СН'!$H$20</f>
        <v>4035.8042991399998</v>
      </c>
      <c r="U109" s="36">
        <f>SUMIFS(СВЦЭМ!$C$39:$C$782,СВЦЭМ!$A$39:$A$782,$A109,СВЦЭМ!$B$39:$B$782,U$83)+'СЕТ СН'!$H$12+СВЦЭМ!$D$10+'СЕТ СН'!$H$5-'СЕТ СН'!$H$20</f>
        <v>4062.2523324800004</v>
      </c>
      <c r="V109" s="36">
        <f>SUMIFS(СВЦЭМ!$C$39:$C$782,СВЦЭМ!$A$39:$A$782,$A109,СВЦЭМ!$B$39:$B$782,V$83)+'СЕТ СН'!$H$12+СВЦЭМ!$D$10+'СЕТ СН'!$H$5-'СЕТ СН'!$H$20</f>
        <v>4076.8445726899999</v>
      </c>
      <c r="W109" s="36">
        <f>SUMIFS(СВЦЭМ!$C$39:$C$782,СВЦЭМ!$A$39:$A$782,$A109,СВЦЭМ!$B$39:$B$782,W$83)+'СЕТ СН'!$H$12+СВЦЭМ!$D$10+'СЕТ СН'!$H$5-'СЕТ СН'!$H$20</f>
        <v>4061.12397521</v>
      </c>
      <c r="X109" s="36">
        <f>SUMIFS(СВЦЭМ!$C$39:$C$782,СВЦЭМ!$A$39:$A$782,$A109,СВЦЭМ!$B$39:$B$782,X$83)+'СЕТ СН'!$H$12+СВЦЭМ!$D$10+'СЕТ СН'!$H$5-'СЕТ СН'!$H$20</f>
        <v>4077.4402254000001</v>
      </c>
      <c r="Y109" s="36">
        <f>SUMIFS(СВЦЭМ!$C$39:$C$782,СВЦЭМ!$A$39:$A$782,$A109,СВЦЭМ!$B$39:$B$782,Y$83)+'СЕТ СН'!$H$12+СВЦЭМ!$D$10+'СЕТ СН'!$H$5-'СЕТ СН'!$H$20</f>
        <v>4079.10696581</v>
      </c>
    </row>
    <row r="110" spans="1:25" ht="15.75" x14ac:dyDescent="0.2">
      <c r="A110" s="35">
        <f t="shared" si="2"/>
        <v>44557</v>
      </c>
      <c r="B110" s="36">
        <f>SUMIFS(СВЦЭМ!$C$39:$C$782,СВЦЭМ!$A$39:$A$782,$A110,СВЦЭМ!$B$39:$B$782,B$83)+'СЕТ СН'!$H$12+СВЦЭМ!$D$10+'СЕТ СН'!$H$5-'СЕТ СН'!$H$20</f>
        <v>4101.3407902400004</v>
      </c>
      <c r="C110" s="36">
        <f>SUMIFS(СВЦЭМ!$C$39:$C$782,СВЦЭМ!$A$39:$A$782,$A110,СВЦЭМ!$B$39:$B$782,C$83)+'СЕТ СН'!$H$12+СВЦЭМ!$D$10+'СЕТ СН'!$H$5-'СЕТ СН'!$H$20</f>
        <v>4094.9940109300001</v>
      </c>
      <c r="D110" s="36">
        <f>SUMIFS(СВЦЭМ!$C$39:$C$782,СВЦЭМ!$A$39:$A$782,$A110,СВЦЭМ!$B$39:$B$782,D$83)+'СЕТ СН'!$H$12+СВЦЭМ!$D$10+'СЕТ СН'!$H$5-'СЕТ СН'!$H$20</f>
        <v>4055.7413627300002</v>
      </c>
      <c r="E110" s="36">
        <f>SUMIFS(СВЦЭМ!$C$39:$C$782,СВЦЭМ!$A$39:$A$782,$A110,СВЦЭМ!$B$39:$B$782,E$83)+'СЕТ СН'!$H$12+СВЦЭМ!$D$10+'СЕТ СН'!$H$5-'СЕТ СН'!$H$20</f>
        <v>4051.4004764400001</v>
      </c>
      <c r="F110" s="36">
        <f>SUMIFS(СВЦЭМ!$C$39:$C$782,СВЦЭМ!$A$39:$A$782,$A110,СВЦЭМ!$B$39:$B$782,F$83)+'СЕТ СН'!$H$12+СВЦЭМ!$D$10+'СЕТ СН'!$H$5-'СЕТ СН'!$H$20</f>
        <v>4055.2822853500002</v>
      </c>
      <c r="G110" s="36">
        <f>SUMIFS(СВЦЭМ!$C$39:$C$782,СВЦЭМ!$A$39:$A$782,$A110,СВЦЭМ!$B$39:$B$782,G$83)+'СЕТ СН'!$H$12+СВЦЭМ!$D$10+'СЕТ СН'!$H$5-'СЕТ СН'!$H$20</f>
        <v>4042.2493048400001</v>
      </c>
      <c r="H110" s="36">
        <f>SUMIFS(СВЦЭМ!$C$39:$C$782,СВЦЭМ!$A$39:$A$782,$A110,СВЦЭМ!$B$39:$B$782,H$83)+'СЕТ СН'!$H$12+СВЦЭМ!$D$10+'СЕТ СН'!$H$5-'СЕТ СН'!$H$20</f>
        <v>4048.4449799100003</v>
      </c>
      <c r="I110" s="36">
        <f>SUMIFS(СВЦЭМ!$C$39:$C$782,СВЦЭМ!$A$39:$A$782,$A110,СВЦЭМ!$B$39:$B$782,I$83)+'СЕТ СН'!$H$12+СВЦЭМ!$D$10+'СЕТ СН'!$H$5-'СЕТ СН'!$H$20</f>
        <v>4042.13082635</v>
      </c>
      <c r="J110" s="36">
        <f>SUMIFS(СВЦЭМ!$C$39:$C$782,СВЦЭМ!$A$39:$A$782,$A110,СВЦЭМ!$B$39:$B$782,J$83)+'СЕТ СН'!$H$12+СВЦЭМ!$D$10+'СЕТ СН'!$H$5-'СЕТ СН'!$H$20</f>
        <v>4061.14511795</v>
      </c>
      <c r="K110" s="36">
        <f>SUMIFS(СВЦЭМ!$C$39:$C$782,СВЦЭМ!$A$39:$A$782,$A110,СВЦЭМ!$B$39:$B$782,K$83)+'СЕТ СН'!$H$12+СВЦЭМ!$D$10+'СЕТ СН'!$H$5-'СЕТ СН'!$H$20</f>
        <v>3987.4595946099998</v>
      </c>
      <c r="L110" s="36">
        <f>SUMIFS(СВЦЭМ!$C$39:$C$782,СВЦЭМ!$A$39:$A$782,$A110,СВЦЭМ!$B$39:$B$782,L$83)+'СЕТ СН'!$H$12+СВЦЭМ!$D$10+'СЕТ СН'!$H$5-'СЕТ СН'!$H$20</f>
        <v>4002.71993432</v>
      </c>
      <c r="M110" s="36">
        <f>SUMIFS(СВЦЭМ!$C$39:$C$782,СВЦЭМ!$A$39:$A$782,$A110,СВЦЭМ!$B$39:$B$782,M$83)+'СЕТ СН'!$H$12+СВЦЭМ!$D$10+'СЕТ СН'!$H$5-'СЕТ СН'!$H$20</f>
        <v>3995.0424085000004</v>
      </c>
      <c r="N110" s="36">
        <f>SUMIFS(СВЦЭМ!$C$39:$C$782,СВЦЭМ!$A$39:$A$782,$A110,СВЦЭМ!$B$39:$B$782,N$83)+'СЕТ СН'!$H$12+СВЦЭМ!$D$10+'СЕТ СН'!$H$5-'СЕТ СН'!$H$20</f>
        <v>4066.2134977400001</v>
      </c>
      <c r="O110" s="36">
        <f>SUMIFS(СВЦЭМ!$C$39:$C$782,СВЦЭМ!$A$39:$A$782,$A110,СВЦЭМ!$B$39:$B$782,O$83)+'СЕТ СН'!$H$12+СВЦЭМ!$D$10+'СЕТ СН'!$H$5-'СЕТ СН'!$H$20</f>
        <v>4112.0493858899999</v>
      </c>
      <c r="P110" s="36">
        <f>SUMIFS(СВЦЭМ!$C$39:$C$782,СВЦЭМ!$A$39:$A$782,$A110,СВЦЭМ!$B$39:$B$782,P$83)+'СЕТ СН'!$H$12+СВЦЭМ!$D$10+'СЕТ СН'!$H$5-'СЕТ СН'!$H$20</f>
        <v>4128.5134148400002</v>
      </c>
      <c r="Q110" s="36">
        <f>SUMIFS(СВЦЭМ!$C$39:$C$782,СВЦЭМ!$A$39:$A$782,$A110,СВЦЭМ!$B$39:$B$782,Q$83)+'СЕТ СН'!$H$12+СВЦЭМ!$D$10+'СЕТ СН'!$H$5-'СЕТ СН'!$H$20</f>
        <v>4117.7114446699998</v>
      </c>
      <c r="R110" s="36">
        <f>SUMIFS(СВЦЭМ!$C$39:$C$782,СВЦЭМ!$A$39:$A$782,$A110,СВЦЭМ!$B$39:$B$782,R$83)+'СЕТ СН'!$H$12+СВЦЭМ!$D$10+'СЕТ СН'!$H$5-'СЕТ СН'!$H$20</f>
        <v>4042.3693781500001</v>
      </c>
      <c r="S110" s="36">
        <f>SUMIFS(СВЦЭМ!$C$39:$C$782,СВЦЭМ!$A$39:$A$782,$A110,СВЦЭМ!$B$39:$B$782,S$83)+'СЕТ СН'!$H$12+СВЦЭМ!$D$10+'СЕТ СН'!$H$5-'СЕТ СН'!$H$20</f>
        <v>4067.5439569199998</v>
      </c>
      <c r="T110" s="36">
        <f>SUMIFS(СВЦЭМ!$C$39:$C$782,СВЦЭМ!$A$39:$A$782,$A110,СВЦЭМ!$B$39:$B$782,T$83)+'СЕТ СН'!$H$12+СВЦЭМ!$D$10+'СЕТ СН'!$H$5-'СЕТ СН'!$H$20</f>
        <v>4050.2099567800001</v>
      </c>
      <c r="U110" s="36">
        <f>SUMIFS(СВЦЭМ!$C$39:$C$782,СВЦЭМ!$A$39:$A$782,$A110,СВЦЭМ!$B$39:$B$782,U$83)+'СЕТ СН'!$H$12+СВЦЭМ!$D$10+'СЕТ СН'!$H$5-'СЕТ СН'!$H$20</f>
        <v>4070.5425736900002</v>
      </c>
      <c r="V110" s="36">
        <f>SUMIFS(СВЦЭМ!$C$39:$C$782,СВЦЭМ!$A$39:$A$782,$A110,СВЦЭМ!$B$39:$B$782,V$83)+'СЕТ СН'!$H$12+СВЦЭМ!$D$10+'СЕТ СН'!$H$5-'СЕТ СН'!$H$20</f>
        <v>4061.84548713</v>
      </c>
      <c r="W110" s="36">
        <f>SUMIFS(СВЦЭМ!$C$39:$C$782,СВЦЭМ!$A$39:$A$782,$A110,СВЦЭМ!$B$39:$B$782,W$83)+'СЕТ СН'!$H$12+СВЦЭМ!$D$10+'СЕТ СН'!$H$5-'СЕТ СН'!$H$20</f>
        <v>4065.1853591200002</v>
      </c>
      <c r="X110" s="36">
        <f>SUMIFS(СВЦЭМ!$C$39:$C$782,СВЦЭМ!$A$39:$A$782,$A110,СВЦЭМ!$B$39:$B$782,X$83)+'СЕТ СН'!$H$12+СВЦЭМ!$D$10+'СЕТ СН'!$H$5-'СЕТ СН'!$H$20</f>
        <v>4060.1993839900001</v>
      </c>
      <c r="Y110" s="36">
        <f>SUMIFS(СВЦЭМ!$C$39:$C$782,СВЦЭМ!$A$39:$A$782,$A110,СВЦЭМ!$B$39:$B$782,Y$83)+'СЕТ СН'!$H$12+СВЦЭМ!$D$10+'СЕТ СН'!$H$5-'СЕТ СН'!$H$20</f>
        <v>4107.4505231599996</v>
      </c>
    </row>
    <row r="111" spans="1:25" ht="15.75" x14ac:dyDescent="0.2">
      <c r="A111" s="35">
        <f t="shared" si="2"/>
        <v>44558</v>
      </c>
      <c r="B111" s="36">
        <f>SUMIFS(СВЦЭМ!$C$39:$C$782,СВЦЭМ!$A$39:$A$782,$A111,СВЦЭМ!$B$39:$B$782,B$83)+'СЕТ СН'!$H$12+СВЦЭМ!$D$10+'СЕТ СН'!$H$5-'СЕТ СН'!$H$20</f>
        <v>4080.26657376</v>
      </c>
      <c r="C111" s="36">
        <f>SUMIFS(СВЦЭМ!$C$39:$C$782,СВЦЭМ!$A$39:$A$782,$A111,СВЦЭМ!$B$39:$B$782,C$83)+'СЕТ СН'!$H$12+СВЦЭМ!$D$10+'СЕТ СН'!$H$5-'СЕТ СН'!$H$20</f>
        <v>4086.7768577200004</v>
      </c>
      <c r="D111" s="36">
        <f>SUMIFS(СВЦЭМ!$C$39:$C$782,СВЦЭМ!$A$39:$A$782,$A111,СВЦЭМ!$B$39:$B$782,D$83)+'СЕТ СН'!$H$12+СВЦЭМ!$D$10+'СЕТ СН'!$H$5-'СЕТ СН'!$H$20</f>
        <v>4113.9420911799998</v>
      </c>
      <c r="E111" s="36">
        <f>SUMIFS(СВЦЭМ!$C$39:$C$782,СВЦЭМ!$A$39:$A$782,$A111,СВЦЭМ!$B$39:$B$782,E$83)+'СЕТ СН'!$H$12+СВЦЭМ!$D$10+'СЕТ СН'!$H$5-'СЕТ СН'!$H$20</f>
        <v>4123.1836532699999</v>
      </c>
      <c r="F111" s="36">
        <f>SUMIFS(СВЦЭМ!$C$39:$C$782,СВЦЭМ!$A$39:$A$782,$A111,СВЦЭМ!$B$39:$B$782,F$83)+'СЕТ СН'!$H$12+СВЦЭМ!$D$10+'СЕТ СН'!$H$5-'СЕТ СН'!$H$20</f>
        <v>4096.3295473199996</v>
      </c>
      <c r="G111" s="36">
        <f>SUMIFS(СВЦЭМ!$C$39:$C$782,СВЦЭМ!$A$39:$A$782,$A111,СВЦЭМ!$B$39:$B$782,G$83)+'СЕТ СН'!$H$12+СВЦЭМ!$D$10+'СЕТ СН'!$H$5-'СЕТ СН'!$H$20</f>
        <v>4005.6444926000004</v>
      </c>
      <c r="H111" s="36">
        <f>SUMIFS(СВЦЭМ!$C$39:$C$782,СВЦЭМ!$A$39:$A$782,$A111,СВЦЭМ!$B$39:$B$782,H$83)+'СЕТ СН'!$H$12+СВЦЭМ!$D$10+'СЕТ СН'!$H$5-'СЕТ СН'!$H$20</f>
        <v>4022.6353913500002</v>
      </c>
      <c r="I111" s="36">
        <f>SUMIFS(СВЦЭМ!$C$39:$C$782,СВЦЭМ!$A$39:$A$782,$A111,СВЦЭМ!$B$39:$B$782,I$83)+'СЕТ СН'!$H$12+СВЦЭМ!$D$10+'СЕТ СН'!$H$5-'СЕТ СН'!$H$20</f>
        <v>4017.1241928200002</v>
      </c>
      <c r="J111" s="36">
        <f>SUMIFS(СВЦЭМ!$C$39:$C$782,СВЦЭМ!$A$39:$A$782,$A111,СВЦЭМ!$B$39:$B$782,J$83)+'СЕТ СН'!$H$12+СВЦЭМ!$D$10+'СЕТ СН'!$H$5-'СЕТ СН'!$H$20</f>
        <v>4035.80727802</v>
      </c>
      <c r="K111" s="36">
        <f>SUMIFS(СВЦЭМ!$C$39:$C$782,СВЦЭМ!$A$39:$A$782,$A111,СВЦЭМ!$B$39:$B$782,K$83)+'СЕТ СН'!$H$12+СВЦЭМ!$D$10+'СЕТ СН'!$H$5-'СЕТ СН'!$H$20</f>
        <v>3992.8083227300003</v>
      </c>
      <c r="L111" s="36">
        <f>SUMIFS(СВЦЭМ!$C$39:$C$782,СВЦЭМ!$A$39:$A$782,$A111,СВЦЭМ!$B$39:$B$782,L$83)+'СЕТ СН'!$H$12+СВЦЭМ!$D$10+'СЕТ СН'!$H$5-'СЕТ СН'!$H$20</f>
        <v>3998.27199501</v>
      </c>
      <c r="M111" s="36">
        <f>SUMIFS(СВЦЭМ!$C$39:$C$782,СВЦЭМ!$A$39:$A$782,$A111,СВЦЭМ!$B$39:$B$782,M$83)+'СЕТ СН'!$H$12+СВЦЭМ!$D$10+'СЕТ СН'!$H$5-'СЕТ СН'!$H$20</f>
        <v>4010.8511222200004</v>
      </c>
      <c r="N111" s="36">
        <f>SUMIFS(СВЦЭМ!$C$39:$C$782,СВЦЭМ!$A$39:$A$782,$A111,СВЦЭМ!$B$39:$B$782,N$83)+'СЕТ СН'!$H$12+СВЦЭМ!$D$10+'СЕТ СН'!$H$5-'СЕТ СН'!$H$20</f>
        <v>4009.80934222</v>
      </c>
      <c r="O111" s="36">
        <f>SUMIFS(СВЦЭМ!$C$39:$C$782,СВЦЭМ!$A$39:$A$782,$A111,СВЦЭМ!$B$39:$B$782,O$83)+'СЕТ СН'!$H$12+СВЦЭМ!$D$10+'СЕТ СН'!$H$5-'СЕТ СН'!$H$20</f>
        <v>4056.7858533400004</v>
      </c>
      <c r="P111" s="36">
        <f>SUMIFS(СВЦЭМ!$C$39:$C$782,СВЦЭМ!$A$39:$A$782,$A111,СВЦЭМ!$B$39:$B$782,P$83)+'СЕТ СН'!$H$12+СВЦЭМ!$D$10+'СЕТ СН'!$H$5-'СЕТ СН'!$H$20</f>
        <v>4057.8326994099998</v>
      </c>
      <c r="Q111" s="36">
        <f>SUMIFS(СВЦЭМ!$C$39:$C$782,СВЦЭМ!$A$39:$A$782,$A111,СВЦЭМ!$B$39:$B$782,Q$83)+'СЕТ СН'!$H$12+СВЦЭМ!$D$10+'СЕТ СН'!$H$5-'СЕТ СН'!$H$20</f>
        <v>4053.2166027499998</v>
      </c>
      <c r="R111" s="36">
        <f>SUMIFS(СВЦЭМ!$C$39:$C$782,СВЦЭМ!$A$39:$A$782,$A111,СВЦЭМ!$B$39:$B$782,R$83)+'СЕТ СН'!$H$12+СВЦЭМ!$D$10+'СЕТ СН'!$H$5-'СЕТ СН'!$H$20</f>
        <v>4045.58433909</v>
      </c>
      <c r="S111" s="36">
        <f>SUMIFS(СВЦЭМ!$C$39:$C$782,СВЦЭМ!$A$39:$A$782,$A111,СВЦЭМ!$B$39:$B$782,S$83)+'СЕТ СН'!$H$12+СВЦЭМ!$D$10+'СЕТ СН'!$H$5-'СЕТ СН'!$H$20</f>
        <v>4050.5555313000004</v>
      </c>
      <c r="T111" s="36">
        <f>SUMIFS(СВЦЭМ!$C$39:$C$782,СВЦЭМ!$A$39:$A$782,$A111,СВЦЭМ!$B$39:$B$782,T$83)+'СЕТ СН'!$H$12+СВЦЭМ!$D$10+'СЕТ СН'!$H$5-'СЕТ СН'!$H$20</f>
        <v>4041.4955055099999</v>
      </c>
      <c r="U111" s="36">
        <f>SUMIFS(СВЦЭМ!$C$39:$C$782,СВЦЭМ!$A$39:$A$782,$A111,СВЦЭМ!$B$39:$B$782,U$83)+'СЕТ СН'!$H$12+СВЦЭМ!$D$10+'СЕТ СН'!$H$5-'СЕТ СН'!$H$20</f>
        <v>4062.7895256400002</v>
      </c>
      <c r="V111" s="36">
        <f>SUMIFS(СВЦЭМ!$C$39:$C$782,СВЦЭМ!$A$39:$A$782,$A111,СВЦЭМ!$B$39:$B$782,V$83)+'СЕТ СН'!$H$12+СВЦЭМ!$D$10+'СЕТ СН'!$H$5-'СЕТ СН'!$H$20</f>
        <v>4044.7674944</v>
      </c>
      <c r="W111" s="36">
        <f>SUMIFS(СВЦЭМ!$C$39:$C$782,СВЦЭМ!$A$39:$A$782,$A111,СВЦЭМ!$B$39:$B$782,W$83)+'СЕТ СН'!$H$12+СВЦЭМ!$D$10+'СЕТ СН'!$H$5-'СЕТ СН'!$H$20</f>
        <v>4054.6147136899999</v>
      </c>
      <c r="X111" s="36">
        <f>SUMIFS(СВЦЭМ!$C$39:$C$782,СВЦЭМ!$A$39:$A$782,$A111,СВЦЭМ!$B$39:$B$782,X$83)+'СЕТ СН'!$H$12+СВЦЭМ!$D$10+'СЕТ СН'!$H$5-'СЕТ СН'!$H$20</f>
        <v>4091.4074305300001</v>
      </c>
      <c r="Y111" s="36">
        <f>SUMIFS(СВЦЭМ!$C$39:$C$782,СВЦЭМ!$A$39:$A$782,$A111,СВЦЭМ!$B$39:$B$782,Y$83)+'СЕТ СН'!$H$12+СВЦЭМ!$D$10+'СЕТ СН'!$H$5-'СЕТ СН'!$H$20</f>
        <v>4095.0536261400002</v>
      </c>
    </row>
    <row r="112" spans="1:25" ht="15.75" x14ac:dyDescent="0.2">
      <c r="A112" s="35">
        <f t="shared" si="2"/>
        <v>44559</v>
      </c>
      <c r="B112" s="36">
        <f>SUMIFS(СВЦЭМ!$C$39:$C$782,СВЦЭМ!$A$39:$A$782,$A112,СВЦЭМ!$B$39:$B$782,B$83)+'СЕТ СН'!$H$12+СВЦЭМ!$D$10+'СЕТ СН'!$H$5-'СЕТ СН'!$H$20</f>
        <v>4097.9071425299999</v>
      </c>
      <c r="C112" s="36">
        <f>SUMIFS(СВЦЭМ!$C$39:$C$782,СВЦЭМ!$A$39:$A$782,$A112,СВЦЭМ!$B$39:$B$782,C$83)+'СЕТ СН'!$H$12+СВЦЭМ!$D$10+'СЕТ СН'!$H$5-'СЕТ СН'!$H$20</f>
        <v>4097.3937172699998</v>
      </c>
      <c r="D112" s="36">
        <f>SUMIFS(СВЦЭМ!$C$39:$C$782,СВЦЭМ!$A$39:$A$782,$A112,СВЦЭМ!$B$39:$B$782,D$83)+'СЕТ СН'!$H$12+СВЦЭМ!$D$10+'СЕТ СН'!$H$5-'СЕТ СН'!$H$20</f>
        <v>4105.7332058800002</v>
      </c>
      <c r="E112" s="36">
        <f>SUMIFS(СВЦЭМ!$C$39:$C$782,СВЦЭМ!$A$39:$A$782,$A112,СВЦЭМ!$B$39:$B$782,E$83)+'СЕТ СН'!$H$12+СВЦЭМ!$D$10+'СЕТ СН'!$H$5-'СЕТ СН'!$H$20</f>
        <v>4122.4900689000006</v>
      </c>
      <c r="F112" s="36">
        <f>SUMIFS(СВЦЭМ!$C$39:$C$782,СВЦЭМ!$A$39:$A$782,$A112,СВЦЭМ!$B$39:$B$782,F$83)+'СЕТ СН'!$H$12+СВЦЭМ!$D$10+'СЕТ СН'!$H$5-'СЕТ СН'!$H$20</f>
        <v>4093.5834492700001</v>
      </c>
      <c r="G112" s="36">
        <f>SUMIFS(СВЦЭМ!$C$39:$C$782,СВЦЭМ!$A$39:$A$782,$A112,СВЦЭМ!$B$39:$B$782,G$83)+'СЕТ СН'!$H$12+СВЦЭМ!$D$10+'СЕТ СН'!$H$5-'СЕТ СН'!$H$20</f>
        <v>4014.7836593400002</v>
      </c>
      <c r="H112" s="36">
        <f>SUMIFS(СВЦЭМ!$C$39:$C$782,СВЦЭМ!$A$39:$A$782,$A112,СВЦЭМ!$B$39:$B$782,H$83)+'СЕТ СН'!$H$12+СВЦЭМ!$D$10+'СЕТ СН'!$H$5-'СЕТ СН'!$H$20</f>
        <v>4026.5093284599998</v>
      </c>
      <c r="I112" s="36">
        <f>SUMIFS(СВЦЭМ!$C$39:$C$782,СВЦЭМ!$A$39:$A$782,$A112,СВЦЭМ!$B$39:$B$782,I$83)+'СЕТ СН'!$H$12+СВЦЭМ!$D$10+'СЕТ СН'!$H$5-'СЕТ СН'!$H$20</f>
        <v>4026.1652116100004</v>
      </c>
      <c r="J112" s="36">
        <f>SUMIFS(СВЦЭМ!$C$39:$C$782,СВЦЭМ!$A$39:$A$782,$A112,СВЦЭМ!$B$39:$B$782,J$83)+'СЕТ СН'!$H$12+СВЦЭМ!$D$10+'СЕТ СН'!$H$5-'СЕТ СН'!$H$20</f>
        <v>4024.4865530200004</v>
      </c>
      <c r="K112" s="36">
        <f>SUMIFS(СВЦЭМ!$C$39:$C$782,СВЦЭМ!$A$39:$A$782,$A112,СВЦЭМ!$B$39:$B$782,K$83)+'СЕТ СН'!$H$12+СВЦЭМ!$D$10+'СЕТ СН'!$H$5-'СЕТ СН'!$H$20</f>
        <v>4043.0703473399999</v>
      </c>
      <c r="L112" s="36">
        <f>SUMIFS(СВЦЭМ!$C$39:$C$782,СВЦЭМ!$A$39:$A$782,$A112,СВЦЭМ!$B$39:$B$782,L$83)+'СЕТ СН'!$H$12+СВЦЭМ!$D$10+'СЕТ СН'!$H$5-'СЕТ СН'!$H$20</f>
        <v>4046.0602000099998</v>
      </c>
      <c r="M112" s="36">
        <f>SUMIFS(СВЦЭМ!$C$39:$C$782,СВЦЭМ!$A$39:$A$782,$A112,СВЦЭМ!$B$39:$B$782,M$83)+'СЕТ СН'!$H$12+СВЦЭМ!$D$10+'СЕТ СН'!$H$5-'СЕТ СН'!$H$20</f>
        <v>4050.3566308200002</v>
      </c>
      <c r="N112" s="36">
        <f>SUMIFS(СВЦЭМ!$C$39:$C$782,СВЦЭМ!$A$39:$A$782,$A112,СВЦЭМ!$B$39:$B$782,N$83)+'СЕТ СН'!$H$12+СВЦЭМ!$D$10+'СЕТ СН'!$H$5-'СЕТ СН'!$H$20</f>
        <v>4041.1007855400003</v>
      </c>
      <c r="O112" s="36">
        <f>SUMIFS(СВЦЭМ!$C$39:$C$782,СВЦЭМ!$A$39:$A$782,$A112,СВЦЭМ!$B$39:$B$782,O$83)+'СЕТ СН'!$H$12+СВЦЭМ!$D$10+'СЕТ СН'!$H$5-'СЕТ СН'!$H$20</f>
        <v>4033.0626085600002</v>
      </c>
      <c r="P112" s="36">
        <f>SUMIFS(СВЦЭМ!$C$39:$C$782,СВЦЭМ!$A$39:$A$782,$A112,СВЦЭМ!$B$39:$B$782,P$83)+'СЕТ СН'!$H$12+СВЦЭМ!$D$10+'СЕТ СН'!$H$5-'СЕТ СН'!$H$20</f>
        <v>4025.7329058</v>
      </c>
      <c r="Q112" s="36">
        <f>SUMIFS(СВЦЭМ!$C$39:$C$782,СВЦЭМ!$A$39:$A$782,$A112,СВЦЭМ!$B$39:$B$782,Q$83)+'СЕТ СН'!$H$12+СВЦЭМ!$D$10+'СЕТ СН'!$H$5-'СЕТ СН'!$H$20</f>
        <v>4032.7541142800001</v>
      </c>
      <c r="R112" s="36">
        <f>SUMIFS(СВЦЭМ!$C$39:$C$782,СВЦЭМ!$A$39:$A$782,$A112,СВЦЭМ!$B$39:$B$782,R$83)+'СЕТ СН'!$H$12+СВЦЭМ!$D$10+'СЕТ СН'!$H$5-'СЕТ СН'!$H$20</f>
        <v>4031.11879899</v>
      </c>
      <c r="S112" s="36">
        <f>SUMIFS(СВЦЭМ!$C$39:$C$782,СВЦЭМ!$A$39:$A$782,$A112,СВЦЭМ!$B$39:$B$782,S$83)+'СЕТ СН'!$H$12+СВЦЭМ!$D$10+'СЕТ СН'!$H$5-'СЕТ СН'!$H$20</f>
        <v>4046.2549151100002</v>
      </c>
      <c r="T112" s="36">
        <f>SUMIFS(СВЦЭМ!$C$39:$C$782,СВЦЭМ!$A$39:$A$782,$A112,СВЦЭМ!$B$39:$B$782,T$83)+'СЕТ СН'!$H$12+СВЦЭМ!$D$10+'СЕТ СН'!$H$5-'СЕТ СН'!$H$20</f>
        <v>4045.5661350800001</v>
      </c>
      <c r="U112" s="36">
        <f>SUMIFS(СВЦЭМ!$C$39:$C$782,СВЦЭМ!$A$39:$A$782,$A112,СВЦЭМ!$B$39:$B$782,U$83)+'СЕТ СН'!$H$12+СВЦЭМ!$D$10+'СЕТ СН'!$H$5-'СЕТ СН'!$H$20</f>
        <v>4046.39810425</v>
      </c>
      <c r="V112" s="36">
        <f>SUMIFS(СВЦЭМ!$C$39:$C$782,СВЦЭМ!$A$39:$A$782,$A112,СВЦЭМ!$B$39:$B$782,V$83)+'СЕТ СН'!$H$12+СВЦЭМ!$D$10+'СЕТ СН'!$H$5-'СЕТ СН'!$H$20</f>
        <v>4032.1692203700004</v>
      </c>
      <c r="W112" s="36">
        <f>SUMIFS(СВЦЭМ!$C$39:$C$782,СВЦЭМ!$A$39:$A$782,$A112,СВЦЭМ!$B$39:$B$782,W$83)+'СЕТ СН'!$H$12+СВЦЭМ!$D$10+'СЕТ СН'!$H$5-'СЕТ СН'!$H$20</f>
        <v>4030.2550256300001</v>
      </c>
      <c r="X112" s="36">
        <f>SUMIFS(СВЦЭМ!$C$39:$C$782,СВЦЭМ!$A$39:$A$782,$A112,СВЦЭМ!$B$39:$B$782,X$83)+'СЕТ СН'!$H$12+СВЦЭМ!$D$10+'СЕТ СН'!$H$5-'СЕТ СН'!$H$20</f>
        <v>4079.4634567500002</v>
      </c>
      <c r="Y112" s="36">
        <f>SUMIFS(СВЦЭМ!$C$39:$C$782,СВЦЭМ!$A$39:$A$782,$A112,СВЦЭМ!$B$39:$B$782,Y$83)+'СЕТ СН'!$H$12+СВЦЭМ!$D$10+'СЕТ СН'!$H$5-'СЕТ СН'!$H$20</f>
        <v>4086.9658457800001</v>
      </c>
    </row>
    <row r="113" spans="1:27" ht="15.75" x14ac:dyDescent="0.2">
      <c r="A113" s="35">
        <f t="shared" si="2"/>
        <v>44560</v>
      </c>
      <c r="B113" s="36">
        <f>SUMIFS(СВЦЭМ!$C$39:$C$782,СВЦЭМ!$A$39:$A$782,$A113,СВЦЭМ!$B$39:$B$782,B$83)+'СЕТ СН'!$H$12+СВЦЭМ!$D$10+'СЕТ СН'!$H$5-'СЕТ СН'!$H$20</f>
        <v>4107.5140781299997</v>
      </c>
      <c r="C113" s="36">
        <f>SUMIFS(СВЦЭМ!$C$39:$C$782,СВЦЭМ!$A$39:$A$782,$A113,СВЦЭМ!$B$39:$B$782,C$83)+'СЕТ СН'!$H$12+СВЦЭМ!$D$10+'СЕТ СН'!$H$5-'СЕТ СН'!$H$20</f>
        <v>4110.1366662800001</v>
      </c>
      <c r="D113" s="36">
        <f>SUMIFS(СВЦЭМ!$C$39:$C$782,СВЦЭМ!$A$39:$A$782,$A113,СВЦЭМ!$B$39:$B$782,D$83)+'СЕТ СН'!$H$12+СВЦЭМ!$D$10+'СЕТ СН'!$H$5-'СЕТ СН'!$H$20</f>
        <v>4128.8806368599999</v>
      </c>
      <c r="E113" s="36">
        <f>SUMIFS(СВЦЭМ!$C$39:$C$782,СВЦЭМ!$A$39:$A$782,$A113,СВЦЭМ!$B$39:$B$782,E$83)+'СЕТ СН'!$H$12+СВЦЭМ!$D$10+'СЕТ СН'!$H$5-'СЕТ СН'!$H$20</f>
        <v>4151.2835405599999</v>
      </c>
      <c r="F113" s="36">
        <f>SUMIFS(СВЦЭМ!$C$39:$C$782,СВЦЭМ!$A$39:$A$782,$A113,СВЦЭМ!$B$39:$B$782,F$83)+'СЕТ СН'!$H$12+СВЦЭМ!$D$10+'СЕТ СН'!$H$5-'СЕТ СН'!$H$20</f>
        <v>4120.7105571499997</v>
      </c>
      <c r="G113" s="36">
        <f>SUMIFS(СВЦЭМ!$C$39:$C$782,СВЦЭМ!$A$39:$A$782,$A113,СВЦЭМ!$B$39:$B$782,G$83)+'СЕТ СН'!$H$12+СВЦЭМ!$D$10+'СЕТ СН'!$H$5-'СЕТ СН'!$H$20</f>
        <v>4043.5278040800004</v>
      </c>
      <c r="H113" s="36">
        <f>SUMIFS(СВЦЭМ!$C$39:$C$782,СВЦЭМ!$A$39:$A$782,$A113,СВЦЭМ!$B$39:$B$782,H$83)+'СЕТ СН'!$H$12+СВЦЭМ!$D$10+'СЕТ СН'!$H$5-'СЕТ СН'!$H$20</f>
        <v>4039.5115936900002</v>
      </c>
      <c r="I113" s="36">
        <f>SUMIFS(СВЦЭМ!$C$39:$C$782,СВЦЭМ!$A$39:$A$782,$A113,СВЦЭМ!$B$39:$B$782,I$83)+'СЕТ СН'!$H$12+СВЦЭМ!$D$10+'СЕТ СН'!$H$5-'СЕТ СН'!$H$20</f>
        <v>4062.1605157200001</v>
      </c>
      <c r="J113" s="36">
        <f>SUMIFS(СВЦЭМ!$C$39:$C$782,СВЦЭМ!$A$39:$A$782,$A113,СВЦЭМ!$B$39:$B$782,J$83)+'СЕТ СН'!$H$12+СВЦЭМ!$D$10+'СЕТ СН'!$H$5-'СЕТ СН'!$H$20</f>
        <v>4059.23280716</v>
      </c>
      <c r="K113" s="36">
        <f>SUMIFS(СВЦЭМ!$C$39:$C$782,СВЦЭМ!$A$39:$A$782,$A113,СВЦЭМ!$B$39:$B$782,K$83)+'СЕТ СН'!$H$12+СВЦЭМ!$D$10+'СЕТ СН'!$H$5-'СЕТ СН'!$H$20</f>
        <v>4073.3916775500002</v>
      </c>
      <c r="L113" s="36">
        <f>SUMIFS(СВЦЭМ!$C$39:$C$782,СВЦЭМ!$A$39:$A$782,$A113,СВЦЭМ!$B$39:$B$782,L$83)+'СЕТ СН'!$H$12+СВЦЭМ!$D$10+'СЕТ СН'!$H$5-'СЕТ СН'!$H$20</f>
        <v>4074.0744273300002</v>
      </c>
      <c r="M113" s="36">
        <f>SUMIFS(СВЦЭМ!$C$39:$C$782,СВЦЭМ!$A$39:$A$782,$A113,СВЦЭМ!$B$39:$B$782,M$83)+'СЕТ СН'!$H$12+СВЦЭМ!$D$10+'СЕТ СН'!$H$5-'СЕТ СН'!$H$20</f>
        <v>4065.1574842099999</v>
      </c>
      <c r="N113" s="36">
        <f>SUMIFS(СВЦЭМ!$C$39:$C$782,СВЦЭМ!$A$39:$A$782,$A113,СВЦЭМ!$B$39:$B$782,N$83)+'СЕТ СН'!$H$12+СВЦЭМ!$D$10+'СЕТ СН'!$H$5-'СЕТ СН'!$H$20</f>
        <v>4073.88464565</v>
      </c>
      <c r="O113" s="36">
        <f>SUMIFS(СВЦЭМ!$C$39:$C$782,СВЦЭМ!$A$39:$A$782,$A113,СВЦЭМ!$B$39:$B$782,O$83)+'СЕТ СН'!$H$12+СВЦЭМ!$D$10+'СЕТ СН'!$H$5-'СЕТ СН'!$H$20</f>
        <v>4070.4178965900001</v>
      </c>
      <c r="P113" s="36">
        <f>SUMIFS(СВЦЭМ!$C$39:$C$782,СВЦЭМ!$A$39:$A$782,$A113,СВЦЭМ!$B$39:$B$782,P$83)+'СЕТ СН'!$H$12+СВЦЭМ!$D$10+'СЕТ СН'!$H$5-'СЕТ СН'!$H$20</f>
        <v>4063.2521321900003</v>
      </c>
      <c r="Q113" s="36">
        <f>SUMIFS(СВЦЭМ!$C$39:$C$782,СВЦЭМ!$A$39:$A$782,$A113,СВЦЭМ!$B$39:$B$782,Q$83)+'СЕТ СН'!$H$12+СВЦЭМ!$D$10+'СЕТ СН'!$H$5-'СЕТ СН'!$H$20</f>
        <v>4054.8731084800002</v>
      </c>
      <c r="R113" s="36">
        <f>SUMIFS(СВЦЭМ!$C$39:$C$782,СВЦЭМ!$A$39:$A$782,$A113,СВЦЭМ!$B$39:$B$782,R$83)+'СЕТ СН'!$H$12+СВЦЭМ!$D$10+'СЕТ СН'!$H$5-'СЕТ СН'!$H$20</f>
        <v>4048.3132720399999</v>
      </c>
      <c r="S113" s="36">
        <f>SUMIFS(СВЦЭМ!$C$39:$C$782,СВЦЭМ!$A$39:$A$782,$A113,СВЦЭМ!$B$39:$B$782,S$83)+'СЕТ СН'!$H$12+СВЦЭМ!$D$10+'СЕТ СН'!$H$5-'СЕТ СН'!$H$20</f>
        <v>4040.0973223800002</v>
      </c>
      <c r="T113" s="36">
        <f>SUMIFS(СВЦЭМ!$C$39:$C$782,СВЦЭМ!$A$39:$A$782,$A113,СВЦЭМ!$B$39:$B$782,T$83)+'СЕТ СН'!$H$12+СВЦЭМ!$D$10+'СЕТ СН'!$H$5-'СЕТ СН'!$H$20</f>
        <v>4058.19655091</v>
      </c>
      <c r="U113" s="36">
        <f>SUMIFS(СВЦЭМ!$C$39:$C$782,СВЦЭМ!$A$39:$A$782,$A113,СВЦЭМ!$B$39:$B$782,U$83)+'СЕТ СН'!$H$12+СВЦЭМ!$D$10+'СЕТ СН'!$H$5-'СЕТ СН'!$H$20</f>
        <v>4054.5569741300001</v>
      </c>
      <c r="V113" s="36">
        <f>SUMIFS(СВЦЭМ!$C$39:$C$782,СВЦЭМ!$A$39:$A$782,$A113,СВЦЭМ!$B$39:$B$782,V$83)+'СЕТ СН'!$H$12+СВЦЭМ!$D$10+'СЕТ СН'!$H$5-'СЕТ СН'!$H$20</f>
        <v>4034.6433446999999</v>
      </c>
      <c r="W113" s="36">
        <f>SUMIFS(СВЦЭМ!$C$39:$C$782,СВЦЭМ!$A$39:$A$782,$A113,СВЦЭМ!$B$39:$B$782,W$83)+'СЕТ СН'!$H$12+СВЦЭМ!$D$10+'СЕТ СН'!$H$5-'СЕТ СН'!$H$20</f>
        <v>4041.8469521300003</v>
      </c>
      <c r="X113" s="36">
        <f>SUMIFS(СВЦЭМ!$C$39:$C$782,СВЦЭМ!$A$39:$A$782,$A113,СВЦЭМ!$B$39:$B$782,X$83)+'СЕТ СН'!$H$12+СВЦЭМ!$D$10+'СЕТ СН'!$H$5-'СЕТ СН'!$H$20</f>
        <v>4095.8910723700001</v>
      </c>
      <c r="Y113" s="36">
        <f>SUMIFS(СВЦЭМ!$C$39:$C$782,СВЦЭМ!$A$39:$A$782,$A113,СВЦЭМ!$B$39:$B$782,Y$83)+'СЕТ СН'!$H$12+СВЦЭМ!$D$10+'СЕТ СН'!$H$5-'СЕТ СН'!$H$20</f>
        <v>4102.0882662499998</v>
      </c>
      <c r="AA113" s="37"/>
    </row>
    <row r="114" spans="1:27" ht="15.75" x14ac:dyDescent="0.2">
      <c r="A114" s="35">
        <f t="shared" si="2"/>
        <v>44561</v>
      </c>
      <c r="B114" s="36">
        <f>SUMIFS(СВЦЭМ!$C$39:$C$782,СВЦЭМ!$A$39:$A$782,$A114,СВЦЭМ!$B$39:$B$782,B$83)+'СЕТ СН'!$H$12+СВЦЭМ!$D$10+'СЕТ СН'!$H$5-'СЕТ СН'!$H$20</f>
        <v>4140.51569707</v>
      </c>
      <c r="C114" s="36">
        <f>SUMIFS(СВЦЭМ!$C$39:$C$782,СВЦЭМ!$A$39:$A$782,$A114,СВЦЭМ!$B$39:$B$782,C$83)+'СЕТ СН'!$H$12+СВЦЭМ!$D$10+'СЕТ СН'!$H$5-'СЕТ СН'!$H$20</f>
        <v>4124.6198133300004</v>
      </c>
      <c r="D114" s="36">
        <f>SUMIFS(СВЦЭМ!$C$39:$C$782,СВЦЭМ!$A$39:$A$782,$A114,СВЦЭМ!$B$39:$B$782,D$83)+'СЕТ СН'!$H$12+СВЦЭМ!$D$10+'СЕТ СН'!$H$5-'СЕТ СН'!$H$20</f>
        <v>4064.7345733000002</v>
      </c>
      <c r="E114" s="36">
        <f>SUMIFS(СВЦЭМ!$C$39:$C$782,СВЦЭМ!$A$39:$A$782,$A114,СВЦЭМ!$B$39:$B$782,E$83)+'СЕТ СН'!$H$12+СВЦЭМ!$D$10+'СЕТ СН'!$H$5-'СЕТ СН'!$H$20</f>
        <v>4131.4443664299997</v>
      </c>
      <c r="F114" s="36">
        <f>SUMIFS(СВЦЭМ!$C$39:$C$782,СВЦЭМ!$A$39:$A$782,$A114,СВЦЭМ!$B$39:$B$782,F$83)+'СЕТ СН'!$H$12+СВЦЭМ!$D$10+'СЕТ СН'!$H$5-'СЕТ СН'!$H$20</f>
        <v>4134.4410711600003</v>
      </c>
      <c r="G114" s="36">
        <f>SUMIFS(СВЦЭМ!$C$39:$C$782,СВЦЭМ!$A$39:$A$782,$A114,СВЦЭМ!$B$39:$B$782,G$83)+'СЕТ СН'!$H$12+СВЦЭМ!$D$10+'СЕТ СН'!$H$5-'СЕТ СН'!$H$20</f>
        <v>4039.3142829200001</v>
      </c>
      <c r="H114" s="36">
        <f>SUMIFS(СВЦЭМ!$C$39:$C$782,СВЦЭМ!$A$39:$A$782,$A114,СВЦЭМ!$B$39:$B$782,H$83)+'СЕТ СН'!$H$12+СВЦЭМ!$D$10+'СЕТ СН'!$H$5-'СЕТ СН'!$H$20</f>
        <v>4048.3112636599999</v>
      </c>
      <c r="I114" s="36">
        <f>SUMIFS(СВЦЭМ!$C$39:$C$782,СВЦЭМ!$A$39:$A$782,$A114,СВЦЭМ!$B$39:$B$782,I$83)+'СЕТ СН'!$H$12+СВЦЭМ!$D$10+'СЕТ СН'!$H$5-'СЕТ СН'!$H$20</f>
        <v>4062.7022739100003</v>
      </c>
      <c r="J114" s="36">
        <f>SUMIFS(СВЦЭМ!$C$39:$C$782,СВЦЭМ!$A$39:$A$782,$A114,СВЦЭМ!$B$39:$B$782,J$83)+'СЕТ СН'!$H$12+СВЦЭМ!$D$10+'СЕТ СН'!$H$5-'СЕТ СН'!$H$20</f>
        <v>4097.02251316</v>
      </c>
      <c r="K114" s="36">
        <f>SUMIFS(СВЦЭМ!$C$39:$C$782,СВЦЭМ!$A$39:$A$782,$A114,СВЦЭМ!$B$39:$B$782,K$83)+'СЕТ СН'!$H$12+СВЦЭМ!$D$10+'СЕТ СН'!$H$5-'СЕТ СН'!$H$20</f>
        <v>4067.8922484599998</v>
      </c>
      <c r="L114" s="36">
        <f>SUMIFS(СВЦЭМ!$C$39:$C$782,СВЦЭМ!$A$39:$A$782,$A114,СВЦЭМ!$B$39:$B$782,L$83)+'СЕТ СН'!$H$12+СВЦЭМ!$D$10+'СЕТ СН'!$H$5-'СЕТ СН'!$H$20</f>
        <v>4084.2010912400001</v>
      </c>
      <c r="M114" s="36">
        <f>SUMIFS(СВЦЭМ!$C$39:$C$782,СВЦЭМ!$A$39:$A$782,$A114,СВЦЭМ!$B$39:$B$782,M$83)+'СЕТ СН'!$H$12+СВЦЭМ!$D$10+'СЕТ СН'!$H$5-'СЕТ СН'!$H$20</f>
        <v>4086.1985355400002</v>
      </c>
      <c r="N114" s="36">
        <f>SUMIFS(СВЦЭМ!$C$39:$C$782,СВЦЭМ!$A$39:$A$782,$A114,СВЦЭМ!$B$39:$B$782,N$83)+'СЕТ СН'!$H$12+СВЦЭМ!$D$10+'СЕТ СН'!$H$5-'СЕТ СН'!$H$20</f>
        <v>4079.11984755</v>
      </c>
      <c r="O114" s="36">
        <f>SUMIFS(СВЦЭМ!$C$39:$C$782,СВЦЭМ!$A$39:$A$782,$A114,СВЦЭМ!$B$39:$B$782,O$83)+'СЕТ СН'!$H$12+СВЦЭМ!$D$10+'СЕТ СН'!$H$5-'СЕТ СН'!$H$20</f>
        <v>4065.3789688699999</v>
      </c>
      <c r="P114" s="36">
        <f>SUMIFS(СВЦЭМ!$C$39:$C$782,СВЦЭМ!$A$39:$A$782,$A114,СВЦЭМ!$B$39:$B$782,P$83)+'СЕТ СН'!$H$12+СВЦЭМ!$D$10+'СЕТ СН'!$H$5-'СЕТ СН'!$H$20</f>
        <v>4067.0235426899999</v>
      </c>
      <c r="Q114" s="36">
        <f>SUMIFS(СВЦЭМ!$C$39:$C$782,СВЦЭМ!$A$39:$A$782,$A114,СВЦЭМ!$B$39:$B$782,Q$83)+'СЕТ СН'!$H$12+СВЦЭМ!$D$10+'СЕТ СН'!$H$5-'СЕТ СН'!$H$20</f>
        <v>4062.7178409799999</v>
      </c>
      <c r="R114" s="36">
        <f>SUMIFS(СВЦЭМ!$C$39:$C$782,СВЦЭМ!$A$39:$A$782,$A114,СВЦЭМ!$B$39:$B$782,R$83)+'СЕТ СН'!$H$12+СВЦЭМ!$D$10+'СЕТ СН'!$H$5-'СЕТ СН'!$H$20</f>
        <v>4055.6759552800004</v>
      </c>
      <c r="S114" s="36">
        <f>SUMIFS(СВЦЭМ!$C$39:$C$782,СВЦЭМ!$A$39:$A$782,$A114,СВЦЭМ!$B$39:$B$782,S$83)+'СЕТ СН'!$H$12+СВЦЭМ!$D$10+'СЕТ СН'!$H$5-'СЕТ СН'!$H$20</f>
        <v>4072.3960678600001</v>
      </c>
      <c r="T114" s="36">
        <f>SUMIFS(СВЦЭМ!$C$39:$C$782,СВЦЭМ!$A$39:$A$782,$A114,СВЦЭМ!$B$39:$B$782,T$83)+'СЕТ СН'!$H$12+СВЦЭМ!$D$10+'СЕТ СН'!$H$5-'СЕТ СН'!$H$20</f>
        <v>4092.6354536500003</v>
      </c>
      <c r="U114" s="36">
        <f>SUMIFS(СВЦЭМ!$C$39:$C$782,СВЦЭМ!$A$39:$A$782,$A114,СВЦЭМ!$B$39:$B$782,U$83)+'СЕТ СН'!$H$12+СВЦЭМ!$D$10+'СЕТ СН'!$H$5-'СЕТ СН'!$H$20</f>
        <v>4096.1383854599999</v>
      </c>
      <c r="V114" s="36">
        <f>SUMIFS(СВЦЭМ!$C$39:$C$782,СВЦЭМ!$A$39:$A$782,$A114,СВЦЭМ!$B$39:$B$782,V$83)+'СЕТ СН'!$H$12+СВЦЭМ!$D$10+'СЕТ СН'!$H$5-'СЕТ СН'!$H$20</f>
        <v>4077.6243074100003</v>
      </c>
      <c r="W114" s="36">
        <f>SUMIFS(СВЦЭМ!$C$39:$C$782,СВЦЭМ!$A$39:$A$782,$A114,СВЦЭМ!$B$39:$B$782,W$83)+'СЕТ СН'!$H$12+СВЦЭМ!$D$10+'СЕТ СН'!$H$5-'СЕТ СН'!$H$20</f>
        <v>4076.2918700500004</v>
      </c>
      <c r="X114" s="36">
        <f>SUMIFS(СВЦЭМ!$C$39:$C$782,СВЦЭМ!$A$39:$A$782,$A114,СВЦЭМ!$B$39:$B$782,X$83)+'СЕТ СН'!$H$12+СВЦЭМ!$D$10+'СЕТ СН'!$H$5-'СЕТ СН'!$H$20</f>
        <v>4088.6761960100002</v>
      </c>
      <c r="Y114" s="36">
        <f>SUMIFS(СВЦЭМ!$C$39:$C$782,СВЦЭМ!$A$39:$A$782,$A114,СВЦЭМ!$B$39:$B$782,Y$83)+'СЕТ СН'!$H$12+СВЦЭМ!$D$10+'СЕТ СН'!$H$5-'СЕТ СН'!$H$20</f>
        <v>4100.5050890000002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01.12.2021</v>
      </c>
      <c r="B120" s="36">
        <f>SUMIFS(СВЦЭМ!$C$39:$C$782,СВЦЭМ!$A$39:$A$782,$A120,СВЦЭМ!$B$39:$B$782,B$119)+'СЕТ СН'!$I$12+СВЦЭМ!$D$10+'СЕТ СН'!$I$5-'СЕТ СН'!$I$20</f>
        <v>4046.2713072000001</v>
      </c>
      <c r="C120" s="36">
        <f>SUMIFS(СВЦЭМ!$C$39:$C$782,СВЦЭМ!$A$39:$A$782,$A120,СВЦЭМ!$B$39:$B$782,C$119)+'СЕТ СН'!$I$12+СВЦЭМ!$D$10+'СЕТ СН'!$I$5-'СЕТ СН'!$I$20</f>
        <v>4059.80903592</v>
      </c>
      <c r="D120" s="36">
        <f>SUMIFS(СВЦЭМ!$C$39:$C$782,СВЦЭМ!$A$39:$A$782,$A120,СВЦЭМ!$B$39:$B$782,D$119)+'СЕТ СН'!$I$12+СВЦЭМ!$D$10+'СЕТ СН'!$I$5-'СЕТ СН'!$I$20</f>
        <v>4093.9311011500004</v>
      </c>
      <c r="E120" s="36">
        <f>SUMIFS(СВЦЭМ!$C$39:$C$782,СВЦЭМ!$A$39:$A$782,$A120,СВЦЭМ!$B$39:$B$782,E$119)+'СЕТ СН'!$I$12+СВЦЭМ!$D$10+'СЕТ СН'!$I$5-'СЕТ СН'!$I$20</f>
        <v>4096.5166277799999</v>
      </c>
      <c r="F120" s="36">
        <f>SUMIFS(СВЦЭМ!$C$39:$C$782,СВЦЭМ!$A$39:$A$782,$A120,СВЦЭМ!$B$39:$B$782,F$119)+'СЕТ СН'!$I$12+СВЦЭМ!$D$10+'СЕТ СН'!$I$5-'СЕТ СН'!$I$20</f>
        <v>4110.2786565200004</v>
      </c>
      <c r="G120" s="36">
        <f>SUMIFS(СВЦЭМ!$C$39:$C$782,СВЦЭМ!$A$39:$A$782,$A120,СВЦЭМ!$B$39:$B$782,G$119)+'СЕТ СН'!$I$12+СВЦЭМ!$D$10+'СЕТ СН'!$I$5-'СЕТ СН'!$I$20</f>
        <v>4093.4529719299999</v>
      </c>
      <c r="H120" s="36">
        <f>SUMIFS(СВЦЭМ!$C$39:$C$782,СВЦЭМ!$A$39:$A$782,$A120,СВЦЭМ!$B$39:$B$782,H$119)+'СЕТ СН'!$I$12+СВЦЭМ!$D$10+'СЕТ СН'!$I$5-'СЕТ СН'!$I$20</f>
        <v>4060.8638663199999</v>
      </c>
      <c r="I120" s="36">
        <f>SUMIFS(СВЦЭМ!$C$39:$C$782,СВЦЭМ!$A$39:$A$782,$A120,СВЦЭМ!$B$39:$B$782,I$119)+'СЕТ СН'!$I$12+СВЦЭМ!$D$10+'СЕТ СН'!$I$5-'СЕТ СН'!$I$20</f>
        <v>4044.0902903599999</v>
      </c>
      <c r="J120" s="36">
        <f>SUMIFS(СВЦЭМ!$C$39:$C$782,СВЦЭМ!$A$39:$A$782,$A120,СВЦЭМ!$B$39:$B$782,J$119)+'СЕТ СН'!$I$12+СВЦЭМ!$D$10+'СЕТ СН'!$I$5-'СЕТ СН'!$I$20</f>
        <v>4034.5106131900002</v>
      </c>
      <c r="K120" s="36">
        <f>SUMIFS(СВЦЭМ!$C$39:$C$782,СВЦЭМ!$A$39:$A$782,$A120,СВЦЭМ!$B$39:$B$782,K$119)+'СЕТ СН'!$I$12+СВЦЭМ!$D$10+'СЕТ СН'!$I$5-'СЕТ СН'!$I$20</f>
        <v>4038.78902079</v>
      </c>
      <c r="L120" s="36">
        <f>SUMIFS(СВЦЭМ!$C$39:$C$782,СВЦЭМ!$A$39:$A$782,$A120,СВЦЭМ!$B$39:$B$782,L$119)+'СЕТ СН'!$I$12+СВЦЭМ!$D$10+'СЕТ СН'!$I$5-'СЕТ СН'!$I$20</f>
        <v>3994.8077448900003</v>
      </c>
      <c r="M120" s="36">
        <f>SUMIFS(СВЦЭМ!$C$39:$C$782,СВЦЭМ!$A$39:$A$782,$A120,СВЦЭМ!$B$39:$B$782,M$119)+'СЕТ СН'!$I$12+СВЦЭМ!$D$10+'СЕТ СН'!$I$5-'СЕТ СН'!$I$20</f>
        <v>4000.2869052800002</v>
      </c>
      <c r="N120" s="36">
        <f>SUMIFS(СВЦЭМ!$C$39:$C$782,СВЦЭМ!$A$39:$A$782,$A120,СВЦЭМ!$B$39:$B$782,N$119)+'СЕТ СН'!$I$12+СВЦЭМ!$D$10+'СЕТ СН'!$I$5-'СЕТ СН'!$I$20</f>
        <v>4012.6544232900001</v>
      </c>
      <c r="O120" s="36">
        <f>SUMIFS(СВЦЭМ!$C$39:$C$782,СВЦЭМ!$A$39:$A$782,$A120,СВЦЭМ!$B$39:$B$782,O$119)+'СЕТ СН'!$I$12+СВЦЭМ!$D$10+'СЕТ СН'!$I$5-'СЕТ СН'!$I$20</f>
        <v>4018.2541540000002</v>
      </c>
      <c r="P120" s="36">
        <f>SUMIFS(СВЦЭМ!$C$39:$C$782,СВЦЭМ!$A$39:$A$782,$A120,СВЦЭМ!$B$39:$B$782,P$119)+'СЕТ СН'!$I$12+СВЦЭМ!$D$10+'СЕТ СН'!$I$5-'СЕТ СН'!$I$20</f>
        <v>4020.1301611099998</v>
      </c>
      <c r="Q120" s="36">
        <f>SUMIFS(СВЦЭМ!$C$39:$C$782,СВЦЭМ!$A$39:$A$782,$A120,СВЦЭМ!$B$39:$B$782,Q$119)+'СЕТ СН'!$I$12+СВЦЭМ!$D$10+'СЕТ СН'!$I$5-'СЕТ СН'!$I$20</f>
        <v>4032.8809889100003</v>
      </c>
      <c r="R120" s="36">
        <f>SUMIFS(СВЦЭМ!$C$39:$C$782,СВЦЭМ!$A$39:$A$782,$A120,СВЦЭМ!$B$39:$B$782,R$119)+'СЕТ СН'!$I$12+СВЦЭМ!$D$10+'СЕТ СН'!$I$5-'СЕТ СН'!$I$20</f>
        <v>4030.6217528699999</v>
      </c>
      <c r="S120" s="36">
        <f>SUMIFS(СВЦЭМ!$C$39:$C$782,СВЦЭМ!$A$39:$A$782,$A120,СВЦЭМ!$B$39:$B$782,S$119)+'СЕТ СН'!$I$12+СВЦЭМ!$D$10+'СЕТ СН'!$I$5-'СЕТ СН'!$I$20</f>
        <v>4010.7817333900002</v>
      </c>
      <c r="T120" s="36">
        <f>SUMIFS(СВЦЭМ!$C$39:$C$782,СВЦЭМ!$A$39:$A$782,$A120,СВЦЭМ!$B$39:$B$782,T$119)+'СЕТ СН'!$I$12+СВЦЭМ!$D$10+'СЕТ СН'!$I$5-'СЕТ СН'!$I$20</f>
        <v>3991.31399491</v>
      </c>
      <c r="U120" s="36">
        <f>SUMIFS(СВЦЭМ!$C$39:$C$782,СВЦЭМ!$A$39:$A$782,$A120,СВЦЭМ!$B$39:$B$782,U$119)+'СЕТ СН'!$I$12+СВЦЭМ!$D$10+'СЕТ СН'!$I$5-'СЕТ СН'!$I$20</f>
        <v>4004.16800358</v>
      </c>
      <c r="V120" s="36">
        <f>SUMIFS(СВЦЭМ!$C$39:$C$782,СВЦЭМ!$A$39:$A$782,$A120,СВЦЭМ!$B$39:$B$782,V$119)+'СЕТ СН'!$I$12+СВЦЭМ!$D$10+'СЕТ СН'!$I$5-'СЕТ СН'!$I$20</f>
        <v>4006.8028582000002</v>
      </c>
      <c r="W120" s="36">
        <f>SUMIFS(СВЦЭМ!$C$39:$C$782,СВЦЭМ!$A$39:$A$782,$A120,СВЦЭМ!$B$39:$B$782,W$119)+'СЕТ СН'!$I$12+СВЦЭМ!$D$10+'СЕТ СН'!$I$5-'СЕТ СН'!$I$20</f>
        <v>4014.1305913400001</v>
      </c>
      <c r="X120" s="36">
        <f>SUMIFS(СВЦЭМ!$C$39:$C$782,СВЦЭМ!$A$39:$A$782,$A120,СВЦЭМ!$B$39:$B$782,X$119)+'СЕТ СН'!$I$12+СВЦЭМ!$D$10+'СЕТ СН'!$I$5-'СЕТ СН'!$I$20</f>
        <v>4014.9532827000003</v>
      </c>
      <c r="Y120" s="36">
        <f>SUMIFS(СВЦЭМ!$C$39:$C$782,СВЦЭМ!$A$39:$A$782,$A120,СВЦЭМ!$B$39:$B$782,Y$119)+'СЕТ СН'!$I$12+СВЦЭМ!$D$10+'СЕТ СН'!$I$5-'СЕТ СН'!$I$20</f>
        <v>4032.6835568200004</v>
      </c>
    </row>
    <row r="121" spans="1:27" ht="15.75" x14ac:dyDescent="0.2">
      <c r="A121" s="35">
        <f>A120+1</f>
        <v>44532</v>
      </c>
      <c r="B121" s="36">
        <f>SUMIFS(СВЦЭМ!$C$39:$C$782,СВЦЭМ!$A$39:$A$782,$A121,СВЦЭМ!$B$39:$B$782,B$119)+'СЕТ СН'!$I$12+СВЦЭМ!$D$10+'СЕТ СН'!$I$5-'СЕТ СН'!$I$20</f>
        <v>4061.4894199600003</v>
      </c>
      <c r="C121" s="36">
        <f>SUMIFS(СВЦЭМ!$C$39:$C$782,СВЦЭМ!$A$39:$A$782,$A121,СВЦЭМ!$B$39:$B$782,C$119)+'СЕТ СН'!$I$12+СВЦЭМ!$D$10+'СЕТ СН'!$I$5-'СЕТ СН'!$I$20</f>
        <v>4052.3495475899999</v>
      </c>
      <c r="D121" s="36">
        <f>SUMIFS(СВЦЭМ!$C$39:$C$782,СВЦЭМ!$A$39:$A$782,$A121,СВЦЭМ!$B$39:$B$782,D$119)+'СЕТ СН'!$I$12+СВЦЭМ!$D$10+'СЕТ СН'!$I$5-'СЕТ СН'!$I$20</f>
        <v>4025.4533617799998</v>
      </c>
      <c r="E121" s="36">
        <f>SUMIFS(СВЦЭМ!$C$39:$C$782,СВЦЭМ!$A$39:$A$782,$A121,СВЦЭМ!$B$39:$B$782,E$119)+'СЕТ СН'!$I$12+СВЦЭМ!$D$10+'СЕТ СН'!$I$5-'СЕТ СН'!$I$20</f>
        <v>4042.7620376700002</v>
      </c>
      <c r="F121" s="36">
        <f>SUMIFS(СВЦЭМ!$C$39:$C$782,СВЦЭМ!$A$39:$A$782,$A121,СВЦЭМ!$B$39:$B$782,F$119)+'СЕТ СН'!$I$12+СВЦЭМ!$D$10+'СЕТ СН'!$I$5-'СЕТ СН'!$I$20</f>
        <v>4053.6568324700002</v>
      </c>
      <c r="G121" s="36">
        <f>SUMIFS(СВЦЭМ!$C$39:$C$782,СВЦЭМ!$A$39:$A$782,$A121,СВЦЭМ!$B$39:$B$782,G$119)+'СЕТ СН'!$I$12+СВЦЭМ!$D$10+'СЕТ СН'!$I$5-'СЕТ СН'!$I$20</f>
        <v>4049.0746497</v>
      </c>
      <c r="H121" s="36">
        <f>SUMIFS(СВЦЭМ!$C$39:$C$782,СВЦЭМ!$A$39:$A$782,$A121,СВЦЭМ!$B$39:$B$782,H$119)+'СЕТ СН'!$I$12+СВЦЭМ!$D$10+'СЕТ СН'!$I$5-'СЕТ СН'!$I$20</f>
        <v>4068.2174511200001</v>
      </c>
      <c r="I121" s="36">
        <f>SUMIFS(СВЦЭМ!$C$39:$C$782,СВЦЭМ!$A$39:$A$782,$A121,СВЦЭМ!$B$39:$B$782,I$119)+'СЕТ СН'!$I$12+СВЦЭМ!$D$10+'СЕТ СН'!$I$5-'СЕТ СН'!$I$20</f>
        <v>4125.2035382800004</v>
      </c>
      <c r="J121" s="36">
        <f>SUMIFS(СВЦЭМ!$C$39:$C$782,СВЦЭМ!$A$39:$A$782,$A121,СВЦЭМ!$B$39:$B$782,J$119)+'СЕТ СН'!$I$12+СВЦЭМ!$D$10+'СЕТ СН'!$I$5-'СЕТ СН'!$I$20</f>
        <v>4127.77710209</v>
      </c>
      <c r="K121" s="36">
        <f>SUMIFS(СВЦЭМ!$C$39:$C$782,СВЦЭМ!$A$39:$A$782,$A121,СВЦЭМ!$B$39:$B$782,K$119)+'СЕТ СН'!$I$12+СВЦЭМ!$D$10+'СЕТ СН'!$I$5-'СЕТ СН'!$I$20</f>
        <v>4148.4502187899998</v>
      </c>
      <c r="L121" s="36">
        <f>SUMIFS(СВЦЭМ!$C$39:$C$782,СВЦЭМ!$A$39:$A$782,$A121,СВЦЭМ!$B$39:$B$782,L$119)+'СЕТ СН'!$I$12+СВЦЭМ!$D$10+'СЕТ СН'!$I$5-'СЕТ СН'!$I$20</f>
        <v>4156.9150321699999</v>
      </c>
      <c r="M121" s="36">
        <f>SUMIFS(СВЦЭМ!$C$39:$C$782,СВЦЭМ!$A$39:$A$782,$A121,СВЦЭМ!$B$39:$B$782,M$119)+'СЕТ СН'!$I$12+СВЦЭМ!$D$10+'СЕТ СН'!$I$5-'СЕТ СН'!$I$20</f>
        <v>4151.5418418099998</v>
      </c>
      <c r="N121" s="36">
        <f>SUMIFS(СВЦЭМ!$C$39:$C$782,СВЦЭМ!$A$39:$A$782,$A121,СВЦЭМ!$B$39:$B$782,N$119)+'СЕТ СН'!$I$12+СВЦЭМ!$D$10+'СЕТ СН'!$I$5-'СЕТ СН'!$I$20</f>
        <v>4146.7296057499998</v>
      </c>
      <c r="O121" s="36">
        <f>SUMIFS(СВЦЭМ!$C$39:$C$782,СВЦЭМ!$A$39:$A$782,$A121,СВЦЭМ!$B$39:$B$782,O$119)+'СЕТ СН'!$I$12+СВЦЭМ!$D$10+'СЕТ СН'!$I$5-'СЕТ СН'!$I$20</f>
        <v>4211.7851995600004</v>
      </c>
      <c r="P121" s="36">
        <f>SUMIFS(СВЦЭМ!$C$39:$C$782,СВЦЭМ!$A$39:$A$782,$A121,СВЦЭМ!$B$39:$B$782,P$119)+'СЕТ СН'!$I$12+СВЦЭМ!$D$10+'СЕТ СН'!$I$5-'СЕТ СН'!$I$20</f>
        <v>4202.0339165000005</v>
      </c>
      <c r="Q121" s="36">
        <f>SUMIFS(СВЦЭМ!$C$39:$C$782,СВЦЭМ!$A$39:$A$782,$A121,СВЦЭМ!$B$39:$B$782,Q$119)+'СЕТ СН'!$I$12+СВЦЭМ!$D$10+'СЕТ СН'!$I$5-'СЕТ СН'!$I$20</f>
        <v>4198.5003043699999</v>
      </c>
      <c r="R121" s="36">
        <f>SUMIFS(СВЦЭМ!$C$39:$C$782,СВЦЭМ!$A$39:$A$782,$A121,СВЦЭМ!$B$39:$B$782,R$119)+'СЕТ СН'!$I$12+СВЦЭМ!$D$10+'СЕТ СН'!$I$5-'СЕТ СН'!$I$20</f>
        <v>4132.5711799700002</v>
      </c>
      <c r="S121" s="36">
        <f>SUMIFS(СВЦЭМ!$C$39:$C$782,СВЦЭМ!$A$39:$A$782,$A121,СВЦЭМ!$B$39:$B$782,S$119)+'СЕТ СН'!$I$12+СВЦЭМ!$D$10+'СЕТ СН'!$I$5-'СЕТ СН'!$I$20</f>
        <v>4125.5926029700004</v>
      </c>
      <c r="T121" s="36">
        <f>SUMIFS(СВЦЭМ!$C$39:$C$782,СВЦЭМ!$A$39:$A$782,$A121,СВЦЭМ!$B$39:$B$782,T$119)+'СЕТ СН'!$I$12+СВЦЭМ!$D$10+'СЕТ СН'!$I$5-'СЕТ СН'!$I$20</f>
        <v>4077.3600204300001</v>
      </c>
      <c r="U121" s="36">
        <f>SUMIFS(СВЦЭМ!$C$39:$C$782,СВЦЭМ!$A$39:$A$782,$A121,СВЦЭМ!$B$39:$B$782,U$119)+'СЕТ СН'!$I$12+СВЦЭМ!$D$10+'СЕТ СН'!$I$5-'СЕТ СН'!$I$20</f>
        <v>4113.81494174</v>
      </c>
      <c r="V121" s="36">
        <f>SUMIFS(СВЦЭМ!$C$39:$C$782,СВЦЭМ!$A$39:$A$782,$A121,СВЦЭМ!$B$39:$B$782,V$119)+'СЕТ СН'!$I$12+СВЦЭМ!$D$10+'СЕТ СН'!$I$5-'СЕТ СН'!$I$20</f>
        <v>4119.90185647</v>
      </c>
      <c r="W121" s="36">
        <f>SUMIFS(СВЦЭМ!$C$39:$C$782,СВЦЭМ!$A$39:$A$782,$A121,СВЦЭМ!$B$39:$B$782,W$119)+'СЕТ СН'!$I$12+СВЦЭМ!$D$10+'СЕТ СН'!$I$5-'СЕТ СН'!$I$20</f>
        <v>4126.9268475899999</v>
      </c>
      <c r="X121" s="36">
        <f>SUMIFS(СВЦЭМ!$C$39:$C$782,СВЦЭМ!$A$39:$A$782,$A121,СВЦЭМ!$B$39:$B$782,X$119)+'СЕТ СН'!$I$12+СВЦЭМ!$D$10+'СЕТ СН'!$I$5-'СЕТ СН'!$I$20</f>
        <v>4191.69403556</v>
      </c>
      <c r="Y121" s="36">
        <f>SUMIFS(СВЦЭМ!$C$39:$C$782,СВЦЭМ!$A$39:$A$782,$A121,СВЦЭМ!$B$39:$B$782,Y$119)+'СЕТ СН'!$I$12+СВЦЭМ!$D$10+'СЕТ СН'!$I$5-'СЕТ СН'!$I$20</f>
        <v>4199.1777060200002</v>
      </c>
    </row>
    <row r="122" spans="1:27" ht="15.75" x14ac:dyDescent="0.2">
      <c r="A122" s="35">
        <f t="shared" ref="A122:A150" si="3">A121+1</f>
        <v>44533</v>
      </c>
      <c r="B122" s="36">
        <f>SUMIFS(СВЦЭМ!$C$39:$C$782,СВЦЭМ!$A$39:$A$782,$A122,СВЦЭМ!$B$39:$B$782,B$119)+'СЕТ СН'!$I$12+СВЦЭМ!$D$10+'СЕТ СН'!$I$5-'СЕТ СН'!$I$20</f>
        <v>4218.8823480700003</v>
      </c>
      <c r="C122" s="36">
        <f>SUMIFS(СВЦЭМ!$C$39:$C$782,СВЦЭМ!$A$39:$A$782,$A122,СВЦЭМ!$B$39:$B$782,C$119)+'СЕТ СН'!$I$12+СВЦЭМ!$D$10+'СЕТ СН'!$I$5-'СЕТ СН'!$I$20</f>
        <v>4211.0957481799996</v>
      </c>
      <c r="D122" s="36">
        <f>SUMIFS(СВЦЭМ!$C$39:$C$782,СВЦЭМ!$A$39:$A$782,$A122,СВЦЭМ!$B$39:$B$782,D$119)+'СЕТ СН'!$I$12+СВЦЭМ!$D$10+'СЕТ СН'!$I$5-'СЕТ СН'!$I$20</f>
        <v>4186.2192253699995</v>
      </c>
      <c r="E122" s="36">
        <f>SUMIFS(СВЦЭМ!$C$39:$C$782,СВЦЭМ!$A$39:$A$782,$A122,СВЦЭМ!$B$39:$B$782,E$119)+'СЕТ СН'!$I$12+СВЦЭМ!$D$10+'СЕТ СН'!$I$5-'СЕТ СН'!$I$20</f>
        <v>4183.7802608800002</v>
      </c>
      <c r="F122" s="36">
        <f>SUMIFS(СВЦЭМ!$C$39:$C$782,СВЦЭМ!$A$39:$A$782,$A122,СВЦЭМ!$B$39:$B$782,F$119)+'СЕТ СН'!$I$12+СВЦЭМ!$D$10+'СЕТ СН'!$I$5-'СЕТ СН'!$I$20</f>
        <v>4180.0555961600003</v>
      </c>
      <c r="G122" s="36">
        <f>SUMIFS(СВЦЭМ!$C$39:$C$782,СВЦЭМ!$A$39:$A$782,$A122,СВЦЭМ!$B$39:$B$782,G$119)+'СЕТ СН'!$I$12+СВЦЭМ!$D$10+'СЕТ СН'!$I$5-'СЕТ СН'!$I$20</f>
        <v>4117.1617092800007</v>
      </c>
      <c r="H122" s="36">
        <f>SUMIFS(СВЦЭМ!$C$39:$C$782,СВЦЭМ!$A$39:$A$782,$A122,СВЦЭМ!$B$39:$B$782,H$119)+'СЕТ СН'!$I$12+СВЦЭМ!$D$10+'СЕТ СН'!$I$5-'СЕТ СН'!$I$20</f>
        <v>4125.4131686000001</v>
      </c>
      <c r="I122" s="36">
        <f>SUMIFS(СВЦЭМ!$C$39:$C$782,СВЦЭМ!$A$39:$A$782,$A122,СВЦЭМ!$B$39:$B$782,I$119)+'СЕТ СН'!$I$12+СВЦЭМ!$D$10+'СЕТ СН'!$I$5-'СЕТ СН'!$I$20</f>
        <v>4151.3083256899999</v>
      </c>
      <c r="J122" s="36">
        <f>SUMIFS(СВЦЭМ!$C$39:$C$782,СВЦЭМ!$A$39:$A$782,$A122,СВЦЭМ!$B$39:$B$782,J$119)+'СЕТ СН'!$I$12+СВЦЭМ!$D$10+'СЕТ СН'!$I$5-'СЕТ СН'!$I$20</f>
        <v>4134.7654026099999</v>
      </c>
      <c r="K122" s="36">
        <f>SUMIFS(СВЦЭМ!$C$39:$C$782,СВЦЭМ!$A$39:$A$782,$A122,СВЦЭМ!$B$39:$B$782,K$119)+'СЕТ СН'!$I$12+СВЦЭМ!$D$10+'СЕТ СН'!$I$5-'СЕТ СН'!$I$20</f>
        <v>4133.5721720700003</v>
      </c>
      <c r="L122" s="36">
        <f>SUMIFS(СВЦЭМ!$C$39:$C$782,СВЦЭМ!$A$39:$A$782,$A122,СВЦЭМ!$B$39:$B$782,L$119)+'СЕТ СН'!$I$12+СВЦЭМ!$D$10+'СЕТ СН'!$I$5-'СЕТ СН'!$I$20</f>
        <v>4128.0523205400004</v>
      </c>
      <c r="M122" s="36">
        <f>SUMIFS(СВЦЭМ!$C$39:$C$782,СВЦЭМ!$A$39:$A$782,$A122,СВЦЭМ!$B$39:$B$782,M$119)+'СЕТ СН'!$I$12+СВЦЭМ!$D$10+'СЕТ СН'!$I$5-'СЕТ СН'!$I$20</f>
        <v>4137.9526231500004</v>
      </c>
      <c r="N122" s="36">
        <f>SUMIFS(СВЦЭМ!$C$39:$C$782,СВЦЭМ!$A$39:$A$782,$A122,СВЦЭМ!$B$39:$B$782,N$119)+'СЕТ СН'!$I$12+СВЦЭМ!$D$10+'СЕТ СН'!$I$5-'СЕТ СН'!$I$20</f>
        <v>4133.7055711700004</v>
      </c>
      <c r="O122" s="36">
        <f>SUMIFS(СВЦЭМ!$C$39:$C$782,СВЦЭМ!$A$39:$A$782,$A122,СВЦЭМ!$B$39:$B$782,O$119)+'СЕТ СН'!$I$12+СВЦЭМ!$D$10+'СЕТ СН'!$I$5-'СЕТ СН'!$I$20</f>
        <v>4138.3734447300003</v>
      </c>
      <c r="P122" s="36">
        <f>SUMIFS(СВЦЭМ!$C$39:$C$782,СВЦЭМ!$A$39:$A$782,$A122,СВЦЭМ!$B$39:$B$782,P$119)+'СЕТ СН'!$I$12+СВЦЭМ!$D$10+'СЕТ СН'!$I$5-'СЕТ СН'!$I$20</f>
        <v>4136.1420652400002</v>
      </c>
      <c r="Q122" s="36">
        <f>SUMIFS(СВЦЭМ!$C$39:$C$782,СВЦЭМ!$A$39:$A$782,$A122,СВЦЭМ!$B$39:$B$782,Q$119)+'СЕТ СН'!$I$12+СВЦЭМ!$D$10+'СЕТ СН'!$I$5-'СЕТ СН'!$I$20</f>
        <v>4137.5261069200005</v>
      </c>
      <c r="R122" s="36">
        <f>SUMIFS(СВЦЭМ!$C$39:$C$782,СВЦЭМ!$A$39:$A$782,$A122,СВЦЭМ!$B$39:$B$782,R$119)+'СЕТ СН'!$I$12+СВЦЭМ!$D$10+'СЕТ СН'!$I$5-'СЕТ СН'!$I$20</f>
        <v>4144.9274268200006</v>
      </c>
      <c r="S122" s="36">
        <f>SUMIFS(СВЦЭМ!$C$39:$C$782,СВЦЭМ!$A$39:$A$782,$A122,СВЦЭМ!$B$39:$B$782,S$119)+'СЕТ СН'!$I$12+СВЦЭМ!$D$10+'СЕТ СН'!$I$5-'СЕТ СН'!$I$20</f>
        <v>4140.0122525099996</v>
      </c>
      <c r="T122" s="36">
        <f>SUMIFS(СВЦЭМ!$C$39:$C$782,СВЦЭМ!$A$39:$A$782,$A122,СВЦЭМ!$B$39:$B$782,T$119)+'СЕТ СН'!$I$12+СВЦЭМ!$D$10+'СЕТ СН'!$I$5-'СЕТ СН'!$I$20</f>
        <v>4145.0499611200003</v>
      </c>
      <c r="U122" s="36">
        <f>SUMIFS(СВЦЭМ!$C$39:$C$782,СВЦЭМ!$A$39:$A$782,$A122,СВЦЭМ!$B$39:$B$782,U$119)+'СЕТ СН'!$I$12+СВЦЭМ!$D$10+'СЕТ СН'!$I$5-'СЕТ СН'!$I$20</f>
        <v>4133.6273735300001</v>
      </c>
      <c r="V122" s="36">
        <f>SUMIFS(СВЦЭМ!$C$39:$C$782,СВЦЭМ!$A$39:$A$782,$A122,СВЦЭМ!$B$39:$B$782,V$119)+'СЕТ СН'!$I$12+СВЦЭМ!$D$10+'СЕТ СН'!$I$5-'СЕТ СН'!$I$20</f>
        <v>4141.9934520099996</v>
      </c>
      <c r="W122" s="36">
        <f>SUMIFS(СВЦЭМ!$C$39:$C$782,СВЦЭМ!$A$39:$A$782,$A122,СВЦЭМ!$B$39:$B$782,W$119)+'СЕТ СН'!$I$12+СВЦЭМ!$D$10+'СЕТ СН'!$I$5-'СЕТ СН'!$I$20</f>
        <v>4153.3541007800004</v>
      </c>
      <c r="X122" s="36">
        <f>SUMIFS(СВЦЭМ!$C$39:$C$782,СВЦЭМ!$A$39:$A$782,$A122,СВЦЭМ!$B$39:$B$782,X$119)+'СЕТ СН'!$I$12+СВЦЭМ!$D$10+'СЕТ СН'!$I$5-'СЕТ СН'!$I$20</f>
        <v>4138.7158836300005</v>
      </c>
      <c r="Y122" s="36">
        <f>SUMIFS(СВЦЭМ!$C$39:$C$782,СВЦЭМ!$A$39:$A$782,$A122,СВЦЭМ!$B$39:$B$782,Y$119)+'СЕТ СН'!$I$12+СВЦЭМ!$D$10+'СЕТ СН'!$I$5-'СЕТ СН'!$I$20</f>
        <v>4092.2201887000001</v>
      </c>
    </row>
    <row r="123" spans="1:27" ht="15.75" x14ac:dyDescent="0.2">
      <c r="A123" s="35">
        <f t="shared" si="3"/>
        <v>44534</v>
      </c>
      <c r="B123" s="36">
        <f>SUMIFS(СВЦЭМ!$C$39:$C$782,СВЦЭМ!$A$39:$A$782,$A123,СВЦЭМ!$B$39:$B$782,B$119)+'СЕТ СН'!$I$12+СВЦЭМ!$D$10+'СЕТ СН'!$I$5-'СЕТ СН'!$I$20</f>
        <v>4078.8546684800003</v>
      </c>
      <c r="C123" s="36">
        <f>SUMIFS(СВЦЭМ!$C$39:$C$782,СВЦЭМ!$A$39:$A$782,$A123,СВЦЭМ!$B$39:$B$782,C$119)+'СЕТ СН'!$I$12+СВЦЭМ!$D$10+'СЕТ СН'!$I$5-'СЕТ СН'!$I$20</f>
        <v>4047.2931265100001</v>
      </c>
      <c r="D123" s="36">
        <f>SUMIFS(СВЦЭМ!$C$39:$C$782,СВЦЭМ!$A$39:$A$782,$A123,СВЦЭМ!$B$39:$B$782,D$119)+'СЕТ СН'!$I$12+СВЦЭМ!$D$10+'СЕТ СН'!$I$5-'СЕТ СН'!$I$20</f>
        <v>4041.7765697499999</v>
      </c>
      <c r="E123" s="36">
        <f>SUMIFS(СВЦЭМ!$C$39:$C$782,СВЦЭМ!$A$39:$A$782,$A123,СВЦЭМ!$B$39:$B$782,E$119)+'СЕТ СН'!$I$12+СВЦЭМ!$D$10+'СЕТ СН'!$I$5-'СЕТ СН'!$I$20</f>
        <v>4048.9418651599999</v>
      </c>
      <c r="F123" s="36">
        <f>SUMIFS(СВЦЭМ!$C$39:$C$782,СВЦЭМ!$A$39:$A$782,$A123,СВЦЭМ!$B$39:$B$782,F$119)+'СЕТ СН'!$I$12+СВЦЭМ!$D$10+'СЕТ СН'!$I$5-'СЕТ СН'!$I$20</f>
        <v>4047.4467172900004</v>
      </c>
      <c r="G123" s="36">
        <f>SUMIFS(СВЦЭМ!$C$39:$C$782,СВЦЭМ!$A$39:$A$782,$A123,СВЦЭМ!$B$39:$B$782,G$119)+'СЕТ СН'!$I$12+СВЦЭМ!$D$10+'СЕТ СН'!$I$5-'СЕТ СН'!$I$20</f>
        <v>4030.28402947</v>
      </c>
      <c r="H123" s="36">
        <f>SUMIFS(СВЦЭМ!$C$39:$C$782,СВЦЭМ!$A$39:$A$782,$A123,СВЦЭМ!$B$39:$B$782,H$119)+'СЕТ СН'!$I$12+СВЦЭМ!$D$10+'СЕТ СН'!$I$5-'СЕТ СН'!$I$20</f>
        <v>4027.3002627400001</v>
      </c>
      <c r="I123" s="36">
        <f>SUMIFS(СВЦЭМ!$C$39:$C$782,СВЦЭМ!$A$39:$A$782,$A123,СВЦЭМ!$B$39:$B$782,I$119)+'СЕТ СН'!$I$12+СВЦЭМ!$D$10+'СЕТ СН'!$I$5-'СЕТ СН'!$I$20</f>
        <v>4001.3978022000001</v>
      </c>
      <c r="J123" s="36">
        <f>SUMIFS(СВЦЭМ!$C$39:$C$782,СВЦЭМ!$A$39:$A$782,$A123,СВЦЭМ!$B$39:$B$782,J$119)+'СЕТ СН'!$I$12+СВЦЭМ!$D$10+'СЕТ СН'!$I$5-'СЕТ СН'!$I$20</f>
        <v>3996.7296332200003</v>
      </c>
      <c r="K123" s="36">
        <f>SUMIFS(СВЦЭМ!$C$39:$C$782,СВЦЭМ!$A$39:$A$782,$A123,СВЦЭМ!$B$39:$B$782,K$119)+'СЕТ СН'!$I$12+СВЦЭМ!$D$10+'СЕТ СН'!$I$5-'СЕТ СН'!$I$20</f>
        <v>4030.8864687499999</v>
      </c>
      <c r="L123" s="36">
        <f>SUMIFS(СВЦЭМ!$C$39:$C$782,СВЦЭМ!$A$39:$A$782,$A123,СВЦЭМ!$B$39:$B$782,L$119)+'СЕТ СН'!$I$12+СВЦЭМ!$D$10+'СЕТ СН'!$I$5-'СЕТ СН'!$I$20</f>
        <v>4041.4321974499999</v>
      </c>
      <c r="M123" s="36">
        <f>SUMIFS(СВЦЭМ!$C$39:$C$782,СВЦЭМ!$A$39:$A$782,$A123,СВЦЭМ!$B$39:$B$782,M$119)+'СЕТ СН'!$I$12+СВЦЭМ!$D$10+'СЕТ СН'!$I$5-'СЕТ СН'!$I$20</f>
        <v>4034.5169897400001</v>
      </c>
      <c r="N123" s="36">
        <f>SUMIFS(СВЦЭМ!$C$39:$C$782,СВЦЭМ!$A$39:$A$782,$A123,СВЦЭМ!$B$39:$B$782,N$119)+'СЕТ СН'!$I$12+СВЦЭМ!$D$10+'СЕТ СН'!$I$5-'СЕТ СН'!$I$20</f>
        <v>4063.0130888399999</v>
      </c>
      <c r="O123" s="36">
        <f>SUMIFS(СВЦЭМ!$C$39:$C$782,СВЦЭМ!$A$39:$A$782,$A123,СВЦЭМ!$B$39:$B$782,O$119)+'СЕТ СН'!$I$12+СВЦЭМ!$D$10+'СЕТ СН'!$I$5-'СЕТ СН'!$I$20</f>
        <v>4090.5590421500001</v>
      </c>
      <c r="P123" s="36">
        <f>SUMIFS(СВЦЭМ!$C$39:$C$782,СВЦЭМ!$A$39:$A$782,$A123,СВЦЭМ!$B$39:$B$782,P$119)+'СЕТ СН'!$I$12+СВЦЭМ!$D$10+'СЕТ СН'!$I$5-'СЕТ СН'!$I$20</f>
        <v>4086.7798121699998</v>
      </c>
      <c r="Q123" s="36">
        <f>SUMIFS(СВЦЭМ!$C$39:$C$782,СВЦЭМ!$A$39:$A$782,$A123,СВЦЭМ!$B$39:$B$782,Q$119)+'СЕТ СН'!$I$12+СВЦЭМ!$D$10+'СЕТ СН'!$I$5-'СЕТ СН'!$I$20</f>
        <v>4081.7261616699998</v>
      </c>
      <c r="R123" s="36">
        <f>SUMIFS(СВЦЭМ!$C$39:$C$782,СВЦЭМ!$A$39:$A$782,$A123,СВЦЭМ!$B$39:$B$782,R$119)+'СЕТ СН'!$I$12+СВЦЭМ!$D$10+'СЕТ СН'!$I$5-'СЕТ СН'!$I$20</f>
        <v>4051.35469005</v>
      </c>
      <c r="S123" s="36">
        <f>SUMIFS(СВЦЭМ!$C$39:$C$782,СВЦЭМ!$A$39:$A$782,$A123,СВЦЭМ!$B$39:$B$782,S$119)+'СЕТ СН'!$I$12+СВЦЭМ!$D$10+'СЕТ СН'!$I$5-'СЕТ СН'!$I$20</f>
        <v>4024.0396032200001</v>
      </c>
      <c r="T123" s="36">
        <f>SUMIFS(СВЦЭМ!$C$39:$C$782,СВЦЭМ!$A$39:$A$782,$A123,СВЦЭМ!$B$39:$B$782,T$119)+'СЕТ СН'!$I$12+СВЦЭМ!$D$10+'СЕТ СН'!$I$5-'СЕТ СН'!$I$20</f>
        <v>4042.39057125</v>
      </c>
      <c r="U123" s="36">
        <f>SUMIFS(СВЦЭМ!$C$39:$C$782,СВЦЭМ!$A$39:$A$782,$A123,СВЦЭМ!$B$39:$B$782,U$119)+'СЕТ СН'!$I$12+СВЦЭМ!$D$10+'СЕТ СН'!$I$5-'СЕТ СН'!$I$20</f>
        <v>4046.0256479999998</v>
      </c>
      <c r="V123" s="36">
        <f>SUMIFS(СВЦЭМ!$C$39:$C$782,СВЦЭМ!$A$39:$A$782,$A123,СВЦЭМ!$B$39:$B$782,V$119)+'СЕТ СН'!$I$12+СВЦЭМ!$D$10+'СЕТ СН'!$I$5-'СЕТ СН'!$I$20</f>
        <v>4036.2159205200001</v>
      </c>
      <c r="W123" s="36">
        <f>SUMIFS(СВЦЭМ!$C$39:$C$782,СВЦЭМ!$A$39:$A$782,$A123,СВЦЭМ!$B$39:$B$782,W$119)+'СЕТ СН'!$I$12+СВЦЭМ!$D$10+'СЕТ СН'!$I$5-'СЕТ СН'!$I$20</f>
        <v>4039.7821792599998</v>
      </c>
      <c r="X123" s="36">
        <f>SUMIFS(СВЦЭМ!$C$39:$C$782,СВЦЭМ!$A$39:$A$782,$A123,СВЦЭМ!$B$39:$B$782,X$119)+'СЕТ СН'!$I$12+СВЦЭМ!$D$10+'СЕТ СН'!$I$5-'СЕТ СН'!$I$20</f>
        <v>4087.8174564999999</v>
      </c>
      <c r="Y123" s="36">
        <f>SUMIFS(СВЦЭМ!$C$39:$C$782,СВЦЭМ!$A$39:$A$782,$A123,СВЦЭМ!$B$39:$B$782,Y$119)+'СЕТ СН'!$I$12+СВЦЭМ!$D$10+'СЕТ СН'!$I$5-'СЕТ СН'!$I$20</f>
        <v>4067.4939673700001</v>
      </c>
    </row>
    <row r="124" spans="1:27" ht="15.75" x14ac:dyDescent="0.2">
      <c r="A124" s="35">
        <f t="shared" si="3"/>
        <v>44535</v>
      </c>
      <c r="B124" s="36">
        <f>SUMIFS(СВЦЭМ!$C$39:$C$782,СВЦЭМ!$A$39:$A$782,$A124,СВЦЭМ!$B$39:$B$782,B$119)+'СЕТ СН'!$I$12+СВЦЭМ!$D$10+'СЕТ СН'!$I$5-'СЕТ СН'!$I$20</f>
        <v>4055.7565942400001</v>
      </c>
      <c r="C124" s="36">
        <f>SUMIFS(СВЦЭМ!$C$39:$C$782,СВЦЭМ!$A$39:$A$782,$A124,СВЦЭМ!$B$39:$B$782,C$119)+'СЕТ СН'!$I$12+СВЦЭМ!$D$10+'СЕТ СН'!$I$5-'СЕТ СН'!$I$20</f>
        <v>4071.7230565099999</v>
      </c>
      <c r="D124" s="36">
        <f>SUMIFS(СВЦЭМ!$C$39:$C$782,СВЦЭМ!$A$39:$A$782,$A124,СВЦЭМ!$B$39:$B$782,D$119)+'СЕТ СН'!$I$12+СВЦЭМ!$D$10+'СЕТ СН'!$I$5-'СЕТ СН'!$I$20</f>
        <v>4110.6075617000006</v>
      </c>
      <c r="E124" s="36">
        <f>SUMIFS(СВЦЭМ!$C$39:$C$782,СВЦЭМ!$A$39:$A$782,$A124,СВЦЭМ!$B$39:$B$782,E$119)+'СЕТ СН'!$I$12+СВЦЭМ!$D$10+'СЕТ СН'!$I$5-'СЕТ СН'!$I$20</f>
        <v>4117.1477324099997</v>
      </c>
      <c r="F124" s="36">
        <f>SUMIFS(СВЦЭМ!$C$39:$C$782,СВЦЭМ!$A$39:$A$782,$A124,СВЦЭМ!$B$39:$B$782,F$119)+'СЕТ СН'!$I$12+СВЦЭМ!$D$10+'СЕТ СН'!$I$5-'СЕТ СН'!$I$20</f>
        <v>4101.8613447900007</v>
      </c>
      <c r="G124" s="36">
        <f>SUMIFS(СВЦЭМ!$C$39:$C$782,СВЦЭМ!$A$39:$A$782,$A124,СВЦЭМ!$B$39:$B$782,G$119)+'СЕТ СН'!$I$12+СВЦЭМ!$D$10+'СЕТ СН'!$I$5-'СЕТ СН'!$I$20</f>
        <v>4104.0217097700006</v>
      </c>
      <c r="H124" s="36">
        <f>SUMIFS(СВЦЭМ!$C$39:$C$782,СВЦЭМ!$A$39:$A$782,$A124,СВЦЭМ!$B$39:$B$782,H$119)+'СЕТ СН'!$I$12+СВЦЭМ!$D$10+'СЕТ СН'!$I$5-'СЕТ СН'!$I$20</f>
        <v>4071.4638500000001</v>
      </c>
      <c r="I124" s="36">
        <f>SUMIFS(СВЦЭМ!$C$39:$C$782,СВЦЭМ!$A$39:$A$782,$A124,СВЦЭМ!$B$39:$B$782,I$119)+'СЕТ СН'!$I$12+СВЦЭМ!$D$10+'СЕТ СН'!$I$5-'СЕТ СН'!$I$20</f>
        <v>4063.1971061900003</v>
      </c>
      <c r="J124" s="36">
        <f>SUMIFS(СВЦЭМ!$C$39:$C$782,СВЦЭМ!$A$39:$A$782,$A124,СВЦЭМ!$B$39:$B$782,J$119)+'СЕТ СН'!$I$12+СВЦЭМ!$D$10+'СЕТ СН'!$I$5-'СЕТ СН'!$I$20</f>
        <v>4018.6991051499999</v>
      </c>
      <c r="K124" s="36">
        <f>SUMIFS(СВЦЭМ!$C$39:$C$782,СВЦЭМ!$A$39:$A$782,$A124,СВЦЭМ!$B$39:$B$782,K$119)+'СЕТ СН'!$I$12+СВЦЭМ!$D$10+'СЕТ СН'!$I$5-'СЕТ СН'!$I$20</f>
        <v>4009.2174185000003</v>
      </c>
      <c r="L124" s="36">
        <f>SUMIFS(СВЦЭМ!$C$39:$C$782,СВЦЭМ!$A$39:$A$782,$A124,СВЦЭМ!$B$39:$B$782,L$119)+'СЕТ СН'!$I$12+СВЦЭМ!$D$10+'СЕТ СН'!$I$5-'СЕТ СН'!$I$20</f>
        <v>4006.6546386800001</v>
      </c>
      <c r="M124" s="36">
        <f>SUMIFS(СВЦЭМ!$C$39:$C$782,СВЦЭМ!$A$39:$A$782,$A124,СВЦЭМ!$B$39:$B$782,M$119)+'СЕТ СН'!$I$12+СВЦЭМ!$D$10+'СЕТ СН'!$I$5-'СЕТ СН'!$I$20</f>
        <v>4034.8701274100004</v>
      </c>
      <c r="N124" s="36">
        <f>SUMIFS(СВЦЭМ!$C$39:$C$782,СВЦЭМ!$A$39:$A$782,$A124,СВЦЭМ!$B$39:$B$782,N$119)+'СЕТ СН'!$I$12+СВЦЭМ!$D$10+'СЕТ СН'!$I$5-'СЕТ СН'!$I$20</f>
        <v>4061.0328669600003</v>
      </c>
      <c r="O124" s="36">
        <f>SUMIFS(СВЦЭМ!$C$39:$C$782,СВЦЭМ!$A$39:$A$782,$A124,СВЦЭМ!$B$39:$B$782,O$119)+'СЕТ СН'!$I$12+СВЦЭМ!$D$10+'СЕТ СН'!$I$5-'СЕТ СН'!$I$20</f>
        <v>4046.7853372200002</v>
      </c>
      <c r="P124" s="36">
        <f>SUMIFS(СВЦЭМ!$C$39:$C$782,СВЦЭМ!$A$39:$A$782,$A124,СВЦЭМ!$B$39:$B$782,P$119)+'СЕТ СН'!$I$12+СВЦЭМ!$D$10+'СЕТ СН'!$I$5-'СЕТ СН'!$I$20</f>
        <v>4036.5717676499999</v>
      </c>
      <c r="Q124" s="36">
        <f>SUMIFS(СВЦЭМ!$C$39:$C$782,СВЦЭМ!$A$39:$A$782,$A124,СВЦЭМ!$B$39:$B$782,Q$119)+'СЕТ СН'!$I$12+СВЦЭМ!$D$10+'СЕТ СН'!$I$5-'СЕТ СН'!$I$20</f>
        <v>4034.2509953899998</v>
      </c>
      <c r="R124" s="36">
        <f>SUMIFS(СВЦЭМ!$C$39:$C$782,СВЦЭМ!$A$39:$A$782,$A124,СВЦЭМ!$B$39:$B$782,R$119)+'СЕТ СН'!$I$12+СВЦЭМ!$D$10+'СЕТ СН'!$I$5-'СЕТ СН'!$I$20</f>
        <v>4031.0287610300002</v>
      </c>
      <c r="S124" s="36">
        <f>SUMIFS(СВЦЭМ!$C$39:$C$782,СВЦЭМ!$A$39:$A$782,$A124,СВЦЭМ!$B$39:$B$782,S$119)+'СЕТ СН'!$I$12+СВЦЭМ!$D$10+'СЕТ СН'!$I$5-'СЕТ СН'!$I$20</f>
        <v>3988.5330097800002</v>
      </c>
      <c r="T124" s="36">
        <f>SUMIFS(СВЦЭМ!$C$39:$C$782,СВЦЭМ!$A$39:$A$782,$A124,СВЦЭМ!$B$39:$B$782,T$119)+'СЕТ СН'!$I$12+СВЦЭМ!$D$10+'СЕТ СН'!$I$5-'СЕТ СН'!$I$20</f>
        <v>4000.6899060000001</v>
      </c>
      <c r="U124" s="36">
        <f>SUMIFS(СВЦЭМ!$C$39:$C$782,СВЦЭМ!$A$39:$A$782,$A124,СВЦЭМ!$B$39:$B$782,U$119)+'СЕТ СН'!$I$12+СВЦЭМ!$D$10+'СЕТ СН'!$I$5-'СЕТ СН'!$I$20</f>
        <v>4008.06295851</v>
      </c>
      <c r="V124" s="36">
        <f>SUMIFS(СВЦЭМ!$C$39:$C$782,СВЦЭМ!$A$39:$A$782,$A124,СВЦЭМ!$B$39:$B$782,V$119)+'СЕТ СН'!$I$12+СВЦЭМ!$D$10+'СЕТ СН'!$I$5-'СЕТ СН'!$I$20</f>
        <v>4009.7762659700002</v>
      </c>
      <c r="W124" s="36">
        <f>SUMIFS(СВЦЭМ!$C$39:$C$782,СВЦЭМ!$A$39:$A$782,$A124,СВЦЭМ!$B$39:$B$782,W$119)+'СЕТ СН'!$I$12+СВЦЭМ!$D$10+'СЕТ СН'!$I$5-'СЕТ СН'!$I$20</f>
        <v>4017.9708743800002</v>
      </c>
      <c r="X124" s="36">
        <f>SUMIFS(СВЦЭМ!$C$39:$C$782,СВЦЭМ!$A$39:$A$782,$A124,СВЦЭМ!$B$39:$B$782,X$119)+'СЕТ СН'!$I$12+СВЦЭМ!$D$10+'СЕТ СН'!$I$5-'СЕТ СН'!$I$20</f>
        <v>4038.2729724199999</v>
      </c>
      <c r="Y124" s="36">
        <f>SUMIFS(СВЦЭМ!$C$39:$C$782,СВЦЭМ!$A$39:$A$782,$A124,СВЦЭМ!$B$39:$B$782,Y$119)+'СЕТ СН'!$I$12+СВЦЭМ!$D$10+'СЕТ СН'!$I$5-'СЕТ СН'!$I$20</f>
        <v>4070.8378868999998</v>
      </c>
    </row>
    <row r="125" spans="1:27" ht="15.75" x14ac:dyDescent="0.2">
      <c r="A125" s="35">
        <f t="shared" si="3"/>
        <v>44536</v>
      </c>
      <c r="B125" s="36">
        <f>SUMIFS(СВЦЭМ!$C$39:$C$782,СВЦЭМ!$A$39:$A$782,$A125,СВЦЭМ!$B$39:$B$782,B$119)+'СЕТ СН'!$I$12+СВЦЭМ!$D$10+'СЕТ СН'!$I$5-'СЕТ СН'!$I$20</f>
        <v>4092.6183330700001</v>
      </c>
      <c r="C125" s="36">
        <f>SUMIFS(СВЦЭМ!$C$39:$C$782,СВЦЭМ!$A$39:$A$782,$A125,СВЦЭМ!$B$39:$B$782,C$119)+'СЕТ СН'!$I$12+СВЦЭМ!$D$10+'СЕТ СН'!$I$5-'СЕТ СН'!$I$20</f>
        <v>4108.31848137</v>
      </c>
      <c r="D125" s="36">
        <f>SUMIFS(СВЦЭМ!$C$39:$C$782,СВЦЭМ!$A$39:$A$782,$A125,СВЦЭМ!$B$39:$B$782,D$119)+'СЕТ СН'!$I$12+СВЦЭМ!$D$10+'СЕТ СН'!$I$5-'СЕТ СН'!$I$20</f>
        <v>4118.5463808100003</v>
      </c>
      <c r="E125" s="36">
        <f>SUMIFS(СВЦЭМ!$C$39:$C$782,СВЦЭМ!$A$39:$A$782,$A125,СВЦЭМ!$B$39:$B$782,E$119)+'СЕТ СН'!$I$12+СВЦЭМ!$D$10+'СЕТ СН'!$I$5-'СЕТ СН'!$I$20</f>
        <v>4124.3035363700001</v>
      </c>
      <c r="F125" s="36">
        <f>SUMIFS(СВЦЭМ!$C$39:$C$782,СВЦЭМ!$A$39:$A$782,$A125,СВЦЭМ!$B$39:$B$782,F$119)+'СЕТ СН'!$I$12+СВЦЭМ!$D$10+'СЕТ СН'!$I$5-'СЕТ СН'!$I$20</f>
        <v>4113.4192002099999</v>
      </c>
      <c r="G125" s="36">
        <f>SUMIFS(СВЦЭМ!$C$39:$C$782,СВЦЭМ!$A$39:$A$782,$A125,СВЦЭМ!$B$39:$B$782,G$119)+'СЕТ СН'!$I$12+СВЦЭМ!$D$10+'СЕТ СН'!$I$5-'СЕТ СН'!$I$20</f>
        <v>4089.6630730400002</v>
      </c>
      <c r="H125" s="36">
        <f>SUMIFS(СВЦЭМ!$C$39:$C$782,СВЦЭМ!$A$39:$A$782,$A125,СВЦЭМ!$B$39:$B$782,H$119)+'СЕТ СН'!$I$12+СВЦЭМ!$D$10+'СЕТ СН'!$I$5-'СЕТ СН'!$I$20</f>
        <v>4064.5305507399999</v>
      </c>
      <c r="I125" s="36">
        <f>SUMIFS(СВЦЭМ!$C$39:$C$782,СВЦЭМ!$A$39:$A$782,$A125,СВЦЭМ!$B$39:$B$782,I$119)+'СЕТ СН'!$I$12+СВЦЭМ!$D$10+'СЕТ СН'!$I$5-'СЕТ СН'!$I$20</f>
        <v>4043.1269847800004</v>
      </c>
      <c r="J125" s="36">
        <f>SUMIFS(СВЦЭМ!$C$39:$C$782,СВЦЭМ!$A$39:$A$782,$A125,СВЦЭМ!$B$39:$B$782,J$119)+'СЕТ СН'!$I$12+СВЦЭМ!$D$10+'СЕТ СН'!$I$5-'СЕТ СН'!$I$20</f>
        <v>4043.24292629</v>
      </c>
      <c r="K125" s="36">
        <f>SUMIFS(СВЦЭМ!$C$39:$C$782,СВЦЭМ!$A$39:$A$782,$A125,СВЦЭМ!$B$39:$B$782,K$119)+'СЕТ СН'!$I$12+СВЦЭМ!$D$10+'СЕТ СН'!$I$5-'СЕТ СН'!$I$20</f>
        <v>4055.8644824000003</v>
      </c>
      <c r="L125" s="36">
        <f>SUMIFS(СВЦЭМ!$C$39:$C$782,СВЦЭМ!$A$39:$A$782,$A125,СВЦЭМ!$B$39:$B$782,L$119)+'СЕТ СН'!$I$12+СВЦЭМ!$D$10+'СЕТ СН'!$I$5-'СЕТ СН'!$I$20</f>
        <v>4056.21143794</v>
      </c>
      <c r="M125" s="36">
        <f>SUMIFS(СВЦЭМ!$C$39:$C$782,СВЦЭМ!$A$39:$A$782,$A125,СВЦЭМ!$B$39:$B$782,M$119)+'СЕТ СН'!$I$12+СВЦЭМ!$D$10+'СЕТ СН'!$I$5-'СЕТ СН'!$I$20</f>
        <v>4059.1809091100004</v>
      </c>
      <c r="N125" s="36">
        <f>SUMIFS(СВЦЭМ!$C$39:$C$782,СВЦЭМ!$A$39:$A$782,$A125,СВЦЭМ!$B$39:$B$782,N$119)+'СЕТ СН'!$I$12+СВЦЭМ!$D$10+'СЕТ СН'!$I$5-'СЕТ СН'!$I$20</f>
        <v>4088.3586407100001</v>
      </c>
      <c r="O125" s="36">
        <f>SUMIFS(СВЦЭМ!$C$39:$C$782,СВЦЭМ!$A$39:$A$782,$A125,СВЦЭМ!$B$39:$B$782,O$119)+'СЕТ СН'!$I$12+СВЦЭМ!$D$10+'СЕТ СН'!$I$5-'СЕТ СН'!$I$20</f>
        <v>4120.4199367299998</v>
      </c>
      <c r="P125" s="36">
        <f>SUMIFS(СВЦЭМ!$C$39:$C$782,СВЦЭМ!$A$39:$A$782,$A125,СВЦЭМ!$B$39:$B$782,P$119)+'СЕТ СН'!$I$12+СВЦЭМ!$D$10+'СЕТ СН'!$I$5-'СЕТ СН'!$I$20</f>
        <v>4124.4509430799999</v>
      </c>
      <c r="Q125" s="36">
        <f>SUMIFS(СВЦЭМ!$C$39:$C$782,СВЦЭМ!$A$39:$A$782,$A125,СВЦЭМ!$B$39:$B$782,Q$119)+'СЕТ СН'!$I$12+СВЦЭМ!$D$10+'СЕТ СН'!$I$5-'СЕТ СН'!$I$20</f>
        <v>4103.2996033600002</v>
      </c>
      <c r="R125" s="36">
        <f>SUMIFS(СВЦЭМ!$C$39:$C$782,СВЦЭМ!$A$39:$A$782,$A125,СВЦЭМ!$B$39:$B$782,R$119)+'СЕТ СН'!$I$12+СВЦЭМ!$D$10+'СЕТ СН'!$I$5-'СЕТ СН'!$I$20</f>
        <v>4044.3972236500003</v>
      </c>
      <c r="S125" s="36">
        <f>SUMIFS(СВЦЭМ!$C$39:$C$782,СВЦЭМ!$A$39:$A$782,$A125,СВЦЭМ!$B$39:$B$782,S$119)+'СЕТ СН'!$I$12+СВЦЭМ!$D$10+'СЕТ СН'!$I$5-'СЕТ СН'!$I$20</f>
        <v>4060.4431107500004</v>
      </c>
      <c r="T125" s="36">
        <f>SUMIFS(СВЦЭМ!$C$39:$C$782,СВЦЭМ!$A$39:$A$782,$A125,СВЦЭМ!$B$39:$B$782,T$119)+'СЕТ СН'!$I$12+СВЦЭМ!$D$10+'СЕТ СН'!$I$5-'СЕТ СН'!$I$20</f>
        <v>4061.0607418500003</v>
      </c>
      <c r="U125" s="36">
        <f>SUMIFS(СВЦЭМ!$C$39:$C$782,СВЦЭМ!$A$39:$A$782,$A125,СВЦЭМ!$B$39:$B$782,U$119)+'СЕТ СН'!$I$12+СВЦЭМ!$D$10+'СЕТ СН'!$I$5-'СЕТ СН'!$I$20</f>
        <v>4055.3539140800003</v>
      </c>
      <c r="V125" s="36">
        <f>SUMIFS(СВЦЭМ!$C$39:$C$782,СВЦЭМ!$A$39:$A$782,$A125,СВЦЭМ!$B$39:$B$782,V$119)+'СЕТ СН'!$I$12+СВЦЭМ!$D$10+'СЕТ СН'!$I$5-'СЕТ СН'!$I$20</f>
        <v>4067.9187593699999</v>
      </c>
      <c r="W125" s="36">
        <f>SUMIFS(СВЦЭМ!$C$39:$C$782,СВЦЭМ!$A$39:$A$782,$A125,СВЦЭМ!$B$39:$B$782,W$119)+'СЕТ СН'!$I$12+СВЦЭМ!$D$10+'СЕТ СН'!$I$5-'СЕТ СН'!$I$20</f>
        <v>4062.89066998</v>
      </c>
      <c r="X125" s="36">
        <f>SUMIFS(СВЦЭМ!$C$39:$C$782,СВЦЭМ!$A$39:$A$782,$A125,СВЦЭМ!$B$39:$B$782,X$119)+'СЕТ СН'!$I$12+СВЦЭМ!$D$10+'СЕТ СН'!$I$5-'СЕТ СН'!$I$20</f>
        <v>4117.9147966700002</v>
      </c>
      <c r="Y125" s="36">
        <f>SUMIFS(СВЦЭМ!$C$39:$C$782,СВЦЭМ!$A$39:$A$782,$A125,СВЦЭМ!$B$39:$B$782,Y$119)+'СЕТ СН'!$I$12+СВЦЭМ!$D$10+'СЕТ СН'!$I$5-'СЕТ СН'!$I$20</f>
        <v>4117.6834689799998</v>
      </c>
    </row>
    <row r="126" spans="1:27" ht="15.75" x14ac:dyDescent="0.2">
      <c r="A126" s="35">
        <f t="shared" si="3"/>
        <v>44537</v>
      </c>
      <c r="B126" s="36">
        <f>SUMIFS(СВЦЭМ!$C$39:$C$782,СВЦЭМ!$A$39:$A$782,$A126,СВЦЭМ!$B$39:$B$782,B$119)+'СЕТ СН'!$I$12+СВЦЭМ!$D$10+'СЕТ СН'!$I$5-'СЕТ СН'!$I$20</f>
        <v>4122.0592800000004</v>
      </c>
      <c r="C126" s="36">
        <f>SUMIFS(СВЦЭМ!$C$39:$C$782,СВЦЭМ!$A$39:$A$782,$A126,СВЦЭМ!$B$39:$B$782,C$119)+'СЕТ СН'!$I$12+СВЦЭМ!$D$10+'СЕТ СН'!$I$5-'СЕТ СН'!$I$20</f>
        <v>4070.2138253200001</v>
      </c>
      <c r="D126" s="36">
        <f>SUMIFS(СВЦЭМ!$C$39:$C$782,СВЦЭМ!$A$39:$A$782,$A126,СВЦЭМ!$B$39:$B$782,D$119)+'СЕТ СН'!$I$12+СВЦЭМ!$D$10+'СЕТ СН'!$I$5-'СЕТ СН'!$I$20</f>
        <v>4108.2198032100005</v>
      </c>
      <c r="E126" s="36">
        <f>SUMIFS(СВЦЭМ!$C$39:$C$782,СВЦЭМ!$A$39:$A$782,$A126,СВЦЭМ!$B$39:$B$782,E$119)+'СЕТ СН'!$I$12+СВЦЭМ!$D$10+'СЕТ СН'!$I$5-'СЕТ СН'!$I$20</f>
        <v>4137.0417684800004</v>
      </c>
      <c r="F126" s="36">
        <f>SUMIFS(СВЦЭМ!$C$39:$C$782,СВЦЭМ!$A$39:$A$782,$A126,СВЦЭМ!$B$39:$B$782,F$119)+'СЕТ СН'!$I$12+СВЦЭМ!$D$10+'СЕТ СН'!$I$5-'СЕТ СН'!$I$20</f>
        <v>4127.5408884299995</v>
      </c>
      <c r="G126" s="36">
        <f>SUMIFS(СВЦЭМ!$C$39:$C$782,СВЦЭМ!$A$39:$A$782,$A126,СВЦЭМ!$B$39:$B$782,G$119)+'СЕТ СН'!$I$12+СВЦЭМ!$D$10+'СЕТ СН'!$I$5-'СЕТ СН'!$I$20</f>
        <v>4094.6871965999999</v>
      </c>
      <c r="H126" s="36">
        <f>SUMIFS(СВЦЭМ!$C$39:$C$782,СВЦЭМ!$A$39:$A$782,$A126,СВЦЭМ!$B$39:$B$782,H$119)+'СЕТ СН'!$I$12+СВЦЭМ!$D$10+'СЕТ СН'!$I$5-'СЕТ СН'!$I$20</f>
        <v>4063.8614468400001</v>
      </c>
      <c r="I126" s="36">
        <f>SUMIFS(СВЦЭМ!$C$39:$C$782,СВЦЭМ!$A$39:$A$782,$A126,СВЦЭМ!$B$39:$B$782,I$119)+'СЕТ СН'!$I$12+СВЦЭМ!$D$10+'СЕТ СН'!$I$5-'СЕТ СН'!$I$20</f>
        <v>4039.7805306600003</v>
      </c>
      <c r="J126" s="36">
        <f>SUMIFS(СВЦЭМ!$C$39:$C$782,СВЦЭМ!$A$39:$A$782,$A126,СВЦЭМ!$B$39:$B$782,J$119)+'СЕТ СН'!$I$12+СВЦЭМ!$D$10+'СЕТ СН'!$I$5-'СЕТ СН'!$I$20</f>
        <v>4042.5795699800001</v>
      </c>
      <c r="K126" s="36">
        <f>SUMIFS(СВЦЭМ!$C$39:$C$782,СВЦЭМ!$A$39:$A$782,$A126,СВЦЭМ!$B$39:$B$782,K$119)+'СЕТ СН'!$I$12+СВЦЭМ!$D$10+'СЕТ СН'!$I$5-'СЕТ СН'!$I$20</f>
        <v>4058.9002291200004</v>
      </c>
      <c r="L126" s="36">
        <f>SUMIFS(СВЦЭМ!$C$39:$C$782,СВЦЭМ!$A$39:$A$782,$A126,СВЦЭМ!$B$39:$B$782,L$119)+'СЕТ СН'!$I$12+СВЦЭМ!$D$10+'СЕТ СН'!$I$5-'СЕТ СН'!$I$20</f>
        <v>4071.3797733900001</v>
      </c>
      <c r="M126" s="36">
        <f>SUMIFS(СВЦЭМ!$C$39:$C$782,СВЦЭМ!$A$39:$A$782,$A126,СВЦЭМ!$B$39:$B$782,M$119)+'СЕТ СН'!$I$12+СВЦЭМ!$D$10+'СЕТ СН'!$I$5-'СЕТ СН'!$I$20</f>
        <v>4081.5354337200001</v>
      </c>
      <c r="N126" s="36">
        <f>SUMIFS(СВЦЭМ!$C$39:$C$782,СВЦЭМ!$A$39:$A$782,$A126,СВЦЭМ!$B$39:$B$782,N$119)+'СЕТ СН'!$I$12+СВЦЭМ!$D$10+'СЕТ СН'!$I$5-'СЕТ СН'!$I$20</f>
        <v>4080.6457180100001</v>
      </c>
      <c r="O126" s="36">
        <f>SUMIFS(СВЦЭМ!$C$39:$C$782,СВЦЭМ!$A$39:$A$782,$A126,СВЦЭМ!$B$39:$B$782,O$119)+'СЕТ СН'!$I$12+СВЦЭМ!$D$10+'СЕТ СН'!$I$5-'СЕТ СН'!$I$20</f>
        <v>4148.6304566700001</v>
      </c>
      <c r="P126" s="36">
        <f>SUMIFS(СВЦЭМ!$C$39:$C$782,СВЦЭМ!$A$39:$A$782,$A126,СВЦЭМ!$B$39:$B$782,P$119)+'СЕТ СН'!$I$12+СВЦЭМ!$D$10+'СЕТ СН'!$I$5-'СЕТ СН'!$I$20</f>
        <v>4168.15939377</v>
      </c>
      <c r="Q126" s="36">
        <f>SUMIFS(СВЦЭМ!$C$39:$C$782,СВЦЭМ!$A$39:$A$782,$A126,СВЦЭМ!$B$39:$B$782,Q$119)+'СЕТ СН'!$I$12+СВЦЭМ!$D$10+'СЕТ СН'!$I$5-'СЕТ СН'!$I$20</f>
        <v>4164.6269969599998</v>
      </c>
      <c r="R126" s="36">
        <f>SUMIFS(СВЦЭМ!$C$39:$C$782,СВЦЭМ!$A$39:$A$782,$A126,СВЦЭМ!$B$39:$B$782,R$119)+'СЕТ СН'!$I$12+СВЦЭМ!$D$10+'СЕТ СН'!$I$5-'СЕТ СН'!$I$20</f>
        <v>4100.6547888799996</v>
      </c>
      <c r="S126" s="36">
        <f>SUMIFS(СВЦЭМ!$C$39:$C$782,СВЦЭМ!$A$39:$A$782,$A126,СВЦЭМ!$B$39:$B$782,S$119)+'СЕТ СН'!$I$12+СВЦЭМ!$D$10+'СЕТ СН'!$I$5-'СЕТ СН'!$I$20</f>
        <v>4089.84511969</v>
      </c>
      <c r="T126" s="36">
        <f>SUMIFS(СВЦЭМ!$C$39:$C$782,СВЦЭМ!$A$39:$A$782,$A126,СВЦЭМ!$B$39:$B$782,T$119)+'СЕТ СН'!$I$12+СВЦЭМ!$D$10+'СЕТ СН'!$I$5-'СЕТ СН'!$I$20</f>
        <v>4084.5387622300004</v>
      </c>
      <c r="U126" s="36">
        <f>SUMIFS(СВЦЭМ!$C$39:$C$782,СВЦЭМ!$A$39:$A$782,$A126,СВЦЭМ!$B$39:$B$782,U$119)+'СЕТ СН'!$I$12+СВЦЭМ!$D$10+'СЕТ СН'!$I$5-'СЕТ СН'!$I$20</f>
        <v>4077.5441504300002</v>
      </c>
      <c r="V126" s="36">
        <f>SUMIFS(СВЦЭМ!$C$39:$C$782,СВЦЭМ!$A$39:$A$782,$A126,СВЦЭМ!$B$39:$B$782,V$119)+'СЕТ СН'!$I$12+СВЦЭМ!$D$10+'СЕТ СН'!$I$5-'СЕТ СН'!$I$20</f>
        <v>4053.5486069200001</v>
      </c>
      <c r="W126" s="36">
        <f>SUMIFS(СВЦЭМ!$C$39:$C$782,СВЦЭМ!$A$39:$A$782,$A126,СВЦЭМ!$B$39:$B$782,W$119)+'СЕТ СН'!$I$12+СВЦЭМ!$D$10+'СЕТ СН'!$I$5-'СЕТ СН'!$I$20</f>
        <v>4064.8772146199999</v>
      </c>
      <c r="X126" s="36">
        <f>SUMIFS(СВЦЭМ!$C$39:$C$782,СВЦЭМ!$A$39:$A$782,$A126,СВЦЭМ!$B$39:$B$782,X$119)+'СЕТ СН'!$I$12+СВЦЭМ!$D$10+'СЕТ СН'!$I$5-'СЕТ СН'!$I$20</f>
        <v>4076.8848132000003</v>
      </c>
      <c r="Y126" s="36">
        <f>SUMIFS(СВЦЭМ!$C$39:$C$782,СВЦЭМ!$A$39:$A$782,$A126,СВЦЭМ!$B$39:$B$782,Y$119)+'СЕТ СН'!$I$12+СВЦЭМ!$D$10+'СЕТ СН'!$I$5-'СЕТ СН'!$I$20</f>
        <v>4126.8965364300002</v>
      </c>
    </row>
    <row r="127" spans="1:27" ht="15.75" x14ac:dyDescent="0.2">
      <c r="A127" s="35">
        <f t="shared" si="3"/>
        <v>44538</v>
      </c>
      <c r="B127" s="36">
        <f>SUMIFS(СВЦЭМ!$C$39:$C$782,СВЦЭМ!$A$39:$A$782,$A127,СВЦЭМ!$B$39:$B$782,B$119)+'СЕТ СН'!$I$12+СВЦЭМ!$D$10+'СЕТ СН'!$I$5-'СЕТ СН'!$I$20</f>
        <v>4107.78306565</v>
      </c>
      <c r="C127" s="36">
        <f>SUMIFS(СВЦЭМ!$C$39:$C$782,СВЦЭМ!$A$39:$A$782,$A127,СВЦЭМ!$B$39:$B$782,C$119)+'СЕТ СН'!$I$12+СВЦЭМ!$D$10+'СЕТ СН'!$I$5-'СЕТ СН'!$I$20</f>
        <v>4097.7123661599999</v>
      </c>
      <c r="D127" s="36">
        <f>SUMIFS(СВЦЭМ!$C$39:$C$782,СВЦЭМ!$A$39:$A$782,$A127,СВЦЭМ!$B$39:$B$782,D$119)+'СЕТ СН'!$I$12+СВЦЭМ!$D$10+'СЕТ СН'!$I$5-'СЕТ СН'!$I$20</f>
        <v>4104.8844372399999</v>
      </c>
      <c r="E127" s="36">
        <f>SUMIFS(СВЦЭМ!$C$39:$C$782,СВЦЭМ!$A$39:$A$782,$A127,СВЦЭМ!$B$39:$B$782,E$119)+'СЕТ СН'!$I$12+СВЦЭМ!$D$10+'СЕТ СН'!$I$5-'СЕТ СН'!$I$20</f>
        <v>4117.7984493000004</v>
      </c>
      <c r="F127" s="36">
        <f>SUMIFS(СВЦЭМ!$C$39:$C$782,СВЦЭМ!$A$39:$A$782,$A127,СВЦЭМ!$B$39:$B$782,F$119)+'СЕТ СН'!$I$12+СВЦЭМ!$D$10+'СЕТ СН'!$I$5-'СЕТ СН'!$I$20</f>
        <v>4108.91325977</v>
      </c>
      <c r="G127" s="36">
        <f>SUMIFS(СВЦЭМ!$C$39:$C$782,СВЦЭМ!$A$39:$A$782,$A127,СВЦЭМ!$B$39:$B$782,G$119)+'СЕТ СН'!$I$12+СВЦЭМ!$D$10+'СЕТ СН'!$I$5-'СЕТ СН'!$I$20</f>
        <v>4084.7963578899999</v>
      </c>
      <c r="H127" s="36">
        <f>SUMIFS(СВЦЭМ!$C$39:$C$782,СВЦЭМ!$A$39:$A$782,$A127,СВЦЭМ!$B$39:$B$782,H$119)+'СЕТ СН'!$I$12+СВЦЭМ!$D$10+'СЕТ СН'!$I$5-'СЕТ СН'!$I$20</f>
        <v>4063.7809131499998</v>
      </c>
      <c r="I127" s="36">
        <f>SUMIFS(СВЦЭМ!$C$39:$C$782,СВЦЭМ!$A$39:$A$782,$A127,СВЦЭМ!$B$39:$B$782,I$119)+'СЕТ СН'!$I$12+СВЦЭМ!$D$10+'СЕТ СН'!$I$5-'СЕТ СН'!$I$20</f>
        <v>4044.6527313400002</v>
      </c>
      <c r="J127" s="36">
        <f>SUMIFS(СВЦЭМ!$C$39:$C$782,СВЦЭМ!$A$39:$A$782,$A127,СВЦЭМ!$B$39:$B$782,J$119)+'СЕТ СН'!$I$12+СВЦЭМ!$D$10+'СЕТ СН'!$I$5-'СЕТ СН'!$I$20</f>
        <v>4097.0382019299996</v>
      </c>
      <c r="K127" s="36">
        <f>SUMIFS(СВЦЭМ!$C$39:$C$782,СВЦЭМ!$A$39:$A$782,$A127,СВЦЭМ!$B$39:$B$782,K$119)+'СЕТ СН'!$I$12+СВЦЭМ!$D$10+'СЕТ СН'!$I$5-'СЕТ СН'!$I$20</f>
        <v>4087.3558700100002</v>
      </c>
      <c r="L127" s="36">
        <f>SUMIFS(СВЦЭМ!$C$39:$C$782,СВЦЭМ!$A$39:$A$782,$A127,СВЦЭМ!$B$39:$B$782,L$119)+'СЕТ СН'!$I$12+СВЦЭМ!$D$10+'СЕТ СН'!$I$5-'СЕТ СН'!$I$20</f>
        <v>4095.2223168500004</v>
      </c>
      <c r="M127" s="36">
        <f>SUMIFS(СВЦЭМ!$C$39:$C$782,СВЦЭМ!$A$39:$A$782,$A127,СВЦЭМ!$B$39:$B$782,M$119)+'СЕТ СН'!$I$12+СВЦЭМ!$D$10+'СЕТ СН'!$I$5-'СЕТ СН'!$I$20</f>
        <v>4086.3417496100001</v>
      </c>
      <c r="N127" s="36">
        <f>SUMIFS(СВЦЭМ!$C$39:$C$782,СВЦЭМ!$A$39:$A$782,$A127,СВЦЭМ!$B$39:$B$782,N$119)+'СЕТ СН'!$I$12+СВЦЭМ!$D$10+'СЕТ СН'!$I$5-'СЕТ СН'!$I$20</f>
        <v>4083.9212423099998</v>
      </c>
      <c r="O127" s="36">
        <f>SUMIFS(СВЦЭМ!$C$39:$C$782,СВЦЭМ!$A$39:$A$782,$A127,СВЦЭМ!$B$39:$B$782,O$119)+'СЕТ СН'!$I$12+СВЦЭМ!$D$10+'СЕТ СН'!$I$5-'СЕТ СН'!$I$20</f>
        <v>4085.3365794199999</v>
      </c>
      <c r="P127" s="36">
        <f>SUMIFS(СВЦЭМ!$C$39:$C$782,СВЦЭМ!$A$39:$A$782,$A127,СВЦЭМ!$B$39:$B$782,P$119)+'СЕТ СН'!$I$12+СВЦЭМ!$D$10+'СЕТ СН'!$I$5-'СЕТ СН'!$I$20</f>
        <v>4088.0181957599998</v>
      </c>
      <c r="Q127" s="36">
        <f>SUMIFS(СВЦЭМ!$C$39:$C$782,СВЦЭМ!$A$39:$A$782,$A127,СВЦЭМ!$B$39:$B$782,Q$119)+'СЕТ СН'!$I$12+СВЦЭМ!$D$10+'СЕТ СН'!$I$5-'СЕТ СН'!$I$20</f>
        <v>4075.19103468</v>
      </c>
      <c r="R127" s="36">
        <f>SUMIFS(СВЦЭМ!$C$39:$C$782,СВЦЭМ!$A$39:$A$782,$A127,СВЦЭМ!$B$39:$B$782,R$119)+'СЕТ СН'!$I$12+СВЦЭМ!$D$10+'СЕТ СН'!$I$5-'СЕТ СН'!$I$20</f>
        <v>4083.2551739</v>
      </c>
      <c r="S127" s="36">
        <f>SUMIFS(СВЦЭМ!$C$39:$C$782,СВЦЭМ!$A$39:$A$782,$A127,СВЦЭМ!$B$39:$B$782,S$119)+'СЕТ СН'!$I$12+СВЦЭМ!$D$10+'СЕТ СН'!$I$5-'СЕТ СН'!$I$20</f>
        <v>4072.8444769500002</v>
      </c>
      <c r="T127" s="36">
        <f>SUMIFS(СВЦЭМ!$C$39:$C$782,СВЦЭМ!$A$39:$A$782,$A127,СВЦЭМ!$B$39:$B$782,T$119)+'СЕТ СН'!$I$12+СВЦЭМ!$D$10+'СЕТ СН'!$I$5-'СЕТ СН'!$I$20</f>
        <v>4065.6669194400001</v>
      </c>
      <c r="U127" s="36">
        <f>SUMIFS(СВЦЭМ!$C$39:$C$782,СВЦЭМ!$A$39:$A$782,$A127,СВЦЭМ!$B$39:$B$782,U$119)+'СЕТ СН'!$I$12+СВЦЭМ!$D$10+'СЕТ СН'!$I$5-'СЕТ СН'!$I$20</f>
        <v>4109.4798254300003</v>
      </c>
      <c r="V127" s="36">
        <f>SUMIFS(СВЦЭМ!$C$39:$C$782,СВЦЭМ!$A$39:$A$782,$A127,СВЦЭМ!$B$39:$B$782,V$119)+'СЕТ СН'!$I$12+СВЦЭМ!$D$10+'СЕТ СН'!$I$5-'СЕТ СН'!$I$20</f>
        <v>4073.98919075</v>
      </c>
      <c r="W127" s="36">
        <f>SUMIFS(СВЦЭМ!$C$39:$C$782,СВЦЭМ!$A$39:$A$782,$A127,СВЦЭМ!$B$39:$B$782,W$119)+'СЕТ СН'!$I$12+СВЦЭМ!$D$10+'СЕТ СН'!$I$5-'СЕТ СН'!$I$20</f>
        <v>4135.3484350899998</v>
      </c>
      <c r="X127" s="36">
        <f>SUMIFS(СВЦЭМ!$C$39:$C$782,СВЦЭМ!$A$39:$A$782,$A127,СВЦЭМ!$B$39:$B$782,X$119)+'СЕТ СН'!$I$12+СВЦЭМ!$D$10+'СЕТ СН'!$I$5-'СЕТ СН'!$I$20</f>
        <v>4145.02529959</v>
      </c>
      <c r="Y127" s="36">
        <f>SUMIFS(СВЦЭМ!$C$39:$C$782,СВЦЭМ!$A$39:$A$782,$A127,СВЦЭМ!$B$39:$B$782,Y$119)+'СЕТ СН'!$I$12+СВЦЭМ!$D$10+'СЕТ СН'!$I$5-'СЕТ СН'!$I$20</f>
        <v>4152.0893996599998</v>
      </c>
    </row>
    <row r="128" spans="1:27" ht="15.75" x14ac:dyDescent="0.2">
      <c r="A128" s="35">
        <f t="shared" si="3"/>
        <v>44539</v>
      </c>
      <c r="B128" s="36">
        <f>SUMIFS(СВЦЭМ!$C$39:$C$782,СВЦЭМ!$A$39:$A$782,$A128,СВЦЭМ!$B$39:$B$782,B$119)+'СЕТ СН'!$I$12+СВЦЭМ!$D$10+'СЕТ СН'!$I$5-'СЕТ СН'!$I$20</f>
        <v>4119.0159868700002</v>
      </c>
      <c r="C128" s="36">
        <f>SUMIFS(СВЦЭМ!$C$39:$C$782,СВЦЭМ!$A$39:$A$782,$A128,СВЦЭМ!$B$39:$B$782,C$119)+'СЕТ СН'!$I$12+СВЦЭМ!$D$10+'СЕТ СН'!$I$5-'СЕТ СН'!$I$20</f>
        <v>4073.5607257299998</v>
      </c>
      <c r="D128" s="36">
        <f>SUMIFS(СВЦЭМ!$C$39:$C$782,СВЦЭМ!$A$39:$A$782,$A128,СВЦЭМ!$B$39:$B$782,D$119)+'СЕТ СН'!$I$12+СВЦЭМ!$D$10+'СЕТ СН'!$I$5-'СЕТ СН'!$I$20</f>
        <v>4083.6045605099998</v>
      </c>
      <c r="E128" s="36">
        <f>SUMIFS(СВЦЭМ!$C$39:$C$782,СВЦЭМ!$A$39:$A$782,$A128,СВЦЭМ!$B$39:$B$782,E$119)+'СЕТ СН'!$I$12+СВЦЭМ!$D$10+'СЕТ СН'!$I$5-'СЕТ СН'!$I$20</f>
        <v>4089.7239530900001</v>
      </c>
      <c r="F128" s="36">
        <f>SUMIFS(СВЦЭМ!$C$39:$C$782,СВЦЭМ!$A$39:$A$782,$A128,СВЦЭМ!$B$39:$B$782,F$119)+'СЕТ СН'!$I$12+СВЦЭМ!$D$10+'СЕТ СН'!$I$5-'СЕТ СН'!$I$20</f>
        <v>4098.2993856499997</v>
      </c>
      <c r="G128" s="36">
        <f>SUMIFS(СВЦЭМ!$C$39:$C$782,СВЦЭМ!$A$39:$A$782,$A128,СВЦЭМ!$B$39:$B$782,G$119)+'СЕТ СН'!$I$12+СВЦЭМ!$D$10+'СЕТ СН'!$I$5-'СЕТ СН'!$I$20</f>
        <v>4060.5386736</v>
      </c>
      <c r="H128" s="36">
        <f>SUMIFS(СВЦЭМ!$C$39:$C$782,СВЦЭМ!$A$39:$A$782,$A128,СВЦЭМ!$B$39:$B$782,H$119)+'СЕТ СН'!$I$12+СВЦЭМ!$D$10+'СЕТ СН'!$I$5-'СЕТ СН'!$I$20</f>
        <v>4039.2271085000002</v>
      </c>
      <c r="I128" s="36">
        <f>SUMIFS(СВЦЭМ!$C$39:$C$782,СВЦЭМ!$A$39:$A$782,$A128,СВЦЭМ!$B$39:$B$782,I$119)+'СЕТ СН'!$I$12+СВЦЭМ!$D$10+'СЕТ СН'!$I$5-'СЕТ СН'!$I$20</f>
        <v>4036.52855636</v>
      </c>
      <c r="J128" s="36">
        <f>SUMIFS(СВЦЭМ!$C$39:$C$782,СВЦЭМ!$A$39:$A$782,$A128,СВЦЭМ!$B$39:$B$782,J$119)+'СЕТ СН'!$I$12+СВЦЭМ!$D$10+'СЕТ СН'!$I$5-'СЕТ СН'!$I$20</f>
        <v>4068.0269180200003</v>
      </c>
      <c r="K128" s="36">
        <f>SUMIFS(СВЦЭМ!$C$39:$C$782,СВЦЭМ!$A$39:$A$782,$A128,СВЦЭМ!$B$39:$B$782,K$119)+'СЕТ СН'!$I$12+СВЦЭМ!$D$10+'СЕТ СН'!$I$5-'СЕТ СН'!$I$20</f>
        <v>4084.0870771999998</v>
      </c>
      <c r="L128" s="36">
        <f>SUMIFS(СВЦЭМ!$C$39:$C$782,СВЦЭМ!$A$39:$A$782,$A128,СВЦЭМ!$B$39:$B$782,L$119)+'СЕТ СН'!$I$12+СВЦЭМ!$D$10+'СЕТ СН'!$I$5-'СЕТ СН'!$I$20</f>
        <v>4082.7596647500004</v>
      </c>
      <c r="M128" s="36">
        <f>SUMIFS(СВЦЭМ!$C$39:$C$782,СВЦЭМ!$A$39:$A$782,$A128,СВЦЭМ!$B$39:$B$782,M$119)+'СЕТ СН'!$I$12+СВЦЭМ!$D$10+'СЕТ СН'!$I$5-'СЕТ СН'!$I$20</f>
        <v>4061.2177912900002</v>
      </c>
      <c r="N128" s="36">
        <f>SUMIFS(СВЦЭМ!$C$39:$C$782,СВЦЭМ!$A$39:$A$782,$A128,СВЦЭМ!$B$39:$B$782,N$119)+'СЕТ СН'!$I$12+СВЦЭМ!$D$10+'СЕТ СН'!$I$5-'СЕТ СН'!$I$20</f>
        <v>4106.9610157799998</v>
      </c>
      <c r="O128" s="36">
        <f>SUMIFS(СВЦЭМ!$C$39:$C$782,СВЦЭМ!$A$39:$A$782,$A128,СВЦЭМ!$B$39:$B$782,O$119)+'СЕТ СН'!$I$12+СВЦЭМ!$D$10+'СЕТ СН'!$I$5-'СЕТ СН'!$I$20</f>
        <v>4095.5956006599999</v>
      </c>
      <c r="P128" s="36">
        <f>SUMIFS(СВЦЭМ!$C$39:$C$782,СВЦЭМ!$A$39:$A$782,$A128,СВЦЭМ!$B$39:$B$782,P$119)+'СЕТ СН'!$I$12+СВЦЭМ!$D$10+'СЕТ СН'!$I$5-'СЕТ СН'!$I$20</f>
        <v>4094.7596652900002</v>
      </c>
      <c r="Q128" s="36">
        <f>SUMIFS(СВЦЭМ!$C$39:$C$782,СВЦЭМ!$A$39:$A$782,$A128,СВЦЭМ!$B$39:$B$782,Q$119)+'СЕТ СН'!$I$12+СВЦЭМ!$D$10+'СЕТ СН'!$I$5-'СЕТ СН'!$I$20</f>
        <v>4096.4584133099997</v>
      </c>
      <c r="R128" s="36">
        <f>SUMIFS(СВЦЭМ!$C$39:$C$782,СВЦЭМ!$A$39:$A$782,$A128,СВЦЭМ!$B$39:$B$782,R$119)+'СЕТ СН'!$I$12+СВЦЭМ!$D$10+'СЕТ СН'!$I$5-'СЕТ СН'!$I$20</f>
        <v>4084.9580677600002</v>
      </c>
      <c r="S128" s="36">
        <f>SUMIFS(СВЦЭМ!$C$39:$C$782,СВЦЭМ!$A$39:$A$782,$A128,СВЦЭМ!$B$39:$B$782,S$119)+'СЕТ СН'!$I$12+СВЦЭМ!$D$10+'СЕТ СН'!$I$5-'СЕТ СН'!$I$20</f>
        <v>4086.18579249</v>
      </c>
      <c r="T128" s="36">
        <f>SUMIFS(СВЦЭМ!$C$39:$C$782,СВЦЭМ!$A$39:$A$782,$A128,СВЦЭМ!$B$39:$B$782,T$119)+'СЕТ СН'!$I$12+СВЦЭМ!$D$10+'СЕТ СН'!$I$5-'СЕТ СН'!$I$20</f>
        <v>4084.5537894300001</v>
      </c>
      <c r="U128" s="36">
        <f>SUMIFS(СВЦЭМ!$C$39:$C$782,СВЦЭМ!$A$39:$A$782,$A128,СВЦЭМ!$B$39:$B$782,U$119)+'СЕТ СН'!$I$12+СВЦЭМ!$D$10+'СЕТ СН'!$I$5-'СЕТ СН'!$I$20</f>
        <v>4095.7126500700001</v>
      </c>
      <c r="V128" s="36">
        <f>SUMIFS(СВЦЭМ!$C$39:$C$782,СВЦЭМ!$A$39:$A$782,$A128,СВЦЭМ!$B$39:$B$782,V$119)+'СЕТ СН'!$I$12+СВЦЭМ!$D$10+'СЕТ СН'!$I$5-'СЕТ СН'!$I$20</f>
        <v>4101.32089043</v>
      </c>
      <c r="W128" s="36">
        <f>SUMIFS(СВЦЭМ!$C$39:$C$782,СВЦЭМ!$A$39:$A$782,$A128,СВЦЭМ!$B$39:$B$782,W$119)+'СЕТ СН'!$I$12+СВЦЭМ!$D$10+'СЕТ СН'!$I$5-'СЕТ СН'!$I$20</f>
        <v>4095.5711506500002</v>
      </c>
      <c r="X128" s="36">
        <f>SUMIFS(СВЦЭМ!$C$39:$C$782,СВЦЭМ!$A$39:$A$782,$A128,СВЦЭМ!$B$39:$B$782,X$119)+'СЕТ СН'!$I$12+СВЦЭМ!$D$10+'СЕТ СН'!$I$5-'СЕТ СН'!$I$20</f>
        <v>4092.5351582399999</v>
      </c>
      <c r="Y128" s="36">
        <f>SUMIFS(СВЦЭМ!$C$39:$C$782,СВЦЭМ!$A$39:$A$782,$A128,СВЦЭМ!$B$39:$B$782,Y$119)+'СЕТ СН'!$I$12+СВЦЭМ!$D$10+'СЕТ СН'!$I$5-'СЕТ СН'!$I$20</f>
        <v>4108.1592554500003</v>
      </c>
    </row>
    <row r="129" spans="1:25" ht="15.75" x14ac:dyDescent="0.2">
      <c r="A129" s="35">
        <f t="shared" si="3"/>
        <v>44540</v>
      </c>
      <c r="B129" s="36">
        <f>SUMIFS(СВЦЭМ!$C$39:$C$782,СВЦЭМ!$A$39:$A$782,$A129,СВЦЭМ!$B$39:$B$782,B$119)+'СЕТ СН'!$I$12+СВЦЭМ!$D$10+'СЕТ СН'!$I$5-'СЕТ СН'!$I$20</f>
        <v>4136.0578930199999</v>
      </c>
      <c r="C129" s="36">
        <f>SUMIFS(СВЦЭМ!$C$39:$C$782,СВЦЭМ!$A$39:$A$782,$A129,СВЦЭМ!$B$39:$B$782,C$119)+'СЕТ СН'!$I$12+СВЦЭМ!$D$10+'СЕТ СН'!$I$5-'СЕТ СН'!$I$20</f>
        <v>4121.4293647900004</v>
      </c>
      <c r="D129" s="36">
        <f>SUMIFS(СВЦЭМ!$C$39:$C$782,СВЦЭМ!$A$39:$A$782,$A129,СВЦЭМ!$B$39:$B$782,D$119)+'СЕТ СН'!$I$12+СВЦЭМ!$D$10+'СЕТ СН'!$I$5-'СЕТ СН'!$I$20</f>
        <v>4136.44211842</v>
      </c>
      <c r="E129" s="36">
        <f>SUMIFS(СВЦЭМ!$C$39:$C$782,СВЦЭМ!$A$39:$A$782,$A129,СВЦЭМ!$B$39:$B$782,E$119)+'СЕТ СН'!$I$12+СВЦЭМ!$D$10+'СЕТ СН'!$I$5-'СЕТ СН'!$I$20</f>
        <v>4134.7522301200006</v>
      </c>
      <c r="F129" s="36">
        <f>SUMIFS(СВЦЭМ!$C$39:$C$782,СВЦЭМ!$A$39:$A$782,$A129,СВЦЭМ!$B$39:$B$782,F$119)+'СЕТ СН'!$I$12+СВЦЭМ!$D$10+'СЕТ СН'!$I$5-'СЕТ СН'!$I$20</f>
        <v>4118.45951152</v>
      </c>
      <c r="G129" s="36">
        <f>SUMIFS(СВЦЭМ!$C$39:$C$782,СВЦЭМ!$A$39:$A$782,$A129,СВЦЭМ!$B$39:$B$782,G$119)+'СЕТ СН'!$I$12+СВЦЭМ!$D$10+'СЕТ СН'!$I$5-'СЕТ СН'!$I$20</f>
        <v>4090.36170545</v>
      </c>
      <c r="H129" s="36">
        <f>SUMIFS(СВЦЭМ!$C$39:$C$782,СВЦЭМ!$A$39:$A$782,$A129,СВЦЭМ!$B$39:$B$782,H$119)+'СЕТ СН'!$I$12+СВЦЭМ!$D$10+'СЕТ СН'!$I$5-'СЕТ СН'!$I$20</f>
        <v>4053.6561600100003</v>
      </c>
      <c r="I129" s="36">
        <f>SUMIFS(СВЦЭМ!$C$39:$C$782,СВЦЭМ!$A$39:$A$782,$A129,СВЦЭМ!$B$39:$B$782,I$119)+'СЕТ СН'!$I$12+СВЦЭМ!$D$10+'СЕТ СН'!$I$5-'СЕТ СН'!$I$20</f>
        <v>4061.14118633</v>
      </c>
      <c r="J129" s="36">
        <f>SUMIFS(СВЦЭМ!$C$39:$C$782,СВЦЭМ!$A$39:$A$782,$A129,СВЦЭМ!$B$39:$B$782,J$119)+'СЕТ СН'!$I$12+СВЦЭМ!$D$10+'СЕТ СН'!$I$5-'СЕТ СН'!$I$20</f>
        <v>4043.74272913</v>
      </c>
      <c r="K129" s="36">
        <f>SUMIFS(СВЦЭМ!$C$39:$C$782,СВЦЭМ!$A$39:$A$782,$A129,СВЦЭМ!$B$39:$B$782,K$119)+'СЕТ СН'!$I$12+СВЦЭМ!$D$10+'СЕТ СН'!$I$5-'СЕТ СН'!$I$20</f>
        <v>4055.7495210500001</v>
      </c>
      <c r="L129" s="36">
        <f>SUMIFS(СВЦЭМ!$C$39:$C$782,СВЦЭМ!$A$39:$A$782,$A129,СВЦЭМ!$B$39:$B$782,L$119)+'СЕТ СН'!$I$12+СВЦЭМ!$D$10+'СЕТ СН'!$I$5-'СЕТ СН'!$I$20</f>
        <v>4080.5346900599998</v>
      </c>
      <c r="M129" s="36">
        <f>SUMIFS(СВЦЭМ!$C$39:$C$782,СВЦЭМ!$A$39:$A$782,$A129,СВЦЭМ!$B$39:$B$782,M$119)+'СЕТ СН'!$I$12+СВЦЭМ!$D$10+'СЕТ СН'!$I$5-'СЕТ СН'!$I$20</f>
        <v>4086.9243914600002</v>
      </c>
      <c r="N129" s="36">
        <f>SUMIFS(СВЦЭМ!$C$39:$C$782,СВЦЭМ!$A$39:$A$782,$A129,СВЦЭМ!$B$39:$B$782,N$119)+'СЕТ СН'!$I$12+СВЦЭМ!$D$10+'СЕТ СН'!$I$5-'СЕТ СН'!$I$20</f>
        <v>4130.9255080299999</v>
      </c>
      <c r="O129" s="36">
        <f>SUMIFS(СВЦЭМ!$C$39:$C$782,СВЦЭМ!$A$39:$A$782,$A129,СВЦЭМ!$B$39:$B$782,O$119)+'СЕТ СН'!$I$12+СВЦЭМ!$D$10+'СЕТ СН'!$I$5-'СЕТ СН'!$I$20</f>
        <v>4120.3669422399998</v>
      </c>
      <c r="P129" s="36">
        <f>SUMIFS(СВЦЭМ!$C$39:$C$782,СВЦЭМ!$A$39:$A$782,$A129,СВЦЭМ!$B$39:$B$782,P$119)+'СЕТ СН'!$I$12+СВЦЭМ!$D$10+'СЕТ СН'!$I$5-'СЕТ СН'!$I$20</f>
        <v>4105.7119978000001</v>
      </c>
      <c r="Q129" s="36">
        <f>SUMIFS(СВЦЭМ!$C$39:$C$782,СВЦЭМ!$A$39:$A$782,$A129,СВЦЭМ!$B$39:$B$782,Q$119)+'СЕТ СН'!$I$12+СВЦЭМ!$D$10+'СЕТ СН'!$I$5-'СЕТ СН'!$I$20</f>
        <v>4103.14015156</v>
      </c>
      <c r="R129" s="36">
        <f>SUMIFS(СВЦЭМ!$C$39:$C$782,СВЦЭМ!$A$39:$A$782,$A129,СВЦЭМ!$B$39:$B$782,R$119)+'СЕТ СН'!$I$12+СВЦЭМ!$D$10+'СЕТ СН'!$I$5-'СЕТ СН'!$I$20</f>
        <v>4087.8054431700002</v>
      </c>
      <c r="S129" s="36">
        <f>SUMIFS(СВЦЭМ!$C$39:$C$782,СВЦЭМ!$A$39:$A$782,$A129,СВЦЭМ!$B$39:$B$782,S$119)+'СЕТ СН'!$I$12+СВЦЭМ!$D$10+'СЕТ СН'!$I$5-'СЕТ СН'!$I$20</f>
        <v>4062.53213151</v>
      </c>
      <c r="T129" s="36">
        <f>SUMIFS(СВЦЭМ!$C$39:$C$782,СВЦЭМ!$A$39:$A$782,$A129,СВЦЭМ!$B$39:$B$782,T$119)+'СЕТ СН'!$I$12+СВЦЭМ!$D$10+'СЕТ СН'!$I$5-'СЕТ СН'!$I$20</f>
        <v>4058.6504667600002</v>
      </c>
      <c r="U129" s="36">
        <f>SUMIFS(СВЦЭМ!$C$39:$C$782,СВЦЭМ!$A$39:$A$782,$A129,СВЦЭМ!$B$39:$B$782,U$119)+'СЕТ СН'!$I$12+СВЦЭМ!$D$10+'СЕТ СН'!$I$5-'СЕТ СН'!$I$20</f>
        <v>4064.6663337</v>
      </c>
      <c r="V129" s="36">
        <f>SUMIFS(СВЦЭМ!$C$39:$C$782,СВЦЭМ!$A$39:$A$782,$A129,СВЦЭМ!$B$39:$B$782,V$119)+'СЕТ СН'!$I$12+СВЦЭМ!$D$10+'СЕТ СН'!$I$5-'СЕТ СН'!$I$20</f>
        <v>4070.51545644</v>
      </c>
      <c r="W129" s="36">
        <f>SUMIFS(СВЦЭМ!$C$39:$C$782,СВЦЭМ!$A$39:$A$782,$A129,СВЦЭМ!$B$39:$B$782,W$119)+'СЕТ СН'!$I$12+СВЦЭМ!$D$10+'СЕТ СН'!$I$5-'СЕТ СН'!$I$20</f>
        <v>4084.5777220600003</v>
      </c>
      <c r="X129" s="36">
        <f>SUMIFS(СВЦЭМ!$C$39:$C$782,СВЦЭМ!$A$39:$A$782,$A129,СВЦЭМ!$B$39:$B$782,X$119)+'СЕТ СН'!$I$12+СВЦЭМ!$D$10+'СЕТ СН'!$I$5-'СЕТ СН'!$I$20</f>
        <v>4071.5750993000001</v>
      </c>
      <c r="Y129" s="36">
        <f>SUMIFS(СВЦЭМ!$C$39:$C$782,СВЦЭМ!$A$39:$A$782,$A129,СВЦЭМ!$B$39:$B$782,Y$119)+'СЕТ СН'!$I$12+СВЦЭМ!$D$10+'СЕТ СН'!$I$5-'СЕТ СН'!$I$20</f>
        <v>4120.22375586</v>
      </c>
    </row>
    <row r="130" spans="1:25" ht="15.75" x14ac:dyDescent="0.2">
      <c r="A130" s="35">
        <f t="shared" si="3"/>
        <v>44541</v>
      </c>
      <c r="B130" s="36">
        <f>SUMIFS(СВЦЭМ!$C$39:$C$782,СВЦЭМ!$A$39:$A$782,$A130,СВЦЭМ!$B$39:$B$782,B$119)+'СЕТ СН'!$I$12+СВЦЭМ!$D$10+'СЕТ СН'!$I$5-'СЕТ СН'!$I$20</f>
        <v>4148.2860594000003</v>
      </c>
      <c r="C130" s="36">
        <f>SUMIFS(СВЦЭМ!$C$39:$C$782,СВЦЭМ!$A$39:$A$782,$A130,СВЦЭМ!$B$39:$B$782,C$119)+'СЕТ СН'!$I$12+СВЦЭМ!$D$10+'СЕТ СН'!$I$5-'СЕТ СН'!$I$20</f>
        <v>4132.4981040900002</v>
      </c>
      <c r="D130" s="36">
        <f>SUMIFS(СВЦЭМ!$C$39:$C$782,СВЦЭМ!$A$39:$A$782,$A130,СВЦЭМ!$B$39:$B$782,D$119)+'СЕТ СН'!$I$12+СВЦЭМ!$D$10+'СЕТ СН'!$I$5-'СЕТ СН'!$I$20</f>
        <v>4132.2370799700002</v>
      </c>
      <c r="E130" s="36">
        <f>SUMIFS(СВЦЭМ!$C$39:$C$782,СВЦЭМ!$A$39:$A$782,$A130,СВЦЭМ!$B$39:$B$782,E$119)+'СЕТ СН'!$I$12+СВЦЭМ!$D$10+'СЕТ СН'!$I$5-'СЕТ СН'!$I$20</f>
        <v>4139.1777456600003</v>
      </c>
      <c r="F130" s="36">
        <f>SUMIFS(СВЦЭМ!$C$39:$C$782,СВЦЭМ!$A$39:$A$782,$A130,СВЦЭМ!$B$39:$B$782,F$119)+'СЕТ СН'!$I$12+СВЦЭМ!$D$10+'СЕТ СН'!$I$5-'СЕТ СН'!$I$20</f>
        <v>4129.7349447899996</v>
      </c>
      <c r="G130" s="36">
        <f>SUMIFS(СВЦЭМ!$C$39:$C$782,СВЦЭМ!$A$39:$A$782,$A130,СВЦЭМ!$B$39:$B$782,G$119)+'СЕТ СН'!$I$12+СВЦЭМ!$D$10+'СЕТ СН'!$I$5-'СЕТ СН'!$I$20</f>
        <v>4111.50882602</v>
      </c>
      <c r="H130" s="36">
        <f>SUMIFS(СВЦЭМ!$C$39:$C$782,СВЦЭМ!$A$39:$A$782,$A130,СВЦЭМ!$B$39:$B$782,H$119)+'СЕТ СН'!$I$12+СВЦЭМ!$D$10+'СЕТ СН'!$I$5-'СЕТ СН'!$I$20</f>
        <v>4092.50375979</v>
      </c>
      <c r="I130" s="36">
        <f>SUMIFS(СВЦЭМ!$C$39:$C$782,СВЦЭМ!$A$39:$A$782,$A130,СВЦЭМ!$B$39:$B$782,I$119)+'СЕТ СН'!$I$12+СВЦЭМ!$D$10+'СЕТ СН'!$I$5-'СЕТ СН'!$I$20</f>
        <v>4064.7121007400001</v>
      </c>
      <c r="J130" s="36">
        <f>SUMIFS(СВЦЭМ!$C$39:$C$782,СВЦЭМ!$A$39:$A$782,$A130,СВЦЭМ!$B$39:$B$782,J$119)+'СЕТ СН'!$I$12+СВЦЭМ!$D$10+'СЕТ СН'!$I$5-'СЕТ СН'!$I$20</f>
        <v>4037.4565582200003</v>
      </c>
      <c r="K130" s="36">
        <f>SUMIFS(СВЦЭМ!$C$39:$C$782,СВЦЭМ!$A$39:$A$782,$A130,СВЦЭМ!$B$39:$B$782,K$119)+'СЕТ СН'!$I$12+СВЦЭМ!$D$10+'СЕТ СН'!$I$5-'СЕТ СН'!$I$20</f>
        <v>4030.6240059199999</v>
      </c>
      <c r="L130" s="36">
        <f>SUMIFS(СВЦЭМ!$C$39:$C$782,СВЦЭМ!$A$39:$A$782,$A130,СВЦЭМ!$B$39:$B$782,L$119)+'СЕТ СН'!$I$12+СВЦЭМ!$D$10+'СЕТ СН'!$I$5-'СЕТ СН'!$I$20</f>
        <v>4042.20508827</v>
      </c>
      <c r="M130" s="36">
        <f>SUMIFS(СВЦЭМ!$C$39:$C$782,СВЦЭМ!$A$39:$A$782,$A130,СВЦЭМ!$B$39:$B$782,M$119)+'СЕТ СН'!$I$12+СВЦЭМ!$D$10+'СЕТ СН'!$I$5-'СЕТ СН'!$I$20</f>
        <v>4044.6112061100002</v>
      </c>
      <c r="N130" s="36">
        <f>SUMIFS(СВЦЭМ!$C$39:$C$782,СВЦЭМ!$A$39:$A$782,$A130,СВЦЭМ!$B$39:$B$782,N$119)+'СЕТ СН'!$I$12+СВЦЭМ!$D$10+'СЕТ СН'!$I$5-'СЕТ СН'!$I$20</f>
        <v>4097.7035094900002</v>
      </c>
      <c r="O130" s="36">
        <f>SUMIFS(СВЦЭМ!$C$39:$C$782,СВЦЭМ!$A$39:$A$782,$A130,СВЦЭМ!$B$39:$B$782,O$119)+'СЕТ СН'!$I$12+СВЦЭМ!$D$10+'СЕТ СН'!$I$5-'СЕТ СН'!$I$20</f>
        <v>4120.8479689100004</v>
      </c>
      <c r="P130" s="36">
        <f>SUMIFS(СВЦЭМ!$C$39:$C$782,СВЦЭМ!$A$39:$A$782,$A130,СВЦЭМ!$B$39:$B$782,P$119)+'СЕТ СН'!$I$12+СВЦЭМ!$D$10+'СЕТ СН'!$I$5-'СЕТ СН'!$I$20</f>
        <v>4111.82705678</v>
      </c>
      <c r="Q130" s="36">
        <f>SUMIFS(СВЦЭМ!$C$39:$C$782,СВЦЭМ!$A$39:$A$782,$A130,СВЦЭМ!$B$39:$B$782,Q$119)+'СЕТ СН'!$I$12+СВЦЭМ!$D$10+'СЕТ СН'!$I$5-'СЕТ СН'!$I$20</f>
        <v>4110.6537737799999</v>
      </c>
      <c r="R130" s="36">
        <f>SUMIFS(СВЦЭМ!$C$39:$C$782,СВЦЭМ!$A$39:$A$782,$A130,СВЦЭМ!$B$39:$B$782,R$119)+'СЕТ СН'!$I$12+СВЦЭМ!$D$10+'СЕТ СН'!$I$5-'СЕТ СН'!$I$20</f>
        <v>4093.8966972600001</v>
      </c>
      <c r="S130" s="36">
        <f>SUMIFS(СВЦЭМ!$C$39:$C$782,СВЦЭМ!$A$39:$A$782,$A130,СВЦЭМ!$B$39:$B$782,S$119)+'СЕТ СН'!$I$12+СВЦЭМ!$D$10+'СЕТ СН'!$I$5-'СЕТ СН'!$I$20</f>
        <v>4028.5292520700004</v>
      </c>
      <c r="T130" s="36">
        <f>SUMIFS(СВЦЭМ!$C$39:$C$782,СВЦЭМ!$A$39:$A$782,$A130,СВЦЭМ!$B$39:$B$782,T$119)+'СЕТ СН'!$I$12+СВЦЭМ!$D$10+'СЕТ СН'!$I$5-'СЕТ СН'!$I$20</f>
        <v>4057.22405875</v>
      </c>
      <c r="U130" s="36">
        <f>SUMIFS(СВЦЭМ!$C$39:$C$782,СВЦЭМ!$A$39:$A$782,$A130,СВЦЭМ!$B$39:$B$782,U$119)+'СЕТ СН'!$I$12+СВЦЭМ!$D$10+'СЕТ СН'!$I$5-'СЕТ СН'!$I$20</f>
        <v>4043.0036138700002</v>
      </c>
      <c r="V130" s="36">
        <f>SUMIFS(СВЦЭМ!$C$39:$C$782,СВЦЭМ!$A$39:$A$782,$A130,СВЦЭМ!$B$39:$B$782,V$119)+'СЕТ СН'!$I$12+СВЦЭМ!$D$10+'СЕТ СН'!$I$5-'СЕТ СН'!$I$20</f>
        <v>4049.7762473700004</v>
      </c>
      <c r="W130" s="36">
        <f>SUMIFS(СВЦЭМ!$C$39:$C$782,СВЦЭМ!$A$39:$A$782,$A130,СВЦЭМ!$B$39:$B$782,W$119)+'СЕТ СН'!$I$12+СВЦЭМ!$D$10+'СЕТ СН'!$I$5-'СЕТ СН'!$I$20</f>
        <v>4101.48281838</v>
      </c>
      <c r="X130" s="36">
        <f>SUMIFS(СВЦЭМ!$C$39:$C$782,СВЦЭМ!$A$39:$A$782,$A130,СВЦЭМ!$B$39:$B$782,X$119)+'СЕТ СН'!$I$12+СВЦЭМ!$D$10+'СЕТ СН'!$I$5-'СЕТ СН'!$I$20</f>
        <v>4121.7826596000004</v>
      </c>
      <c r="Y130" s="36">
        <f>SUMIFS(СВЦЭМ!$C$39:$C$782,СВЦЭМ!$A$39:$A$782,$A130,СВЦЭМ!$B$39:$B$782,Y$119)+'СЕТ СН'!$I$12+СВЦЭМ!$D$10+'СЕТ СН'!$I$5-'СЕТ СН'!$I$20</f>
        <v>4122.9432119100002</v>
      </c>
    </row>
    <row r="131" spans="1:25" ht="15.75" x14ac:dyDescent="0.2">
      <c r="A131" s="35">
        <f t="shared" si="3"/>
        <v>44542</v>
      </c>
      <c r="B131" s="36">
        <f>SUMIFS(СВЦЭМ!$C$39:$C$782,СВЦЭМ!$A$39:$A$782,$A131,СВЦЭМ!$B$39:$B$782,B$119)+'СЕТ СН'!$I$12+СВЦЭМ!$D$10+'СЕТ СН'!$I$5-'СЕТ СН'!$I$20</f>
        <v>4102.9383617800004</v>
      </c>
      <c r="C131" s="36">
        <f>SUMIFS(СВЦЭМ!$C$39:$C$782,СВЦЭМ!$A$39:$A$782,$A131,СВЦЭМ!$B$39:$B$782,C$119)+'СЕТ СН'!$I$12+СВЦЭМ!$D$10+'СЕТ СН'!$I$5-'СЕТ СН'!$I$20</f>
        <v>4125.7433969600006</v>
      </c>
      <c r="D131" s="36">
        <f>SUMIFS(СВЦЭМ!$C$39:$C$782,СВЦЭМ!$A$39:$A$782,$A131,СВЦЭМ!$B$39:$B$782,D$119)+'СЕТ СН'!$I$12+СВЦЭМ!$D$10+'СЕТ СН'!$I$5-'СЕТ СН'!$I$20</f>
        <v>4152.0504019800001</v>
      </c>
      <c r="E131" s="36">
        <f>SUMIFS(СВЦЭМ!$C$39:$C$782,СВЦЭМ!$A$39:$A$782,$A131,СВЦЭМ!$B$39:$B$782,E$119)+'СЕТ СН'!$I$12+СВЦЭМ!$D$10+'СЕТ СН'!$I$5-'СЕТ СН'!$I$20</f>
        <v>4149.5908918000005</v>
      </c>
      <c r="F131" s="36">
        <f>SUMIFS(СВЦЭМ!$C$39:$C$782,СВЦЭМ!$A$39:$A$782,$A131,СВЦЭМ!$B$39:$B$782,F$119)+'СЕТ СН'!$I$12+СВЦЭМ!$D$10+'СЕТ СН'!$I$5-'СЕТ СН'!$I$20</f>
        <v>4144.9555705100001</v>
      </c>
      <c r="G131" s="36">
        <f>SUMIFS(СВЦЭМ!$C$39:$C$782,СВЦЭМ!$A$39:$A$782,$A131,СВЦЭМ!$B$39:$B$782,G$119)+'СЕТ СН'!$I$12+СВЦЭМ!$D$10+'СЕТ СН'!$I$5-'СЕТ СН'!$I$20</f>
        <v>4136.8760195000004</v>
      </c>
      <c r="H131" s="36">
        <f>SUMIFS(СВЦЭМ!$C$39:$C$782,СВЦЭМ!$A$39:$A$782,$A131,СВЦЭМ!$B$39:$B$782,H$119)+'СЕТ СН'!$I$12+СВЦЭМ!$D$10+'СЕТ СН'!$I$5-'СЕТ СН'!$I$20</f>
        <v>4114.9485903499999</v>
      </c>
      <c r="I131" s="36">
        <f>SUMIFS(СВЦЭМ!$C$39:$C$782,СВЦЭМ!$A$39:$A$782,$A131,СВЦЭМ!$B$39:$B$782,I$119)+'СЕТ СН'!$I$12+СВЦЭМ!$D$10+'СЕТ СН'!$I$5-'СЕТ СН'!$I$20</f>
        <v>4126.1595656500003</v>
      </c>
      <c r="J131" s="36">
        <f>SUMIFS(СВЦЭМ!$C$39:$C$782,СВЦЭМ!$A$39:$A$782,$A131,СВЦЭМ!$B$39:$B$782,J$119)+'СЕТ СН'!$I$12+СВЦЭМ!$D$10+'СЕТ СН'!$I$5-'СЕТ СН'!$I$20</f>
        <v>4090.0152647599998</v>
      </c>
      <c r="K131" s="36">
        <f>SUMIFS(СВЦЭМ!$C$39:$C$782,СВЦЭМ!$A$39:$A$782,$A131,СВЦЭМ!$B$39:$B$782,K$119)+'СЕТ СН'!$I$12+СВЦЭМ!$D$10+'СЕТ СН'!$I$5-'СЕТ СН'!$I$20</f>
        <v>4066.0157611300001</v>
      </c>
      <c r="L131" s="36">
        <f>SUMIFS(СВЦЭМ!$C$39:$C$782,СВЦЭМ!$A$39:$A$782,$A131,СВЦЭМ!$B$39:$B$782,L$119)+'СЕТ СН'!$I$12+СВЦЭМ!$D$10+'СЕТ СН'!$I$5-'СЕТ СН'!$I$20</f>
        <v>4068.0193601400001</v>
      </c>
      <c r="M131" s="36">
        <f>SUMIFS(СВЦЭМ!$C$39:$C$782,СВЦЭМ!$A$39:$A$782,$A131,СВЦЭМ!$B$39:$B$782,M$119)+'СЕТ СН'!$I$12+СВЦЭМ!$D$10+'СЕТ СН'!$I$5-'СЕТ СН'!$I$20</f>
        <v>4076.96414271</v>
      </c>
      <c r="N131" s="36">
        <f>SUMIFS(СВЦЭМ!$C$39:$C$782,СВЦЭМ!$A$39:$A$782,$A131,СВЦЭМ!$B$39:$B$782,N$119)+'СЕТ СН'!$I$12+СВЦЭМ!$D$10+'СЕТ СН'!$I$5-'СЕТ СН'!$I$20</f>
        <v>4094.3711130700003</v>
      </c>
      <c r="O131" s="36">
        <f>SUMIFS(СВЦЭМ!$C$39:$C$782,СВЦЭМ!$A$39:$A$782,$A131,СВЦЭМ!$B$39:$B$782,O$119)+'СЕТ СН'!$I$12+СВЦЭМ!$D$10+'СЕТ СН'!$I$5-'СЕТ СН'!$I$20</f>
        <v>4114.1011509800001</v>
      </c>
      <c r="P131" s="36">
        <f>SUMIFS(СВЦЭМ!$C$39:$C$782,СВЦЭМ!$A$39:$A$782,$A131,СВЦЭМ!$B$39:$B$782,P$119)+'СЕТ СН'!$I$12+СВЦЭМ!$D$10+'СЕТ СН'!$I$5-'СЕТ СН'!$I$20</f>
        <v>4128.0627169199997</v>
      </c>
      <c r="Q131" s="36">
        <f>SUMIFS(СВЦЭМ!$C$39:$C$782,СВЦЭМ!$A$39:$A$782,$A131,СВЦЭМ!$B$39:$B$782,Q$119)+'СЕТ СН'!$I$12+СВЦЭМ!$D$10+'СЕТ СН'!$I$5-'СЕТ СН'!$I$20</f>
        <v>4114.8698179900002</v>
      </c>
      <c r="R131" s="36">
        <f>SUMIFS(СВЦЭМ!$C$39:$C$782,СВЦЭМ!$A$39:$A$782,$A131,СВЦЭМ!$B$39:$B$782,R$119)+'СЕТ СН'!$I$12+СВЦЭМ!$D$10+'СЕТ СН'!$I$5-'СЕТ СН'!$I$20</f>
        <v>4088.0458098300001</v>
      </c>
      <c r="S131" s="36">
        <f>SUMIFS(СВЦЭМ!$C$39:$C$782,СВЦЭМ!$A$39:$A$782,$A131,СВЦЭМ!$B$39:$B$782,S$119)+'СЕТ СН'!$I$12+СВЦЭМ!$D$10+'СЕТ СН'!$I$5-'СЕТ СН'!$I$20</f>
        <v>4034.1541929700002</v>
      </c>
      <c r="T131" s="36">
        <f>SUMIFS(СВЦЭМ!$C$39:$C$782,СВЦЭМ!$A$39:$A$782,$A131,СВЦЭМ!$B$39:$B$782,T$119)+'СЕТ СН'!$I$12+СВЦЭМ!$D$10+'СЕТ СН'!$I$5-'СЕТ СН'!$I$20</f>
        <v>4033.2169093000002</v>
      </c>
      <c r="U131" s="36">
        <f>SUMIFS(СВЦЭМ!$C$39:$C$782,СВЦЭМ!$A$39:$A$782,$A131,СВЦЭМ!$B$39:$B$782,U$119)+'СЕТ СН'!$I$12+СВЦЭМ!$D$10+'СЕТ СН'!$I$5-'СЕТ СН'!$I$20</f>
        <v>4062.16011226</v>
      </c>
      <c r="V131" s="36">
        <f>SUMIFS(СВЦЭМ!$C$39:$C$782,СВЦЭМ!$A$39:$A$782,$A131,СВЦЭМ!$B$39:$B$782,V$119)+'СЕТ СН'!$I$12+СВЦЭМ!$D$10+'СЕТ СН'!$I$5-'СЕТ СН'!$I$20</f>
        <v>4061.3369464400002</v>
      </c>
      <c r="W131" s="36">
        <f>SUMIFS(СВЦЭМ!$C$39:$C$782,СВЦЭМ!$A$39:$A$782,$A131,СВЦЭМ!$B$39:$B$782,W$119)+'СЕТ СН'!$I$12+СВЦЭМ!$D$10+'СЕТ СН'!$I$5-'СЕТ СН'!$I$20</f>
        <v>4088.5802651200001</v>
      </c>
      <c r="X131" s="36">
        <f>SUMIFS(СВЦЭМ!$C$39:$C$782,СВЦЭМ!$A$39:$A$782,$A131,СВЦЭМ!$B$39:$B$782,X$119)+'СЕТ СН'!$I$12+СВЦЭМ!$D$10+'СЕТ СН'!$I$5-'СЕТ СН'!$I$20</f>
        <v>4097.4771447800003</v>
      </c>
      <c r="Y131" s="36">
        <f>SUMIFS(СВЦЭМ!$C$39:$C$782,СВЦЭМ!$A$39:$A$782,$A131,СВЦЭМ!$B$39:$B$782,Y$119)+'СЕТ СН'!$I$12+СВЦЭМ!$D$10+'СЕТ СН'!$I$5-'СЕТ СН'!$I$20</f>
        <v>4111.64861999</v>
      </c>
    </row>
    <row r="132" spans="1:25" ht="15.75" x14ac:dyDescent="0.2">
      <c r="A132" s="35">
        <f t="shared" si="3"/>
        <v>44543</v>
      </c>
      <c r="B132" s="36">
        <f>SUMIFS(СВЦЭМ!$C$39:$C$782,СВЦЭМ!$A$39:$A$782,$A132,СВЦЭМ!$B$39:$B$782,B$119)+'СЕТ СН'!$I$12+СВЦЭМ!$D$10+'СЕТ СН'!$I$5-'СЕТ СН'!$I$20</f>
        <v>4117.8979962600006</v>
      </c>
      <c r="C132" s="36">
        <f>SUMIFS(СВЦЭМ!$C$39:$C$782,СВЦЭМ!$A$39:$A$782,$A132,СВЦЭМ!$B$39:$B$782,C$119)+'СЕТ СН'!$I$12+СВЦЭМ!$D$10+'СЕТ СН'!$I$5-'СЕТ СН'!$I$20</f>
        <v>4113.8303702499998</v>
      </c>
      <c r="D132" s="36">
        <f>SUMIFS(СВЦЭМ!$C$39:$C$782,СВЦЭМ!$A$39:$A$782,$A132,СВЦЭМ!$B$39:$B$782,D$119)+'СЕТ СН'!$I$12+СВЦЭМ!$D$10+'СЕТ СН'!$I$5-'СЕТ СН'!$I$20</f>
        <v>4115.4290318499998</v>
      </c>
      <c r="E132" s="36">
        <f>SUMIFS(СВЦЭМ!$C$39:$C$782,СВЦЭМ!$A$39:$A$782,$A132,СВЦЭМ!$B$39:$B$782,E$119)+'СЕТ СН'!$I$12+СВЦЭМ!$D$10+'СЕТ СН'!$I$5-'СЕТ СН'!$I$20</f>
        <v>4121.8375234499999</v>
      </c>
      <c r="F132" s="36">
        <f>SUMIFS(СВЦЭМ!$C$39:$C$782,СВЦЭМ!$A$39:$A$782,$A132,СВЦЭМ!$B$39:$B$782,F$119)+'СЕТ СН'!$I$12+СВЦЭМ!$D$10+'СЕТ СН'!$I$5-'СЕТ СН'!$I$20</f>
        <v>4106.57983608</v>
      </c>
      <c r="G132" s="36">
        <f>SUMIFS(СВЦЭМ!$C$39:$C$782,СВЦЭМ!$A$39:$A$782,$A132,СВЦЭМ!$B$39:$B$782,G$119)+'СЕТ СН'!$I$12+СВЦЭМ!$D$10+'СЕТ СН'!$I$5-'СЕТ СН'!$I$20</f>
        <v>4090.1639366099998</v>
      </c>
      <c r="H132" s="36">
        <f>SUMIFS(СВЦЭМ!$C$39:$C$782,СВЦЭМ!$A$39:$A$782,$A132,СВЦЭМ!$B$39:$B$782,H$119)+'СЕТ СН'!$I$12+СВЦЭМ!$D$10+'СЕТ СН'!$I$5-'СЕТ СН'!$I$20</f>
        <v>4058.3589949400002</v>
      </c>
      <c r="I132" s="36">
        <f>SUMIFS(СВЦЭМ!$C$39:$C$782,СВЦЭМ!$A$39:$A$782,$A132,СВЦЭМ!$B$39:$B$782,I$119)+'СЕТ СН'!$I$12+СВЦЭМ!$D$10+'СЕТ СН'!$I$5-'СЕТ СН'!$I$20</f>
        <v>4055.4995755899999</v>
      </c>
      <c r="J132" s="36">
        <f>SUMIFS(СВЦЭМ!$C$39:$C$782,СВЦЭМ!$A$39:$A$782,$A132,СВЦЭМ!$B$39:$B$782,J$119)+'СЕТ СН'!$I$12+СВЦЭМ!$D$10+'СЕТ СН'!$I$5-'СЕТ СН'!$I$20</f>
        <v>4053.2703649499999</v>
      </c>
      <c r="K132" s="36">
        <f>SUMIFS(СВЦЭМ!$C$39:$C$782,СВЦЭМ!$A$39:$A$782,$A132,СВЦЭМ!$B$39:$B$782,K$119)+'СЕТ СН'!$I$12+СВЦЭМ!$D$10+'СЕТ СН'!$I$5-'СЕТ СН'!$I$20</f>
        <v>4062.1628997400003</v>
      </c>
      <c r="L132" s="36">
        <f>SUMIFS(СВЦЭМ!$C$39:$C$782,СВЦЭМ!$A$39:$A$782,$A132,СВЦЭМ!$B$39:$B$782,L$119)+'СЕТ СН'!$I$12+СВЦЭМ!$D$10+'СЕТ СН'!$I$5-'СЕТ СН'!$I$20</f>
        <v>4075.52347964</v>
      </c>
      <c r="M132" s="36">
        <f>SUMIFS(СВЦЭМ!$C$39:$C$782,СВЦЭМ!$A$39:$A$782,$A132,СВЦЭМ!$B$39:$B$782,M$119)+'СЕТ СН'!$I$12+СВЦЭМ!$D$10+'СЕТ СН'!$I$5-'СЕТ СН'!$I$20</f>
        <v>4082.3832394800002</v>
      </c>
      <c r="N132" s="36">
        <f>SUMIFS(СВЦЭМ!$C$39:$C$782,СВЦЭМ!$A$39:$A$782,$A132,СВЦЭМ!$B$39:$B$782,N$119)+'СЕТ СН'!$I$12+СВЦЭМ!$D$10+'СЕТ СН'!$I$5-'СЕТ СН'!$I$20</f>
        <v>4094.6991052200001</v>
      </c>
      <c r="O132" s="36">
        <f>SUMIFS(СВЦЭМ!$C$39:$C$782,СВЦЭМ!$A$39:$A$782,$A132,СВЦЭМ!$B$39:$B$782,O$119)+'СЕТ СН'!$I$12+СВЦЭМ!$D$10+'СЕТ СН'!$I$5-'СЕТ СН'!$I$20</f>
        <v>4104.2359768200004</v>
      </c>
      <c r="P132" s="36">
        <f>SUMIFS(СВЦЭМ!$C$39:$C$782,СВЦЭМ!$A$39:$A$782,$A132,СВЦЭМ!$B$39:$B$782,P$119)+'СЕТ СН'!$I$12+СВЦЭМ!$D$10+'СЕТ СН'!$I$5-'СЕТ СН'!$I$20</f>
        <v>4111.7567023700003</v>
      </c>
      <c r="Q132" s="36">
        <f>SUMIFS(СВЦЭМ!$C$39:$C$782,СВЦЭМ!$A$39:$A$782,$A132,СВЦЭМ!$B$39:$B$782,Q$119)+'СЕТ СН'!$I$12+СВЦЭМ!$D$10+'СЕТ СН'!$I$5-'СЕТ СН'!$I$20</f>
        <v>4118.2146516299999</v>
      </c>
      <c r="R132" s="36">
        <f>SUMIFS(СВЦЭМ!$C$39:$C$782,СВЦЭМ!$A$39:$A$782,$A132,СВЦЭМ!$B$39:$B$782,R$119)+'СЕТ СН'!$I$12+СВЦЭМ!$D$10+'СЕТ СН'!$I$5-'СЕТ СН'!$I$20</f>
        <v>4102.5171320700001</v>
      </c>
      <c r="S132" s="36">
        <f>SUMIFS(СВЦЭМ!$C$39:$C$782,СВЦЭМ!$A$39:$A$782,$A132,СВЦЭМ!$B$39:$B$782,S$119)+'СЕТ СН'!$I$12+СВЦЭМ!$D$10+'СЕТ СН'!$I$5-'СЕТ СН'!$I$20</f>
        <v>4064.70099716</v>
      </c>
      <c r="T132" s="36">
        <f>SUMIFS(СВЦЭМ!$C$39:$C$782,СВЦЭМ!$A$39:$A$782,$A132,СВЦЭМ!$B$39:$B$782,T$119)+'СЕТ СН'!$I$12+СВЦЭМ!$D$10+'СЕТ СН'!$I$5-'СЕТ СН'!$I$20</f>
        <v>4056.7459215400004</v>
      </c>
      <c r="U132" s="36">
        <f>SUMIFS(СВЦЭМ!$C$39:$C$782,СВЦЭМ!$A$39:$A$782,$A132,СВЦЭМ!$B$39:$B$782,U$119)+'СЕТ СН'!$I$12+СВЦЭМ!$D$10+'СЕТ СН'!$I$5-'СЕТ СН'!$I$20</f>
        <v>4051.25880366</v>
      </c>
      <c r="V132" s="36">
        <f>SUMIFS(СВЦЭМ!$C$39:$C$782,СВЦЭМ!$A$39:$A$782,$A132,СВЦЭМ!$B$39:$B$782,V$119)+'СЕТ СН'!$I$12+СВЦЭМ!$D$10+'СЕТ СН'!$I$5-'СЕТ СН'!$I$20</f>
        <v>4071.2894234100004</v>
      </c>
      <c r="W132" s="36">
        <f>SUMIFS(СВЦЭМ!$C$39:$C$782,СВЦЭМ!$A$39:$A$782,$A132,СВЦЭМ!$B$39:$B$782,W$119)+'СЕТ СН'!$I$12+СВЦЭМ!$D$10+'СЕТ СН'!$I$5-'СЕТ СН'!$I$20</f>
        <v>4092.4434159500001</v>
      </c>
      <c r="X132" s="36">
        <f>SUMIFS(СВЦЭМ!$C$39:$C$782,СВЦЭМ!$A$39:$A$782,$A132,СВЦЭМ!$B$39:$B$782,X$119)+'СЕТ СН'!$I$12+СВЦЭМ!$D$10+'СЕТ СН'!$I$5-'СЕТ СН'!$I$20</f>
        <v>4099.9903220699998</v>
      </c>
      <c r="Y132" s="36">
        <f>SUMIFS(СВЦЭМ!$C$39:$C$782,СВЦЭМ!$A$39:$A$782,$A132,СВЦЭМ!$B$39:$B$782,Y$119)+'СЕТ СН'!$I$12+СВЦЭМ!$D$10+'СЕТ СН'!$I$5-'СЕТ СН'!$I$20</f>
        <v>4120.6087900100001</v>
      </c>
    </row>
    <row r="133" spans="1:25" ht="15.75" x14ac:dyDescent="0.2">
      <c r="A133" s="35">
        <f t="shared" si="3"/>
        <v>44544</v>
      </c>
      <c r="B133" s="36">
        <f>SUMIFS(СВЦЭМ!$C$39:$C$782,СВЦЭМ!$A$39:$A$782,$A133,СВЦЭМ!$B$39:$B$782,B$119)+'СЕТ СН'!$I$12+СВЦЭМ!$D$10+'СЕТ СН'!$I$5-'СЕТ СН'!$I$20</f>
        <v>4108.7774717299999</v>
      </c>
      <c r="C133" s="36">
        <f>SUMIFS(СВЦЭМ!$C$39:$C$782,СВЦЭМ!$A$39:$A$782,$A133,СВЦЭМ!$B$39:$B$782,C$119)+'СЕТ СН'!$I$12+СВЦЭМ!$D$10+'СЕТ СН'!$I$5-'СЕТ СН'!$I$20</f>
        <v>4117.8041630999996</v>
      </c>
      <c r="D133" s="36">
        <f>SUMIFS(СВЦЭМ!$C$39:$C$782,СВЦЭМ!$A$39:$A$782,$A133,СВЦЭМ!$B$39:$B$782,D$119)+'СЕТ СН'!$I$12+СВЦЭМ!$D$10+'СЕТ СН'!$I$5-'СЕТ СН'!$I$20</f>
        <v>4137.5184942100004</v>
      </c>
      <c r="E133" s="36">
        <f>SUMIFS(СВЦЭМ!$C$39:$C$782,СВЦЭМ!$A$39:$A$782,$A133,СВЦЭМ!$B$39:$B$782,E$119)+'СЕТ СН'!$I$12+СВЦЭМ!$D$10+'СЕТ СН'!$I$5-'СЕТ СН'!$I$20</f>
        <v>4133.2705798699999</v>
      </c>
      <c r="F133" s="36">
        <f>SUMIFS(СВЦЭМ!$C$39:$C$782,СВЦЭМ!$A$39:$A$782,$A133,СВЦЭМ!$B$39:$B$782,F$119)+'СЕТ СН'!$I$12+СВЦЭМ!$D$10+'СЕТ СН'!$I$5-'СЕТ СН'!$I$20</f>
        <v>4124.5998118200005</v>
      </c>
      <c r="G133" s="36">
        <f>SUMIFS(СВЦЭМ!$C$39:$C$782,СВЦЭМ!$A$39:$A$782,$A133,СВЦЭМ!$B$39:$B$782,G$119)+'СЕТ СН'!$I$12+СВЦЭМ!$D$10+'СЕТ СН'!$I$5-'СЕТ СН'!$I$20</f>
        <v>4079.2980073500003</v>
      </c>
      <c r="H133" s="36">
        <f>SUMIFS(СВЦЭМ!$C$39:$C$782,СВЦЭМ!$A$39:$A$782,$A133,СВЦЭМ!$B$39:$B$782,H$119)+'СЕТ СН'!$I$12+СВЦЭМ!$D$10+'СЕТ СН'!$I$5-'СЕТ СН'!$I$20</f>
        <v>4031.4744770300003</v>
      </c>
      <c r="I133" s="36">
        <f>SUMIFS(СВЦЭМ!$C$39:$C$782,СВЦЭМ!$A$39:$A$782,$A133,СВЦЭМ!$B$39:$B$782,I$119)+'СЕТ СН'!$I$12+СВЦЭМ!$D$10+'СЕТ СН'!$I$5-'СЕТ СН'!$I$20</f>
        <v>4043.10730844</v>
      </c>
      <c r="J133" s="36">
        <f>SUMIFS(СВЦЭМ!$C$39:$C$782,СВЦЭМ!$A$39:$A$782,$A133,СВЦЭМ!$B$39:$B$782,J$119)+'СЕТ СН'!$I$12+СВЦЭМ!$D$10+'СЕТ СН'!$I$5-'СЕТ СН'!$I$20</f>
        <v>4047.3996721200001</v>
      </c>
      <c r="K133" s="36">
        <f>SUMIFS(СВЦЭМ!$C$39:$C$782,СВЦЭМ!$A$39:$A$782,$A133,СВЦЭМ!$B$39:$B$782,K$119)+'СЕТ СН'!$I$12+СВЦЭМ!$D$10+'СЕТ СН'!$I$5-'СЕТ СН'!$I$20</f>
        <v>4047.2754496400003</v>
      </c>
      <c r="L133" s="36">
        <f>SUMIFS(СВЦЭМ!$C$39:$C$782,СВЦЭМ!$A$39:$A$782,$A133,СВЦЭМ!$B$39:$B$782,L$119)+'СЕТ СН'!$I$12+СВЦЭМ!$D$10+'СЕТ СН'!$I$5-'СЕТ СН'!$I$20</f>
        <v>4051.4382383399998</v>
      </c>
      <c r="M133" s="36">
        <f>SUMIFS(СВЦЭМ!$C$39:$C$782,СВЦЭМ!$A$39:$A$782,$A133,СВЦЭМ!$B$39:$B$782,M$119)+'СЕТ СН'!$I$12+СВЦЭМ!$D$10+'СЕТ СН'!$I$5-'СЕТ СН'!$I$20</f>
        <v>4061.07503305</v>
      </c>
      <c r="N133" s="36">
        <f>SUMIFS(СВЦЭМ!$C$39:$C$782,СВЦЭМ!$A$39:$A$782,$A133,СВЦЭМ!$B$39:$B$782,N$119)+'СЕТ СН'!$I$12+СВЦЭМ!$D$10+'СЕТ СН'!$I$5-'СЕТ СН'!$I$20</f>
        <v>4078.9276917200004</v>
      </c>
      <c r="O133" s="36">
        <f>SUMIFS(СВЦЭМ!$C$39:$C$782,СВЦЭМ!$A$39:$A$782,$A133,СВЦЭМ!$B$39:$B$782,O$119)+'СЕТ СН'!$I$12+СВЦЭМ!$D$10+'СЕТ СН'!$I$5-'СЕТ СН'!$I$20</f>
        <v>4090.7188546300004</v>
      </c>
      <c r="P133" s="36">
        <f>SUMIFS(СВЦЭМ!$C$39:$C$782,СВЦЭМ!$A$39:$A$782,$A133,СВЦЭМ!$B$39:$B$782,P$119)+'СЕТ СН'!$I$12+СВЦЭМ!$D$10+'СЕТ СН'!$I$5-'СЕТ СН'!$I$20</f>
        <v>4082.8145210800003</v>
      </c>
      <c r="Q133" s="36">
        <f>SUMIFS(СВЦЭМ!$C$39:$C$782,СВЦЭМ!$A$39:$A$782,$A133,СВЦЭМ!$B$39:$B$782,Q$119)+'СЕТ СН'!$I$12+СВЦЭМ!$D$10+'СЕТ СН'!$I$5-'СЕТ СН'!$I$20</f>
        <v>4090.4091410000001</v>
      </c>
      <c r="R133" s="36">
        <f>SUMIFS(СВЦЭМ!$C$39:$C$782,СВЦЭМ!$A$39:$A$782,$A133,СВЦЭМ!$B$39:$B$782,R$119)+'СЕТ СН'!$I$12+СВЦЭМ!$D$10+'СЕТ СН'!$I$5-'СЕТ СН'!$I$20</f>
        <v>4073.8564389600001</v>
      </c>
      <c r="S133" s="36">
        <f>SUMIFS(СВЦЭМ!$C$39:$C$782,СВЦЭМ!$A$39:$A$782,$A133,СВЦЭМ!$B$39:$B$782,S$119)+'СЕТ СН'!$I$12+СВЦЭМ!$D$10+'СЕТ СН'!$I$5-'СЕТ СН'!$I$20</f>
        <v>4057.49353436</v>
      </c>
      <c r="T133" s="36">
        <f>SUMIFS(СВЦЭМ!$C$39:$C$782,СВЦЭМ!$A$39:$A$782,$A133,СВЦЭМ!$B$39:$B$782,T$119)+'СЕТ СН'!$I$12+СВЦЭМ!$D$10+'СЕТ СН'!$I$5-'СЕТ СН'!$I$20</f>
        <v>4053.0121527800002</v>
      </c>
      <c r="U133" s="36">
        <f>SUMIFS(СВЦЭМ!$C$39:$C$782,СВЦЭМ!$A$39:$A$782,$A133,СВЦЭМ!$B$39:$B$782,U$119)+'СЕТ СН'!$I$12+СВЦЭМ!$D$10+'СЕТ СН'!$I$5-'СЕТ СН'!$I$20</f>
        <v>4065.95499298</v>
      </c>
      <c r="V133" s="36">
        <f>SUMIFS(СВЦЭМ!$C$39:$C$782,СВЦЭМ!$A$39:$A$782,$A133,СВЦЭМ!$B$39:$B$782,V$119)+'СЕТ СН'!$I$12+СВЦЭМ!$D$10+'СЕТ СН'!$I$5-'СЕТ СН'!$I$20</f>
        <v>4071.2149135899999</v>
      </c>
      <c r="W133" s="36">
        <f>SUMIFS(СВЦЭМ!$C$39:$C$782,СВЦЭМ!$A$39:$A$782,$A133,СВЦЭМ!$B$39:$B$782,W$119)+'СЕТ СН'!$I$12+СВЦЭМ!$D$10+'СЕТ СН'!$I$5-'СЕТ СН'!$I$20</f>
        <v>4106.3048097999999</v>
      </c>
      <c r="X133" s="36">
        <f>SUMIFS(СВЦЭМ!$C$39:$C$782,СВЦЭМ!$A$39:$A$782,$A133,СВЦЭМ!$B$39:$B$782,X$119)+'СЕТ СН'!$I$12+СВЦЭМ!$D$10+'СЕТ СН'!$I$5-'СЕТ СН'!$I$20</f>
        <v>4108.2539429400003</v>
      </c>
      <c r="Y133" s="36">
        <f>SUMIFS(СВЦЭМ!$C$39:$C$782,СВЦЭМ!$A$39:$A$782,$A133,СВЦЭМ!$B$39:$B$782,Y$119)+'СЕТ СН'!$I$12+СВЦЭМ!$D$10+'СЕТ СН'!$I$5-'СЕТ СН'!$I$20</f>
        <v>4103.6736025600003</v>
      </c>
    </row>
    <row r="134" spans="1:25" ht="15.75" x14ac:dyDescent="0.2">
      <c r="A134" s="35">
        <f t="shared" si="3"/>
        <v>44545</v>
      </c>
      <c r="B134" s="36">
        <f>SUMIFS(СВЦЭМ!$C$39:$C$782,СВЦЭМ!$A$39:$A$782,$A134,СВЦЭМ!$B$39:$B$782,B$119)+'СЕТ СН'!$I$12+СВЦЭМ!$D$10+'СЕТ СН'!$I$5-'СЕТ СН'!$I$20</f>
        <v>4025.4215714700003</v>
      </c>
      <c r="C134" s="36">
        <f>SUMIFS(СВЦЭМ!$C$39:$C$782,СВЦЭМ!$A$39:$A$782,$A134,СВЦЭМ!$B$39:$B$782,C$119)+'СЕТ СН'!$I$12+СВЦЭМ!$D$10+'СЕТ СН'!$I$5-'СЕТ СН'!$I$20</f>
        <v>4037.0325212400003</v>
      </c>
      <c r="D134" s="36">
        <f>SUMIFS(СВЦЭМ!$C$39:$C$782,СВЦЭМ!$A$39:$A$782,$A134,СВЦЭМ!$B$39:$B$782,D$119)+'СЕТ СН'!$I$12+СВЦЭМ!$D$10+'СЕТ СН'!$I$5-'СЕТ СН'!$I$20</f>
        <v>4047.8880886400002</v>
      </c>
      <c r="E134" s="36">
        <f>SUMIFS(СВЦЭМ!$C$39:$C$782,СВЦЭМ!$A$39:$A$782,$A134,СВЦЭМ!$B$39:$B$782,E$119)+'СЕТ СН'!$I$12+СВЦЭМ!$D$10+'СЕТ СН'!$I$5-'СЕТ СН'!$I$20</f>
        <v>4038.38847687</v>
      </c>
      <c r="F134" s="36">
        <f>SUMIFS(СВЦЭМ!$C$39:$C$782,СВЦЭМ!$A$39:$A$782,$A134,СВЦЭМ!$B$39:$B$782,F$119)+'СЕТ СН'!$I$12+СВЦЭМ!$D$10+'СЕТ СН'!$I$5-'СЕТ СН'!$I$20</f>
        <v>4041.44460076</v>
      </c>
      <c r="G134" s="36">
        <f>SUMIFS(СВЦЭМ!$C$39:$C$782,СВЦЭМ!$A$39:$A$782,$A134,СВЦЭМ!$B$39:$B$782,G$119)+'СЕТ СН'!$I$12+СВЦЭМ!$D$10+'СЕТ СН'!$I$5-'СЕТ СН'!$I$20</f>
        <v>4022.0259129599999</v>
      </c>
      <c r="H134" s="36">
        <f>SUMIFS(СВЦЭМ!$C$39:$C$782,СВЦЭМ!$A$39:$A$782,$A134,СВЦЭМ!$B$39:$B$782,H$119)+'СЕТ СН'!$I$12+СВЦЭМ!$D$10+'СЕТ СН'!$I$5-'СЕТ СН'!$I$20</f>
        <v>4062.66623196</v>
      </c>
      <c r="I134" s="36">
        <f>SUMIFS(СВЦЭМ!$C$39:$C$782,СВЦЭМ!$A$39:$A$782,$A134,СВЦЭМ!$B$39:$B$782,I$119)+'СЕТ СН'!$I$12+СВЦЭМ!$D$10+'СЕТ СН'!$I$5-'СЕТ СН'!$I$20</f>
        <v>4127.0652107699998</v>
      </c>
      <c r="J134" s="36">
        <f>SUMIFS(СВЦЭМ!$C$39:$C$782,СВЦЭМ!$A$39:$A$782,$A134,СВЦЭМ!$B$39:$B$782,J$119)+'СЕТ СН'!$I$12+СВЦЭМ!$D$10+'СЕТ СН'!$I$5-'СЕТ СН'!$I$20</f>
        <v>4100.35396399</v>
      </c>
      <c r="K134" s="36">
        <f>SUMIFS(СВЦЭМ!$C$39:$C$782,СВЦЭМ!$A$39:$A$782,$A134,СВЦЭМ!$B$39:$B$782,K$119)+'СЕТ СН'!$I$12+СВЦЭМ!$D$10+'СЕТ СН'!$I$5-'СЕТ СН'!$I$20</f>
        <v>4093.9001440400002</v>
      </c>
      <c r="L134" s="36">
        <f>SUMIFS(СВЦЭМ!$C$39:$C$782,СВЦЭМ!$A$39:$A$782,$A134,СВЦЭМ!$B$39:$B$782,L$119)+'СЕТ СН'!$I$12+СВЦЭМ!$D$10+'СЕТ СН'!$I$5-'СЕТ СН'!$I$20</f>
        <v>4097.3722925599996</v>
      </c>
      <c r="M134" s="36">
        <f>SUMIFS(СВЦЭМ!$C$39:$C$782,СВЦЭМ!$A$39:$A$782,$A134,СВЦЭМ!$B$39:$B$782,M$119)+'СЕТ СН'!$I$12+СВЦЭМ!$D$10+'СЕТ СН'!$I$5-'СЕТ СН'!$I$20</f>
        <v>4079.2664221800001</v>
      </c>
      <c r="N134" s="36">
        <f>SUMIFS(СВЦЭМ!$C$39:$C$782,СВЦЭМ!$A$39:$A$782,$A134,СВЦЭМ!$B$39:$B$782,N$119)+'СЕТ СН'!$I$12+СВЦЭМ!$D$10+'СЕТ СН'!$I$5-'СЕТ СН'!$I$20</f>
        <v>4101.9700090200004</v>
      </c>
      <c r="O134" s="36">
        <f>SUMIFS(СВЦЭМ!$C$39:$C$782,СВЦЭМ!$A$39:$A$782,$A134,СВЦЭМ!$B$39:$B$782,O$119)+'СЕТ СН'!$I$12+СВЦЭМ!$D$10+'СЕТ СН'!$I$5-'СЕТ СН'!$I$20</f>
        <v>4183.2695869899999</v>
      </c>
      <c r="P134" s="36">
        <f>SUMIFS(СВЦЭМ!$C$39:$C$782,СВЦЭМ!$A$39:$A$782,$A134,СВЦЭМ!$B$39:$B$782,P$119)+'СЕТ СН'!$I$12+СВЦЭМ!$D$10+'СЕТ СН'!$I$5-'СЕТ СН'!$I$20</f>
        <v>4181.5412912499996</v>
      </c>
      <c r="Q134" s="36">
        <f>SUMIFS(СВЦЭМ!$C$39:$C$782,СВЦЭМ!$A$39:$A$782,$A134,СВЦЭМ!$B$39:$B$782,Q$119)+'СЕТ СН'!$I$12+СВЦЭМ!$D$10+'СЕТ СН'!$I$5-'СЕТ СН'!$I$20</f>
        <v>4172.6533357400003</v>
      </c>
      <c r="R134" s="36">
        <f>SUMIFS(СВЦЭМ!$C$39:$C$782,СВЦЭМ!$A$39:$A$782,$A134,СВЦЭМ!$B$39:$B$782,R$119)+'СЕТ СН'!$I$12+СВЦЭМ!$D$10+'СЕТ СН'!$I$5-'СЕТ СН'!$I$20</f>
        <v>4097.1853683099998</v>
      </c>
      <c r="S134" s="36">
        <f>SUMIFS(СВЦЭМ!$C$39:$C$782,СВЦЭМ!$A$39:$A$782,$A134,СВЦЭМ!$B$39:$B$782,S$119)+'СЕТ СН'!$I$12+СВЦЭМ!$D$10+'СЕТ СН'!$I$5-'СЕТ СН'!$I$20</f>
        <v>4066.3156456699999</v>
      </c>
      <c r="T134" s="36">
        <f>SUMIFS(СВЦЭМ!$C$39:$C$782,СВЦЭМ!$A$39:$A$782,$A134,СВЦЭМ!$B$39:$B$782,T$119)+'СЕТ СН'!$I$12+СВЦЭМ!$D$10+'СЕТ СН'!$I$5-'СЕТ СН'!$I$20</f>
        <v>4083.6045370400002</v>
      </c>
      <c r="U134" s="36">
        <f>SUMIFS(СВЦЭМ!$C$39:$C$782,СВЦЭМ!$A$39:$A$782,$A134,СВЦЭМ!$B$39:$B$782,U$119)+'СЕТ СН'!$I$12+СВЦЭМ!$D$10+'СЕТ СН'!$I$5-'СЕТ СН'!$I$20</f>
        <v>4085.8260868900002</v>
      </c>
      <c r="V134" s="36">
        <f>SUMIFS(СВЦЭМ!$C$39:$C$782,СВЦЭМ!$A$39:$A$782,$A134,СВЦЭМ!$B$39:$B$782,V$119)+'СЕТ СН'!$I$12+СВЦЭМ!$D$10+'СЕТ СН'!$I$5-'СЕТ СН'!$I$20</f>
        <v>4092.5789663599999</v>
      </c>
      <c r="W134" s="36">
        <f>SUMIFS(СВЦЭМ!$C$39:$C$782,СВЦЭМ!$A$39:$A$782,$A134,СВЦЭМ!$B$39:$B$782,W$119)+'СЕТ СН'!$I$12+СВЦЭМ!$D$10+'СЕТ СН'!$I$5-'СЕТ СН'!$I$20</f>
        <v>4091.15261022</v>
      </c>
      <c r="X134" s="36">
        <f>SUMIFS(СВЦЭМ!$C$39:$C$782,СВЦЭМ!$A$39:$A$782,$A134,СВЦЭМ!$B$39:$B$782,X$119)+'СЕТ СН'!$I$12+СВЦЭМ!$D$10+'СЕТ СН'!$I$5-'СЕТ СН'!$I$20</f>
        <v>4145.7348834300001</v>
      </c>
      <c r="Y134" s="36">
        <f>SUMIFS(СВЦЭМ!$C$39:$C$782,СВЦЭМ!$A$39:$A$782,$A134,СВЦЭМ!$B$39:$B$782,Y$119)+'СЕТ СН'!$I$12+СВЦЭМ!$D$10+'СЕТ СН'!$I$5-'СЕТ СН'!$I$20</f>
        <v>4122.18467865</v>
      </c>
    </row>
    <row r="135" spans="1:25" ht="15.75" x14ac:dyDescent="0.2">
      <c r="A135" s="35">
        <f t="shared" si="3"/>
        <v>44546</v>
      </c>
      <c r="B135" s="36">
        <f>SUMIFS(СВЦЭМ!$C$39:$C$782,СВЦЭМ!$A$39:$A$782,$A135,СВЦЭМ!$B$39:$B$782,B$119)+'СЕТ СН'!$I$12+СВЦЭМ!$D$10+'СЕТ СН'!$I$5-'СЕТ СН'!$I$20</f>
        <v>4129.9969006199999</v>
      </c>
      <c r="C135" s="36">
        <f>SUMIFS(СВЦЭМ!$C$39:$C$782,СВЦЭМ!$A$39:$A$782,$A135,СВЦЭМ!$B$39:$B$782,C$119)+'СЕТ СН'!$I$12+СВЦЭМ!$D$10+'СЕТ СН'!$I$5-'СЕТ СН'!$I$20</f>
        <v>4122.6729241800003</v>
      </c>
      <c r="D135" s="36">
        <f>SUMIFS(СВЦЭМ!$C$39:$C$782,СВЦЭМ!$A$39:$A$782,$A135,СВЦЭМ!$B$39:$B$782,D$119)+'СЕТ СН'!$I$12+СВЦЭМ!$D$10+'СЕТ СН'!$I$5-'СЕТ СН'!$I$20</f>
        <v>4101.7402122700005</v>
      </c>
      <c r="E135" s="36">
        <f>SUMIFS(СВЦЭМ!$C$39:$C$782,СВЦЭМ!$A$39:$A$782,$A135,СВЦЭМ!$B$39:$B$782,E$119)+'СЕТ СН'!$I$12+СВЦЭМ!$D$10+'СЕТ СН'!$I$5-'СЕТ СН'!$I$20</f>
        <v>4106.9635591799997</v>
      </c>
      <c r="F135" s="36">
        <f>SUMIFS(СВЦЭМ!$C$39:$C$782,СВЦЭМ!$A$39:$A$782,$A135,СВЦЭМ!$B$39:$B$782,F$119)+'СЕТ СН'!$I$12+СВЦЭМ!$D$10+'СЕТ СН'!$I$5-'СЕТ СН'!$I$20</f>
        <v>4103.0614329800001</v>
      </c>
      <c r="G135" s="36">
        <f>SUMIFS(СВЦЭМ!$C$39:$C$782,СВЦЭМ!$A$39:$A$782,$A135,СВЦЭМ!$B$39:$B$782,G$119)+'СЕТ СН'!$I$12+СВЦЭМ!$D$10+'СЕТ СН'!$I$5-'СЕТ СН'!$I$20</f>
        <v>4071.96463825</v>
      </c>
      <c r="H135" s="36">
        <f>SUMIFS(СВЦЭМ!$C$39:$C$782,СВЦЭМ!$A$39:$A$782,$A135,СВЦЭМ!$B$39:$B$782,H$119)+'СЕТ СН'!$I$12+СВЦЭМ!$D$10+'СЕТ СН'!$I$5-'СЕТ СН'!$I$20</f>
        <v>4054.8757175000001</v>
      </c>
      <c r="I135" s="36">
        <f>SUMIFS(СВЦЭМ!$C$39:$C$782,СВЦЭМ!$A$39:$A$782,$A135,СВЦЭМ!$B$39:$B$782,I$119)+'СЕТ СН'!$I$12+СВЦЭМ!$D$10+'СЕТ СН'!$I$5-'СЕТ СН'!$I$20</f>
        <v>4081.9862876000002</v>
      </c>
      <c r="J135" s="36">
        <f>SUMIFS(СВЦЭМ!$C$39:$C$782,СВЦЭМ!$A$39:$A$782,$A135,СВЦЭМ!$B$39:$B$782,J$119)+'СЕТ СН'!$I$12+СВЦЭМ!$D$10+'СЕТ СН'!$I$5-'СЕТ СН'!$I$20</f>
        <v>4081.7923897400001</v>
      </c>
      <c r="K135" s="36">
        <f>SUMIFS(СВЦЭМ!$C$39:$C$782,СВЦЭМ!$A$39:$A$782,$A135,СВЦЭМ!$B$39:$B$782,K$119)+'СЕТ СН'!$I$12+СВЦЭМ!$D$10+'СЕТ СН'!$I$5-'СЕТ СН'!$I$20</f>
        <v>4107.88256198</v>
      </c>
      <c r="L135" s="36">
        <f>SUMIFS(СВЦЭМ!$C$39:$C$782,СВЦЭМ!$A$39:$A$782,$A135,СВЦЭМ!$B$39:$B$782,L$119)+'СЕТ СН'!$I$12+СВЦЭМ!$D$10+'СЕТ СН'!$I$5-'СЕТ СН'!$I$20</f>
        <v>4122.8835674399998</v>
      </c>
      <c r="M135" s="36">
        <f>SUMIFS(СВЦЭМ!$C$39:$C$782,СВЦЭМ!$A$39:$A$782,$A135,СВЦЭМ!$B$39:$B$782,M$119)+'СЕТ СН'!$I$12+СВЦЭМ!$D$10+'СЕТ СН'!$I$5-'СЕТ СН'!$I$20</f>
        <v>4119.8884984300003</v>
      </c>
      <c r="N135" s="36">
        <f>SUMIFS(СВЦЭМ!$C$39:$C$782,СВЦЭМ!$A$39:$A$782,$A135,СВЦЭМ!$B$39:$B$782,N$119)+'СЕТ СН'!$I$12+СВЦЭМ!$D$10+'СЕТ СН'!$I$5-'СЕТ СН'!$I$20</f>
        <v>4112.4813429300002</v>
      </c>
      <c r="O135" s="36">
        <f>SUMIFS(СВЦЭМ!$C$39:$C$782,СВЦЭМ!$A$39:$A$782,$A135,СВЦЭМ!$B$39:$B$782,O$119)+'СЕТ СН'!$I$12+СВЦЭМ!$D$10+'СЕТ СН'!$I$5-'СЕТ СН'!$I$20</f>
        <v>4132.4914589700002</v>
      </c>
      <c r="P135" s="36">
        <f>SUMIFS(СВЦЭМ!$C$39:$C$782,СВЦЭМ!$A$39:$A$782,$A135,СВЦЭМ!$B$39:$B$782,P$119)+'СЕТ СН'!$I$12+СВЦЭМ!$D$10+'СЕТ СН'!$I$5-'СЕТ СН'!$I$20</f>
        <v>4157.4342664400001</v>
      </c>
      <c r="Q135" s="36">
        <f>SUMIFS(СВЦЭМ!$C$39:$C$782,СВЦЭМ!$A$39:$A$782,$A135,СВЦЭМ!$B$39:$B$782,Q$119)+'СЕТ СН'!$I$12+СВЦЭМ!$D$10+'СЕТ СН'!$I$5-'СЕТ СН'!$I$20</f>
        <v>4159.0852772600001</v>
      </c>
      <c r="R135" s="36">
        <f>SUMIFS(СВЦЭМ!$C$39:$C$782,СВЦЭМ!$A$39:$A$782,$A135,СВЦЭМ!$B$39:$B$782,R$119)+'СЕТ СН'!$I$12+СВЦЭМ!$D$10+'СЕТ СН'!$I$5-'СЕТ СН'!$I$20</f>
        <v>4158.1271491699999</v>
      </c>
      <c r="S135" s="36">
        <f>SUMIFS(СВЦЭМ!$C$39:$C$782,СВЦЭМ!$A$39:$A$782,$A135,СВЦЭМ!$B$39:$B$782,S$119)+'СЕТ СН'!$I$12+СВЦЭМ!$D$10+'СЕТ СН'!$I$5-'СЕТ СН'!$I$20</f>
        <v>4106.8800782400003</v>
      </c>
      <c r="T135" s="36">
        <f>SUMIFS(СВЦЭМ!$C$39:$C$782,СВЦЭМ!$A$39:$A$782,$A135,СВЦЭМ!$B$39:$B$782,T$119)+'СЕТ СН'!$I$12+СВЦЭМ!$D$10+'СЕТ СН'!$I$5-'СЕТ СН'!$I$20</f>
        <v>4130.8330634600006</v>
      </c>
      <c r="U135" s="36">
        <f>SUMIFS(СВЦЭМ!$C$39:$C$782,СВЦЭМ!$A$39:$A$782,$A135,СВЦЭМ!$B$39:$B$782,U$119)+'СЕТ СН'!$I$12+СВЦЭМ!$D$10+'СЕТ СН'!$I$5-'СЕТ СН'!$I$20</f>
        <v>4110.7714307900005</v>
      </c>
      <c r="V135" s="36">
        <f>SUMIFS(СВЦЭМ!$C$39:$C$782,СВЦЭМ!$A$39:$A$782,$A135,СВЦЭМ!$B$39:$B$782,V$119)+'СЕТ СН'!$I$12+СВЦЭМ!$D$10+'СЕТ СН'!$I$5-'СЕТ СН'!$I$20</f>
        <v>4099.2066285000001</v>
      </c>
      <c r="W135" s="36">
        <f>SUMIFS(СВЦЭМ!$C$39:$C$782,СВЦЭМ!$A$39:$A$782,$A135,СВЦЭМ!$B$39:$B$782,W$119)+'СЕТ СН'!$I$12+СВЦЭМ!$D$10+'СЕТ СН'!$I$5-'СЕТ СН'!$I$20</f>
        <v>4099.63455617</v>
      </c>
      <c r="X135" s="36">
        <f>SUMIFS(СВЦЭМ!$C$39:$C$782,СВЦЭМ!$A$39:$A$782,$A135,СВЦЭМ!$B$39:$B$782,X$119)+'СЕТ СН'!$I$12+СВЦЭМ!$D$10+'СЕТ СН'!$I$5-'СЕТ СН'!$I$20</f>
        <v>4147.43546384</v>
      </c>
      <c r="Y135" s="36">
        <f>SUMIFS(СВЦЭМ!$C$39:$C$782,СВЦЭМ!$A$39:$A$782,$A135,СВЦЭМ!$B$39:$B$782,Y$119)+'СЕТ СН'!$I$12+СВЦЭМ!$D$10+'СЕТ СН'!$I$5-'СЕТ СН'!$I$20</f>
        <v>4140.9397173699999</v>
      </c>
    </row>
    <row r="136" spans="1:25" ht="15.75" x14ac:dyDescent="0.2">
      <c r="A136" s="35">
        <f t="shared" si="3"/>
        <v>44547</v>
      </c>
      <c r="B136" s="36">
        <f>SUMIFS(СВЦЭМ!$C$39:$C$782,СВЦЭМ!$A$39:$A$782,$A136,СВЦЭМ!$B$39:$B$782,B$119)+'СЕТ СН'!$I$12+СВЦЭМ!$D$10+'СЕТ СН'!$I$5-'СЕТ СН'!$I$20</f>
        <v>4121.4099883899999</v>
      </c>
      <c r="C136" s="36">
        <f>SUMIFS(СВЦЭМ!$C$39:$C$782,СВЦЭМ!$A$39:$A$782,$A136,СВЦЭМ!$B$39:$B$782,C$119)+'СЕТ СН'!$I$12+СВЦЭМ!$D$10+'СЕТ СН'!$I$5-'СЕТ СН'!$I$20</f>
        <v>4120.0804344999997</v>
      </c>
      <c r="D136" s="36">
        <f>SUMIFS(СВЦЭМ!$C$39:$C$782,СВЦЭМ!$A$39:$A$782,$A136,СВЦЭМ!$B$39:$B$782,D$119)+'СЕТ СН'!$I$12+СВЦЭМ!$D$10+'СЕТ СН'!$I$5-'СЕТ СН'!$I$20</f>
        <v>4112.5510085000005</v>
      </c>
      <c r="E136" s="36">
        <f>SUMIFS(СВЦЭМ!$C$39:$C$782,СВЦЭМ!$A$39:$A$782,$A136,СВЦЭМ!$B$39:$B$782,E$119)+'СЕТ СН'!$I$12+СВЦЭМ!$D$10+'СЕТ СН'!$I$5-'СЕТ СН'!$I$20</f>
        <v>4109.04221048</v>
      </c>
      <c r="F136" s="36">
        <f>SUMIFS(СВЦЭМ!$C$39:$C$782,СВЦЭМ!$A$39:$A$782,$A136,СВЦЭМ!$B$39:$B$782,F$119)+'СЕТ СН'!$I$12+СВЦЭМ!$D$10+'СЕТ СН'!$I$5-'СЕТ СН'!$I$20</f>
        <v>4101.8034023399996</v>
      </c>
      <c r="G136" s="36">
        <f>SUMIFS(СВЦЭМ!$C$39:$C$782,СВЦЭМ!$A$39:$A$782,$A136,СВЦЭМ!$B$39:$B$782,G$119)+'СЕТ СН'!$I$12+СВЦЭМ!$D$10+'СЕТ СН'!$I$5-'СЕТ СН'!$I$20</f>
        <v>4082.2998092400003</v>
      </c>
      <c r="H136" s="36">
        <f>SUMIFS(СВЦЭМ!$C$39:$C$782,СВЦЭМ!$A$39:$A$782,$A136,СВЦЭМ!$B$39:$B$782,H$119)+'СЕТ СН'!$I$12+СВЦЭМ!$D$10+'СЕТ СН'!$I$5-'СЕТ СН'!$I$20</f>
        <v>4059.5874500700002</v>
      </c>
      <c r="I136" s="36">
        <f>SUMIFS(СВЦЭМ!$C$39:$C$782,СВЦЭМ!$A$39:$A$782,$A136,СВЦЭМ!$B$39:$B$782,I$119)+'СЕТ СН'!$I$12+СВЦЭМ!$D$10+'СЕТ СН'!$I$5-'СЕТ СН'!$I$20</f>
        <v>4059.7666506100004</v>
      </c>
      <c r="J136" s="36">
        <f>SUMIFS(СВЦЭМ!$C$39:$C$782,СВЦЭМ!$A$39:$A$782,$A136,СВЦЭМ!$B$39:$B$782,J$119)+'СЕТ СН'!$I$12+СВЦЭМ!$D$10+'СЕТ СН'!$I$5-'СЕТ СН'!$I$20</f>
        <v>4097.0621871800004</v>
      </c>
      <c r="K136" s="36">
        <f>SUMIFS(СВЦЭМ!$C$39:$C$782,СВЦЭМ!$A$39:$A$782,$A136,СВЦЭМ!$B$39:$B$782,K$119)+'СЕТ СН'!$I$12+СВЦЭМ!$D$10+'СЕТ СН'!$I$5-'СЕТ СН'!$I$20</f>
        <v>4114.7652876700004</v>
      </c>
      <c r="L136" s="36">
        <f>SUMIFS(СВЦЭМ!$C$39:$C$782,СВЦЭМ!$A$39:$A$782,$A136,СВЦЭМ!$B$39:$B$782,L$119)+'СЕТ СН'!$I$12+СВЦЭМ!$D$10+'СЕТ СН'!$I$5-'СЕТ СН'!$I$20</f>
        <v>4108.6412369999998</v>
      </c>
      <c r="M136" s="36">
        <f>SUMIFS(СВЦЭМ!$C$39:$C$782,СВЦЭМ!$A$39:$A$782,$A136,СВЦЭМ!$B$39:$B$782,M$119)+'СЕТ СН'!$I$12+СВЦЭМ!$D$10+'СЕТ СН'!$I$5-'СЕТ СН'!$I$20</f>
        <v>4100.7209159800004</v>
      </c>
      <c r="N136" s="36">
        <f>SUMIFS(СВЦЭМ!$C$39:$C$782,СВЦЭМ!$A$39:$A$782,$A136,СВЦЭМ!$B$39:$B$782,N$119)+'СЕТ СН'!$I$12+СВЦЭМ!$D$10+'СЕТ СН'!$I$5-'СЕТ СН'!$I$20</f>
        <v>4097.7354180700004</v>
      </c>
      <c r="O136" s="36">
        <f>SUMIFS(СВЦЭМ!$C$39:$C$782,СВЦЭМ!$A$39:$A$782,$A136,СВЦЭМ!$B$39:$B$782,O$119)+'СЕТ СН'!$I$12+СВЦЭМ!$D$10+'СЕТ СН'!$I$5-'СЕТ СН'!$I$20</f>
        <v>4105.6179984999999</v>
      </c>
      <c r="P136" s="36">
        <f>SUMIFS(СВЦЭМ!$C$39:$C$782,СВЦЭМ!$A$39:$A$782,$A136,СВЦЭМ!$B$39:$B$782,P$119)+'СЕТ СН'!$I$12+СВЦЭМ!$D$10+'СЕТ СН'!$I$5-'СЕТ СН'!$I$20</f>
        <v>4140.8973695700006</v>
      </c>
      <c r="Q136" s="36">
        <f>SUMIFS(СВЦЭМ!$C$39:$C$782,СВЦЭМ!$A$39:$A$782,$A136,СВЦЭМ!$B$39:$B$782,Q$119)+'СЕТ СН'!$I$12+СВЦЭМ!$D$10+'СЕТ СН'!$I$5-'СЕТ СН'!$I$20</f>
        <v>4131.3518118100001</v>
      </c>
      <c r="R136" s="36">
        <f>SUMIFS(СВЦЭМ!$C$39:$C$782,СВЦЭМ!$A$39:$A$782,$A136,СВЦЭМ!$B$39:$B$782,R$119)+'СЕТ СН'!$I$12+СВЦЭМ!$D$10+'СЕТ СН'!$I$5-'СЕТ СН'!$I$20</f>
        <v>4129.9126253800005</v>
      </c>
      <c r="S136" s="36">
        <f>SUMIFS(СВЦЭМ!$C$39:$C$782,СВЦЭМ!$A$39:$A$782,$A136,СВЦЭМ!$B$39:$B$782,S$119)+'СЕТ СН'!$I$12+СВЦЭМ!$D$10+'СЕТ СН'!$I$5-'СЕТ СН'!$I$20</f>
        <v>4087.7284009100003</v>
      </c>
      <c r="T136" s="36">
        <f>SUMIFS(СВЦЭМ!$C$39:$C$782,СВЦЭМ!$A$39:$A$782,$A136,СВЦЭМ!$B$39:$B$782,T$119)+'СЕТ СН'!$I$12+СВЦЭМ!$D$10+'СЕТ СН'!$I$5-'СЕТ СН'!$I$20</f>
        <v>4113.1704424500003</v>
      </c>
      <c r="U136" s="36">
        <f>SUMIFS(СВЦЭМ!$C$39:$C$782,СВЦЭМ!$A$39:$A$782,$A136,СВЦЭМ!$B$39:$B$782,U$119)+'СЕТ СН'!$I$12+СВЦЭМ!$D$10+'СЕТ СН'!$I$5-'СЕТ СН'!$I$20</f>
        <v>4108.0385161200002</v>
      </c>
      <c r="V136" s="36">
        <f>SUMIFS(СВЦЭМ!$C$39:$C$782,СВЦЭМ!$A$39:$A$782,$A136,СВЦЭМ!$B$39:$B$782,V$119)+'СЕТ СН'!$I$12+СВЦЭМ!$D$10+'СЕТ СН'!$I$5-'СЕТ СН'!$I$20</f>
        <v>4086.2787264600001</v>
      </c>
      <c r="W136" s="36">
        <f>SUMIFS(СВЦЭМ!$C$39:$C$782,СВЦЭМ!$A$39:$A$782,$A136,СВЦЭМ!$B$39:$B$782,W$119)+'СЕТ СН'!$I$12+СВЦЭМ!$D$10+'СЕТ СН'!$I$5-'СЕТ СН'!$I$20</f>
        <v>4106.21824371</v>
      </c>
      <c r="X136" s="36">
        <f>SUMIFS(СВЦЭМ!$C$39:$C$782,СВЦЭМ!$A$39:$A$782,$A136,СВЦЭМ!$B$39:$B$782,X$119)+'СЕТ СН'!$I$12+СВЦЭМ!$D$10+'СЕТ СН'!$I$5-'СЕТ СН'!$I$20</f>
        <v>4125.0701682899999</v>
      </c>
      <c r="Y136" s="36">
        <f>SUMIFS(СВЦЭМ!$C$39:$C$782,СВЦЭМ!$A$39:$A$782,$A136,СВЦЭМ!$B$39:$B$782,Y$119)+'СЕТ СН'!$I$12+СВЦЭМ!$D$10+'СЕТ СН'!$I$5-'СЕТ СН'!$I$20</f>
        <v>4116.2715465700003</v>
      </c>
    </row>
    <row r="137" spans="1:25" ht="15.75" x14ac:dyDescent="0.2">
      <c r="A137" s="35">
        <f t="shared" si="3"/>
        <v>44548</v>
      </c>
      <c r="B137" s="36">
        <f>SUMIFS(СВЦЭМ!$C$39:$C$782,СВЦЭМ!$A$39:$A$782,$A137,СВЦЭМ!$B$39:$B$782,B$119)+'СЕТ СН'!$I$12+СВЦЭМ!$D$10+'СЕТ СН'!$I$5-'СЕТ СН'!$I$20</f>
        <v>4122.4593931700001</v>
      </c>
      <c r="C137" s="36">
        <f>SUMIFS(СВЦЭМ!$C$39:$C$782,СВЦЭМ!$A$39:$A$782,$A137,СВЦЭМ!$B$39:$B$782,C$119)+'СЕТ СН'!$I$12+СВЦЭМ!$D$10+'СЕТ СН'!$I$5-'СЕТ СН'!$I$20</f>
        <v>4152.7375631000004</v>
      </c>
      <c r="D137" s="36">
        <f>SUMIFS(СВЦЭМ!$C$39:$C$782,СВЦЭМ!$A$39:$A$782,$A137,СВЦЭМ!$B$39:$B$782,D$119)+'СЕТ СН'!$I$12+СВЦЭМ!$D$10+'СЕТ СН'!$I$5-'СЕТ СН'!$I$20</f>
        <v>4164.88551525</v>
      </c>
      <c r="E137" s="36">
        <f>SUMIFS(СВЦЭМ!$C$39:$C$782,СВЦЭМ!$A$39:$A$782,$A137,СВЦЭМ!$B$39:$B$782,E$119)+'СЕТ СН'!$I$12+СВЦЭМ!$D$10+'СЕТ СН'!$I$5-'СЕТ СН'!$I$20</f>
        <v>4170.8132982699999</v>
      </c>
      <c r="F137" s="36">
        <f>SUMIFS(СВЦЭМ!$C$39:$C$782,СВЦЭМ!$A$39:$A$782,$A137,СВЦЭМ!$B$39:$B$782,F$119)+'СЕТ СН'!$I$12+СВЦЭМ!$D$10+'СЕТ СН'!$I$5-'СЕТ СН'!$I$20</f>
        <v>4160.37903439</v>
      </c>
      <c r="G137" s="36">
        <f>SUMIFS(СВЦЭМ!$C$39:$C$782,СВЦЭМ!$A$39:$A$782,$A137,СВЦЭМ!$B$39:$B$782,G$119)+'СЕТ СН'!$I$12+СВЦЭМ!$D$10+'СЕТ СН'!$I$5-'СЕТ СН'!$I$20</f>
        <v>4124.17135478</v>
      </c>
      <c r="H137" s="36">
        <f>SUMIFS(СВЦЭМ!$C$39:$C$782,СВЦЭМ!$A$39:$A$782,$A137,СВЦЭМ!$B$39:$B$782,H$119)+'СЕТ СН'!$I$12+СВЦЭМ!$D$10+'СЕТ СН'!$I$5-'СЕТ СН'!$I$20</f>
        <v>4084.3116562800001</v>
      </c>
      <c r="I137" s="36">
        <f>SUMIFS(СВЦЭМ!$C$39:$C$782,СВЦЭМ!$A$39:$A$782,$A137,СВЦЭМ!$B$39:$B$782,I$119)+'СЕТ СН'!$I$12+СВЦЭМ!$D$10+'СЕТ СН'!$I$5-'СЕТ СН'!$I$20</f>
        <v>4068.9406070300001</v>
      </c>
      <c r="J137" s="36">
        <f>SUMIFS(СВЦЭМ!$C$39:$C$782,СВЦЭМ!$A$39:$A$782,$A137,СВЦЭМ!$B$39:$B$782,J$119)+'СЕТ СН'!$I$12+СВЦЭМ!$D$10+'СЕТ СН'!$I$5-'СЕТ СН'!$I$20</f>
        <v>4039.2225054199998</v>
      </c>
      <c r="K137" s="36">
        <f>SUMIFS(СВЦЭМ!$C$39:$C$782,СВЦЭМ!$A$39:$A$782,$A137,СВЦЭМ!$B$39:$B$782,K$119)+'СЕТ СН'!$I$12+СВЦЭМ!$D$10+'СЕТ СН'!$I$5-'СЕТ СН'!$I$20</f>
        <v>4072.36641753</v>
      </c>
      <c r="L137" s="36">
        <f>SUMIFS(СВЦЭМ!$C$39:$C$782,СВЦЭМ!$A$39:$A$782,$A137,СВЦЭМ!$B$39:$B$782,L$119)+'СЕТ СН'!$I$12+СВЦЭМ!$D$10+'СЕТ СН'!$I$5-'СЕТ СН'!$I$20</f>
        <v>4079.5357248400001</v>
      </c>
      <c r="M137" s="36">
        <f>SUMIFS(СВЦЭМ!$C$39:$C$782,СВЦЭМ!$A$39:$A$782,$A137,СВЦЭМ!$B$39:$B$782,M$119)+'СЕТ СН'!$I$12+СВЦЭМ!$D$10+'СЕТ СН'!$I$5-'СЕТ СН'!$I$20</f>
        <v>4065.1520226700004</v>
      </c>
      <c r="N137" s="36">
        <f>SUMIFS(СВЦЭМ!$C$39:$C$782,СВЦЭМ!$A$39:$A$782,$A137,СВЦЭМ!$B$39:$B$782,N$119)+'СЕТ СН'!$I$12+СВЦЭМ!$D$10+'СЕТ СН'!$I$5-'СЕТ СН'!$I$20</f>
        <v>4064.6445474100001</v>
      </c>
      <c r="O137" s="36">
        <f>SUMIFS(СВЦЭМ!$C$39:$C$782,СВЦЭМ!$A$39:$A$782,$A137,СВЦЭМ!$B$39:$B$782,O$119)+'СЕТ СН'!$I$12+СВЦЭМ!$D$10+'СЕТ СН'!$I$5-'СЕТ СН'!$I$20</f>
        <v>4081.0599350100001</v>
      </c>
      <c r="P137" s="36">
        <f>SUMIFS(СВЦЭМ!$C$39:$C$782,СВЦЭМ!$A$39:$A$782,$A137,СВЦЭМ!$B$39:$B$782,P$119)+'СЕТ СН'!$I$12+СВЦЭМ!$D$10+'СЕТ СН'!$I$5-'СЕТ СН'!$I$20</f>
        <v>4115.9933648300002</v>
      </c>
      <c r="Q137" s="36">
        <f>SUMIFS(СВЦЭМ!$C$39:$C$782,СВЦЭМ!$A$39:$A$782,$A137,СВЦЭМ!$B$39:$B$782,Q$119)+'СЕТ СН'!$I$12+СВЦЭМ!$D$10+'СЕТ СН'!$I$5-'СЕТ СН'!$I$20</f>
        <v>4114.96100209</v>
      </c>
      <c r="R137" s="36">
        <f>SUMIFS(СВЦЭМ!$C$39:$C$782,СВЦЭМ!$A$39:$A$782,$A137,СВЦЭМ!$B$39:$B$782,R$119)+'СЕТ СН'!$I$12+СВЦЭМ!$D$10+'СЕТ СН'!$I$5-'СЕТ СН'!$I$20</f>
        <v>4112.1001110899997</v>
      </c>
      <c r="S137" s="36">
        <f>SUMIFS(СВЦЭМ!$C$39:$C$782,СВЦЭМ!$A$39:$A$782,$A137,СВЦЭМ!$B$39:$B$782,S$119)+'СЕТ СН'!$I$12+СВЦЭМ!$D$10+'СЕТ СН'!$I$5-'СЕТ СН'!$I$20</f>
        <v>4080.3354443200001</v>
      </c>
      <c r="T137" s="36">
        <f>SUMIFS(СВЦЭМ!$C$39:$C$782,СВЦЭМ!$A$39:$A$782,$A137,СВЦЭМ!$B$39:$B$782,T$119)+'СЕТ СН'!$I$12+СВЦЭМ!$D$10+'СЕТ СН'!$I$5-'СЕТ СН'!$I$20</f>
        <v>4073.3424749000001</v>
      </c>
      <c r="U137" s="36">
        <f>SUMIFS(СВЦЭМ!$C$39:$C$782,СВЦЭМ!$A$39:$A$782,$A137,СВЦЭМ!$B$39:$B$782,U$119)+'СЕТ СН'!$I$12+СВЦЭМ!$D$10+'СЕТ СН'!$I$5-'СЕТ СН'!$I$20</f>
        <v>4064.4596198700001</v>
      </c>
      <c r="V137" s="36">
        <f>SUMIFS(СВЦЭМ!$C$39:$C$782,СВЦЭМ!$A$39:$A$782,$A137,СВЦЭМ!$B$39:$B$782,V$119)+'СЕТ СН'!$I$12+СВЦЭМ!$D$10+'СЕТ СН'!$I$5-'СЕТ СН'!$I$20</f>
        <v>4066.12874233</v>
      </c>
      <c r="W137" s="36">
        <f>SUMIFS(СВЦЭМ!$C$39:$C$782,СВЦЭМ!$A$39:$A$782,$A137,СВЦЭМ!$B$39:$B$782,W$119)+'СЕТ СН'!$I$12+СВЦЭМ!$D$10+'СЕТ СН'!$I$5-'СЕТ СН'!$I$20</f>
        <v>4084.85188776</v>
      </c>
      <c r="X137" s="36">
        <f>SUMIFS(СВЦЭМ!$C$39:$C$782,СВЦЭМ!$A$39:$A$782,$A137,СВЦЭМ!$B$39:$B$782,X$119)+'СЕТ СН'!$I$12+СВЦЭМ!$D$10+'СЕТ СН'!$I$5-'СЕТ СН'!$I$20</f>
        <v>4111.7078899200005</v>
      </c>
      <c r="Y137" s="36">
        <f>SUMIFS(СВЦЭМ!$C$39:$C$782,СВЦЭМ!$A$39:$A$782,$A137,СВЦЭМ!$B$39:$B$782,Y$119)+'СЕТ СН'!$I$12+СВЦЭМ!$D$10+'СЕТ СН'!$I$5-'СЕТ СН'!$I$20</f>
        <v>4130.85599989</v>
      </c>
    </row>
    <row r="138" spans="1:25" ht="15.75" x14ac:dyDescent="0.2">
      <c r="A138" s="35">
        <f t="shared" si="3"/>
        <v>44549</v>
      </c>
      <c r="B138" s="36">
        <f>SUMIFS(СВЦЭМ!$C$39:$C$782,СВЦЭМ!$A$39:$A$782,$A138,СВЦЭМ!$B$39:$B$782,B$119)+'СЕТ СН'!$I$12+СВЦЭМ!$D$10+'СЕТ СН'!$I$5-'СЕТ СН'!$I$20</f>
        <v>4085.7948993700002</v>
      </c>
      <c r="C138" s="36">
        <f>SUMIFS(СВЦЭМ!$C$39:$C$782,СВЦЭМ!$A$39:$A$782,$A138,СВЦЭМ!$B$39:$B$782,C$119)+'СЕТ СН'!$I$12+СВЦЭМ!$D$10+'СЕТ СН'!$I$5-'СЕТ СН'!$I$20</f>
        <v>4093.47589079</v>
      </c>
      <c r="D138" s="36">
        <f>SUMIFS(СВЦЭМ!$C$39:$C$782,СВЦЭМ!$A$39:$A$782,$A138,СВЦЭМ!$B$39:$B$782,D$119)+'СЕТ СН'!$I$12+СВЦЭМ!$D$10+'СЕТ СН'!$I$5-'СЕТ СН'!$I$20</f>
        <v>4122.6148563500001</v>
      </c>
      <c r="E138" s="36">
        <f>SUMIFS(СВЦЭМ!$C$39:$C$782,СВЦЭМ!$A$39:$A$782,$A138,СВЦЭМ!$B$39:$B$782,E$119)+'СЕТ СН'!$I$12+СВЦЭМ!$D$10+'СЕТ СН'!$I$5-'СЕТ СН'!$I$20</f>
        <v>4138.0313461699998</v>
      </c>
      <c r="F138" s="36">
        <f>SUMIFS(СВЦЭМ!$C$39:$C$782,СВЦЭМ!$A$39:$A$782,$A138,СВЦЭМ!$B$39:$B$782,F$119)+'СЕТ СН'!$I$12+СВЦЭМ!$D$10+'СЕТ СН'!$I$5-'СЕТ СН'!$I$20</f>
        <v>4124.5009628400003</v>
      </c>
      <c r="G138" s="36">
        <f>SUMIFS(СВЦЭМ!$C$39:$C$782,СВЦЭМ!$A$39:$A$782,$A138,СВЦЭМ!$B$39:$B$782,G$119)+'СЕТ СН'!$I$12+СВЦЭМ!$D$10+'СЕТ СН'!$I$5-'СЕТ СН'!$I$20</f>
        <v>4116.6563645099995</v>
      </c>
      <c r="H138" s="36">
        <f>SUMIFS(СВЦЭМ!$C$39:$C$782,СВЦЭМ!$A$39:$A$782,$A138,СВЦЭМ!$B$39:$B$782,H$119)+'СЕТ СН'!$I$12+СВЦЭМ!$D$10+'СЕТ СН'!$I$5-'СЕТ СН'!$I$20</f>
        <v>4093.3416913199999</v>
      </c>
      <c r="I138" s="36">
        <f>SUMIFS(СВЦЭМ!$C$39:$C$782,СВЦЭМ!$A$39:$A$782,$A138,СВЦЭМ!$B$39:$B$782,I$119)+'СЕТ СН'!$I$12+СВЦЭМ!$D$10+'СЕТ СН'!$I$5-'СЕТ СН'!$I$20</f>
        <v>4086.2017577000001</v>
      </c>
      <c r="J138" s="36">
        <f>SUMIFS(СВЦЭМ!$C$39:$C$782,СВЦЭМ!$A$39:$A$782,$A138,СВЦЭМ!$B$39:$B$782,J$119)+'СЕТ СН'!$I$12+СВЦЭМ!$D$10+'СЕТ СН'!$I$5-'СЕТ СН'!$I$20</f>
        <v>4067.69626165</v>
      </c>
      <c r="K138" s="36">
        <f>SUMIFS(СВЦЭМ!$C$39:$C$782,СВЦЭМ!$A$39:$A$782,$A138,СВЦЭМ!$B$39:$B$782,K$119)+'СЕТ СН'!$I$12+СВЦЭМ!$D$10+'СЕТ СН'!$I$5-'СЕТ СН'!$I$20</f>
        <v>4061.3554365099999</v>
      </c>
      <c r="L138" s="36">
        <f>SUMIFS(СВЦЭМ!$C$39:$C$782,СВЦЭМ!$A$39:$A$782,$A138,СВЦЭМ!$B$39:$B$782,L$119)+'СЕТ СН'!$I$12+СВЦЭМ!$D$10+'СЕТ СН'!$I$5-'СЕТ СН'!$I$20</f>
        <v>4067.7828811600002</v>
      </c>
      <c r="M138" s="36">
        <f>SUMIFS(СВЦЭМ!$C$39:$C$782,СВЦЭМ!$A$39:$A$782,$A138,СВЦЭМ!$B$39:$B$782,M$119)+'СЕТ СН'!$I$12+СВЦЭМ!$D$10+'СЕТ СН'!$I$5-'СЕТ СН'!$I$20</f>
        <v>4053.1713531</v>
      </c>
      <c r="N138" s="36">
        <f>SUMIFS(СВЦЭМ!$C$39:$C$782,СВЦЭМ!$A$39:$A$782,$A138,СВЦЭМ!$B$39:$B$782,N$119)+'СЕТ СН'!$I$12+СВЦЭМ!$D$10+'СЕТ СН'!$I$5-'СЕТ СН'!$I$20</f>
        <v>4049.7949892000001</v>
      </c>
      <c r="O138" s="36">
        <f>SUMIFS(СВЦЭМ!$C$39:$C$782,СВЦЭМ!$A$39:$A$782,$A138,СВЦЭМ!$B$39:$B$782,O$119)+'СЕТ СН'!$I$12+СВЦЭМ!$D$10+'СЕТ СН'!$I$5-'СЕТ СН'!$I$20</f>
        <v>4069.8292820300003</v>
      </c>
      <c r="P138" s="36">
        <f>SUMIFS(СВЦЭМ!$C$39:$C$782,СВЦЭМ!$A$39:$A$782,$A138,СВЦЭМ!$B$39:$B$782,P$119)+'СЕТ СН'!$I$12+СВЦЭМ!$D$10+'СЕТ СН'!$I$5-'СЕТ СН'!$I$20</f>
        <v>4097.6461585799998</v>
      </c>
      <c r="Q138" s="36">
        <f>SUMIFS(СВЦЭМ!$C$39:$C$782,СВЦЭМ!$A$39:$A$782,$A138,СВЦЭМ!$B$39:$B$782,Q$119)+'СЕТ СН'!$I$12+СВЦЭМ!$D$10+'СЕТ СН'!$I$5-'СЕТ СН'!$I$20</f>
        <v>4094.1495014700004</v>
      </c>
      <c r="R138" s="36">
        <f>SUMIFS(СВЦЭМ!$C$39:$C$782,СВЦЭМ!$A$39:$A$782,$A138,СВЦЭМ!$B$39:$B$782,R$119)+'СЕТ СН'!$I$12+СВЦЭМ!$D$10+'СЕТ СН'!$I$5-'СЕТ СН'!$I$20</f>
        <v>4076.8115859899999</v>
      </c>
      <c r="S138" s="36">
        <f>SUMIFS(СВЦЭМ!$C$39:$C$782,СВЦЭМ!$A$39:$A$782,$A138,СВЦЭМ!$B$39:$B$782,S$119)+'СЕТ СН'!$I$12+СВЦЭМ!$D$10+'СЕТ СН'!$I$5-'СЕТ СН'!$I$20</f>
        <v>4051.8941401100001</v>
      </c>
      <c r="T138" s="36">
        <f>SUMIFS(СВЦЭМ!$C$39:$C$782,СВЦЭМ!$A$39:$A$782,$A138,СВЦЭМ!$B$39:$B$782,T$119)+'СЕТ СН'!$I$12+СВЦЭМ!$D$10+'СЕТ СН'!$I$5-'СЕТ СН'!$I$20</f>
        <v>4056.4401584300003</v>
      </c>
      <c r="U138" s="36">
        <f>SUMIFS(СВЦЭМ!$C$39:$C$782,СВЦЭМ!$A$39:$A$782,$A138,СВЦЭМ!$B$39:$B$782,U$119)+'СЕТ СН'!$I$12+СВЦЭМ!$D$10+'СЕТ СН'!$I$5-'СЕТ СН'!$I$20</f>
        <v>4052.53482347</v>
      </c>
      <c r="V138" s="36">
        <f>SUMIFS(СВЦЭМ!$C$39:$C$782,СВЦЭМ!$A$39:$A$782,$A138,СВЦЭМ!$B$39:$B$782,V$119)+'СЕТ СН'!$I$12+СВЦЭМ!$D$10+'СЕТ СН'!$I$5-'СЕТ СН'!$I$20</f>
        <v>4064.5782151399999</v>
      </c>
      <c r="W138" s="36">
        <f>SUMIFS(СВЦЭМ!$C$39:$C$782,СВЦЭМ!$A$39:$A$782,$A138,СВЦЭМ!$B$39:$B$782,W$119)+'СЕТ СН'!$I$12+СВЦЭМ!$D$10+'СЕТ СН'!$I$5-'СЕТ СН'!$I$20</f>
        <v>4076.1733616400002</v>
      </c>
      <c r="X138" s="36">
        <f>SUMIFS(СВЦЭМ!$C$39:$C$782,СВЦЭМ!$A$39:$A$782,$A138,СВЦЭМ!$B$39:$B$782,X$119)+'СЕТ СН'!$I$12+СВЦЭМ!$D$10+'СЕТ СН'!$I$5-'СЕТ СН'!$I$20</f>
        <v>4106.6029307999997</v>
      </c>
      <c r="Y138" s="36">
        <f>SUMIFS(СВЦЭМ!$C$39:$C$782,СВЦЭМ!$A$39:$A$782,$A138,СВЦЭМ!$B$39:$B$782,Y$119)+'СЕТ СН'!$I$12+СВЦЭМ!$D$10+'СЕТ СН'!$I$5-'СЕТ СН'!$I$20</f>
        <v>4123.8769642000007</v>
      </c>
    </row>
    <row r="139" spans="1:25" ht="15.75" x14ac:dyDescent="0.2">
      <c r="A139" s="35">
        <f t="shared" si="3"/>
        <v>44550</v>
      </c>
      <c r="B139" s="36">
        <f>SUMIFS(СВЦЭМ!$C$39:$C$782,СВЦЭМ!$A$39:$A$782,$A139,СВЦЭМ!$B$39:$B$782,B$119)+'СЕТ СН'!$I$12+СВЦЭМ!$D$10+'СЕТ СН'!$I$5-'СЕТ СН'!$I$20</f>
        <v>4131.96374526</v>
      </c>
      <c r="C139" s="36">
        <f>SUMIFS(СВЦЭМ!$C$39:$C$782,СВЦЭМ!$A$39:$A$782,$A139,СВЦЭМ!$B$39:$B$782,C$119)+'СЕТ СН'!$I$12+СВЦЭМ!$D$10+'СЕТ СН'!$I$5-'СЕТ СН'!$I$20</f>
        <v>4131.1865326500001</v>
      </c>
      <c r="D139" s="36">
        <f>SUMIFS(СВЦЭМ!$C$39:$C$782,СВЦЭМ!$A$39:$A$782,$A139,СВЦЭМ!$B$39:$B$782,D$119)+'СЕТ СН'!$I$12+СВЦЭМ!$D$10+'СЕТ СН'!$I$5-'СЕТ СН'!$I$20</f>
        <v>4137.4795289100002</v>
      </c>
      <c r="E139" s="36">
        <f>SUMIFS(СВЦЭМ!$C$39:$C$782,СВЦЭМ!$A$39:$A$782,$A139,СВЦЭМ!$B$39:$B$782,E$119)+'СЕТ СН'!$I$12+СВЦЭМ!$D$10+'СЕТ СН'!$I$5-'СЕТ СН'!$I$20</f>
        <v>4142.5141672199998</v>
      </c>
      <c r="F139" s="36">
        <f>SUMIFS(СВЦЭМ!$C$39:$C$782,СВЦЭМ!$A$39:$A$782,$A139,СВЦЭМ!$B$39:$B$782,F$119)+'СЕТ СН'!$I$12+СВЦЭМ!$D$10+'СЕТ СН'!$I$5-'СЕТ СН'!$I$20</f>
        <v>4134.9422742999996</v>
      </c>
      <c r="G139" s="36">
        <f>SUMIFS(СВЦЭМ!$C$39:$C$782,СВЦЭМ!$A$39:$A$782,$A139,СВЦЭМ!$B$39:$B$782,G$119)+'СЕТ СН'!$I$12+СВЦЭМ!$D$10+'СЕТ СН'!$I$5-'СЕТ СН'!$I$20</f>
        <v>4112.8538306800001</v>
      </c>
      <c r="H139" s="36">
        <f>SUMIFS(СВЦЭМ!$C$39:$C$782,СВЦЭМ!$A$39:$A$782,$A139,СВЦЭМ!$B$39:$B$782,H$119)+'СЕТ СН'!$I$12+СВЦЭМ!$D$10+'СЕТ СН'!$I$5-'СЕТ СН'!$I$20</f>
        <v>4065.6047709700001</v>
      </c>
      <c r="I139" s="36">
        <f>SUMIFS(СВЦЭМ!$C$39:$C$782,СВЦЭМ!$A$39:$A$782,$A139,СВЦЭМ!$B$39:$B$782,I$119)+'СЕТ СН'!$I$12+СВЦЭМ!$D$10+'СЕТ СН'!$I$5-'СЕТ СН'!$I$20</f>
        <v>4071.57669687</v>
      </c>
      <c r="J139" s="36">
        <f>SUMIFS(СВЦЭМ!$C$39:$C$782,СВЦЭМ!$A$39:$A$782,$A139,СВЦЭМ!$B$39:$B$782,J$119)+'СЕТ СН'!$I$12+СВЦЭМ!$D$10+'СЕТ СН'!$I$5-'СЕТ СН'!$I$20</f>
        <v>4086.0160354500003</v>
      </c>
      <c r="K139" s="36">
        <f>SUMIFS(СВЦЭМ!$C$39:$C$782,СВЦЭМ!$A$39:$A$782,$A139,СВЦЭМ!$B$39:$B$782,K$119)+'СЕТ СН'!$I$12+СВЦЭМ!$D$10+'СЕТ СН'!$I$5-'СЕТ СН'!$I$20</f>
        <v>4088.3370841000001</v>
      </c>
      <c r="L139" s="36">
        <f>SUMIFS(СВЦЭМ!$C$39:$C$782,СВЦЭМ!$A$39:$A$782,$A139,СВЦЭМ!$B$39:$B$782,L$119)+'СЕТ СН'!$I$12+СВЦЭМ!$D$10+'СЕТ СН'!$I$5-'СЕТ СН'!$I$20</f>
        <v>4097.9315519700003</v>
      </c>
      <c r="M139" s="36">
        <f>SUMIFS(СВЦЭМ!$C$39:$C$782,СВЦЭМ!$A$39:$A$782,$A139,СВЦЭМ!$B$39:$B$782,M$119)+'СЕТ СН'!$I$12+СВЦЭМ!$D$10+'СЕТ СН'!$I$5-'СЕТ СН'!$I$20</f>
        <v>4098.6993688500006</v>
      </c>
      <c r="N139" s="36">
        <f>SUMIFS(СВЦЭМ!$C$39:$C$782,СВЦЭМ!$A$39:$A$782,$A139,СВЦЭМ!$B$39:$B$782,N$119)+'СЕТ СН'!$I$12+СВЦЭМ!$D$10+'СЕТ СН'!$I$5-'СЕТ СН'!$I$20</f>
        <v>4094.4633491900004</v>
      </c>
      <c r="O139" s="36">
        <f>SUMIFS(СВЦЭМ!$C$39:$C$782,СВЦЭМ!$A$39:$A$782,$A139,СВЦЭМ!$B$39:$B$782,O$119)+'СЕТ СН'!$I$12+СВЦЭМ!$D$10+'СЕТ СН'!$I$5-'СЕТ СН'!$I$20</f>
        <v>4101.3217213500002</v>
      </c>
      <c r="P139" s="36">
        <f>SUMIFS(СВЦЭМ!$C$39:$C$782,СВЦЭМ!$A$39:$A$782,$A139,СВЦЭМ!$B$39:$B$782,P$119)+'СЕТ СН'!$I$12+СВЦЭМ!$D$10+'СЕТ СН'!$I$5-'СЕТ СН'!$I$20</f>
        <v>4105.9501228299996</v>
      </c>
      <c r="Q139" s="36">
        <f>SUMIFS(СВЦЭМ!$C$39:$C$782,СВЦЭМ!$A$39:$A$782,$A139,СВЦЭМ!$B$39:$B$782,Q$119)+'СЕТ СН'!$I$12+СВЦЭМ!$D$10+'СЕТ СН'!$I$5-'СЕТ СН'!$I$20</f>
        <v>4090.2595797800004</v>
      </c>
      <c r="R139" s="36">
        <f>SUMIFS(СВЦЭМ!$C$39:$C$782,СВЦЭМ!$A$39:$A$782,$A139,СВЦЭМ!$B$39:$B$782,R$119)+'СЕТ СН'!$I$12+СВЦЭМ!$D$10+'СЕТ СН'!$I$5-'СЕТ СН'!$I$20</f>
        <v>4073.0526366600002</v>
      </c>
      <c r="S139" s="36">
        <f>SUMIFS(СВЦЭМ!$C$39:$C$782,СВЦЭМ!$A$39:$A$782,$A139,СВЦЭМ!$B$39:$B$782,S$119)+'СЕТ СН'!$I$12+СВЦЭМ!$D$10+'СЕТ СН'!$I$5-'СЕТ СН'!$I$20</f>
        <v>4088.3633329700001</v>
      </c>
      <c r="T139" s="36">
        <f>SUMIFS(СВЦЭМ!$C$39:$C$782,СВЦЭМ!$A$39:$A$782,$A139,СВЦЭМ!$B$39:$B$782,T$119)+'СЕТ СН'!$I$12+СВЦЭМ!$D$10+'СЕТ СН'!$I$5-'СЕТ СН'!$I$20</f>
        <v>4090.5181690999998</v>
      </c>
      <c r="U139" s="36">
        <f>SUMIFS(СВЦЭМ!$C$39:$C$782,СВЦЭМ!$A$39:$A$782,$A139,СВЦЭМ!$B$39:$B$782,U$119)+'СЕТ СН'!$I$12+СВЦЭМ!$D$10+'СЕТ СН'!$I$5-'СЕТ СН'!$I$20</f>
        <v>4091.3743127799999</v>
      </c>
      <c r="V139" s="36">
        <f>SUMIFS(СВЦЭМ!$C$39:$C$782,СВЦЭМ!$A$39:$A$782,$A139,СВЦЭМ!$B$39:$B$782,V$119)+'СЕТ СН'!$I$12+СВЦЭМ!$D$10+'СЕТ СН'!$I$5-'СЕТ СН'!$I$20</f>
        <v>4093.0210072899999</v>
      </c>
      <c r="W139" s="36">
        <f>SUMIFS(СВЦЭМ!$C$39:$C$782,СВЦЭМ!$A$39:$A$782,$A139,СВЦЭМ!$B$39:$B$782,W$119)+'СЕТ СН'!$I$12+СВЦЭМ!$D$10+'СЕТ СН'!$I$5-'СЕТ СН'!$I$20</f>
        <v>4107.6447326899997</v>
      </c>
      <c r="X139" s="36">
        <f>SUMIFS(СВЦЭМ!$C$39:$C$782,СВЦЭМ!$A$39:$A$782,$A139,СВЦЭМ!$B$39:$B$782,X$119)+'СЕТ СН'!$I$12+СВЦЭМ!$D$10+'СЕТ СН'!$I$5-'СЕТ СН'!$I$20</f>
        <v>4163.3676613400003</v>
      </c>
      <c r="Y139" s="36">
        <f>SUMIFS(СВЦЭМ!$C$39:$C$782,СВЦЭМ!$A$39:$A$782,$A139,СВЦЭМ!$B$39:$B$782,Y$119)+'СЕТ СН'!$I$12+СВЦЭМ!$D$10+'СЕТ СН'!$I$5-'СЕТ СН'!$I$20</f>
        <v>4160.0714487400001</v>
      </c>
    </row>
    <row r="140" spans="1:25" ht="15.75" x14ac:dyDescent="0.2">
      <c r="A140" s="35">
        <f t="shared" si="3"/>
        <v>44551</v>
      </c>
      <c r="B140" s="36">
        <f>SUMIFS(СВЦЭМ!$C$39:$C$782,СВЦЭМ!$A$39:$A$782,$A140,СВЦЭМ!$B$39:$B$782,B$119)+'СЕТ СН'!$I$12+СВЦЭМ!$D$10+'СЕТ СН'!$I$5-'СЕТ СН'!$I$20</f>
        <v>4143.2931664799999</v>
      </c>
      <c r="C140" s="36">
        <f>SUMIFS(СВЦЭМ!$C$39:$C$782,СВЦЭМ!$A$39:$A$782,$A140,СВЦЭМ!$B$39:$B$782,C$119)+'СЕТ СН'!$I$12+СВЦЭМ!$D$10+'СЕТ СН'!$I$5-'СЕТ СН'!$I$20</f>
        <v>4132.3236724799999</v>
      </c>
      <c r="D140" s="36">
        <f>SUMIFS(СВЦЭМ!$C$39:$C$782,СВЦЭМ!$A$39:$A$782,$A140,СВЦЭМ!$B$39:$B$782,D$119)+'СЕТ СН'!$I$12+СВЦЭМ!$D$10+'СЕТ СН'!$I$5-'СЕТ СН'!$I$20</f>
        <v>4129.2898219600002</v>
      </c>
      <c r="E140" s="36">
        <f>SUMIFS(СВЦЭМ!$C$39:$C$782,СВЦЭМ!$A$39:$A$782,$A140,СВЦЭМ!$B$39:$B$782,E$119)+'СЕТ СН'!$I$12+СВЦЭМ!$D$10+'СЕТ СН'!$I$5-'СЕТ СН'!$I$20</f>
        <v>4080.8414019800002</v>
      </c>
      <c r="F140" s="36">
        <f>SUMIFS(СВЦЭМ!$C$39:$C$782,СВЦЭМ!$A$39:$A$782,$A140,СВЦЭМ!$B$39:$B$782,F$119)+'СЕТ СН'!$I$12+СВЦЭМ!$D$10+'СЕТ СН'!$I$5-'СЕТ СН'!$I$20</f>
        <v>4085.3716370100001</v>
      </c>
      <c r="G140" s="36">
        <f>SUMIFS(СВЦЭМ!$C$39:$C$782,СВЦЭМ!$A$39:$A$782,$A140,СВЦЭМ!$B$39:$B$782,G$119)+'СЕТ СН'!$I$12+СВЦЭМ!$D$10+'СЕТ СН'!$I$5-'СЕТ СН'!$I$20</f>
        <v>4057.3904954300001</v>
      </c>
      <c r="H140" s="36">
        <f>SUMIFS(СВЦЭМ!$C$39:$C$782,СВЦЭМ!$A$39:$A$782,$A140,СВЦЭМ!$B$39:$B$782,H$119)+'СЕТ СН'!$I$12+СВЦЭМ!$D$10+'СЕТ СН'!$I$5-'СЕТ СН'!$I$20</f>
        <v>4022.97138627</v>
      </c>
      <c r="I140" s="36">
        <f>SUMIFS(СВЦЭМ!$C$39:$C$782,СВЦЭМ!$A$39:$A$782,$A140,СВЦЭМ!$B$39:$B$782,I$119)+'СЕТ СН'!$I$12+СВЦЭМ!$D$10+'СЕТ СН'!$I$5-'СЕТ СН'!$I$20</f>
        <v>4061.3494101400001</v>
      </c>
      <c r="J140" s="36">
        <f>SUMIFS(СВЦЭМ!$C$39:$C$782,СВЦЭМ!$A$39:$A$782,$A140,СВЦЭМ!$B$39:$B$782,J$119)+'СЕТ СН'!$I$12+СВЦЭМ!$D$10+'СЕТ СН'!$I$5-'СЕТ СН'!$I$20</f>
        <v>4067.82415373</v>
      </c>
      <c r="K140" s="36">
        <f>SUMIFS(СВЦЭМ!$C$39:$C$782,СВЦЭМ!$A$39:$A$782,$A140,СВЦЭМ!$B$39:$B$782,K$119)+'СЕТ СН'!$I$12+СВЦЭМ!$D$10+'СЕТ СН'!$I$5-'СЕТ СН'!$I$20</f>
        <v>4029.3299428800001</v>
      </c>
      <c r="L140" s="36">
        <f>SUMIFS(СВЦЭМ!$C$39:$C$782,СВЦЭМ!$A$39:$A$782,$A140,СВЦЭМ!$B$39:$B$782,L$119)+'СЕТ СН'!$I$12+СВЦЭМ!$D$10+'СЕТ СН'!$I$5-'СЕТ СН'!$I$20</f>
        <v>4036.9796587800001</v>
      </c>
      <c r="M140" s="36">
        <f>SUMIFS(СВЦЭМ!$C$39:$C$782,СВЦЭМ!$A$39:$A$782,$A140,СВЦЭМ!$B$39:$B$782,M$119)+'СЕТ СН'!$I$12+СВЦЭМ!$D$10+'СЕТ СН'!$I$5-'СЕТ СН'!$I$20</f>
        <v>4090.6624127200002</v>
      </c>
      <c r="N140" s="36">
        <f>SUMIFS(СВЦЭМ!$C$39:$C$782,СВЦЭМ!$A$39:$A$782,$A140,СВЦЭМ!$B$39:$B$782,N$119)+'СЕТ СН'!$I$12+СВЦЭМ!$D$10+'СЕТ СН'!$I$5-'СЕТ СН'!$I$20</f>
        <v>4099.9256166699997</v>
      </c>
      <c r="O140" s="36">
        <f>SUMIFS(СВЦЭМ!$C$39:$C$782,СВЦЭМ!$A$39:$A$782,$A140,СВЦЭМ!$B$39:$B$782,O$119)+'СЕТ СН'!$I$12+СВЦЭМ!$D$10+'СЕТ СН'!$I$5-'СЕТ СН'!$I$20</f>
        <v>4108.1350581500001</v>
      </c>
      <c r="P140" s="36">
        <f>SUMIFS(СВЦЭМ!$C$39:$C$782,СВЦЭМ!$A$39:$A$782,$A140,СВЦЭМ!$B$39:$B$782,P$119)+'СЕТ СН'!$I$12+СВЦЭМ!$D$10+'СЕТ СН'!$I$5-'СЕТ СН'!$I$20</f>
        <v>4102.9392769799997</v>
      </c>
      <c r="Q140" s="36">
        <f>SUMIFS(СВЦЭМ!$C$39:$C$782,СВЦЭМ!$A$39:$A$782,$A140,СВЦЭМ!$B$39:$B$782,Q$119)+'СЕТ СН'!$I$12+СВЦЭМ!$D$10+'СЕТ СН'!$I$5-'СЕТ СН'!$I$20</f>
        <v>4096.7087695800001</v>
      </c>
      <c r="R140" s="36">
        <f>SUMIFS(СВЦЭМ!$C$39:$C$782,СВЦЭМ!$A$39:$A$782,$A140,СВЦЭМ!$B$39:$B$782,R$119)+'СЕТ СН'!$I$12+СВЦЭМ!$D$10+'СЕТ СН'!$I$5-'СЕТ СН'!$I$20</f>
        <v>4090.3960904</v>
      </c>
      <c r="S140" s="36">
        <f>SUMIFS(СВЦЭМ!$C$39:$C$782,СВЦЭМ!$A$39:$A$782,$A140,СВЦЭМ!$B$39:$B$782,S$119)+'СЕТ СН'!$I$12+СВЦЭМ!$D$10+'СЕТ СН'!$I$5-'СЕТ СН'!$I$20</f>
        <v>4040.9257416800001</v>
      </c>
      <c r="T140" s="36">
        <f>SUMIFS(СВЦЭМ!$C$39:$C$782,СВЦЭМ!$A$39:$A$782,$A140,СВЦЭМ!$B$39:$B$782,T$119)+'СЕТ СН'!$I$12+СВЦЭМ!$D$10+'СЕТ СН'!$I$5-'СЕТ СН'!$I$20</f>
        <v>4065.6420840800001</v>
      </c>
      <c r="U140" s="36">
        <f>SUMIFS(СВЦЭМ!$C$39:$C$782,СВЦЭМ!$A$39:$A$782,$A140,СВЦЭМ!$B$39:$B$782,U$119)+'СЕТ СН'!$I$12+СВЦЭМ!$D$10+'СЕТ СН'!$I$5-'СЕТ СН'!$I$20</f>
        <v>4089.3159455100003</v>
      </c>
      <c r="V140" s="36">
        <f>SUMIFS(СВЦЭМ!$C$39:$C$782,СВЦЭМ!$A$39:$A$782,$A140,СВЦЭМ!$B$39:$B$782,V$119)+'СЕТ СН'!$I$12+СВЦЭМ!$D$10+'СЕТ СН'!$I$5-'СЕТ СН'!$I$20</f>
        <v>4074.4267832599999</v>
      </c>
      <c r="W140" s="36">
        <f>SUMIFS(СВЦЭМ!$C$39:$C$782,СВЦЭМ!$A$39:$A$782,$A140,СВЦЭМ!$B$39:$B$782,W$119)+'СЕТ СН'!$I$12+СВЦЭМ!$D$10+'СЕТ СН'!$I$5-'СЕТ СН'!$I$20</f>
        <v>4100.4714001499997</v>
      </c>
      <c r="X140" s="36">
        <f>SUMIFS(СВЦЭМ!$C$39:$C$782,СВЦЭМ!$A$39:$A$782,$A140,СВЦЭМ!$B$39:$B$782,X$119)+'СЕТ СН'!$I$12+СВЦЭМ!$D$10+'СЕТ СН'!$I$5-'СЕТ СН'!$I$20</f>
        <v>4115.5934986100001</v>
      </c>
      <c r="Y140" s="36">
        <f>SUMIFS(СВЦЭМ!$C$39:$C$782,СВЦЭМ!$A$39:$A$782,$A140,СВЦЭМ!$B$39:$B$782,Y$119)+'СЕТ СН'!$I$12+СВЦЭМ!$D$10+'СЕТ СН'!$I$5-'СЕТ СН'!$I$20</f>
        <v>4162.4340641600002</v>
      </c>
    </row>
    <row r="141" spans="1:25" ht="15.75" x14ac:dyDescent="0.2">
      <c r="A141" s="35">
        <f t="shared" si="3"/>
        <v>44552</v>
      </c>
      <c r="B141" s="36">
        <f>SUMIFS(СВЦЭМ!$C$39:$C$782,СВЦЭМ!$A$39:$A$782,$A141,СВЦЭМ!$B$39:$B$782,B$119)+'СЕТ СН'!$I$12+СВЦЭМ!$D$10+'СЕТ СН'!$I$5-'СЕТ СН'!$I$20</f>
        <v>4138.8732090499998</v>
      </c>
      <c r="C141" s="36">
        <f>SUMIFS(СВЦЭМ!$C$39:$C$782,СВЦЭМ!$A$39:$A$782,$A141,СВЦЭМ!$B$39:$B$782,C$119)+'СЕТ СН'!$I$12+СВЦЭМ!$D$10+'СЕТ СН'!$I$5-'СЕТ СН'!$I$20</f>
        <v>4121.72289998</v>
      </c>
      <c r="D141" s="36">
        <f>SUMIFS(СВЦЭМ!$C$39:$C$782,СВЦЭМ!$A$39:$A$782,$A141,СВЦЭМ!$B$39:$B$782,D$119)+'СЕТ СН'!$I$12+СВЦЭМ!$D$10+'СЕТ СН'!$I$5-'СЕТ СН'!$I$20</f>
        <v>4066.2184623100002</v>
      </c>
      <c r="E141" s="36">
        <f>SUMIFS(СВЦЭМ!$C$39:$C$782,СВЦЭМ!$A$39:$A$782,$A141,СВЦЭМ!$B$39:$B$782,E$119)+'СЕТ СН'!$I$12+СВЦЭМ!$D$10+'СЕТ СН'!$I$5-'СЕТ СН'!$I$20</f>
        <v>4067.8215619500002</v>
      </c>
      <c r="F141" s="36">
        <f>SUMIFS(СВЦЭМ!$C$39:$C$782,СВЦЭМ!$A$39:$A$782,$A141,СВЦЭМ!$B$39:$B$782,F$119)+'СЕТ СН'!$I$12+СВЦЭМ!$D$10+'СЕТ СН'!$I$5-'СЕТ СН'!$I$20</f>
        <v>4047.2371122100003</v>
      </c>
      <c r="G141" s="36">
        <f>SUMIFS(СВЦЭМ!$C$39:$C$782,СВЦЭМ!$A$39:$A$782,$A141,СВЦЭМ!$B$39:$B$782,G$119)+'СЕТ СН'!$I$12+СВЦЭМ!$D$10+'СЕТ СН'!$I$5-'СЕТ СН'!$I$20</f>
        <v>4005.3312443000004</v>
      </c>
      <c r="H141" s="36">
        <f>SUMIFS(СВЦЭМ!$C$39:$C$782,СВЦЭМ!$A$39:$A$782,$A141,СВЦЭМ!$B$39:$B$782,H$119)+'СЕТ СН'!$I$12+СВЦЭМ!$D$10+'СЕТ СН'!$I$5-'СЕТ СН'!$I$20</f>
        <v>4012.9202844900001</v>
      </c>
      <c r="I141" s="36">
        <f>SUMIFS(СВЦЭМ!$C$39:$C$782,СВЦЭМ!$A$39:$A$782,$A141,СВЦЭМ!$B$39:$B$782,I$119)+'СЕТ СН'!$I$12+СВЦЭМ!$D$10+'СЕТ СН'!$I$5-'СЕТ СН'!$I$20</f>
        <v>4018.0137823200002</v>
      </c>
      <c r="J141" s="36">
        <f>SUMIFS(СВЦЭМ!$C$39:$C$782,СВЦЭМ!$A$39:$A$782,$A141,СВЦЭМ!$B$39:$B$782,J$119)+'СЕТ СН'!$I$12+СВЦЭМ!$D$10+'СЕТ СН'!$I$5-'СЕТ СН'!$I$20</f>
        <v>4053.4673086900002</v>
      </c>
      <c r="K141" s="36">
        <f>SUMIFS(СВЦЭМ!$C$39:$C$782,СВЦЭМ!$A$39:$A$782,$A141,СВЦЭМ!$B$39:$B$782,K$119)+'СЕТ СН'!$I$12+СВЦЭМ!$D$10+'СЕТ СН'!$I$5-'СЕТ СН'!$I$20</f>
        <v>4068.03010326</v>
      </c>
      <c r="L141" s="36">
        <f>SUMIFS(СВЦЭМ!$C$39:$C$782,СВЦЭМ!$A$39:$A$782,$A141,СВЦЭМ!$B$39:$B$782,L$119)+'СЕТ СН'!$I$12+СВЦЭМ!$D$10+'СЕТ СН'!$I$5-'СЕТ СН'!$I$20</f>
        <v>4082.88632581</v>
      </c>
      <c r="M141" s="36">
        <f>SUMIFS(СВЦЭМ!$C$39:$C$782,СВЦЭМ!$A$39:$A$782,$A141,СВЦЭМ!$B$39:$B$782,M$119)+'СЕТ СН'!$I$12+СВЦЭМ!$D$10+'СЕТ СН'!$I$5-'СЕТ СН'!$I$20</f>
        <v>4131.57070045</v>
      </c>
      <c r="N141" s="36">
        <f>SUMIFS(СВЦЭМ!$C$39:$C$782,СВЦЭМ!$A$39:$A$782,$A141,СВЦЭМ!$B$39:$B$782,N$119)+'СЕТ СН'!$I$12+СВЦЭМ!$D$10+'СЕТ СН'!$I$5-'СЕТ СН'!$I$20</f>
        <v>4143.3610443799998</v>
      </c>
      <c r="O141" s="36">
        <f>SUMIFS(СВЦЭМ!$C$39:$C$782,СВЦЭМ!$A$39:$A$782,$A141,СВЦЭМ!$B$39:$B$782,O$119)+'СЕТ СН'!$I$12+СВЦЭМ!$D$10+'СЕТ СН'!$I$5-'СЕТ СН'!$I$20</f>
        <v>4146.0847010899997</v>
      </c>
      <c r="P141" s="36">
        <f>SUMIFS(СВЦЭМ!$C$39:$C$782,СВЦЭМ!$A$39:$A$782,$A141,СВЦЭМ!$B$39:$B$782,P$119)+'СЕТ СН'!$I$12+СВЦЭМ!$D$10+'СЕТ СН'!$I$5-'СЕТ СН'!$I$20</f>
        <v>4137.6270794600005</v>
      </c>
      <c r="Q141" s="36">
        <f>SUMIFS(СВЦЭМ!$C$39:$C$782,СВЦЭМ!$A$39:$A$782,$A141,СВЦЭМ!$B$39:$B$782,Q$119)+'СЕТ СН'!$I$12+СВЦЭМ!$D$10+'СЕТ СН'!$I$5-'СЕТ СН'!$I$20</f>
        <v>4121.8810519600001</v>
      </c>
      <c r="R141" s="36">
        <f>SUMIFS(СВЦЭМ!$C$39:$C$782,СВЦЭМ!$A$39:$A$782,$A141,СВЦЭМ!$B$39:$B$782,R$119)+'СЕТ СН'!$I$12+СВЦЭМ!$D$10+'СЕТ СН'!$I$5-'СЕТ СН'!$I$20</f>
        <v>4125.6086536100001</v>
      </c>
      <c r="S141" s="36">
        <f>SUMIFS(СВЦЭМ!$C$39:$C$782,СВЦЭМ!$A$39:$A$782,$A141,СВЦЭМ!$B$39:$B$782,S$119)+'СЕТ СН'!$I$12+СВЦЭМ!$D$10+'СЕТ СН'!$I$5-'СЕТ СН'!$I$20</f>
        <v>4072.8408592000001</v>
      </c>
      <c r="T141" s="36">
        <f>SUMIFS(СВЦЭМ!$C$39:$C$782,СВЦЭМ!$A$39:$A$782,$A141,СВЦЭМ!$B$39:$B$782,T$119)+'СЕТ СН'!$I$12+СВЦЭМ!$D$10+'СЕТ СН'!$I$5-'СЕТ СН'!$I$20</f>
        <v>4051.2454858900001</v>
      </c>
      <c r="U141" s="36">
        <f>SUMIFS(СВЦЭМ!$C$39:$C$782,СВЦЭМ!$A$39:$A$782,$A141,СВЦЭМ!$B$39:$B$782,U$119)+'СЕТ СН'!$I$12+СВЦЭМ!$D$10+'СЕТ СН'!$I$5-'СЕТ СН'!$I$20</f>
        <v>4059.27877476</v>
      </c>
      <c r="V141" s="36">
        <f>SUMIFS(СВЦЭМ!$C$39:$C$782,СВЦЭМ!$A$39:$A$782,$A141,СВЦЭМ!$B$39:$B$782,V$119)+'СЕТ СН'!$I$12+СВЦЭМ!$D$10+'СЕТ СН'!$I$5-'СЕТ СН'!$I$20</f>
        <v>4109.0625518500001</v>
      </c>
      <c r="W141" s="36">
        <f>SUMIFS(СВЦЭМ!$C$39:$C$782,СВЦЭМ!$A$39:$A$782,$A141,СВЦЭМ!$B$39:$B$782,W$119)+'СЕТ СН'!$I$12+СВЦЭМ!$D$10+'СЕТ СН'!$I$5-'СЕТ СН'!$I$20</f>
        <v>4120.5600103799998</v>
      </c>
      <c r="X141" s="36">
        <f>SUMIFS(СВЦЭМ!$C$39:$C$782,СВЦЭМ!$A$39:$A$782,$A141,СВЦЭМ!$B$39:$B$782,X$119)+'СЕТ СН'!$I$12+СВЦЭМ!$D$10+'СЕТ СН'!$I$5-'СЕТ СН'!$I$20</f>
        <v>4118.1834899100004</v>
      </c>
      <c r="Y141" s="36">
        <f>SUMIFS(СВЦЭМ!$C$39:$C$782,СВЦЭМ!$A$39:$A$782,$A141,СВЦЭМ!$B$39:$B$782,Y$119)+'СЕТ СН'!$I$12+СВЦЭМ!$D$10+'СЕТ СН'!$I$5-'СЕТ СН'!$I$20</f>
        <v>4167.7640200699998</v>
      </c>
    </row>
    <row r="142" spans="1:25" ht="15.75" x14ac:dyDescent="0.2">
      <c r="A142" s="35">
        <f t="shared" si="3"/>
        <v>44553</v>
      </c>
      <c r="B142" s="36">
        <f>SUMIFS(СВЦЭМ!$C$39:$C$782,СВЦЭМ!$A$39:$A$782,$A142,СВЦЭМ!$B$39:$B$782,B$119)+'СЕТ СН'!$I$12+СВЦЭМ!$D$10+'СЕТ СН'!$I$5-'СЕТ СН'!$I$20</f>
        <v>4114.9915690799999</v>
      </c>
      <c r="C142" s="36">
        <f>SUMIFS(СВЦЭМ!$C$39:$C$782,СВЦЭМ!$A$39:$A$782,$A142,СВЦЭМ!$B$39:$B$782,C$119)+'СЕТ СН'!$I$12+СВЦЭМ!$D$10+'СЕТ СН'!$I$5-'СЕТ СН'!$I$20</f>
        <v>4118.5101004899998</v>
      </c>
      <c r="D142" s="36">
        <f>SUMIFS(СВЦЭМ!$C$39:$C$782,СВЦЭМ!$A$39:$A$782,$A142,СВЦЭМ!$B$39:$B$782,D$119)+'СЕТ СН'!$I$12+СВЦЭМ!$D$10+'СЕТ СН'!$I$5-'СЕТ СН'!$I$20</f>
        <v>4139.5524276400001</v>
      </c>
      <c r="E142" s="36">
        <f>SUMIFS(СВЦЭМ!$C$39:$C$782,СВЦЭМ!$A$39:$A$782,$A142,СВЦЭМ!$B$39:$B$782,E$119)+'СЕТ СН'!$I$12+СВЦЭМ!$D$10+'СЕТ СН'!$I$5-'СЕТ СН'!$I$20</f>
        <v>4139.2530810999997</v>
      </c>
      <c r="F142" s="36">
        <f>SUMIFS(СВЦЭМ!$C$39:$C$782,СВЦЭМ!$A$39:$A$782,$A142,СВЦЭМ!$B$39:$B$782,F$119)+'СЕТ СН'!$I$12+СВЦЭМ!$D$10+'СЕТ СН'!$I$5-'СЕТ СН'!$I$20</f>
        <v>4120.3634087700002</v>
      </c>
      <c r="G142" s="36">
        <f>SUMIFS(СВЦЭМ!$C$39:$C$782,СВЦЭМ!$A$39:$A$782,$A142,СВЦЭМ!$B$39:$B$782,G$119)+'СЕТ СН'!$I$12+СВЦЭМ!$D$10+'СЕТ СН'!$I$5-'СЕТ СН'!$I$20</f>
        <v>4091.0686633</v>
      </c>
      <c r="H142" s="36">
        <f>SUMIFS(СВЦЭМ!$C$39:$C$782,СВЦЭМ!$A$39:$A$782,$A142,СВЦЭМ!$B$39:$B$782,H$119)+'СЕТ СН'!$I$12+СВЦЭМ!$D$10+'СЕТ СН'!$I$5-'СЕТ СН'!$I$20</f>
        <v>4062.6984455000002</v>
      </c>
      <c r="I142" s="36">
        <f>SUMIFS(СВЦЭМ!$C$39:$C$782,СВЦЭМ!$A$39:$A$782,$A142,СВЦЭМ!$B$39:$B$782,I$119)+'СЕТ СН'!$I$12+СВЦЭМ!$D$10+'СЕТ СН'!$I$5-'СЕТ СН'!$I$20</f>
        <v>4093.64073005</v>
      </c>
      <c r="J142" s="36">
        <f>SUMIFS(СВЦЭМ!$C$39:$C$782,СВЦЭМ!$A$39:$A$782,$A142,СВЦЭМ!$B$39:$B$782,J$119)+'СЕТ СН'!$I$12+СВЦЭМ!$D$10+'СЕТ СН'!$I$5-'СЕТ СН'!$I$20</f>
        <v>4056.1363742000003</v>
      </c>
      <c r="K142" s="36">
        <f>SUMIFS(СВЦЭМ!$C$39:$C$782,СВЦЭМ!$A$39:$A$782,$A142,СВЦЭМ!$B$39:$B$782,K$119)+'СЕТ СН'!$I$12+СВЦЭМ!$D$10+'СЕТ СН'!$I$5-'СЕТ СН'!$I$20</f>
        <v>4073.9697013599998</v>
      </c>
      <c r="L142" s="36">
        <f>SUMIFS(СВЦЭМ!$C$39:$C$782,СВЦЭМ!$A$39:$A$782,$A142,СВЦЭМ!$B$39:$B$782,L$119)+'СЕТ СН'!$I$12+СВЦЭМ!$D$10+'СЕТ СН'!$I$5-'СЕТ СН'!$I$20</f>
        <v>4083.3988542799998</v>
      </c>
      <c r="M142" s="36">
        <f>SUMIFS(СВЦЭМ!$C$39:$C$782,СВЦЭМ!$A$39:$A$782,$A142,СВЦЭМ!$B$39:$B$782,M$119)+'СЕТ СН'!$I$12+СВЦЭМ!$D$10+'СЕТ СН'!$I$5-'СЕТ СН'!$I$20</f>
        <v>4097.2582461599995</v>
      </c>
      <c r="N142" s="36">
        <f>SUMIFS(СВЦЭМ!$C$39:$C$782,СВЦЭМ!$A$39:$A$782,$A142,СВЦЭМ!$B$39:$B$782,N$119)+'СЕТ СН'!$I$12+СВЦЭМ!$D$10+'СЕТ СН'!$I$5-'СЕТ СН'!$I$20</f>
        <v>4104.1855225700001</v>
      </c>
      <c r="O142" s="36">
        <f>SUMIFS(СВЦЭМ!$C$39:$C$782,СВЦЭМ!$A$39:$A$782,$A142,СВЦЭМ!$B$39:$B$782,O$119)+'СЕТ СН'!$I$12+СВЦЭМ!$D$10+'СЕТ СН'!$I$5-'СЕТ СН'!$I$20</f>
        <v>4110.7591122900003</v>
      </c>
      <c r="P142" s="36">
        <f>SUMIFS(СВЦЭМ!$C$39:$C$782,СВЦЭМ!$A$39:$A$782,$A142,СВЦЭМ!$B$39:$B$782,P$119)+'СЕТ СН'!$I$12+СВЦЭМ!$D$10+'СЕТ СН'!$I$5-'СЕТ СН'!$I$20</f>
        <v>4107.6440064899998</v>
      </c>
      <c r="Q142" s="36">
        <f>SUMIFS(СВЦЭМ!$C$39:$C$782,СВЦЭМ!$A$39:$A$782,$A142,СВЦЭМ!$B$39:$B$782,Q$119)+'СЕТ СН'!$I$12+СВЦЭМ!$D$10+'СЕТ СН'!$I$5-'СЕТ СН'!$I$20</f>
        <v>4113.7109754399999</v>
      </c>
      <c r="R142" s="36">
        <f>SUMIFS(СВЦЭМ!$C$39:$C$782,СВЦЭМ!$A$39:$A$782,$A142,СВЦЭМ!$B$39:$B$782,R$119)+'СЕТ СН'!$I$12+СВЦЭМ!$D$10+'СЕТ СН'!$I$5-'СЕТ СН'!$I$20</f>
        <v>4108.6325228400001</v>
      </c>
      <c r="S142" s="36">
        <f>SUMIFS(СВЦЭМ!$C$39:$C$782,СВЦЭМ!$A$39:$A$782,$A142,СВЦЭМ!$B$39:$B$782,S$119)+'СЕТ СН'!$I$12+СВЦЭМ!$D$10+'СЕТ СН'!$I$5-'СЕТ СН'!$I$20</f>
        <v>4069.6316637600003</v>
      </c>
      <c r="T142" s="36">
        <f>SUMIFS(СВЦЭМ!$C$39:$C$782,СВЦЭМ!$A$39:$A$782,$A142,СВЦЭМ!$B$39:$B$782,T$119)+'СЕТ СН'!$I$12+СВЦЭМ!$D$10+'СЕТ СН'!$I$5-'СЕТ СН'!$I$20</f>
        <v>4054.7245846200003</v>
      </c>
      <c r="U142" s="36">
        <f>SUMIFS(СВЦЭМ!$C$39:$C$782,СВЦЭМ!$A$39:$A$782,$A142,СВЦЭМ!$B$39:$B$782,U$119)+'СЕТ СН'!$I$12+СВЦЭМ!$D$10+'СЕТ СН'!$I$5-'СЕТ СН'!$I$20</f>
        <v>4052.8759129199998</v>
      </c>
      <c r="V142" s="36">
        <f>SUMIFS(СВЦЭМ!$C$39:$C$782,СВЦЭМ!$A$39:$A$782,$A142,СВЦЭМ!$B$39:$B$782,V$119)+'СЕТ СН'!$I$12+СВЦЭМ!$D$10+'СЕТ СН'!$I$5-'СЕТ СН'!$I$20</f>
        <v>4071.6250453100001</v>
      </c>
      <c r="W142" s="36">
        <f>SUMIFS(СВЦЭМ!$C$39:$C$782,СВЦЭМ!$A$39:$A$782,$A142,СВЦЭМ!$B$39:$B$782,W$119)+'СЕТ СН'!$I$12+СВЦЭМ!$D$10+'СЕТ СН'!$I$5-'СЕТ СН'!$I$20</f>
        <v>4088.7572422499998</v>
      </c>
      <c r="X142" s="36">
        <f>SUMIFS(СВЦЭМ!$C$39:$C$782,СВЦЭМ!$A$39:$A$782,$A142,СВЦЭМ!$B$39:$B$782,X$119)+'СЕТ СН'!$I$12+СВЦЭМ!$D$10+'СЕТ СН'!$I$5-'СЕТ СН'!$I$20</f>
        <v>4086.4982443500003</v>
      </c>
      <c r="Y142" s="36">
        <f>SUMIFS(СВЦЭМ!$C$39:$C$782,СВЦЭМ!$A$39:$A$782,$A142,СВЦЭМ!$B$39:$B$782,Y$119)+'СЕТ СН'!$I$12+СВЦЭМ!$D$10+'СЕТ СН'!$I$5-'СЕТ СН'!$I$20</f>
        <v>4136.5567879199998</v>
      </c>
    </row>
    <row r="143" spans="1:25" ht="15.75" x14ac:dyDescent="0.2">
      <c r="A143" s="35">
        <f t="shared" si="3"/>
        <v>44554</v>
      </c>
      <c r="B143" s="36">
        <f>SUMIFS(СВЦЭМ!$C$39:$C$782,СВЦЭМ!$A$39:$A$782,$A143,СВЦЭМ!$B$39:$B$782,B$119)+'СЕТ СН'!$I$12+СВЦЭМ!$D$10+'СЕТ СН'!$I$5-'СЕТ СН'!$I$20</f>
        <v>4166.6992736800003</v>
      </c>
      <c r="C143" s="36">
        <f>SUMIFS(СВЦЭМ!$C$39:$C$782,СВЦЭМ!$A$39:$A$782,$A143,СВЦЭМ!$B$39:$B$782,C$119)+'СЕТ СН'!$I$12+СВЦЭМ!$D$10+'СЕТ СН'!$I$5-'СЕТ СН'!$I$20</f>
        <v>4174.9659980100005</v>
      </c>
      <c r="D143" s="36">
        <f>SUMIFS(СВЦЭМ!$C$39:$C$782,СВЦЭМ!$A$39:$A$782,$A143,СВЦЭМ!$B$39:$B$782,D$119)+'СЕТ СН'!$I$12+СВЦЭМ!$D$10+'СЕТ СН'!$I$5-'СЕТ СН'!$I$20</f>
        <v>4179.1146124300003</v>
      </c>
      <c r="E143" s="36">
        <f>SUMIFS(СВЦЭМ!$C$39:$C$782,СВЦЭМ!$A$39:$A$782,$A143,СВЦЭМ!$B$39:$B$782,E$119)+'СЕТ СН'!$I$12+СВЦЭМ!$D$10+'СЕТ СН'!$I$5-'СЕТ СН'!$I$20</f>
        <v>4178.2553084499996</v>
      </c>
      <c r="F143" s="36">
        <f>SUMIFS(СВЦЭМ!$C$39:$C$782,СВЦЭМ!$A$39:$A$782,$A143,СВЦЭМ!$B$39:$B$782,F$119)+'СЕТ СН'!$I$12+СВЦЭМ!$D$10+'СЕТ СН'!$I$5-'СЕТ СН'!$I$20</f>
        <v>4154.5473111000001</v>
      </c>
      <c r="G143" s="36">
        <f>SUMIFS(СВЦЭМ!$C$39:$C$782,СВЦЭМ!$A$39:$A$782,$A143,СВЦЭМ!$B$39:$B$782,G$119)+'СЕТ СН'!$I$12+СВЦЭМ!$D$10+'СЕТ СН'!$I$5-'СЕТ СН'!$I$20</f>
        <v>4109.9628772300002</v>
      </c>
      <c r="H143" s="36">
        <f>SUMIFS(СВЦЭМ!$C$39:$C$782,СВЦЭМ!$A$39:$A$782,$A143,СВЦЭМ!$B$39:$B$782,H$119)+'СЕТ СН'!$I$12+СВЦЭМ!$D$10+'СЕТ СН'!$I$5-'СЕТ СН'!$I$20</f>
        <v>4111.4466900400002</v>
      </c>
      <c r="I143" s="36">
        <f>SUMIFS(СВЦЭМ!$C$39:$C$782,СВЦЭМ!$A$39:$A$782,$A143,СВЦЭМ!$B$39:$B$782,I$119)+'СЕТ СН'!$I$12+СВЦЭМ!$D$10+'СЕТ СН'!$I$5-'СЕТ СН'!$I$20</f>
        <v>4108.98843528</v>
      </c>
      <c r="J143" s="36">
        <f>SUMIFS(СВЦЭМ!$C$39:$C$782,СВЦЭМ!$A$39:$A$782,$A143,СВЦЭМ!$B$39:$B$782,J$119)+'СЕТ СН'!$I$12+СВЦЭМ!$D$10+'СЕТ СН'!$I$5-'СЕТ СН'!$I$20</f>
        <v>4120.48949885</v>
      </c>
      <c r="K143" s="36">
        <f>SUMIFS(СВЦЭМ!$C$39:$C$782,СВЦЭМ!$A$39:$A$782,$A143,СВЦЭМ!$B$39:$B$782,K$119)+'СЕТ СН'!$I$12+СВЦЭМ!$D$10+'СЕТ СН'!$I$5-'СЕТ СН'!$I$20</f>
        <v>4115.36230256</v>
      </c>
      <c r="L143" s="36">
        <f>SUMIFS(СВЦЭМ!$C$39:$C$782,СВЦЭМ!$A$39:$A$782,$A143,СВЦЭМ!$B$39:$B$782,L$119)+'СЕТ СН'!$I$12+СВЦЭМ!$D$10+'СЕТ СН'!$I$5-'СЕТ СН'!$I$20</f>
        <v>4110.2571267800004</v>
      </c>
      <c r="M143" s="36">
        <f>SUMIFS(СВЦЭМ!$C$39:$C$782,СВЦЭМ!$A$39:$A$782,$A143,СВЦЭМ!$B$39:$B$782,M$119)+'СЕТ СН'!$I$12+СВЦЭМ!$D$10+'СЕТ СН'!$I$5-'СЕТ СН'!$I$20</f>
        <v>4115.7033532700007</v>
      </c>
      <c r="N143" s="36">
        <f>SUMIFS(СВЦЭМ!$C$39:$C$782,СВЦЭМ!$A$39:$A$782,$A143,СВЦЭМ!$B$39:$B$782,N$119)+'СЕТ СН'!$I$12+СВЦЭМ!$D$10+'СЕТ СН'!$I$5-'СЕТ СН'!$I$20</f>
        <v>4129.1509354899999</v>
      </c>
      <c r="O143" s="36">
        <f>SUMIFS(СВЦЭМ!$C$39:$C$782,СВЦЭМ!$A$39:$A$782,$A143,СВЦЭМ!$B$39:$B$782,O$119)+'СЕТ СН'!$I$12+СВЦЭМ!$D$10+'СЕТ СН'!$I$5-'СЕТ СН'!$I$20</f>
        <v>4146.9526886399999</v>
      </c>
      <c r="P143" s="36">
        <f>SUMIFS(СВЦЭМ!$C$39:$C$782,СВЦЭМ!$A$39:$A$782,$A143,СВЦЭМ!$B$39:$B$782,P$119)+'СЕТ СН'!$I$12+СВЦЭМ!$D$10+'СЕТ СН'!$I$5-'СЕТ СН'!$I$20</f>
        <v>4149.7877077900002</v>
      </c>
      <c r="Q143" s="36">
        <f>SUMIFS(СВЦЭМ!$C$39:$C$782,СВЦЭМ!$A$39:$A$782,$A143,СВЦЭМ!$B$39:$B$782,Q$119)+'СЕТ СН'!$I$12+СВЦЭМ!$D$10+'СЕТ СН'!$I$5-'СЕТ СН'!$I$20</f>
        <v>4165.5657973699999</v>
      </c>
      <c r="R143" s="36">
        <f>SUMIFS(СВЦЭМ!$C$39:$C$782,СВЦЭМ!$A$39:$A$782,$A143,СВЦЭМ!$B$39:$B$782,R$119)+'СЕТ СН'!$I$12+СВЦЭМ!$D$10+'СЕТ СН'!$I$5-'СЕТ СН'!$I$20</f>
        <v>4160.1267924499998</v>
      </c>
      <c r="S143" s="36">
        <f>SUMIFS(СВЦЭМ!$C$39:$C$782,СВЦЭМ!$A$39:$A$782,$A143,СВЦЭМ!$B$39:$B$782,S$119)+'СЕТ СН'!$I$12+СВЦЭМ!$D$10+'СЕТ СН'!$I$5-'СЕТ СН'!$I$20</f>
        <v>4118.6736439899996</v>
      </c>
      <c r="T143" s="36">
        <f>SUMIFS(СВЦЭМ!$C$39:$C$782,СВЦЭМ!$A$39:$A$782,$A143,СВЦЭМ!$B$39:$B$782,T$119)+'СЕТ СН'!$I$12+СВЦЭМ!$D$10+'СЕТ СН'!$I$5-'СЕТ СН'!$I$20</f>
        <v>4100.2629075100003</v>
      </c>
      <c r="U143" s="36">
        <f>SUMIFS(СВЦЭМ!$C$39:$C$782,СВЦЭМ!$A$39:$A$782,$A143,СВЦЭМ!$B$39:$B$782,U$119)+'СЕТ СН'!$I$12+СВЦЭМ!$D$10+'СЕТ СН'!$I$5-'СЕТ СН'!$I$20</f>
        <v>4116.6677782000006</v>
      </c>
      <c r="V143" s="36">
        <f>SUMIFS(СВЦЭМ!$C$39:$C$782,СВЦЭМ!$A$39:$A$782,$A143,СВЦЭМ!$B$39:$B$782,V$119)+'СЕТ СН'!$I$12+СВЦЭМ!$D$10+'СЕТ СН'!$I$5-'СЕТ СН'!$I$20</f>
        <v>4123.7225683800007</v>
      </c>
      <c r="W143" s="36">
        <f>SUMIFS(СВЦЭМ!$C$39:$C$782,СВЦЭМ!$A$39:$A$782,$A143,СВЦЭМ!$B$39:$B$782,W$119)+'СЕТ СН'!$I$12+СВЦЭМ!$D$10+'СЕТ СН'!$I$5-'СЕТ СН'!$I$20</f>
        <v>4140.2297563499997</v>
      </c>
      <c r="X143" s="36">
        <f>SUMIFS(СВЦЭМ!$C$39:$C$782,СВЦЭМ!$A$39:$A$782,$A143,СВЦЭМ!$B$39:$B$782,X$119)+'СЕТ СН'!$I$12+СВЦЭМ!$D$10+'СЕТ СН'!$I$5-'СЕТ СН'!$I$20</f>
        <v>4160.1071864300002</v>
      </c>
      <c r="Y143" s="36">
        <f>SUMIFS(СВЦЭМ!$C$39:$C$782,СВЦЭМ!$A$39:$A$782,$A143,СВЦЭМ!$B$39:$B$782,Y$119)+'СЕТ СН'!$I$12+СВЦЭМ!$D$10+'СЕТ СН'!$I$5-'СЕТ СН'!$I$20</f>
        <v>4198.8503711200001</v>
      </c>
    </row>
    <row r="144" spans="1:25" ht="15.75" x14ac:dyDescent="0.2">
      <c r="A144" s="35">
        <f t="shared" si="3"/>
        <v>44555</v>
      </c>
      <c r="B144" s="36">
        <f>SUMIFS(СВЦЭМ!$C$39:$C$782,СВЦЭМ!$A$39:$A$782,$A144,СВЦЭМ!$B$39:$B$782,B$119)+'СЕТ СН'!$I$12+СВЦЭМ!$D$10+'СЕТ СН'!$I$5-'СЕТ СН'!$I$20</f>
        <v>4129.4869483800003</v>
      </c>
      <c r="C144" s="36">
        <f>SUMIFS(СВЦЭМ!$C$39:$C$782,СВЦЭМ!$A$39:$A$782,$A144,СВЦЭМ!$B$39:$B$782,C$119)+'СЕТ СН'!$I$12+СВЦЭМ!$D$10+'СЕТ СН'!$I$5-'СЕТ СН'!$I$20</f>
        <v>4138.3979356700002</v>
      </c>
      <c r="D144" s="36">
        <f>SUMIFS(СВЦЭМ!$C$39:$C$782,СВЦЭМ!$A$39:$A$782,$A144,СВЦЭМ!$B$39:$B$782,D$119)+'СЕТ СН'!$I$12+СВЦЭМ!$D$10+'СЕТ СН'!$I$5-'СЕТ СН'!$I$20</f>
        <v>4152.45175397</v>
      </c>
      <c r="E144" s="36">
        <f>SUMIFS(СВЦЭМ!$C$39:$C$782,СВЦЭМ!$A$39:$A$782,$A144,СВЦЭМ!$B$39:$B$782,E$119)+'СЕТ СН'!$I$12+СВЦЭМ!$D$10+'СЕТ СН'!$I$5-'СЕТ СН'!$I$20</f>
        <v>4150.1684882999998</v>
      </c>
      <c r="F144" s="36">
        <f>SUMIFS(СВЦЭМ!$C$39:$C$782,СВЦЭМ!$A$39:$A$782,$A144,СВЦЭМ!$B$39:$B$782,F$119)+'СЕТ СН'!$I$12+СВЦЭМ!$D$10+'СЕТ СН'!$I$5-'СЕТ СН'!$I$20</f>
        <v>4144.3359275800003</v>
      </c>
      <c r="G144" s="36">
        <f>SUMIFS(СВЦЭМ!$C$39:$C$782,СВЦЭМ!$A$39:$A$782,$A144,СВЦЭМ!$B$39:$B$782,G$119)+'СЕТ СН'!$I$12+СВЦЭМ!$D$10+'СЕТ СН'!$I$5-'СЕТ СН'!$I$20</f>
        <v>4124.0400828700003</v>
      </c>
      <c r="H144" s="36">
        <f>SUMIFS(СВЦЭМ!$C$39:$C$782,СВЦЭМ!$A$39:$A$782,$A144,СВЦЭМ!$B$39:$B$782,H$119)+'СЕТ СН'!$I$12+СВЦЭМ!$D$10+'СЕТ СН'!$I$5-'СЕТ СН'!$I$20</f>
        <v>4109.0663107199998</v>
      </c>
      <c r="I144" s="36">
        <f>SUMIFS(СВЦЭМ!$C$39:$C$782,СВЦЭМ!$A$39:$A$782,$A144,СВЦЭМ!$B$39:$B$782,I$119)+'СЕТ СН'!$I$12+СВЦЭМ!$D$10+'СЕТ СН'!$I$5-'СЕТ СН'!$I$20</f>
        <v>4125.8721155499998</v>
      </c>
      <c r="J144" s="36">
        <f>SUMIFS(СВЦЭМ!$C$39:$C$782,СВЦЭМ!$A$39:$A$782,$A144,СВЦЭМ!$B$39:$B$782,J$119)+'СЕТ СН'!$I$12+СВЦЭМ!$D$10+'СЕТ СН'!$I$5-'СЕТ СН'!$I$20</f>
        <v>4094.50104629</v>
      </c>
      <c r="K144" s="36">
        <f>SUMIFS(СВЦЭМ!$C$39:$C$782,СВЦЭМ!$A$39:$A$782,$A144,СВЦЭМ!$B$39:$B$782,K$119)+'СЕТ СН'!$I$12+СВЦЭМ!$D$10+'СЕТ СН'!$I$5-'СЕТ СН'!$I$20</f>
        <v>4074.1098088700001</v>
      </c>
      <c r="L144" s="36">
        <f>SUMIFS(СВЦЭМ!$C$39:$C$782,СВЦЭМ!$A$39:$A$782,$A144,СВЦЭМ!$B$39:$B$782,L$119)+'СЕТ СН'!$I$12+СВЦЭМ!$D$10+'СЕТ СН'!$I$5-'СЕТ СН'!$I$20</f>
        <v>4074.0683706</v>
      </c>
      <c r="M144" s="36">
        <f>SUMIFS(СВЦЭМ!$C$39:$C$782,СВЦЭМ!$A$39:$A$782,$A144,СВЦЭМ!$B$39:$B$782,M$119)+'СЕТ СН'!$I$12+СВЦЭМ!$D$10+'СЕТ СН'!$I$5-'СЕТ СН'!$I$20</f>
        <v>4075.1273317700002</v>
      </c>
      <c r="N144" s="36">
        <f>SUMIFS(СВЦЭМ!$C$39:$C$782,СВЦЭМ!$A$39:$A$782,$A144,СВЦЭМ!$B$39:$B$782,N$119)+'СЕТ СН'!$I$12+СВЦЭМ!$D$10+'СЕТ СН'!$I$5-'СЕТ СН'!$I$20</f>
        <v>4078.6169806100002</v>
      </c>
      <c r="O144" s="36">
        <f>SUMIFS(СВЦЭМ!$C$39:$C$782,СВЦЭМ!$A$39:$A$782,$A144,СВЦЭМ!$B$39:$B$782,O$119)+'СЕТ СН'!$I$12+СВЦЭМ!$D$10+'СЕТ СН'!$I$5-'СЕТ СН'!$I$20</f>
        <v>4079.2493832600003</v>
      </c>
      <c r="P144" s="36">
        <f>SUMIFS(СВЦЭМ!$C$39:$C$782,СВЦЭМ!$A$39:$A$782,$A144,СВЦЭМ!$B$39:$B$782,P$119)+'СЕТ СН'!$I$12+СВЦЭМ!$D$10+'СЕТ СН'!$I$5-'СЕТ СН'!$I$20</f>
        <v>4095.9464790700004</v>
      </c>
      <c r="Q144" s="36">
        <f>SUMIFS(СВЦЭМ!$C$39:$C$782,СВЦЭМ!$A$39:$A$782,$A144,СВЦЭМ!$B$39:$B$782,Q$119)+'СЕТ СН'!$I$12+СВЦЭМ!$D$10+'СЕТ СН'!$I$5-'СЕТ СН'!$I$20</f>
        <v>4101.4211995100004</v>
      </c>
      <c r="R144" s="36">
        <f>SUMIFS(СВЦЭМ!$C$39:$C$782,СВЦЭМ!$A$39:$A$782,$A144,СВЦЭМ!$B$39:$B$782,R$119)+'СЕТ СН'!$I$12+СВЦЭМ!$D$10+'СЕТ СН'!$I$5-'СЕТ СН'!$I$20</f>
        <v>4096.2836797</v>
      </c>
      <c r="S144" s="36">
        <f>SUMIFS(СВЦЭМ!$C$39:$C$782,СВЦЭМ!$A$39:$A$782,$A144,СВЦЭМ!$B$39:$B$782,S$119)+'СЕТ СН'!$I$12+СВЦЭМ!$D$10+'СЕТ СН'!$I$5-'СЕТ СН'!$I$20</f>
        <v>4078.11270302</v>
      </c>
      <c r="T144" s="36">
        <f>SUMIFS(СВЦЭМ!$C$39:$C$782,СВЦЭМ!$A$39:$A$782,$A144,СВЦЭМ!$B$39:$B$782,T$119)+'СЕТ СН'!$I$12+СВЦЭМ!$D$10+'СЕТ СН'!$I$5-'СЕТ СН'!$I$20</f>
        <v>4068.9163827900002</v>
      </c>
      <c r="U144" s="36">
        <f>SUMIFS(СВЦЭМ!$C$39:$C$782,СВЦЭМ!$A$39:$A$782,$A144,СВЦЭМ!$B$39:$B$782,U$119)+'СЕТ СН'!$I$12+СВЦЭМ!$D$10+'СЕТ СН'!$I$5-'СЕТ СН'!$I$20</f>
        <v>4079.4901245999999</v>
      </c>
      <c r="V144" s="36">
        <f>SUMIFS(СВЦЭМ!$C$39:$C$782,СВЦЭМ!$A$39:$A$782,$A144,СВЦЭМ!$B$39:$B$782,V$119)+'СЕТ СН'!$I$12+СВЦЭМ!$D$10+'СЕТ СН'!$I$5-'СЕТ СН'!$I$20</f>
        <v>4078.2692021000003</v>
      </c>
      <c r="W144" s="36">
        <f>SUMIFS(СВЦЭМ!$C$39:$C$782,СВЦЭМ!$A$39:$A$782,$A144,СВЦЭМ!$B$39:$B$782,W$119)+'СЕТ СН'!$I$12+СВЦЭМ!$D$10+'СЕТ СН'!$I$5-'СЕТ СН'!$I$20</f>
        <v>4112.2821431800003</v>
      </c>
      <c r="X144" s="36">
        <f>SUMIFS(СВЦЭМ!$C$39:$C$782,СВЦЭМ!$A$39:$A$782,$A144,СВЦЭМ!$B$39:$B$782,X$119)+'СЕТ СН'!$I$12+СВЦЭМ!$D$10+'СЕТ СН'!$I$5-'СЕТ СН'!$I$20</f>
        <v>4110.3339692400004</v>
      </c>
      <c r="Y144" s="36">
        <f>SUMIFS(СВЦЭМ!$C$39:$C$782,СВЦЭМ!$A$39:$A$782,$A144,СВЦЭМ!$B$39:$B$782,Y$119)+'СЕТ СН'!$I$12+СВЦЭМ!$D$10+'СЕТ СН'!$I$5-'СЕТ СН'!$I$20</f>
        <v>4108.6513093100002</v>
      </c>
    </row>
    <row r="145" spans="1:26" ht="15.75" x14ac:dyDescent="0.2">
      <c r="A145" s="35">
        <f t="shared" si="3"/>
        <v>44556</v>
      </c>
      <c r="B145" s="36">
        <f>SUMIFS(СВЦЭМ!$C$39:$C$782,СВЦЭМ!$A$39:$A$782,$A145,СВЦЭМ!$B$39:$B$782,B$119)+'СЕТ СН'!$I$12+СВЦЭМ!$D$10+'СЕТ СН'!$I$5-'СЕТ СН'!$I$20</f>
        <v>4018.2918286300001</v>
      </c>
      <c r="C145" s="36">
        <f>SUMIFS(СВЦЭМ!$C$39:$C$782,СВЦЭМ!$A$39:$A$782,$A145,СВЦЭМ!$B$39:$B$782,C$119)+'СЕТ СН'!$I$12+СВЦЭМ!$D$10+'СЕТ СН'!$I$5-'СЕТ СН'!$I$20</f>
        <v>4008.0390900500001</v>
      </c>
      <c r="D145" s="36">
        <f>SUMIFS(СВЦЭМ!$C$39:$C$782,СВЦЭМ!$A$39:$A$782,$A145,СВЦЭМ!$B$39:$B$782,D$119)+'СЕТ СН'!$I$12+СВЦЭМ!$D$10+'СЕТ СН'!$I$5-'СЕТ СН'!$I$20</f>
        <v>4001.2496321899998</v>
      </c>
      <c r="E145" s="36">
        <f>SUMIFS(СВЦЭМ!$C$39:$C$782,СВЦЭМ!$A$39:$A$782,$A145,СВЦЭМ!$B$39:$B$782,E$119)+'СЕТ СН'!$I$12+СВЦЭМ!$D$10+'СЕТ СН'!$I$5-'СЕТ СН'!$I$20</f>
        <v>4001.3251654100004</v>
      </c>
      <c r="F145" s="36">
        <f>SUMIFS(СВЦЭМ!$C$39:$C$782,СВЦЭМ!$A$39:$A$782,$A145,СВЦЭМ!$B$39:$B$782,F$119)+'СЕТ СН'!$I$12+СВЦЭМ!$D$10+'СЕТ СН'!$I$5-'СЕТ СН'!$I$20</f>
        <v>3998.4656725000004</v>
      </c>
      <c r="G145" s="36">
        <f>SUMIFS(СВЦЭМ!$C$39:$C$782,СВЦЭМ!$A$39:$A$782,$A145,СВЦЭМ!$B$39:$B$782,G$119)+'СЕТ СН'!$I$12+СВЦЭМ!$D$10+'СЕТ СН'!$I$5-'СЕТ СН'!$I$20</f>
        <v>3993.2781527900001</v>
      </c>
      <c r="H145" s="36">
        <f>SUMIFS(СВЦЭМ!$C$39:$C$782,СВЦЭМ!$A$39:$A$782,$A145,СВЦЭМ!$B$39:$B$782,H$119)+'СЕТ СН'!$I$12+СВЦЭМ!$D$10+'СЕТ СН'!$I$5-'СЕТ СН'!$I$20</f>
        <v>4014.8615141099999</v>
      </c>
      <c r="I145" s="36">
        <f>SUMIFS(СВЦЭМ!$C$39:$C$782,СВЦЭМ!$A$39:$A$782,$A145,СВЦЭМ!$B$39:$B$782,I$119)+'СЕТ СН'!$I$12+СВЦЭМ!$D$10+'СЕТ СН'!$I$5-'СЕТ СН'!$I$20</f>
        <v>4095.5847760300003</v>
      </c>
      <c r="J145" s="36">
        <f>SUMIFS(СВЦЭМ!$C$39:$C$782,СВЦЭМ!$A$39:$A$782,$A145,СВЦЭМ!$B$39:$B$782,J$119)+'СЕТ СН'!$I$12+СВЦЭМ!$D$10+'СЕТ СН'!$I$5-'СЕТ СН'!$I$20</f>
        <v>4089.4492731099999</v>
      </c>
      <c r="K145" s="36">
        <f>SUMIFS(СВЦЭМ!$C$39:$C$782,СВЦЭМ!$A$39:$A$782,$A145,СВЦЭМ!$B$39:$B$782,K$119)+'СЕТ СН'!$I$12+СВЦЭМ!$D$10+'СЕТ СН'!$I$5-'СЕТ СН'!$I$20</f>
        <v>4045.6891704099999</v>
      </c>
      <c r="L145" s="36">
        <f>SUMIFS(СВЦЭМ!$C$39:$C$782,СВЦЭМ!$A$39:$A$782,$A145,СВЦЭМ!$B$39:$B$782,L$119)+'СЕТ СН'!$I$12+СВЦЭМ!$D$10+'СЕТ СН'!$I$5-'СЕТ СН'!$I$20</f>
        <v>4037.8891219900001</v>
      </c>
      <c r="M145" s="36">
        <f>SUMIFS(СВЦЭМ!$C$39:$C$782,СВЦЭМ!$A$39:$A$782,$A145,СВЦЭМ!$B$39:$B$782,M$119)+'СЕТ СН'!$I$12+СВЦЭМ!$D$10+'СЕТ СН'!$I$5-'СЕТ СН'!$I$20</f>
        <v>4045.5235816300001</v>
      </c>
      <c r="N145" s="36">
        <f>SUMIFS(СВЦЭМ!$C$39:$C$782,СВЦЭМ!$A$39:$A$782,$A145,СВЦЭМ!$B$39:$B$782,N$119)+'СЕТ СН'!$I$12+СВЦЭМ!$D$10+'СЕТ СН'!$I$5-'СЕТ СН'!$I$20</f>
        <v>4054.11171117</v>
      </c>
      <c r="O145" s="36">
        <f>SUMIFS(СВЦЭМ!$C$39:$C$782,СВЦЭМ!$A$39:$A$782,$A145,СВЦЭМ!$B$39:$B$782,O$119)+'СЕТ СН'!$I$12+СВЦЭМ!$D$10+'СЕТ СН'!$I$5-'СЕТ СН'!$I$20</f>
        <v>4090.1876902499998</v>
      </c>
      <c r="P145" s="36">
        <f>SUMIFS(СВЦЭМ!$C$39:$C$782,СВЦЭМ!$A$39:$A$782,$A145,СВЦЭМ!$B$39:$B$782,P$119)+'СЕТ СН'!$I$12+СВЦЭМ!$D$10+'СЕТ СН'!$I$5-'СЕТ СН'!$I$20</f>
        <v>4097.5940836600003</v>
      </c>
      <c r="Q145" s="36">
        <f>SUMIFS(СВЦЭМ!$C$39:$C$782,СВЦЭМ!$A$39:$A$782,$A145,СВЦЭМ!$B$39:$B$782,Q$119)+'СЕТ СН'!$I$12+СВЦЭМ!$D$10+'СЕТ СН'!$I$5-'СЕТ СН'!$I$20</f>
        <v>4093.9930446200001</v>
      </c>
      <c r="R145" s="36">
        <f>SUMIFS(СВЦЭМ!$C$39:$C$782,СВЦЭМ!$A$39:$A$782,$A145,СВЦЭМ!$B$39:$B$782,R$119)+'СЕТ СН'!$I$12+СВЦЭМ!$D$10+'СЕТ СН'!$I$5-'СЕТ СН'!$I$20</f>
        <v>4084.1809861500001</v>
      </c>
      <c r="S145" s="36">
        <f>SUMIFS(СВЦЭМ!$C$39:$C$782,СВЦЭМ!$A$39:$A$782,$A145,СВЦЭМ!$B$39:$B$782,S$119)+'СЕТ СН'!$I$12+СВЦЭМ!$D$10+'СЕТ СН'!$I$5-'СЕТ СН'!$I$20</f>
        <v>4039.31366574</v>
      </c>
      <c r="T145" s="36">
        <f>SUMIFS(СВЦЭМ!$C$39:$C$782,СВЦЭМ!$A$39:$A$782,$A145,СВЦЭМ!$B$39:$B$782,T$119)+'СЕТ СН'!$I$12+СВЦЭМ!$D$10+'СЕТ СН'!$I$5-'СЕТ СН'!$I$20</f>
        <v>4035.8042991399998</v>
      </c>
      <c r="U145" s="36">
        <f>SUMIFS(СВЦЭМ!$C$39:$C$782,СВЦЭМ!$A$39:$A$782,$A145,СВЦЭМ!$B$39:$B$782,U$119)+'СЕТ СН'!$I$12+СВЦЭМ!$D$10+'СЕТ СН'!$I$5-'СЕТ СН'!$I$20</f>
        <v>4062.2523324800004</v>
      </c>
      <c r="V145" s="36">
        <f>SUMIFS(СВЦЭМ!$C$39:$C$782,СВЦЭМ!$A$39:$A$782,$A145,СВЦЭМ!$B$39:$B$782,V$119)+'СЕТ СН'!$I$12+СВЦЭМ!$D$10+'СЕТ СН'!$I$5-'СЕТ СН'!$I$20</f>
        <v>4076.8445726899999</v>
      </c>
      <c r="W145" s="36">
        <f>SUMIFS(СВЦЭМ!$C$39:$C$782,СВЦЭМ!$A$39:$A$782,$A145,СВЦЭМ!$B$39:$B$782,W$119)+'СЕТ СН'!$I$12+СВЦЭМ!$D$10+'СЕТ СН'!$I$5-'СЕТ СН'!$I$20</f>
        <v>4061.12397521</v>
      </c>
      <c r="X145" s="36">
        <f>SUMIFS(СВЦЭМ!$C$39:$C$782,СВЦЭМ!$A$39:$A$782,$A145,СВЦЭМ!$B$39:$B$782,X$119)+'СЕТ СН'!$I$12+СВЦЭМ!$D$10+'СЕТ СН'!$I$5-'СЕТ СН'!$I$20</f>
        <v>4077.4402254000001</v>
      </c>
      <c r="Y145" s="36">
        <f>SUMIFS(СВЦЭМ!$C$39:$C$782,СВЦЭМ!$A$39:$A$782,$A145,СВЦЭМ!$B$39:$B$782,Y$119)+'СЕТ СН'!$I$12+СВЦЭМ!$D$10+'СЕТ СН'!$I$5-'СЕТ СН'!$I$20</f>
        <v>4079.10696581</v>
      </c>
    </row>
    <row r="146" spans="1:26" ht="15.75" x14ac:dyDescent="0.2">
      <c r="A146" s="35">
        <f t="shared" si="3"/>
        <v>44557</v>
      </c>
      <c r="B146" s="36">
        <f>SUMIFS(СВЦЭМ!$C$39:$C$782,СВЦЭМ!$A$39:$A$782,$A146,СВЦЭМ!$B$39:$B$782,B$119)+'СЕТ СН'!$I$12+СВЦЭМ!$D$10+'СЕТ СН'!$I$5-'СЕТ СН'!$I$20</f>
        <v>4101.3407902400004</v>
      </c>
      <c r="C146" s="36">
        <f>SUMIFS(СВЦЭМ!$C$39:$C$782,СВЦЭМ!$A$39:$A$782,$A146,СВЦЭМ!$B$39:$B$782,C$119)+'СЕТ СН'!$I$12+СВЦЭМ!$D$10+'СЕТ СН'!$I$5-'СЕТ СН'!$I$20</f>
        <v>4094.9940109300001</v>
      </c>
      <c r="D146" s="36">
        <f>SUMIFS(СВЦЭМ!$C$39:$C$782,СВЦЭМ!$A$39:$A$782,$A146,СВЦЭМ!$B$39:$B$782,D$119)+'СЕТ СН'!$I$12+СВЦЭМ!$D$10+'СЕТ СН'!$I$5-'СЕТ СН'!$I$20</f>
        <v>4055.7413627300002</v>
      </c>
      <c r="E146" s="36">
        <f>SUMIFS(СВЦЭМ!$C$39:$C$782,СВЦЭМ!$A$39:$A$782,$A146,СВЦЭМ!$B$39:$B$782,E$119)+'СЕТ СН'!$I$12+СВЦЭМ!$D$10+'СЕТ СН'!$I$5-'СЕТ СН'!$I$20</f>
        <v>4051.4004764400001</v>
      </c>
      <c r="F146" s="36">
        <f>SUMIFS(СВЦЭМ!$C$39:$C$782,СВЦЭМ!$A$39:$A$782,$A146,СВЦЭМ!$B$39:$B$782,F$119)+'СЕТ СН'!$I$12+СВЦЭМ!$D$10+'СЕТ СН'!$I$5-'СЕТ СН'!$I$20</f>
        <v>4055.2822853500002</v>
      </c>
      <c r="G146" s="36">
        <f>SUMIFS(СВЦЭМ!$C$39:$C$782,СВЦЭМ!$A$39:$A$782,$A146,СВЦЭМ!$B$39:$B$782,G$119)+'СЕТ СН'!$I$12+СВЦЭМ!$D$10+'СЕТ СН'!$I$5-'СЕТ СН'!$I$20</f>
        <v>4042.2493048400001</v>
      </c>
      <c r="H146" s="36">
        <f>SUMIFS(СВЦЭМ!$C$39:$C$782,СВЦЭМ!$A$39:$A$782,$A146,СВЦЭМ!$B$39:$B$782,H$119)+'СЕТ СН'!$I$12+СВЦЭМ!$D$10+'СЕТ СН'!$I$5-'СЕТ СН'!$I$20</f>
        <v>4048.4449799100003</v>
      </c>
      <c r="I146" s="36">
        <f>SUMIFS(СВЦЭМ!$C$39:$C$782,СВЦЭМ!$A$39:$A$782,$A146,СВЦЭМ!$B$39:$B$782,I$119)+'СЕТ СН'!$I$12+СВЦЭМ!$D$10+'СЕТ СН'!$I$5-'СЕТ СН'!$I$20</f>
        <v>4042.13082635</v>
      </c>
      <c r="J146" s="36">
        <f>SUMIFS(СВЦЭМ!$C$39:$C$782,СВЦЭМ!$A$39:$A$782,$A146,СВЦЭМ!$B$39:$B$782,J$119)+'СЕТ СН'!$I$12+СВЦЭМ!$D$10+'СЕТ СН'!$I$5-'СЕТ СН'!$I$20</f>
        <v>4061.14511795</v>
      </c>
      <c r="K146" s="36">
        <f>SUMIFS(СВЦЭМ!$C$39:$C$782,СВЦЭМ!$A$39:$A$782,$A146,СВЦЭМ!$B$39:$B$782,K$119)+'СЕТ СН'!$I$12+СВЦЭМ!$D$10+'СЕТ СН'!$I$5-'СЕТ СН'!$I$20</f>
        <v>3987.4595946099998</v>
      </c>
      <c r="L146" s="36">
        <f>SUMIFS(СВЦЭМ!$C$39:$C$782,СВЦЭМ!$A$39:$A$782,$A146,СВЦЭМ!$B$39:$B$782,L$119)+'СЕТ СН'!$I$12+СВЦЭМ!$D$10+'СЕТ СН'!$I$5-'СЕТ СН'!$I$20</f>
        <v>4002.71993432</v>
      </c>
      <c r="M146" s="36">
        <f>SUMIFS(СВЦЭМ!$C$39:$C$782,СВЦЭМ!$A$39:$A$782,$A146,СВЦЭМ!$B$39:$B$782,M$119)+'СЕТ СН'!$I$12+СВЦЭМ!$D$10+'СЕТ СН'!$I$5-'СЕТ СН'!$I$20</f>
        <v>3995.0424085000004</v>
      </c>
      <c r="N146" s="36">
        <f>SUMIFS(СВЦЭМ!$C$39:$C$782,СВЦЭМ!$A$39:$A$782,$A146,СВЦЭМ!$B$39:$B$782,N$119)+'СЕТ СН'!$I$12+СВЦЭМ!$D$10+'СЕТ СН'!$I$5-'СЕТ СН'!$I$20</f>
        <v>4066.2134977400001</v>
      </c>
      <c r="O146" s="36">
        <f>SUMIFS(СВЦЭМ!$C$39:$C$782,СВЦЭМ!$A$39:$A$782,$A146,СВЦЭМ!$B$39:$B$782,O$119)+'СЕТ СН'!$I$12+СВЦЭМ!$D$10+'СЕТ СН'!$I$5-'СЕТ СН'!$I$20</f>
        <v>4112.0493858899999</v>
      </c>
      <c r="P146" s="36">
        <f>SUMIFS(СВЦЭМ!$C$39:$C$782,СВЦЭМ!$A$39:$A$782,$A146,СВЦЭМ!$B$39:$B$782,P$119)+'СЕТ СН'!$I$12+СВЦЭМ!$D$10+'СЕТ СН'!$I$5-'СЕТ СН'!$I$20</f>
        <v>4128.5134148400002</v>
      </c>
      <c r="Q146" s="36">
        <f>SUMIFS(СВЦЭМ!$C$39:$C$782,СВЦЭМ!$A$39:$A$782,$A146,СВЦЭМ!$B$39:$B$782,Q$119)+'СЕТ СН'!$I$12+СВЦЭМ!$D$10+'СЕТ СН'!$I$5-'СЕТ СН'!$I$20</f>
        <v>4117.7114446699998</v>
      </c>
      <c r="R146" s="36">
        <f>SUMIFS(СВЦЭМ!$C$39:$C$782,СВЦЭМ!$A$39:$A$782,$A146,СВЦЭМ!$B$39:$B$782,R$119)+'СЕТ СН'!$I$12+СВЦЭМ!$D$10+'СЕТ СН'!$I$5-'СЕТ СН'!$I$20</f>
        <v>4042.3693781500001</v>
      </c>
      <c r="S146" s="36">
        <f>SUMIFS(СВЦЭМ!$C$39:$C$782,СВЦЭМ!$A$39:$A$782,$A146,СВЦЭМ!$B$39:$B$782,S$119)+'СЕТ СН'!$I$12+СВЦЭМ!$D$10+'СЕТ СН'!$I$5-'СЕТ СН'!$I$20</f>
        <v>4067.5439569199998</v>
      </c>
      <c r="T146" s="36">
        <f>SUMIFS(СВЦЭМ!$C$39:$C$782,СВЦЭМ!$A$39:$A$782,$A146,СВЦЭМ!$B$39:$B$782,T$119)+'СЕТ СН'!$I$12+СВЦЭМ!$D$10+'СЕТ СН'!$I$5-'СЕТ СН'!$I$20</f>
        <v>4050.2099567800001</v>
      </c>
      <c r="U146" s="36">
        <f>SUMIFS(СВЦЭМ!$C$39:$C$782,СВЦЭМ!$A$39:$A$782,$A146,СВЦЭМ!$B$39:$B$782,U$119)+'СЕТ СН'!$I$12+СВЦЭМ!$D$10+'СЕТ СН'!$I$5-'СЕТ СН'!$I$20</f>
        <v>4070.5425736900002</v>
      </c>
      <c r="V146" s="36">
        <f>SUMIFS(СВЦЭМ!$C$39:$C$782,СВЦЭМ!$A$39:$A$782,$A146,СВЦЭМ!$B$39:$B$782,V$119)+'СЕТ СН'!$I$12+СВЦЭМ!$D$10+'СЕТ СН'!$I$5-'СЕТ СН'!$I$20</f>
        <v>4061.84548713</v>
      </c>
      <c r="W146" s="36">
        <f>SUMIFS(СВЦЭМ!$C$39:$C$782,СВЦЭМ!$A$39:$A$782,$A146,СВЦЭМ!$B$39:$B$782,W$119)+'СЕТ СН'!$I$12+СВЦЭМ!$D$10+'СЕТ СН'!$I$5-'СЕТ СН'!$I$20</f>
        <v>4065.1853591200002</v>
      </c>
      <c r="X146" s="36">
        <f>SUMIFS(СВЦЭМ!$C$39:$C$782,СВЦЭМ!$A$39:$A$782,$A146,СВЦЭМ!$B$39:$B$782,X$119)+'СЕТ СН'!$I$12+СВЦЭМ!$D$10+'СЕТ СН'!$I$5-'СЕТ СН'!$I$20</f>
        <v>4060.1993839900001</v>
      </c>
      <c r="Y146" s="36">
        <f>SUMIFS(СВЦЭМ!$C$39:$C$782,СВЦЭМ!$A$39:$A$782,$A146,СВЦЭМ!$B$39:$B$782,Y$119)+'СЕТ СН'!$I$12+СВЦЭМ!$D$10+'СЕТ СН'!$I$5-'СЕТ СН'!$I$20</f>
        <v>4107.4505231599996</v>
      </c>
    </row>
    <row r="147" spans="1:26" ht="15.75" x14ac:dyDescent="0.2">
      <c r="A147" s="35">
        <f t="shared" si="3"/>
        <v>44558</v>
      </c>
      <c r="B147" s="36">
        <f>SUMIFS(СВЦЭМ!$C$39:$C$782,СВЦЭМ!$A$39:$A$782,$A147,СВЦЭМ!$B$39:$B$782,B$119)+'СЕТ СН'!$I$12+СВЦЭМ!$D$10+'СЕТ СН'!$I$5-'СЕТ СН'!$I$20</f>
        <v>4080.26657376</v>
      </c>
      <c r="C147" s="36">
        <f>SUMIFS(СВЦЭМ!$C$39:$C$782,СВЦЭМ!$A$39:$A$782,$A147,СВЦЭМ!$B$39:$B$782,C$119)+'СЕТ СН'!$I$12+СВЦЭМ!$D$10+'СЕТ СН'!$I$5-'СЕТ СН'!$I$20</f>
        <v>4086.7768577200004</v>
      </c>
      <c r="D147" s="36">
        <f>SUMIFS(СВЦЭМ!$C$39:$C$782,СВЦЭМ!$A$39:$A$782,$A147,СВЦЭМ!$B$39:$B$782,D$119)+'СЕТ СН'!$I$12+СВЦЭМ!$D$10+'СЕТ СН'!$I$5-'СЕТ СН'!$I$20</f>
        <v>4113.9420911799998</v>
      </c>
      <c r="E147" s="36">
        <f>SUMIFS(СВЦЭМ!$C$39:$C$782,СВЦЭМ!$A$39:$A$782,$A147,СВЦЭМ!$B$39:$B$782,E$119)+'СЕТ СН'!$I$12+СВЦЭМ!$D$10+'СЕТ СН'!$I$5-'СЕТ СН'!$I$20</f>
        <v>4123.1836532699999</v>
      </c>
      <c r="F147" s="36">
        <f>SUMIFS(СВЦЭМ!$C$39:$C$782,СВЦЭМ!$A$39:$A$782,$A147,СВЦЭМ!$B$39:$B$782,F$119)+'СЕТ СН'!$I$12+СВЦЭМ!$D$10+'СЕТ СН'!$I$5-'СЕТ СН'!$I$20</f>
        <v>4096.3295473199996</v>
      </c>
      <c r="G147" s="36">
        <f>SUMIFS(СВЦЭМ!$C$39:$C$782,СВЦЭМ!$A$39:$A$782,$A147,СВЦЭМ!$B$39:$B$782,G$119)+'СЕТ СН'!$I$12+СВЦЭМ!$D$10+'СЕТ СН'!$I$5-'СЕТ СН'!$I$20</f>
        <v>4005.6444926000004</v>
      </c>
      <c r="H147" s="36">
        <f>SUMIFS(СВЦЭМ!$C$39:$C$782,СВЦЭМ!$A$39:$A$782,$A147,СВЦЭМ!$B$39:$B$782,H$119)+'СЕТ СН'!$I$12+СВЦЭМ!$D$10+'СЕТ СН'!$I$5-'СЕТ СН'!$I$20</f>
        <v>4022.6353913500002</v>
      </c>
      <c r="I147" s="36">
        <f>SUMIFS(СВЦЭМ!$C$39:$C$782,СВЦЭМ!$A$39:$A$782,$A147,СВЦЭМ!$B$39:$B$782,I$119)+'СЕТ СН'!$I$12+СВЦЭМ!$D$10+'СЕТ СН'!$I$5-'СЕТ СН'!$I$20</f>
        <v>4017.1241928200002</v>
      </c>
      <c r="J147" s="36">
        <f>SUMIFS(СВЦЭМ!$C$39:$C$782,СВЦЭМ!$A$39:$A$782,$A147,СВЦЭМ!$B$39:$B$782,J$119)+'СЕТ СН'!$I$12+СВЦЭМ!$D$10+'СЕТ СН'!$I$5-'СЕТ СН'!$I$20</f>
        <v>4035.80727802</v>
      </c>
      <c r="K147" s="36">
        <f>SUMIFS(СВЦЭМ!$C$39:$C$782,СВЦЭМ!$A$39:$A$782,$A147,СВЦЭМ!$B$39:$B$782,K$119)+'СЕТ СН'!$I$12+СВЦЭМ!$D$10+'СЕТ СН'!$I$5-'СЕТ СН'!$I$20</f>
        <v>3992.8083227300003</v>
      </c>
      <c r="L147" s="36">
        <f>SUMIFS(СВЦЭМ!$C$39:$C$782,СВЦЭМ!$A$39:$A$782,$A147,СВЦЭМ!$B$39:$B$782,L$119)+'СЕТ СН'!$I$12+СВЦЭМ!$D$10+'СЕТ СН'!$I$5-'СЕТ СН'!$I$20</f>
        <v>3998.27199501</v>
      </c>
      <c r="M147" s="36">
        <f>SUMIFS(СВЦЭМ!$C$39:$C$782,СВЦЭМ!$A$39:$A$782,$A147,СВЦЭМ!$B$39:$B$782,M$119)+'СЕТ СН'!$I$12+СВЦЭМ!$D$10+'СЕТ СН'!$I$5-'СЕТ СН'!$I$20</f>
        <v>4010.8511222200004</v>
      </c>
      <c r="N147" s="36">
        <f>SUMIFS(СВЦЭМ!$C$39:$C$782,СВЦЭМ!$A$39:$A$782,$A147,СВЦЭМ!$B$39:$B$782,N$119)+'СЕТ СН'!$I$12+СВЦЭМ!$D$10+'СЕТ СН'!$I$5-'СЕТ СН'!$I$20</f>
        <v>4009.80934222</v>
      </c>
      <c r="O147" s="36">
        <f>SUMIFS(СВЦЭМ!$C$39:$C$782,СВЦЭМ!$A$39:$A$782,$A147,СВЦЭМ!$B$39:$B$782,O$119)+'СЕТ СН'!$I$12+СВЦЭМ!$D$10+'СЕТ СН'!$I$5-'СЕТ СН'!$I$20</f>
        <v>4056.7858533400004</v>
      </c>
      <c r="P147" s="36">
        <f>SUMIFS(СВЦЭМ!$C$39:$C$782,СВЦЭМ!$A$39:$A$782,$A147,СВЦЭМ!$B$39:$B$782,P$119)+'СЕТ СН'!$I$12+СВЦЭМ!$D$10+'СЕТ СН'!$I$5-'СЕТ СН'!$I$20</f>
        <v>4057.8326994099998</v>
      </c>
      <c r="Q147" s="36">
        <f>SUMIFS(СВЦЭМ!$C$39:$C$782,СВЦЭМ!$A$39:$A$782,$A147,СВЦЭМ!$B$39:$B$782,Q$119)+'СЕТ СН'!$I$12+СВЦЭМ!$D$10+'СЕТ СН'!$I$5-'СЕТ СН'!$I$20</f>
        <v>4053.2166027499998</v>
      </c>
      <c r="R147" s="36">
        <f>SUMIFS(СВЦЭМ!$C$39:$C$782,СВЦЭМ!$A$39:$A$782,$A147,СВЦЭМ!$B$39:$B$782,R$119)+'СЕТ СН'!$I$12+СВЦЭМ!$D$10+'СЕТ СН'!$I$5-'СЕТ СН'!$I$20</f>
        <v>4045.58433909</v>
      </c>
      <c r="S147" s="36">
        <f>SUMIFS(СВЦЭМ!$C$39:$C$782,СВЦЭМ!$A$39:$A$782,$A147,СВЦЭМ!$B$39:$B$782,S$119)+'СЕТ СН'!$I$12+СВЦЭМ!$D$10+'СЕТ СН'!$I$5-'СЕТ СН'!$I$20</f>
        <v>4050.5555313000004</v>
      </c>
      <c r="T147" s="36">
        <f>SUMIFS(СВЦЭМ!$C$39:$C$782,СВЦЭМ!$A$39:$A$782,$A147,СВЦЭМ!$B$39:$B$782,T$119)+'СЕТ СН'!$I$12+СВЦЭМ!$D$10+'СЕТ СН'!$I$5-'СЕТ СН'!$I$20</f>
        <v>4041.4955055099999</v>
      </c>
      <c r="U147" s="36">
        <f>SUMIFS(СВЦЭМ!$C$39:$C$782,СВЦЭМ!$A$39:$A$782,$A147,СВЦЭМ!$B$39:$B$782,U$119)+'СЕТ СН'!$I$12+СВЦЭМ!$D$10+'СЕТ СН'!$I$5-'СЕТ СН'!$I$20</f>
        <v>4062.7895256400002</v>
      </c>
      <c r="V147" s="36">
        <f>SUMIFS(СВЦЭМ!$C$39:$C$782,СВЦЭМ!$A$39:$A$782,$A147,СВЦЭМ!$B$39:$B$782,V$119)+'СЕТ СН'!$I$12+СВЦЭМ!$D$10+'СЕТ СН'!$I$5-'СЕТ СН'!$I$20</f>
        <v>4044.7674944</v>
      </c>
      <c r="W147" s="36">
        <f>SUMIFS(СВЦЭМ!$C$39:$C$782,СВЦЭМ!$A$39:$A$782,$A147,СВЦЭМ!$B$39:$B$782,W$119)+'СЕТ СН'!$I$12+СВЦЭМ!$D$10+'СЕТ СН'!$I$5-'СЕТ СН'!$I$20</f>
        <v>4054.6147136899999</v>
      </c>
      <c r="X147" s="36">
        <f>SUMIFS(СВЦЭМ!$C$39:$C$782,СВЦЭМ!$A$39:$A$782,$A147,СВЦЭМ!$B$39:$B$782,X$119)+'СЕТ СН'!$I$12+СВЦЭМ!$D$10+'СЕТ СН'!$I$5-'СЕТ СН'!$I$20</f>
        <v>4091.4074305300001</v>
      </c>
      <c r="Y147" s="36">
        <f>SUMIFS(СВЦЭМ!$C$39:$C$782,СВЦЭМ!$A$39:$A$782,$A147,СВЦЭМ!$B$39:$B$782,Y$119)+'СЕТ СН'!$I$12+СВЦЭМ!$D$10+'СЕТ СН'!$I$5-'СЕТ СН'!$I$20</f>
        <v>4095.0536261400002</v>
      </c>
    </row>
    <row r="148" spans="1:26" ht="15.75" x14ac:dyDescent="0.2">
      <c r="A148" s="35">
        <f t="shared" si="3"/>
        <v>44559</v>
      </c>
      <c r="B148" s="36">
        <f>SUMIFS(СВЦЭМ!$C$39:$C$782,СВЦЭМ!$A$39:$A$782,$A148,СВЦЭМ!$B$39:$B$782,B$119)+'СЕТ СН'!$I$12+СВЦЭМ!$D$10+'СЕТ СН'!$I$5-'СЕТ СН'!$I$20</f>
        <v>4097.9071425299999</v>
      </c>
      <c r="C148" s="36">
        <f>SUMIFS(СВЦЭМ!$C$39:$C$782,СВЦЭМ!$A$39:$A$782,$A148,СВЦЭМ!$B$39:$B$782,C$119)+'СЕТ СН'!$I$12+СВЦЭМ!$D$10+'СЕТ СН'!$I$5-'СЕТ СН'!$I$20</f>
        <v>4097.3937172699998</v>
      </c>
      <c r="D148" s="36">
        <f>SUMIFS(СВЦЭМ!$C$39:$C$782,СВЦЭМ!$A$39:$A$782,$A148,СВЦЭМ!$B$39:$B$782,D$119)+'СЕТ СН'!$I$12+СВЦЭМ!$D$10+'СЕТ СН'!$I$5-'СЕТ СН'!$I$20</f>
        <v>4105.7332058800002</v>
      </c>
      <c r="E148" s="36">
        <f>SUMIFS(СВЦЭМ!$C$39:$C$782,СВЦЭМ!$A$39:$A$782,$A148,СВЦЭМ!$B$39:$B$782,E$119)+'СЕТ СН'!$I$12+СВЦЭМ!$D$10+'СЕТ СН'!$I$5-'СЕТ СН'!$I$20</f>
        <v>4122.4900689000006</v>
      </c>
      <c r="F148" s="36">
        <f>SUMIFS(СВЦЭМ!$C$39:$C$782,СВЦЭМ!$A$39:$A$782,$A148,СВЦЭМ!$B$39:$B$782,F$119)+'СЕТ СН'!$I$12+СВЦЭМ!$D$10+'СЕТ СН'!$I$5-'СЕТ СН'!$I$20</f>
        <v>4093.5834492700001</v>
      </c>
      <c r="G148" s="36">
        <f>SUMIFS(СВЦЭМ!$C$39:$C$782,СВЦЭМ!$A$39:$A$782,$A148,СВЦЭМ!$B$39:$B$782,G$119)+'СЕТ СН'!$I$12+СВЦЭМ!$D$10+'СЕТ СН'!$I$5-'СЕТ СН'!$I$20</f>
        <v>4014.7836593400002</v>
      </c>
      <c r="H148" s="36">
        <f>SUMIFS(СВЦЭМ!$C$39:$C$782,СВЦЭМ!$A$39:$A$782,$A148,СВЦЭМ!$B$39:$B$782,H$119)+'СЕТ СН'!$I$12+СВЦЭМ!$D$10+'СЕТ СН'!$I$5-'СЕТ СН'!$I$20</f>
        <v>4026.5093284599998</v>
      </c>
      <c r="I148" s="36">
        <f>SUMIFS(СВЦЭМ!$C$39:$C$782,СВЦЭМ!$A$39:$A$782,$A148,СВЦЭМ!$B$39:$B$782,I$119)+'СЕТ СН'!$I$12+СВЦЭМ!$D$10+'СЕТ СН'!$I$5-'СЕТ СН'!$I$20</f>
        <v>4026.1652116100004</v>
      </c>
      <c r="J148" s="36">
        <f>SUMIFS(СВЦЭМ!$C$39:$C$782,СВЦЭМ!$A$39:$A$782,$A148,СВЦЭМ!$B$39:$B$782,J$119)+'СЕТ СН'!$I$12+СВЦЭМ!$D$10+'СЕТ СН'!$I$5-'СЕТ СН'!$I$20</f>
        <v>4024.4865530200004</v>
      </c>
      <c r="K148" s="36">
        <f>SUMIFS(СВЦЭМ!$C$39:$C$782,СВЦЭМ!$A$39:$A$782,$A148,СВЦЭМ!$B$39:$B$782,K$119)+'СЕТ СН'!$I$12+СВЦЭМ!$D$10+'СЕТ СН'!$I$5-'СЕТ СН'!$I$20</f>
        <v>4043.0703473399999</v>
      </c>
      <c r="L148" s="36">
        <f>SUMIFS(СВЦЭМ!$C$39:$C$782,СВЦЭМ!$A$39:$A$782,$A148,СВЦЭМ!$B$39:$B$782,L$119)+'СЕТ СН'!$I$12+СВЦЭМ!$D$10+'СЕТ СН'!$I$5-'СЕТ СН'!$I$20</f>
        <v>4046.0602000099998</v>
      </c>
      <c r="M148" s="36">
        <f>SUMIFS(СВЦЭМ!$C$39:$C$782,СВЦЭМ!$A$39:$A$782,$A148,СВЦЭМ!$B$39:$B$782,M$119)+'СЕТ СН'!$I$12+СВЦЭМ!$D$10+'СЕТ СН'!$I$5-'СЕТ СН'!$I$20</f>
        <v>4050.3566308200002</v>
      </c>
      <c r="N148" s="36">
        <f>SUMIFS(СВЦЭМ!$C$39:$C$782,СВЦЭМ!$A$39:$A$782,$A148,СВЦЭМ!$B$39:$B$782,N$119)+'СЕТ СН'!$I$12+СВЦЭМ!$D$10+'СЕТ СН'!$I$5-'СЕТ СН'!$I$20</f>
        <v>4041.1007855400003</v>
      </c>
      <c r="O148" s="36">
        <f>SUMIFS(СВЦЭМ!$C$39:$C$782,СВЦЭМ!$A$39:$A$782,$A148,СВЦЭМ!$B$39:$B$782,O$119)+'СЕТ СН'!$I$12+СВЦЭМ!$D$10+'СЕТ СН'!$I$5-'СЕТ СН'!$I$20</f>
        <v>4033.0626085600002</v>
      </c>
      <c r="P148" s="36">
        <f>SUMIFS(СВЦЭМ!$C$39:$C$782,СВЦЭМ!$A$39:$A$782,$A148,СВЦЭМ!$B$39:$B$782,P$119)+'СЕТ СН'!$I$12+СВЦЭМ!$D$10+'СЕТ СН'!$I$5-'СЕТ СН'!$I$20</f>
        <v>4025.7329058</v>
      </c>
      <c r="Q148" s="36">
        <f>SUMIFS(СВЦЭМ!$C$39:$C$782,СВЦЭМ!$A$39:$A$782,$A148,СВЦЭМ!$B$39:$B$782,Q$119)+'СЕТ СН'!$I$12+СВЦЭМ!$D$10+'СЕТ СН'!$I$5-'СЕТ СН'!$I$20</f>
        <v>4032.7541142800001</v>
      </c>
      <c r="R148" s="36">
        <f>SUMIFS(СВЦЭМ!$C$39:$C$782,СВЦЭМ!$A$39:$A$782,$A148,СВЦЭМ!$B$39:$B$782,R$119)+'СЕТ СН'!$I$12+СВЦЭМ!$D$10+'СЕТ СН'!$I$5-'СЕТ СН'!$I$20</f>
        <v>4031.11879899</v>
      </c>
      <c r="S148" s="36">
        <f>SUMIFS(СВЦЭМ!$C$39:$C$782,СВЦЭМ!$A$39:$A$782,$A148,СВЦЭМ!$B$39:$B$782,S$119)+'СЕТ СН'!$I$12+СВЦЭМ!$D$10+'СЕТ СН'!$I$5-'СЕТ СН'!$I$20</f>
        <v>4046.2549151100002</v>
      </c>
      <c r="T148" s="36">
        <f>SUMIFS(СВЦЭМ!$C$39:$C$782,СВЦЭМ!$A$39:$A$782,$A148,СВЦЭМ!$B$39:$B$782,T$119)+'СЕТ СН'!$I$12+СВЦЭМ!$D$10+'СЕТ СН'!$I$5-'СЕТ СН'!$I$20</f>
        <v>4045.5661350800001</v>
      </c>
      <c r="U148" s="36">
        <f>SUMIFS(СВЦЭМ!$C$39:$C$782,СВЦЭМ!$A$39:$A$782,$A148,СВЦЭМ!$B$39:$B$782,U$119)+'СЕТ СН'!$I$12+СВЦЭМ!$D$10+'СЕТ СН'!$I$5-'СЕТ СН'!$I$20</f>
        <v>4046.39810425</v>
      </c>
      <c r="V148" s="36">
        <f>SUMIFS(СВЦЭМ!$C$39:$C$782,СВЦЭМ!$A$39:$A$782,$A148,СВЦЭМ!$B$39:$B$782,V$119)+'СЕТ СН'!$I$12+СВЦЭМ!$D$10+'СЕТ СН'!$I$5-'СЕТ СН'!$I$20</f>
        <v>4032.1692203700004</v>
      </c>
      <c r="W148" s="36">
        <f>SUMIFS(СВЦЭМ!$C$39:$C$782,СВЦЭМ!$A$39:$A$782,$A148,СВЦЭМ!$B$39:$B$782,W$119)+'СЕТ СН'!$I$12+СВЦЭМ!$D$10+'СЕТ СН'!$I$5-'СЕТ СН'!$I$20</f>
        <v>4030.2550256300001</v>
      </c>
      <c r="X148" s="36">
        <f>SUMIFS(СВЦЭМ!$C$39:$C$782,СВЦЭМ!$A$39:$A$782,$A148,СВЦЭМ!$B$39:$B$782,X$119)+'СЕТ СН'!$I$12+СВЦЭМ!$D$10+'СЕТ СН'!$I$5-'СЕТ СН'!$I$20</f>
        <v>4079.4634567500002</v>
      </c>
      <c r="Y148" s="36">
        <f>SUMIFS(СВЦЭМ!$C$39:$C$782,СВЦЭМ!$A$39:$A$782,$A148,СВЦЭМ!$B$39:$B$782,Y$119)+'СЕТ СН'!$I$12+СВЦЭМ!$D$10+'СЕТ СН'!$I$5-'СЕТ СН'!$I$20</f>
        <v>4086.9658457800001</v>
      </c>
    </row>
    <row r="149" spans="1:26" ht="15.75" x14ac:dyDescent="0.2">
      <c r="A149" s="35">
        <f t="shared" si="3"/>
        <v>44560</v>
      </c>
      <c r="B149" s="36">
        <f>SUMIFS(СВЦЭМ!$C$39:$C$782,СВЦЭМ!$A$39:$A$782,$A149,СВЦЭМ!$B$39:$B$782,B$119)+'СЕТ СН'!$I$12+СВЦЭМ!$D$10+'СЕТ СН'!$I$5-'СЕТ СН'!$I$20</f>
        <v>4107.5140781299997</v>
      </c>
      <c r="C149" s="36">
        <f>SUMIFS(СВЦЭМ!$C$39:$C$782,СВЦЭМ!$A$39:$A$782,$A149,СВЦЭМ!$B$39:$B$782,C$119)+'СЕТ СН'!$I$12+СВЦЭМ!$D$10+'СЕТ СН'!$I$5-'СЕТ СН'!$I$20</f>
        <v>4110.1366662800001</v>
      </c>
      <c r="D149" s="36">
        <f>SUMIFS(СВЦЭМ!$C$39:$C$782,СВЦЭМ!$A$39:$A$782,$A149,СВЦЭМ!$B$39:$B$782,D$119)+'СЕТ СН'!$I$12+СВЦЭМ!$D$10+'СЕТ СН'!$I$5-'СЕТ СН'!$I$20</f>
        <v>4128.8806368599999</v>
      </c>
      <c r="E149" s="36">
        <f>SUMIFS(СВЦЭМ!$C$39:$C$782,СВЦЭМ!$A$39:$A$782,$A149,СВЦЭМ!$B$39:$B$782,E$119)+'СЕТ СН'!$I$12+СВЦЭМ!$D$10+'СЕТ СН'!$I$5-'СЕТ СН'!$I$20</f>
        <v>4151.2835405599999</v>
      </c>
      <c r="F149" s="36">
        <f>SUMIFS(СВЦЭМ!$C$39:$C$782,СВЦЭМ!$A$39:$A$782,$A149,СВЦЭМ!$B$39:$B$782,F$119)+'СЕТ СН'!$I$12+СВЦЭМ!$D$10+'СЕТ СН'!$I$5-'СЕТ СН'!$I$20</f>
        <v>4120.7105571499997</v>
      </c>
      <c r="G149" s="36">
        <f>SUMIFS(СВЦЭМ!$C$39:$C$782,СВЦЭМ!$A$39:$A$782,$A149,СВЦЭМ!$B$39:$B$782,G$119)+'СЕТ СН'!$I$12+СВЦЭМ!$D$10+'СЕТ СН'!$I$5-'СЕТ СН'!$I$20</f>
        <v>4043.5278040800004</v>
      </c>
      <c r="H149" s="36">
        <f>SUMIFS(СВЦЭМ!$C$39:$C$782,СВЦЭМ!$A$39:$A$782,$A149,СВЦЭМ!$B$39:$B$782,H$119)+'СЕТ СН'!$I$12+СВЦЭМ!$D$10+'СЕТ СН'!$I$5-'СЕТ СН'!$I$20</f>
        <v>4039.5115936900002</v>
      </c>
      <c r="I149" s="36">
        <f>SUMIFS(СВЦЭМ!$C$39:$C$782,СВЦЭМ!$A$39:$A$782,$A149,СВЦЭМ!$B$39:$B$782,I$119)+'СЕТ СН'!$I$12+СВЦЭМ!$D$10+'СЕТ СН'!$I$5-'СЕТ СН'!$I$20</f>
        <v>4062.1605157200001</v>
      </c>
      <c r="J149" s="36">
        <f>SUMIFS(СВЦЭМ!$C$39:$C$782,СВЦЭМ!$A$39:$A$782,$A149,СВЦЭМ!$B$39:$B$782,J$119)+'СЕТ СН'!$I$12+СВЦЭМ!$D$10+'СЕТ СН'!$I$5-'СЕТ СН'!$I$20</f>
        <v>4059.23280716</v>
      </c>
      <c r="K149" s="36">
        <f>SUMIFS(СВЦЭМ!$C$39:$C$782,СВЦЭМ!$A$39:$A$782,$A149,СВЦЭМ!$B$39:$B$782,K$119)+'СЕТ СН'!$I$12+СВЦЭМ!$D$10+'СЕТ СН'!$I$5-'СЕТ СН'!$I$20</f>
        <v>4073.3916775500002</v>
      </c>
      <c r="L149" s="36">
        <f>SUMIFS(СВЦЭМ!$C$39:$C$782,СВЦЭМ!$A$39:$A$782,$A149,СВЦЭМ!$B$39:$B$782,L$119)+'СЕТ СН'!$I$12+СВЦЭМ!$D$10+'СЕТ СН'!$I$5-'СЕТ СН'!$I$20</f>
        <v>4074.0744273300002</v>
      </c>
      <c r="M149" s="36">
        <f>SUMIFS(СВЦЭМ!$C$39:$C$782,СВЦЭМ!$A$39:$A$782,$A149,СВЦЭМ!$B$39:$B$782,M$119)+'СЕТ СН'!$I$12+СВЦЭМ!$D$10+'СЕТ СН'!$I$5-'СЕТ СН'!$I$20</f>
        <v>4065.1574842099999</v>
      </c>
      <c r="N149" s="36">
        <f>SUMIFS(СВЦЭМ!$C$39:$C$782,СВЦЭМ!$A$39:$A$782,$A149,СВЦЭМ!$B$39:$B$782,N$119)+'СЕТ СН'!$I$12+СВЦЭМ!$D$10+'СЕТ СН'!$I$5-'СЕТ СН'!$I$20</f>
        <v>4073.88464565</v>
      </c>
      <c r="O149" s="36">
        <f>SUMIFS(СВЦЭМ!$C$39:$C$782,СВЦЭМ!$A$39:$A$782,$A149,СВЦЭМ!$B$39:$B$782,O$119)+'СЕТ СН'!$I$12+СВЦЭМ!$D$10+'СЕТ СН'!$I$5-'СЕТ СН'!$I$20</f>
        <v>4070.4178965900001</v>
      </c>
      <c r="P149" s="36">
        <f>SUMIFS(СВЦЭМ!$C$39:$C$782,СВЦЭМ!$A$39:$A$782,$A149,СВЦЭМ!$B$39:$B$782,P$119)+'СЕТ СН'!$I$12+СВЦЭМ!$D$10+'СЕТ СН'!$I$5-'СЕТ СН'!$I$20</f>
        <v>4063.2521321900003</v>
      </c>
      <c r="Q149" s="36">
        <f>SUMIFS(СВЦЭМ!$C$39:$C$782,СВЦЭМ!$A$39:$A$782,$A149,СВЦЭМ!$B$39:$B$782,Q$119)+'СЕТ СН'!$I$12+СВЦЭМ!$D$10+'СЕТ СН'!$I$5-'СЕТ СН'!$I$20</f>
        <v>4054.8731084800002</v>
      </c>
      <c r="R149" s="36">
        <f>SUMIFS(СВЦЭМ!$C$39:$C$782,СВЦЭМ!$A$39:$A$782,$A149,СВЦЭМ!$B$39:$B$782,R$119)+'СЕТ СН'!$I$12+СВЦЭМ!$D$10+'СЕТ СН'!$I$5-'СЕТ СН'!$I$20</f>
        <v>4048.3132720399999</v>
      </c>
      <c r="S149" s="36">
        <f>SUMIFS(СВЦЭМ!$C$39:$C$782,СВЦЭМ!$A$39:$A$782,$A149,СВЦЭМ!$B$39:$B$782,S$119)+'СЕТ СН'!$I$12+СВЦЭМ!$D$10+'СЕТ СН'!$I$5-'СЕТ СН'!$I$20</f>
        <v>4040.0973223800002</v>
      </c>
      <c r="T149" s="36">
        <f>SUMIFS(СВЦЭМ!$C$39:$C$782,СВЦЭМ!$A$39:$A$782,$A149,СВЦЭМ!$B$39:$B$782,T$119)+'СЕТ СН'!$I$12+СВЦЭМ!$D$10+'СЕТ СН'!$I$5-'СЕТ СН'!$I$20</f>
        <v>4058.19655091</v>
      </c>
      <c r="U149" s="36">
        <f>SUMIFS(СВЦЭМ!$C$39:$C$782,СВЦЭМ!$A$39:$A$782,$A149,СВЦЭМ!$B$39:$B$782,U$119)+'СЕТ СН'!$I$12+СВЦЭМ!$D$10+'СЕТ СН'!$I$5-'СЕТ СН'!$I$20</f>
        <v>4054.5569741300001</v>
      </c>
      <c r="V149" s="36">
        <f>SUMIFS(СВЦЭМ!$C$39:$C$782,СВЦЭМ!$A$39:$A$782,$A149,СВЦЭМ!$B$39:$B$782,V$119)+'СЕТ СН'!$I$12+СВЦЭМ!$D$10+'СЕТ СН'!$I$5-'СЕТ СН'!$I$20</f>
        <v>4034.6433446999999</v>
      </c>
      <c r="W149" s="36">
        <f>SUMIFS(СВЦЭМ!$C$39:$C$782,СВЦЭМ!$A$39:$A$782,$A149,СВЦЭМ!$B$39:$B$782,W$119)+'СЕТ СН'!$I$12+СВЦЭМ!$D$10+'СЕТ СН'!$I$5-'СЕТ СН'!$I$20</f>
        <v>4041.8469521300003</v>
      </c>
      <c r="X149" s="36">
        <f>SUMIFS(СВЦЭМ!$C$39:$C$782,СВЦЭМ!$A$39:$A$782,$A149,СВЦЭМ!$B$39:$B$782,X$119)+'СЕТ СН'!$I$12+СВЦЭМ!$D$10+'СЕТ СН'!$I$5-'СЕТ СН'!$I$20</f>
        <v>4095.8910723700001</v>
      </c>
      <c r="Y149" s="36">
        <f>SUMIFS(СВЦЭМ!$C$39:$C$782,СВЦЭМ!$A$39:$A$782,$A149,СВЦЭМ!$B$39:$B$782,Y$119)+'СЕТ СН'!$I$12+СВЦЭМ!$D$10+'СЕТ СН'!$I$5-'СЕТ СН'!$I$20</f>
        <v>4102.0882662499998</v>
      </c>
    </row>
    <row r="150" spans="1:26" ht="15.75" x14ac:dyDescent="0.2">
      <c r="A150" s="35">
        <f t="shared" si="3"/>
        <v>44561</v>
      </c>
      <c r="B150" s="36">
        <f>SUMIFS(СВЦЭМ!$C$39:$C$782,СВЦЭМ!$A$39:$A$782,$A150,СВЦЭМ!$B$39:$B$782,B$119)+'СЕТ СН'!$I$12+СВЦЭМ!$D$10+'СЕТ СН'!$I$5-'СЕТ СН'!$I$20</f>
        <v>4140.51569707</v>
      </c>
      <c r="C150" s="36">
        <f>SUMIFS(СВЦЭМ!$C$39:$C$782,СВЦЭМ!$A$39:$A$782,$A150,СВЦЭМ!$B$39:$B$782,C$119)+'СЕТ СН'!$I$12+СВЦЭМ!$D$10+'СЕТ СН'!$I$5-'СЕТ СН'!$I$20</f>
        <v>4124.6198133300004</v>
      </c>
      <c r="D150" s="36">
        <f>SUMIFS(СВЦЭМ!$C$39:$C$782,СВЦЭМ!$A$39:$A$782,$A150,СВЦЭМ!$B$39:$B$782,D$119)+'СЕТ СН'!$I$12+СВЦЭМ!$D$10+'СЕТ СН'!$I$5-'СЕТ СН'!$I$20</f>
        <v>4064.7345733000002</v>
      </c>
      <c r="E150" s="36">
        <f>SUMIFS(СВЦЭМ!$C$39:$C$782,СВЦЭМ!$A$39:$A$782,$A150,СВЦЭМ!$B$39:$B$782,E$119)+'СЕТ СН'!$I$12+СВЦЭМ!$D$10+'СЕТ СН'!$I$5-'СЕТ СН'!$I$20</f>
        <v>4131.4443664299997</v>
      </c>
      <c r="F150" s="36">
        <f>SUMIFS(СВЦЭМ!$C$39:$C$782,СВЦЭМ!$A$39:$A$782,$A150,СВЦЭМ!$B$39:$B$782,F$119)+'СЕТ СН'!$I$12+СВЦЭМ!$D$10+'СЕТ СН'!$I$5-'СЕТ СН'!$I$20</f>
        <v>4134.4410711600003</v>
      </c>
      <c r="G150" s="36">
        <f>SUMIFS(СВЦЭМ!$C$39:$C$782,СВЦЭМ!$A$39:$A$782,$A150,СВЦЭМ!$B$39:$B$782,G$119)+'СЕТ СН'!$I$12+СВЦЭМ!$D$10+'СЕТ СН'!$I$5-'СЕТ СН'!$I$20</f>
        <v>4039.3142829200001</v>
      </c>
      <c r="H150" s="36">
        <f>SUMIFS(СВЦЭМ!$C$39:$C$782,СВЦЭМ!$A$39:$A$782,$A150,СВЦЭМ!$B$39:$B$782,H$119)+'СЕТ СН'!$I$12+СВЦЭМ!$D$10+'СЕТ СН'!$I$5-'СЕТ СН'!$I$20</f>
        <v>4048.3112636599999</v>
      </c>
      <c r="I150" s="36">
        <f>SUMIFS(СВЦЭМ!$C$39:$C$782,СВЦЭМ!$A$39:$A$782,$A150,СВЦЭМ!$B$39:$B$782,I$119)+'СЕТ СН'!$I$12+СВЦЭМ!$D$10+'СЕТ СН'!$I$5-'СЕТ СН'!$I$20</f>
        <v>4062.7022739100003</v>
      </c>
      <c r="J150" s="36">
        <f>SUMIFS(СВЦЭМ!$C$39:$C$782,СВЦЭМ!$A$39:$A$782,$A150,СВЦЭМ!$B$39:$B$782,J$119)+'СЕТ СН'!$I$12+СВЦЭМ!$D$10+'СЕТ СН'!$I$5-'СЕТ СН'!$I$20</f>
        <v>4097.02251316</v>
      </c>
      <c r="K150" s="36">
        <f>SUMIFS(СВЦЭМ!$C$39:$C$782,СВЦЭМ!$A$39:$A$782,$A150,СВЦЭМ!$B$39:$B$782,K$119)+'СЕТ СН'!$I$12+СВЦЭМ!$D$10+'СЕТ СН'!$I$5-'СЕТ СН'!$I$20</f>
        <v>4067.8922484599998</v>
      </c>
      <c r="L150" s="36">
        <f>SUMIFS(СВЦЭМ!$C$39:$C$782,СВЦЭМ!$A$39:$A$782,$A150,СВЦЭМ!$B$39:$B$782,L$119)+'СЕТ СН'!$I$12+СВЦЭМ!$D$10+'СЕТ СН'!$I$5-'СЕТ СН'!$I$20</f>
        <v>4084.2010912400001</v>
      </c>
      <c r="M150" s="36">
        <f>SUMIFS(СВЦЭМ!$C$39:$C$782,СВЦЭМ!$A$39:$A$782,$A150,СВЦЭМ!$B$39:$B$782,M$119)+'СЕТ СН'!$I$12+СВЦЭМ!$D$10+'СЕТ СН'!$I$5-'СЕТ СН'!$I$20</f>
        <v>4086.1985355400002</v>
      </c>
      <c r="N150" s="36">
        <f>SUMIFS(СВЦЭМ!$C$39:$C$782,СВЦЭМ!$A$39:$A$782,$A150,СВЦЭМ!$B$39:$B$782,N$119)+'СЕТ СН'!$I$12+СВЦЭМ!$D$10+'СЕТ СН'!$I$5-'СЕТ СН'!$I$20</f>
        <v>4079.11984755</v>
      </c>
      <c r="O150" s="36">
        <f>SUMIFS(СВЦЭМ!$C$39:$C$782,СВЦЭМ!$A$39:$A$782,$A150,СВЦЭМ!$B$39:$B$782,O$119)+'СЕТ СН'!$I$12+СВЦЭМ!$D$10+'СЕТ СН'!$I$5-'СЕТ СН'!$I$20</f>
        <v>4065.3789688699999</v>
      </c>
      <c r="P150" s="36">
        <f>SUMIFS(СВЦЭМ!$C$39:$C$782,СВЦЭМ!$A$39:$A$782,$A150,СВЦЭМ!$B$39:$B$782,P$119)+'СЕТ СН'!$I$12+СВЦЭМ!$D$10+'СЕТ СН'!$I$5-'СЕТ СН'!$I$20</f>
        <v>4067.0235426899999</v>
      </c>
      <c r="Q150" s="36">
        <f>SUMIFS(СВЦЭМ!$C$39:$C$782,СВЦЭМ!$A$39:$A$782,$A150,СВЦЭМ!$B$39:$B$782,Q$119)+'СЕТ СН'!$I$12+СВЦЭМ!$D$10+'СЕТ СН'!$I$5-'СЕТ СН'!$I$20</f>
        <v>4062.7178409799999</v>
      </c>
      <c r="R150" s="36">
        <f>SUMIFS(СВЦЭМ!$C$39:$C$782,СВЦЭМ!$A$39:$A$782,$A150,СВЦЭМ!$B$39:$B$782,R$119)+'СЕТ СН'!$I$12+СВЦЭМ!$D$10+'СЕТ СН'!$I$5-'СЕТ СН'!$I$20</f>
        <v>4055.6759552800004</v>
      </c>
      <c r="S150" s="36">
        <f>SUMIFS(СВЦЭМ!$C$39:$C$782,СВЦЭМ!$A$39:$A$782,$A150,СВЦЭМ!$B$39:$B$782,S$119)+'СЕТ СН'!$I$12+СВЦЭМ!$D$10+'СЕТ СН'!$I$5-'СЕТ СН'!$I$20</f>
        <v>4072.3960678600001</v>
      </c>
      <c r="T150" s="36">
        <f>SUMIFS(СВЦЭМ!$C$39:$C$782,СВЦЭМ!$A$39:$A$782,$A150,СВЦЭМ!$B$39:$B$782,T$119)+'СЕТ СН'!$I$12+СВЦЭМ!$D$10+'СЕТ СН'!$I$5-'СЕТ СН'!$I$20</f>
        <v>4092.6354536500003</v>
      </c>
      <c r="U150" s="36">
        <f>SUMIFS(СВЦЭМ!$C$39:$C$782,СВЦЭМ!$A$39:$A$782,$A150,СВЦЭМ!$B$39:$B$782,U$119)+'СЕТ СН'!$I$12+СВЦЭМ!$D$10+'СЕТ СН'!$I$5-'СЕТ СН'!$I$20</f>
        <v>4096.1383854599999</v>
      </c>
      <c r="V150" s="36">
        <f>SUMIFS(СВЦЭМ!$C$39:$C$782,СВЦЭМ!$A$39:$A$782,$A150,СВЦЭМ!$B$39:$B$782,V$119)+'СЕТ СН'!$I$12+СВЦЭМ!$D$10+'СЕТ СН'!$I$5-'СЕТ СН'!$I$20</f>
        <v>4077.6243074100003</v>
      </c>
      <c r="W150" s="36">
        <f>SUMIFS(СВЦЭМ!$C$39:$C$782,СВЦЭМ!$A$39:$A$782,$A150,СВЦЭМ!$B$39:$B$782,W$119)+'СЕТ СН'!$I$12+СВЦЭМ!$D$10+'СЕТ СН'!$I$5-'СЕТ СН'!$I$20</f>
        <v>4076.2918700500004</v>
      </c>
      <c r="X150" s="36">
        <f>SUMIFS(СВЦЭМ!$C$39:$C$782,СВЦЭМ!$A$39:$A$782,$A150,СВЦЭМ!$B$39:$B$782,X$119)+'СЕТ СН'!$I$12+СВЦЭМ!$D$10+'СЕТ СН'!$I$5-'СЕТ СН'!$I$20</f>
        <v>4088.6761960100002</v>
      </c>
      <c r="Y150" s="36">
        <f>SUMIFS(СВЦЭМ!$C$39:$C$782,СВЦЭМ!$A$39:$A$782,$A150,СВЦЭМ!$B$39:$B$782,Y$119)+'СЕТ СН'!$I$12+СВЦЭМ!$D$10+'СЕТ СН'!$I$5-'СЕТ СН'!$I$20</f>
        <v>4100.5050890000002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429796.40403209213</v>
      </c>
      <c r="O155" s="143"/>
      <c r="P155" s="142">
        <f>СВЦЭМ!$D$12+'СЕТ СН'!$F$13-'СЕТ СН'!$G$21</f>
        <v>429796.40403209213</v>
      </c>
      <c r="Q155" s="143"/>
      <c r="R155" s="142">
        <f>СВЦЭМ!$D$12+'СЕТ СН'!$F$13-'СЕТ СН'!$H$21</f>
        <v>429796.40403209213</v>
      </c>
      <c r="S155" s="143"/>
      <c r="T155" s="142">
        <f>СВЦЭМ!$D$12+'СЕТ СН'!$F$13-'СЕТ СН'!$I$21</f>
        <v>429796.40403209213</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SUMIFS(СВЦЭМ!$C$39:$C$782,СВЦЭМ!$A$39:$A$782,$A12,СВЦЭМ!$B$39:$B$782,B$11)+'СЕТ СН'!$F$12+СВЦЭМ!$D$10+'СЕТ СН'!$F$6-'СЕТ СН'!$F$22</f>
        <v>1257.1013072000001</v>
      </c>
      <c r="C12" s="36">
        <f>SUMIFS(СВЦЭМ!$C$39:$C$782,СВЦЭМ!$A$39:$A$782,$A12,СВЦЭМ!$B$39:$B$782,C$11)+'СЕТ СН'!$F$12+СВЦЭМ!$D$10+'СЕТ СН'!$F$6-'СЕТ СН'!$F$22</f>
        <v>1270.63903592</v>
      </c>
      <c r="D12" s="36">
        <f>SUMIFS(СВЦЭМ!$C$39:$C$782,СВЦЭМ!$A$39:$A$782,$A12,СВЦЭМ!$B$39:$B$782,D$11)+'СЕТ СН'!$F$12+СВЦЭМ!$D$10+'СЕТ СН'!$F$6-'СЕТ СН'!$F$22</f>
        <v>1304.7611011500001</v>
      </c>
      <c r="E12" s="36">
        <f>SUMIFS(СВЦЭМ!$C$39:$C$782,СВЦЭМ!$A$39:$A$782,$A12,СВЦЭМ!$B$39:$B$782,E$11)+'СЕТ СН'!$F$12+СВЦЭМ!$D$10+'СЕТ СН'!$F$6-'СЕТ СН'!$F$22</f>
        <v>1307.3466277800001</v>
      </c>
      <c r="F12" s="36">
        <f>SUMIFS(СВЦЭМ!$C$39:$C$782,СВЦЭМ!$A$39:$A$782,$A12,СВЦЭМ!$B$39:$B$782,F$11)+'СЕТ СН'!$F$12+СВЦЭМ!$D$10+'СЕТ СН'!$F$6-'СЕТ СН'!$F$22</f>
        <v>1321.1086565200001</v>
      </c>
      <c r="G12" s="36">
        <f>SUMIFS(СВЦЭМ!$C$39:$C$782,СВЦЭМ!$A$39:$A$782,$A12,СВЦЭМ!$B$39:$B$782,G$11)+'СЕТ СН'!$F$12+СВЦЭМ!$D$10+'СЕТ СН'!$F$6-'СЕТ СН'!$F$22</f>
        <v>1304.28297193</v>
      </c>
      <c r="H12" s="36">
        <f>SUMIFS(СВЦЭМ!$C$39:$C$782,СВЦЭМ!$A$39:$A$782,$A12,СВЦЭМ!$B$39:$B$782,H$11)+'СЕТ СН'!$F$12+СВЦЭМ!$D$10+'СЕТ СН'!$F$6-'СЕТ СН'!$F$22</f>
        <v>1271.6938663200001</v>
      </c>
      <c r="I12" s="36">
        <f>SUMIFS(СВЦЭМ!$C$39:$C$782,СВЦЭМ!$A$39:$A$782,$A12,СВЦЭМ!$B$39:$B$782,I$11)+'СЕТ СН'!$F$12+СВЦЭМ!$D$10+'СЕТ СН'!$F$6-'СЕТ СН'!$F$22</f>
        <v>1254.9202903600001</v>
      </c>
      <c r="J12" s="36">
        <f>SUMIFS(СВЦЭМ!$C$39:$C$782,СВЦЭМ!$A$39:$A$782,$A12,СВЦЭМ!$B$39:$B$782,J$11)+'СЕТ СН'!$F$12+СВЦЭМ!$D$10+'СЕТ СН'!$F$6-'СЕТ СН'!$F$22</f>
        <v>1245.3406131900001</v>
      </c>
      <c r="K12" s="36">
        <f>SUMIFS(СВЦЭМ!$C$39:$C$782,СВЦЭМ!$A$39:$A$782,$A12,СВЦЭМ!$B$39:$B$782,K$11)+'СЕТ СН'!$F$12+СВЦЭМ!$D$10+'СЕТ СН'!$F$6-'СЕТ СН'!$F$22</f>
        <v>1249.6190207899999</v>
      </c>
      <c r="L12" s="36">
        <f>SUMIFS(СВЦЭМ!$C$39:$C$782,СВЦЭМ!$A$39:$A$782,$A12,СВЦЭМ!$B$39:$B$782,L$11)+'СЕТ СН'!$F$12+СВЦЭМ!$D$10+'СЕТ СН'!$F$6-'СЕТ СН'!$F$22</f>
        <v>1205.63774489</v>
      </c>
      <c r="M12" s="36">
        <f>SUMIFS(СВЦЭМ!$C$39:$C$782,СВЦЭМ!$A$39:$A$782,$A12,СВЦЭМ!$B$39:$B$782,M$11)+'СЕТ СН'!$F$12+СВЦЭМ!$D$10+'СЕТ СН'!$F$6-'СЕТ СН'!$F$22</f>
        <v>1211.1169052800001</v>
      </c>
      <c r="N12" s="36">
        <f>SUMIFS(СВЦЭМ!$C$39:$C$782,СВЦЭМ!$A$39:$A$782,$A12,СВЦЭМ!$B$39:$B$782,N$11)+'СЕТ СН'!$F$12+СВЦЭМ!$D$10+'СЕТ СН'!$F$6-'СЕТ СН'!$F$22</f>
        <v>1223.48442329</v>
      </c>
      <c r="O12" s="36">
        <f>SUMIFS(СВЦЭМ!$C$39:$C$782,СВЦЭМ!$A$39:$A$782,$A12,СВЦЭМ!$B$39:$B$782,O$11)+'СЕТ СН'!$F$12+СВЦЭМ!$D$10+'СЕТ СН'!$F$6-'СЕТ СН'!$F$22</f>
        <v>1229.0841540000001</v>
      </c>
      <c r="P12" s="36">
        <f>SUMIFS(СВЦЭМ!$C$39:$C$782,СВЦЭМ!$A$39:$A$782,$A12,СВЦЭМ!$B$39:$B$782,P$11)+'СЕТ СН'!$F$12+СВЦЭМ!$D$10+'СЕТ СН'!$F$6-'СЕТ СН'!$F$22</f>
        <v>1230.9601611099999</v>
      </c>
      <c r="Q12" s="36">
        <f>SUMIFS(СВЦЭМ!$C$39:$C$782,СВЦЭМ!$A$39:$A$782,$A12,СВЦЭМ!$B$39:$B$782,Q$11)+'СЕТ СН'!$F$12+СВЦЭМ!$D$10+'СЕТ СН'!$F$6-'СЕТ СН'!$F$22</f>
        <v>1243.71098891</v>
      </c>
      <c r="R12" s="36">
        <f>SUMIFS(СВЦЭМ!$C$39:$C$782,СВЦЭМ!$A$39:$A$782,$A12,СВЦЭМ!$B$39:$B$782,R$11)+'СЕТ СН'!$F$12+СВЦЭМ!$D$10+'СЕТ СН'!$F$6-'СЕТ СН'!$F$22</f>
        <v>1241.4517528700001</v>
      </c>
      <c r="S12" s="36">
        <f>SUMIFS(СВЦЭМ!$C$39:$C$782,СВЦЭМ!$A$39:$A$782,$A12,СВЦЭМ!$B$39:$B$782,S$11)+'СЕТ СН'!$F$12+СВЦЭМ!$D$10+'СЕТ СН'!$F$6-'СЕТ СН'!$F$22</f>
        <v>1221.6117333899999</v>
      </c>
      <c r="T12" s="36">
        <f>SUMIFS(СВЦЭМ!$C$39:$C$782,СВЦЭМ!$A$39:$A$782,$A12,СВЦЭМ!$B$39:$B$782,T$11)+'СЕТ СН'!$F$12+СВЦЭМ!$D$10+'СЕТ СН'!$F$6-'СЕТ СН'!$F$22</f>
        <v>1202.1439949099999</v>
      </c>
      <c r="U12" s="36">
        <f>SUMIFS(СВЦЭМ!$C$39:$C$782,СВЦЭМ!$A$39:$A$782,$A12,СВЦЭМ!$B$39:$B$782,U$11)+'СЕТ СН'!$F$12+СВЦЭМ!$D$10+'СЕТ СН'!$F$6-'СЕТ СН'!$F$22</f>
        <v>1214.9980035799999</v>
      </c>
      <c r="V12" s="36">
        <f>SUMIFS(СВЦЭМ!$C$39:$C$782,СВЦЭМ!$A$39:$A$782,$A12,СВЦЭМ!$B$39:$B$782,V$11)+'СЕТ СН'!$F$12+СВЦЭМ!$D$10+'СЕТ СН'!$F$6-'СЕТ СН'!$F$22</f>
        <v>1217.6328582000001</v>
      </c>
      <c r="W12" s="36">
        <f>SUMIFS(СВЦЭМ!$C$39:$C$782,СВЦЭМ!$A$39:$A$782,$A12,СВЦЭМ!$B$39:$B$782,W$11)+'СЕТ СН'!$F$12+СВЦЭМ!$D$10+'СЕТ СН'!$F$6-'СЕТ СН'!$F$22</f>
        <v>1224.9605913400001</v>
      </c>
      <c r="X12" s="36">
        <f>SUMIFS(СВЦЭМ!$C$39:$C$782,СВЦЭМ!$A$39:$A$782,$A12,СВЦЭМ!$B$39:$B$782,X$11)+'СЕТ СН'!$F$12+СВЦЭМ!$D$10+'СЕТ СН'!$F$6-'СЕТ СН'!$F$22</f>
        <v>1225.7832827</v>
      </c>
      <c r="Y12" s="36">
        <f>SUMIFS(СВЦЭМ!$C$39:$C$782,СВЦЭМ!$A$39:$A$782,$A12,СВЦЭМ!$B$39:$B$782,Y$11)+'СЕТ СН'!$F$12+СВЦЭМ!$D$10+'СЕТ СН'!$F$6-'СЕТ СН'!$F$22</f>
        <v>1243.5135568200001</v>
      </c>
      <c r="AA12" s="37"/>
    </row>
    <row r="13" spans="1:27" ht="15.75" x14ac:dyDescent="0.2">
      <c r="A13" s="35">
        <f>A12+1</f>
        <v>44532</v>
      </c>
      <c r="B13" s="36">
        <f>SUMIFS(СВЦЭМ!$C$39:$C$782,СВЦЭМ!$A$39:$A$782,$A13,СВЦЭМ!$B$39:$B$782,B$11)+'СЕТ СН'!$F$12+СВЦЭМ!$D$10+'СЕТ СН'!$F$6-'СЕТ СН'!$F$22</f>
        <v>1272.31941996</v>
      </c>
      <c r="C13" s="36">
        <f>SUMIFS(СВЦЭМ!$C$39:$C$782,СВЦЭМ!$A$39:$A$782,$A13,СВЦЭМ!$B$39:$B$782,C$11)+'СЕТ СН'!$F$12+СВЦЭМ!$D$10+'СЕТ СН'!$F$6-'СЕТ СН'!$F$22</f>
        <v>1263.1795475900001</v>
      </c>
      <c r="D13" s="36">
        <f>SUMIFS(СВЦЭМ!$C$39:$C$782,СВЦЭМ!$A$39:$A$782,$A13,СВЦЭМ!$B$39:$B$782,D$11)+'СЕТ СН'!$F$12+СВЦЭМ!$D$10+'СЕТ СН'!$F$6-'СЕТ СН'!$F$22</f>
        <v>1236.28336178</v>
      </c>
      <c r="E13" s="36">
        <f>SUMIFS(СВЦЭМ!$C$39:$C$782,СВЦЭМ!$A$39:$A$782,$A13,СВЦЭМ!$B$39:$B$782,E$11)+'СЕТ СН'!$F$12+СВЦЭМ!$D$10+'СЕТ СН'!$F$6-'СЕТ СН'!$F$22</f>
        <v>1253.5920376700001</v>
      </c>
      <c r="F13" s="36">
        <f>SUMIFS(СВЦЭМ!$C$39:$C$782,СВЦЭМ!$A$39:$A$782,$A13,СВЦЭМ!$B$39:$B$782,F$11)+'СЕТ СН'!$F$12+СВЦЭМ!$D$10+'СЕТ СН'!$F$6-'СЕТ СН'!$F$22</f>
        <v>1264.4868324700001</v>
      </c>
      <c r="G13" s="36">
        <f>SUMIFS(СВЦЭМ!$C$39:$C$782,СВЦЭМ!$A$39:$A$782,$A13,СВЦЭМ!$B$39:$B$782,G$11)+'СЕТ СН'!$F$12+СВЦЭМ!$D$10+'СЕТ СН'!$F$6-'СЕТ СН'!$F$22</f>
        <v>1259.9046496999999</v>
      </c>
      <c r="H13" s="36">
        <f>SUMIFS(СВЦЭМ!$C$39:$C$782,СВЦЭМ!$A$39:$A$782,$A13,СВЦЭМ!$B$39:$B$782,H$11)+'СЕТ СН'!$F$12+СВЦЭМ!$D$10+'СЕТ СН'!$F$6-'СЕТ СН'!$F$22</f>
        <v>1279.04745112</v>
      </c>
      <c r="I13" s="36">
        <f>SUMIFS(СВЦЭМ!$C$39:$C$782,СВЦЭМ!$A$39:$A$782,$A13,СВЦЭМ!$B$39:$B$782,I$11)+'СЕТ СН'!$F$12+СВЦЭМ!$D$10+'СЕТ СН'!$F$6-'СЕТ СН'!$F$22</f>
        <v>1336.0335382800001</v>
      </c>
      <c r="J13" s="36">
        <f>SUMIFS(СВЦЭМ!$C$39:$C$782,СВЦЭМ!$A$39:$A$782,$A13,СВЦЭМ!$B$39:$B$782,J$11)+'СЕТ СН'!$F$12+СВЦЭМ!$D$10+'СЕТ СН'!$F$6-'СЕТ СН'!$F$22</f>
        <v>1338.6071020900001</v>
      </c>
      <c r="K13" s="36">
        <f>SUMIFS(СВЦЭМ!$C$39:$C$782,СВЦЭМ!$A$39:$A$782,$A13,СВЦЭМ!$B$39:$B$782,K$11)+'СЕТ СН'!$F$12+СВЦЭМ!$D$10+'СЕТ СН'!$F$6-'СЕТ СН'!$F$22</f>
        <v>1359.2802187899999</v>
      </c>
      <c r="L13" s="36">
        <f>SUMIFS(СВЦЭМ!$C$39:$C$782,СВЦЭМ!$A$39:$A$782,$A13,СВЦЭМ!$B$39:$B$782,L$11)+'СЕТ СН'!$F$12+СВЦЭМ!$D$10+'СЕТ СН'!$F$6-'СЕТ СН'!$F$22</f>
        <v>1367.7450321700001</v>
      </c>
      <c r="M13" s="36">
        <f>SUMIFS(СВЦЭМ!$C$39:$C$782,СВЦЭМ!$A$39:$A$782,$A13,СВЦЭМ!$B$39:$B$782,M$11)+'СЕТ СН'!$F$12+СВЦЭМ!$D$10+'СЕТ СН'!$F$6-'СЕТ СН'!$F$22</f>
        <v>1362.37184181</v>
      </c>
      <c r="N13" s="36">
        <f>SUMIFS(СВЦЭМ!$C$39:$C$782,СВЦЭМ!$A$39:$A$782,$A13,СВЦЭМ!$B$39:$B$782,N$11)+'СЕТ СН'!$F$12+СВЦЭМ!$D$10+'СЕТ СН'!$F$6-'СЕТ СН'!$F$22</f>
        <v>1357.5596057499999</v>
      </c>
      <c r="O13" s="36">
        <f>SUMIFS(СВЦЭМ!$C$39:$C$782,СВЦЭМ!$A$39:$A$782,$A13,СВЦЭМ!$B$39:$B$782,O$11)+'СЕТ СН'!$F$12+СВЦЭМ!$D$10+'СЕТ СН'!$F$6-'СЕТ СН'!$F$22</f>
        <v>1422.6151995600001</v>
      </c>
      <c r="P13" s="36">
        <f>SUMIFS(СВЦЭМ!$C$39:$C$782,СВЦЭМ!$A$39:$A$782,$A13,СВЦЭМ!$B$39:$B$782,P$11)+'СЕТ СН'!$F$12+СВЦЭМ!$D$10+'СЕТ СН'!$F$6-'СЕТ СН'!$F$22</f>
        <v>1412.8639165</v>
      </c>
      <c r="Q13" s="36">
        <f>SUMIFS(СВЦЭМ!$C$39:$C$782,СВЦЭМ!$A$39:$A$782,$A13,СВЦЭМ!$B$39:$B$782,Q$11)+'СЕТ СН'!$F$12+СВЦЭМ!$D$10+'СЕТ СН'!$F$6-'СЕТ СН'!$F$22</f>
        <v>1409.33030437</v>
      </c>
      <c r="R13" s="36">
        <f>SUMIFS(СВЦЭМ!$C$39:$C$782,СВЦЭМ!$A$39:$A$782,$A13,СВЦЭМ!$B$39:$B$782,R$11)+'СЕТ СН'!$F$12+СВЦЭМ!$D$10+'СЕТ СН'!$F$6-'СЕТ СН'!$F$22</f>
        <v>1343.4011799699999</v>
      </c>
      <c r="S13" s="36">
        <f>SUMIFS(СВЦЭМ!$C$39:$C$782,СВЦЭМ!$A$39:$A$782,$A13,СВЦЭМ!$B$39:$B$782,S$11)+'СЕТ СН'!$F$12+СВЦЭМ!$D$10+'СЕТ СН'!$F$6-'СЕТ СН'!$F$22</f>
        <v>1336.4226029700001</v>
      </c>
      <c r="T13" s="36">
        <f>SUMIFS(СВЦЭМ!$C$39:$C$782,СВЦЭМ!$A$39:$A$782,$A13,СВЦЭМ!$B$39:$B$782,T$11)+'СЕТ СН'!$F$12+СВЦЭМ!$D$10+'СЕТ СН'!$F$6-'СЕТ СН'!$F$22</f>
        <v>1288.19002043</v>
      </c>
      <c r="U13" s="36">
        <f>SUMIFS(СВЦЭМ!$C$39:$C$782,СВЦЭМ!$A$39:$A$782,$A13,СВЦЭМ!$B$39:$B$782,U$11)+'СЕТ СН'!$F$12+СВЦЭМ!$D$10+'СЕТ СН'!$F$6-'СЕТ СН'!$F$22</f>
        <v>1324.6449417399999</v>
      </c>
      <c r="V13" s="36">
        <f>SUMIFS(СВЦЭМ!$C$39:$C$782,СВЦЭМ!$A$39:$A$782,$A13,СВЦЭМ!$B$39:$B$782,V$11)+'СЕТ СН'!$F$12+СВЦЭМ!$D$10+'СЕТ СН'!$F$6-'СЕТ СН'!$F$22</f>
        <v>1330.7318564700001</v>
      </c>
      <c r="W13" s="36">
        <f>SUMIFS(СВЦЭМ!$C$39:$C$782,СВЦЭМ!$A$39:$A$782,$A13,СВЦЭМ!$B$39:$B$782,W$11)+'СЕТ СН'!$F$12+СВЦЭМ!$D$10+'СЕТ СН'!$F$6-'СЕТ СН'!$F$22</f>
        <v>1337.75684759</v>
      </c>
      <c r="X13" s="36">
        <f>SUMIFS(СВЦЭМ!$C$39:$C$782,СВЦЭМ!$A$39:$A$782,$A13,СВЦЭМ!$B$39:$B$782,X$11)+'СЕТ СН'!$F$12+СВЦЭМ!$D$10+'СЕТ СН'!$F$6-'СЕТ СН'!$F$22</f>
        <v>1402.5240355600001</v>
      </c>
      <c r="Y13" s="36">
        <f>SUMIFS(СВЦЭМ!$C$39:$C$782,СВЦЭМ!$A$39:$A$782,$A13,СВЦЭМ!$B$39:$B$782,Y$11)+'СЕТ СН'!$F$12+СВЦЭМ!$D$10+'СЕТ СН'!$F$6-'СЕТ СН'!$F$22</f>
        <v>1410.0077060200001</v>
      </c>
    </row>
    <row r="14" spans="1:27" ht="15.75" x14ac:dyDescent="0.2">
      <c r="A14" s="35">
        <f t="shared" ref="A14:A42" si="0">A13+1</f>
        <v>44533</v>
      </c>
      <c r="B14" s="36">
        <f>SUMIFS(СВЦЭМ!$C$39:$C$782,СВЦЭМ!$A$39:$A$782,$A14,СВЦЭМ!$B$39:$B$782,B$11)+'СЕТ СН'!$F$12+СВЦЭМ!$D$10+'СЕТ СН'!$F$6-'СЕТ СН'!$F$22</f>
        <v>1429.71234807</v>
      </c>
      <c r="C14" s="36">
        <f>SUMIFS(СВЦЭМ!$C$39:$C$782,СВЦЭМ!$A$39:$A$782,$A14,СВЦЭМ!$B$39:$B$782,C$11)+'СЕТ СН'!$F$12+СВЦЭМ!$D$10+'СЕТ СН'!$F$6-'СЕТ СН'!$F$22</f>
        <v>1421.92574818</v>
      </c>
      <c r="D14" s="36">
        <f>SUMIFS(СВЦЭМ!$C$39:$C$782,СВЦЭМ!$A$39:$A$782,$A14,СВЦЭМ!$B$39:$B$782,D$11)+'СЕТ СН'!$F$12+СВЦЭМ!$D$10+'СЕТ СН'!$F$6-'СЕТ СН'!$F$22</f>
        <v>1397.0492253699999</v>
      </c>
      <c r="E14" s="36">
        <f>SUMIFS(СВЦЭМ!$C$39:$C$782,СВЦЭМ!$A$39:$A$782,$A14,СВЦЭМ!$B$39:$B$782,E$11)+'СЕТ СН'!$F$12+СВЦЭМ!$D$10+'СЕТ СН'!$F$6-'СЕТ СН'!$F$22</f>
        <v>1394.6102608799999</v>
      </c>
      <c r="F14" s="36">
        <f>SUMIFS(СВЦЭМ!$C$39:$C$782,СВЦЭМ!$A$39:$A$782,$A14,СВЦЭМ!$B$39:$B$782,F$11)+'СЕТ СН'!$F$12+СВЦЭМ!$D$10+'СЕТ СН'!$F$6-'СЕТ СН'!$F$22</f>
        <v>1390.88559616</v>
      </c>
      <c r="G14" s="36">
        <f>SUMIFS(СВЦЭМ!$C$39:$C$782,СВЦЭМ!$A$39:$A$782,$A14,СВЦЭМ!$B$39:$B$782,G$11)+'СЕТ СН'!$F$12+СВЦЭМ!$D$10+'СЕТ СН'!$F$6-'СЕТ СН'!$F$22</f>
        <v>1327.9917092800001</v>
      </c>
      <c r="H14" s="36">
        <f>SUMIFS(СВЦЭМ!$C$39:$C$782,СВЦЭМ!$A$39:$A$782,$A14,СВЦЭМ!$B$39:$B$782,H$11)+'СЕТ СН'!$F$12+СВЦЭМ!$D$10+'СЕТ СН'!$F$6-'СЕТ СН'!$F$22</f>
        <v>1336.2431686</v>
      </c>
      <c r="I14" s="36">
        <f>SUMIFS(СВЦЭМ!$C$39:$C$782,СВЦЭМ!$A$39:$A$782,$A14,СВЦЭМ!$B$39:$B$782,I$11)+'СЕТ СН'!$F$12+СВЦЭМ!$D$10+'СЕТ СН'!$F$6-'СЕТ СН'!$F$22</f>
        <v>1362.1383256900001</v>
      </c>
      <c r="J14" s="36">
        <f>SUMIFS(СВЦЭМ!$C$39:$C$782,СВЦЭМ!$A$39:$A$782,$A14,СВЦЭМ!$B$39:$B$782,J$11)+'СЕТ СН'!$F$12+СВЦЭМ!$D$10+'СЕТ СН'!$F$6-'СЕТ СН'!$F$22</f>
        <v>1345.5954026100001</v>
      </c>
      <c r="K14" s="36">
        <f>SUMIFS(СВЦЭМ!$C$39:$C$782,СВЦЭМ!$A$39:$A$782,$A14,СВЦЭМ!$B$39:$B$782,K$11)+'СЕТ СН'!$F$12+СВЦЭМ!$D$10+'СЕТ СН'!$F$6-'СЕТ СН'!$F$22</f>
        <v>1344.40217207</v>
      </c>
      <c r="L14" s="36">
        <f>SUMIFS(СВЦЭМ!$C$39:$C$782,СВЦЭМ!$A$39:$A$782,$A14,СВЦЭМ!$B$39:$B$782,L$11)+'СЕТ СН'!$F$12+СВЦЭМ!$D$10+'СЕТ СН'!$F$6-'СЕТ СН'!$F$22</f>
        <v>1338.8823205400001</v>
      </c>
      <c r="M14" s="36">
        <f>SUMIFS(СВЦЭМ!$C$39:$C$782,СВЦЭМ!$A$39:$A$782,$A14,СВЦЭМ!$B$39:$B$782,M$11)+'СЕТ СН'!$F$12+СВЦЭМ!$D$10+'СЕТ СН'!$F$6-'СЕТ СН'!$F$22</f>
        <v>1348.7826231500001</v>
      </c>
      <c r="N14" s="36">
        <f>SUMIFS(СВЦЭМ!$C$39:$C$782,СВЦЭМ!$A$39:$A$782,$A14,СВЦЭМ!$B$39:$B$782,N$11)+'СЕТ СН'!$F$12+СВЦЭМ!$D$10+'СЕТ СН'!$F$6-'СЕТ СН'!$F$22</f>
        <v>1344.5355711700001</v>
      </c>
      <c r="O14" s="36">
        <f>SUMIFS(СВЦЭМ!$C$39:$C$782,СВЦЭМ!$A$39:$A$782,$A14,СВЦЭМ!$B$39:$B$782,O$11)+'СЕТ СН'!$F$12+СВЦЭМ!$D$10+'СЕТ СН'!$F$6-'СЕТ СН'!$F$22</f>
        <v>1349.20344473</v>
      </c>
      <c r="P14" s="36">
        <f>SUMIFS(СВЦЭМ!$C$39:$C$782,СВЦЭМ!$A$39:$A$782,$A14,СВЦЭМ!$B$39:$B$782,P$11)+'СЕТ СН'!$F$12+СВЦЭМ!$D$10+'СЕТ СН'!$F$6-'СЕТ СН'!$F$22</f>
        <v>1346.9720652400001</v>
      </c>
      <c r="Q14" s="36">
        <f>SUMIFS(СВЦЭМ!$C$39:$C$782,СВЦЭМ!$A$39:$A$782,$A14,СВЦЭМ!$B$39:$B$782,Q$11)+'СЕТ СН'!$F$12+СВЦЭМ!$D$10+'СЕТ СН'!$F$6-'СЕТ СН'!$F$22</f>
        <v>1348.35610692</v>
      </c>
      <c r="R14" s="36">
        <f>SUMIFS(СВЦЭМ!$C$39:$C$782,СВЦЭМ!$A$39:$A$782,$A14,СВЦЭМ!$B$39:$B$782,R$11)+'СЕТ СН'!$F$12+СВЦЭМ!$D$10+'СЕТ СН'!$F$6-'СЕТ СН'!$F$22</f>
        <v>1355.7574268200001</v>
      </c>
      <c r="S14" s="36">
        <f>SUMIFS(СВЦЭМ!$C$39:$C$782,СВЦЭМ!$A$39:$A$782,$A14,СВЦЭМ!$B$39:$B$782,S$11)+'СЕТ СН'!$F$12+СВЦЭМ!$D$10+'СЕТ СН'!$F$6-'СЕТ СН'!$F$22</f>
        <v>1350.84225251</v>
      </c>
      <c r="T14" s="36">
        <f>SUMIFS(СВЦЭМ!$C$39:$C$782,СВЦЭМ!$A$39:$A$782,$A14,СВЦЭМ!$B$39:$B$782,T$11)+'СЕТ СН'!$F$12+СВЦЭМ!$D$10+'СЕТ СН'!$F$6-'СЕТ СН'!$F$22</f>
        <v>1355.87996112</v>
      </c>
      <c r="U14" s="36">
        <f>SUMIFS(СВЦЭМ!$C$39:$C$782,СВЦЭМ!$A$39:$A$782,$A14,СВЦЭМ!$B$39:$B$782,U$11)+'СЕТ СН'!$F$12+СВЦЭМ!$D$10+'СЕТ СН'!$F$6-'СЕТ СН'!$F$22</f>
        <v>1344.45737353</v>
      </c>
      <c r="V14" s="36">
        <f>SUMIFS(СВЦЭМ!$C$39:$C$782,СВЦЭМ!$A$39:$A$782,$A14,СВЦЭМ!$B$39:$B$782,V$11)+'СЕТ СН'!$F$12+СВЦЭМ!$D$10+'СЕТ СН'!$F$6-'СЕТ СН'!$F$22</f>
        <v>1352.82345201</v>
      </c>
      <c r="W14" s="36">
        <f>SUMIFS(СВЦЭМ!$C$39:$C$782,СВЦЭМ!$A$39:$A$782,$A14,СВЦЭМ!$B$39:$B$782,W$11)+'СЕТ СН'!$F$12+СВЦЭМ!$D$10+'СЕТ СН'!$F$6-'СЕТ СН'!$F$22</f>
        <v>1364.1841007800001</v>
      </c>
      <c r="X14" s="36">
        <f>SUMIFS(СВЦЭМ!$C$39:$C$782,СВЦЭМ!$A$39:$A$782,$A14,СВЦЭМ!$B$39:$B$782,X$11)+'СЕТ СН'!$F$12+СВЦЭМ!$D$10+'СЕТ СН'!$F$6-'СЕТ СН'!$F$22</f>
        <v>1349.5458836299999</v>
      </c>
      <c r="Y14" s="36">
        <f>SUMIFS(СВЦЭМ!$C$39:$C$782,СВЦЭМ!$A$39:$A$782,$A14,СВЦЭМ!$B$39:$B$782,Y$11)+'СЕТ СН'!$F$12+СВЦЭМ!$D$10+'СЕТ СН'!$F$6-'СЕТ СН'!$F$22</f>
        <v>1303.0501887</v>
      </c>
    </row>
    <row r="15" spans="1:27" ht="15.75" x14ac:dyDescent="0.2">
      <c r="A15" s="35">
        <f t="shared" si="0"/>
        <v>44534</v>
      </c>
      <c r="B15" s="36">
        <f>SUMIFS(СВЦЭМ!$C$39:$C$782,СВЦЭМ!$A$39:$A$782,$A15,СВЦЭМ!$B$39:$B$782,B$11)+'СЕТ СН'!$F$12+СВЦЭМ!$D$10+'СЕТ СН'!$F$6-'СЕТ СН'!$F$22</f>
        <v>1289.68466848</v>
      </c>
      <c r="C15" s="36">
        <f>SUMIFS(СВЦЭМ!$C$39:$C$782,СВЦЭМ!$A$39:$A$782,$A15,СВЦЭМ!$B$39:$B$782,C$11)+'СЕТ СН'!$F$12+СВЦЭМ!$D$10+'СЕТ СН'!$F$6-'СЕТ СН'!$F$22</f>
        <v>1258.12312651</v>
      </c>
      <c r="D15" s="36">
        <f>SUMIFS(СВЦЭМ!$C$39:$C$782,СВЦЭМ!$A$39:$A$782,$A15,СВЦЭМ!$B$39:$B$782,D$11)+'СЕТ СН'!$F$12+СВЦЭМ!$D$10+'СЕТ СН'!$F$6-'СЕТ СН'!$F$22</f>
        <v>1252.6065697500001</v>
      </c>
      <c r="E15" s="36">
        <f>SUMIFS(СВЦЭМ!$C$39:$C$782,СВЦЭМ!$A$39:$A$782,$A15,СВЦЭМ!$B$39:$B$782,E$11)+'СЕТ СН'!$F$12+СВЦЭМ!$D$10+'СЕТ СН'!$F$6-'СЕТ СН'!$F$22</f>
        <v>1259.7718651600001</v>
      </c>
      <c r="F15" s="36">
        <f>SUMIFS(СВЦЭМ!$C$39:$C$782,СВЦЭМ!$A$39:$A$782,$A15,СВЦЭМ!$B$39:$B$782,F$11)+'СЕТ СН'!$F$12+СВЦЭМ!$D$10+'СЕТ СН'!$F$6-'СЕТ СН'!$F$22</f>
        <v>1258.2767172900001</v>
      </c>
      <c r="G15" s="36">
        <f>SUMIFS(СВЦЭМ!$C$39:$C$782,СВЦЭМ!$A$39:$A$782,$A15,СВЦЭМ!$B$39:$B$782,G$11)+'СЕТ СН'!$F$12+СВЦЭМ!$D$10+'СЕТ СН'!$F$6-'СЕТ СН'!$F$22</f>
        <v>1241.1140294700001</v>
      </c>
      <c r="H15" s="36">
        <f>SUMIFS(СВЦЭМ!$C$39:$C$782,СВЦЭМ!$A$39:$A$782,$A15,СВЦЭМ!$B$39:$B$782,H$11)+'СЕТ СН'!$F$12+СВЦЭМ!$D$10+'СЕТ СН'!$F$6-'СЕТ СН'!$F$22</f>
        <v>1238.13026274</v>
      </c>
      <c r="I15" s="36">
        <f>SUMIFS(СВЦЭМ!$C$39:$C$782,СВЦЭМ!$A$39:$A$782,$A15,СВЦЭМ!$B$39:$B$782,I$11)+'СЕТ СН'!$F$12+СВЦЭМ!$D$10+'СЕТ СН'!$F$6-'СЕТ СН'!$F$22</f>
        <v>1212.2278022</v>
      </c>
      <c r="J15" s="36">
        <f>SUMIFS(СВЦЭМ!$C$39:$C$782,СВЦЭМ!$A$39:$A$782,$A15,СВЦЭМ!$B$39:$B$782,J$11)+'СЕТ СН'!$F$12+СВЦЭМ!$D$10+'СЕТ СН'!$F$6-'СЕТ СН'!$F$22</f>
        <v>1207.55963322</v>
      </c>
      <c r="K15" s="36">
        <f>SUMIFS(СВЦЭМ!$C$39:$C$782,СВЦЭМ!$A$39:$A$782,$A15,СВЦЭМ!$B$39:$B$782,K$11)+'СЕТ СН'!$F$12+СВЦЭМ!$D$10+'СЕТ СН'!$F$6-'СЕТ СН'!$F$22</f>
        <v>1241.7164687500001</v>
      </c>
      <c r="L15" s="36">
        <f>SUMIFS(СВЦЭМ!$C$39:$C$782,СВЦЭМ!$A$39:$A$782,$A15,СВЦЭМ!$B$39:$B$782,L$11)+'СЕТ СН'!$F$12+СВЦЭМ!$D$10+'СЕТ СН'!$F$6-'СЕТ СН'!$F$22</f>
        <v>1252.26219745</v>
      </c>
      <c r="M15" s="36">
        <f>SUMIFS(СВЦЭМ!$C$39:$C$782,СВЦЭМ!$A$39:$A$782,$A15,СВЦЭМ!$B$39:$B$782,M$11)+'СЕТ СН'!$F$12+СВЦЭМ!$D$10+'СЕТ СН'!$F$6-'СЕТ СН'!$F$22</f>
        <v>1245.34698974</v>
      </c>
      <c r="N15" s="36">
        <f>SUMIFS(СВЦЭМ!$C$39:$C$782,СВЦЭМ!$A$39:$A$782,$A15,СВЦЭМ!$B$39:$B$782,N$11)+'СЕТ СН'!$F$12+СВЦЭМ!$D$10+'СЕТ СН'!$F$6-'СЕТ СН'!$F$22</f>
        <v>1273.8430888400001</v>
      </c>
      <c r="O15" s="36">
        <f>SUMIFS(СВЦЭМ!$C$39:$C$782,СВЦЭМ!$A$39:$A$782,$A15,СВЦЭМ!$B$39:$B$782,O$11)+'СЕТ СН'!$F$12+СВЦЭМ!$D$10+'СЕТ СН'!$F$6-'СЕТ СН'!$F$22</f>
        <v>1301.38904215</v>
      </c>
      <c r="P15" s="36">
        <f>SUMIFS(СВЦЭМ!$C$39:$C$782,СВЦЭМ!$A$39:$A$782,$A15,СВЦЭМ!$B$39:$B$782,P$11)+'СЕТ СН'!$F$12+СВЦЭМ!$D$10+'СЕТ СН'!$F$6-'СЕТ СН'!$F$22</f>
        <v>1297.6098121699999</v>
      </c>
      <c r="Q15" s="36">
        <f>SUMIFS(СВЦЭМ!$C$39:$C$782,СВЦЭМ!$A$39:$A$782,$A15,СВЦЭМ!$B$39:$B$782,Q$11)+'СЕТ СН'!$F$12+СВЦЭМ!$D$10+'СЕТ СН'!$F$6-'СЕТ СН'!$F$22</f>
        <v>1292.5561616699999</v>
      </c>
      <c r="R15" s="36">
        <f>SUMIFS(СВЦЭМ!$C$39:$C$782,СВЦЭМ!$A$39:$A$782,$A15,СВЦЭМ!$B$39:$B$782,R$11)+'СЕТ СН'!$F$12+СВЦЭМ!$D$10+'СЕТ СН'!$F$6-'СЕТ СН'!$F$22</f>
        <v>1262.18469005</v>
      </c>
      <c r="S15" s="36">
        <f>SUMIFS(СВЦЭМ!$C$39:$C$782,СВЦЭМ!$A$39:$A$782,$A15,СВЦЭМ!$B$39:$B$782,S$11)+'СЕТ СН'!$F$12+СВЦЭМ!$D$10+'СЕТ СН'!$F$6-'СЕТ СН'!$F$22</f>
        <v>1234.86960322</v>
      </c>
      <c r="T15" s="36">
        <f>SUMIFS(СВЦЭМ!$C$39:$C$782,СВЦЭМ!$A$39:$A$782,$A15,СВЦЭМ!$B$39:$B$782,T$11)+'СЕТ СН'!$F$12+СВЦЭМ!$D$10+'СЕТ СН'!$F$6-'СЕТ СН'!$F$22</f>
        <v>1253.2205712499999</v>
      </c>
      <c r="U15" s="36">
        <f>SUMIFS(СВЦЭМ!$C$39:$C$782,СВЦЭМ!$A$39:$A$782,$A15,СВЦЭМ!$B$39:$B$782,U$11)+'СЕТ СН'!$F$12+СВЦЭМ!$D$10+'СЕТ СН'!$F$6-'СЕТ СН'!$F$22</f>
        <v>1256.855648</v>
      </c>
      <c r="V15" s="36">
        <f>SUMIFS(СВЦЭМ!$C$39:$C$782,СВЦЭМ!$A$39:$A$782,$A15,СВЦЭМ!$B$39:$B$782,V$11)+'СЕТ СН'!$F$12+СВЦЭМ!$D$10+'СЕТ СН'!$F$6-'СЕТ СН'!$F$22</f>
        <v>1247.04592052</v>
      </c>
      <c r="W15" s="36">
        <f>SUMIFS(СВЦЭМ!$C$39:$C$782,СВЦЭМ!$A$39:$A$782,$A15,СВЦЭМ!$B$39:$B$782,W$11)+'СЕТ СН'!$F$12+СВЦЭМ!$D$10+'СЕТ СН'!$F$6-'СЕТ СН'!$F$22</f>
        <v>1250.6121792599999</v>
      </c>
      <c r="X15" s="36">
        <f>SUMIFS(СВЦЭМ!$C$39:$C$782,СВЦЭМ!$A$39:$A$782,$A15,СВЦЭМ!$B$39:$B$782,X$11)+'СЕТ СН'!$F$12+СВЦЭМ!$D$10+'СЕТ СН'!$F$6-'СЕТ СН'!$F$22</f>
        <v>1298.6474565000001</v>
      </c>
      <c r="Y15" s="36">
        <f>SUMIFS(СВЦЭМ!$C$39:$C$782,СВЦЭМ!$A$39:$A$782,$A15,СВЦЭМ!$B$39:$B$782,Y$11)+'СЕТ СН'!$F$12+СВЦЭМ!$D$10+'СЕТ СН'!$F$6-'СЕТ СН'!$F$22</f>
        <v>1278.32396737</v>
      </c>
    </row>
    <row r="16" spans="1:27" ht="15.75" x14ac:dyDescent="0.2">
      <c r="A16" s="35">
        <f t="shared" si="0"/>
        <v>44535</v>
      </c>
      <c r="B16" s="36">
        <f>SUMIFS(СВЦЭМ!$C$39:$C$782,СВЦЭМ!$A$39:$A$782,$A16,СВЦЭМ!$B$39:$B$782,B$11)+'СЕТ СН'!$F$12+СВЦЭМ!$D$10+'СЕТ СН'!$F$6-'СЕТ СН'!$F$22</f>
        <v>1266.5865942400001</v>
      </c>
      <c r="C16" s="36">
        <f>SUMIFS(СВЦЭМ!$C$39:$C$782,СВЦЭМ!$A$39:$A$782,$A16,СВЦЭМ!$B$39:$B$782,C$11)+'СЕТ СН'!$F$12+СВЦЭМ!$D$10+'СЕТ СН'!$F$6-'СЕТ СН'!$F$22</f>
        <v>1282.55305651</v>
      </c>
      <c r="D16" s="36">
        <f>SUMIFS(СВЦЭМ!$C$39:$C$782,СВЦЭМ!$A$39:$A$782,$A16,СВЦЭМ!$B$39:$B$782,D$11)+'СЕТ СН'!$F$12+СВЦЭМ!$D$10+'СЕТ СН'!$F$6-'СЕТ СН'!$F$22</f>
        <v>1321.4375617000001</v>
      </c>
      <c r="E16" s="36">
        <f>SUMIFS(СВЦЭМ!$C$39:$C$782,СВЦЭМ!$A$39:$A$782,$A16,СВЦЭМ!$B$39:$B$782,E$11)+'СЕТ СН'!$F$12+СВЦЭМ!$D$10+'СЕТ СН'!$F$6-'СЕТ СН'!$F$22</f>
        <v>1327.97773241</v>
      </c>
      <c r="F16" s="36">
        <f>SUMIFS(СВЦЭМ!$C$39:$C$782,СВЦЭМ!$A$39:$A$782,$A16,СВЦЭМ!$B$39:$B$782,F$11)+'СЕТ СН'!$F$12+СВЦЭМ!$D$10+'СЕТ СН'!$F$6-'СЕТ СН'!$F$22</f>
        <v>1312.6913447900001</v>
      </c>
      <c r="G16" s="36">
        <f>SUMIFS(СВЦЭМ!$C$39:$C$782,СВЦЭМ!$A$39:$A$782,$A16,СВЦЭМ!$B$39:$B$782,G$11)+'СЕТ СН'!$F$12+СВЦЭМ!$D$10+'СЕТ СН'!$F$6-'СЕТ СН'!$F$22</f>
        <v>1314.8517097700001</v>
      </c>
      <c r="H16" s="36">
        <f>SUMIFS(СВЦЭМ!$C$39:$C$782,СВЦЭМ!$A$39:$A$782,$A16,СВЦЭМ!$B$39:$B$782,H$11)+'СЕТ СН'!$F$12+СВЦЭМ!$D$10+'СЕТ СН'!$F$6-'СЕТ СН'!$F$22</f>
        <v>1282.29385</v>
      </c>
      <c r="I16" s="36">
        <f>SUMIFS(СВЦЭМ!$C$39:$C$782,СВЦЭМ!$A$39:$A$782,$A16,СВЦЭМ!$B$39:$B$782,I$11)+'СЕТ СН'!$F$12+СВЦЭМ!$D$10+'СЕТ СН'!$F$6-'СЕТ СН'!$F$22</f>
        <v>1274.02710619</v>
      </c>
      <c r="J16" s="36">
        <f>SUMIFS(СВЦЭМ!$C$39:$C$782,СВЦЭМ!$A$39:$A$782,$A16,СВЦЭМ!$B$39:$B$782,J$11)+'СЕТ СН'!$F$12+СВЦЭМ!$D$10+'СЕТ СН'!$F$6-'СЕТ СН'!$F$22</f>
        <v>1229.5291051500001</v>
      </c>
      <c r="K16" s="36">
        <f>SUMIFS(СВЦЭМ!$C$39:$C$782,СВЦЭМ!$A$39:$A$782,$A16,СВЦЭМ!$B$39:$B$782,K$11)+'СЕТ СН'!$F$12+СВЦЭМ!$D$10+'СЕТ СН'!$F$6-'СЕТ СН'!$F$22</f>
        <v>1220.0474185</v>
      </c>
      <c r="L16" s="36">
        <f>SUMIFS(СВЦЭМ!$C$39:$C$782,СВЦЭМ!$A$39:$A$782,$A16,СВЦЭМ!$B$39:$B$782,L$11)+'СЕТ СН'!$F$12+СВЦЭМ!$D$10+'СЕТ СН'!$F$6-'СЕТ СН'!$F$22</f>
        <v>1217.48463868</v>
      </c>
      <c r="M16" s="36">
        <f>SUMIFS(СВЦЭМ!$C$39:$C$782,СВЦЭМ!$A$39:$A$782,$A16,СВЦЭМ!$B$39:$B$782,M$11)+'СЕТ СН'!$F$12+СВЦЭМ!$D$10+'СЕТ СН'!$F$6-'СЕТ СН'!$F$22</f>
        <v>1245.7001274100001</v>
      </c>
      <c r="N16" s="36">
        <f>SUMIFS(СВЦЭМ!$C$39:$C$782,СВЦЭМ!$A$39:$A$782,$A16,СВЦЭМ!$B$39:$B$782,N$11)+'СЕТ СН'!$F$12+СВЦЭМ!$D$10+'СЕТ СН'!$F$6-'СЕТ СН'!$F$22</f>
        <v>1271.86286696</v>
      </c>
      <c r="O16" s="36">
        <f>SUMIFS(СВЦЭМ!$C$39:$C$782,СВЦЭМ!$A$39:$A$782,$A16,СВЦЭМ!$B$39:$B$782,O$11)+'СЕТ СН'!$F$12+СВЦЭМ!$D$10+'СЕТ СН'!$F$6-'СЕТ СН'!$F$22</f>
        <v>1257.6153372200001</v>
      </c>
      <c r="P16" s="36">
        <f>SUMIFS(СВЦЭМ!$C$39:$C$782,СВЦЭМ!$A$39:$A$782,$A16,СВЦЭМ!$B$39:$B$782,P$11)+'СЕТ СН'!$F$12+СВЦЭМ!$D$10+'СЕТ СН'!$F$6-'СЕТ СН'!$F$22</f>
        <v>1247.40176765</v>
      </c>
      <c r="Q16" s="36">
        <f>SUMIFS(СВЦЭМ!$C$39:$C$782,СВЦЭМ!$A$39:$A$782,$A16,СВЦЭМ!$B$39:$B$782,Q$11)+'СЕТ СН'!$F$12+СВЦЭМ!$D$10+'СЕТ СН'!$F$6-'СЕТ СН'!$F$22</f>
        <v>1245.08099539</v>
      </c>
      <c r="R16" s="36">
        <f>SUMIFS(СВЦЭМ!$C$39:$C$782,СВЦЭМ!$A$39:$A$782,$A16,СВЦЭМ!$B$39:$B$782,R$11)+'СЕТ СН'!$F$12+СВЦЭМ!$D$10+'СЕТ СН'!$F$6-'СЕТ СН'!$F$22</f>
        <v>1241.8587610300001</v>
      </c>
      <c r="S16" s="36">
        <f>SUMIFS(СВЦЭМ!$C$39:$C$782,СВЦЭМ!$A$39:$A$782,$A16,СВЦЭМ!$B$39:$B$782,S$11)+'СЕТ СН'!$F$12+СВЦЭМ!$D$10+'СЕТ СН'!$F$6-'СЕТ СН'!$F$22</f>
        <v>1199.3630097800001</v>
      </c>
      <c r="T16" s="36">
        <f>SUMIFS(СВЦЭМ!$C$39:$C$782,СВЦЭМ!$A$39:$A$782,$A16,СВЦЭМ!$B$39:$B$782,T$11)+'СЕТ СН'!$F$12+СВЦЭМ!$D$10+'СЕТ СН'!$F$6-'СЕТ СН'!$F$22</f>
        <v>1211.519906</v>
      </c>
      <c r="U16" s="36">
        <f>SUMIFS(СВЦЭМ!$C$39:$C$782,СВЦЭМ!$A$39:$A$782,$A16,СВЦЭМ!$B$39:$B$782,U$11)+'СЕТ СН'!$F$12+СВЦЭМ!$D$10+'СЕТ СН'!$F$6-'СЕТ СН'!$F$22</f>
        <v>1218.89295851</v>
      </c>
      <c r="V16" s="36">
        <f>SUMIFS(СВЦЭМ!$C$39:$C$782,СВЦЭМ!$A$39:$A$782,$A16,СВЦЭМ!$B$39:$B$782,V$11)+'СЕТ СН'!$F$12+СВЦЭМ!$D$10+'СЕТ СН'!$F$6-'СЕТ СН'!$F$22</f>
        <v>1220.6062659700001</v>
      </c>
      <c r="W16" s="36">
        <f>SUMIFS(СВЦЭМ!$C$39:$C$782,СВЦЭМ!$A$39:$A$782,$A16,СВЦЭМ!$B$39:$B$782,W$11)+'СЕТ СН'!$F$12+СВЦЭМ!$D$10+'СЕТ СН'!$F$6-'СЕТ СН'!$F$22</f>
        <v>1228.8008743800001</v>
      </c>
      <c r="X16" s="36">
        <f>SUMIFS(СВЦЭМ!$C$39:$C$782,СВЦЭМ!$A$39:$A$782,$A16,СВЦЭМ!$B$39:$B$782,X$11)+'СЕТ СН'!$F$12+СВЦЭМ!$D$10+'СЕТ СН'!$F$6-'СЕТ СН'!$F$22</f>
        <v>1249.10297242</v>
      </c>
      <c r="Y16" s="36">
        <f>SUMIFS(СВЦЭМ!$C$39:$C$782,СВЦЭМ!$A$39:$A$782,$A16,СВЦЭМ!$B$39:$B$782,Y$11)+'СЕТ СН'!$F$12+СВЦЭМ!$D$10+'СЕТ СН'!$F$6-'СЕТ СН'!$F$22</f>
        <v>1281.6678869</v>
      </c>
    </row>
    <row r="17" spans="1:25" ht="15.75" x14ac:dyDescent="0.2">
      <c r="A17" s="35">
        <f t="shared" si="0"/>
        <v>44536</v>
      </c>
      <c r="B17" s="36">
        <f>SUMIFS(СВЦЭМ!$C$39:$C$782,СВЦЭМ!$A$39:$A$782,$A17,СВЦЭМ!$B$39:$B$782,B$11)+'СЕТ СН'!$F$12+СВЦЭМ!$D$10+'СЕТ СН'!$F$6-'СЕТ СН'!$F$22</f>
        <v>1303.44833307</v>
      </c>
      <c r="C17" s="36">
        <f>SUMIFS(СВЦЭМ!$C$39:$C$782,СВЦЭМ!$A$39:$A$782,$A17,СВЦЭМ!$B$39:$B$782,C$11)+'СЕТ СН'!$F$12+СВЦЭМ!$D$10+'СЕТ СН'!$F$6-'СЕТ СН'!$F$22</f>
        <v>1319.1484813700001</v>
      </c>
      <c r="D17" s="36">
        <f>SUMIFS(СВЦЭМ!$C$39:$C$782,СВЦЭМ!$A$39:$A$782,$A17,СВЦЭМ!$B$39:$B$782,D$11)+'СЕТ СН'!$F$12+СВЦЭМ!$D$10+'СЕТ СН'!$F$6-'СЕТ СН'!$F$22</f>
        <v>1329.37638081</v>
      </c>
      <c r="E17" s="36">
        <f>SUMIFS(СВЦЭМ!$C$39:$C$782,СВЦЭМ!$A$39:$A$782,$A17,СВЦЭМ!$B$39:$B$782,E$11)+'СЕТ СН'!$F$12+СВЦЭМ!$D$10+'СЕТ СН'!$F$6-'СЕТ СН'!$F$22</f>
        <v>1335.13353637</v>
      </c>
      <c r="F17" s="36">
        <f>SUMIFS(СВЦЭМ!$C$39:$C$782,СВЦЭМ!$A$39:$A$782,$A17,СВЦЭМ!$B$39:$B$782,F$11)+'СЕТ СН'!$F$12+СВЦЭМ!$D$10+'СЕТ СН'!$F$6-'СЕТ СН'!$F$22</f>
        <v>1324.24920021</v>
      </c>
      <c r="G17" s="36">
        <f>SUMIFS(СВЦЭМ!$C$39:$C$782,СВЦЭМ!$A$39:$A$782,$A17,СВЦЭМ!$B$39:$B$782,G$11)+'СЕТ СН'!$F$12+СВЦЭМ!$D$10+'СЕТ СН'!$F$6-'СЕТ СН'!$F$22</f>
        <v>1300.4930730400001</v>
      </c>
      <c r="H17" s="36">
        <f>SUMIFS(СВЦЭМ!$C$39:$C$782,СВЦЭМ!$A$39:$A$782,$A17,СВЦЭМ!$B$39:$B$782,H$11)+'СЕТ СН'!$F$12+СВЦЭМ!$D$10+'СЕТ СН'!$F$6-'СЕТ СН'!$F$22</f>
        <v>1275.36055074</v>
      </c>
      <c r="I17" s="36">
        <f>SUMIFS(СВЦЭМ!$C$39:$C$782,СВЦЭМ!$A$39:$A$782,$A17,СВЦЭМ!$B$39:$B$782,I$11)+'СЕТ СН'!$F$12+СВЦЭМ!$D$10+'СЕТ СН'!$F$6-'СЕТ СН'!$F$22</f>
        <v>1253.9569847800001</v>
      </c>
      <c r="J17" s="36">
        <f>SUMIFS(СВЦЭМ!$C$39:$C$782,СВЦЭМ!$A$39:$A$782,$A17,СВЦЭМ!$B$39:$B$782,J$11)+'СЕТ СН'!$F$12+СВЦЭМ!$D$10+'СЕТ СН'!$F$6-'СЕТ СН'!$F$22</f>
        <v>1254.0729262899999</v>
      </c>
      <c r="K17" s="36">
        <f>SUMIFS(СВЦЭМ!$C$39:$C$782,СВЦЭМ!$A$39:$A$782,$A17,СВЦЭМ!$B$39:$B$782,K$11)+'СЕТ СН'!$F$12+СВЦЭМ!$D$10+'СЕТ СН'!$F$6-'СЕТ СН'!$F$22</f>
        <v>1266.6944824</v>
      </c>
      <c r="L17" s="36">
        <f>SUMIFS(СВЦЭМ!$C$39:$C$782,СВЦЭМ!$A$39:$A$782,$A17,СВЦЭМ!$B$39:$B$782,L$11)+'СЕТ СН'!$F$12+СВЦЭМ!$D$10+'СЕТ СН'!$F$6-'СЕТ СН'!$F$22</f>
        <v>1267.0414379399999</v>
      </c>
      <c r="M17" s="36">
        <f>SUMIFS(СВЦЭМ!$C$39:$C$782,СВЦЭМ!$A$39:$A$782,$A17,СВЦЭМ!$B$39:$B$782,M$11)+'СЕТ СН'!$F$12+СВЦЭМ!$D$10+'СЕТ СН'!$F$6-'СЕТ СН'!$F$22</f>
        <v>1270.0109091100001</v>
      </c>
      <c r="N17" s="36">
        <f>SUMIFS(СВЦЭМ!$C$39:$C$782,СВЦЭМ!$A$39:$A$782,$A17,СВЦЭМ!$B$39:$B$782,N$11)+'СЕТ СН'!$F$12+СВЦЭМ!$D$10+'СЕТ СН'!$F$6-'СЕТ СН'!$F$22</f>
        <v>1299.1886407100001</v>
      </c>
      <c r="O17" s="36">
        <f>SUMIFS(СВЦЭМ!$C$39:$C$782,СВЦЭМ!$A$39:$A$782,$A17,СВЦЭМ!$B$39:$B$782,O$11)+'СЕТ СН'!$F$12+СВЦЭМ!$D$10+'СЕТ СН'!$F$6-'СЕТ СН'!$F$22</f>
        <v>1331.2499367299999</v>
      </c>
      <c r="P17" s="36">
        <f>SUMIFS(СВЦЭМ!$C$39:$C$782,СВЦЭМ!$A$39:$A$782,$A17,СВЦЭМ!$B$39:$B$782,P$11)+'СЕТ СН'!$F$12+СВЦЭМ!$D$10+'СЕТ СН'!$F$6-'СЕТ СН'!$F$22</f>
        <v>1335.28094308</v>
      </c>
      <c r="Q17" s="36">
        <f>SUMIFS(СВЦЭМ!$C$39:$C$782,СВЦЭМ!$A$39:$A$782,$A17,СВЦЭМ!$B$39:$B$782,Q$11)+'СЕТ СН'!$F$12+СВЦЭМ!$D$10+'СЕТ СН'!$F$6-'СЕТ СН'!$F$22</f>
        <v>1314.1296033599999</v>
      </c>
      <c r="R17" s="36">
        <f>SUMIFS(СВЦЭМ!$C$39:$C$782,СВЦЭМ!$A$39:$A$782,$A17,СВЦЭМ!$B$39:$B$782,R$11)+'СЕТ СН'!$F$12+СВЦЭМ!$D$10+'СЕТ СН'!$F$6-'СЕТ СН'!$F$22</f>
        <v>1255.22722365</v>
      </c>
      <c r="S17" s="36">
        <f>SUMIFS(СВЦЭМ!$C$39:$C$782,СВЦЭМ!$A$39:$A$782,$A17,СВЦЭМ!$B$39:$B$782,S$11)+'СЕТ СН'!$F$12+СВЦЭМ!$D$10+'СЕТ СН'!$F$6-'СЕТ СН'!$F$22</f>
        <v>1271.2731107500001</v>
      </c>
      <c r="T17" s="36">
        <f>SUMIFS(СВЦЭМ!$C$39:$C$782,СВЦЭМ!$A$39:$A$782,$A17,СВЦЭМ!$B$39:$B$782,T$11)+'СЕТ СН'!$F$12+СВЦЭМ!$D$10+'СЕТ СН'!$F$6-'СЕТ СН'!$F$22</f>
        <v>1271.89074185</v>
      </c>
      <c r="U17" s="36">
        <f>SUMIFS(СВЦЭМ!$C$39:$C$782,СВЦЭМ!$A$39:$A$782,$A17,СВЦЭМ!$B$39:$B$782,U$11)+'СЕТ СН'!$F$12+СВЦЭМ!$D$10+'СЕТ СН'!$F$6-'СЕТ СН'!$F$22</f>
        <v>1266.18391408</v>
      </c>
      <c r="V17" s="36">
        <f>SUMIFS(СВЦЭМ!$C$39:$C$782,СВЦЭМ!$A$39:$A$782,$A17,СВЦЭМ!$B$39:$B$782,V$11)+'СЕТ СН'!$F$12+СВЦЭМ!$D$10+'СЕТ СН'!$F$6-'СЕТ СН'!$F$22</f>
        <v>1278.74875937</v>
      </c>
      <c r="W17" s="36">
        <f>SUMIFS(СВЦЭМ!$C$39:$C$782,СВЦЭМ!$A$39:$A$782,$A17,СВЦЭМ!$B$39:$B$782,W$11)+'СЕТ СН'!$F$12+СВЦЭМ!$D$10+'СЕТ СН'!$F$6-'СЕТ СН'!$F$22</f>
        <v>1273.7206699800001</v>
      </c>
      <c r="X17" s="36">
        <f>SUMIFS(СВЦЭМ!$C$39:$C$782,СВЦЭМ!$A$39:$A$782,$A17,СВЦЭМ!$B$39:$B$782,X$11)+'СЕТ СН'!$F$12+СВЦЭМ!$D$10+'СЕТ СН'!$F$6-'СЕТ СН'!$F$22</f>
        <v>1328.7447966700001</v>
      </c>
      <c r="Y17" s="36">
        <f>SUMIFS(СВЦЭМ!$C$39:$C$782,СВЦЭМ!$A$39:$A$782,$A17,СВЦЭМ!$B$39:$B$782,Y$11)+'СЕТ СН'!$F$12+СВЦЭМ!$D$10+'СЕТ СН'!$F$6-'СЕТ СН'!$F$22</f>
        <v>1328.51346898</v>
      </c>
    </row>
    <row r="18" spans="1:25" ht="15.75" x14ac:dyDescent="0.2">
      <c r="A18" s="35">
        <f t="shared" si="0"/>
        <v>44537</v>
      </c>
      <c r="B18" s="36">
        <f>SUMIFS(СВЦЭМ!$C$39:$C$782,СВЦЭМ!$A$39:$A$782,$A18,СВЦЭМ!$B$39:$B$782,B$11)+'СЕТ СН'!$F$12+СВЦЭМ!$D$10+'СЕТ СН'!$F$6-'СЕТ СН'!$F$22</f>
        <v>1332.8892800000001</v>
      </c>
      <c r="C18" s="36">
        <f>SUMIFS(СВЦЭМ!$C$39:$C$782,СВЦЭМ!$A$39:$A$782,$A18,СВЦЭМ!$B$39:$B$782,C$11)+'СЕТ СН'!$F$12+СВЦЭМ!$D$10+'СЕТ СН'!$F$6-'СЕТ СН'!$F$22</f>
        <v>1281.04382532</v>
      </c>
      <c r="D18" s="36">
        <f>SUMIFS(СВЦЭМ!$C$39:$C$782,СВЦЭМ!$A$39:$A$782,$A18,СВЦЭМ!$B$39:$B$782,D$11)+'СЕТ СН'!$F$12+СВЦЭМ!$D$10+'СЕТ СН'!$F$6-'СЕТ СН'!$F$22</f>
        <v>1319.0498032099999</v>
      </c>
      <c r="E18" s="36">
        <f>SUMIFS(СВЦЭМ!$C$39:$C$782,СВЦЭМ!$A$39:$A$782,$A18,СВЦЭМ!$B$39:$B$782,E$11)+'СЕТ СН'!$F$12+СВЦЭМ!$D$10+'СЕТ СН'!$F$6-'СЕТ СН'!$F$22</f>
        <v>1347.8717684800001</v>
      </c>
      <c r="F18" s="36">
        <f>SUMIFS(СВЦЭМ!$C$39:$C$782,СВЦЭМ!$A$39:$A$782,$A18,СВЦЭМ!$B$39:$B$782,F$11)+'СЕТ СН'!$F$12+СВЦЭМ!$D$10+'СЕТ СН'!$F$6-'СЕТ СН'!$F$22</f>
        <v>1338.3708884299999</v>
      </c>
      <c r="G18" s="36">
        <f>SUMIFS(СВЦЭМ!$C$39:$C$782,СВЦЭМ!$A$39:$A$782,$A18,СВЦЭМ!$B$39:$B$782,G$11)+'СЕТ СН'!$F$12+СВЦЭМ!$D$10+'СЕТ СН'!$F$6-'СЕТ СН'!$F$22</f>
        <v>1305.5171966</v>
      </c>
      <c r="H18" s="36">
        <f>SUMIFS(СВЦЭМ!$C$39:$C$782,СВЦЭМ!$A$39:$A$782,$A18,СВЦЭМ!$B$39:$B$782,H$11)+'СЕТ СН'!$F$12+СВЦЭМ!$D$10+'СЕТ СН'!$F$6-'СЕТ СН'!$F$22</f>
        <v>1274.69144684</v>
      </c>
      <c r="I18" s="36">
        <f>SUMIFS(СВЦЭМ!$C$39:$C$782,СВЦЭМ!$A$39:$A$782,$A18,СВЦЭМ!$B$39:$B$782,I$11)+'СЕТ СН'!$F$12+СВЦЭМ!$D$10+'СЕТ СН'!$F$6-'СЕТ СН'!$F$22</f>
        <v>1250.61053066</v>
      </c>
      <c r="J18" s="36">
        <f>SUMIFS(СВЦЭМ!$C$39:$C$782,СВЦЭМ!$A$39:$A$782,$A18,СВЦЭМ!$B$39:$B$782,J$11)+'СЕТ СН'!$F$12+СВЦЭМ!$D$10+'СЕТ СН'!$F$6-'СЕТ СН'!$F$22</f>
        <v>1253.40956998</v>
      </c>
      <c r="K18" s="36">
        <f>SUMIFS(СВЦЭМ!$C$39:$C$782,СВЦЭМ!$A$39:$A$782,$A18,СВЦЭМ!$B$39:$B$782,K$11)+'СЕТ СН'!$F$12+СВЦЭМ!$D$10+'СЕТ СН'!$F$6-'СЕТ СН'!$F$22</f>
        <v>1269.7302291200001</v>
      </c>
      <c r="L18" s="36">
        <f>SUMIFS(СВЦЭМ!$C$39:$C$782,СВЦЭМ!$A$39:$A$782,$A18,СВЦЭМ!$B$39:$B$782,L$11)+'СЕТ СН'!$F$12+СВЦЭМ!$D$10+'СЕТ СН'!$F$6-'СЕТ СН'!$F$22</f>
        <v>1282.20977339</v>
      </c>
      <c r="M18" s="36">
        <f>SUMIFS(СВЦЭМ!$C$39:$C$782,СВЦЭМ!$A$39:$A$782,$A18,СВЦЭМ!$B$39:$B$782,M$11)+'СЕТ СН'!$F$12+СВЦЭМ!$D$10+'СЕТ СН'!$F$6-'СЕТ СН'!$F$22</f>
        <v>1292.3654337200001</v>
      </c>
      <c r="N18" s="36">
        <f>SUMIFS(СВЦЭМ!$C$39:$C$782,СВЦЭМ!$A$39:$A$782,$A18,СВЦЭМ!$B$39:$B$782,N$11)+'СЕТ СН'!$F$12+СВЦЭМ!$D$10+'СЕТ СН'!$F$6-'СЕТ СН'!$F$22</f>
        <v>1291.47571801</v>
      </c>
      <c r="O18" s="36">
        <f>SUMIFS(СВЦЭМ!$C$39:$C$782,СВЦЭМ!$A$39:$A$782,$A18,СВЦЭМ!$B$39:$B$782,O$11)+'СЕТ СН'!$F$12+СВЦЭМ!$D$10+'СЕТ СН'!$F$6-'СЕТ СН'!$F$22</f>
        <v>1359.46045667</v>
      </c>
      <c r="P18" s="36">
        <f>SUMIFS(СВЦЭМ!$C$39:$C$782,СВЦЭМ!$A$39:$A$782,$A18,СВЦЭМ!$B$39:$B$782,P$11)+'СЕТ СН'!$F$12+СВЦЭМ!$D$10+'СЕТ СН'!$F$6-'СЕТ СН'!$F$22</f>
        <v>1378.9893937700001</v>
      </c>
      <c r="Q18" s="36">
        <f>SUMIFS(СВЦЭМ!$C$39:$C$782,СВЦЭМ!$A$39:$A$782,$A18,СВЦЭМ!$B$39:$B$782,Q$11)+'СЕТ СН'!$F$12+СВЦЭМ!$D$10+'СЕТ СН'!$F$6-'СЕТ СН'!$F$22</f>
        <v>1375.45699696</v>
      </c>
      <c r="R18" s="36">
        <f>SUMIFS(СВЦЭМ!$C$39:$C$782,СВЦЭМ!$A$39:$A$782,$A18,СВЦЭМ!$B$39:$B$782,R$11)+'СЕТ СН'!$F$12+СВЦЭМ!$D$10+'СЕТ СН'!$F$6-'СЕТ СН'!$F$22</f>
        <v>1311.48478888</v>
      </c>
      <c r="S18" s="36">
        <f>SUMIFS(СВЦЭМ!$C$39:$C$782,СВЦЭМ!$A$39:$A$782,$A18,СВЦЭМ!$B$39:$B$782,S$11)+'СЕТ СН'!$F$12+СВЦЭМ!$D$10+'СЕТ СН'!$F$6-'СЕТ СН'!$F$22</f>
        <v>1300.67511969</v>
      </c>
      <c r="T18" s="36">
        <f>SUMIFS(СВЦЭМ!$C$39:$C$782,СВЦЭМ!$A$39:$A$782,$A18,СВЦЭМ!$B$39:$B$782,T$11)+'СЕТ СН'!$F$12+СВЦЭМ!$D$10+'СЕТ СН'!$F$6-'СЕТ СН'!$F$22</f>
        <v>1295.3687622300001</v>
      </c>
      <c r="U18" s="36">
        <f>SUMIFS(СВЦЭМ!$C$39:$C$782,СВЦЭМ!$A$39:$A$782,$A18,СВЦЭМ!$B$39:$B$782,U$11)+'СЕТ СН'!$F$12+СВЦЭМ!$D$10+'СЕТ СН'!$F$6-'СЕТ СН'!$F$22</f>
        <v>1288.3741504300001</v>
      </c>
      <c r="V18" s="36">
        <f>SUMIFS(СВЦЭМ!$C$39:$C$782,СВЦЭМ!$A$39:$A$782,$A18,СВЦЭМ!$B$39:$B$782,V$11)+'СЕТ СН'!$F$12+СВЦЭМ!$D$10+'СЕТ СН'!$F$6-'СЕТ СН'!$F$22</f>
        <v>1264.37860692</v>
      </c>
      <c r="W18" s="36">
        <f>SUMIFS(СВЦЭМ!$C$39:$C$782,СВЦЭМ!$A$39:$A$782,$A18,СВЦЭМ!$B$39:$B$782,W$11)+'СЕТ СН'!$F$12+СВЦЭМ!$D$10+'СЕТ СН'!$F$6-'СЕТ СН'!$F$22</f>
        <v>1275.7072146200001</v>
      </c>
      <c r="X18" s="36">
        <f>SUMIFS(СВЦЭМ!$C$39:$C$782,СВЦЭМ!$A$39:$A$782,$A18,СВЦЭМ!$B$39:$B$782,X$11)+'СЕТ СН'!$F$12+СВЦЭМ!$D$10+'СЕТ СН'!$F$6-'СЕТ СН'!$F$22</f>
        <v>1287.7148132</v>
      </c>
      <c r="Y18" s="36">
        <f>SUMIFS(СВЦЭМ!$C$39:$C$782,СВЦЭМ!$A$39:$A$782,$A18,СВЦЭМ!$B$39:$B$782,Y$11)+'СЕТ СН'!$F$12+СВЦЭМ!$D$10+'СЕТ СН'!$F$6-'СЕТ СН'!$F$22</f>
        <v>1337.7265364300001</v>
      </c>
    </row>
    <row r="19" spans="1:25" ht="15.75" x14ac:dyDescent="0.2">
      <c r="A19" s="35">
        <f t="shared" si="0"/>
        <v>44538</v>
      </c>
      <c r="B19" s="36">
        <f>SUMIFS(СВЦЭМ!$C$39:$C$782,СВЦЭМ!$A$39:$A$782,$A19,СВЦЭМ!$B$39:$B$782,B$11)+'СЕТ СН'!$F$12+СВЦЭМ!$D$10+'СЕТ СН'!$F$6-'СЕТ СН'!$F$22</f>
        <v>1318.61306565</v>
      </c>
      <c r="C19" s="36">
        <f>SUMIFS(СВЦЭМ!$C$39:$C$782,СВЦЭМ!$A$39:$A$782,$A19,СВЦЭМ!$B$39:$B$782,C$11)+'СЕТ СН'!$F$12+СВЦЭМ!$D$10+'СЕТ СН'!$F$6-'СЕТ СН'!$F$22</f>
        <v>1308.54236616</v>
      </c>
      <c r="D19" s="36">
        <f>SUMIFS(СВЦЭМ!$C$39:$C$782,СВЦЭМ!$A$39:$A$782,$A19,СВЦЭМ!$B$39:$B$782,D$11)+'СЕТ СН'!$F$12+СВЦЭМ!$D$10+'СЕТ СН'!$F$6-'СЕТ СН'!$F$22</f>
        <v>1315.7144372400001</v>
      </c>
      <c r="E19" s="36">
        <f>SUMIFS(СВЦЭМ!$C$39:$C$782,СВЦЭМ!$A$39:$A$782,$A19,СВЦЭМ!$B$39:$B$782,E$11)+'СЕТ СН'!$F$12+СВЦЭМ!$D$10+'СЕТ СН'!$F$6-'СЕТ СН'!$F$22</f>
        <v>1328.6284493000001</v>
      </c>
      <c r="F19" s="36">
        <f>SUMIFS(СВЦЭМ!$C$39:$C$782,СВЦЭМ!$A$39:$A$782,$A19,СВЦЭМ!$B$39:$B$782,F$11)+'СЕТ СН'!$F$12+СВЦЭМ!$D$10+'СЕТ СН'!$F$6-'СЕТ СН'!$F$22</f>
        <v>1319.7432597700001</v>
      </c>
      <c r="G19" s="36">
        <f>SUMIFS(СВЦЭМ!$C$39:$C$782,СВЦЭМ!$A$39:$A$782,$A19,СВЦЭМ!$B$39:$B$782,G$11)+'СЕТ СН'!$F$12+СВЦЭМ!$D$10+'СЕТ СН'!$F$6-'СЕТ СН'!$F$22</f>
        <v>1295.62635789</v>
      </c>
      <c r="H19" s="36">
        <f>SUMIFS(СВЦЭМ!$C$39:$C$782,СВЦЭМ!$A$39:$A$782,$A19,СВЦЭМ!$B$39:$B$782,H$11)+'СЕТ СН'!$F$12+СВЦЭМ!$D$10+'СЕТ СН'!$F$6-'СЕТ СН'!$F$22</f>
        <v>1274.61091315</v>
      </c>
      <c r="I19" s="36">
        <f>SUMIFS(СВЦЭМ!$C$39:$C$782,СВЦЭМ!$A$39:$A$782,$A19,СВЦЭМ!$B$39:$B$782,I$11)+'СЕТ СН'!$F$12+СВЦЭМ!$D$10+'СЕТ СН'!$F$6-'СЕТ СН'!$F$22</f>
        <v>1255.4827313400001</v>
      </c>
      <c r="J19" s="36">
        <f>SUMIFS(СВЦЭМ!$C$39:$C$782,СВЦЭМ!$A$39:$A$782,$A19,СВЦЭМ!$B$39:$B$782,J$11)+'СЕТ СН'!$F$12+СВЦЭМ!$D$10+'СЕТ СН'!$F$6-'СЕТ СН'!$F$22</f>
        <v>1307.8682019299999</v>
      </c>
      <c r="K19" s="36">
        <f>SUMIFS(СВЦЭМ!$C$39:$C$782,СВЦЭМ!$A$39:$A$782,$A19,СВЦЭМ!$B$39:$B$782,K$11)+'СЕТ СН'!$F$12+СВЦЭМ!$D$10+'СЕТ СН'!$F$6-'СЕТ СН'!$F$22</f>
        <v>1298.1858700099999</v>
      </c>
      <c r="L19" s="36">
        <f>SUMIFS(СВЦЭМ!$C$39:$C$782,СВЦЭМ!$A$39:$A$782,$A19,СВЦЭМ!$B$39:$B$782,L$11)+'СЕТ СН'!$F$12+СВЦЭМ!$D$10+'СЕТ СН'!$F$6-'СЕТ СН'!$F$22</f>
        <v>1306.0523168500001</v>
      </c>
      <c r="M19" s="36">
        <f>SUMIFS(СВЦЭМ!$C$39:$C$782,СВЦЭМ!$A$39:$A$782,$A19,СВЦЭМ!$B$39:$B$782,M$11)+'СЕТ СН'!$F$12+СВЦЭМ!$D$10+'СЕТ СН'!$F$6-'СЕТ СН'!$F$22</f>
        <v>1297.17174961</v>
      </c>
      <c r="N19" s="36">
        <f>SUMIFS(СВЦЭМ!$C$39:$C$782,СВЦЭМ!$A$39:$A$782,$A19,СВЦЭМ!$B$39:$B$782,N$11)+'СЕТ СН'!$F$12+СВЦЭМ!$D$10+'СЕТ СН'!$F$6-'СЕТ СН'!$F$22</f>
        <v>1294.75124231</v>
      </c>
      <c r="O19" s="36">
        <f>SUMIFS(СВЦЭМ!$C$39:$C$782,СВЦЭМ!$A$39:$A$782,$A19,СВЦЭМ!$B$39:$B$782,O$11)+'СЕТ СН'!$F$12+СВЦЭМ!$D$10+'СЕТ СН'!$F$6-'СЕТ СН'!$F$22</f>
        <v>1296.1665794200001</v>
      </c>
      <c r="P19" s="36">
        <f>SUMIFS(СВЦЭМ!$C$39:$C$782,СВЦЭМ!$A$39:$A$782,$A19,СВЦЭМ!$B$39:$B$782,P$11)+'СЕТ СН'!$F$12+СВЦЭМ!$D$10+'СЕТ СН'!$F$6-'СЕТ СН'!$F$22</f>
        <v>1298.84819576</v>
      </c>
      <c r="Q19" s="36">
        <f>SUMIFS(СВЦЭМ!$C$39:$C$782,СВЦЭМ!$A$39:$A$782,$A19,СВЦЭМ!$B$39:$B$782,Q$11)+'СЕТ СН'!$F$12+СВЦЭМ!$D$10+'СЕТ СН'!$F$6-'СЕТ СН'!$F$22</f>
        <v>1286.02103468</v>
      </c>
      <c r="R19" s="36">
        <f>SUMIFS(СВЦЭМ!$C$39:$C$782,СВЦЭМ!$A$39:$A$782,$A19,СВЦЭМ!$B$39:$B$782,R$11)+'СЕТ СН'!$F$12+СВЦЭМ!$D$10+'СЕТ СН'!$F$6-'СЕТ СН'!$F$22</f>
        <v>1294.0851739</v>
      </c>
      <c r="S19" s="36">
        <f>SUMIFS(СВЦЭМ!$C$39:$C$782,СВЦЭМ!$A$39:$A$782,$A19,СВЦЭМ!$B$39:$B$782,S$11)+'СЕТ СН'!$F$12+СВЦЭМ!$D$10+'СЕТ СН'!$F$6-'СЕТ СН'!$F$22</f>
        <v>1283.6744769500001</v>
      </c>
      <c r="T19" s="36">
        <f>SUMIFS(СВЦЭМ!$C$39:$C$782,СВЦЭМ!$A$39:$A$782,$A19,СВЦЭМ!$B$39:$B$782,T$11)+'СЕТ СН'!$F$12+СВЦЭМ!$D$10+'СЕТ СН'!$F$6-'СЕТ СН'!$F$22</f>
        <v>1276.4969194400001</v>
      </c>
      <c r="U19" s="36">
        <f>SUMIFS(СВЦЭМ!$C$39:$C$782,СВЦЭМ!$A$39:$A$782,$A19,СВЦЭМ!$B$39:$B$782,U$11)+'СЕТ СН'!$F$12+СВЦЭМ!$D$10+'СЕТ СН'!$F$6-'СЕТ СН'!$F$22</f>
        <v>1320.30982543</v>
      </c>
      <c r="V19" s="36">
        <f>SUMIFS(СВЦЭМ!$C$39:$C$782,СВЦЭМ!$A$39:$A$782,$A19,СВЦЭМ!$B$39:$B$782,V$11)+'СЕТ СН'!$F$12+СВЦЭМ!$D$10+'СЕТ СН'!$F$6-'СЕТ СН'!$F$22</f>
        <v>1284.81919075</v>
      </c>
      <c r="W19" s="36">
        <f>SUMIFS(СВЦЭМ!$C$39:$C$782,СВЦЭМ!$A$39:$A$782,$A19,СВЦЭМ!$B$39:$B$782,W$11)+'СЕТ СН'!$F$12+СВЦЭМ!$D$10+'СЕТ СН'!$F$6-'СЕТ СН'!$F$22</f>
        <v>1346.17843509</v>
      </c>
      <c r="X19" s="36">
        <f>SUMIFS(СВЦЭМ!$C$39:$C$782,СВЦЭМ!$A$39:$A$782,$A19,СВЦЭМ!$B$39:$B$782,X$11)+'СЕТ СН'!$F$12+СВЦЭМ!$D$10+'СЕТ СН'!$F$6-'СЕТ СН'!$F$22</f>
        <v>1355.85529959</v>
      </c>
      <c r="Y19" s="36">
        <f>SUMIFS(СВЦЭМ!$C$39:$C$782,СВЦЭМ!$A$39:$A$782,$A19,СВЦЭМ!$B$39:$B$782,Y$11)+'СЕТ СН'!$F$12+СВЦЭМ!$D$10+'СЕТ СН'!$F$6-'СЕТ СН'!$F$22</f>
        <v>1362.91939966</v>
      </c>
    </row>
    <row r="20" spans="1:25" ht="15.75" x14ac:dyDescent="0.2">
      <c r="A20" s="35">
        <f t="shared" si="0"/>
        <v>44539</v>
      </c>
      <c r="B20" s="36">
        <f>SUMIFS(СВЦЭМ!$C$39:$C$782,СВЦЭМ!$A$39:$A$782,$A20,СВЦЭМ!$B$39:$B$782,B$11)+'СЕТ СН'!$F$12+СВЦЭМ!$D$10+'СЕТ СН'!$F$6-'СЕТ СН'!$F$22</f>
        <v>1329.8459868699999</v>
      </c>
      <c r="C20" s="36">
        <f>SUMIFS(СВЦЭМ!$C$39:$C$782,СВЦЭМ!$A$39:$A$782,$A20,СВЦЭМ!$B$39:$B$782,C$11)+'СЕТ СН'!$F$12+СВЦЭМ!$D$10+'СЕТ СН'!$F$6-'СЕТ СН'!$F$22</f>
        <v>1284.39072573</v>
      </c>
      <c r="D20" s="36">
        <f>SUMIFS(СВЦЭМ!$C$39:$C$782,СВЦЭМ!$A$39:$A$782,$A20,СВЦЭМ!$B$39:$B$782,D$11)+'СЕТ СН'!$F$12+СВЦЭМ!$D$10+'СЕТ СН'!$F$6-'СЕТ СН'!$F$22</f>
        <v>1294.43456051</v>
      </c>
      <c r="E20" s="36">
        <f>SUMIFS(СВЦЭМ!$C$39:$C$782,СВЦЭМ!$A$39:$A$782,$A20,СВЦЭМ!$B$39:$B$782,E$11)+'СЕТ СН'!$F$12+СВЦЭМ!$D$10+'СЕТ СН'!$F$6-'СЕТ СН'!$F$22</f>
        <v>1300.55395309</v>
      </c>
      <c r="F20" s="36">
        <f>SUMIFS(СВЦЭМ!$C$39:$C$782,СВЦЭМ!$A$39:$A$782,$A20,СВЦЭМ!$B$39:$B$782,F$11)+'СЕТ СН'!$F$12+СВЦЭМ!$D$10+'СЕТ СН'!$F$6-'СЕТ СН'!$F$22</f>
        <v>1309.1293856500001</v>
      </c>
      <c r="G20" s="36">
        <f>SUMIFS(СВЦЭМ!$C$39:$C$782,СВЦЭМ!$A$39:$A$782,$A20,СВЦЭМ!$B$39:$B$782,G$11)+'СЕТ СН'!$F$12+СВЦЭМ!$D$10+'СЕТ СН'!$F$6-'СЕТ СН'!$F$22</f>
        <v>1271.3686736</v>
      </c>
      <c r="H20" s="36">
        <f>SUMIFS(СВЦЭМ!$C$39:$C$782,СВЦЭМ!$A$39:$A$782,$A20,СВЦЭМ!$B$39:$B$782,H$11)+'СЕТ СН'!$F$12+СВЦЭМ!$D$10+'СЕТ СН'!$F$6-'СЕТ СН'!$F$22</f>
        <v>1250.0571085000001</v>
      </c>
      <c r="I20" s="36">
        <f>SUMIFS(СВЦЭМ!$C$39:$C$782,СВЦЭМ!$A$39:$A$782,$A20,СВЦЭМ!$B$39:$B$782,I$11)+'СЕТ СН'!$F$12+СВЦЭМ!$D$10+'СЕТ СН'!$F$6-'СЕТ СН'!$F$22</f>
        <v>1247.35855636</v>
      </c>
      <c r="J20" s="36">
        <f>SUMIFS(СВЦЭМ!$C$39:$C$782,СВЦЭМ!$A$39:$A$782,$A20,СВЦЭМ!$B$39:$B$782,J$11)+'СЕТ СН'!$F$12+СВЦЭМ!$D$10+'СЕТ СН'!$F$6-'СЕТ СН'!$F$22</f>
        <v>1278.85691802</v>
      </c>
      <c r="K20" s="36">
        <f>SUMIFS(СВЦЭМ!$C$39:$C$782,СВЦЭМ!$A$39:$A$782,$A20,СВЦЭМ!$B$39:$B$782,K$11)+'СЕТ СН'!$F$12+СВЦЭМ!$D$10+'СЕТ СН'!$F$6-'СЕТ СН'!$F$22</f>
        <v>1294.9170772</v>
      </c>
      <c r="L20" s="36">
        <f>SUMIFS(СВЦЭМ!$C$39:$C$782,СВЦЭМ!$A$39:$A$782,$A20,СВЦЭМ!$B$39:$B$782,L$11)+'СЕТ СН'!$F$12+СВЦЭМ!$D$10+'СЕТ СН'!$F$6-'СЕТ СН'!$F$22</f>
        <v>1293.5896647500001</v>
      </c>
      <c r="M20" s="36">
        <f>SUMIFS(СВЦЭМ!$C$39:$C$782,СВЦЭМ!$A$39:$A$782,$A20,СВЦЭМ!$B$39:$B$782,M$11)+'СЕТ СН'!$F$12+СВЦЭМ!$D$10+'СЕТ СН'!$F$6-'СЕТ СН'!$F$22</f>
        <v>1272.0477912900001</v>
      </c>
      <c r="N20" s="36">
        <f>SUMIFS(СВЦЭМ!$C$39:$C$782,СВЦЭМ!$A$39:$A$782,$A20,СВЦЭМ!$B$39:$B$782,N$11)+'СЕТ СН'!$F$12+СВЦЭМ!$D$10+'СЕТ СН'!$F$6-'СЕТ СН'!$F$22</f>
        <v>1317.79101578</v>
      </c>
      <c r="O20" s="36">
        <f>SUMIFS(СВЦЭМ!$C$39:$C$782,СВЦЭМ!$A$39:$A$782,$A20,СВЦЭМ!$B$39:$B$782,O$11)+'СЕТ СН'!$F$12+СВЦЭМ!$D$10+'СЕТ СН'!$F$6-'СЕТ СН'!$F$22</f>
        <v>1306.4256006600001</v>
      </c>
      <c r="P20" s="36">
        <f>SUMIFS(СВЦЭМ!$C$39:$C$782,СВЦЭМ!$A$39:$A$782,$A20,СВЦЭМ!$B$39:$B$782,P$11)+'СЕТ СН'!$F$12+СВЦЭМ!$D$10+'СЕТ СН'!$F$6-'СЕТ СН'!$F$22</f>
        <v>1305.5896652900001</v>
      </c>
      <c r="Q20" s="36">
        <f>SUMIFS(СВЦЭМ!$C$39:$C$782,СВЦЭМ!$A$39:$A$782,$A20,СВЦЭМ!$B$39:$B$782,Q$11)+'СЕТ СН'!$F$12+СВЦЭМ!$D$10+'СЕТ СН'!$F$6-'СЕТ СН'!$F$22</f>
        <v>1307.2884133100001</v>
      </c>
      <c r="R20" s="36">
        <f>SUMIFS(СВЦЭМ!$C$39:$C$782,СВЦЭМ!$A$39:$A$782,$A20,СВЦЭМ!$B$39:$B$782,R$11)+'СЕТ СН'!$F$12+СВЦЭМ!$D$10+'СЕТ СН'!$F$6-'СЕТ СН'!$F$22</f>
        <v>1295.7880677600001</v>
      </c>
      <c r="S20" s="36">
        <f>SUMIFS(СВЦЭМ!$C$39:$C$782,СВЦЭМ!$A$39:$A$782,$A20,СВЦЭМ!$B$39:$B$782,S$11)+'СЕТ СН'!$F$12+СВЦЭМ!$D$10+'СЕТ СН'!$F$6-'СЕТ СН'!$F$22</f>
        <v>1297.01579249</v>
      </c>
      <c r="T20" s="36">
        <f>SUMIFS(СВЦЭМ!$C$39:$C$782,СВЦЭМ!$A$39:$A$782,$A20,СВЦЭМ!$B$39:$B$782,T$11)+'СЕТ СН'!$F$12+СВЦЭМ!$D$10+'СЕТ СН'!$F$6-'СЕТ СН'!$F$22</f>
        <v>1295.38378943</v>
      </c>
      <c r="U20" s="36">
        <f>SUMIFS(СВЦЭМ!$C$39:$C$782,СВЦЭМ!$A$39:$A$782,$A20,СВЦЭМ!$B$39:$B$782,U$11)+'СЕТ СН'!$F$12+СВЦЭМ!$D$10+'СЕТ СН'!$F$6-'СЕТ СН'!$F$22</f>
        <v>1306.54265007</v>
      </c>
      <c r="V20" s="36">
        <f>SUMIFS(СВЦЭМ!$C$39:$C$782,СВЦЭМ!$A$39:$A$782,$A20,СВЦЭМ!$B$39:$B$782,V$11)+'СЕТ СН'!$F$12+СВЦЭМ!$D$10+'СЕТ СН'!$F$6-'СЕТ СН'!$F$22</f>
        <v>1312.1508904300001</v>
      </c>
      <c r="W20" s="36">
        <f>SUMIFS(СВЦЭМ!$C$39:$C$782,СВЦЭМ!$A$39:$A$782,$A20,СВЦЭМ!$B$39:$B$782,W$11)+'СЕТ СН'!$F$12+СВЦЭМ!$D$10+'СЕТ СН'!$F$6-'СЕТ СН'!$F$22</f>
        <v>1306.4011506500001</v>
      </c>
      <c r="X20" s="36">
        <f>SUMIFS(СВЦЭМ!$C$39:$C$782,СВЦЭМ!$A$39:$A$782,$A20,СВЦЭМ!$B$39:$B$782,X$11)+'СЕТ СН'!$F$12+СВЦЭМ!$D$10+'СЕТ СН'!$F$6-'СЕТ СН'!$F$22</f>
        <v>1303.36515824</v>
      </c>
      <c r="Y20" s="36">
        <f>SUMIFS(СВЦЭМ!$C$39:$C$782,СВЦЭМ!$A$39:$A$782,$A20,СВЦЭМ!$B$39:$B$782,Y$11)+'СЕТ СН'!$F$12+СВЦЭМ!$D$10+'СЕТ СН'!$F$6-'СЕТ СН'!$F$22</f>
        <v>1318.98925545</v>
      </c>
    </row>
    <row r="21" spans="1:25" ht="15.75" x14ac:dyDescent="0.2">
      <c r="A21" s="35">
        <f t="shared" si="0"/>
        <v>44540</v>
      </c>
      <c r="B21" s="36">
        <f>SUMIFS(СВЦЭМ!$C$39:$C$782,СВЦЭМ!$A$39:$A$782,$A21,СВЦЭМ!$B$39:$B$782,B$11)+'СЕТ СН'!$F$12+СВЦЭМ!$D$10+'СЕТ СН'!$F$6-'СЕТ СН'!$F$22</f>
        <v>1346.8878930200001</v>
      </c>
      <c r="C21" s="36">
        <f>SUMIFS(СВЦЭМ!$C$39:$C$782,СВЦЭМ!$A$39:$A$782,$A21,СВЦЭМ!$B$39:$B$782,C$11)+'СЕТ СН'!$F$12+СВЦЭМ!$D$10+'СЕТ СН'!$F$6-'СЕТ СН'!$F$22</f>
        <v>1332.2593647900001</v>
      </c>
      <c r="D21" s="36">
        <f>SUMIFS(СВЦЭМ!$C$39:$C$782,СВЦЭМ!$A$39:$A$782,$A21,СВЦЭМ!$B$39:$B$782,D$11)+'СЕТ СН'!$F$12+СВЦЭМ!$D$10+'СЕТ СН'!$F$6-'СЕТ СН'!$F$22</f>
        <v>1347.27211842</v>
      </c>
      <c r="E21" s="36">
        <f>SUMIFS(СВЦЭМ!$C$39:$C$782,СВЦЭМ!$A$39:$A$782,$A21,СВЦЭМ!$B$39:$B$782,E$11)+'СЕТ СН'!$F$12+СВЦЭМ!$D$10+'СЕТ СН'!$F$6-'СЕТ СН'!$F$22</f>
        <v>1345.5822301200001</v>
      </c>
      <c r="F21" s="36">
        <f>SUMIFS(СВЦЭМ!$C$39:$C$782,СВЦЭМ!$A$39:$A$782,$A21,СВЦЭМ!$B$39:$B$782,F$11)+'СЕТ СН'!$F$12+СВЦЭМ!$D$10+'СЕТ СН'!$F$6-'СЕТ СН'!$F$22</f>
        <v>1329.2895115200001</v>
      </c>
      <c r="G21" s="36">
        <f>SUMIFS(СВЦЭМ!$C$39:$C$782,СВЦЭМ!$A$39:$A$782,$A21,СВЦЭМ!$B$39:$B$782,G$11)+'СЕТ СН'!$F$12+СВЦЭМ!$D$10+'СЕТ СН'!$F$6-'СЕТ СН'!$F$22</f>
        <v>1301.19170545</v>
      </c>
      <c r="H21" s="36">
        <f>SUMIFS(СВЦЭМ!$C$39:$C$782,СВЦЭМ!$A$39:$A$782,$A21,СВЦЭМ!$B$39:$B$782,H$11)+'СЕТ СН'!$F$12+СВЦЭМ!$D$10+'СЕТ СН'!$F$6-'СЕТ СН'!$F$22</f>
        <v>1264.48616001</v>
      </c>
      <c r="I21" s="36">
        <f>SUMIFS(СВЦЭМ!$C$39:$C$782,СВЦЭМ!$A$39:$A$782,$A21,СВЦЭМ!$B$39:$B$782,I$11)+'СЕТ СН'!$F$12+СВЦЭМ!$D$10+'СЕТ СН'!$F$6-'СЕТ СН'!$F$22</f>
        <v>1271.9711863300001</v>
      </c>
      <c r="J21" s="36">
        <f>SUMIFS(СВЦЭМ!$C$39:$C$782,СВЦЭМ!$A$39:$A$782,$A21,СВЦЭМ!$B$39:$B$782,J$11)+'СЕТ СН'!$F$12+СВЦЭМ!$D$10+'СЕТ СН'!$F$6-'СЕТ СН'!$F$22</f>
        <v>1254.57272913</v>
      </c>
      <c r="K21" s="36">
        <f>SUMIFS(СВЦЭМ!$C$39:$C$782,СВЦЭМ!$A$39:$A$782,$A21,СВЦЭМ!$B$39:$B$782,K$11)+'СЕТ СН'!$F$12+СВЦЭМ!$D$10+'СЕТ СН'!$F$6-'СЕТ СН'!$F$22</f>
        <v>1266.57952105</v>
      </c>
      <c r="L21" s="36">
        <f>SUMIFS(СВЦЭМ!$C$39:$C$782,СВЦЭМ!$A$39:$A$782,$A21,СВЦЭМ!$B$39:$B$782,L$11)+'СЕТ СН'!$F$12+СВЦЭМ!$D$10+'СЕТ СН'!$F$6-'СЕТ СН'!$F$22</f>
        <v>1291.3646900599999</v>
      </c>
      <c r="M21" s="36">
        <f>SUMIFS(СВЦЭМ!$C$39:$C$782,СВЦЭМ!$A$39:$A$782,$A21,СВЦЭМ!$B$39:$B$782,M$11)+'СЕТ СН'!$F$12+СВЦЭМ!$D$10+'СЕТ СН'!$F$6-'СЕТ СН'!$F$22</f>
        <v>1297.7543914600001</v>
      </c>
      <c r="N21" s="36">
        <f>SUMIFS(СВЦЭМ!$C$39:$C$782,СВЦЭМ!$A$39:$A$782,$A21,СВЦЭМ!$B$39:$B$782,N$11)+'СЕТ СН'!$F$12+СВЦЭМ!$D$10+'СЕТ СН'!$F$6-'СЕТ СН'!$F$22</f>
        <v>1341.7555080300001</v>
      </c>
      <c r="O21" s="36">
        <f>SUMIFS(СВЦЭМ!$C$39:$C$782,СВЦЭМ!$A$39:$A$782,$A21,СВЦЭМ!$B$39:$B$782,O$11)+'СЕТ СН'!$F$12+СВЦЭМ!$D$10+'СЕТ СН'!$F$6-'СЕТ СН'!$F$22</f>
        <v>1331.19694224</v>
      </c>
      <c r="P21" s="36">
        <f>SUMIFS(СВЦЭМ!$C$39:$C$782,СВЦЭМ!$A$39:$A$782,$A21,СВЦЭМ!$B$39:$B$782,P$11)+'СЕТ СН'!$F$12+СВЦЭМ!$D$10+'СЕТ СН'!$F$6-'СЕТ СН'!$F$22</f>
        <v>1316.5419978</v>
      </c>
      <c r="Q21" s="36">
        <f>SUMIFS(СВЦЭМ!$C$39:$C$782,СВЦЭМ!$A$39:$A$782,$A21,СВЦЭМ!$B$39:$B$782,Q$11)+'СЕТ СН'!$F$12+СВЦЭМ!$D$10+'СЕТ СН'!$F$6-'СЕТ СН'!$F$22</f>
        <v>1313.97015156</v>
      </c>
      <c r="R21" s="36">
        <f>SUMIFS(СВЦЭМ!$C$39:$C$782,СВЦЭМ!$A$39:$A$782,$A21,СВЦЭМ!$B$39:$B$782,R$11)+'СЕТ СН'!$F$12+СВЦЭМ!$D$10+'СЕТ СН'!$F$6-'СЕТ СН'!$F$22</f>
        <v>1298.6354431699999</v>
      </c>
      <c r="S21" s="36">
        <f>SUMIFS(СВЦЭМ!$C$39:$C$782,СВЦЭМ!$A$39:$A$782,$A21,СВЦЭМ!$B$39:$B$782,S$11)+'СЕТ СН'!$F$12+СВЦЭМ!$D$10+'СЕТ СН'!$F$6-'СЕТ СН'!$F$22</f>
        <v>1273.3621315099999</v>
      </c>
      <c r="T21" s="36">
        <f>SUMIFS(СВЦЭМ!$C$39:$C$782,СВЦЭМ!$A$39:$A$782,$A21,СВЦЭМ!$B$39:$B$782,T$11)+'СЕТ СН'!$F$12+СВЦЭМ!$D$10+'СЕТ СН'!$F$6-'СЕТ СН'!$F$22</f>
        <v>1269.4804667600001</v>
      </c>
      <c r="U21" s="36">
        <f>SUMIFS(СВЦЭМ!$C$39:$C$782,СВЦЭМ!$A$39:$A$782,$A21,СВЦЭМ!$B$39:$B$782,U$11)+'СЕТ СН'!$F$12+СВЦЭМ!$D$10+'СЕТ СН'!$F$6-'СЕТ СН'!$F$22</f>
        <v>1275.4963336999999</v>
      </c>
      <c r="V21" s="36">
        <f>SUMIFS(СВЦЭМ!$C$39:$C$782,СВЦЭМ!$A$39:$A$782,$A21,СВЦЭМ!$B$39:$B$782,V$11)+'СЕТ СН'!$F$12+СВЦЭМ!$D$10+'СЕТ СН'!$F$6-'СЕТ СН'!$F$22</f>
        <v>1281.3454564400001</v>
      </c>
      <c r="W21" s="36">
        <f>SUMIFS(СВЦЭМ!$C$39:$C$782,СВЦЭМ!$A$39:$A$782,$A21,СВЦЭМ!$B$39:$B$782,W$11)+'СЕТ СН'!$F$12+СВЦЭМ!$D$10+'СЕТ СН'!$F$6-'СЕТ СН'!$F$22</f>
        <v>1295.40772206</v>
      </c>
      <c r="X21" s="36">
        <f>SUMIFS(СВЦЭМ!$C$39:$C$782,СВЦЭМ!$A$39:$A$782,$A21,СВЦЭМ!$B$39:$B$782,X$11)+'СЕТ СН'!$F$12+СВЦЭМ!$D$10+'СЕТ СН'!$F$6-'СЕТ СН'!$F$22</f>
        <v>1282.4050993000001</v>
      </c>
      <c r="Y21" s="36">
        <f>SUMIFS(СВЦЭМ!$C$39:$C$782,СВЦЭМ!$A$39:$A$782,$A21,СВЦЭМ!$B$39:$B$782,Y$11)+'СЕТ СН'!$F$12+СВЦЭМ!$D$10+'СЕТ СН'!$F$6-'СЕТ СН'!$F$22</f>
        <v>1331.0537558600001</v>
      </c>
    </row>
    <row r="22" spans="1:25" ht="15.75" x14ac:dyDescent="0.2">
      <c r="A22" s="35">
        <f t="shared" si="0"/>
        <v>44541</v>
      </c>
      <c r="B22" s="36">
        <f>SUMIFS(СВЦЭМ!$C$39:$C$782,СВЦЭМ!$A$39:$A$782,$A22,СВЦЭМ!$B$39:$B$782,B$11)+'СЕТ СН'!$F$12+СВЦЭМ!$D$10+'СЕТ СН'!$F$6-'СЕТ СН'!$F$22</f>
        <v>1359.1160594</v>
      </c>
      <c r="C22" s="36">
        <f>SUMIFS(СВЦЭМ!$C$39:$C$782,СВЦЭМ!$A$39:$A$782,$A22,СВЦЭМ!$B$39:$B$782,C$11)+'СЕТ СН'!$F$12+СВЦЭМ!$D$10+'СЕТ СН'!$F$6-'СЕТ СН'!$F$22</f>
        <v>1343.3281040900001</v>
      </c>
      <c r="D22" s="36">
        <f>SUMIFS(СВЦЭМ!$C$39:$C$782,СВЦЭМ!$A$39:$A$782,$A22,СВЦЭМ!$B$39:$B$782,D$11)+'СЕТ СН'!$F$12+СВЦЭМ!$D$10+'СЕТ СН'!$F$6-'СЕТ СН'!$F$22</f>
        <v>1343.0670799700001</v>
      </c>
      <c r="E22" s="36">
        <f>SUMIFS(СВЦЭМ!$C$39:$C$782,СВЦЭМ!$A$39:$A$782,$A22,СВЦЭМ!$B$39:$B$782,E$11)+'СЕТ СН'!$F$12+СВЦЭМ!$D$10+'СЕТ СН'!$F$6-'СЕТ СН'!$F$22</f>
        <v>1350.00774566</v>
      </c>
      <c r="F22" s="36">
        <f>SUMIFS(СВЦЭМ!$C$39:$C$782,СВЦЭМ!$A$39:$A$782,$A22,СВЦЭМ!$B$39:$B$782,F$11)+'СЕТ СН'!$F$12+СВЦЭМ!$D$10+'СЕТ СН'!$F$6-'СЕТ СН'!$F$22</f>
        <v>1340.56494479</v>
      </c>
      <c r="G22" s="36">
        <f>SUMIFS(СВЦЭМ!$C$39:$C$782,СВЦЭМ!$A$39:$A$782,$A22,СВЦЭМ!$B$39:$B$782,G$11)+'СЕТ СН'!$F$12+СВЦЭМ!$D$10+'СЕТ СН'!$F$6-'СЕТ СН'!$F$22</f>
        <v>1322.3388260199999</v>
      </c>
      <c r="H22" s="36">
        <f>SUMIFS(СВЦЭМ!$C$39:$C$782,СВЦЭМ!$A$39:$A$782,$A22,СВЦЭМ!$B$39:$B$782,H$11)+'СЕТ СН'!$F$12+СВЦЭМ!$D$10+'СЕТ СН'!$F$6-'СЕТ СН'!$F$22</f>
        <v>1303.3337597899999</v>
      </c>
      <c r="I22" s="36">
        <f>SUMIFS(СВЦЭМ!$C$39:$C$782,СВЦЭМ!$A$39:$A$782,$A22,СВЦЭМ!$B$39:$B$782,I$11)+'СЕТ СН'!$F$12+СВЦЭМ!$D$10+'СЕТ СН'!$F$6-'СЕТ СН'!$F$22</f>
        <v>1275.54210074</v>
      </c>
      <c r="J22" s="36">
        <f>SUMIFS(СВЦЭМ!$C$39:$C$782,СВЦЭМ!$A$39:$A$782,$A22,СВЦЭМ!$B$39:$B$782,J$11)+'СЕТ СН'!$F$12+СВЦЭМ!$D$10+'СЕТ СН'!$F$6-'СЕТ СН'!$F$22</f>
        <v>1248.28655822</v>
      </c>
      <c r="K22" s="36">
        <f>SUMIFS(СВЦЭМ!$C$39:$C$782,СВЦЭМ!$A$39:$A$782,$A22,СВЦЭМ!$B$39:$B$782,K$11)+'СЕТ СН'!$F$12+СВЦЭМ!$D$10+'СЕТ СН'!$F$6-'СЕТ СН'!$F$22</f>
        <v>1241.4540059200001</v>
      </c>
      <c r="L22" s="36">
        <f>SUMIFS(СВЦЭМ!$C$39:$C$782,СВЦЭМ!$A$39:$A$782,$A22,СВЦЭМ!$B$39:$B$782,L$11)+'СЕТ СН'!$F$12+СВЦЭМ!$D$10+'СЕТ СН'!$F$6-'СЕТ СН'!$F$22</f>
        <v>1253.03508827</v>
      </c>
      <c r="M22" s="36">
        <f>SUMIFS(СВЦЭМ!$C$39:$C$782,СВЦЭМ!$A$39:$A$782,$A22,СВЦЭМ!$B$39:$B$782,M$11)+'СЕТ СН'!$F$12+СВЦЭМ!$D$10+'СЕТ СН'!$F$6-'СЕТ СН'!$F$22</f>
        <v>1255.4412061099999</v>
      </c>
      <c r="N22" s="36">
        <f>SUMIFS(СВЦЭМ!$C$39:$C$782,СВЦЭМ!$A$39:$A$782,$A22,СВЦЭМ!$B$39:$B$782,N$11)+'СЕТ СН'!$F$12+СВЦЭМ!$D$10+'СЕТ СН'!$F$6-'СЕТ СН'!$F$22</f>
        <v>1308.5335094900001</v>
      </c>
      <c r="O22" s="36">
        <f>SUMIFS(СВЦЭМ!$C$39:$C$782,СВЦЭМ!$A$39:$A$782,$A22,СВЦЭМ!$B$39:$B$782,O$11)+'СЕТ СН'!$F$12+СВЦЭМ!$D$10+'СЕТ СН'!$F$6-'СЕТ СН'!$F$22</f>
        <v>1331.6779689100001</v>
      </c>
      <c r="P22" s="36">
        <f>SUMIFS(СВЦЭМ!$C$39:$C$782,СВЦЭМ!$A$39:$A$782,$A22,СВЦЭМ!$B$39:$B$782,P$11)+'СЕТ СН'!$F$12+СВЦЭМ!$D$10+'СЕТ СН'!$F$6-'СЕТ СН'!$F$22</f>
        <v>1322.6570567799999</v>
      </c>
      <c r="Q22" s="36">
        <f>SUMIFS(СВЦЭМ!$C$39:$C$782,СВЦЭМ!$A$39:$A$782,$A22,СВЦЭМ!$B$39:$B$782,Q$11)+'СЕТ СН'!$F$12+СВЦЭМ!$D$10+'СЕТ СН'!$F$6-'СЕТ СН'!$F$22</f>
        <v>1321.4837737800001</v>
      </c>
      <c r="R22" s="36">
        <f>SUMIFS(СВЦЭМ!$C$39:$C$782,СВЦЭМ!$A$39:$A$782,$A22,СВЦЭМ!$B$39:$B$782,R$11)+'СЕТ СН'!$F$12+СВЦЭМ!$D$10+'СЕТ СН'!$F$6-'СЕТ СН'!$F$22</f>
        <v>1304.72669726</v>
      </c>
      <c r="S22" s="36">
        <f>SUMIFS(СВЦЭМ!$C$39:$C$782,СВЦЭМ!$A$39:$A$782,$A22,СВЦЭМ!$B$39:$B$782,S$11)+'СЕТ СН'!$F$12+СВЦЭМ!$D$10+'СЕТ СН'!$F$6-'СЕТ СН'!$F$22</f>
        <v>1239.3592520700001</v>
      </c>
      <c r="T22" s="36">
        <f>SUMIFS(СВЦЭМ!$C$39:$C$782,СВЦЭМ!$A$39:$A$782,$A22,СВЦЭМ!$B$39:$B$782,T$11)+'СЕТ СН'!$F$12+СВЦЭМ!$D$10+'СЕТ СН'!$F$6-'СЕТ СН'!$F$22</f>
        <v>1268.05405875</v>
      </c>
      <c r="U22" s="36">
        <f>SUMIFS(СВЦЭМ!$C$39:$C$782,СВЦЭМ!$A$39:$A$782,$A22,СВЦЭМ!$B$39:$B$782,U$11)+'СЕТ СН'!$F$12+СВЦЭМ!$D$10+'СЕТ СН'!$F$6-'СЕТ СН'!$F$22</f>
        <v>1253.8336138700001</v>
      </c>
      <c r="V22" s="36">
        <f>SUMIFS(СВЦЭМ!$C$39:$C$782,СВЦЭМ!$A$39:$A$782,$A22,СВЦЭМ!$B$39:$B$782,V$11)+'СЕТ СН'!$F$12+СВЦЭМ!$D$10+'СЕТ СН'!$F$6-'СЕТ СН'!$F$22</f>
        <v>1260.6062473700001</v>
      </c>
      <c r="W22" s="36">
        <f>SUMIFS(СВЦЭМ!$C$39:$C$782,СВЦЭМ!$A$39:$A$782,$A22,СВЦЭМ!$B$39:$B$782,W$11)+'СЕТ СН'!$F$12+СВЦЭМ!$D$10+'СЕТ СН'!$F$6-'СЕТ СН'!$F$22</f>
        <v>1312.31281838</v>
      </c>
      <c r="X22" s="36">
        <f>SUMIFS(СВЦЭМ!$C$39:$C$782,СВЦЭМ!$A$39:$A$782,$A22,СВЦЭМ!$B$39:$B$782,X$11)+'СЕТ СН'!$F$12+СВЦЭМ!$D$10+'СЕТ СН'!$F$6-'СЕТ СН'!$F$22</f>
        <v>1332.6126596000001</v>
      </c>
      <c r="Y22" s="36">
        <f>SUMIFS(СВЦЭМ!$C$39:$C$782,СВЦЭМ!$A$39:$A$782,$A22,СВЦЭМ!$B$39:$B$782,Y$11)+'СЕТ СН'!$F$12+СВЦЭМ!$D$10+'СЕТ СН'!$F$6-'СЕТ СН'!$F$22</f>
        <v>1333.7732119100001</v>
      </c>
    </row>
    <row r="23" spans="1:25" ht="15.75" x14ac:dyDescent="0.2">
      <c r="A23" s="35">
        <f t="shared" si="0"/>
        <v>44542</v>
      </c>
      <c r="B23" s="36">
        <f>SUMIFS(СВЦЭМ!$C$39:$C$782,СВЦЭМ!$A$39:$A$782,$A23,СВЦЭМ!$B$39:$B$782,B$11)+'СЕТ СН'!$F$12+СВЦЭМ!$D$10+'СЕТ СН'!$F$6-'СЕТ СН'!$F$22</f>
        <v>1313.7683617800001</v>
      </c>
      <c r="C23" s="36">
        <f>SUMIFS(СВЦЭМ!$C$39:$C$782,СВЦЭМ!$A$39:$A$782,$A23,СВЦЭМ!$B$39:$B$782,C$11)+'СЕТ СН'!$F$12+СВЦЭМ!$D$10+'СЕТ СН'!$F$6-'СЕТ СН'!$F$22</f>
        <v>1336.5733969600001</v>
      </c>
      <c r="D23" s="36">
        <f>SUMIFS(СВЦЭМ!$C$39:$C$782,СВЦЭМ!$A$39:$A$782,$A23,СВЦЭМ!$B$39:$B$782,D$11)+'СЕТ СН'!$F$12+СВЦЭМ!$D$10+'СЕТ СН'!$F$6-'СЕТ СН'!$F$22</f>
        <v>1362.88040198</v>
      </c>
      <c r="E23" s="36">
        <f>SUMIFS(СВЦЭМ!$C$39:$C$782,СВЦЭМ!$A$39:$A$782,$A23,СВЦЭМ!$B$39:$B$782,E$11)+'СЕТ СН'!$F$12+СВЦЭМ!$D$10+'СЕТ СН'!$F$6-'СЕТ СН'!$F$22</f>
        <v>1360.4208917999999</v>
      </c>
      <c r="F23" s="36">
        <f>SUMIFS(СВЦЭМ!$C$39:$C$782,СВЦЭМ!$A$39:$A$782,$A23,СВЦЭМ!$B$39:$B$782,F$11)+'СЕТ СН'!$F$12+СВЦЭМ!$D$10+'СЕТ СН'!$F$6-'СЕТ СН'!$F$22</f>
        <v>1355.7855705100001</v>
      </c>
      <c r="G23" s="36">
        <f>SUMIFS(СВЦЭМ!$C$39:$C$782,СВЦЭМ!$A$39:$A$782,$A23,СВЦЭМ!$B$39:$B$782,G$11)+'СЕТ СН'!$F$12+СВЦЭМ!$D$10+'СЕТ СН'!$F$6-'СЕТ СН'!$F$22</f>
        <v>1347.7060195000001</v>
      </c>
      <c r="H23" s="36">
        <f>SUMIFS(СВЦЭМ!$C$39:$C$782,СВЦЭМ!$A$39:$A$782,$A23,СВЦЭМ!$B$39:$B$782,H$11)+'СЕТ СН'!$F$12+СВЦЭМ!$D$10+'СЕТ СН'!$F$6-'СЕТ СН'!$F$22</f>
        <v>1325.7785903500001</v>
      </c>
      <c r="I23" s="36">
        <f>SUMIFS(СВЦЭМ!$C$39:$C$782,СВЦЭМ!$A$39:$A$782,$A23,СВЦЭМ!$B$39:$B$782,I$11)+'СЕТ СН'!$F$12+СВЦЭМ!$D$10+'СЕТ СН'!$F$6-'СЕТ СН'!$F$22</f>
        <v>1336.98956565</v>
      </c>
      <c r="J23" s="36">
        <f>SUMIFS(СВЦЭМ!$C$39:$C$782,СВЦЭМ!$A$39:$A$782,$A23,СВЦЭМ!$B$39:$B$782,J$11)+'СЕТ СН'!$F$12+СВЦЭМ!$D$10+'СЕТ СН'!$F$6-'СЕТ СН'!$F$22</f>
        <v>1300.84526476</v>
      </c>
      <c r="K23" s="36">
        <f>SUMIFS(СВЦЭМ!$C$39:$C$782,СВЦЭМ!$A$39:$A$782,$A23,СВЦЭМ!$B$39:$B$782,K$11)+'СЕТ СН'!$F$12+СВЦЭМ!$D$10+'СЕТ СН'!$F$6-'СЕТ СН'!$F$22</f>
        <v>1276.84576113</v>
      </c>
      <c r="L23" s="36">
        <f>SUMIFS(СВЦЭМ!$C$39:$C$782,СВЦЭМ!$A$39:$A$782,$A23,СВЦЭМ!$B$39:$B$782,L$11)+'СЕТ СН'!$F$12+СВЦЭМ!$D$10+'СЕТ СН'!$F$6-'СЕТ СН'!$F$22</f>
        <v>1278.84936014</v>
      </c>
      <c r="M23" s="36">
        <f>SUMIFS(СВЦЭМ!$C$39:$C$782,СВЦЭМ!$A$39:$A$782,$A23,СВЦЭМ!$B$39:$B$782,M$11)+'СЕТ СН'!$F$12+СВЦЭМ!$D$10+'СЕТ СН'!$F$6-'СЕТ СН'!$F$22</f>
        <v>1287.79414271</v>
      </c>
      <c r="N23" s="36">
        <f>SUMIFS(СВЦЭМ!$C$39:$C$782,СВЦЭМ!$A$39:$A$782,$A23,СВЦЭМ!$B$39:$B$782,N$11)+'СЕТ СН'!$F$12+СВЦЭМ!$D$10+'СЕТ СН'!$F$6-'СЕТ СН'!$F$22</f>
        <v>1305.20111307</v>
      </c>
      <c r="O23" s="36">
        <f>SUMIFS(СВЦЭМ!$C$39:$C$782,СВЦЭМ!$A$39:$A$782,$A23,СВЦЭМ!$B$39:$B$782,O$11)+'СЕТ СН'!$F$12+СВЦЭМ!$D$10+'СЕТ СН'!$F$6-'СЕТ СН'!$F$22</f>
        <v>1324.93115098</v>
      </c>
      <c r="P23" s="36">
        <f>SUMIFS(СВЦЭМ!$C$39:$C$782,СВЦЭМ!$A$39:$A$782,$A23,СВЦЭМ!$B$39:$B$782,P$11)+'СЕТ СН'!$F$12+СВЦЭМ!$D$10+'СЕТ СН'!$F$6-'СЕТ СН'!$F$22</f>
        <v>1338.8927169200001</v>
      </c>
      <c r="Q23" s="36">
        <f>SUMIFS(СВЦЭМ!$C$39:$C$782,СВЦЭМ!$A$39:$A$782,$A23,СВЦЭМ!$B$39:$B$782,Q$11)+'СЕТ СН'!$F$12+СВЦЭМ!$D$10+'СЕТ СН'!$F$6-'СЕТ СН'!$F$22</f>
        <v>1325.6998179899999</v>
      </c>
      <c r="R23" s="36">
        <f>SUMIFS(СВЦЭМ!$C$39:$C$782,СВЦЭМ!$A$39:$A$782,$A23,СВЦЭМ!$B$39:$B$782,R$11)+'СЕТ СН'!$F$12+СВЦЭМ!$D$10+'СЕТ СН'!$F$6-'СЕТ СН'!$F$22</f>
        <v>1298.87580983</v>
      </c>
      <c r="S23" s="36">
        <f>SUMIFS(СВЦЭМ!$C$39:$C$782,СВЦЭМ!$A$39:$A$782,$A23,СВЦЭМ!$B$39:$B$782,S$11)+'СЕТ СН'!$F$12+СВЦЭМ!$D$10+'СЕТ СН'!$F$6-'СЕТ СН'!$F$22</f>
        <v>1244.9841929700001</v>
      </c>
      <c r="T23" s="36">
        <f>SUMIFS(СВЦЭМ!$C$39:$C$782,СВЦЭМ!$A$39:$A$782,$A23,СВЦЭМ!$B$39:$B$782,T$11)+'СЕТ СН'!$F$12+СВЦЭМ!$D$10+'СЕТ СН'!$F$6-'СЕТ СН'!$F$22</f>
        <v>1244.0469092999999</v>
      </c>
      <c r="U23" s="36">
        <f>SUMIFS(СВЦЭМ!$C$39:$C$782,СВЦЭМ!$A$39:$A$782,$A23,СВЦЭМ!$B$39:$B$782,U$11)+'СЕТ СН'!$F$12+СВЦЭМ!$D$10+'СЕТ СН'!$F$6-'СЕТ СН'!$F$22</f>
        <v>1272.9901122599999</v>
      </c>
      <c r="V23" s="36">
        <f>SUMIFS(СВЦЭМ!$C$39:$C$782,СВЦЭМ!$A$39:$A$782,$A23,СВЦЭМ!$B$39:$B$782,V$11)+'СЕТ СН'!$F$12+СВЦЭМ!$D$10+'СЕТ СН'!$F$6-'СЕТ СН'!$F$22</f>
        <v>1272.1669464399999</v>
      </c>
      <c r="W23" s="36">
        <f>SUMIFS(СВЦЭМ!$C$39:$C$782,СВЦЭМ!$A$39:$A$782,$A23,СВЦЭМ!$B$39:$B$782,W$11)+'СЕТ СН'!$F$12+СВЦЭМ!$D$10+'СЕТ СН'!$F$6-'СЕТ СН'!$F$22</f>
        <v>1299.4102651200001</v>
      </c>
      <c r="X23" s="36">
        <f>SUMIFS(СВЦЭМ!$C$39:$C$782,СВЦЭМ!$A$39:$A$782,$A23,СВЦЭМ!$B$39:$B$782,X$11)+'СЕТ СН'!$F$12+СВЦЭМ!$D$10+'СЕТ СН'!$F$6-'СЕТ СН'!$F$22</f>
        <v>1308.30714478</v>
      </c>
      <c r="Y23" s="36">
        <f>SUMIFS(СВЦЭМ!$C$39:$C$782,СВЦЭМ!$A$39:$A$782,$A23,СВЦЭМ!$B$39:$B$782,Y$11)+'СЕТ СН'!$F$12+СВЦЭМ!$D$10+'СЕТ СН'!$F$6-'СЕТ СН'!$F$22</f>
        <v>1322.47861999</v>
      </c>
    </row>
    <row r="24" spans="1:25" ht="15.75" x14ac:dyDescent="0.2">
      <c r="A24" s="35">
        <f t="shared" si="0"/>
        <v>44543</v>
      </c>
      <c r="B24" s="36">
        <f>SUMIFS(СВЦЭМ!$C$39:$C$782,СВЦЭМ!$A$39:$A$782,$A24,СВЦЭМ!$B$39:$B$782,B$11)+'СЕТ СН'!$F$12+СВЦЭМ!$D$10+'СЕТ СН'!$F$6-'СЕТ СН'!$F$22</f>
        <v>1328.7279962600001</v>
      </c>
      <c r="C24" s="36">
        <f>SUMIFS(СВЦЭМ!$C$39:$C$782,СВЦЭМ!$A$39:$A$782,$A24,СВЦЭМ!$B$39:$B$782,C$11)+'СЕТ СН'!$F$12+СВЦЭМ!$D$10+'СЕТ СН'!$F$6-'СЕТ СН'!$F$22</f>
        <v>1324.6603702500001</v>
      </c>
      <c r="D24" s="36">
        <f>SUMIFS(СВЦЭМ!$C$39:$C$782,СВЦЭМ!$A$39:$A$782,$A24,СВЦЭМ!$B$39:$B$782,D$11)+'СЕТ СН'!$F$12+СВЦЭМ!$D$10+'СЕТ СН'!$F$6-'СЕТ СН'!$F$22</f>
        <v>1326.2590318499999</v>
      </c>
      <c r="E24" s="36">
        <f>SUMIFS(СВЦЭМ!$C$39:$C$782,СВЦЭМ!$A$39:$A$782,$A24,СВЦЭМ!$B$39:$B$782,E$11)+'СЕТ СН'!$F$12+СВЦЭМ!$D$10+'СЕТ СН'!$F$6-'СЕТ СН'!$F$22</f>
        <v>1332.6675234500001</v>
      </c>
      <c r="F24" s="36">
        <f>SUMIFS(СВЦЭМ!$C$39:$C$782,СВЦЭМ!$A$39:$A$782,$A24,СВЦЭМ!$B$39:$B$782,F$11)+'СЕТ СН'!$F$12+СВЦЭМ!$D$10+'СЕТ СН'!$F$6-'СЕТ СН'!$F$22</f>
        <v>1317.4098360800001</v>
      </c>
      <c r="G24" s="36">
        <f>SUMIFS(СВЦЭМ!$C$39:$C$782,СВЦЭМ!$A$39:$A$782,$A24,СВЦЭМ!$B$39:$B$782,G$11)+'СЕТ СН'!$F$12+СВЦЭМ!$D$10+'СЕТ СН'!$F$6-'СЕТ СН'!$F$22</f>
        <v>1300.99393661</v>
      </c>
      <c r="H24" s="36">
        <f>SUMIFS(СВЦЭМ!$C$39:$C$782,СВЦЭМ!$A$39:$A$782,$A24,СВЦЭМ!$B$39:$B$782,H$11)+'СЕТ СН'!$F$12+СВЦЭМ!$D$10+'СЕТ СН'!$F$6-'СЕТ СН'!$F$22</f>
        <v>1269.1889949399999</v>
      </c>
      <c r="I24" s="36">
        <f>SUMIFS(СВЦЭМ!$C$39:$C$782,СВЦЭМ!$A$39:$A$782,$A24,СВЦЭМ!$B$39:$B$782,I$11)+'СЕТ СН'!$F$12+СВЦЭМ!$D$10+'СЕТ СН'!$F$6-'СЕТ СН'!$F$22</f>
        <v>1266.3295755900001</v>
      </c>
      <c r="J24" s="36">
        <f>SUMIFS(СВЦЭМ!$C$39:$C$782,СВЦЭМ!$A$39:$A$782,$A24,СВЦЭМ!$B$39:$B$782,J$11)+'СЕТ СН'!$F$12+СВЦЭМ!$D$10+'СЕТ СН'!$F$6-'СЕТ СН'!$F$22</f>
        <v>1264.1003649500001</v>
      </c>
      <c r="K24" s="36">
        <f>SUMIFS(СВЦЭМ!$C$39:$C$782,СВЦЭМ!$A$39:$A$782,$A24,СВЦЭМ!$B$39:$B$782,K$11)+'СЕТ СН'!$F$12+СВЦЭМ!$D$10+'СЕТ СН'!$F$6-'СЕТ СН'!$F$22</f>
        <v>1272.99289974</v>
      </c>
      <c r="L24" s="36">
        <f>SUMIFS(СВЦЭМ!$C$39:$C$782,СВЦЭМ!$A$39:$A$782,$A24,СВЦЭМ!$B$39:$B$782,L$11)+'СЕТ СН'!$F$12+СВЦЭМ!$D$10+'СЕТ СН'!$F$6-'СЕТ СН'!$F$22</f>
        <v>1286.3534796399999</v>
      </c>
      <c r="M24" s="36">
        <f>SUMIFS(СВЦЭМ!$C$39:$C$782,СВЦЭМ!$A$39:$A$782,$A24,СВЦЭМ!$B$39:$B$782,M$11)+'СЕТ СН'!$F$12+СВЦЭМ!$D$10+'СЕТ СН'!$F$6-'СЕТ СН'!$F$22</f>
        <v>1293.2132394800001</v>
      </c>
      <c r="N24" s="36">
        <f>SUMIFS(СВЦЭМ!$C$39:$C$782,СВЦЭМ!$A$39:$A$782,$A24,СВЦЭМ!$B$39:$B$782,N$11)+'СЕТ СН'!$F$12+СВЦЭМ!$D$10+'СЕТ СН'!$F$6-'СЕТ СН'!$F$22</f>
        <v>1305.52910522</v>
      </c>
      <c r="O24" s="36">
        <f>SUMIFS(СВЦЭМ!$C$39:$C$782,СВЦЭМ!$A$39:$A$782,$A24,СВЦЭМ!$B$39:$B$782,O$11)+'СЕТ СН'!$F$12+СВЦЭМ!$D$10+'СЕТ СН'!$F$6-'СЕТ СН'!$F$22</f>
        <v>1315.0659768200001</v>
      </c>
      <c r="P24" s="36">
        <f>SUMIFS(СВЦЭМ!$C$39:$C$782,СВЦЭМ!$A$39:$A$782,$A24,СВЦЭМ!$B$39:$B$782,P$11)+'СЕТ СН'!$F$12+СВЦЭМ!$D$10+'СЕТ СН'!$F$6-'СЕТ СН'!$F$22</f>
        <v>1322.58670237</v>
      </c>
      <c r="Q24" s="36">
        <f>SUMIFS(СВЦЭМ!$C$39:$C$782,СВЦЭМ!$A$39:$A$782,$A24,СВЦЭМ!$B$39:$B$782,Q$11)+'СЕТ СН'!$F$12+СВЦЭМ!$D$10+'СЕТ СН'!$F$6-'СЕТ СН'!$F$22</f>
        <v>1329.0446516300001</v>
      </c>
      <c r="R24" s="36">
        <f>SUMIFS(СВЦЭМ!$C$39:$C$782,СВЦЭМ!$A$39:$A$782,$A24,СВЦЭМ!$B$39:$B$782,R$11)+'СЕТ СН'!$F$12+СВЦЭМ!$D$10+'СЕТ СН'!$F$6-'СЕТ СН'!$F$22</f>
        <v>1313.34713207</v>
      </c>
      <c r="S24" s="36">
        <f>SUMIFS(СВЦЭМ!$C$39:$C$782,СВЦЭМ!$A$39:$A$782,$A24,СВЦЭМ!$B$39:$B$782,S$11)+'СЕТ СН'!$F$12+СВЦЭМ!$D$10+'СЕТ СН'!$F$6-'СЕТ СН'!$F$22</f>
        <v>1275.53099716</v>
      </c>
      <c r="T24" s="36">
        <f>SUMIFS(СВЦЭМ!$C$39:$C$782,СВЦЭМ!$A$39:$A$782,$A24,СВЦЭМ!$B$39:$B$782,T$11)+'СЕТ СН'!$F$12+СВЦЭМ!$D$10+'СЕТ СН'!$F$6-'СЕТ СН'!$F$22</f>
        <v>1267.5759215400001</v>
      </c>
      <c r="U24" s="36">
        <f>SUMIFS(СВЦЭМ!$C$39:$C$782,СВЦЭМ!$A$39:$A$782,$A24,СВЦЭМ!$B$39:$B$782,U$11)+'СЕТ СН'!$F$12+СВЦЭМ!$D$10+'СЕТ СН'!$F$6-'СЕТ СН'!$F$22</f>
        <v>1262.0888036599999</v>
      </c>
      <c r="V24" s="36">
        <f>SUMIFS(СВЦЭМ!$C$39:$C$782,СВЦЭМ!$A$39:$A$782,$A24,СВЦЭМ!$B$39:$B$782,V$11)+'СЕТ СН'!$F$12+СВЦЭМ!$D$10+'СЕТ СН'!$F$6-'СЕТ СН'!$F$22</f>
        <v>1282.1194234100001</v>
      </c>
      <c r="W24" s="36">
        <f>SUMIFS(СВЦЭМ!$C$39:$C$782,СВЦЭМ!$A$39:$A$782,$A24,СВЦЭМ!$B$39:$B$782,W$11)+'СЕТ СН'!$F$12+СВЦЭМ!$D$10+'СЕТ СН'!$F$6-'СЕТ СН'!$F$22</f>
        <v>1303.2734159500001</v>
      </c>
      <c r="X24" s="36">
        <f>SUMIFS(СВЦЭМ!$C$39:$C$782,СВЦЭМ!$A$39:$A$782,$A24,СВЦЭМ!$B$39:$B$782,X$11)+'СЕТ СН'!$F$12+СВЦЭМ!$D$10+'СЕТ СН'!$F$6-'СЕТ СН'!$F$22</f>
        <v>1310.82032207</v>
      </c>
      <c r="Y24" s="36">
        <f>SUMIFS(СВЦЭМ!$C$39:$C$782,СВЦЭМ!$A$39:$A$782,$A24,СВЦЭМ!$B$39:$B$782,Y$11)+'СЕТ СН'!$F$12+СВЦЭМ!$D$10+'СЕТ СН'!$F$6-'СЕТ СН'!$F$22</f>
        <v>1331.43879001</v>
      </c>
    </row>
    <row r="25" spans="1:25" ht="15.75" x14ac:dyDescent="0.2">
      <c r="A25" s="35">
        <f t="shared" si="0"/>
        <v>44544</v>
      </c>
      <c r="B25" s="36">
        <f>SUMIFS(СВЦЭМ!$C$39:$C$782,СВЦЭМ!$A$39:$A$782,$A25,СВЦЭМ!$B$39:$B$782,B$11)+'СЕТ СН'!$F$12+СВЦЭМ!$D$10+'СЕТ СН'!$F$6-'СЕТ СН'!$F$22</f>
        <v>1319.60747173</v>
      </c>
      <c r="C25" s="36">
        <f>SUMIFS(СВЦЭМ!$C$39:$C$782,СВЦЭМ!$A$39:$A$782,$A25,СВЦЭМ!$B$39:$B$782,C$11)+'СЕТ СН'!$F$12+СВЦЭМ!$D$10+'СЕТ СН'!$F$6-'СЕТ СН'!$F$22</f>
        <v>1328.6341631</v>
      </c>
      <c r="D25" s="36">
        <f>SUMIFS(СВЦЭМ!$C$39:$C$782,СВЦЭМ!$A$39:$A$782,$A25,СВЦЭМ!$B$39:$B$782,D$11)+'СЕТ СН'!$F$12+СВЦЭМ!$D$10+'СЕТ СН'!$F$6-'СЕТ СН'!$F$22</f>
        <v>1348.3484942100001</v>
      </c>
      <c r="E25" s="36">
        <f>SUMIFS(СВЦЭМ!$C$39:$C$782,СВЦЭМ!$A$39:$A$782,$A25,СВЦЭМ!$B$39:$B$782,E$11)+'СЕТ СН'!$F$12+СВЦЭМ!$D$10+'СЕТ СН'!$F$6-'СЕТ СН'!$F$22</f>
        <v>1344.10057987</v>
      </c>
      <c r="F25" s="36">
        <f>SUMIFS(СВЦЭМ!$C$39:$C$782,СВЦЭМ!$A$39:$A$782,$A25,СВЦЭМ!$B$39:$B$782,F$11)+'СЕТ СН'!$F$12+СВЦЭМ!$D$10+'СЕТ СН'!$F$6-'СЕТ СН'!$F$22</f>
        <v>1335.4298118199999</v>
      </c>
      <c r="G25" s="36">
        <f>SUMIFS(СВЦЭМ!$C$39:$C$782,СВЦЭМ!$A$39:$A$782,$A25,СВЦЭМ!$B$39:$B$782,G$11)+'СЕТ СН'!$F$12+СВЦЭМ!$D$10+'СЕТ СН'!$F$6-'СЕТ СН'!$F$22</f>
        <v>1290.12800735</v>
      </c>
      <c r="H25" s="36">
        <f>SUMIFS(СВЦЭМ!$C$39:$C$782,СВЦЭМ!$A$39:$A$782,$A25,СВЦЭМ!$B$39:$B$782,H$11)+'СЕТ СН'!$F$12+СВЦЭМ!$D$10+'СЕТ СН'!$F$6-'СЕТ СН'!$F$22</f>
        <v>1242.30447703</v>
      </c>
      <c r="I25" s="36">
        <f>SUMIFS(СВЦЭМ!$C$39:$C$782,СВЦЭМ!$A$39:$A$782,$A25,СВЦЭМ!$B$39:$B$782,I$11)+'СЕТ СН'!$F$12+СВЦЭМ!$D$10+'СЕТ СН'!$F$6-'СЕТ СН'!$F$22</f>
        <v>1253.9373084399999</v>
      </c>
      <c r="J25" s="36">
        <f>SUMIFS(СВЦЭМ!$C$39:$C$782,СВЦЭМ!$A$39:$A$782,$A25,СВЦЭМ!$B$39:$B$782,J$11)+'СЕТ СН'!$F$12+СВЦЭМ!$D$10+'СЕТ СН'!$F$6-'СЕТ СН'!$F$22</f>
        <v>1258.22967212</v>
      </c>
      <c r="K25" s="36">
        <f>SUMIFS(СВЦЭМ!$C$39:$C$782,СВЦЭМ!$A$39:$A$782,$A25,СВЦЭМ!$B$39:$B$782,K$11)+'СЕТ СН'!$F$12+СВЦЭМ!$D$10+'СЕТ СН'!$F$6-'СЕТ СН'!$F$22</f>
        <v>1258.10544964</v>
      </c>
      <c r="L25" s="36">
        <f>SUMIFS(СВЦЭМ!$C$39:$C$782,СВЦЭМ!$A$39:$A$782,$A25,СВЦЭМ!$B$39:$B$782,L$11)+'СЕТ СН'!$F$12+СВЦЭМ!$D$10+'СЕТ СН'!$F$6-'СЕТ СН'!$F$22</f>
        <v>1262.2682383399999</v>
      </c>
      <c r="M25" s="36">
        <f>SUMIFS(СВЦЭМ!$C$39:$C$782,СВЦЭМ!$A$39:$A$782,$A25,СВЦЭМ!$B$39:$B$782,M$11)+'СЕТ СН'!$F$12+СВЦЭМ!$D$10+'СЕТ СН'!$F$6-'СЕТ СН'!$F$22</f>
        <v>1271.9050330499999</v>
      </c>
      <c r="N25" s="36">
        <f>SUMIFS(СВЦЭМ!$C$39:$C$782,СВЦЭМ!$A$39:$A$782,$A25,СВЦЭМ!$B$39:$B$782,N$11)+'СЕТ СН'!$F$12+СВЦЭМ!$D$10+'СЕТ СН'!$F$6-'СЕТ СН'!$F$22</f>
        <v>1289.7576917200001</v>
      </c>
      <c r="O25" s="36">
        <f>SUMIFS(СВЦЭМ!$C$39:$C$782,СВЦЭМ!$A$39:$A$782,$A25,СВЦЭМ!$B$39:$B$782,O$11)+'СЕТ СН'!$F$12+СВЦЭМ!$D$10+'СЕТ СН'!$F$6-'СЕТ СН'!$F$22</f>
        <v>1301.5488546300001</v>
      </c>
      <c r="P25" s="36">
        <f>SUMIFS(СВЦЭМ!$C$39:$C$782,СВЦЭМ!$A$39:$A$782,$A25,СВЦЭМ!$B$39:$B$782,P$11)+'СЕТ СН'!$F$12+СВЦЭМ!$D$10+'СЕТ СН'!$F$6-'СЕТ СН'!$F$22</f>
        <v>1293.64452108</v>
      </c>
      <c r="Q25" s="36">
        <f>SUMIFS(СВЦЭМ!$C$39:$C$782,СВЦЭМ!$A$39:$A$782,$A25,СВЦЭМ!$B$39:$B$782,Q$11)+'СЕТ СН'!$F$12+СВЦЭМ!$D$10+'СЕТ СН'!$F$6-'СЕТ СН'!$F$22</f>
        <v>1301.239141</v>
      </c>
      <c r="R25" s="36">
        <f>SUMIFS(СВЦЭМ!$C$39:$C$782,СВЦЭМ!$A$39:$A$782,$A25,СВЦЭМ!$B$39:$B$782,R$11)+'СЕТ СН'!$F$12+СВЦЭМ!$D$10+'СЕТ СН'!$F$6-'СЕТ СН'!$F$22</f>
        <v>1284.68643896</v>
      </c>
      <c r="S25" s="36">
        <f>SUMIFS(СВЦЭМ!$C$39:$C$782,СВЦЭМ!$A$39:$A$782,$A25,СВЦЭМ!$B$39:$B$782,S$11)+'СЕТ СН'!$F$12+СВЦЭМ!$D$10+'СЕТ СН'!$F$6-'СЕТ СН'!$F$22</f>
        <v>1268.3235343599999</v>
      </c>
      <c r="T25" s="36">
        <f>SUMIFS(СВЦЭМ!$C$39:$C$782,СВЦЭМ!$A$39:$A$782,$A25,СВЦЭМ!$B$39:$B$782,T$11)+'СЕТ СН'!$F$12+СВЦЭМ!$D$10+'СЕТ СН'!$F$6-'СЕТ СН'!$F$22</f>
        <v>1263.8421527800001</v>
      </c>
      <c r="U25" s="36">
        <f>SUMIFS(СВЦЭМ!$C$39:$C$782,СВЦЭМ!$A$39:$A$782,$A25,СВЦЭМ!$B$39:$B$782,U$11)+'СЕТ СН'!$F$12+СВЦЭМ!$D$10+'СЕТ СН'!$F$6-'СЕТ СН'!$F$22</f>
        <v>1276.78499298</v>
      </c>
      <c r="V25" s="36">
        <f>SUMIFS(СВЦЭМ!$C$39:$C$782,СВЦЭМ!$A$39:$A$782,$A25,СВЦЭМ!$B$39:$B$782,V$11)+'СЕТ СН'!$F$12+СВЦЭМ!$D$10+'СЕТ СН'!$F$6-'СЕТ СН'!$F$22</f>
        <v>1282.0449135900001</v>
      </c>
      <c r="W25" s="36">
        <f>SUMIFS(СВЦЭМ!$C$39:$C$782,СВЦЭМ!$A$39:$A$782,$A25,СВЦЭМ!$B$39:$B$782,W$11)+'СЕТ СН'!$F$12+СВЦЭМ!$D$10+'СЕТ СН'!$F$6-'СЕТ СН'!$F$22</f>
        <v>1317.1348098000001</v>
      </c>
      <c r="X25" s="36">
        <f>SUMIFS(СВЦЭМ!$C$39:$C$782,СВЦЭМ!$A$39:$A$782,$A25,СВЦЭМ!$B$39:$B$782,X$11)+'СЕТ СН'!$F$12+СВЦЭМ!$D$10+'СЕТ СН'!$F$6-'СЕТ СН'!$F$22</f>
        <v>1319.08394294</v>
      </c>
      <c r="Y25" s="36">
        <f>SUMIFS(СВЦЭМ!$C$39:$C$782,СВЦЭМ!$A$39:$A$782,$A25,СВЦЭМ!$B$39:$B$782,Y$11)+'СЕТ СН'!$F$12+СВЦЭМ!$D$10+'СЕТ СН'!$F$6-'СЕТ СН'!$F$22</f>
        <v>1314.50360256</v>
      </c>
    </row>
    <row r="26" spans="1:25" ht="15.75" x14ac:dyDescent="0.2">
      <c r="A26" s="35">
        <f t="shared" si="0"/>
        <v>44545</v>
      </c>
      <c r="B26" s="36">
        <f>SUMIFS(СВЦЭМ!$C$39:$C$782,СВЦЭМ!$A$39:$A$782,$A26,СВЦЭМ!$B$39:$B$782,B$11)+'СЕТ СН'!$F$12+СВЦЭМ!$D$10+'СЕТ СН'!$F$6-'СЕТ СН'!$F$22</f>
        <v>1236.25157147</v>
      </c>
      <c r="C26" s="36">
        <f>SUMIFS(СВЦЭМ!$C$39:$C$782,СВЦЭМ!$A$39:$A$782,$A26,СВЦЭМ!$B$39:$B$782,C$11)+'СЕТ СН'!$F$12+СВЦЭМ!$D$10+'СЕТ СН'!$F$6-'СЕТ СН'!$F$22</f>
        <v>1247.86252124</v>
      </c>
      <c r="D26" s="36">
        <f>SUMIFS(СВЦЭМ!$C$39:$C$782,СВЦЭМ!$A$39:$A$782,$A26,СВЦЭМ!$B$39:$B$782,D$11)+'СЕТ СН'!$F$12+СВЦЭМ!$D$10+'СЕТ СН'!$F$6-'СЕТ СН'!$F$22</f>
        <v>1258.7180886400001</v>
      </c>
      <c r="E26" s="36">
        <f>SUMIFS(СВЦЭМ!$C$39:$C$782,СВЦЭМ!$A$39:$A$782,$A26,СВЦЭМ!$B$39:$B$782,E$11)+'СЕТ СН'!$F$12+СВЦЭМ!$D$10+'СЕТ СН'!$F$6-'СЕТ СН'!$F$22</f>
        <v>1249.2184768700001</v>
      </c>
      <c r="F26" s="36">
        <f>SUMIFS(СВЦЭМ!$C$39:$C$782,СВЦЭМ!$A$39:$A$782,$A26,СВЦЭМ!$B$39:$B$782,F$11)+'СЕТ СН'!$F$12+СВЦЭМ!$D$10+'СЕТ СН'!$F$6-'СЕТ СН'!$F$22</f>
        <v>1252.2746007600001</v>
      </c>
      <c r="G26" s="36">
        <f>SUMIFS(СВЦЭМ!$C$39:$C$782,СВЦЭМ!$A$39:$A$782,$A26,СВЦЭМ!$B$39:$B$782,G$11)+'СЕТ СН'!$F$12+СВЦЭМ!$D$10+'СЕТ СН'!$F$6-'СЕТ СН'!$F$22</f>
        <v>1232.8559129600001</v>
      </c>
      <c r="H26" s="36">
        <f>SUMIFS(СВЦЭМ!$C$39:$C$782,СВЦЭМ!$A$39:$A$782,$A26,СВЦЭМ!$B$39:$B$782,H$11)+'СЕТ СН'!$F$12+СВЦЭМ!$D$10+'СЕТ СН'!$F$6-'СЕТ СН'!$F$22</f>
        <v>1273.4962319599999</v>
      </c>
      <c r="I26" s="36">
        <f>SUMIFS(СВЦЭМ!$C$39:$C$782,СВЦЭМ!$A$39:$A$782,$A26,СВЦЭМ!$B$39:$B$782,I$11)+'СЕТ СН'!$F$12+СВЦЭМ!$D$10+'СЕТ СН'!$F$6-'СЕТ СН'!$F$22</f>
        <v>1337.8952107699999</v>
      </c>
      <c r="J26" s="36">
        <f>SUMIFS(СВЦЭМ!$C$39:$C$782,СВЦЭМ!$A$39:$A$782,$A26,СВЦЭМ!$B$39:$B$782,J$11)+'СЕТ СН'!$F$12+СВЦЭМ!$D$10+'СЕТ СН'!$F$6-'СЕТ СН'!$F$22</f>
        <v>1311.1839639899999</v>
      </c>
      <c r="K26" s="36">
        <f>SUMIFS(СВЦЭМ!$C$39:$C$782,СВЦЭМ!$A$39:$A$782,$A26,СВЦЭМ!$B$39:$B$782,K$11)+'СЕТ СН'!$F$12+СВЦЭМ!$D$10+'СЕТ СН'!$F$6-'СЕТ СН'!$F$22</f>
        <v>1304.7301440400001</v>
      </c>
      <c r="L26" s="36">
        <f>SUMIFS(СВЦЭМ!$C$39:$C$782,СВЦЭМ!$A$39:$A$782,$A26,СВЦЭМ!$B$39:$B$782,L$11)+'СЕТ СН'!$F$12+СВЦЭМ!$D$10+'СЕТ СН'!$F$6-'СЕТ СН'!$F$22</f>
        <v>1308.2022925599999</v>
      </c>
      <c r="M26" s="36">
        <f>SUMIFS(СВЦЭМ!$C$39:$C$782,СВЦЭМ!$A$39:$A$782,$A26,СВЦЭМ!$B$39:$B$782,M$11)+'СЕТ СН'!$F$12+СВЦЭМ!$D$10+'СЕТ СН'!$F$6-'СЕТ СН'!$F$22</f>
        <v>1290.09642218</v>
      </c>
      <c r="N26" s="36">
        <f>SUMIFS(СВЦЭМ!$C$39:$C$782,СВЦЭМ!$A$39:$A$782,$A26,СВЦЭМ!$B$39:$B$782,N$11)+'СЕТ СН'!$F$12+СВЦЭМ!$D$10+'СЕТ СН'!$F$6-'СЕТ СН'!$F$22</f>
        <v>1312.8000090200001</v>
      </c>
      <c r="O26" s="36">
        <f>SUMIFS(СВЦЭМ!$C$39:$C$782,СВЦЭМ!$A$39:$A$782,$A26,СВЦЭМ!$B$39:$B$782,O$11)+'СЕТ СН'!$F$12+СВЦЭМ!$D$10+'СЕТ СН'!$F$6-'СЕТ СН'!$F$22</f>
        <v>1394.09958699</v>
      </c>
      <c r="P26" s="36">
        <f>SUMIFS(СВЦЭМ!$C$39:$C$782,СВЦЭМ!$A$39:$A$782,$A26,СВЦЭМ!$B$39:$B$782,P$11)+'СЕТ СН'!$F$12+СВЦЭМ!$D$10+'СЕТ СН'!$F$6-'СЕТ СН'!$F$22</f>
        <v>1392.37129125</v>
      </c>
      <c r="Q26" s="36">
        <f>SUMIFS(СВЦЭМ!$C$39:$C$782,СВЦЭМ!$A$39:$A$782,$A26,СВЦЭМ!$B$39:$B$782,Q$11)+'СЕТ СН'!$F$12+СВЦЭМ!$D$10+'СЕТ СН'!$F$6-'СЕТ СН'!$F$22</f>
        <v>1383.48333574</v>
      </c>
      <c r="R26" s="36">
        <f>SUMIFS(СВЦЭМ!$C$39:$C$782,СВЦЭМ!$A$39:$A$782,$A26,СВЦЭМ!$B$39:$B$782,R$11)+'СЕТ СН'!$F$12+СВЦЭМ!$D$10+'СЕТ СН'!$F$6-'СЕТ СН'!$F$22</f>
        <v>1308.01536831</v>
      </c>
      <c r="S26" s="36">
        <f>SUMIFS(СВЦЭМ!$C$39:$C$782,СВЦЭМ!$A$39:$A$782,$A26,СВЦЭМ!$B$39:$B$782,S$11)+'СЕТ СН'!$F$12+СВЦЭМ!$D$10+'СЕТ СН'!$F$6-'СЕТ СН'!$F$22</f>
        <v>1277.14564567</v>
      </c>
      <c r="T26" s="36">
        <f>SUMIFS(СВЦЭМ!$C$39:$C$782,СВЦЭМ!$A$39:$A$782,$A26,СВЦЭМ!$B$39:$B$782,T$11)+'СЕТ СН'!$F$12+СВЦЭМ!$D$10+'СЕТ СН'!$F$6-'СЕТ СН'!$F$22</f>
        <v>1294.4345370400001</v>
      </c>
      <c r="U26" s="36">
        <f>SUMIFS(СВЦЭМ!$C$39:$C$782,СВЦЭМ!$A$39:$A$782,$A26,СВЦЭМ!$B$39:$B$782,U$11)+'СЕТ СН'!$F$12+СВЦЭМ!$D$10+'СЕТ СН'!$F$6-'СЕТ СН'!$F$22</f>
        <v>1296.6560868900001</v>
      </c>
      <c r="V26" s="36">
        <f>SUMIFS(СВЦЭМ!$C$39:$C$782,СВЦЭМ!$A$39:$A$782,$A26,СВЦЭМ!$B$39:$B$782,V$11)+'СЕТ СН'!$F$12+СВЦЭМ!$D$10+'СЕТ СН'!$F$6-'СЕТ СН'!$F$22</f>
        <v>1303.40896636</v>
      </c>
      <c r="W26" s="36">
        <f>SUMIFS(СВЦЭМ!$C$39:$C$782,СВЦЭМ!$A$39:$A$782,$A26,СВЦЭМ!$B$39:$B$782,W$11)+'СЕТ СН'!$F$12+СВЦЭМ!$D$10+'СЕТ СН'!$F$6-'СЕТ СН'!$F$22</f>
        <v>1301.98261022</v>
      </c>
      <c r="X26" s="36">
        <f>SUMIFS(СВЦЭМ!$C$39:$C$782,СВЦЭМ!$A$39:$A$782,$A26,СВЦЭМ!$B$39:$B$782,X$11)+'СЕТ СН'!$F$12+СВЦЭМ!$D$10+'СЕТ СН'!$F$6-'СЕТ СН'!$F$22</f>
        <v>1356.56488343</v>
      </c>
      <c r="Y26" s="36">
        <f>SUMIFS(СВЦЭМ!$C$39:$C$782,СВЦЭМ!$A$39:$A$782,$A26,СВЦЭМ!$B$39:$B$782,Y$11)+'СЕТ СН'!$F$12+СВЦЭМ!$D$10+'СЕТ СН'!$F$6-'СЕТ СН'!$F$22</f>
        <v>1333.01467865</v>
      </c>
    </row>
    <row r="27" spans="1:25" ht="15.75" x14ac:dyDescent="0.2">
      <c r="A27" s="35">
        <f t="shared" si="0"/>
        <v>44546</v>
      </c>
      <c r="B27" s="36">
        <f>SUMIFS(СВЦЭМ!$C$39:$C$782,СВЦЭМ!$A$39:$A$782,$A27,СВЦЭМ!$B$39:$B$782,B$11)+'СЕТ СН'!$F$12+СВЦЭМ!$D$10+'СЕТ СН'!$F$6-'СЕТ СН'!$F$22</f>
        <v>1340.8269006200001</v>
      </c>
      <c r="C27" s="36">
        <f>SUMIFS(СВЦЭМ!$C$39:$C$782,СВЦЭМ!$A$39:$A$782,$A27,СВЦЭМ!$B$39:$B$782,C$11)+'СЕТ СН'!$F$12+СВЦЭМ!$D$10+'СЕТ СН'!$F$6-'СЕТ СН'!$F$22</f>
        <v>1333.50292418</v>
      </c>
      <c r="D27" s="36">
        <f>SUMIFS(СВЦЭМ!$C$39:$C$782,СВЦЭМ!$A$39:$A$782,$A27,СВЦЭМ!$B$39:$B$782,D$11)+'СЕТ СН'!$F$12+СВЦЭМ!$D$10+'СЕТ СН'!$F$6-'СЕТ СН'!$F$22</f>
        <v>1312.57021227</v>
      </c>
      <c r="E27" s="36">
        <f>SUMIFS(СВЦЭМ!$C$39:$C$782,СВЦЭМ!$A$39:$A$782,$A27,СВЦЭМ!$B$39:$B$782,E$11)+'СЕТ СН'!$F$12+СВЦЭМ!$D$10+'СЕТ СН'!$F$6-'СЕТ СН'!$F$22</f>
        <v>1317.7935591800001</v>
      </c>
      <c r="F27" s="36">
        <f>SUMIFS(СВЦЭМ!$C$39:$C$782,СВЦЭМ!$A$39:$A$782,$A27,СВЦЭМ!$B$39:$B$782,F$11)+'СЕТ СН'!$F$12+СВЦЭМ!$D$10+'СЕТ СН'!$F$6-'СЕТ СН'!$F$22</f>
        <v>1313.89143298</v>
      </c>
      <c r="G27" s="36">
        <f>SUMIFS(СВЦЭМ!$C$39:$C$782,СВЦЭМ!$A$39:$A$782,$A27,СВЦЭМ!$B$39:$B$782,G$11)+'СЕТ СН'!$F$12+СВЦЭМ!$D$10+'СЕТ СН'!$F$6-'СЕТ СН'!$F$22</f>
        <v>1282.7946382499999</v>
      </c>
      <c r="H27" s="36">
        <f>SUMIFS(СВЦЭМ!$C$39:$C$782,СВЦЭМ!$A$39:$A$782,$A27,СВЦЭМ!$B$39:$B$782,H$11)+'СЕТ СН'!$F$12+СВЦЭМ!$D$10+'СЕТ СН'!$F$6-'СЕТ СН'!$F$22</f>
        <v>1265.7057175</v>
      </c>
      <c r="I27" s="36">
        <f>SUMIFS(СВЦЭМ!$C$39:$C$782,СВЦЭМ!$A$39:$A$782,$A27,СВЦЭМ!$B$39:$B$782,I$11)+'СЕТ СН'!$F$12+СВЦЭМ!$D$10+'СЕТ СН'!$F$6-'СЕТ СН'!$F$22</f>
        <v>1292.8162876000001</v>
      </c>
      <c r="J27" s="36">
        <f>SUMIFS(СВЦЭМ!$C$39:$C$782,СВЦЭМ!$A$39:$A$782,$A27,СВЦЭМ!$B$39:$B$782,J$11)+'СЕТ СН'!$F$12+СВЦЭМ!$D$10+'СЕТ СН'!$F$6-'СЕТ СН'!$F$22</f>
        <v>1292.62238974</v>
      </c>
      <c r="K27" s="36">
        <f>SUMIFS(СВЦЭМ!$C$39:$C$782,СВЦЭМ!$A$39:$A$782,$A27,СВЦЭМ!$B$39:$B$782,K$11)+'СЕТ СН'!$F$12+СВЦЭМ!$D$10+'СЕТ СН'!$F$6-'СЕТ СН'!$F$22</f>
        <v>1318.7125619799999</v>
      </c>
      <c r="L27" s="36">
        <f>SUMIFS(СВЦЭМ!$C$39:$C$782,СВЦЭМ!$A$39:$A$782,$A27,СВЦЭМ!$B$39:$B$782,L$11)+'СЕТ СН'!$F$12+СВЦЭМ!$D$10+'СЕТ СН'!$F$6-'СЕТ СН'!$F$22</f>
        <v>1333.7135674400001</v>
      </c>
      <c r="M27" s="36">
        <f>SUMIFS(СВЦЭМ!$C$39:$C$782,СВЦЭМ!$A$39:$A$782,$A27,СВЦЭМ!$B$39:$B$782,M$11)+'СЕТ СН'!$F$12+СВЦЭМ!$D$10+'СЕТ СН'!$F$6-'СЕТ СН'!$F$22</f>
        <v>1330.71849843</v>
      </c>
      <c r="N27" s="36">
        <f>SUMIFS(СВЦЭМ!$C$39:$C$782,СВЦЭМ!$A$39:$A$782,$A27,СВЦЭМ!$B$39:$B$782,N$11)+'СЕТ СН'!$F$12+СВЦЭМ!$D$10+'СЕТ СН'!$F$6-'СЕТ СН'!$F$22</f>
        <v>1323.3113429300001</v>
      </c>
      <c r="O27" s="36">
        <f>SUMIFS(СВЦЭМ!$C$39:$C$782,СВЦЭМ!$A$39:$A$782,$A27,СВЦЭМ!$B$39:$B$782,O$11)+'СЕТ СН'!$F$12+СВЦЭМ!$D$10+'СЕТ СН'!$F$6-'СЕТ СН'!$F$22</f>
        <v>1343.3214589700001</v>
      </c>
      <c r="P27" s="36">
        <f>SUMIFS(СВЦЭМ!$C$39:$C$782,СВЦЭМ!$A$39:$A$782,$A27,СВЦЭМ!$B$39:$B$782,P$11)+'СЕТ СН'!$F$12+СВЦЭМ!$D$10+'СЕТ СН'!$F$6-'СЕТ СН'!$F$22</f>
        <v>1368.26426644</v>
      </c>
      <c r="Q27" s="36">
        <f>SUMIFS(СВЦЭМ!$C$39:$C$782,СВЦЭМ!$A$39:$A$782,$A27,СВЦЭМ!$B$39:$B$782,Q$11)+'СЕТ СН'!$F$12+СВЦЭМ!$D$10+'СЕТ СН'!$F$6-'СЕТ СН'!$F$22</f>
        <v>1369.91527726</v>
      </c>
      <c r="R27" s="36">
        <f>SUMIFS(СВЦЭМ!$C$39:$C$782,СВЦЭМ!$A$39:$A$782,$A27,СВЦЭМ!$B$39:$B$782,R$11)+'СЕТ СН'!$F$12+СВЦЭМ!$D$10+'СЕТ СН'!$F$6-'СЕТ СН'!$F$22</f>
        <v>1368.9571491700001</v>
      </c>
      <c r="S27" s="36">
        <f>SUMIFS(СВЦЭМ!$C$39:$C$782,СВЦЭМ!$A$39:$A$782,$A27,СВЦЭМ!$B$39:$B$782,S$11)+'СЕТ СН'!$F$12+СВЦЭМ!$D$10+'СЕТ СН'!$F$6-'СЕТ СН'!$F$22</f>
        <v>1317.71007824</v>
      </c>
      <c r="T27" s="36">
        <f>SUMIFS(СВЦЭМ!$C$39:$C$782,СВЦЭМ!$A$39:$A$782,$A27,СВЦЭМ!$B$39:$B$782,T$11)+'СЕТ СН'!$F$12+СВЦЭМ!$D$10+'СЕТ СН'!$F$6-'СЕТ СН'!$F$22</f>
        <v>1341.6630634600001</v>
      </c>
      <c r="U27" s="36">
        <f>SUMIFS(СВЦЭМ!$C$39:$C$782,СВЦЭМ!$A$39:$A$782,$A27,СВЦЭМ!$B$39:$B$782,U$11)+'СЕТ СН'!$F$12+СВЦЭМ!$D$10+'СЕТ СН'!$F$6-'СЕТ СН'!$F$22</f>
        <v>1321.60143079</v>
      </c>
      <c r="V27" s="36">
        <f>SUMIFS(СВЦЭМ!$C$39:$C$782,СВЦЭМ!$A$39:$A$782,$A27,СВЦЭМ!$B$39:$B$782,V$11)+'СЕТ СН'!$F$12+СВЦЭМ!$D$10+'СЕТ СН'!$F$6-'СЕТ СН'!$F$22</f>
        <v>1310.0366285</v>
      </c>
      <c r="W27" s="36">
        <f>SUMIFS(СВЦЭМ!$C$39:$C$782,СВЦЭМ!$A$39:$A$782,$A27,СВЦЭМ!$B$39:$B$782,W$11)+'СЕТ СН'!$F$12+СВЦЭМ!$D$10+'СЕТ СН'!$F$6-'СЕТ СН'!$F$22</f>
        <v>1310.4645561699999</v>
      </c>
      <c r="X27" s="36">
        <f>SUMIFS(СВЦЭМ!$C$39:$C$782,СВЦЭМ!$A$39:$A$782,$A27,СВЦЭМ!$B$39:$B$782,X$11)+'СЕТ СН'!$F$12+СВЦЭМ!$D$10+'СЕТ СН'!$F$6-'СЕТ СН'!$F$22</f>
        <v>1358.2654638399999</v>
      </c>
      <c r="Y27" s="36">
        <f>SUMIFS(СВЦЭМ!$C$39:$C$782,СВЦЭМ!$A$39:$A$782,$A27,СВЦЭМ!$B$39:$B$782,Y$11)+'СЕТ СН'!$F$12+СВЦЭМ!$D$10+'СЕТ СН'!$F$6-'СЕТ СН'!$F$22</f>
        <v>1351.7697173700001</v>
      </c>
    </row>
    <row r="28" spans="1:25" ht="15.75" x14ac:dyDescent="0.2">
      <c r="A28" s="35">
        <f t="shared" si="0"/>
        <v>44547</v>
      </c>
      <c r="B28" s="36">
        <f>SUMIFS(СВЦЭМ!$C$39:$C$782,СВЦЭМ!$A$39:$A$782,$A28,СВЦЭМ!$B$39:$B$782,B$11)+'СЕТ СН'!$F$12+СВЦЭМ!$D$10+'СЕТ СН'!$F$6-'СЕТ СН'!$F$22</f>
        <v>1332.23998839</v>
      </c>
      <c r="C28" s="36">
        <f>SUMIFS(СВЦЭМ!$C$39:$C$782,СВЦЭМ!$A$39:$A$782,$A28,СВЦЭМ!$B$39:$B$782,C$11)+'СЕТ СН'!$F$12+СВЦЭМ!$D$10+'СЕТ СН'!$F$6-'СЕТ СН'!$F$22</f>
        <v>1330.9104345000001</v>
      </c>
      <c r="D28" s="36">
        <f>SUMIFS(СВЦЭМ!$C$39:$C$782,СВЦЭМ!$A$39:$A$782,$A28,СВЦЭМ!$B$39:$B$782,D$11)+'СЕТ СН'!$F$12+СВЦЭМ!$D$10+'СЕТ СН'!$F$6-'СЕТ СН'!$F$22</f>
        <v>1323.3810085</v>
      </c>
      <c r="E28" s="36">
        <f>SUMIFS(СВЦЭМ!$C$39:$C$782,СВЦЭМ!$A$39:$A$782,$A28,СВЦЭМ!$B$39:$B$782,E$11)+'СЕТ СН'!$F$12+СВЦЭМ!$D$10+'СЕТ СН'!$F$6-'СЕТ СН'!$F$22</f>
        <v>1319.8722104799999</v>
      </c>
      <c r="F28" s="36">
        <f>SUMIFS(СВЦЭМ!$C$39:$C$782,СВЦЭМ!$A$39:$A$782,$A28,СВЦЭМ!$B$39:$B$782,F$11)+'СЕТ СН'!$F$12+СВЦЭМ!$D$10+'СЕТ СН'!$F$6-'СЕТ СН'!$F$22</f>
        <v>1312.63340234</v>
      </c>
      <c r="G28" s="36">
        <f>SUMIFS(СВЦЭМ!$C$39:$C$782,СВЦЭМ!$A$39:$A$782,$A28,СВЦЭМ!$B$39:$B$782,G$11)+'СЕТ СН'!$F$12+СВЦЭМ!$D$10+'СЕТ СН'!$F$6-'СЕТ СН'!$F$22</f>
        <v>1293.12980924</v>
      </c>
      <c r="H28" s="36">
        <f>SUMIFS(СВЦЭМ!$C$39:$C$782,СВЦЭМ!$A$39:$A$782,$A28,СВЦЭМ!$B$39:$B$782,H$11)+'СЕТ СН'!$F$12+СВЦЭМ!$D$10+'СЕТ СН'!$F$6-'СЕТ СН'!$F$22</f>
        <v>1270.4174500700001</v>
      </c>
      <c r="I28" s="36">
        <f>SUMIFS(СВЦЭМ!$C$39:$C$782,СВЦЭМ!$A$39:$A$782,$A28,СВЦЭМ!$B$39:$B$782,I$11)+'СЕТ СН'!$F$12+СВЦЭМ!$D$10+'СЕТ СН'!$F$6-'СЕТ СН'!$F$22</f>
        <v>1270.5966506100001</v>
      </c>
      <c r="J28" s="36">
        <f>SUMIFS(СВЦЭМ!$C$39:$C$782,СВЦЭМ!$A$39:$A$782,$A28,СВЦЭМ!$B$39:$B$782,J$11)+'СЕТ СН'!$F$12+СВЦЭМ!$D$10+'СЕТ СН'!$F$6-'СЕТ СН'!$F$22</f>
        <v>1307.8921871800001</v>
      </c>
      <c r="K28" s="36">
        <f>SUMIFS(СВЦЭМ!$C$39:$C$782,СВЦЭМ!$A$39:$A$782,$A28,СВЦЭМ!$B$39:$B$782,K$11)+'СЕТ СН'!$F$12+СВЦЭМ!$D$10+'СЕТ СН'!$F$6-'СЕТ СН'!$F$22</f>
        <v>1325.5952876700001</v>
      </c>
      <c r="L28" s="36">
        <f>SUMIFS(СВЦЭМ!$C$39:$C$782,СВЦЭМ!$A$39:$A$782,$A28,СВЦЭМ!$B$39:$B$782,L$11)+'СЕТ СН'!$F$12+СВЦЭМ!$D$10+'СЕТ СН'!$F$6-'СЕТ СН'!$F$22</f>
        <v>1319.471237</v>
      </c>
      <c r="M28" s="36">
        <f>SUMIFS(СВЦЭМ!$C$39:$C$782,СВЦЭМ!$A$39:$A$782,$A28,СВЦЭМ!$B$39:$B$782,M$11)+'СЕТ СН'!$F$12+СВЦЭМ!$D$10+'СЕТ СН'!$F$6-'СЕТ СН'!$F$22</f>
        <v>1311.5509159800001</v>
      </c>
      <c r="N28" s="36">
        <f>SUMIFS(СВЦЭМ!$C$39:$C$782,СВЦЭМ!$A$39:$A$782,$A28,СВЦЭМ!$B$39:$B$782,N$11)+'СЕТ СН'!$F$12+СВЦЭМ!$D$10+'СЕТ СН'!$F$6-'СЕТ СН'!$F$22</f>
        <v>1308.5654180700001</v>
      </c>
      <c r="O28" s="36">
        <f>SUMIFS(СВЦЭМ!$C$39:$C$782,СВЦЭМ!$A$39:$A$782,$A28,СВЦЭМ!$B$39:$B$782,O$11)+'СЕТ СН'!$F$12+СВЦЭМ!$D$10+'СЕТ СН'!$F$6-'СЕТ СН'!$F$22</f>
        <v>1316.4479985</v>
      </c>
      <c r="P28" s="36">
        <f>SUMIFS(СВЦЭМ!$C$39:$C$782,СВЦЭМ!$A$39:$A$782,$A28,СВЦЭМ!$B$39:$B$782,P$11)+'СЕТ СН'!$F$12+СВЦЭМ!$D$10+'СЕТ СН'!$F$6-'СЕТ СН'!$F$22</f>
        <v>1351.7273695700001</v>
      </c>
      <c r="Q28" s="36">
        <f>SUMIFS(СВЦЭМ!$C$39:$C$782,СВЦЭМ!$A$39:$A$782,$A28,СВЦЭМ!$B$39:$B$782,Q$11)+'СЕТ СН'!$F$12+СВЦЭМ!$D$10+'СЕТ СН'!$F$6-'СЕТ СН'!$F$22</f>
        <v>1342.18181181</v>
      </c>
      <c r="R28" s="36">
        <f>SUMIFS(СВЦЭМ!$C$39:$C$782,СВЦЭМ!$A$39:$A$782,$A28,СВЦЭМ!$B$39:$B$782,R$11)+'СЕТ СН'!$F$12+СВЦЭМ!$D$10+'СЕТ СН'!$F$6-'СЕТ СН'!$F$22</f>
        <v>1340.7426253799999</v>
      </c>
      <c r="S28" s="36">
        <f>SUMIFS(СВЦЭМ!$C$39:$C$782,СВЦЭМ!$A$39:$A$782,$A28,СВЦЭМ!$B$39:$B$782,S$11)+'СЕТ СН'!$F$12+СВЦЭМ!$D$10+'СЕТ СН'!$F$6-'СЕТ СН'!$F$22</f>
        <v>1298.55840091</v>
      </c>
      <c r="T28" s="36">
        <f>SUMIFS(СВЦЭМ!$C$39:$C$782,СВЦЭМ!$A$39:$A$782,$A28,СВЦЭМ!$B$39:$B$782,T$11)+'СЕТ СН'!$F$12+СВЦЭМ!$D$10+'СЕТ СН'!$F$6-'СЕТ СН'!$F$22</f>
        <v>1324.00044245</v>
      </c>
      <c r="U28" s="36">
        <f>SUMIFS(СВЦЭМ!$C$39:$C$782,СВЦЭМ!$A$39:$A$782,$A28,СВЦЭМ!$B$39:$B$782,U$11)+'СЕТ СН'!$F$12+СВЦЭМ!$D$10+'СЕТ СН'!$F$6-'СЕТ СН'!$F$22</f>
        <v>1318.8685161200001</v>
      </c>
      <c r="V28" s="36">
        <f>SUMIFS(СВЦЭМ!$C$39:$C$782,СВЦЭМ!$A$39:$A$782,$A28,СВЦЭМ!$B$39:$B$782,V$11)+'СЕТ СН'!$F$12+СВЦЭМ!$D$10+'СЕТ СН'!$F$6-'СЕТ СН'!$F$22</f>
        <v>1297.1087264600001</v>
      </c>
      <c r="W28" s="36">
        <f>SUMIFS(СВЦЭМ!$C$39:$C$782,СВЦЭМ!$A$39:$A$782,$A28,СВЦЭМ!$B$39:$B$782,W$11)+'СЕТ СН'!$F$12+СВЦЭМ!$D$10+'СЕТ СН'!$F$6-'СЕТ СН'!$F$22</f>
        <v>1317.04824371</v>
      </c>
      <c r="X28" s="36">
        <f>SUMIFS(СВЦЭМ!$C$39:$C$782,СВЦЭМ!$A$39:$A$782,$A28,СВЦЭМ!$B$39:$B$782,X$11)+'СЕТ СН'!$F$12+СВЦЭМ!$D$10+'СЕТ СН'!$F$6-'СЕТ СН'!$F$22</f>
        <v>1335.90016829</v>
      </c>
      <c r="Y28" s="36">
        <f>SUMIFS(СВЦЭМ!$C$39:$C$782,СВЦЭМ!$A$39:$A$782,$A28,СВЦЭМ!$B$39:$B$782,Y$11)+'СЕТ СН'!$F$12+СВЦЭМ!$D$10+'СЕТ СН'!$F$6-'СЕТ СН'!$F$22</f>
        <v>1327.10154657</v>
      </c>
    </row>
    <row r="29" spans="1:25" ht="15.75" x14ac:dyDescent="0.2">
      <c r="A29" s="35">
        <f t="shared" si="0"/>
        <v>44548</v>
      </c>
      <c r="B29" s="36">
        <f>SUMIFS(СВЦЭМ!$C$39:$C$782,СВЦЭМ!$A$39:$A$782,$A29,СВЦЭМ!$B$39:$B$782,B$11)+'СЕТ СН'!$F$12+СВЦЭМ!$D$10+'СЕТ СН'!$F$6-'СЕТ СН'!$F$22</f>
        <v>1333.28939317</v>
      </c>
      <c r="C29" s="36">
        <f>SUMIFS(СВЦЭМ!$C$39:$C$782,СВЦЭМ!$A$39:$A$782,$A29,СВЦЭМ!$B$39:$B$782,C$11)+'СЕТ СН'!$F$12+СВЦЭМ!$D$10+'СЕТ СН'!$F$6-'СЕТ СН'!$F$22</f>
        <v>1363.5675631000001</v>
      </c>
      <c r="D29" s="36">
        <f>SUMIFS(СВЦЭМ!$C$39:$C$782,СВЦЭМ!$A$39:$A$782,$A29,СВЦЭМ!$B$39:$B$782,D$11)+'СЕТ СН'!$F$12+СВЦЭМ!$D$10+'СЕТ СН'!$F$6-'СЕТ СН'!$F$22</f>
        <v>1375.71551525</v>
      </c>
      <c r="E29" s="36">
        <f>SUMIFS(СВЦЭМ!$C$39:$C$782,СВЦЭМ!$A$39:$A$782,$A29,СВЦЭМ!$B$39:$B$782,E$11)+'СЕТ СН'!$F$12+СВЦЭМ!$D$10+'СЕТ СН'!$F$6-'СЕТ СН'!$F$22</f>
        <v>1381.6432982700001</v>
      </c>
      <c r="F29" s="36">
        <f>SUMIFS(СВЦЭМ!$C$39:$C$782,СВЦЭМ!$A$39:$A$782,$A29,СВЦЭМ!$B$39:$B$782,F$11)+'СЕТ СН'!$F$12+СВЦЭМ!$D$10+'СЕТ СН'!$F$6-'СЕТ СН'!$F$22</f>
        <v>1371.2090343899999</v>
      </c>
      <c r="G29" s="36">
        <f>SUMIFS(СВЦЭМ!$C$39:$C$782,СВЦЭМ!$A$39:$A$782,$A29,СВЦЭМ!$B$39:$B$782,G$11)+'СЕТ СН'!$F$12+СВЦЭМ!$D$10+'СЕТ СН'!$F$6-'СЕТ СН'!$F$22</f>
        <v>1335.0013547799999</v>
      </c>
      <c r="H29" s="36">
        <f>SUMIFS(СВЦЭМ!$C$39:$C$782,СВЦЭМ!$A$39:$A$782,$A29,СВЦЭМ!$B$39:$B$782,H$11)+'СЕТ СН'!$F$12+СВЦЭМ!$D$10+'СЕТ СН'!$F$6-'СЕТ СН'!$F$22</f>
        <v>1295.14165628</v>
      </c>
      <c r="I29" s="36">
        <f>SUMIFS(СВЦЭМ!$C$39:$C$782,СВЦЭМ!$A$39:$A$782,$A29,СВЦЭМ!$B$39:$B$782,I$11)+'СЕТ СН'!$F$12+СВЦЭМ!$D$10+'СЕТ СН'!$F$6-'СЕТ СН'!$F$22</f>
        <v>1279.7706070300001</v>
      </c>
      <c r="J29" s="36">
        <f>SUMIFS(СВЦЭМ!$C$39:$C$782,СВЦЭМ!$A$39:$A$782,$A29,СВЦЭМ!$B$39:$B$782,J$11)+'СЕТ СН'!$F$12+СВЦЭМ!$D$10+'СЕТ СН'!$F$6-'СЕТ СН'!$F$22</f>
        <v>1250.05250542</v>
      </c>
      <c r="K29" s="36">
        <f>SUMIFS(СВЦЭМ!$C$39:$C$782,СВЦЭМ!$A$39:$A$782,$A29,СВЦЭМ!$B$39:$B$782,K$11)+'СЕТ СН'!$F$12+СВЦЭМ!$D$10+'СЕТ СН'!$F$6-'СЕТ СН'!$F$22</f>
        <v>1283.19641753</v>
      </c>
      <c r="L29" s="36">
        <f>SUMIFS(СВЦЭМ!$C$39:$C$782,СВЦЭМ!$A$39:$A$782,$A29,СВЦЭМ!$B$39:$B$782,L$11)+'СЕТ СН'!$F$12+СВЦЭМ!$D$10+'СЕТ СН'!$F$6-'СЕТ СН'!$F$22</f>
        <v>1290.36572484</v>
      </c>
      <c r="M29" s="36">
        <f>SUMIFS(СВЦЭМ!$C$39:$C$782,СВЦЭМ!$A$39:$A$782,$A29,СВЦЭМ!$B$39:$B$782,M$11)+'СЕТ СН'!$F$12+СВЦЭМ!$D$10+'СЕТ СН'!$F$6-'СЕТ СН'!$F$22</f>
        <v>1275.9820226700001</v>
      </c>
      <c r="N29" s="36">
        <f>SUMIFS(СВЦЭМ!$C$39:$C$782,СВЦЭМ!$A$39:$A$782,$A29,СВЦЭМ!$B$39:$B$782,N$11)+'СЕТ СН'!$F$12+СВЦЭМ!$D$10+'СЕТ СН'!$F$6-'СЕТ СН'!$F$22</f>
        <v>1275.47454741</v>
      </c>
      <c r="O29" s="36">
        <f>SUMIFS(СВЦЭМ!$C$39:$C$782,СВЦЭМ!$A$39:$A$782,$A29,СВЦЭМ!$B$39:$B$782,O$11)+'СЕТ СН'!$F$12+СВЦЭМ!$D$10+'СЕТ СН'!$F$6-'СЕТ СН'!$F$22</f>
        <v>1291.88993501</v>
      </c>
      <c r="P29" s="36">
        <f>SUMIFS(СВЦЭМ!$C$39:$C$782,СВЦЭМ!$A$39:$A$782,$A29,СВЦЭМ!$B$39:$B$782,P$11)+'СЕТ СН'!$F$12+СВЦЭМ!$D$10+'СЕТ СН'!$F$6-'СЕТ СН'!$F$22</f>
        <v>1326.8233648299999</v>
      </c>
      <c r="Q29" s="36">
        <f>SUMIFS(СВЦЭМ!$C$39:$C$782,СВЦЭМ!$A$39:$A$782,$A29,СВЦЭМ!$B$39:$B$782,Q$11)+'СЕТ СН'!$F$12+СВЦЭМ!$D$10+'СЕТ СН'!$F$6-'СЕТ СН'!$F$22</f>
        <v>1325.7910020900001</v>
      </c>
      <c r="R29" s="36">
        <f>SUMIFS(СВЦЭМ!$C$39:$C$782,СВЦЭМ!$A$39:$A$782,$A29,СВЦЭМ!$B$39:$B$782,R$11)+'СЕТ СН'!$F$12+СВЦЭМ!$D$10+'СЕТ СН'!$F$6-'СЕТ СН'!$F$22</f>
        <v>1322.9301110900001</v>
      </c>
      <c r="S29" s="36">
        <f>SUMIFS(СВЦЭМ!$C$39:$C$782,СВЦЭМ!$A$39:$A$782,$A29,СВЦЭМ!$B$39:$B$782,S$11)+'СЕТ СН'!$F$12+СВЦЭМ!$D$10+'СЕТ СН'!$F$6-'СЕТ СН'!$F$22</f>
        <v>1291.16544432</v>
      </c>
      <c r="T29" s="36">
        <f>SUMIFS(СВЦЭМ!$C$39:$C$782,СВЦЭМ!$A$39:$A$782,$A29,СВЦЭМ!$B$39:$B$782,T$11)+'СЕТ СН'!$F$12+СВЦЭМ!$D$10+'СЕТ СН'!$F$6-'СЕТ СН'!$F$22</f>
        <v>1284.1724749</v>
      </c>
      <c r="U29" s="36">
        <f>SUMIFS(СВЦЭМ!$C$39:$C$782,СВЦЭМ!$A$39:$A$782,$A29,СВЦЭМ!$B$39:$B$782,U$11)+'СЕТ СН'!$F$12+СВЦЭМ!$D$10+'СЕТ СН'!$F$6-'СЕТ СН'!$F$22</f>
        <v>1275.28961987</v>
      </c>
      <c r="V29" s="36">
        <f>SUMIFS(СВЦЭМ!$C$39:$C$782,СВЦЭМ!$A$39:$A$782,$A29,СВЦЭМ!$B$39:$B$782,V$11)+'СЕТ СН'!$F$12+СВЦЭМ!$D$10+'СЕТ СН'!$F$6-'СЕТ СН'!$F$22</f>
        <v>1276.95874233</v>
      </c>
      <c r="W29" s="36">
        <f>SUMIFS(СВЦЭМ!$C$39:$C$782,СВЦЭМ!$A$39:$A$782,$A29,СВЦЭМ!$B$39:$B$782,W$11)+'СЕТ СН'!$F$12+СВЦЭМ!$D$10+'СЕТ СН'!$F$6-'СЕТ СН'!$F$22</f>
        <v>1295.6818877600001</v>
      </c>
      <c r="X29" s="36">
        <f>SUMIFS(СВЦЭМ!$C$39:$C$782,СВЦЭМ!$A$39:$A$782,$A29,СВЦЭМ!$B$39:$B$782,X$11)+'СЕТ СН'!$F$12+СВЦЭМ!$D$10+'СЕТ СН'!$F$6-'СЕТ СН'!$F$22</f>
        <v>1322.53788992</v>
      </c>
      <c r="Y29" s="36">
        <f>SUMIFS(СВЦЭМ!$C$39:$C$782,СВЦЭМ!$A$39:$A$782,$A29,СВЦЭМ!$B$39:$B$782,Y$11)+'СЕТ СН'!$F$12+СВЦЭМ!$D$10+'СЕТ СН'!$F$6-'СЕТ СН'!$F$22</f>
        <v>1341.6859998899999</v>
      </c>
    </row>
    <row r="30" spans="1:25" ht="15.75" x14ac:dyDescent="0.2">
      <c r="A30" s="35">
        <f t="shared" si="0"/>
        <v>44549</v>
      </c>
      <c r="B30" s="36">
        <f>SUMIFS(СВЦЭМ!$C$39:$C$782,СВЦЭМ!$A$39:$A$782,$A30,СВЦЭМ!$B$39:$B$782,B$11)+'СЕТ СН'!$F$12+СВЦЭМ!$D$10+'СЕТ СН'!$F$6-'СЕТ СН'!$F$22</f>
        <v>1296.6248993700001</v>
      </c>
      <c r="C30" s="36">
        <f>SUMIFS(СВЦЭМ!$C$39:$C$782,СВЦЭМ!$A$39:$A$782,$A30,СВЦЭМ!$B$39:$B$782,C$11)+'СЕТ СН'!$F$12+СВЦЭМ!$D$10+'СЕТ СН'!$F$6-'СЕТ СН'!$F$22</f>
        <v>1304.3058907899999</v>
      </c>
      <c r="D30" s="36">
        <f>SUMIFS(СВЦЭМ!$C$39:$C$782,СВЦЭМ!$A$39:$A$782,$A30,СВЦЭМ!$B$39:$B$782,D$11)+'СЕТ СН'!$F$12+СВЦЭМ!$D$10+'СЕТ СН'!$F$6-'СЕТ СН'!$F$22</f>
        <v>1333.44485635</v>
      </c>
      <c r="E30" s="36">
        <f>SUMIFS(СВЦЭМ!$C$39:$C$782,СВЦЭМ!$A$39:$A$782,$A30,СВЦЭМ!$B$39:$B$782,E$11)+'СЕТ СН'!$F$12+СВЦЭМ!$D$10+'СЕТ СН'!$F$6-'СЕТ СН'!$F$22</f>
        <v>1348.8613461699999</v>
      </c>
      <c r="F30" s="36">
        <f>SUMIFS(СВЦЭМ!$C$39:$C$782,СВЦЭМ!$A$39:$A$782,$A30,СВЦЭМ!$B$39:$B$782,F$11)+'СЕТ СН'!$F$12+СВЦЭМ!$D$10+'СЕТ СН'!$F$6-'СЕТ СН'!$F$22</f>
        <v>1335.33096284</v>
      </c>
      <c r="G30" s="36">
        <f>SUMIFS(СВЦЭМ!$C$39:$C$782,СВЦЭМ!$A$39:$A$782,$A30,СВЦЭМ!$B$39:$B$782,G$11)+'СЕТ СН'!$F$12+СВЦЭМ!$D$10+'СЕТ СН'!$F$6-'СЕТ СН'!$F$22</f>
        <v>1327.4863645099999</v>
      </c>
      <c r="H30" s="36">
        <f>SUMIFS(СВЦЭМ!$C$39:$C$782,СВЦЭМ!$A$39:$A$782,$A30,СВЦЭМ!$B$39:$B$782,H$11)+'СЕТ СН'!$F$12+СВЦЭМ!$D$10+'СЕТ СН'!$F$6-'СЕТ СН'!$F$22</f>
        <v>1304.17169132</v>
      </c>
      <c r="I30" s="36">
        <f>SUMIFS(СВЦЭМ!$C$39:$C$782,СВЦЭМ!$A$39:$A$782,$A30,СВЦЭМ!$B$39:$B$782,I$11)+'СЕТ СН'!$F$12+СВЦЭМ!$D$10+'СЕТ СН'!$F$6-'СЕТ СН'!$F$22</f>
        <v>1297.0317577000001</v>
      </c>
      <c r="J30" s="36">
        <f>SUMIFS(СВЦЭМ!$C$39:$C$782,СВЦЭМ!$A$39:$A$782,$A30,СВЦЭМ!$B$39:$B$782,J$11)+'СЕТ СН'!$F$12+СВЦЭМ!$D$10+'СЕТ СН'!$F$6-'СЕТ СН'!$F$22</f>
        <v>1278.5262616499999</v>
      </c>
      <c r="K30" s="36">
        <f>SUMIFS(СВЦЭМ!$C$39:$C$782,СВЦЭМ!$A$39:$A$782,$A30,СВЦЭМ!$B$39:$B$782,K$11)+'СЕТ СН'!$F$12+СВЦЭМ!$D$10+'СЕТ СН'!$F$6-'СЕТ СН'!$F$22</f>
        <v>1272.18543651</v>
      </c>
      <c r="L30" s="36">
        <f>SUMIFS(СВЦЭМ!$C$39:$C$782,СВЦЭМ!$A$39:$A$782,$A30,СВЦЭМ!$B$39:$B$782,L$11)+'СЕТ СН'!$F$12+СВЦЭМ!$D$10+'СЕТ СН'!$F$6-'СЕТ СН'!$F$22</f>
        <v>1278.6128811600001</v>
      </c>
      <c r="M30" s="36">
        <f>SUMIFS(СВЦЭМ!$C$39:$C$782,СВЦЭМ!$A$39:$A$782,$A30,СВЦЭМ!$B$39:$B$782,M$11)+'СЕТ СН'!$F$12+СВЦЭМ!$D$10+'СЕТ СН'!$F$6-'СЕТ СН'!$F$22</f>
        <v>1264.0013531</v>
      </c>
      <c r="N30" s="36">
        <f>SUMIFS(СВЦЭМ!$C$39:$C$782,СВЦЭМ!$A$39:$A$782,$A30,СВЦЭМ!$B$39:$B$782,N$11)+'СЕТ СН'!$F$12+СВЦЭМ!$D$10+'СЕТ СН'!$F$6-'СЕТ СН'!$F$22</f>
        <v>1260.6249892000001</v>
      </c>
      <c r="O30" s="36">
        <f>SUMIFS(СВЦЭМ!$C$39:$C$782,СВЦЭМ!$A$39:$A$782,$A30,СВЦЭМ!$B$39:$B$782,O$11)+'СЕТ СН'!$F$12+СВЦЭМ!$D$10+'СЕТ СН'!$F$6-'СЕТ СН'!$F$22</f>
        <v>1280.65928203</v>
      </c>
      <c r="P30" s="36">
        <f>SUMIFS(СВЦЭМ!$C$39:$C$782,СВЦЭМ!$A$39:$A$782,$A30,СВЦЭМ!$B$39:$B$782,P$11)+'СЕТ СН'!$F$12+СВЦЭМ!$D$10+'СЕТ СН'!$F$6-'СЕТ СН'!$F$22</f>
        <v>1308.4761585799999</v>
      </c>
      <c r="Q30" s="36">
        <f>SUMIFS(СВЦЭМ!$C$39:$C$782,СВЦЭМ!$A$39:$A$782,$A30,СВЦЭМ!$B$39:$B$782,Q$11)+'СЕТ СН'!$F$12+СВЦЭМ!$D$10+'СЕТ СН'!$F$6-'СЕТ СН'!$F$22</f>
        <v>1304.9795014700001</v>
      </c>
      <c r="R30" s="36">
        <f>SUMIFS(СВЦЭМ!$C$39:$C$782,СВЦЭМ!$A$39:$A$782,$A30,СВЦЭМ!$B$39:$B$782,R$11)+'СЕТ СН'!$F$12+СВЦЭМ!$D$10+'СЕТ СН'!$F$6-'СЕТ СН'!$F$22</f>
        <v>1287.6415859900001</v>
      </c>
      <c r="S30" s="36">
        <f>SUMIFS(СВЦЭМ!$C$39:$C$782,СВЦЭМ!$A$39:$A$782,$A30,СВЦЭМ!$B$39:$B$782,S$11)+'СЕТ СН'!$F$12+СВЦЭМ!$D$10+'СЕТ СН'!$F$6-'СЕТ СН'!$F$22</f>
        <v>1262.72414011</v>
      </c>
      <c r="T30" s="36">
        <f>SUMIFS(СВЦЭМ!$C$39:$C$782,СВЦЭМ!$A$39:$A$782,$A30,СВЦЭМ!$B$39:$B$782,T$11)+'СЕТ СН'!$F$12+СВЦЭМ!$D$10+'СЕТ СН'!$F$6-'СЕТ СН'!$F$22</f>
        <v>1267.27015843</v>
      </c>
      <c r="U30" s="36">
        <f>SUMIFS(СВЦЭМ!$C$39:$C$782,СВЦЭМ!$A$39:$A$782,$A30,СВЦЭМ!$B$39:$B$782,U$11)+'СЕТ СН'!$F$12+СВЦЭМ!$D$10+'СЕТ СН'!$F$6-'СЕТ СН'!$F$22</f>
        <v>1263.3648234699999</v>
      </c>
      <c r="V30" s="36">
        <f>SUMIFS(СВЦЭМ!$C$39:$C$782,СВЦЭМ!$A$39:$A$782,$A30,СВЦЭМ!$B$39:$B$782,V$11)+'СЕТ СН'!$F$12+СВЦЭМ!$D$10+'СЕТ СН'!$F$6-'СЕТ СН'!$F$22</f>
        <v>1275.40821514</v>
      </c>
      <c r="W30" s="36">
        <f>SUMIFS(СВЦЭМ!$C$39:$C$782,СВЦЭМ!$A$39:$A$782,$A30,СВЦЭМ!$B$39:$B$782,W$11)+'СЕТ СН'!$F$12+СВЦЭМ!$D$10+'СЕТ СН'!$F$6-'СЕТ СН'!$F$22</f>
        <v>1287.0033616400001</v>
      </c>
      <c r="X30" s="36">
        <f>SUMIFS(СВЦЭМ!$C$39:$C$782,СВЦЭМ!$A$39:$A$782,$A30,СВЦЭМ!$B$39:$B$782,X$11)+'СЕТ СН'!$F$12+СВЦЭМ!$D$10+'СЕТ СН'!$F$6-'СЕТ СН'!$F$22</f>
        <v>1317.4329308000001</v>
      </c>
      <c r="Y30" s="36">
        <f>SUMIFS(СВЦЭМ!$C$39:$C$782,СВЦЭМ!$A$39:$A$782,$A30,СВЦЭМ!$B$39:$B$782,Y$11)+'СЕТ СН'!$F$12+СВЦЭМ!$D$10+'СЕТ СН'!$F$6-'СЕТ СН'!$F$22</f>
        <v>1334.7069642000001</v>
      </c>
    </row>
    <row r="31" spans="1:25" ht="15.75" x14ac:dyDescent="0.2">
      <c r="A31" s="35">
        <f t="shared" si="0"/>
        <v>44550</v>
      </c>
      <c r="B31" s="36">
        <f>SUMIFS(СВЦЭМ!$C$39:$C$782,СВЦЭМ!$A$39:$A$782,$A31,СВЦЭМ!$B$39:$B$782,B$11)+'СЕТ СН'!$F$12+СВЦЭМ!$D$10+'СЕТ СН'!$F$6-'СЕТ СН'!$F$22</f>
        <v>1342.7937452599999</v>
      </c>
      <c r="C31" s="36">
        <f>SUMIFS(СВЦЭМ!$C$39:$C$782,СВЦЭМ!$A$39:$A$782,$A31,СВЦЭМ!$B$39:$B$782,C$11)+'СЕТ СН'!$F$12+СВЦЭМ!$D$10+'СЕТ СН'!$F$6-'СЕТ СН'!$F$22</f>
        <v>1342.01653265</v>
      </c>
      <c r="D31" s="36">
        <f>SUMIFS(СВЦЭМ!$C$39:$C$782,СВЦЭМ!$A$39:$A$782,$A31,СВЦЭМ!$B$39:$B$782,D$11)+'СЕТ СН'!$F$12+СВЦЭМ!$D$10+'СЕТ СН'!$F$6-'СЕТ СН'!$F$22</f>
        <v>1348.3095289099999</v>
      </c>
      <c r="E31" s="36">
        <f>SUMIFS(СВЦЭМ!$C$39:$C$782,СВЦЭМ!$A$39:$A$782,$A31,СВЦЭМ!$B$39:$B$782,E$11)+'СЕТ СН'!$F$12+СВЦЭМ!$D$10+'СЕТ СН'!$F$6-'СЕТ СН'!$F$22</f>
        <v>1353.3441672199999</v>
      </c>
      <c r="F31" s="36">
        <f>SUMIFS(СВЦЭМ!$C$39:$C$782,СВЦЭМ!$A$39:$A$782,$A31,СВЦЭМ!$B$39:$B$782,F$11)+'СЕТ СН'!$F$12+СВЦЭМ!$D$10+'СЕТ СН'!$F$6-'СЕТ СН'!$F$22</f>
        <v>1345.7722742999999</v>
      </c>
      <c r="G31" s="36">
        <f>SUMIFS(СВЦЭМ!$C$39:$C$782,СВЦЭМ!$A$39:$A$782,$A31,СВЦЭМ!$B$39:$B$782,G$11)+'СЕТ СН'!$F$12+СВЦЭМ!$D$10+'СЕТ СН'!$F$6-'СЕТ СН'!$F$22</f>
        <v>1323.68383068</v>
      </c>
      <c r="H31" s="36">
        <f>SUMIFS(СВЦЭМ!$C$39:$C$782,СВЦЭМ!$A$39:$A$782,$A31,СВЦЭМ!$B$39:$B$782,H$11)+'СЕТ СН'!$F$12+СВЦЭМ!$D$10+'СЕТ СН'!$F$6-'СЕТ СН'!$F$22</f>
        <v>1276.43477097</v>
      </c>
      <c r="I31" s="36">
        <f>SUMIFS(СВЦЭМ!$C$39:$C$782,СВЦЭМ!$A$39:$A$782,$A31,СВЦЭМ!$B$39:$B$782,I$11)+'СЕТ СН'!$F$12+СВЦЭМ!$D$10+'СЕТ СН'!$F$6-'СЕТ СН'!$F$22</f>
        <v>1282.4066968700001</v>
      </c>
      <c r="J31" s="36">
        <f>SUMIFS(СВЦЭМ!$C$39:$C$782,СВЦЭМ!$A$39:$A$782,$A31,СВЦЭМ!$B$39:$B$782,J$11)+'СЕТ СН'!$F$12+СВЦЭМ!$D$10+'СЕТ СН'!$F$6-'СЕТ СН'!$F$22</f>
        <v>1296.84603545</v>
      </c>
      <c r="K31" s="36">
        <f>SUMIFS(СВЦЭМ!$C$39:$C$782,СВЦЭМ!$A$39:$A$782,$A31,СВЦЭМ!$B$39:$B$782,K$11)+'СЕТ СН'!$F$12+СВЦЭМ!$D$10+'СЕТ СН'!$F$6-'СЕТ СН'!$F$22</f>
        <v>1299.1670841</v>
      </c>
      <c r="L31" s="36">
        <f>SUMIFS(СВЦЭМ!$C$39:$C$782,СВЦЭМ!$A$39:$A$782,$A31,СВЦЭМ!$B$39:$B$782,L$11)+'СЕТ СН'!$F$12+СВЦЭМ!$D$10+'СЕТ СН'!$F$6-'СЕТ СН'!$F$22</f>
        <v>1308.76155197</v>
      </c>
      <c r="M31" s="36">
        <f>SUMIFS(СВЦЭМ!$C$39:$C$782,СВЦЭМ!$A$39:$A$782,$A31,СВЦЭМ!$B$39:$B$782,M$11)+'СЕТ СН'!$F$12+СВЦЭМ!$D$10+'СЕТ СН'!$F$6-'СЕТ СН'!$F$22</f>
        <v>1309.5293688500001</v>
      </c>
      <c r="N31" s="36">
        <f>SUMIFS(СВЦЭМ!$C$39:$C$782,СВЦЭМ!$A$39:$A$782,$A31,СВЦЭМ!$B$39:$B$782,N$11)+'СЕТ СН'!$F$12+СВЦЭМ!$D$10+'СЕТ СН'!$F$6-'СЕТ СН'!$F$22</f>
        <v>1305.2933491900001</v>
      </c>
      <c r="O31" s="36">
        <f>SUMIFS(СВЦЭМ!$C$39:$C$782,СВЦЭМ!$A$39:$A$782,$A31,СВЦЭМ!$B$39:$B$782,O$11)+'СЕТ СН'!$F$12+СВЦЭМ!$D$10+'СЕТ СН'!$F$6-'СЕТ СН'!$F$22</f>
        <v>1312.1517213500001</v>
      </c>
      <c r="P31" s="36">
        <f>SUMIFS(СВЦЭМ!$C$39:$C$782,СВЦЭМ!$A$39:$A$782,$A31,СВЦЭМ!$B$39:$B$782,P$11)+'СЕТ СН'!$F$12+СВЦЭМ!$D$10+'СЕТ СН'!$F$6-'СЕТ СН'!$F$22</f>
        <v>1316.78012283</v>
      </c>
      <c r="Q31" s="36">
        <f>SUMIFS(СВЦЭМ!$C$39:$C$782,СВЦЭМ!$A$39:$A$782,$A31,СВЦЭМ!$B$39:$B$782,Q$11)+'СЕТ СН'!$F$12+СВЦЭМ!$D$10+'СЕТ СН'!$F$6-'СЕТ СН'!$F$22</f>
        <v>1301.0895797800001</v>
      </c>
      <c r="R31" s="36">
        <f>SUMIFS(СВЦЭМ!$C$39:$C$782,СВЦЭМ!$A$39:$A$782,$A31,СВЦЭМ!$B$39:$B$782,R$11)+'СЕТ СН'!$F$12+СВЦЭМ!$D$10+'СЕТ СН'!$F$6-'СЕТ СН'!$F$22</f>
        <v>1283.8826366600001</v>
      </c>
      <c r="S31" s="36">
        <f>SUMIFS(СВЦЭМ!$C$39:$C$782,СВЦЭМ!$A$39:$A$782,$A31,СВЦЭМ!$B$39:$B$782,S$11)+'СЕТ СН'!$F$12+СВЦЭМ!$D$10+'СЕТ СН'!$F$6-'СЕТ СН'!$F$22</f>
        <v>1299.19333297</v>
      </c>
      <c r="T31" s="36">
        <f>SUMIFS(СВЦЭМ!$C$39:$C$782,СВЦЭМ!$A$39:$A$782,$A31,СВЦЭМ!$B$39:$B$782,T$11)+'СЕТ СН'!$F$12+СВЦЭМ!$D$10+'СЕТ СН'!$F$6-'СЕТ СН'!$F$22</f>
        <v>1301.3481691</v>
      </c>
      <c r="U31" s="36">
        <f>SUMIFS(СВЦЭМ!$C$39:$C$782,СВЦЭМ!$A$39:$A$782,$A31,СВЦЭМ!$B$39:$B$782,U$11)+'СЕТ СН'!$F$12+СВЦЭМ!$D$10+'СЕТ СН'!$F$6-'СЕТ СН'!$F$22</f>
        <v>1302.20431278</v>
      </c>
      <c r="V31" s="36">
        <f>SUMIFS(СВЦЭМ!$C$39:$C$782,СВЦЭМ!$A$39:$A$782,$A31,СВЦЭМ!$B$39:$B$782,V$11)+'СЕТ СН'!$F$12+СВЦЭМ!$D$10+'СЕТ СН'!$F$6-'СЕТ СН'!$F$22</f>
        <v>1303.8510072900001</v>
      </c>
      <c r="W31" s="36">
        <f>SUMIFS(СВЦЭМ!$C$39:$C$782,СВЦЭМ!$A$39:$A$782,$A31,СВЦЭМ!$B$39:$B$782,W$11)+'СЕТ СН'!$F$12+СВЦЭМ!$D$10+'СЕТ СН'!$F$6-'СЕТ СН'!$F$22</f>
        <v>1318.4747326900001</v>
      </c>
      <c r="X31" s="36">
        <f>SUMIFS(СВЦЭМ!$C$39:$C$782,СВЦЭМ!$A$39:$A$782,$A31,СВЦЭМ!$B$39:$B$782,X$11)+'СЕТ СН'!$F$12+СВЦЭМ!$D$10+'СЕТ СН'!$F$6-'СЕТ СН'!$F$22</f>
        <v>1374.19766134</v>
      </c>
      <c r="Y31" s="36">
        <f>SUMIFS(СВЦЭМ!$C$39:$C$782,СВЦЭМ!$A$39:$A$782,$A31,СВЦЭМ!$B$39:$B$782,Y$11)+'СЕТ СН'!$F$12+СВЦЭМ!$D$10+'СЕТ СН'!$F$6-'СЕТ СН'!$F$22</f>
        <v>1370.90144874</v>
      </c>
    </row>
    <row r="32" spans="1:25" ht="15.75" x14ac:dyDescent="0.2">
      <c r="A32" s="35">
        <f t="shared" si="0"/>
        <v>44551</v>
      </c>
      <c r="B32" s="36">
        <f>SUMIFS(СВЦЭМ!$C$39:$C$782,СВЦЭМ!$A$39:$A$782,$A32,СВЦЭМ!$B$39:$B$782,B$11)+'СЕТ СН'!$F$12+СВЦЭМ!$D$10+'СЕТ СН'!$F$6-'СЕТ СН'!$F$22</f>
        <v>1354.12316648</v>
      </c>
      <c r="C32" s="36">
        <f>SUMIFS(СВЦЭМ!$C$39:$C$782,СВЦЭМ!$A$39:$A$782,$A32,СВЦЭМ!$B$39:$B$782,C$11)+'СЕТ СН'!$F$12+СВЦЭМ!$D$10+'СЕТ СН'!$F$6-'СЕТ СН'!$F$22</f>
        <v>1343.1536724800001</v>
      </c>
      <c r="D32" s="36">
        <f>SUMIFS(СВЦЭМ!$C$39:$C$782,СВЦЭМ!$A$39:$A$782,$A32,СВЦЭМ!$B$39:$B$782,D$11)+'СЕТ СН'!$F$12+СВЦЭМ!$D$10+'СЕТ СН'!$F$6-'СЕТ СН'!$F$22</f>
        <v>1340.1198219600001</v>
      </c>
      <c r="E32" s="36">
        <f>SUMIFS(СВЦЭМ!$C$39:$C$782,СВЦЭМ!$A$39:$A$782,$A32,СВЦЭМ!$B$39:$B$782,E$11)+'СЕТ СН'!$F$12+СВЦЭМ!$D$10+'СЕТ СН'!$F$6-'СЕТ СН'!$F$22</f>
        <v>1291.6714019799999</v>
      </c>
      <c r="F32" s="36">
        <f>SUMIFS(СВЦЭМ!$C$39:$C$782,СВЦЭМ!$A$39:$A$782,$A32,СВЦЭМ!$B$39:$B$782,F$11)+'СЕТ СН'!$F$12+СВЦЭМ!$D$10+'СЕТ СН'!$F$6-'СЕТ СН'!$F$22</f>
        <v>1296.20163701</v>
      </c>
      <c r="G32" s="36">
        <f>SUMIFS(СВЦЭМ!$C$39:$C$782,СВЦЭМ!$A$39:$A$782,$A32,СВЦЭМ!$B$39:$B$782,G$11)+'СЕТ СН'!$F$12+СВЦЭМ!$D$10+'СЕТ СН'!$F$6-'СЕТ СН'!$F$22</f>
        <v>1268.22049543</v>
      </c>
      <c r="H32" s="36">
        <f>SUMIFS(СВЦЭМ!$C$39:$C$782,СВЦЭМ!$A$39:$A$782,$A32,СВЦЭМ!$B$39:$B$782,H$11)+'СЕТ СН'!$F$12+СВЦЭМ!$D$10+'СЕТ СН'!$F$6-'СЕТ СН'!$F$22</f>
        <v>1233.80138627</v>
      </c>
      <c r="I32" s="36">
        <f>SUMIFS(СВЦЭМ!$C$39:$C$782,СВЦЭМ!$A$39:$A$782,$A32,СВЦЭМ!$B$39:$B$782,I$11)+'СЕТ СН'!$F$12+СВЦЭМ!$D$10+'СЕТ СН'!$F$6-'СЕТ СН'!$F$22</f>
        <v>1272.1794101400001</v>
      </c>
      <c r="J32" s="36">
        <f>SUMIFS(СВЦЭМ!$C$39:$C$782,СВЦЭМ!$A$39:$A$782,$A32,СВЦЭМ!$B$39:$B$782,J$11)+'СЕТ СН'!$F$12+СВЦЭМ!$D$10+'СЕТ СН'!$F$6-'СЕТ СН'!$F$22</f>
        <v>1278.65415373</v>
      </c>
      <c r="K32" s="36">
        <f>SUMIFS(СВЦЭМ!$C$39:$C$782,СВЦЭМ!$A$39:$A$782,$A32,СВЦЭМ!$B$39:$B$782,K$11)+'СЕТ СН'!$F$12+СВЦЭМ!$D$10+'СЕТ СН'!$F$6-'СЕТ СН'!$F$22</f>
        <v>1240.15994288</v>
      </c>
      <c r="L32" s="36">
        <f>SUMIFS(СВЦЭМ!$C$39:$C$782,СВЦЭМ!$A$39:$A$782,$A32,СВЦЭМ!$B$39:$B$782,L$11)+'СЕТ СН'!$F$12+СВЦЭМ!$D$10+'СЕТ СН'!$F$6-'СЕТ СН'!$F$22</f>
        <v>1247.8096587800001</v>
      </c>
      <c r="M32" s="36">
        <f>SUMIFS(СВЦЭМ!$C$39:$C$782,СВЦЭМ!$A$39:$A$782,$A32,СВЦЭМ!$B$39:$B$782,M$11)+'СЕТ СН'!$F$12+СВЦЭМ!$D$10+'СЕТ СН'!$F$6-'СЕТ СН'!$F$22</f>
        <v>1301.4924127199999</v>
      </c>
      <c r="N32" s="36">
        <f>SUMIFS(СВЦЭМ!$C$39:$C$782,СВЦЭМ!$A$39:$A$782,$A32,СВЦЭМ!$B$39:$B$782,N$11)+'СЕТ СН'!$F$12+СВЦЭМ!$D$10+'СЕТ СН'!$F$6-'СЕТ СН'!$F$22</f>
        <v>1310.7556166700001</v>
      </c>
      <c r="O32" s="36">
        <f>SUMIFS(СВЦЭМ!$C$39:$C$782,СВЦЭМ!$A$39:$A$782,$A32,СВЦЭМ!$B$39:$B$782,O$11)+'СЕТ СН'!$F$12+СВЦЭМ!$D$10+'СЕТ СН'!$F$6-'СЕТ СН'!$F$22</f>
        <v>1318.96505815</v>
      </c>
      <c r="P32" s="36">
        <f>SUMIFS(СВЦЭМ!$C$39:$C$782,СВЦЭМ!$A$39:$A$782,$A32,СВЦЭМ!$B$39:$B$782,P$11)+'СЕТ СН'!$F$12+СВЦЭМ!$D$10+'СЕТ СН'!$F$6-'СЕТ СН'!$F$22</f>
        <v>1313.7692769800001</v>
      </c>
      <c r="Q32" s="36">
        <f>SUMIFS(СВЦЭМ!$C$39:$C$782,СВЦЭМ!$A$39:$A$782,$A32,СВЦЭМ!$B$39:$B$782,Q$11)+'СЕТ СН'!$F$12+СВЦЭМ!$D$10+'СЕТ СН'!$F$6-'СЕТ СН'!$F$22</f>
        <v>1307.53876958</v>
      </c>
      <c r="R32" s="36">
        <f>SUMIFS(СВЦЭМ!$C$39:$C$782,СВЦЭМ!$A$39:$A$782,$A32,СВЦЭМ!$B$39:$B$782,R$11)+'СЕТ СН'!$F$12+СВЦЭМ!$D$10+'СЕТ СН'!$F$6-'СЕТ СН'!$F$22</f>
        <v>1301.2260904</v>
      </c>
      <c r="S32" s="36">
        <f>SUMIFS(СВЦЭМ!$C$39:$C$782,СВЦЭМ!$A$39:$A$782,$A32,СВЦЭМ!$B$39:$B$782,S$11)+'СЕТ СН'!$F$12+СВЦЭМ!$D$10+'СЕТ СН'!$F$6-'СЕТ СН'!$F$22</f>
        <v>1251.75574168</v>
      </c>
      <c r="T32" s="36">
        <f>SUMIFS(СВЦЭМ!$C$39:$C$782,СВЦЭМ!$A$39:$A$782,$A32,СВЦЭМ!$B$39:$B$782,T$11)+'СЕТ СН'!$F$12+СВЦЭМ!$D$10+'СЕТ СН'!$F$6-'СЕТ СН'!$F$22</f>
        <v>1276.4720840800001</v>
      </c>
      <c r="U32" s="36">
        <f>SUMIFS(СВЦЭМ!$C$39:$C$782,СВЦЭМ!$A$39:$A$782,$A32,СВЦЭМ!$B$39:$B$782,U$11)+'СЕТ СН'!$F$12+СВЦЭМ!$D$10+'СЕТ СН'!$F$6-'СЕТ СН'!$F$22</f>
        <v>1300.14594551</v>
      </c>
      <c r="V32" s="36">
        <f>SUMIFS(СВЦЭМ!$C$39:$C$782,СВЦЭМ!$A$39:$A$782,$A32,СВЦЭМ!$B$39:$B$782,V$11)+'СЕТ СН'!$F$12+СВЦЭМ!$D$10+'СЕТ СН'!$F$6-'СЕТ СН'!$F$22</f>
        <v>1285.25678326</v>
      </c>
      <c r="W32" s="36">
        <f>SUMIFS(СВЦЭМ!$C$39:$C$782,СВЦЭМ!$A$39:$A$782,$A32,СВЦЭМ!$B$39:$B$782,W$11)+'СЕТ СН'!$F$12+СВЦЭМ!$D$10+'СЕТ СН'!$F$6-'СЕТ СН'!$F$22</f>
        <v>1311.3014001500001</v>
      </c>
      <c r="X32" s="36">
        <f>SUMIFS(СВЦЭМ!$C$39:$C$782,СВЦЭМ!$A$39:$A$782,$A32,СВЦЭМ!$B$39:$B$782,X$11)+'СЕТ СН'!$F$12+СВЦЭМ!$D$10+'СЕТ СН'!$F$6-'СЕТ СН'!$F$22</f>
        <v>1326.42349861</v>
      </c>
      <c r="Y32" s="36">
        <f>SUMIFS(СВЦЭМ!$C$39:$C$782,СВЦЭМ!$A$39:$A$782,$A32,СВЦЭМ!$B$39:$B$782,Y$11)+'СЕТ СН'!$F$12+СВЦЭМ!$D$10+'СЕТ СН'!$F$6-'СЕТ СН'!$F$22</f>
        <v>1373.2640641600001</v>
      </c>
    </row>
    <row r="33" spans="1:25" ht="15.75" x14ac:dyDescent="0.2">
      <c r="A33" s="35">
        <f t="shared" si="0"/>
        <v>44552</v>
      </c>
      <c r="B33" s="36">
        <f>SUMIFS(СВЦЭМ!$C$39:$C$782,СВЦЭМ!$A$39:$A$782,$A33,СВЦЭМ!$B$39:$B$782,B$11)+'СЕТ СН'!$F$12+СВЦЭМ!$D$10+'СЕТ СН'!$F$6-'СЕТ СН'!$F$22</f>
        <v>1349.7032090499999</v>
      </c>
      <c r="C33" s="36">
        <f>SUMIFS(СВЦЭМ!$C$39:$C$782,СВЦЭМ!$A$39:$A$782,$A33,СВЦЭМ!$B$39:$B$782,C$11)+'СЕТ СН'!$F$12+СВЦЭМ!$D$10+'СЕТ СН'!$F$6-'СЕТ СН'!$F$22</f>
        <v>1332.5528999800001</v>
      </c>
      <c r="D33" s="36">
        <f>SUMIFS(СВЦЭМ!$C$39:$C$782,СВЦЭМ!$A$39:$A$782,$A33,СВЦЭМ!$B$39:$B$782,D$11)+'СЕТ СН'!$F$12+СВЦЭМ!$D$10+'СЕТ СН'!$F$6-'СЕТ СН'!$F$22</f>
        <v>1277.0484623100001</v>
      </c>
      <c r="E33" s="36">
        <f>SUMIFS(СВЦЭМ!$C$39:$C$782,СВЦЭМ!$A$39:$A$782,$A33,СВЦЭМ!$B$39:$B$782,E$11)+'СЕТ СН'!$F$12+СВЦЭМ!$D$10+'СЕТ СН'!$F$6-'СЕТ СН'!$F$22</f>
        <v>1278.6515619500001</v>
      </c>
      <c r="F33" s="36">
        <f>SUMIFS(СВЦЭМ!$C$39:$C$782,СВЦЭМ!$A$39:$A$782,$A33,СВЦЭМ!$B$39:$B$782,F$11)+'СЕТ СН'!$F$12+СВЦЭМ!$D$10+'СЕТ СН'!$F$6-'СЕТ СН'!$F$22</f>
        <v>1258.06711221</v>
      </c>
      <c r="G33" s="36">
        <f>SUMIFS(СВЦЭМ!$C$39:$C$782,СВЦЭМ!$A$39:$A$782,$A33,СВЦЭМ!$B$39:$B$782,G$11)+'СЕТ СН'!$F$12+СВЦЭМ!$D$10+'СЕТ СН'!$F$6-'СЕТ СН'!$F$22</f>
        <v>1216.1612443000001</v>
      </c>
      <c r="H33" s="36">
        <f>SUMIFS(СВЦЭМ!$C$39:$C$782,СВЦЭМ!$A$39:$A$782,$A33,СВЦЭМ!$B$39:$B$782,H$11)+'СЕТ СН'!$F$12+СВЦЭМ!$D$10+'СЕТ СН'!$F$6-'СЕТ СН'!$F$22</f>
        <v>1223.75028449</v>
      </c>
      <c r="I33" s="36">
        <f>SUMIFS(СВЦЭМ!$C$39:$C$782,СВЦЭМ!$A$39:$A$782,$A33,СВЦЭМ!$B$39:$B$782,I$11)+'СЕТ СН'!$F$12+СВЦЭМ!$D$10+'СЕТ СН'!$F$6-'СЕТ СН'!$F$22</f>
        <v>1228.8437823199999</v>
      </c>
      <c r="J33" s="36">
        <f>SUMIFS(СВЦЭМ!$C$39:$C$782,СВЦЭМ!$A$39:$A$782,$A33,СВЦЭМ!$B$39:$B$782,J$11)+'СЕТ СН'!$F$12+СВЦЭМ!$D$10+'СЕТ СН'!$F$6-'СЕТ СН'!$F$22</f>
        <v>1264.2973086900001</v>
      </c>
      <c r="K33" s="36">
        <f>SUMIFS(СВЦЭМ!$C$39:$C$782,СВЦЭМ!$A$39:$A$782,$A33,СВЦЭМ!$B$39:$B$782,K$11)+'СЕТ СН'!$F$12+СВЦЭМ!$D$10+'СЕТ СН'!$F$6-'СЕТ СН'!$F$22</f>
        <v>1278.86010326</v>
      </c>
      <c r="L33" s="36">
        <f>SUMIFS(СВЦЭМ!$C$39:$C$782,СВЦЭМ!$A$39:$A$782,$A33,СВЦЭМ!$B$39:$B$782,L$11)+'СЕТ СН'!$F$12+СВЦЭМ!$D$10+'СЕТ СН'!$F$6-'СЕТ СН'!$F$22</f>
        <v>1293.7163258099999</v>
      </c>
      <c r="M33" s="36">
        <f>SUMIFS(СВЦЭМ!$C$39:$C$782,СВЦЭМ!$A$39:$A$782,$A33,СВЦЭМ!$B$39:$B$782,M$11)+'СЕТ СН'!$F$12+СВЦЭМ!$D$10+'СЕТ СН'!$F$6-'СЕТ СН'!$F$22</f>
        <v>1342.4007004499999</v>
      </c>
      <c r="N33" s="36">
        <f>SUMIFS(СВЦЭМ!$C$39:$C$782,СВЦЭМ!$A$39:$A$782,$A33,СВЦЭМ!$B$39:$B$782,N$11)+'СЕТ СН'!$F$12+СВЦЭМ!$D$10+'СЕТ СН'!$F$6-'СЕТ СН'!$F$22</f>
        <v>1354.19104438</v>
      </c>
      <c r="O33" s="36">
        <f>SUMIFS(СВЦЭМ!$C$39:$C$782,СВЦЭМ!$A$39:$A$782,$A33,СВЦЭМ!$B$39:$B$782,O$11)+'СЕТ СН'!$F$12+СВЦЭМ!$D$10+'СЕТ СН'!$F$6-'СЕТ СН'!$F$22</f>
        <v>1356.9147010900001</v>
      </c>
      <c r="P33" s="36">
        <f>SUMIFS(СВЦЭМ!$C$39:$C$782,СВЦЭМ!$A$39:$A$782,$A33,СВЦЭМ!$B$39:$B$782,P$11)+'СЕТ СН'!$F$12+СВЦЭМ!$D$10+'СЕТ СН'!$F$6-'СЕТ СН'!$F$22</f>
        <v>1348.4570794599999</v>
      </c>
      <c r="Q33" s="36">
        <f>SUMIFS(СВЦЭМ!$C$39:$C$782,СВЦЭМ!$A$39:$A$782,$A33,СВЦЭМ!$B$39:$B$782,Q$11)+'СЕТ СН'!$F$12+СВЦЭМ!$D$10+'СЕТ СН'!$F$6-'СЕТ СН'!$F$22</f>
        <v>1332.7110519600001</v>
      </c>
      <c r="R33" s="36">
        <f>SUMIFS(СВЦЭМ!$C$39:$C$782,СВЦЭМ!$A$39:$A$782,$A33,СВЦЭМ!$B$39:$B$782,R$11)+'СЕТ СН'!$F$12+СВЦЭМ!$D$10+'СЕТ СН'!$F$6-'СЕТ СН'!$F$22</f>
        <v>1336.4386536100001</v>
      </c>
      <c r="S33" s="36">
        <f>SUMIFS(СВЦЭМ!$C$39:$C$782,СВЦЭМ!$A$39:$A$782,$A33,СВЦЭМ!$B$39:$B$782,S$11)+'СЕТ СН'!$F$12+СВЦЭМ!$D$10+'СЕТ СН'!$F$6-'СЕТ СН'!$F$22</f>
        <v>1283.6708592</v>
      </c>
      <c r="T33" s="36">
        <f>SUMIFS(СВЦЭМ!$C$39:$C$782,СВЦЭМ!$A$39:$A$782,$A33,СВЦЭМ!$B$39:$B$782,T$11)+'СЕТ СН'!$F$12+СВЦЭМ!$D$10+'СЕТ СН'!$F$6-'СЕТ СН'!$F$22</f>
        <v>1262.07548589</v>
      </c>
      <c r="U33" s="36">
        <f>SUMIFS(СВЦЭМ!$C$39:$C$782,СВЦЭМ!$A$39:$A$782,$A33,СВЦЭМ!$B$39:$B$782,U$11)+'СЕТ СН'!$F$12+СВЦЭМ!$D$10+'СЕТ СН'!$F$6-'СЕТ СН'!$F$22</f>
        <v>1270.10877476</v>
      </c>
      <c r="V33" s="36">
        <f>SUMIFS(СВЦЭМ!$C$39:$C$782,СВЦЭМ!$A$39:$A$782,$A33,СВЦЭМ!$B$39:$B$782,V$11)+'СЕТ СН'!$F$12+СВЦЭМ!$D$10+'СЕТ СН'!$F$6-'СЕТ СН'!$F$22</f>
        <v>1319.89255185</v>
      </c>
      <c r="W33" s="36">
        <f>SUMIFS(СВЦЭМ!$C$39:$C$782,СВЦЭМ!$A$39:$A$782,$A33,СВЦЭМ!$B$39:$B$782,W$11)+'СЕТ СН'!$F$12+СВЦЭМ!$D$10+'СЕТ СН'!$F$6-'СЕТ СН'!$F$22</f>
        <v>1331.3900103799999</v>
      </c>
      <c r="X33" s="36">
        <f>SUMIFS(СВЦЭМ!$C$39:$C$782,СВЦЭМ!$A$39:$A$782,$A33,СВЦЭМ!$B$39:$B$782,X$11)+'СЕТ СН'!$F$12+СВЦЭМ!$D$10+'СЕТ СН'!$F$6-'СЕТ СН'!$F$22</f>
        <v>1329.0134899100001</v>
      </c>
      <c r="Y33" s="36">
        <f>SUMIFS(СВЦЭМ!$C$39:$C$782,СВЦЭМ!$A$39:$A$782,$A33,СВЦЭМ!$B$39:$B$782,Y$11)+'СЕТ СН'!$F$12+СВЦЭМ!$D$10+'СЕТ СН'!$F$6-'СЕТ СН'!$F$22</f>
        <v>1378.5940200699999</v>
      </c>
    </row>
    <row r="34" spans="1:25" ht="15.75" x14ac:dyDescent="0.2">
      <c r="A34" s="35">
        <f t="shared" si="0"/>
        <v>44553</v>
      </c>
      <c r="B34" s="36">
        <f>SUMIFS(СВЦЭМ!$C$39:$C$782,СВЦЭМ!$A$39:$A$782,$A34,СВЦЭМ!$B$39:$B$782,B$11)+'СЕТ СН'!$F$12+СВЦЭМ!$D$10+'СЕТ СН'!$F$6-'СЕТ СН'!$F$22</f>
        <v>1325.82156908</v>
      </c>
      <c r="C34" s="36">
        <f>SUMIFS(СВЦЭМ!$C$39:$C$782,СВЦЭМ!$A$39:$A$782,$A34,СВЦЭМ!$B$39:$B$782,C$11)+'СЕТ СН'!$F$12+СВЦЭМ!$D$10+'СЕТ СН'!$F$6-'СЕТ СН'!$F$22</f>
        <v>1329.3401004899999</v>
      </c>
      <c r="D34" s="36">
        <f>SUMIFS(СВЦЭМ!$C$39:$C$782,СВЦЭМ!$A$39:$A$782,$A34,СВЦЭМ!$B$39:$B$782,D$11)+'СЕТ СН'!$F$12+СВЦЭМ!$D$10+'СЕТ СН'!$F$6-'СЕТ СН'!$F$22</f>
        <v>1350.3824276400001</v>
      </c>
      <c r="E34" s="36">
        <f>SUMIFS(СВЦЭМ!$C$39:$C$782,СВЦЭМ!$A$39:$A$782,$A34,СВЦЭМ!$B$39:$B$782,E$11)+'СЕТ СН'!$F$12+СВЦЭМ!$D$10+'СЕТ СН'!$F$6-'СЕТ СН'!$F$22</f>
        <v>1350.0830811000001</v>
      </c>
      <c r="F34" s="36">
        <f>SUMIFS(СВЦЭМ!$C$39:$C$782,СВЦЭМ!$A$39:$A$782,$A34,СВЦЭМ!$B$39:$B$782,F$11)+'СЕТ СН'!$F$12+СВЦЭМ!$D$10+'СЕТ СН'!$F$6-'СЕТ СН'!$F$22</f>
        <v>1331.1934087700001</v>
      </c>
      <c r="G34" s="36">
        <f>SUMIFS(СВЦЭМ!$C$39:$C$782,СВЦЭМ!$A$39:$A$782,$A34,СВЦЭМ!$B$39:$B$782,G$11)+'СЕТ СН'!$F$12+СВЦЭМ!$D$10+'СЕТ СН'!$F$6-'СЕТ СН'!$F$22</f>
        <v>1301.8986633</v>
      </c>
      <c r="H34" s="36">
        <f>SUMIFS(СВЦЭМ!$C$39:$C$782,СВЦЭМ!$A$39:$A$782,$A34,СВЦЭМ!$B$39:$B$782,H$11)+'СЕТ СН'!$F$12+СВЦЭМ!$D$10+'СЕТ СН'!$F$6-'СЕТ СН'!$F$22</f>
        <v>1273.5284455000001</v>
      </c>
      <c r="I34" s="36">
        <f>SUMIFS(СВЦЭМ!$C$39:$C$782,СВЦЭМ!$A$39:$A$782,$A34,СВЦЭМ!$B$39:$B$782,I$11)+'СЕТ СН'!$F$12+СВЦЭМ!$D$10+'СЕТ СН'!$F$6-'СЕТ СН'!$F$22</f>
        <v>1304.4707300499999</v>
      </c>
      <c r="J34" s="36">
        <f>SUMIFS(СВЦЭМ!$C$39:$C$782,СВЦЭМ!$A$39:$A$782,$A34,СВЦЭМ!$B$39:$B$782,J$11)+'СЕТ СН'!$F$12+СВЦЭМ!$D$10+'СЕТ СН'!$F$6-'СЕТ СН'!$F$22</f>
        <v>1266.9663742</v>
      </c>
      <c r="K34" s="36">
        <f>SUMIFS(СВЦЭМ!$C$39:$C$782,СВЦЭМ!$A$39:$A$782,$A34,СВЦЭМ!$B$39:$B$782,K$11)+'СЕТ СН'!$F$12+СВЦЭМ!$D$10+'СЕТ СН'!$F$6-'СЕТ СН'!$F$22</f>
        <v>1284.79970136</v>
      </c>
      <c r="L34" s="36">
        <f>SUMIFS(СВЦЭМ!$C$39:$C$782,СВЦЭМ!$A$39:$A$782,$A34,СВЦЭМ!$B$39:$B$782,L$11)+'СЕТ СН'!$F$12+СВЦЭМ!$D$10+'СЕТ СН'!$F$6-'СЕТ СН'!$F$22</f>
        <v>1294.22885428</v>
      </c>
      <c r="M34" s="36">
        <f>SUMIFS(СВЦЭМ!$C$39:$C$782,СВЦЭМ!$A$39:$A$782,$A34,СВЦЭМ!$B$39:$B$782,M$11)+'СЕТ СН'!$F$12+СВЦЭМ!$D$10+'СЕТ СН'!$F$6-'СЕТ СН'!$F$22</f>
        <v>1308.0882461599999</v>
      </c>
      <c r="N34" s="36">
        <f>SUMIFS(СВЦЭМ!$C$39:$C$782,СВЦЭМ!$A$39:$A$782,$A34,СВЦЭМ!$B$39:$B$782,N$11)+'СЕТ СН'!$F$12+СВЦЭМ!$D$10+'СЕТ СН'!$F$6-'СЕТ СН'!$F$22</f>
        <v>1315.01552257</v>
      </c>
      <c r="O34" s="36">
        <f>SUMIFS(СВЦЭМ!$C$39:$C$782,СВЦЭМ!$A$39:$A$782,$A34,СВЦЭМ!$B$39:$B$782,O$11)+'СЕТ СН'!$F$12+СВЦЭМ!$D$10+'СЕТ СН'!$F$6-'СЕТ СН'!$F$22</f>
        <v>1321.58911229</v>
      </c>
      <c r="P34" s="36">
        <f>SUMIFS(СВЦЭМ!$C$39:$C$782,СВЦЭМ!$A$39:$A$782,$A34,СВЦЭМ!$B$39:$B$782,P$11)+'СЕТ СН'!$F$12+СВЦЭМ!$D$10+'СЕТ СН'!$F$6-'СЕТ СН'!$F$22</f>
        <v>1318.47400649</v>
      </c>
      <c r="Q34" s="36">
        <f>SUMIFS(СВЦЭМ!$C$39:$C$782,СВЦЭМ!$A$39:$A$782,$A34,СВЦЭМ!$B$39:$B$782,Q$11)+'СЕТ СН'!$F$12+СВЦЭМ!$D$10+'СЕТ СН'!$F$6-'СЕТ СН'!$F$22</f>
        <v>1324.54097544</v>
      </c>
      <c r="R34" s="36">
        <f>SUMIFS(СВЦЭМ!$C$39:$C$782,СВЦЭМ!$A$39:$A$782,$A34,СВЦЭМ!$B$39:$B$782,R$11)+'СЕТ СН'!$F$12+СВЦЭМ!$D$10+'СЕТ СН'!$F$6-'СЕТ СН'!$F$22</f>
        <v>1319.46252284</v>
      </c>
      <c r="S34" s="36">
        <f>SUMIFS(СВЦЭМ!$C$39:$C$782,СВЦЭМ!$A$39:$A$782,$A34,СВЦЭМ!$B$39:$B$782,S$11)+'СЕТ СН'!$F$12+СВЦЭМ!$D$10+'СЕТ СН'!$F$6-'СЕТ СН'!$F$22</f>
        <v>1280.46166376</v>
      </c>
      <c r="T34" s="36">
        <f>SUMIFS(СВЦЭМ!$C$39:$C$782,СВЦЭМ!$A$39:$A$782,$A34,СВЦЭМ!$B$39:$B$782,T$11)+'СЕТ СН'!$F$12+СВЦЭМ!$D$10+'СЕТ СН'!$F$6-'СЕТ СН'!$F$22</f>
        <v>1265.55458462</v>
      </c>
      <c r="U34" s="36">
        <f>SUMIFS(СВЦЭМ!$C$39:$C$782,СВЦЭМ!$A$39:$A$782,$A34,СВЦЭМ!$B$39:$B$782,U$11)+'СЕТ СН'!$F$12+СВЦЭМ!$D$10+'СЕТ СН'!$F$6-'СЕТ СН'!$F$22</f>
        <v>1263.7059129199999</v>
      </c>
      <c r="V34" s="36">
        <f>SUMIFS(СВЦЭМ!$C$39:$C$782,СВЦЭМ!$A$39:$A$782,$A34,СВЦЭМ!$B$39:$B$782,V$11)+'СЕТ СН'!$F$12+СВЦЭМ!$D$10+'СЕТ СН'!$F$6-'СЕТ СН'!$F$22</f>
        <v>1282.4550453100001</v>
      </c>
      <c r="W34" s="36">
        <f>SUMIFS(СВЦЭМ!$C$39:$C$782,СВЦЭМ!$A$39:$A$782,$A34,СВЦЭМ!$B$39:$B$782,W$11)+'СЕТ СН'!$F$12+СВЦЭМ!$D$10+'СЕТ СН'!$F$6-'СЕТ СН'!$F$22</f>
        <v>1299.5872422499999</v>
      </c>
      <c r="X34" s="36">
        <f>SUMIFS(СВЦЭМ!$C$39:$C$782,СВЦЭМ!$A$39:$A$782,$A34,СВЦЭМ!$B$39:$B$782,X$11)+'СЕТ СН'!$F$12+СВЦЭМ!$D$10+'СЕТ СН'!$F$6-'СЕТ СН'!$F$22</f>
        <v>1297.32824435</v>
      </c>
      <c r="Y34" s="36">
        <f>SUMIFS(СВЦЭМ!$C$39:$C$782,СВЦЭМ!$A$39:$A$782,$A34,СВЦЭМ!$B$39:$B$782,Y$11)+'СЕТ СН'!$F$12+СВЦЭМ!$D$10+'СЕТ СН'!$F$6-'СЕТ СН'!$F$22</f>
        <v>1347.38678792</v>
      </c>
    </row>
    <row r="35" spans="1:25" ht="15.75" x14ac:dyDescent="0.2">
      <c r="A35" s="35">
        <f t="shared" si="0"/>
        <v>44554</v>
      </c>
      <c r="B35" s="36">
        <f>SUMIFS(СВЦЭМ!$C$39:$C$782,СВЦЭМ!$A$39:$A$782,$A35,СВЦЭМ!$B$39:$B$782,B$11)+'СЕТ СН'!$F$12+СВЦЭМ!$D$10+'СЕТ СН'!$F$6-'СЕТ СН'!$F$22</f>
        <v>1377.52927368</v>
      </c>
      <c r="C35" s="36">
        <f>SUMIFS(СВЦЭМ!$C$39:$C$782,СВЦЭМ!$A$39:$A$782,$A35,СВЦЭМ!$B$39:$B$782,C$11)+'СЕТ СН'!$F$12+СВЦЭМ!$D$10+'СЕТ СН'!$F$6-'СЕТ СН'!$F$22</f>
        <v>1385.7959980099999</v>
      </c>
      <c r="D35" s="36">
        <f>SUMIFS(СВЦЭМ!$C$39:$C$782,СВЦЭМ!$A$39:$A$782,$A35,СВЦЭМ!$B$39:$B$782,D$11)+'СЕТ СН'!$F$12+СВЦЭМ!$D$10+'СЕТ СН'!$F$6-'СЕТ СН'!$F$22</f>
        <v>1389.94461243</v>
      </c>
      <c r="E35" s="36">
        <f>SUMIFS(СВЦЭМ!$C$39:$C$782,СВЦЭМ!$A$39:$A$782,$A35,СВЦЭМ!$B$39:$B$782,E$11)+'СЕТ СН'!$F$12+СВЦЭМ!$D$10+'СЕТ СН'!$F$6-'СЕТ СН'!$F$22</f>
        <v>1389.08530845</v>
      </c>
      <c r="F35" s="36">
        <f>SUMIFS(СВЦЭМ!$C$39:$C$782,СВЦЭМ!$A$39:$A$782,$A35,СВЦЭМ!$B$39:$B$782,F$11)+'СЕТ СН'!$F$12+СВЦЭМ!$D$10+'СЕТ СН'!$F$6-'СЕТ СН'!$F$22</f>
        <v>1365.3773111</v>
      </c>
      <c r="G35" s="36">
        <f>SUMIFS(СВЦЭМ!$C$39:$C$782,СВЦЭМ!$A$39:$A$782,$A35,СВЦЭМ!$B$39:$B$782,G$11)+'СЕТ СН'!$F$12+СВЦЭМ!$D$10+'СЕТ СН'!$F$6-'СЕТ СН'!$F$22</f>
        <v>1320.7928772299999</v>
      </c>
      <c r="H35" s="36">
        <f>SUMIFS(СВЦЭМ!$C$39:$C$782,СВЦЭМ!$A$39:$A$782,$A35,СВЦЭМ!$B$39:$B$782,H$11)+'СЕТ СН'!$F$12+СВЦЭМ!$D$10+'СЕТ СН'!$F$6-'СЕТ СН'!$F$22</f>
        <v>1322.2766900399999</v>
      </c>
      <c r="I35" s="36">
        <f>SUMIFS(СВЦЭМ!$C$39:$C$782,СВЦЭМ!$A$39:$A$782,$A35,СВЦЭМ!$B$39:$B$782,I$11)+'СЕТ СН'!$F$12+СВЦЭМ!$D$10+'СЕТ СН'!$F$6-'СЕТ СН'!$F$22</f>
        <v>1319.8184352800001</v>
      </c>
      <c r="J35" s="36">
        <f>SUMIFS(СВЦЭМ!$C$39:$C$782,СВЦЭМ!$A$39:$A$782,$A35,СВЦЭМ!$B$39:$B$782,J$11)+'СЕТ СН'!$F$12+СВЦЭМ!$D$10+'СЕТ СН'!$F$6-'СЕТ СН'!$F$22</f>
        <v>1331.3194988499999</v>
      </c>
      <c r="K35" s="36">
        <f>SUMIFS(СВЦЭМ!$C$39:$C$782,СВЦЭМ!$A$39:$A$782,$A35,СВЦЭМ!$B$39:$B$782,K$11)+'СЕТ СН'!$F$12+СВЦЭМ!$D$10+'СЕТ СН'!$F$6-'СЕТ СН'!$F$22</f>
        <v>1326.1923025600001</v>
      </c>
      <c r="L35" s="36">
        <f>SUMIFS(СВЦЭМ!$C$39:$C$782,СВЦЭМ!$A$39:$A$782,$A35,СВЦЭМ!$B$39:$B$782,L$11)+'СЕТ СН'!$F$12+СВЦЭМ!$D$10+'СЕТ СН'!$F$6-'СЕТ СН'!$F$22</f>
        <v>1321.0871267800001</v>
      </c>
      <c r="M35" s="36">
        <f>SUMIFS(СВЦЭМ!$C$39:$C$782,СВЦЭМ!$A$39:$A$782,$A35,СВЦЭМ!$B$39:$B$782,M$11)+'СЕТ СН'!$F$12+СВЦЭМ!$D$10+'СЕТ СН'!$F$6-'СЕТ СН'!$F$22</f>
        <v>1326.5333532700001</v>
      </c>
      <c r="N35" s="36">
        <f>SUMIFS(СВЦЭМ!$C$39:$C$782,СВЦЭМ!$A$39:$A$782,$A35,СВЦЭМ!$B$39:$B$782,N$11)+'СЕТ СН'!$F$12+СВЦЭМ!$D$10+'СЕТ СН'!$F$6-'СЕТ СН'!$F$22</f>
        <v>1339.9809354900001</v>
      </c>
      <c r="O35" s="36">
        <f>SUMIFS(СВЦЭМ!$C$39:$C$782,СВЦЭМ!$A$39:$A$782,$A35,СВЦЭМ!$B$39:$B$782,O$11)+'СЕТ СН'!$F$12+СВЦЭМ!$D$10+'СЕТ СН'!$F$6-'СЕТ СН'!$F$22</f>
        <v>1357.7826886400001</v>
      </c>
      <c r="P35" s="36">
        <f>SUMIFS(СВЦЭМ!$C$39:$C$782,СВЦЭМ!$A$39:$A$782,$A35,СВЦЭМ!$B$39:$B$782,P$11)+'СЕТ СН'!$F$12+СВЦЭМ!$D$10+'СЕТ СН'!$F$6-'СЕТ СН'!$F$22</f>
        <v>1360.6177077899999</v>
      </c>
      <c r="Q35" s="36">
        <f>SUMIFS(СВЦЭМ!$C$39:$C$782,СВЦЭМ!$A$39:$A$782,$A35,СВЦЭМ!$B$39:$B$782,Q$11)+'СЕТ СН'!$F$12+СВЦЭМ!$D$10+'СЕТ СН'!$F$6-'СЕТ СН'!$F$22</f>
        <v>1376.3957973700001</v>
      </c>
      <c r="R35" s="36">
        <f>SUMIFS(СВЦЭМ!$C$39:$C$782,СВЦЭМ!$A$39:$A$782,$A35,СВЦЭМ!$B$39:$B$782,R$11)+'СЕТ СН'!$F$12+СВЦЭМ!$D$10+'СЕТ СН'!$F$6-'СЕТ СН'!$F$22</f>
        <v>1370.95679245</v>
      </c>
      <c r="S35" s="36">
        <f>SUMIFS(СВЦЭМ!$C$39:$C$782,СВЦЭМ!$A$39:$A$782,$A35,СВЦЭМ!$B$39:$B$782,S$11)+'СЕТ СН'!$F$12+СВЦЭМ!$D$10+'СЕТ СН'!$F$6-'СЕТ СН'!$F$22</f>
        <v>1329.50364399</v>
      </c>
      <c r="T35" s="36">
        <f>SUMIFS(СВЦЭМ!$C$39:$C$782,СВЦЭМ!$A$39:$A$782,$A35,СВЦЭМ!$B$39:$B$782,T$11)+'СЕТ СН'!$F$12+СВЦЭМ!$D$10+'СЕТ СН'!$F$6-'СЕТ СН'!$F$22</f>
        <v>1311.09290751</v>
      </c>
      <c r="U35" s="36">
        <f>SUMIFS(СВЦЭМ!$C$39:$C$782,СВЦЭМ!$A$39:$A$782,$A35,СВЦЭМ!$B$39:$B$782,U$11)+'СЕТ СН'!$F$12+СВЦЭМ!$D$10+'СЕТ СН'!$F$6-'СЕТ СН'!$F$22</f>
        <v>1327.4977782000001</v>
      </c>
      <c r="V35" s="36">
        <f>SUMIFS(СВЦЭМ!$C$39:$C$782,СВЦЭМ!$A$39:$A$782,$A35,СВЦЭМ!$B$39:$B$782,V$11)+'СЕТ СН'!$F$12+СВЦЭМ!$D$10+'СЕТ СН'!$F$6-'СЕТ СН'!$F$22</f>
        <v>1334.5525683800001</v>
      </c>
      <c r="W35" s="36">
        <f>SUMIFS(СВЦЭМ!$C$39:$C$782,СВЦЭМ!$A$39:$A$782,$A35,СВЦЭМ!$B$39:$B$782,W$11)+'СЕТ СН'!$F$12+СВЦЭМ!$D$10+'СЕТ СН'!$F$6-'СЕТ СН'!$F$22</f>
        <v>1351.05975635</v>
      </c>
      <c r="X35" s="36">
        <f>SUMIFS(СВЦЭМ!$C$39:$C$782,СВЦЭМ!$A$39:$A$782,$A35,СВЦЭМ!$B$39:$B$782,X$11)+'СЕТ СН'!$F$12+СВЦЭМ!$D$10+'СЕТ СН'!$F$6-'СЕТ СН'!$F$22</f>
        <v>1370.9371864300001</v>
      </c>
      <c r="Y35" s="36">
        <f>SUMIFS(СВЦЭМ!$C$39:$C$782,СВЦЭМ!$A$39:$A$782,$A35,СВЦЭМ!$B$39:$B$782,Y$11)+'СЕТ СН'!$F$12+СВЦЭМ!$D$10+'СЕТ СН'!$F$6-'СЕТ СН'!$F$22</f>
        <v>1409.68037112</v>
      </c>
    </row>
    <row r="36" spans="1:25" ht="15.75" x14ac:dyDescent="0.2">
      <c r="A36" s="35">
        <f t="shared" si="0"/>
        <v>44555</v>
      </c>
      <c r="B36" s="36">
        <f>SUMIFS(СВЦЭМ!$C$39:$C$782,СВЦЭМ!$A$39:$A$782,$A36,СВЦЭМ!$B$39:$B$782,B$11)+'СЕТ СН'!$F$12+СВЦЭМ!$D$10+'СЕТ СН'!$F$6-'СЕТ СН'!$F$22</f>
        <v>1340.31694838</v>
      </c>
      <c r="C36" s="36">
        <f>SUMIFS(СВЦЭМ!$C$39:$C$782,СВЦЭМ!$A$39:$A$782,$A36,СВЦЭМ!$B$39:$B$782,C$11)+'СЕТ СН'!$F$12+СВЦЭМ!$D$10+'СЕТ СН'!$F$6-'СЕТ СН'!$F$22</f>
        <v>1349.2279356700001</v>
      </c>
      <c r="D36" s="36">
        <f>SUMIFS(СВЦЭМ!$C$39:$C$782,СВЦЭМ!$A$39:$A$782,$A36,СВЦЭМ!$B$39:$B$782,D$11)+'СЕТ СН'!$F$12+СВЦЭМ!$D$10+'СЕТ СН'!$F$6-'СЕТ СН'!$F$22</f>
        <v>1363.28175397</v>
      </c>
      <c r="E36" s="36">
        <f>SUMIFS(СВЦЭМ!$C$39:$C$782,СВЦЭМ!$A$39:$A$782,$A36,СВЦЭМ!$B$39:$B$782,E$11)+'СЕТ СН'!$F$12+СВЦЭМ!$D$10+'СЕТ СН'!$F$6-'СЕТ СН'!$F$22</f>
        <v>1360.9984883</v>
      </c>
      <c r="F36" s="36">
        <f>SUMIFS(СВЦЭМ!$C$39:$C$782,СВЦЭМ!$A$39:$A$782,$A36,СВЦЭМ!$B$39:$B$782,F$11)+'СЕТ СН'!$F$12+СВЦЭМ!$D$10+'СЕТ СН'!$F$6-'СЕТ СН'!$F$22</f>
        <v>1355.16592758</v>
      </c>
      <c r="G36" s="36">
        <f>SUMIFS(СВЦЭМ!$C$39:$C$782,СВЦЭМ!$A$39:$A$782,$A36,СВЦЭМ!$B$39:$B$782,G$11)+'СЕТ СН'!$F$12+СВЦЭМ!$D$10+'СЕТ СН'!$F$6-'СЕТ СН'!$F$22</f>
        <v>1334.87008287</v>
      </c>
      <c r="H36" s="36">
        <f>SUMIFS(СВЦЭМ!$C$39:$C$782,СВЦЭМ!$A$39:$A$782,$A36,СВЦЭМ!$B$39:$B$782,H$11)+'СЕТ СН'!$F$12+СВЦЭМ!$D$10+'СЕТ СН'!$F$6-'СЕТ СН'!$F$22</f>
        <v>1319.89631072</v>
      </c>
      <c r="I36" s="36">
        <f>SUMIFS(СВЦЭМ!$C$39:$C$782,СВЦЭМ!$A$39:$A$782,$A36,СВЦЭМ!$B$39:$B$782,I$11)+'СЕТ СН'!$F$12+СВЦЭМ!$D$10+'СЕТ СН'!$F$6-'СЕТ СН'!$F$22</f>
        <v>1336.7021155499999</v>
      </c>
      <c r="J36" s="36">
        <f>SUMIFS(СВЦЭМ!$C$39:$C$782,СВЦЭМ!$A$39:$A$782,$A36,СВЦЭМ!$B$39:$B$782,J$11)+'СЕТ СН'!$F$12+СВЦЭМ!$D$10+'СЕТ СН'!$F$6-'СЕТ СН'!$F$22</f>
        <v>1305.3310462900001</v>
      </c>
      <c r="K36" s="36">
        <f>SUMIFS(СВЦЭМ!$C$39:$C$782,СВЦЭМ!$A$39:$A$782,$A36,СВЦЭМ!$B$39:$B$782,K$11)+'СЕТ СН'!$F$12+СВЦЭМ!$D$10+'СЕТ СН'!$F$6-'СЕТ СН'!$F$22</f>
        <v>1284.93980887</v>
      </c>
      <c r="L36" s="36">
        <f>SUMIFS(СВЦЭМ!$C$39:$C$782,СВЦЭМ!$A$39:$A$782,$A36,СВЦЭМ!$B$39:$B$782,L$11)+'СЕТ СН'!$F$12+СВЦЭМ!$D$10+'СЕТ СН'!$F$6-'СЕТ СН'!$F$22</f>
        <v>1284.8983706000001</v>
      </c>
      <c r="M36" s="36">
        <f>SUMIFS(СВЦЭМ!$C$39:$C$782,СВЦЭМ!$A$39:$A$782,$A36,СВЦЭМ!$B$39:$B$782,M$11)+'СЕТ СН'!$F$12+СВЦЭМ!$D$10+'СЕТ СН'!$F$6-'СЕТ СН'!$F$22</f>
        <v>1285.9573317700001</v>
      </c>
      <c r="N36" s="36">
        <f>SUMIFS(СВЦЭМ!$C$39:$C$782,СВЦЭМ!$A$39:$A$782,$A36,СВЦЭМ!$B$39:$B$782,N$11)+'СЕТ СН'!$F$12+СВЦЭМ!$D$10+'СЕТ СН'!$F$6-'СЕТ СН'!$F$22</f>
        <v>1289.4469806100001</v>
      </c>
      <c r="O36" s="36">
        <f>SUMIFS(СВЦЭМ!$C$39:$C$782,СВЦЭМ!$A$39:$A$782,$A36,СВЦЭМ!$B$39:$B$782,O$11)+'СЕТ СН'!$F$12+СВЦЭМ!$D$10+'СЕТ СН'!$F$6-'СЕТ СН'!$F$22</f>
        <v>1290.07938326</v>
      </c>
      <c r="P36" s="36">
        <f>SUMIFS(СВЦЭМ!$C$39:$C$782,СВЦЭМ!$A$39:$A$782,$A36,СВЦЭМ!$B$39:$B$782,P$11)+'СЕТ СН'!$F$12+СВЦЭМ!$D$10+'СЕТ СН'!$F$6-'СЕТ СН'!$F$22</f>
        <v>1306.7764790700001</v>
      </c>
      <c r="Q36" s="36">
        <f>SUMIFS(СВЦЭМ!$C$39:$C$782,СВЦЭМ!$A$39:$A$782,$A36,СВЦЭМ!$B$39:$B$782,Q$11)+'СЕТ СН'!$F$12+СВЦЭМ!$D$10+'СЕТ СН'!$F$6-'СЕТ СН'!$F$22</f>
        <v>1312.2511995100001</v>
      </c>
      <c r="R36" s="36">
        <f>SUMIFS(СВЦЭМ!$C$39:$C$782,СВЦЭМ!$A$39:$A$782,$A36,СВЦЭМ!$B$39:$B$782,R$11)+'СЕТ СН'!$F$12+СВЦЭМ!$D$10+'СЕТ СН'!$F$6-'СЕТ СН'!$F$22</f>
        <v>1307.1136796999999</v>
      </c>
      <c r="S36" s="36">
        <f>SUMIFS(СВЦЭМ!$C$39:$C$782,СВЦЭМ!$A$39:$A$782,$A36,СВЦЭМ!$B$39:$B$782,S$11)+'СЕТ СН'!$F$12+СВЦЭМ!$D$10+'СЕТ СН'!$F$6-'СЕТ СН'!$F$22</f>
        <v>1288.94270302</v>
      </c>
      <c r="T36" s="36">
        <f>SUMIFS(СВЦЭМ!$C$39:$C$782,СВЦЭМ!$A$39:$A$782,$A36,СВЦЭМ!$B$39:$B$782,T$11)+'СЕТ СН'!$F$12+СВЦЭМ!$D$10+'СЕТ СН'!$F$6-'СЕТ СН'!$F$22</f>
        <v>1279.7463827900001</v>
      </c>
      <c r="U36" s="36">
        <f>SUMIFS(СВЦЭМ!$C$39:$C$782,СВЦЭМ!$A$39:$A$782,$A36,СВЦЭМ!$B$39:$B$782,U$11)+'СЕТ СН'!$F$12+СВЦЭМ!$D$10+'СЕТ СН'!$F$6-'СЕТ СН'!$F$22</f>
        <v>1290.3201246000001</v>
      </c>
      <c r="V36" s="36">
        <f>SUMIFS(СВЦЭМ!$C$39:$C$782,СВЦЭМ!$A$39:$A$782,$A36,СВЦЭМ!$B$39:$B$782,V$11)+'СЕТ СН'!$F$12+СВЦЭМ!$D$10+'СЕТ СН'!$F$6-'СЕТ СН'!$F$22</f>
        <v>1289.0992021</v>
      </c>
      <c r="W36" s="36">
        <f>SUMIFS(СВЦЭМ!$C$39:$C$782,СВЦЭМ!$A$39:$A$782,$A36,СВЦЭМ!$B$39:$B$782,W$11)+'СЕТ СН'!$F$12+СВЦЭМ!$D$10+'СЕТ СН'!$F$6-'СЕТ СН'!$F$22</f>
        <v>1323.11214318</v>
      </c>
      <c r="X36" s="36">
        <f>SUMIFS(СВЦЭМ!$C$39:$C$782,СВЦЭМ!$A$39:$A$782,$A36,СВЦЭМ!$B$39:$B$782,X$11)+'СЕТ СН'!$F$12+СВЦЭМ!$D$10+'СЕТ СН'!$F$6-'СЕТ СН'!$F$22</f>
        <v>1321.1639692400001</v>
      </c>
      <c r="Y36" s="36">
        <f>SUMIFS(СВЦЭМ!$C$39:$C$782,СВЦЭМ!$A$39:$A$782,$A36,СВЦЭМ!$B$39:$B$782,Y$11)+'СЕТ СН'!$F$12+СВЦЭМ!$D$10+'СЕТ СН'!$F$6-'СЕТ СН'!$F$22</f>
        <v>1319.4813093100001</v>
      </c>
    </row>
    <row r="37" spans="1:25" ht="15.75" x14ac:dyDescent="0.2">
      <c r="A37" s="35">
        <f t="shared" si="0"/>
        <v>44556</v>
      </c>
      <c r="B37" s="36">
        <f>SUMIFS(СВЦЭМ!$C$39:$C$782,СВЦЭМ!$A$39:$A$782,$A37,СВЦЭМ!$B$39:$B$782,B$11)+'СЕТ СН'!$F$12+СВЦЭМ!$D$10+'СЕТ СН'!$F$6-'СЕТ СН'!$F$22</f>
        <v>1229.12182863</v>
      </c>
      <c r="C37" s="36">
        <f>SUMIFS(СВЦЭМ!$C$39:$C$782,СВЦЭМ!$A$39:$A$782,$A37,СВЦЭМ!$B$39:$B$782,C$11)+'СЕТ СН'!$F$12+СВЦЭМ!$D$10+'СЕТ СН'!$F$6-'СЕТ СН'!$F$22</f>
        <v>1218.8690900500001</v>
      </c>
      <c r="D37" s="36">
        <f>SUMIFS(СВЦЭМ!$C$39:$C$782,СВЦЭМ!$A$39:$A$782,$A37,СВЦЭМ!$B$39:$B$782,D$11)+'СЕТ СН'!$F$12+СВЦЭМ!$D$10+'СЕТ СН'!$F$6-'СЕТ СН'!$F$22</f>
        <v>1212.07963219</v>
      </c>
      <c r="E37" s="36">
        <f>SUMIFS(СВЦЭМ!$C$39:$C$782,СВЦЭМ!$A$39:$A$782,$A37,СВЦЭМ!$B$39:$B$782,E$11)+'СЕТ СН'!$F$12+СВЦЭМ!$D$10+'СЕТ СН'!$F$6-'СЕТ СН'!$F$22</f>
        <v>1212.1551654100001</v>
      </c>
      <c r="F37" s="36">
        <f>SUMIFS(СВЦЭМ!$C$39:$C$782,СВЦЭМ!$A$39:$A$782,$A37,СВЦЭМ!$B$39:$B$782,F$11)+'СЕТ СН'!$F$12+СВЦЭМ!$D$10+'СЕТ СН'!$F$6-'СЕТ СН'!$F$22</f>
        <v>1209.2956725000001</v>
      </c>
      <c r="G37" s="36">
        <f>SUMIFS(СВЦЭМ!$C$39:$C$782,СВЦЭМ!$A$39:$A$782,$A37,СВЦЭМ!$B$39:$B$782,G$11)+'СЕТ СН'!$F$12+СВЦЭМ!$D$10+'СЕТ СН'!$F$6-'СЕТ СН'!$F$22</f>
        <v>1204.1081527900001</v>
      </c>
      <c r="H37" s="36">
        <f>SUMIFS(СВЦЭМ!$C$39:$C$782,СВЦЭМ!$A$39:$A$782,$A37,СВЦЭМ!$B$39:$B$782,H$11)+'СЕТ СН'!$F$12+СВЦЭМ!$D$10+'СЕТ СН'!$F$6-'СЕТ СН'!$F$22</f>
        <v>1225.6915141100001</v>
      </c>
      <c r="I37" s="36">
        <f>SUMIFS(СВЦЭМ!$C$39:$C$782,СВЦЭМ!$A$39:$A$782,$A37,СВЦЭМ!$B$39:$B$782,I$11)+'СЕТ СН'!$F$12+СВЦЭМ!$D$10+'СЕТ СН'!$F$6-'СЕТ СН'!$F$22</f>
        <v>1306.41477603</v>
      </c>
      <c r="J37" s="36">
        <f>SUMIFS(СВЦЭМ!$C$39:$C$782,СВЦЭМ!$A$39:$A$782,$A37,СВЦЭМ!$B$39:$B$782,J$11)+'СЕТ СН'!$F$12+СВЦЭМ!$D$10+'СЕТ СН'!$F$6-'СЕТ СН'!$F$22</f>
        <v>1300.2792731100001</v>
      </c>
      <c r="K37" s="36">
        <f>SUMIFS(СВЦЭМ!$C$39:$C$782,СВЦЭМ!$A$39:$A$782,$A37,СВЦЭМ!$B$39:$B$782,K$11)+'СЕТ СН'!$F$12+СВЦЭМ!$D$10+'СЕТ СН'!$F$6-'СЕТ СН'!$F$22</f>
        <v>1256.51917041</v>
      </c>
      <c r="L37" s="36">
        <f>SUMIFS(СВЦЭМ!$C$39:$C$782,СВЦЭМ!$A$39:$A$782,$A37,СВЦЭМ!$B$39:$B$782,L$11)+'СЕТ СН'!$F$12+СВЦЭМ!$D$10+'СЕТ СН'!$F$6-'СЕТ СН'!$F$22</f>
        <v>1248.7191219900001</v>
      </c>
      <c r="M37" s="36">
        <f>SUMIFS(СВЦЭМ!$C$39:$C$782,СВЦЭМ!$A$39:$A$782,$A37,СВЦЭМ!$B$39:$B$782,M$11)+'СЕТ СН'!$F$12+СВЦЭМ!$D$10+'СЕТ СН'!$F$6-'СЕТ СН'!$F$22</f>
        <v>1256.35358163</v>
      </c>
      <c r="N37" s="36">
        <f>SUMIFS(СВЦЭМ!$C$39:$C$782,СВЦЭМ!$A$39:$A$782,$A37,СВЦЭМ!$B$39:$B$782,N$11)+'СЕТ СН'!$F$12+СВЦЭМ!$D$10+'СЕТ СН'!$F$6-'СЕТ СН'!$F$22</f>
        <v>1264.94171117</v>
      </c>
      <c r="O37" s="36">
        <f>SUMIFS(СВЦЭМ!$C$39:$C$782,СВЦЭМ!$A$39:$A$782,$A37,СВЦЭМ!$B$39:$B$782,O$11)+'СЕТ СН'!$F$12+СВЦЭМ!$D$10+'СЕТ СН'!$F$6-'СЕТ СН'!$F$22</f>
        <v>1301.01769025</v>
      </c>
      <c r="P37" s="36">
        <f>SUMIFS(СВЦЭМ!$C$39:$C$782,СВЦЭМ!$A$39:$A$782,$A37,СВЦЭМ!$B$39:$B$782,P$11)+'СЕТ СН'!$F$12+СВЦЭМ!$D$10+'СЕТ СН'!$F$6-'СЕТ СН'!$F$22</f>
        <v>1308.42408366</v>
      </c>
      <c r="Q37" s="36">
        <f>SUMIFS(СВЦЭМ!$C$39:$C$782,СВЦЭМ!$A$39:$A$782,$A37,СВЦЭМ!$B$39:$B$782,Q$11)+'СЕТ СН'!$F$12+СВЦЭМ!$D$10+'СЕТ СН'!$F$6-'СЕТ СН'!$F$22</f>
        <v>1304.82304462</v>
      </c>
      <c r="R37" s="36">
        <f>SUMIFS(СВЦЭМ!$C$39:$C$782,СВЦЭМ!$A$39:$A$782,$A37,СВЦЭМ!$B$39:$B$782,R$11)+'СЕТ СН'!$F$12+СВЦЭМ!$D$10+'СЕТ СН'!$F$6-'СЕТ СН'!$F$22</f>
        <v>1295.01098615</v>
      </c>
      <c r="S37" s="36">
        <f>SUMIFS(СВЦЭМ!$C$39:$C$782,СВЦЭМ!$A$39:$A$782,$A37,СВЦЭМ!$B$39:$B$782,S$11)+'СЕТ СН'!$F$12+СВЦЭМ!$D$10+'СЕТ СН'!$F$6-'СЕТ СН'!$F$22</f>
        <v>1250.14366574</v>
      </c>
      <c r="T37" s="36">
        <f>SUMIFS(СВЦЭМ!$C$39:$C$782,СВЦЭМ!$A$39:$A$782,$A37,СВЦЭМ!$B$39:$B$782,T$11)+'СЕТ СН'!$F$12+СВЦЭМ!$D$10+'СЕТ СН'!$F$6-'СЕТ СН'!$F$22</f>
        <v>1246.6342991399999</v>
      </c>
      <c r="U37" s="36">
        <f>SUMIFS(СВЦЭМ!$C$39:$C$782,СВЦЭМ!$A$39:$A$782,$A37,СВЦЭМ!$B$39:$B$782,U$11)+'СЕТ СН'!$F$12+СВЦЭМ!$D$10+'СЕТ СН'!$F$6-'СЕТ СН'!$F$22</f>
        <v>1273.0823324800001</v>
      </c>
      <c r="V37" s="36">
        <f>SUMIFS(СВЦЭМ!$C$39:$C$782,СВЦЭМ!$A$39:$A$782,$A37,СВЦЭМ!$B$39:$B$782,V$11)+'СЕТ СН'!$F$12+СВЦЭМ!$D$10+'СЕТ СН'!$F$6-'СЕТ СН'!$F$22</f>
        <v>1287.6745726900001</v>
      </c>
      <c r="W37" s="36">
        <f>SUMIFS(СВЦЭМ!$C$39:$C$782,СВЦЭМ!$A$39:$A$782,$A37,СВЦЭМ!$B$39:$B$782,W$11)+'СЕТ СН'!$F$12+СВЦЭМ!$D$10+'СЕТ СН'!$F$6-'СЕТ СН'!$F$22</f>
        <v>1271.95397521</v>
      </c>
      <c r="X37" s="36">
        <f>SUMIFS(СВЦЭМ!$C$39:$C$782,СВЦЭМ!$A$39:$A$782,$A37,СВЦЭМ!$B$39:$B$782,X$11)+'СЕТ СН'!$F$12+СВЦЭМ!$D$10+'СЕТ СН'!$F$6-'СЕТ СН'!$F$22</f>
        <v>1288.2702254000001</v>
      </c>
      <c r="Y37" s="36">
        <f>SUMIFS(СВЦЭМ!$C$39:$C$782,СВЦЭМ!$A$39:$A$782,$A37,СВЦЭМ!$B$39:$B$782,Y$11)+'СЕТ СН'!$F$12+СВЦЭМ!$D$10+'СЕТ СН'!$F$6-'СЕТ СН'!$F$22</f>
        <v>1289.9369658099999</v>
      </c>
    </row>
    <row r="38" spans="1:25" ht="15.75" x14ac:dyDescent="0.2">
      <c r="A38" s="35">
        <f t="shared" si="0"/>
        <v>44557</v>
      </c>
      <c r="B38" s="36">
        <f>SUMIFS(СВЦЭМ!$C$39:$C$782,СВЦЭМ!$A$39:$A$782,$A38,СВЦЭМ!$B$39:$B$782,B$11)+'СЕТ СН'!$F$12+СВЦЭМ!$D$10+'СЕТ СН'!$F$6-'СЕТ СН'!$F$22</f>
        <v>1312.1707902400001</v>
      </c>
      <c r="C38" s="36">
        <f>SUMIFS(СВЦЭМ!$C$39:$C$782,СВЦЭМ!$A$39:$A$782,$A38,СВЦЭМ!$B$39:$B$782,C$11)+'СЕТ СН'!$F$12+СВЦЭМ!$D$10+'СЕТ СН'!$F$6-'СЕТ СН'!$F$22</f>
        <v>1305.82401093</v>
      </c>
      <c r="D38" s="36">
        <f>SUMIFS(СВЦЭМ!$C$39:$C$782,СВЦЭМ!$A$39:$A$782,$A38,СВЦЭМ!$B$39:$B$782,D$11)+'СЕТ СН'!$F$12+СВЦЭМ!$D$10+'СЕТ СН'!$F$6-'СЕТ СН'!$F$22</f>
        <v>1266.5713627299999</v>
      </c>
      <c r="E38" s="36">
        <f>SUMIFS(СВЦЭМ!$C$39:$C$782,СВЦЭМ!$A$39:$A$782,$A38,СВЦЭМ!$B$39:$B$782,E$11)+'СЕТ СН'!$F$12+СВЦЭМ!$D$10+'СЕТ СН'!$F$6-'СЕТ СН'!$F$22</f>
        <v>1262.2304764400001</v>
      </c>
      <c r="F38" s="36">
        <f>SUMIFS(СВЦЭМ!$C$39:$C$782,СВЦЭМ!$A$39:$A$782,$A38,СВЦЭМ!$B$39:$B$782,F$11)+'СЕТ СН'!$F$12+СВЦЭМ!$D$10+'СЕТ СН'!$F$6-'СЕТ СН'!$F$22</f>
        <v>1266.1122853500001</v>
      </c>
      <c r="G38" s="36">
        <f>SUMIFS(СВЦЭМ!$C$39:$C$782,СВЦЭМ!$A$39:$A$782,$A38,СВЦЭМ!$B$39:$B$782,G$11)+'СЕТ СН'!$F$12+СВЦЭМ!$D$10+'СЕТ СН'!$F$6-'СЕТ СН'!$F$22</f>
        <v>1253.0793048400001</v>
      </c>
      <c r="H38" s="36">
        <f>SUMIFS(СВЦЭМ!$C$39:$C$782,СВЦЭМ!$A$39:$A$782,$A38,СВЦЭМ!$B$39:$B$782,H$11)+'СЕТ СН'!$F$12+СВЦЭМ!$D$10+'СЕТ СН'!$F$6-'СЕТ СН'!$F$22</f>
        <v>1259.27497991</v>
      </c>
      <c r="I38" s="36">
        <f>SUMIFS(СВЦЭМ!$C$39:$C$782,СВЦЭМ!$A$39:$A$782,$A38,СВЦЭМ!$B$39:$B$782,I$11)+'СЕТ СН'!$F$12+СВЦЭМ!$D$10+'СЕТ СН'!$F$6-'СЕТ СН'!$F$22</f>
        <v>1252.9608263499999</v>
      </c>
      <c r="J38" s="36">
        <f>SUMIFS(СВЦЭМ!$C$39:$C$782,СВЦЭМ!$A$39:$A$782,$A38,СВЦЭМ!$B$39:$B$782,J$11)+'СЕТ СН'!$F$12+СВЦЭМ!$D$10+'СЕТ СН'!$F$6-'СЕТ СН'!$F$22</f>
        <v>1271.9751179500001</v>
      </c>
      <c r="K38" s="36">
        <f>SUMIFS(СВЦЭМ!$C$39:$C$782,СВЦЭМ!$A$39:$A$782,$A38,СВЦЭМ!$B$39:$B$782,K$11)+'СЕТ СН'!$F$12+СВЦЭМ!$D$10+'СЕТ СН'!$F$6-'СЕТ СН'!$F$22</f>
        <v>1198.28959461</v>
      </c>
      <c r="L38" s="36">
        <f>SUMIFS(СВЦЭМ!$C$39:$C$782,СВЦЭМ!$A$39:$A$782,$A38,СВЦЭМ!$B$39:$B$782,L$11)+'СЕТ СН'!$F$12+СВЦЭМ!$D$10+'СЕТ СН'!$F$6-'СЕТ СН'!$F$22</f>
        <v>1213.5499343199999</v>
      </c>
      <c r="M38" s="36">
        <f>SUMIFS(СВЦЭМ!$C$39:$C$782,СВЦЭМ!$A$39:$A$782,$A38,СВЦЭМ!$B$39:$B$782,M$11)+'СЕТ СН'!$F$12+СВЦЭМ!$D$10+'СЕТ СН'!$F$6-'СЕТ СН'!$F$22</f>
        <v>1205.8724085000001</v>
      </c>
      <c r="N38" s="36">
        <f>SUMIFS(СВЦЭМ!$C$39:$C$782,СВЦЭМ!$A$39:$A$782,$A38,СВЦЭМ!$B$39:$B$782,N$11)+'СЕТ СН'!$F$12+СВЦЭМ!$D$10+'СЕТ СН'!$F$6-'СЕТ СН'!$F$22</f>
        <v>1277.04349774</v>
      </c>
      <c r="O38" s="36">
        <f>SUMIFS(СВЦЭМ!$C$39:$C$782,СВЦЭМ!$A$39:$A$782,$A38,СВЦЭМ!$B$39:$B$782,O$11)+'СЕТ СН'!$F$12+СВЦЭМ!$D$10+'СЕТ СН'!$F$6-'СЕТ СН'!$F$22</f>
        <v>1322.8793858900001</v>
      </c>
      <c r="P38" s="36">
        <f>SUMIFS(СВЦЭМ!$C$39:$C$782,СВЦЭМ!$A$39:$A$782,$A38,СВЦЭМ!$B$39:$B$782,P$11)+'СЕТ СН'!$F$12+СВЦЭМ!$D$10+'СЕТ СН'!$F$6-'СЕТ СН'!$F$22</f>
        <v>1339.3434148399999</v>
      </c>
      <c r="Q38" s="36">
        <f>SUMIFS(СВЦЭМ!$C$39:$C$782,СВЦЭМ!$A$39:$A$782,$A38,СВЦЭМ!$B$39:$B$782,Q$11)+'СЕТ СН'!$F$12+СВЦЭМ!$D$10+'СЕТ СН'!$F$6-'СЕТ СН'!$F$22</f>
        <v>1328.5414446699999</v>
      </c>
      <c r="R38" s="36">
        <f>SUMIFS(СВЦЭМ!$C$39:$C$782,СВЦЭМ!$A$39:$A$782,$A38,СВЦЭМ!$B$39:$B$782,R$11)+'СЕТ СН'!$F$12+СВЦЭМ!$D$10+'СЕТ СН'!$F$6-'СЕТ СН'!$F$22</f>
        <v>1253.19937815</v>
      </c>
      <c r="S38" s="36">
        <f>SUMIFS(СВЦЭМ!$C$39:$C$782,СВЦЭМ!$A$39:$A$782,$A38,СВЦЭМ!$B$39:$B$782,S$11)+'СЕТ СН'!$F$12+СВЦЭМ!$D$10+'СЕТ СН'!$F$6-'СЕТ СН'!$F$22</f>
        <v>1278.37395692</v>
      </c>
      <c r="T38" s="36">
        <f>SUMIFS(СВЦЭМ!$C$39:$C$782,СВЦЭМ!$A$39:$A$782,$A38,СВЦЭМ!$B$39:$B$782,T$11)+'СЕТ СН'!$F$12+СВЦЭМ!$D$10+'СЕТ СН'!$F$6-'СЕТ СН'!$F$22</f>
        <v>1261.03995678</v>
      </c>
      <c r="U38" s="36">
        <f>SUMIFS(СВЦЭМ!$C$39:$C$782,СВЦЭМ!$A$39:$A$782,$A38,СВЦЭМ!$B$39:$B$782,U$11)+'СЕТ СН'!$F$12+СВЦЭМ!$D$10+'СЕТ СН'!$F$6-'СЕТ СН'!$F$22</f>
        <v>1281.3725736900001</v>
      </c>
      <c r="V38" s="36">
        <f>SUMIFS(СВЦЭМ!$C$39:$C$782,СВЦЭМ!$A$39:$A$782,$A38,СВЦЭМ!$B$39:$B$782,V$11)+'СЕТ СН'!$F$12+СВЦЭМ!$D$10+'СЕТ СН'!$F$6-'СЕТ СН'!$F$22</f>
        <v>1272.67548713</v>
      </c>
      <c r="W38" s="36">
        <f>SUMIFS(СВЦЭМ!$C$39:$C$782,СВЦЭМ!$A$39:$A$782,$A38,СВЦЭМ!$B$39:$B$782,W$11)+'СЕТ СН'!$F$12+СВЦЭМ!$D$10+'СЕТ СН'!$F$6-'СЕТ СН'!$F$22</f>
        <v>1276.0153591200001</v>
      </c>
      <c r="X38" s="36">
        <f>SUMIFS(СВЦЭМ!$C$39:$C$782,СВЦЭМ!$A$39:$A$782,$A38,СВЦЭМ!$B$39:$B$782,X$11)+'СЕТ СН'!$F$12+СВЦЭМ!$D$10+'СЕТ СН'!$F$6-'СЕТ СН'!$F$22</f>
        <v>1271.02938399</v>
      </c>
      <c r="Y38" s="36">
        <f>SUMIFS(СВЦЭМ!$C$39:$C$782,СВЦЭМ!$A$39:$A$782,$A38,СВЦЭМ!$B$39:$B$782,Y$11)+'СЕТ СН'!$F$12+СВЦЭМ!$D$10+'СЕТ СН'!$F$6-'СЕТ СН'!$F$22</f>
        <v>1318.28052316</v>
      </c>
    </row>
    <row r="39" spans="1:25" ht="15.75" x14ac:dyDescent="0.2">
      <c r="A39" s="35">
        <f t="shared" si="0"/>
        <v>44558</v>
      </c>
      <c r="B39" s="36">
        <f>SUMIFS(СВЦЭМ!$C$39:$C$782,СВЦЭМ!$A$39:$A$782,$A39,СВЦЭМ!$B$39:$B$782,B$11)+'СЕТ СН'!$F$12+СВЦЭМ!$D$10+'СЕТ СН'!$F$6-'СЕТ СН'!$F$22</f>
        <v>1291.09657376</v>
      </c>
      <c r="C39" s="36">
        <f>SUMIFS(СВЦЭМ!$C$39:$C$782,СВЦЭМ!$A$39:$A$782,$A39,СВЦЭМ!$B$39:$B$782,C$11)+'СЕТ СН'!$F$12+СВЦЭМ!$D$10+'СЕТ СН'!$F$6-'СЕТ СН'!$F$22</f>
        <v>1297.6068577200001</v>
      </c>
      <c r="D39" s="36">
        <f>SUMIFS(СВЦЭМ!$C$39:$C$782,СВЦЭМ!$A$39:$A$782,$A39,СВЦЭМ!$B$39:$B$782,D$11)+'СЕТ СН'!$F$12+СВЦЭМ!$D$10+'СЕТ СН'!$F$6-'СЕТ СН'!$F$22</f>
        <v>1324.77209118</v>
      </c>
      <c r="E39" s="36">
        <f>SUMIFS(СВЦЭМ!$C$39:$C$782,СВЦЭМ!$A$39:$A$782,$A39,СВЦЭМ!$B$39:$B$782,E$11)+'СЕТ СН'!$F$12+СВЦЭМ!$D$10+'СЕТ СН'!$F$6-'СЕТ СН'!$F$22</f>
        <v>1334.0136532700001</v>
      </c>
      <c r="F39" s="36">
        <f>SUMIFS(СВЦЭМ!$C$39:$C$782,СВЦЭМ!$A$39:$A$782,$A39,СВЦЭМ!$B$39:$B$782,F$11)+'СЕТ СН'!$F$12+СВЦЭМ!$D$10+'СЕТ СН'!$F$6-'СЕТ СН'!$F$22</f>
        <v>1307.15954732</v>
      </c>
      <c r="G39" s="36">
        <f>SUMIFS(СВЦЭМ!$C$39:$C$782,СВЦЭМ!$A$39:$A$782,$A39,СВЦЭМ!$B$39:$B$782,G$11)+'СЕТ СН'!$F$12+СВЦЭМ!$D$10+'СЕТ СН'!$F$6-'СЕТ СН'!$F$22</f>
        <v>1216.4744926000001</v>
      </c>
      <c r="H39" s="36">
        <f>SUMIFS(СВЦЭМ!$C$39:$C$782,СВЦЭМ!$A$39:$A$782,$A39,СВЦЭМ!$B$39:$B$782,H$11)+'СЕТ СН'!$F$12+СВЦЭМ!$D$10+'СЕТ СН'!$F$6-'СЕТ СН'!$F$22</f>
        <v>1233.4653913500001</v>
      </c>
      <c r="I39" s="36">
        <f>SUMIFS(СВЦЭМ!$C$39:$C$782,СВЦЭМ!$A$39:$A$782,$A39,СВЦЭМ!$B$39:$B$782,I$11)+'СЕТ СН'!$F$12+СВЦЭМ!$D$10+'СЕТ СН'!$F$6-'СЕТ СН'!$F$22</f>
        <v>1227.9541928200001</v>
      </c>
      <c r="J39" s="36">
        <f>SUMIFS(СВЦЭМ!$C$39:$C$782,СВЦЭМ!$A$39:$A$782,$A39,СВЦЭМ!$B$39:$B$782,J$11)+'СЕТ СН'!$F$12+СВЦЭМ!$D$10+'СЕТ СН'!$F$6-'СЕТ СН'!$F$22</f>
        <v>1246.6372780199999</v>
      </c>
      <c r="K39" s="36">
        <f>SUMIFS(СВЦЭМ!$C$39:$C$782,СВЦЭМ!$A$39:$A$782,$A39,СВЦЭМ!$B$39:$B$782,K$11)+'СЕТ СН'!$F$12+СВЦЭМ!$D$10+'СЕТ СН'!$F$6-'СЕТ СН'!$F$22</f>
        <v>1203.63832273</v>
      </c>
      <c r="L39" s="36">
        <f>SUMIFS(СВЦЭМ!$C$39:$C$782,СВЦЭМ!$A$39:$A$782,$A39,СВЦЭМ!$B$39:$B$782,L$11)+'СЕТ СН'!$F$12+СВЦЭМ!$D$10+'СЕТ СН'!$F$6-'СЕТ СН'!$F$22</f>
        <v>1209.1019950100001</v>
      </c>
      <c r="M39" s="36">
        <f>SUMIFS(СВЦЭМ!$C$39:$C$782,СВЦЭМ!$A$39:$A$782,$A39,СВЦЭМ!$B$39:$B$782,M$11)+'СЕТ СН'!$F$12+СВЦЭМ!$D$10+'СЕТ СН'!$F$6-'СЕТ СН'!$F$22</f>
        <v>1221.6811222200001</v>
      </c>
      <c r="N39" s="36">
        <f>SUMIFS(СВЦЭМ!$C$39:$C$782,СВЦЭМ!$A$39:$A$782,$A39,СВЦЭМ!$B$39:$B$782,N$11)+'СЕТ СН'!$F$12+СВЦЭМ!$D$10+'СЕТ СН'!$F$6-'СЕТ СН'!$F$22</f>
        <v>1220.6393422200001</v>
      </c>
      <c r="O39" s="36">
        <f>SUMIFS(СВЦЭМ!$C$39:$C$782,СВЦЭМ!$A$39:$A$782,$A39,СВЦЭМ!$B$39:$B$782,O$11)+'СЕТ СН'!$F$12+СВЦЭМ!$D$10+'СЕТ СН'!$F$6-'СЕТ СН'!$F$22</f>
        <v>1267.6158533400001</v>
      </c>
      <c r="P39" s="36">
        <f>SUMIFS(СВЦЭМ!$C$39:$C$782,СВЦЭМ!$A$39:$A$782,$A39,СВЦЭМ!$B$39:$B$782,P$11)+'СЕТ СН'!$F$12+СВЦЭМ!$D$10+'СЕТ СН'!$F$6-'СЕТ СН'!$F$22</f>
        <v>1268.66269941</v>
      </c>
      <c r="Q39" s="36">
        <f>SUMIFS(СВЦЭМ!$C$39:$C$782,СВЦЭМ!$A$39:$A$782,$A39,СВЦЭМ!$B$39:$B$782,Q$11)+'СЕТ СН'!$F$12+СВЦЭМ!$D$10+'СЕТ СН'!$F$6-'СЕТ СН'!$F$22</f>
        <v>1264.0466027499999</v>
      </c>
      <c r="R39" s="36">
        <f>SUMIFS(СВЦЭМ!$C$39:$C$782,СВЦЭМ!$A$39:$A$782,$A39,СВЦЭМ!$B$39:$B$782,R$11)+'СЕТ СН'!$F$12+СВЦЭМ!$D$10+'СЕТ СН'!$F$6-'СЕТ СН'!$F$22</f>
        <v>1256.4143390900001</v>
      </c>
      <c r="S39" s="36">
        <f>SUMIFS(СВЦЭМ!$C$39:$C$782,СВЦЭМ!$A$39:$A$782,$A39,СВЦЭМ!$B$39:$B$782,S$11)+'СЕТ СН'!$F$12+СВЦЭМ!$D$10+'СЕТ СН'!$F$6-'СЕТ СН'!$F$22</f>
        <v>1261.3855313000001</v>
      </c>
      <c r="T39" s="36">
        <f>SUMIFS(СВЦЭМ!$C$39:$C$782,СВЦЭМ!$A$39:$A$782,$A39,СВЦЭМ!$B$39:$B$782,T$11)+'СЕТ СН'!$F$12+СВЦЭМ!$D$10+'СЕТ СН'!$F$6-'СЕТ СН'!$F$22</f>
        <v>1252.3255055100001</v>
      </c>
      <c r="U39" s="36">
        <f>SUMIFS(СВЦЭМ!$C$39:$C$782,СВЦЭМ!$A$39:$A$782,$A39,СВЦЭМ!$B$39:$B$782,U$11)+'СЕТ СН'!$F$12+СВЦЭМ!$D$10+'СЕТ СН'!$F$6-'СЕТ СН'!$F$22</f>
        <v>1273.6195256400001</v>
      </c>
      <c r="V39" s="36">
        <f>SUMIFS(СВЦЭМ!$C$39:$C$782,СВЦЭМ!$A$39:$A$782,$A39,СВЦЭМ!$B$39:$B$782,V$11)+'СЕТ СН'!$F$12+СВЦЭМ!$D$10+'СЕТ СН'!$F$6-'СЕТ СН'!$F$22</f>
        <v>1255.5974944</v>
      </c>
      <c r="W39" s="36">
        <f>SUMIFS(СВЦЭМ!$C$39:$C$782,СВЦЭМ!$A$39:$A$782,$A39,СВЦЭМ!$B$39:$B$782,W$11)+'СЕТ СН'!$F$12+СВЦЭМ!$D$10+'СЕТ СН'!$F$6-'СЕТ СН'!$F$22</f>
        <v>1265.4447136900001</v>
      </c>
      <c r="X39" s="36">
        <f>SUMIFS(СВЦЭМ!$C$39:$C$782,СВЦЭМ!$A$39:$A$782,$A39,СВЦЭМ!$B$39:$B$782,X$11)+'СЕТ СН'!$F$12+СВЦЭМ!$D$10+'СЕТ СН'!$F$6-'СЕТ СН'!$F$22</f>
        <v>1302.23743053</v>
      </c>
      <c r="Y39" s="36">
        <f>SUMIFS(СВЦЭМ!$C$39:$C$782,СВЦЭМ!$A$39:$A$782,$A39,СВЦЭМ!$B$39:$B$782,Y$11)+'СЕТ СН'!$F$12+СВЦЭМ!$D$10+'СЕТ СН'!$F$6-'СЕТ СН'!$F$22</f>
        <v>1305.8836261399999</v>
      </c>
    </row>
    <row r="40" spans="1:25" ht="15.75" x14ac:dyDescent="0.2">
      <c r="A40" s="35">
        <f t="shared" si="0"/>
        <v>44559</v>
      </c>
      <c r="B40" s="36">
        <f>SUMIFS(СВЦЭМ!$C$39:$C$782,СВЦЭМ!$A$39:$A$782,$A40,СВЦЭМ!$B$39:$B$782,B$11)+'СЕТ СН'!$F$12+СВЦЭМ!$D$10+'СЕТ СН'!$F$6-'СЕТ СН'!$F$22</f>
        <v>1308.73714253</v>
      </c>
      <c r="C40" s="36">
        <f>SUMIFS(СВЦЭМ!$C$39:$C$782,СВЦЭМ!$A$39:$A$782,$A40,СВЦЭМ!$B$39:$B$782,C$11)+'СЕТ СН'!$F$12+СВЦЭМ!$D$10+'СЕТ СН'!$F$6-'СЕТ СН'!$F$22</f>
        <v>1308.22371727</v>
      </c>
      <c r="D40" s="36">
        <f>SUMIFS(СВЦЭМ!$C$39:$C$782,СВЦЭМ!$A$39:$A$782,$A40,СВЦЭМ!$B$39:$B$782,D$11)+'СЕТ СН'!$F$12+СВЦЭМ!$D$10+'СЕТ СН'!$F$6-'СЕТ СН'!$F$22</f>
        <v>1316.5632058799999</v>
      </c>
      <c r="E40" s="36">
        <f>SUMIFS(СВЦЭМ!$C$39:$C$782,СВЦЭМ!$A$39:$A$782,$A40,СВЦЭМ!$B$39:$B$782,E$11)+'СЕТ СН'!$F$12+СВЦЭМ!$D$10+'СЕТ СН'!$F$6-'СЕТ СН'!$F$22</f>
        <v>1333.3200689</v>
      </c>
      <c r="F40" s="36">
        <f>SUMIFS(СВЦЭМ!$C$39:$C$782,СВЦЭМ!$A$39:$A$782,$A40,СВЦЭМ!$B$39:$B$782,F$11)+'СЕТ СН'!$F$12+СВЦЭМ!$D$10+'СЕТ СН'!$F$6-'СЕТ СН'!$F$22</f>
        <v>1304.41344927</v>
      </c>
      <c r="G40" s="36">
        <f>SUMIFS(СВЦЭМ!$C$39:$C$782,СВЦЭМ!$A$39:$A$782,$A40,СВЦЭМ!$B$39:$B$782,G$11)+'СЕТ СН'!$F$12+СВЦЭМ!$D$10+'СЕТ СН'!$F$6-'СЕТ СН'!$F$22</f>
        <v>1225.6136593400001</v>
      </c>
      <c r="H40" s="36">
        <f>SUMIFS(СВЦЭМ!$C$39:$C$782,СВЦЭМ!$A$39:$A$782,$A40,СВЦЭМ!$B$39:$B$782,H$11)+'СЕТ СН'!$F$12+СВЦЭМ!$D$10+'СЕТ СН'!$F$6-'СЕТ СН'!$F$22</f>
        <v>1237.3393284599999</v>
      </c>
      <c r="I40" s="36">
        <f>SUMIFS(СВЦЭМ!$C$39:$C$782,СВЦЭМ!$A$39:$A$782,$A40,СВЦЭМ!$B$39:$B$782,I$11)+'СЕТ СН'!$F$12+СВЦЭМ!$D$10+'СЕТ СН'!$F$6-'СЕТ СН'!$F$22</f>
        <v>1236.9952116100001</v>
      </c>
      <c r="J40" s="36">
        <f>SUMIFS(СВЦЭМ!$C$39:$C$782,СВЦЭМ!$A$39:$A$782,$A40,СВЦЭМ!$B$39:$B$782,J$11)+'СЕТ СН'!$F$12+СВЦЭМ!$D$10+'СЕТ СН'!$F$6-'СЕТ СН'!$F$22</f>
        <v>1235.3165530200001</v>
      </c>
      <c r="K40" s="36">
        <f>SUMIFS(СВЦЭМ!$C$39:$C$782,СВЦЭМ!$A$39:$A$782,$A40,СВЦЭМ!$B$39:$B$782,K$11)+'СЕТ СН'!$F$12+СВЦЭМ!$D$10+'СЕТ СН'!$F$6-'СЕТ СН'!$F$22</f>
        <v>1253.9003473400001</v>
      </c>
      <c r="L40" s="36">
        <f>SUMIFS(СВЦЭМ!$C$39:$C$782,СВЦЭМ!$A$39:$A$782,$A40,СВЦЭМ!$B$39:$B$782,L$11)+'СЕТ СН'!$F$12+СВЦЭМ!$D$10+'СЕТ СН'!$F$6-'СЕТ СН'!$F$22</f>
        <v>1256.8902000099999</v>
      </c>
      <c r="M40" s="36">
        <f>SUMIFS(СВЦЭМ!$C$39:$C$782,СВЦЭМ!$A$39:$A$782,$A40,СВЦЭМ!$B$39:$B$782,M$11)+'СЕТ СН'!$F$12+СВЦЭМ!$D$10+'СЕТ СН'!$F$6-'СЕТ СН'!$F$22</f>
        <v>1261.1866308200001</v>
      </c>
      <c r="N40" s="36">
        <f>SUMIFS(СВЦЭМ!$C$39:$C$782,СВЦЭМ!$A$39:$A$782,$A40,СВЦЭМ!$B$39:$B$782,N$11)+'СЕТ СН'!$F$12+СВЦЭМ!$D$10+'СЕТ СН'!$F$6-'СЕТ СН'!$F$22</f>
        <v>1251.93078554</v>
      </c>
      <c r="O40" s="36">
        <f>SUMIFS(СВЦЭМ!$C$39:$C$782,СВЦЭМ!$A$39:$A$782,$A40,СВЦЭМ!$B$39:$B$782,O$11)+'СЕТ СН'!$F$12+СВЦЭМ!$D$10+'СЕТ СН'!$F$6-'СЕТ СН'!$F$22</f>
        <v>1243.8926085600001</v>
      </c>
      <c r="P40" s="36">
        <f>SUMIFS(СВЦЭМ!$C$39:$C$782,СВЦЭМ!$A$39:$A$782,$A40,СВЦЭМ!$B$39:$B$782,P$11)+'СЕТ СН'!$F$12+СВЦЭМ!$D$10+'СЕТ СН'!$F$6-'СЕТ СН'!$F$22</f>
        <v>1236.5629058</v>
      </c>
      <c r="Q40" s="36">
        <f>SUMIFS(СВЦЭМ!$C$39:$C$782,СВЦЭМ!$A$39:$A$782,$A40,СВЦЭМ!$B$39:$B$782,Q$11)+'СЕТ СН'!$F$12+СВЦЭМ!$D$10+'СЕТ СН'!$F$6-'СЕТ СН'!$F$22</f>
        <v>1243.58411428</v>
      </c>
      <c r="R40" s="36">
        <f>SUMIFS(СВЦЭМ!$C$39:$C$782,СВЦЭМ!$A$39:$A$782,$A40,СВЦЭМ!$B$39:$B$782,R$11)+'СЕТ СН'!$F$12+СВЦЭМ!$D$10+'СЕТ СН'!$F$6-'СЕТ СН'!$F$22</f>
        <v>1241.9487989900001</v>
      </c>
      <c r="S40" s="36">
        <f>SUMIFS(СВЦЭМ!$C$39:$C$782,СВЦЭМ!$A$39:$A$782,$A40,СВЦЭМ!$B$39:$B$782,S$11)+'СЕТ СН'!$F$12+СВЦЭМ!$D$10+'СЕТ СН'!$F$6-'СЕТ СН'!$F$22</f>
        <v>1257.0849151100001</v>
      </c>
      <c r="T40" s="36">
        <f>SUMIFS(СВЦЭМ!$C$39:$C$782,СВЦЭМ!$A$39:$A$782,$A40,СВЦЭМ!$B$39:$B$782,T$11)+'СЕТ СН'!$F$12+СВЦЭМ!$D$10+'СЕТ СН'!$F$6-'СЕТ СН'!$F$22</f>
        <v>1256.39613508</v>
      </c>
      <c r="U40" s="36">
        <f>SUMIFS(СВЦЭМ!$C$39:$C$782,СВЦЭМ!$A$39:$A$782,$A40,СВЦЭМ!$B$39:$B$782,U$11)+'СЕТ СН'!$F$12+СВЦЭМ!$D$10+'СЕТ СН'!$F$6-'СЕТ СН'!$F$22</f>
        <v>1257.2281042500001</v>
      </c>
      <c r="V40" s="36">
        <f>SUMIFS(СВЦЭМ!$C$39:$C$782,СВЦЭМ!$A$39:$A$782,$A40,СВЦЭМ!$B$39:$B$782,V$11)+'СЕТ СН'!$F$12+СВЦЭМ!$D$10+'СЕТ СН'!$F$6-'СЕТ СН'!$F$22</f>
        <v>1242.9992203700001</v>
      </c>
      <c r="W40" s="36">
        <f>SUMIFS(СВЦЭМ!$C$39:$C$782,СВЦЭМ!$A$39:$A$782,$A40,СВЦЭМ!$B$39:$B$782,W$11)+'СЕТ СН'!$F$12+СВЦЭМ!$D$10+'СЕТ СН'!$F$6-'СЕТ СН'!$F$22</f>
        <v>1241.08502563</v>
      </c>
      <c r="X40" s="36">
        <f>SUMIFS(СВЦЭМ!$C$39:$C$782,СВЦЭМ!$A$39:$A$782,$A40,СВЦЭМ!$B$39:$B$782,X$11)+'СЕТ СН'!$F$12+СВЦЭМ!$D$10+'СЕТ СН'!$F$6-'СЕТ СН'!$F$22</f>
        <v>1290.2934567500001</v>
      </c>
      <c r="Y40" s="36">
        <f>SUMIFS(СВЦЭМ!$C$39:$C$782,СВЦЭМ!$A$39:$A$782,$A40,СВЦЭМ!$B$39:$B$782,Y$11)+'СЕТ СН'!$F$12+СВЦЭМ!$D$10+'СЕТ СН'!$F$6-'СЕТ СН'!$F$22</f>
        <v>1297.79584578</v>
      </c>
    </row>
    <row r="41" spans="1:25" ht="15.75" x14ac:dyDescent="0.2">
      <c r="A41" s="35">
        <f t="shared" si="0"/>
        <v>44560</v>
      </c>
      <c r="B41" s="36">
        <f>SUMIFS(СВЦЭМ!$C$39:$C$782,СВЦЭМ!$A$39:$A$782,$A41,СВЦЭМ!$B$39:$B$782,B$11)+'СЕТ СН'!$F$12+СВЦЭМ!$D$10+'СЕТ СН'!$F$6-'СЕТ СН'!$F$22</f>
        <v>1318.3440781300001</v>
      </c>
      <c r="C41" s="36">
        <f>SUMIFS(СВЦЭМ!$C$39:$C$782,СВЦЭМ!$A$39:$A$782,$A41,СВЦЭМ!$B$39:$B$782,C$11)+'СЕТ СН'!$F$12+СВЦЭМ!$D$10+'СЕТ СН'!$F$6-'СЕТ СН'!$F$22</f>
        <v>1320.96666628</v>
      </c>
      <c r="D41" s="36">
        <f>SUMIFS(СВЦЭМ!$C$39:$C$782,СВЦЭМ!$A$39:$A$782,$A41,СВЦЭМ!$B$39:$B$782,D$11)+'СЕТ СН'!$F$12+СВЦЭМ!$D$10+'СЕТ СН'!$F$6-'СЕТ СН'!$F$22</f>
        <v>1339.71063686</v>
      </c>
      <c r="E41" s="36">
        <f>SUMIFS(СВЦЭМ!$C$39:$C$782,СВЦЭМ!$A$39:$A$782,$A41,СВЦЭМ!$B$39:$B$782,E$11)+'СЕТ СН'!$F$12+СВЦЭМ!$D$10+'СЕТ СН'!$F$6-'СЕТ СН'!$F$22</f>
        <v>1362.11354056</v>
      </c>
      <c r="F41" s="36">
        <f>SUMIFS(СВЦЭМ!$C$39:$C$782,СВЦЭМ!$A$39:$A$782,$A41,СВЦЭМ!$B$39:$B$782,F$11)+'СЕТ СН'!$F$12+СВЦЭМ!$D$10+'СЕТ СН'!$F$6-'СЕТ СН'!$F$22</f>
        <v>1331.54055715</v>
      </c>
      <c r="G41" s="36">
        <f>SUMIFS(СВЦЭМ!$C$39:$C$782,СВЦЭМ!$A$39:$A$782,$A41,СВЦЭМ!$B$39:$B$782,G$11)+'СЕТ СН'!$F$12+СВЦЭМ!$D$10+'СЕТ СН'!$F$6-'СЕТ СН'!$F$22</f>
        <v>1254.3578040800001</v>
      </c>
      <c r="H41" s="36">
        <f>SUMIFS(СВЦЭМ!$C$39:$C$782,СВЦЭМ!$A$39:$A$782,$A41,СВЦЭМ!$B$39:$B$782,H$11)+'СЕТ СН'!$F$12+СВЦЭМ!$D$10+'СЕТ СН'!$F$6-'СЕТ СН'!$F$22</f>
        <v>1250.3415936900001</v>
      </c>
      <c r="I41" s="36">
        <f>SUMIFS(СВЦЭМ!$C$39:$C$782,СВЦЭМ!$A$39:$A$782,$A41,СВЦЭМ!$B$39:$B$782,I$11)+'СЕТ СН'!$F$12+СВЦЭМ!$D$10+'СЕТ СН'!$F$6-'СЕТ СН'!$F$22</f>
        <v>1272.9905157200001</v>
      </c>
      <c r="J41" s="36">
        <f>SUMIFS(СВЦЭМ!$C$39:$C$782,СВЦЭМ!$A$39:$A$782,$A41,СВЦЭМ!$B$39:$B$782,J$11)+'СЕТ СН'!$F$12+СВЦЭМ!$D$10+'СЕТ СН'!$F$6-'СЕТ СН'!$F$22</f>
        <v>1270.0628071599999</v>
      </c>
      <c r="K41" s="36">
        <f>SUMIFS(СВЦЭМ!$C$39:$C$782,СВЦЭМ!$A$39:$A$782,$A41,СВЦЭМ!$B$39:$B$782,K$11)+'СЕТ СН'!$F$12+СВЦЭМ!$D$10+'СЕТ СН'!$F$6-'СЕТ СН'!$F$22</f>
        <v>1284.2216775500001</v>
      </c>
      <c r="L41" s="36">
        <f>SUMIFS(СВЦЭМ!$C$39:$C$782,СВЦЭМ!$A$39:$A$782,$A41,СВЦЭМ!$B$39:$B$782,L$11)+'СЕТ СН'!$F$12+СВЦЭМ!$D$10+'СЕТ СН'!$F$6-'СЕТ СН'!$F$22</f>
        <v>1284.9044273300001</v>
      </c>
      <c r="M41" s="36">
        <f>SUMIFS(СВЦЭМ!$C$39:$C$782,СВЦЭМ!$A$39:$A$782,$A41,СВЦЭМ!$B$39:$B$782,M$11)+'СЕТ СН'!$F$12+СВЦЭМ!$D$10+'СЕТ СН'!$F$6-'СЕТ СН'!$F$22</f>
        <v>1275.98748421</v>
      </c>
      <c r="N41" s="36">
        <f>SUMIFS(СВЦЭМ!$C$39:$C$782,СВЦЭМ!$A$39:$A$782,$A41,СВЦЭМ!$B$39:$B$782,N$11)+'СЕТ СН'!$F$12+СВЦЭМ!$D$10+'СЕТ СН'!$F$6-'СЕТ СН'!$F$22</f>
        <v>1284.71464565</v>
      </c>
      <c r="O41" s="36">
        <f>SUMIFS(СВЦЭМ!$C$39:$C$782,СВЦЭМ!$A$39:$A$782,$A41,СВЦЭМ!$B$39:$B$782,O$11)+'СЕТ СН'!$F$12+СВЦЭМ!$D$10+'СЕТ СН'!$F$6-'СЕТ СН'!$F$22</f>
        <v>1281.24789659</v>
      </c>
      <c r="P41" s="36">
        <f>SUMIFS(СВЦЭМ!$C$39:$C$782,СВЦЭМ!$A$39:$A$782,$A41,СВЦЭМ!$B$39:$B$782,P$11)+'СЕТ СН'!$F$12+СВЦЭМ!$D$10+'СЕТ СН'!$F$6-'СЕТ СН'!$F$22</f>
        <v>1274.08213219</v>
      </c>
      <c r="Q41" s="36">
        <f>SUMIFS(СВЦЭМ!$C$39:$C$782,СВЦЭМ!$A$39:$A$782,$A41,СВЦЭМ!$B$39:$B$782,Q$11)+'СЕТ СН'!$F$12+СВЦЭМ!$D$10+'СЕТ СН'!$F$6-'СЕТ СН'!$F$22</f>
        <v>1265.7031084800001</v>
      </c>
      <c r="R41" s="36">
        <f>SUMIFS(СВЦЭМ!$C$39:$C$782,СВЦЭМ!$A$39:$A$782,$A41,СВЦЭМ!$B$39:$B$782,R$11)+'СЕТ СН'!$F$12+СВЦЭМ!$D$10+'СЕТ СН'!$F$6-'СЕТ СН'!$F$22</f>
        <v>1259.1432720400001</v>
      </c>
      <c r="S41" s="36">
        <f>SUMIFS(СВЦЭМ!$C$39:$C$782,СВЦЭМ!$A$39:$A$782,$A41,СВЦЭМ!$B$39:$B$782,S$11)+'СЕТ СН'!$F$12+СВЦЭМ!$D$10+'СЕТ СН'!$F$6-'СЕТ СН'!$F$22</f>
        <v>1250.9273223800001</v>
      </c>
      <c r="T41" s="36">
        <f>SUMIFS(СВЦЭМ!$C$39:$C$782,СВЦЭМ!$A$39:$A$782,$A41,СВЦЭМ!$B$39:$B$782,T$11)+'СЕТ СН'!$F$12+СВЦЭМ!$D$10+'СЕТ СН'!$F$6-'СЕТ СН'!$F$22</f>
        <v>1269.02655091</v>
      </c>
      <c r="U41" s="36">
        <f>SUMIFS(СВЦЭМ!$C$39:$C$782,СВЦЭМ!$A$39:$A$782,$A41,СВЦЭМ!$B$39:$B$782,U$11)+'СЕТ СН'!$F$12+СВЦЭМ!$D$10+'СЕТ СН'!$F$6-'СЕТ СН'!$F$22</f>
        <v>1265.38697413</v>
      </c>
      <c r="V41" s="36">
        <f>SUMIFS(СВЦЭМ!$C$39:$C$782,СВЦЭМ!$A$39:$A$782,$A41,СВЦЭМ!$B$39:$B$782,V$11)+'СЕТ СН'!$F$12+СВЦЭМ!$D$10+'СЕТ СН'!$F$6-'СЕТ СН'!$F$22</f>
        <v>1245.4733447000001</v>
      </c>
      <c r="W41" s="36">
        <f>SUMIFS(СВЦЭМ!$C$39:$C$782,СВЦЭМ!$A$39:$A$782,$A41,СВЦЭМ!$B$39:$B$782,W$11)+'СЕТ СН'!$F$12+СВЦЭМ!$D$10+'СЕТ СН'!$F$6-'СЕТ СН'!$F$22</f>
        <v>1252.67695213</v>
      </c>
      <c r="X41" s="36">
        <f>SUMIFS(СВЦЭМ!$C$39:$C$782,СВЦЭМ!$A$39:$A$782,$A41,СВЦЭМ!$B$39:$B$782,X$11)+'СЕТ СН'!$F$12+СВЦЭМ!$D$10+'СЕТ СН'!$F$6-'СЕТ СН'!$F$22</f>
        <v>1306.72107237</v>
      </c>
      <c r="Y41" s="36">
        <f>SUMIFS(СВЦЭМ!$C$39:$C$782,СВЦЭМ!$A$39:$A$782,$A41,СВЦЭМ!$B$39:$B$782,Y$11)+'СЕТ СН'!$F$12+СВЦЭМ!$D$10+'СЕТ СН'!$F$6-'СЕТ СН'!$F$22</f>
        <v>1312.91826625</v>
      </c>
    </row>
    <row r="42" spans="1:25" ht="15.75" x14ac:dyDescent="0.2">
      <c r="A42" s="35">
        <f t="shared" si="0"/>
        <v>44561</v>
      </c>
      <c r="B42" s="36">
        <f>SUMIFS(СВЦЭМ!$C$39:$C$782,СВЦЭМ!$A$39:$A$782,$A42,СВЦЭМ!$B$39:$B$782,B$11)+'СЕТ СН'!$F$12+СВЦЭМ!$D$10+'СЕТ СН'!$F$6-'СЕТ СН'!$F$22</f>
        <v>1351.3456970700001</v>
      </c>
      <c r="C42" s="36">
        <f>SUMIFS(СВЦЭМ!$C$39:$C$782,СВЦЭМ!$A$39:$A$782,$A42,СВЦЭМ!$B$39:$B$782,C$11)+'СЕТ СН'!$F$12+СВЦЭМ!$D$10+'СЕТ СН'!$F$6-'СЕТ СН'!$F$22</f>
        <v>1335.4498133300001</v>
      </c>
      <c r="D42" s="36">
        <f>SUMIFS(СВЦЭМ!$C$39:$C$782,СВЦЭМ!$A$39:$A$782,$A42,СВЦЭМ!$B$39:$B$782,D$11)+'СЕТ СН'!$F$12+СВЦЭМ!$D$10+'СЕТ СН'!$F$6-'СЕТ СН'!$F$22</f>
        <v>1275.5645733000001</v>
      </c>
      <c r="E42" s="36">
        <f>SUMIFS(СВЦЭМ!$C$39:$C$782,СВЦЭМ!$A$39:$A$782,$A42,СВЦЭМ!$B$39:$B$782,E$11)+'СЕТ СН'!$F$12+СВЦЭМ!$D$10+'СЕТ СН'!$F$6-'СЕТ СН'!$F$22</f>
        <v>1342.2743664300001</v>
      </c>
      <c r="F42" s="36">
        <f>SUMIFS(СВЦЭМ!$C$39:$C$782,СВЦЭМ!$A$39:$A$782,$A42,СВЦЭМ!$B$39:$B$782,F$11)+'СЕТ СН'!$F$12+СВЦЭМ!$D$10+'СЕТ СН'!$F$6-'СЕТ СН'!$F$22</f>
        <v>1345.27107116</v>
      </c>
      <c r="G42" s="36">
        <f>SUMIFS(СВЦЭМ!$C$39:$C$782,СВЦЭМ!$A$39:$A$782,$A42,СВЦЭМ!$B$39:$B$782,G$11)+'СЕТ СН'!$F$12+СВЦЭМ!$D$10+'СЕТ СН'!$F$6-'СЕТ СН'!$F$22</f>
        <v>1250.14428292</v>
      </c>
      <c r="H42" s="36">
        <f>SUMIFS(СВЦЭМ!$C$39:$C$782,СВЦЭМ!$A$39:$A$782,$A42,СВЦЭМ!$B$39:$B$782,H$11)+'СЕТ СН'!$F$12+СВЦЭМ!$D$10+'СЕТ СН'!$F$6-'СЕТ СН'!$F$22</f>
        <v>1259.14126366</v>
      </c>
      <c r="I42" s="36">
        <f>SUMIFS(СВЦЭМ!$C$39:$C$782,СВЦЭМ!$A$39:$A$782,$A42,СВЦЭМ!$B$39:$B$782,I$11)+'СЕТ СН'!$F$12+СВЦЭМ!$D$10+'СЕТ СН'!$F$6-'СЕТ СН'!$F$22</f>
        <v>1273.53227391</v>
      </c>
      <c r="J42" s="36">
        <f>SUMIFS(СВЦЭМ!$C$39:$C$782,СВЦЭМ!$A$39:$A$782,$A42,СВЦЭМ!$B$39:$B$782,J$11)+'СЕТ СН'!$F$12+СВЦЭМ!$D$10+'СЕТ СН'!$F$6-'СЕТ СН'!$F$22</f>
        <v>1307.8525131599999</v>
      </c>
      <c r="K42" s="36">
        <f>SUMIFS(СВЦЭМ!$C$39:$C$782,СВЦЭМ!$A$39:$A$782,$A42,СВЦЭМ!$B$39:$B$782,K$11)+'СЕТ СН'!$F$12+СВЦЭМ!$D$10+'СЕТ СН'!$F$6-'СЕТ СН'!$F$22</f>
        <v>1278.7222484599999</v>
      </c>
      <c r="L42" s="36">
        <f>SUMIFS(СВЦЭМ!$C$39:$C$782,СВЦЭМ!$A$39:$A$782,$A42,СВЦЭМ!$B$39:$B$782,L$11)+'СЕТ СН'!$F$12+СВЦЭМ!$D$10+'СЕТ СН'!$F$6-'СЕТ СН'!$F$22</f>
        <v>1295.03109124</v>
      </c>
      <c r="M42" s="36">
        <f>SUMIFS(СВЦЭМ!$C$39:$C$782,СВЦЭМ!$A$39:$A$782,$A42,СВЦЭМ!$B$39:$B$782,M$11)+'СЕТ СН'!$F$12+СВЦЭМ!$D$10+'СЕТ СН'!$F$6-'СЕТ СН'!$F$22</f>
        <v>1297.0285355400001</v>
      </c>
      <c r="N42" s="36">
        <f>SUMIFS(СВЦЭМ!$C$39:$C$782,СВЦЭМ!$A$39:$A$782,$A42,СВЦЭМ!$B$39:$B$782,N$11)+'СЕТ СН'!$F$12+СВЦЭМ!$D$10+'СЕТ СН'!$F$6-'СЕТ СН'!$F$22</f>
        <v>1289.94984755</v>
      </c>
      <c r="O42" s="36">
        <f>SUMIFS(СВЦЭМ!$C$39:$C$782,СВЦЭМ!$A$39:$A$782,$A42,СВЦЭМ!$B$39:$B$782,O$11)+'СЕТ СН'!$F$12+СВЦЭМ!$D$10+'СЕТ СН'!$F$6-'СЕТ СН'!$F$22</f>
        <v>1276.20896887</v>
      </c>
      <c r="P42" s="36">
        <f>SUMIFS(СВЦЭМ!$C$39:$C$782,СВЦЭМ!$A$39:$A$782,$A42,СВЦЭМ!$B$39:$B$782,P$11)+'СЕТ СН'!$F$12+СВЦЭМ!$D$10+'СЕТ СН'!$F$6-'СЕТ СН'!$F$22</f>
        <v>1277.85354269</v>
      </c>
      <c r="Q42" s="36">
        <f>SUMIFS(СВЦЭМ!$C$39:$C$782,СВЦЭМ!$A$39:$A$782,$A42,СВЦЭМ!$B$39:$B$782,Q$11)+'СЕТ СН'!$F$12+СВЦЭМ!$D$10+'СЕТ СН'!$F$6-'СЕТ СН'!$F$22</f>
        <v>1273.54784098</v>
      </c>
      <c r="R42" s="36">
        <f>SUMIFS(СВЦЭМ!$C$39:$C$782,СВЦЭМ!$A$39:$A$782,$A42,СВЦЭМ!$B$39:$B$782,R$11)+'СЕТ СН'!$F$12+СВЦЭМ!$D$10+'СЕТ СН'!$F$6-'СЕТ СН'!$F$22</f>
        <v>1266.5059552800001</v>
      </c>
      <c r="S42" s="36">
        <f>SUMIFS(СВЦЭМ!$C$39:$C$782,СВЦЭМ!$A$39:$A$782,$A42,СВЦЭМ!$B$39:$B$782,S$11)+'СЕТ СН'!$F$12+СВЦЭМ!$D$10+'СЕТ СН'!$F$6-'СЕТ СН'!$F$22</f>
        <v>1283.2260678600001</v>
      </c>
      <c r="T42" s="36">
        <f>SUMIFS(СВЦЭМ!$C$39:$C$782,СВЦЭМ!$A$39:$A$782,$A42,СВЦЭМ!$B$39:$B$782,T$11)+'СЕТ СН'!$F$12+СВЦЭМ!$D$10+'СЕТ СН'!$F$6-'СЕТ СН'!$F$22</f>
        <v>1303.46545365</v>
      </c>
      <c r="U42" s="36">
        <f>SUMIFS(СВЦЭМ!$C$39:$C$782,СВЦЭМ!$A$39:$A$782,$A42,СВЦЭМ!$B$39:$B$782,U$11)+'СЕТ СН'!$F$12+СВЦЭМ!$D$10+'СЕТ СН'!$F$6-'СЕТ СН'!$F$22</f>
        <v>1306.96838546</v>
      </c>
      <c r="V42" s="36">
        <f>SUMIFS(СВЦЭМ!$C$39:$C$782,СВЦЭМ!$A$39:$A$782,$A42,СВЦЭМ!$B$39:$B$782,V$11)+'СЕТ СН'!$F$12+СВЦЭМ!$D$10+'СЕТ СН'!$F$6-'СЕТ СН'!$F$22</f>
        <v>1288.45430741</v>
      </c>
      <c r="W42" s="36">
        <f>SUMIFS(СВЦЭМ!$C$39:$C$782,СВЦЭМ!$A$39:$A$782,$A42,СВЦЭМ!$B$39:$B$782,W$11)+'СЕТ СН'!$F$12+СВЦЭМ!$D$10+'СЕТ СН'!$F$6-'СЕТ СН'!$F$22</f>
        <v>1287.1218700500001</v>
      </c>
      <c r="X42" s="36">
        <f>SUMIFS(СВЦЭМ!$C$39:$C$782,СВЦЭМ!$A$39:$A$782,$A42,СВЦЭМ!$B$39:$B$782,X$11)+'СЕТ СН'!$F$12+СВЦЭМ!$D$10+'СЕТ СН'!$F$6-'СЕТ СН'!$F$22</f>
        <v>1299.5061960099999</v>
      </c>
      <c r="Y42" s="36">
        <f>SUMIFS(СВЦЭМ!$C$39:$C$782,СВЦЭМ!$A$39:$A$782,$A42,СВЦЭМ!$B$39:$B$782,Y$11)+'СЕТ СН'!$F$12+СВЦЭМ!$D$10+'СЕТ СН'!$F$6-'СЕТ СН'!$F$22</f>
        <v>1311.3350889999999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01.12.2021</v>
      </c>
      <c r="B48" s="36">
        <f>SUMIFS(СВЦЭМ!$C$39:$C$782,СВЦЭМ!$A$39:$A$782,$A48,СВЦЭМ!$B$39:$B$782,B$47)+'СЕТ СН'!$G$12+СВЦЭМ!$D$10+'СЕТ СН'!$G$6-'СЕТ СН'!$G$22</f>
        <v>1808.2213072000002</v>
      </c>
      <c r="C48" s="36">
        <f>SUMIFS(СВЦЭМ!$C$39:$C$782,СВЦЭМ!$A$39:$A$782,$A48,СВЦЭМ!$B$39:$B$782,C$47)+'СЕТ СН'!$G$12+СВЦЭМ!$D$10+'СЕТ СН'!$G$6-'СЕТ СН'!$G$22</f>
        <v>1821.7590359200001</v>
      </c>
      <c r="D48" s="36">
        <f>SUMIFS(СВЦЭМ!$C$39:$C$782,СВЦЭМ!$A$39:$A$782,$A48,СВЦЭМ!$B$39:$B$782,D$47)+'СЕТ СН'!$G$12+СВЦЭМ!$D$10+'СЕТ СН'!$G$6-'СЕТ СН'!$G$22</f>
        <v>1855.8811011500002</v>
      </c>
      <c r="E48" s="36">
        <f>SUMIFS(СВЦЭМ!$C$39:$C$782,СВЦЭМ!$A$39:$A$782,$A48,СВЦЭМ!$B$39:$B$782,E$47)+'СЕТ СН'!$G$12+СВЦЭМ!$D$10+'СЕТ СН'!$G$6-'СЕТ СН'!$G$22</f>
        <v>1858.4666277800002</v>
      </c>
      <c r="F48" s="36">
        <f>SUMIFS(СВЦЭМ!$C$39:$C$782,СВЦЭМ!$A$39:$A$782,$A48,СВЦЭМ!$B$39:$B$782,F$47)+'СЕТ СН'!$G$12+СВЦЭМ!$D$10+'СЕТ СН'!$G$6-'СЕТ СН'!$G$22</f>
        <v>1872.2286565200002</v>
      </c>
      <c r="G48" s="36">
        <f>SUMIFS(СВЦЭМ!$C$39:$C$782,СВЦЭМ!$A$39:$A$782,$A48,СВЦЭМ!$B$39:$B$782,G$47)+'СЕТ СН'!$G$12+СВЦЭМ!$D$10+'СЕТ СН'!$G$6-'СЕТ СН'!$G$22</f>
        <v>1855.4029719300001</v>
      </c>
      <c r="H48" s="36">
        <f>SUMIFS(СВЦЭМ!$C$39:$C$782,СВЦЭМ!$A$39:$A$782,$A48,СВЦЭМ!$B$39:$B$782,H$47)+'СЕТ СН'!$G$12+СВЦЭМ!$D$10+'СЕТ СН'!$G$6-'СЕТ СН'!$G$22</f>
        <v>1822.8138663200002</v>
      </c>
      <c r="I48" s="36">
        <f>SUMIFS(СВЦЭМ!$C$39:$C$782,СВЦЭМ!$A$39:$A$782,$A48,СВЦЭМ!$B$39:$B$782,I$47)+'СЕТ СН'!$G$12+СВЦЭМ!$D$10+'СЕТ СН'!$G$6-'СЕТ СН'!$G$22</f>
        <v>1806.0402903600002</v>
      </c>
      <c r="J48" s="36">
        <f>SUMIFS(СВЦЭМ!$C$39:$C$782,СВЦЭМ!$A$39:$A$782,$A48,СВЦЭМ!$B$39:$B$782,J$47)+'СЕТ СН'!$G$12+СВЦЭМ!$D$10+'СЕТ СН'!$G$6-'СЕТ СН'!$G$22</f>
        <v>1796.4606131900002</v>
      </c>
      <c r="K48" s="36">
        <f>SUMIFS(СВЦЭМ!$C$39:$C$782,СВЦЭМ!$A$39:$A$782,$A48,СВЦЭМ!$B$39:$B$782,K$47)+'СЕТ СН'!$G$12+СВЦЭМ!$D$10+'СЕТ СН'!$G$6-'СЕТ СН'!$G$22</f>
        <v>1800.73902079</v>
      </c>
      <c r="L48" s="36">
        <f>SUMIFS(СВЦЭМ!$C$39:$C$782,СВЦЭМ!$A$39:$A$782,$A48,СВЦЭМ!$B$39:$B$782,L$47)+'СЕТ СН'!$G$12+СВЦЭМ!$D$10+'СЕТ СН'!$G$6-'СЕТ СН'!$G$22</f>
        <v>1756.7577448900001</v>
      </c>
      <c r="M48" s="36">
        <f>SUMIFS(СВЦЭМ!$C$39:$C$782,СВЦЭМ!$A$39:$A$782,$A48,СВЦЭМ!$B$39:$B$782,M$47)+'СЕТ СН'!$G$12+СВЦЭМ!$D$10+'СЕТ СН'!$G$6-'СЕТ СН'!$G$22</f>
        <v>1762.2369052800002</v>
      </c>
      <c r="N48" s="36">
        <f>SUMIFS(СВЦЭМ!$C$39:$C$782,СВЦЭМ!$A$39:$A$782,$A48,СВЦЭМ!$B$39:$B$782,N$47)+'СЕТ СН'!$G$12+СВЦЭМ!$D$10+'СЕТ СН'!$G$6-'СЕТ СН'!$G$22</f>
        <v>1774.6044232900001</v>
      </c>
      <c r="O48" s="36">
        <f>SUMIFS(СВЦЭМ!$C$39:$C$782,СВЦЭМ!$A$39:$A$782,$A48,СВЦЭМ!$B$39:$B$782,O$47)+'СЕТ СН'!$G$12+СВЦЭМ!$D$10+'СЕТ СН'!$G$6-'СЕТ СН'!$G$22</f>
        <v>1780.2041540000002</v>
      </c>
      <c r="P48" s="36">
        <f>SUMIFS(СВЦЭМ!$C$39:$C$782,СВЦЭМ!$A$39:$A$782,$A48,СВЦЭМ!$B$39:$B$782,P$47)+'СЕТ СН'!$G$12+СВЦЭМ!$D$10+'СЕТ СН'!$G$6-'СЕТ СН'!$G$22</f>
        <v>1782.0801611100001</v>
      </c>
      <c r="Q48" s="36">
        <f>SUMIFS(СВЦЭМ!$C$39:$C$782,СВЦЭМ!$A$39:$A$782,$A48,СВЦЭМ!$B$39:$B$782,Q$47)+'СЕТ СН'!$G$12+СВЦЭМ!$D$10+'СЕТ СН'!$G$6-'СЕТ СН'!$G$22</f>
        <v>1794.8309889100001</v>
      </c>
      <c r="R48" s="36">
        <f>SUMIFS(СВЦЭМ!$C$39:$C$782,СВЦЭМ!$A$39:$A$782,$A48,СВЦЭМ!$B$39:$B$782,R$47)+'СЕТ СН'!$G$12+СВЦЭМ!$D$10+'СЕТ СН'!$G$6-'СЕТ СН'!$G$22</f>
        <v>1792.5717528700002</v>
      </c>
      <c r="S48" s="36">
        <f>SUMIFS(СВЦЭМ!$C$39:$C$782,СВЦЭМ!$A$39:$A$782,$A48,СВЦЭМ!$B$39:$B$782,S$47)+'СЕТ СН'!$G$12+СВЦЭМ!$D$10+'СЕТ СН'!$G$6-'СЕТ СН'!$G$22</f>
        <v>1772.73173339</v>
      </c>
      <c r="T48" s="36">
        <f>SUMIFS(СВЦЭМ!$C$39:$C$782,СВЦЭМ!$A$39:$A$782,$A48,СВЦЭМ!$B$39:$B$782,T$47)+'СЕТ СН'!$G$12+СВЦЭМ!$D$10+'СЕТ СН'!$G$6-'СЕТ СН'!$G$22</f>
        <v>1753.2639949100001</v>
      </c>
      <c r="U48" s="36">
        <f>SUMIFS(СВЦЭМ!$C$39:$C$782,СВЦЭМ!$A$39:$A$782,$A48,СВЦЭМ!$B$39:$B$782,U$47)+'СЕТ СН'!$G$12+СВЦЭМ!$D$10+'СЕТ СН'!$G$6-'СЕТ СН'!$G$22</f>
        <v>1766.11800358</v>
      </c>
      <c r="V48" s="36">
        <f>SUMIFS(СВЦЭМ!$C$39:$C$782,СВЦЭМ!$A$39:$A$782,$A48,СВЦЭМ!$B$39:$B$782,V$47)+'СЕТ СН'!$G$12+СВЦЭМ!$D$10+'СЕТ СН'!$G$6-'СЕТ СН'!$G$22</f>
        <v>1768.7528582000002</v>
      </c>
      <c r="W48" s="36">
        <f>SUMIFS(СВЦЭМ!$C$39:$C$782,СВЦЭМ!$A$39:$A$782,$A48,СВЦЭМ!$B$39:$B$782,W$47)+'СЕТ СН'!$G$12+СВЦЭМ!$D$10+'СЕТ СН'!$G$6-'СЕТ СН'!$G$22</f>
        <v>1776.0805913400002</v>
      </c>
      <c r="X48" s="36">
        <f>SUMIFS(СВЦЭМ!$C$39:$C$782,СВЦЭМ!$A$39:$A$782,$A48,СВЦЭМ!$B$39:$B$782,X$47)+'СЕТ СН'!$G$12+СВЦЭМ!$D$10+'СЕТ СН'!$G$6-'СЕТ СН'!$G$22</f>
        <v>1776.9032827000001</v>
      </c>
      <c r="Y48" s="36">
        <f>SUMIFS(СВЦЭМ!$C$39:$C$782,СВЦЭМ!$A$39:$A$782,$A48,СВЦЭМ!$B$39:$B$782,Y$47)+'СЕТ СН'!$G$12+СВЦЭМ!$D$10+'СЕТ СН'!$G$6-'СЕТ СН'!$G$22</f>
        <v>1794.6335568200002</v>
      </c>
    </row>
    <row r="49" spans="1:25" ht="15.75" x14ac:dyDescent="0.2">
      <c r="A49" s="35">
        <f>A48+1</f>
        <v>44532</v>
      </c>
      <c r="B49" s="36">
        <f>SUMIFS(СВЦЭМ!$C$39:$C$782,СВЦЭМ!$A$39:$A$782,$A49,СВЦЭМ!$B$39:$B$782,B$47)+'СЕТ СН'!$G$12+СВЦЭМ!$D$10+'СЕТ СН'!$G$6-'СЕТ СН'!$G$22</f>
        <v>1823.4394199600001</v>
      </c>
      <c r="C49" s="36">
        <f>SUMIFS(СВЦЭМ!$C$39:$C$782,СВЦЭМ!$A$39:$A$782,$A49,СВЦЭМ!$B$39:$B$782,C$47)+'СЕТ СН'!$G$12+СВЦЭМ!$D$10+'СЕТ СН'!$G$6-'СЕТ СН'!$G$22</f>
        <v>1814.2995475900002</v>
      </c>
      <c r="D49" s="36">
        <f>SUMIFS(СВЦЭМ!$C$39:$C$782,СВЦЭМ!$A$39:$A$782,$A49,СВЦЭМ!$B$39:$B$782,D$47)+'СЕТ СН'!$G$12+СВЦЭМ!$D$10+'СЕТ СН'!$G$6-'СЕТ СН'!$G$22</f>
        <v>1787.4033617800001</v>
      </c>
      <c r="E49" s="36">
        <f>SUMIFS(СВЦЭМ!$C$39:$C$782,СВЦЭМ!$A$39:$A$782,$A49,СВЦЭМ!$B$39:$B$782,E$47)+'СЕТ СН'!$G$12+СВЦЭМ!$D$10+'СЕТ СН'!$G$6-'СЕТ СН'!$G$22</f>
        <v>1804.7120376700002</v>
      </c>
      <c r="F49" s="36">
        <f>SUMIFS(СВЦЭМ!$C$39:$C$782,СВЦЭМ!$A$39:$A$782,$A49,СВЦЭМ!$B$39:$B$782,F$47)+'СЕТ СН'!$G$12+СВЦЭМ!$D$10+'СЕТ СН'!$G$6-'СЕТ СН'!$G$22</f>
        <v>1815.6068324700002</v>
      </c>
      <c r="G49" s="36">
        <f>SUMIFS(СВЦЭМ!$C$39:$C$782,СВЦЭМ!$A$39:$A$782,$A49,СВЦЭМ!$B$39:$B$782,G$47)+'СЕТ СН'!$G$12+СВЦЭМ!$D$10+'СЕТ СН'!$G$6-'СЕТ СН'!$G$22</f>
        <v>1811.0246497000001</v>
      </c>
      <c r="H49" s="36">
        <f>SUMIFS(СВЦЭМ!$C$39:$C$782,СВЦЭМ!$A$39:$A$782,$A49,СВЦЭМ!$B$39:$B$782,H$47)+'СЕТ СН'!$G$12+СВЦЭМ!$D$10+'СЕТ СН'!$G$6-'СЕТ СН'!$G$22</f>
        <v>1830.1674511200001</v>
      </c>
      <c r="I49" s="36">
        <f>SUMIFS(СВЦЭМ!$C$39:$C$782,СВЦЭМ!$A$39:$A$782,$A49,СВЦЭМ!$B$39:$B$782,I$47)+'СЕТ СН'!$G$12+СВЦЭМ!$D$10+'СЕТ СН'!$G$6-'СЕТ СН'!$G$22</f>
        <v>1887.1535382800002</v>
      </c>
      <c r="J49" s="36">
        <f>SUMIFS(СВЦЭМ!$C$39:$C$782,СВЦЭМ!$A$39:$A$782,$A49,СВЦЭМ!$B$39:$B$782,J$47)+'СЕТ СН'!$G$12+СВЦЭМ!$D$10+'СЕТ СН'!$G$6-'СЕТ СН'!$G$22</f>
        <v>1889.7271020900002</v>
      </c>
      <c r="K49" s="36">
        <f>SUMIFS(СВЦЭМ!$C$39:$C$782,СВЦЭМ!$A$39:$A$782,$A49,СВЦЭМ!$B$39:$B$782,K$47)+'СЕТ СН'!$G$12+СВЦЭМ!$D$10+'СЕТ СН'!$G$6-'СЕТ СН'!$G$22</f>
        <v>1910.4002187900001</v>
      </c>
      <c r="L49" s="36">
        <f>SUMIFS(СВЦЭМ!$C$39:$C$782,СВЦЭМ!$A$39:$A$782,$A49,СВЦЭМ!$B$39:$B$782,L$47)+'СЕТ СН'!$G$12+СВЦЭМ!$D$10+'СЕТ СН'!$G$6-'СЕТ СН'!$G$22</f>
        <v>1918.8650321700002</v>
      </c>
      <c r="M49" s="36">
        <f>SUMIFS(СВЦЭМ!$C$39:$C$782,СВЦЭМ!$A$39:$A$782,$A49,СВЦЭМ!$B$39:$B$782,M$47)+'СЕТ СН'!$G$12+СВЦЭМ!$D$10+'СЕТ СН'!$G$6-'СЕТ СН'!$G$22</f>
        <v>1913.4918418100001</v>
      </c>
      <c r="N49" s="36">
        <f>SUMIFS(СВЦЭМ!$C$39:$C$782,СВЦЭМ!$A$39:$A$782,$A49,СВЦЭМ!$B$39:$B$782,N$47)+'СЕТ СН'!$G$12+СВЦЭМ!$D$10+'СЕТ СН'!$G$6-'СЕТ СН'!$G$22</f>
        <v>1908.6796057500001</v>
      </c>
      <c r="O49" s="36">
        <f>SUMIFS(СВЦЭМ!$C$39:$C$782,СВЦЭМ!$A$39:$A$782,$A49,СВЦЭМ!$B$39:$B$782,O$47)+'СЕТ СН'!$G$12+СВЦЭМ!$D$10+'СЕТ СН'!$G$6-'СЕТ СН'!$G$22</f>
        <v>1973.7351995600002</v>
      </c>
      <c r="P49" s="36">
        <f>SUMIFS(СВЦЭМ!$C$39:$C$782,СВЦЭМ!$A$39:$A$782,$A49,СВЦЭМ!$B$39:$B$782,P$47)+'СЕТ СН'!$G$12+СВЦЭМ!$D$10+'СЕТ СН'!$G$6-'СЕТ СН'!$G$22</f>
        <v>1963.9839165000001</v>
      </c>
      <c r="Q49" s="36">
        <f>SUMIFS(СВЦЭМ!$C$39:$C$782,СВЦЭМ!$A$39:$A$782,$A49,СВЦЭМ!$B$39:$B$782,Q$47)+'СЕТ СН'!$G$12+СВЦЭМ!$D$10+'СЕТ СН'!$G$6-'СЕТ СН'!$G$22</f>
        <v>1960.4503043700001</v>
      </c>
      <c r="R49" s="36">
        <f>SUMIFS(СВЦЭМ!$C$39:$C$782,СВЦЭМ!$A$39:$A$782,$A49,СВЦЭМ!$B$39:$B$782,R$47)+'СЕТ СН'!$G$12+СВЦЭМ!$D$10+'СЕТ СН'!$G$6-'СЕТ СН'!$G$22</f>
        <v>1894.52117997</v>
      </c>
      <c r="S49" s="36">
        <f>SUMIFS(СВЦЭМ!$C$39:$C$782,СВЦЭМ!$A$39:$A$782,$A49,СВЦЭМ!$B$39:$B$782,S$47)+'СЕТ СН'!$G$12+СВЦЭМ!$D$10+'СЕТ СН'!$G$6-'СЕТ СН'!$G$22</f>
        <v>1887.5426029700002</v>
      </c>
      <c r="T49" s="36">
        <f>SUMIFS(СВЦЭМ!$C$39:$C$782,СВЦЭМ!$A$39:$A$782,$A49,СВЦЭМ!$B$39:$B$782,T$47)+'СЕТ СН'!$G$12+СВЦЭМ!$D$10+'СЕТ СН'!$G$6-'СЕТ СН'!$G$22</f>
        <v>1839.3100204300001</v>
      </c>
      <c r="U49" s="36">
        <f>SUMIFS(СВЦЭМ!$C$39:$C$782,СВЦЭМ!$A$39:$A$782,$A49,СВЦЭМ!$B$39:$B$782,U$47)+'СЕТ СН'!$G$12+СВЦЭМ!$D$10+'СЕТ СН'!$G$6-'СЕТ СН'!$G$22</f>
        <v>1875.76494174</v>
      </c>
      <c r="V49" s="36">
        <f>SUMIFS(СВЦЭМ!$C$39:$C$782,СВЦЭМ!$A$39:$A$782,$A49,СВЦЭМ!$B$39:$B$782,V$47)+'СЕТ СН'!$G$12+СВЦЭМ!$D$10+'СЕТ СН'!$G$6-'СЕТ СН'!$G$22</f>
        <v>1881.8518564700003</v>
      </c>
      <c r="W49" s="36">
        <f>SUMIFS(СВЦЭМ!$C$39:$C$782,СВЦЭМ!$A$39:$A$782,$A49,СВЦЭМ!$B$39:$B$782,W$47)+'СЕТ СН'!$G$12+СВЦЭМ!$D$10+'СЕТ СН'!$G$6-'СЕТ СН'!$G$22</f>
        <v>1888.8768475900001</v>
      </c>
      <c r="X49" s="36">
        <f>SUMIFS(СВЦЭМ!$C$39:$C$782,СВЦЭМ!$A$39:$A$782,$A49,СВЦЭМ!$B$39:$B$782,X$47)+'СЕТ СН'!$G$12+СВЦЭМ!$D$10+'СЕТ СН'!$G$6-'СЕТ СН'!$G$22</f>
        <v>1953.6440355600002</v>
      </c>
      <c r="Y49" s="36">
        <f>SUMIFS(СВЦЭМ!$C$39:$C$782,СВЦЭМ!$A$39:$A$782,$A49,СВЦЭМ!$B$39:$B$782,Y$47)+'СЕТ СН'!$G$12+СВЦЭМ!$D$10+'СЕТ СН'!$G$6-'СЕТ СН'!$G$22</f>
        <v>1961.1277060200002</v>
      </c>
    </row>
    <row r="50" spans="1:25" ht="15.75" x14ac:dyDescent="0.2">
      <c r="A50" s="35">
        <f t="shared" ref="A50:A78" si="1">A49+1</f>
        <v>44533</v>
      </c>
      <c r="B50" s="36">
        <f>SUMIFS(СВЦЭМ!$C$39:$C$782,СВЦЭМ!$A$39:$A$782,$A50,СВЦЭМ!$B$39:$B$782,B$47)+'СЕТ СН'!$G$12+СВЦЭМ!$D$10+'СЕТ СН'!$G$6-'СЕТ СН'!$G$22</f>
        <v>1980.8323480700001</v>
      </c>
      <c r="C50" s="36">
        <f>SUMIFS(СВЦЭМ!$C$39:$C$782,СВЦЭМ!$A$39:$A$782,$A50,СВЦЭМ!$B$39:$B$782,C$47)+'СЕТ СН'!$G$12+СВЦЭМ!$D$10+'СЕТ СН'!$G$6-'СЕТ СН'!$G$22</f>
        <v>1973.0457481800001</v>
      </c>
      <c r="D50" s="36">
        <f>SUMIFS(СВЦЭМ!$C$39:$C$782,СВЦЭМ!$A$39:$A$782,$A50,СВЦЭМ!$B$39:$B$782,D$47)+'СЕТ СН'!$G$12+СВЦЭМ!$D$10+'СЕТ СН'!$G$6-'СЕТ СН'!$G$22</f>
        <v>1948.16922537</v>
      </c>
      <c r="E50" s="36">
        <f>SUMIFS(СВЦЭМ!$C$39:$C$782,СВЦЭМ!$A$39:$A$782,$A50,СВЦЭМ!$B$39:$B$782,E$47)+'СЕТ СН'!$G$12+СВЦЭМ!$D$10+'СЕТ СН'!$G$6-'СЕТ СН'!$G$22</f>
        <v>1945.7302608800001</v>
      </c>
      <c r="F50" s="36">
        <f>SUMIFS(СВЦЭМ!$C$39:$C$782,СВЦЭМ!$A$39:$A$782,$A50,СВЦЭМ!$B$39:$B$782,F$47)+'СЕТ СН'!$G$12+СВЦЭМ!$D$10+'СЕТ СН'!$G$6-'СЕТ СН'!$G$22</f>
        <v>1942.0055961600001</v>
      </c>
      <c r="G50" s="36">
        <f>SUMIFS(СВЦЭМ!$C$39:$C$782,СВЦЭМ!$A$39:$A$782,$A50,СВЦЭМ!$B$39:$B$782,G$47)+'СЕТ СН'!$G$12+СВЦЭМ!$D$10+'СЕТ СН'!$G$6-'СЕТ СН'!$G$22</f>
        <v>1879.1117092800002</v>
      </c>
      <c r="H50" s="36">
        <f>SUMIFS(СВЦЭМ!$C$39:$C$782,СВЦЭМ!$A$39:$A$782,$A50,СВЦЭМ!$B$39:$B$782,H$47)+'СЕТ СН'!$G$12+СВЦЭМ!$D$10+'СЕТ СН'!$G$6-'СЕТ СН'!$G$22</f>
        <v>1887.3631686000001</v>
      </c>
      <c r="I50" s="36">
        <f>SUMIFS(СВЦЭМ!$C$39:$C$782,СВЦЭМ!$A$39:$A$782,$A50,СВЦЭМ!$B$39:$B$782,I$47)+'СЕТ СН'!$G$12+СВЦЭМ!$D$10+'СЕТ СН'!$G$6-'СЕТ СН'!$G$22</f>
        <v>1913.2583256900002</v>
      </c>
      <c r="J50" s="36">
        <f>SUMIFS(СВЦЭМ!$C$39:$C$782,СВЦЭМ!$A$39:$A$782,$A50,СВЦЭМ!$B$39:$B$782,J$47)+'СЕТ СН'!$G$12+СВЦЭМ!$D$10+'СЕТ СН'!$G$6-'СЕТ СН'!$G$22</f>
        <v>1896.7154026100002</v>
      </c>
      <c r="K50" s="36">
        <f>SUMIFS(СВЦЭМ!$C$39:$C$782,СВЦЭМ!$A$39:$A$782,$A50,СВЦЭМ!$B$39:$B$782,K$47)+'СЕТ СН'!$G$12+СВЦЭМ!$D$10+'СЕТ СН'!$G$6-'СЕТ СН'!$G$22</f>
        <v>1895.5221720700001</v>
      </c>
      <c r="L50" s="36">
        <f>SUMIFS(СВЦЭМ!$C$39:$C$782,СВЦЭМ!$A$39:$A$782,$A50,СВЦЭМ!$B$39:$B$782,L$47)+'СЕТ СН'!$G$12+СВЦЭМ!$D$10+'СЕТ СН'!$G$6-'СЕТ СН'!$G$22</f>
        <v>1890.0023205400003</v>
      </c>
      <c r="M50" s="36">
        <f>SUMIFS(СВЦЭМ!$C$39:$C$782,СВЦЭМ!$A$39:$A$782,$A50,СВЦЭМ!$B$39:$B$782,M$47)+'СЕТ СН'!$G$12+СВЦЭМ!$D$10+'СЕТ СН'!$G$6-'СЕТ СН'!$G$22</f>
        <v>1899.9026231500002</v>
      </c>
      <c r="N50" s="36">
        <f>SUMIFS(СВЦЭМ!$C$39:$C$782,СВЦЭМ!$A$39:$A$782,$A50,СВЦЭМ!$B$39:$B$782,N$47)+'СЕТ СН'!$G$12+СВЦЭМ!$D$10+'СЕТ СН'!$G$6-'СЕТ СН'!$G$22</f>
        <v>1895.6555711700003</v>
      </c>
      <c r="O50" s="36">
        <f>SUMIFS(СВЦЭМ!$C$39:$C$782,СВЦЭМ!$A$39:$A$782,$A50,СВЦЭМ!$B$39:$B$782,O$47)+'СЕТ СН'!$G$12+СВЦЭМ!$D$10+'СЕТ СН'!$G$6-'СЕТ СН'!$G$22</f>
        <v>1900.3234447300001</v>
      </c>
      <c r="P50" s="36">
        <f>SUMIFS(СВЦЭМ!$C$39:$C$782,СВЦЭМ!$A$39:$A$782,$A50,СВЦЭМ!$B$39:$B$782,P$47)+'СЕТ СН'!$G$12+СВЦЭМ!$D$10+'СЕТ СН'!$G$6-'СЕТ СН'!$G$22</f>
        <v>1898.0920652400002</v>
      </c>
      <c r="Q50" s="36">
        <f>SUMIFS(СВЦЭМ!$C$39:$C$782,СВЦЭМ!$A$39:$A$782,$A50,СВЦЭМ!$B$39:$B$782,Q$47)+'СЕТ СН'!$G$12+СВЦЭМ!$D$10+'СЕТ СН'!$G$6-'СЕТ СН'!$G$22</f>
        <v>1899.4761069200001</v>
      </c>
      <c r="R50" s="36">
        <f>SUMIFS(СВЦЭМ!$C$39:$C$782,СВЦЭМ!$A$39:$A$782,$A50,СВЦЭМ!$B$39:$B$782,R$47)+'СЕТ СН'!$G$12+СВЦЭМ!$D$10+'СЕТ СН'!$G$6-'СЕТ СН'!$G$22</f>
        <v>1906.8774268200002</v>
      </c>
      <c r="S50" s="36">
        <f>SUMIFS(СВЦЭМ!$C$39:$C$782,СВЦЭМ!$A$39:$A$782,$A50,СВЦЭМ!$B$39:$B$782,S$47)+'СЕТ СН'!$G$12+СВЦЭМ!$D$10+'СЕТ СН'!$G$6-'СЕТ СН'!$G$22</f>
        <v>1901.9622525100001</v>
      </c>
      <c r="T50" s="36">
        <f>SUMIFS(СВЦЭМ!$C$39:$C$782,СВЦЭМ!$A$39:$A$782,$A50,СВЦЭМ!$B$39:$B$782,T$47)+'СЕТ СН'!$G$12+СВЦЭМ!$D$10+'СЕТ СН'!$G$6-'СЕТ СН'!$G$22</f>
        <v>1906.9999611200001</v>
      </c>
      <c r="U50" s="36">
        <f>SUMIFS(СВЦЭМ!$C$39:$C$782,СВЦЭМ!$A$39:$A$782,$A50,СВЦЭМ!$B$39:$B$782,U$47)+'СЕТ СН'!$G$12+СВЦЭМ!$D$10+'СЕТ СН'!$G$6-'СЕТ СН'!$G$22</f>
        <v>1895.5773735300002</v>
      </c>
      <c r="V50" s="36">
        <f>SUMIFS(СВЦЭМ!$C$39:$C$782,СВЦЭМ!$A$39:$A$782,$A50,СВЦЭМ!$B$39:$B$782,V$47)+'СЕТ СН'!$G$12+СВЦЭМ!$D$10+'СЕТ СН'!$G$6-'СЕТ СН'!$G$22</f>
        <v>1903.9434520100001</v>
      </c>
      <c r="W50" s="36">
        <f>SUMIFS(СВЦЭМ!$C$39:$C$782,СВЦЭМ!$A$39:$A$782,$A50,СВЦЭМ!$B$39:$B$782,W$47)+'СЕТ СН'!$G$12+СВЦЭМ!$D$10+'СЕТ СН'!$G$6-'СЕТ СН'!$G$22</f>
        <v>1915.3041007800002</v>
      </c>
      <c r="X50" s="36">
        <f>SUMIFS(СВЦЭМ!$C$39:$C$782,СВЦЭМ!$A$39:$A$782,$A50,СВЦЭМ!$B$39:$B$782,X$47)+'СЕТ СН'!$G$12+СВЦЭМ!$D$10+'СЕТ СН'!$G$6-'СЕТ СН'!$G$22</f>
        <v>1900.6658836300001</v>
      </c>
      <c r="Y50" s="36">
        <f>SUMIFS(СВЦЭМ!$C$39:$C$782,СВЦЭМ!$A$39:$A$782,$A50,СВЦЭМ!$B$39:$B$782,Y$47)+'СЕТ СН'!$G$12+СВЦЭМ!$D$10+'СЕТ СН'!$G$6-'СЕТ СН'!$G$22</f>
        <v>1854.1701887000002</v>
      </c>
    </row>
    <row r="51" spans="1:25" ht="15.75" x14ac:dyDescent="0.2">
      <c r="A51" s="35">
        <f t="shared" si="1"/>
        <v>44534</v>
      </c>
      <c r="B51" s="36">
        <f>SUMIFS(СВЦЭМ!$C$39:$C$782,СВЦЭМ!$A$39:$A$782,$A51,СВЦЭМ!$B$39:$B$782,B$47)+'СЕТ СН'!$G$12+СВЦЭМ!$D$10+'СЕТ СН'!$G$6-'СЕТ СН'!$G$22</f>
        <v>1840.8046684800001</v>
      </c>
      <c r="C51" s="36">
        <f>SUMIFS(СВЦЭМ!$C$39:$C$782,СВЦЭМ!$A$39:$A$782,$A51,СВЦЭМ!$B$39:$B$782,C$47)+'СЕТ СН'!$G$12+СВЦЭМ!$D$10+'СЕТ СН'!$G$6-'СЕТ СН'!$G$22</f>
        <v>1809.2431265100001</v>
      </c>
      <c r="D51" s="36">
        <f>SUMIFS(СВЦЭМ!$C$39:$C$782,СВЦЭМ!$A$39:$A$782,$A51,СВЦЭМ!$B$39:$B$782,D$47)+'СЕТ СН'!$G$12+СВЦЭМ!$D$10+'СЕТ СН'!$G$6-'СЕТ СН'!$G$22</f>
        <v>1803.7265697500002</v>
      </c>
      <c r="E51" s="36">
        <f>SUMIFS(СВЦЭМ!$C$39:$C$782,СВЦЭМ!$A$39:$A$782,$A51,СВЦЭМ!$B$39:$B$782,E$47)+'СЕТ СН'!$G$12+СВЦЭМ!$D$10+'СЕТ СН'!$G$6-'СЕТ СН'!$G$22</f>
        <v>1810.8918651600002</v>
      </c>
      <c r="F51" s="36">
        <f>SUMIFS(СВЦЭМ!$C$39:$C$782,СВЦЭМ!$A$39:$A$782,$A51,СВЦЭМ!$B$39:$B$782,F$47)+'СЕТ СН'!$G$12+СВЦЭМ!$D$10+'СЕТ СН'!$G$6-'СЕТ СН'!$G$22</f>
        <v>1809.3967172900002</v>
      </c>
      <c r="G51" s="36">
        <f>SUMIFS(СВЦЭМ!$C$39:$C$782,СВЦЭМ!$A$39:$A$782,$A51,СВЦЭМ!$B$39:$B$782,G$47)+'СЕТ СН'!$G$12+СВЦЭМ!$D$10+'СЕТ СН'!$G$6-'СЕТ СН'!$G$22</f>
        <v>1792.2340294700002</v>
      </c>
      <c r="H51" s="36">
        <f>SUMIFS(СВЦЭМ!$C$39:$C$782,СВЦЭМ!$A$39:$A$782,$A51,СВЦЭМ!$B$39:$B$782,H$47)+'СЕТ СН'!$G$12+СВЦЭМ!$D$10+'СЕТ СН'!$G$6-'СЕТ СН'!$G$22</f>
        <v>1789.2502627400002</v>
      </c>
      <c r="I51" s="36">
        <f>SUMIFS(СВЦЭМ!$C$39:$C$782,СВЦЭМ!$A$39:$A$782,$A51,СВЦЭМ!$B$39:$B$782,I$47)+'СЕТ СН'!$G$12+СВЦЭМ!$D$10+'СЕТ СН'!$G$6-'СЕТ СН'!$G$22</f>
        <v>1763.3478022000002</v>
      </c>
      <c r="J51" s="36">
        <f>SUMIFS(СВЦЭМ!$C$39:$C$782,СВЦЭМ!$A$39:$A$782,$A51,СВЦЭМ!$B$39:$B$782,J$47)+'СЕТ СН'!$G$12+СВЦЭМ!$D$10+'СЕТ СН'!$G$6-'СЕТ СН'!$G$22</f>
        <v>1758.6796332200001</v>
      </c>
      <c r="K51" s="36">
        <f>SUMIFS(СВЦЭМ!$C$39:$C$782,СВЦЭМ!$A$39:$A$782,$A51,СВЦЭМ!$B$39:$B$782,K$47)+'СЕТ СН'!$G$12+СВЦЭМ!$D$10+'СЕТ СН'!$G$6-'СЕТ СН'!$G$22</f>
        <v>1792.8364687500002</v>
      </c>
      <c r="L51" s="36">
        <f>SUMIFS(СВЦЭМ!$C$39:$C$782,СВЦЭМ!$A$39:$A$782,$A51,СВЦЭМ!$B$39:$B$782,L$47)+'СЕТ СН'!$G$12+СВЦЭМ!$D$10+'СЕТ СН'!$G$6-'СЕТ СН'!$G$22</f>
        <v>1803.3821974500001</v>
      </c>
      <c r="M51" s="36">
        <f>SUMIFS(СВЦЭМ!$C$39:$C$782,СВЦЭМ!$A$39:$A$782,$A51,СВЦЭМ!$B$39:$B$782,M$47)+'СЕТ СН'!$G$12+СВЦЭМ!$D$10+'СЕТ СН'!$G$6-'СЕТ СН'!$G$22</f>
        <v>1796.4669897400001</v>
      </c>
      <c r="N51" s="36">
        <f>SUMIFS(СВЦЭМ!$C$39:$C$782,СВЦЭМ!$A$39:$A$782,$A51,СВЦЭМ!$B$39:$B$782,N$47)+'СЕТ СН'!$G$12+СВЦЭМ!$D$10+'СЕТ СН'!$G$6-'СЕТ СН'!$G$22</f>
        <v>1824.9630888400002</v>
      </c>
      <c r="O51" s="36">
        <f>SUMIFS(СВЦЭМ!$C$39:$C$782,СВЦЭМ!$A$39:$A$782,$A51,СВЦЭМ!$B$39:$B$782,O$47)+'СЕТ СН'!$G$12+СВЦЭМ!$D$10+'СЕТ СН'!$G$6-'СЕТ СН'!$G$22</f>
        <v>1852.5090421500001</v>
      </c>
      <c r="P51" s="36">
        <f>SUMIFS(СВЦЭМ!$C$39:$C$782,СВЦЭМ!$A$39:$A$782,$A51,СВЦЭМ!$B$39:$B$782,P$47)+'СЕТ СН'!$G$12+СВЦЭМ!$D$10+'СЕТ СН'!$G$6-'СЕТ СН'!$G$22</f>
        <v>1848.7298121700001</v>
      </c>
      <c r="Q51" s="36">
        <f>SUMIFS(СВЦЭМ!$C$39:$C$782,СВЦЭМ!$A$39:$A$782,$A51,СВЦЭМ!$B$39:$B$782,Q$47)+'СЕТ СН'!$G$12+СВЦЭМ!$D$10+'СЕТ СН'!$G$6-'СЕТ СН'!$G$22</f>
        <v>1843.6761616700001</v>
      </c>
      <c r="R51" s="36">
        <f>SUMIFS(СВЦЭМ!$C$39:$C$782,СВЦЭМ!$A$39:$A$782,$A51,СВЦЭМ!$B$39:$B$782,R$47)+'СЕТ СН'!$G$12+СВЦЭМ!$D$10+'СЕТ СН'!$G$6-'СЕТ СН'!$G$22</f>
        <v>1813.3046900500001</v>
      </c>
      <c r="S51" s="36">
        <f>SUMIFS(СВЦЭМ!$C$39:$C$782,СВЦЭМ!$A$39:$A$782,$A51,СВЦЭМ!$B$39:$B$782,S$47)+'СЕТ СН'!$G$12+СВЦЭМ!$D$10+'СЕТ СН'!$G$6-'СЕТ СН'!$G$22</f>
        <v>1785.9896032200002</v>
      </c>
      <c r="T51" s="36">
        <f>SUMIFS(СВЦЭМ!$C$39:$C$782,СВЦЭМ!$A$39:$A$782,$A51,СВЦЭМ!$B$39:$B$782,T$47)+'СЕТ СН'!$G$12+СВЦЭМ!$D$10+'СЕТ СН'!$G$6-'СЕТ СН'!$G$22</f>
        <v>1804.34057125</v>
      </c>
      <c r="U51" s="36">
        <f>SUMIFS(СВЦЭМ!$C$39:$C$782,СВЦЭМ!$A$39:$A$782,$A51,СВЦЭМ!$B$39:$B$782,U$47)+'СЕТ СН'!$G$12+СВЦЭМ!$D$10+'СЕТ СН'!$G$6-'СЕТ СН'!$G$22</f>
        <v>1807.9756480000001</v>
      </c>
      <c r="V51" s="36">
        <f>SUMIFS(СВЦЭМ!$C$39:$C$782,СВЦЭМ!$A$39:$A$782,$A51,СВЦЭМ!$B$39:$B$782,V$47)+'СЕТ СН'!$G$12+СВЦЭМ!$D$10+'СЕТ СН'!$G$6-'СЕТ СН'!$G$22</f>
        <v>1798.1659205200001</v>
      </c>
      <c r="W51" s="36">
        <f>SUMIFS(СВЦЭМ!$C$39:$C$782,СВЦЭМ!$A$39:$A$782,$A51,СВЦЭМ!$B$39:$B$782,W$47)+'СЕТ СН'!$G$12+СВЦЭМ!$D$10+'СЕТ СН'!$G$6-'СЕТ СН'!$G$22</f>
        <v>1801.7321792600001</v>
      </c>
      <c r="X51" s="36">
        <f>SUMIFS(СВЦЭМ!$C$39:$C$782,СВЦЭМ!$A$39:$A$782,$A51,СВЦЭМ!$B$39:$B$782,X$47)+'СЕТ СН'!$G$12+СВЦЭМ!$D$10+'СЕТ СН'!$G$6-'СЕТ СН'!$G$22</f>
        <v>1849.7674565000002</v>
      </c>
      <c r="Y51" s="36">
        <f>SUMIFS(СВЦЭМ!$C$39:$C$782,СВЦЭМ!$A$39:$A$782,$A51,СВЦЭМ!$B$39:$B$782,Y$47)+'СЕТ СН'!$G$12+СВЦЭМ!$D$10+'СЕТ СН'!$G$6-'СЕТ СН'!$G$22</f>
        <v>1829.4439673700001</v>
      </c>
    </row>
    <row r="52" spans="1:25" ht="15.75" x14ac:dyDescent="0.2">
      <c r="A52" s="35">
        <f t="shared" si="1"/>
        <v>44535</v>
      </c>
      <c r="B52" s="36">
        <f>SUMIFS(СВЦЭМ!$C$39:$C$782,СВЦЭМ!$A$39:$A$782,$A52,СВЦЭМ!$B$39:$B$782,B$47)+'СЕТ СН'!$G$12+СВЦЭМ!$D$10+'СЕТ СН'!$G$6-'СЕТ СН'!$G$22</f>
        <v>1817.7065942400002</v>
      </c>
      <c r="C52" s="36">
        <f>SUMIFS(СВЦЭМ!$C$39:$C$782,СВЦЭМ!$A$39:$A$782,$A52,СВЦЭМ!$B$39:$B$782,C$47)+'СЕТ СН'!$G$12+СВЦЭМ!$D$10+'СЕТ СН'!$G$6-'СЕТ СН'!$G$22</f>
        <v>1833.6730565100002</v>
      </c>
      <c r="D52" s="36">
        <f>SUMIFS(СВЦЭМ!$C$39:$C$782,СВЦЭМ!$A$39:$A$782,$A52,СВЦЭМ!$B$39:$B$782,D$47)+'СЕТ СН'!$G$12+СВЦЭМ!$D$10+'СЕТ СН'!$G$6-'СЕТ СН'!$G$22</f>
        <v>1872.5575617000002</v>
      </c>
      <c r="E52" s="36">
        <f>SUMIFS(СВЦЭМ!$C$39:$C$782,СВЦЭМ!$A$39:$A$782,$A52,СВЦЭМ!$B$39:$B$782,E$47)+'СЕТ СН'!$G$12+СВЦЭМ!$D$10+'СЕТ СН'!$G$6-'СЕТ СН'!$G$22</f>
        <v>1879.0977324100002</v>
      </c>
      <c r="F52" s="36">
        <f>SUMIFS(СВЦЭМ!$C$39:$C$782,СВЦЭМ!$A$39:$A$782,$A52,СВЦЭМ!$B$39:$B$782,F$47)+'СЕТ СН'!$G$12+СВЦЭМ!$D$10+'СЕТ СН'!$G$6-'СЕТ СН'!$G$22</f>
        <v>1863.8113447900002</v>
      </c>
      <c r="G52" s="36">
        <f>SUMIFS(СВЦЭМ!$C$39:$C$782,СВЦЭМ!$A$39:$A$782,$A52,СВЦЭМ!$B$39:$B$782,G$47)+'СЕТ СН'!$G$12+СВЦЭМ!$D$10+'СЕТ СН'!$G$6-'СЕТ СН'!$G$22</f>
        <v>1865.9717097700002</v>
      </c>
      <c r="H52" s="36">
        <f>SUMIFS(СВЦЭМ!$C$39:$C$782,СВЦЭМ!$A$39:$A$782,$A52,СВЦЭМ!$B$39:$B$782,H$47)+'СЕТ СН'!$G$12+СВЦЭМ!$D$10+'СЕТ СН'!$G$6-'СЕТ СН'!$G$22</f>
        <v>1833.4138500000001</v>
      </c>
      <c r="I52" s="36">
        <f>SUMIFS(СВЦЭМ!$C$39:$C$782,СВЦЭМ!$A$39:$A$782,$A52,СВЦЭМ!$B$39:$B$782,I$47)+'СЕТ СН'!$G$12+СВЦЭМ!$D$10+'СЕТ СН'!$G$6-'СЕТ СН'!$G$22</f>
        <v>1825.1471061900002</v>
      </c>
      <c r="J52" s="36">
        <f>SUMIFS(СВЦЭМ!$C$39:$C$782,СВЦЭМ!$A$39:$A$782,$A52,СВЦЭМ!$B$39:$B$782,J$47)+'СЕТ СН'!$G$12+СВЦЭМ!$D$10+'СЕТ СН'!$G$6-'СЕТ СН'!$G$22</f>
        <v>1780.6491051500002</v>
      </c>
      <c r="K52" s="36">
        <f>SUMIFS(СВЦЭМ!$C$39:$C$782,СВЦЭМ!$A$39:$A$782,$A52,СВЦЭМ!$B$39:$B$782,K$47)+'СЕТ СН'!$G$12+СВЦЭМ!$D$10+'СЕТ СН'!$G$6-'СЕТ СН'!$G$22</f>
        <v>1771.1674185000002</v>
      </c>
      <c r="L52" s="36">
        <f>SUMIFS(СВЦЭМ!$C$39:$C$782,СВЦЭМ!$A$39:$A$782,$A52,СВЦЭМ!$B$39:$B$782,L$47)+'СЕТ СН'!$G$12+СВЦЭМ!$D$10+'СЕТ СН'!$G$6-'СЕТ СН'!$G$22</f>
        <v>1768.6046386800001</v>
      </c>
      <c r="M52" s="36">
        <f>SUMIFS(СВЦЭМ!$C$39:$C$782,СВЦЭМ!$A$39:$A$782,$A52,СВЦЭМ!$B$39:$B$782,M$47)+'СЕТ СН'!$G$12+СВЦЭМ!$D$10+'СЕТ СН'!$G$6-'СЕТ СН'!$G$22</f>
        <v>1796.8201274100002</v>
      </c>
      <c r="N52" s="36">
        <f>SUMIFS(СВЦЭМ!$C$39:$C$782,СВЦЭМ!$A$39:$A$782,$A52,СВЦЭМ!$B$39:$B$782,N$47)+'СЕТ СН'!$G$12+СВЦЭМ!$D$10+'СЕТ СН'!$G$6-'СЕТ СН'!$G$22</f>
        <v>1822.9828669600001</v>
      </c>
      <c r="O52" s="36">
        <f>SUMIFS(СВЦЭМ!$C$39:$C$782,СВЦЭМ!$A$39:$A$782,$A52,СВЦЭМ!$B$39:$B$782,O$47)+'СЕТ СН'!$G$12+СВЦЭМ!$D$10+'СЕТ СН'!$G$6-'СЕТ СН'!$G$22</f>
        <v>1808.7353372200002</v>
      </c>
      <c r="P52" s="36">
        <f>SUMIFS(СВЦЭМ!$C$39:$C$782,СВЦЭМ!$A$39:$A$782,$A52,СВЦЭМ!$B$39:$B$782,P$47)+'СЕТ СН'!$G$12+СВЦЭМ!$D$10+'СЕТ СН'!$G$6-'СЕТ СН'!$G$22</f>
        <v>1798.5217676500001</v>
      </c>
      <c r="Q52" s="36">
        <f>SUMIFS(СВЦЭМ!$C$39:$C$782,СВЦЭМ!$A$39:$A$782,$A52,СВЦЭМ!$B$39:$B$782,Q$47)+'СЕТ СН'!$G$12+СВЦЭМ!$D$10+'СЕТ СН'!$G$6-'СЕТ СН'!$G$22</f>
        <v>1796.2009953900001</v>
      </c>
      <c r="R52" s="36">
        <f>SUMIFS(СВЦЭМ!$C$39:$C$782,СВЦЭМ!$A$39:$A$782,$A52,СВЦЭМ!$B$39:$B$782,R$47)+'СЕТ СН'!$G$12+СВЦЭМ!$D$10+'СЕТ СН'!$G$6-'СЕТ СН'!$G$22</f>
        <v>1792.9787610300002</v>
      </c>
      <c r="S52" s="36">
        <f>SUMIFS(СВЦЭМ!$C$39:$C$782,СВЦЭМ!$A$39:$A$782,$A52,СВЦЭМ!$B$39:$B$782,S$47)+'СЕТ СН'!$G$12+СВЦЭМ!$D$10+'СЕТ СН'!$G$6-'СЕТ СН'!$G$22</f>
        <v>1750.4830097800002</v>
      </c>
      <c r="T52" s="36">
        <f>SUMIFS(СВЦЭМ!$C$39:$C$782,СВЦЭМ!$A$39:$A$782,$A52,СВЦЭМ!$B$39:$B$782,T$47)+'СЕТ СН'!$G$12+СВЦЭМ!$D$10+'СЕТ СН'!$G$6-'СЕТ СН'!$G$22</f>
        <v>1762.6399060000001</v>
      </c>
      <c r="U52" s="36">
        <f>SUMIFS(СВЦЭМ!$C$39:$C$782,СВЦЭМ!$A$39:$A$782,$A52,СВЦЭМ!$B$39:$B$782,U$47)+'СЕТ СН'!$G$12+СВЦЭМ!$D$10+'СЕТ СН'!$G$6-'СЕТ СН'!$G$22</f>
        <v>1770.0129585100001</v>
      </c>
      <c r="V52" s="36">
        <f>SUMIFS(СВЦЭМ!$C$39:$C$782,СВЦЭМ!$A$39:$A$782,$A52,СВЦЭМ!$B$39:$B$782,V$47)+'СЕТ СН'!$G$12+СВЦЭМ!$D$10+'СЕТ СН'!$G$6-'СЕТ СН'!$G$22</f>
        <v>1771.7262659700002</v>
      </c>
      <c r="W52" s="36">
        <f>SUMIFS(СВЦЭМ!$C$39:$C$782,СВЦЭМ!$A$39:$A$782,$A52,СВЦЭМ!$B$39:$B$782,W$47)+'СЕТ СН'!$G$12+СВЦЭМ!$D$10+'СЕТ СН'!$G$6-'СЕТ СН'!$G$22</f>
        <v>1779.9208743800002</v>
      </c>
      <c r="X52" s="36">
        <f>SUMIFS(СВЦЭМ!$C$39:$C$782,СВЦЭМ!$A$39:$A$782,$A52,СВЦЭМ!$B$39:$B$782,X$47)+'СЕТ СН'!$G$12+СВЦЭМ!$D$10+'СЕТ СН'!$G$6-'СЕТ СН'!$G$22</f>
        <v>1800.2229724200001</v>
      </c>
      <c r="Y52" s="36">
        <f>SUMIFS(СВЦЭМ!$C$39:$C$782,СВЦЭМ!$A$39:$A$782,$A52,СВЦЭМ!$B$39:$B$782,Y$47)+'СЕТ СН'!$G$12+СВЦЭМ!$D$10+'СЕТ СН'!$G$6-'СЕТ СН'!$G$22</f>
        <v>1832.7878869000001</v>
      </c>
    </row>
    <row r="53" spans="1:25" ht="15.75" x14ac:dyDescent="0.2">
      <c r="A53" s="35">
        <f t="shared" si="1"/>
        <v>44536</v>
      </c>
      <c r="B53" s="36">
        <f>SUMIFS(СВЦЭМ!$C$39:$C$782,СВЦЭМ!$A$39:$A$782,$A53,СВЦЭМ!$B$39:$B$782,B$47)+'СЕТ СН'!$G$12+СВЦЭМ!$D$10+'СЕТ СН'!$G$6-'СЕТ СН'!$G$22</f>
        <v>1854.5683330700001</v>
      </c>
      <c r="C53" s="36">
        <f>SUMIFS(СВЦЭМ!$C$39:$C$782,СВЦЭМ!$A$39:$A$782,$A53,СВЦЭМ!$B$39:$B$782,C$47)+'СЕТ СН'!$G$12+СВЦЭМ!$D$10+'СЕТ СН'!$G$6-'СЕТ СН'!$G$22</f>
        <v>1870.2684813700002</v>
      </c>
      <c r="D53" s="36">
        <f>SUMIFS(СВЦЭМ!$C$39:$C$782,СВЦЭМ!$A$39:$A$782,$A53,СВЦЭМ!$B$39:$B$782,D$47)+'СЕТ СН'!$G$12+СВЦЭМ!$D$10+'СЕТ СН'!$G$6-'СЕТ СН'!$G$22</f>
        <v>1880.4963808100001</v>
      </c>
      <c r="E53" s="36">
        <f>SUMIFS(СВЦЭМ!$C$39:$C$782,СВЦЭМ!$A$39:$A$782,$A53,СВЦЭМ!$B$39:$B$782,E$47)+'СЕТ СН'!$G$12+СВЦЭМ!$D$10+'СЕТ СН'!$G$6-'СЕТ СН'!$G$22</f>
        <v>1886.2535363700001</v>
      </c>
      <c r="F53" s="36">
        <f>SUMIFS(СВЦЭМ!$C$39:$C$782,СВЦЭМ!$A$39:$A$782,$A53,СВЦЭМ!$B$39:$B$782,F$47)+'СЕТ СН'!$G$12+СВЦЭМ!$D$10+'СЕТ СН'!$G$6-'СЕТ СН'!$G$22</f>
        <v>1875.3692002100001</v>
      </c>
      <c r="G53" s="36">
        <f>SUMIFS(СВЦЭМ!$C$39:$C$782,СВЦЭМ!$A$39:$A$782,$A53,СВЦЭМ!$B$39:$B$782,G$47)+'СЕТ СН'!$G$12+СВЦЭМ!$D$10+'СЕТ СН'!$G$6-'СЕТ СН'!$G$22</f>
        <v>1851.6130730400002</v>
      </c>
      <c r="H53" s="36">
        <f>SUMIFS(СВЦЭМ!$C$39:$C$782,СВЦЭМ!$A$39:$A$782,$A53,СВЦЭМ!$B$39:$B$782,H$47)+'СЕТ СН'!$G$12+СВЦЭМ!$D$10+'СЕТ СН'!$G$6-'СЕТ СН'!$G$22</f>
        <v>1826.4805507400001</v>
      </c>
      <c r="I53" s="36">
        <f>SUMIFS(СВЦЭМ!$C$39:$C$782,СВЦЭМ!$A$39:$A$782,$A53,СВЦЭМ!$B$39:$B$782,I$47)+'СЕТ СН'!$G$12+СВЦЭМ!$D$10+'СЕТ СН'!$G$6-'СЕТ СН'!$G$22</f>
        <v>1805.0769847800002</v>
      </c>
      <c r="J53" s="36">
        <f>SUMIFS(СВЦЭМ!$C$39:$C$782,СВЦЭМ!$A$39:$A$782,$A53,СВЦЭМ!$B$39:$B$782,J$47)+'СЕТ СН'!$G$12+СВЦЭМ!$D$10+'СЕТ СН'!$G$6-'СЕТ СН'!$G$22</f>
        <v>1805.1929262900001</v>
      </c>
      <c r="K53" s="36">
        <f>SUMIFS(СВЦЭМ!$C$39:$C$782,СВЦЭМ!$A$39:$A$782,$A53,СВЦЭМ!$B$39:$B$782,K$47)+'СЕТ СН'!$G$12+СВЦЭМ!$D$10+'СЕТ СН'!$G$6-'СЕТ СН'!$G$22</f>
        <v>1817.8144824000001</v>
      </c>
      <c r="L53" s="36">
        <f>SUMIFS(СВЦЭМ!$C$39:$C$782,СВЦЭМ!$A$39:$A$782,$A53,СВЦЭМ!$B$39:$B$782,L$47)+'СЕТ СН'!$G$12+СВЦЭМ!$D$10+'СЕТ СН'!$G$6-'СЕТ СН'!$G$22</f>
        <v>1818.16143794</v>
      </c>
      <c r="M53" s="36">
        <f>SUMIFS(СВЦЭМ!$C$39:$C$782,СВЦЭМ!$A$39:$A$782,$A53,СВЦЭМ!$B$39:$B$782,M$47)+'СЕТ СН'!$G$12+СВЦЭМ!$D$10+'СЕТ СН'!$G$6-'СЕТ СН'!$G$22</f>
        <v>1821.1309091100002</v>
      </c>
      <c r="N53" s="36">
        <f>SUMIFS(СВЦЭМ!$C$39:$C$782,СВЦЭМ!$A$39:$A$782,$A53,СВЦЭМ!$B$39:$B$782,N$47)+'СЕТ СН'!$G$12+СВЦЭМ!$D$10+'СЕТ СН'!$G$6-'СЕТ СН'!$G$22</f>
        <v>1850.3086407100002</v>
      </c>
      <c r="O53" s="36">
        <f>SUMIFS(СВЦЭМ!$C$39:$C$782,СВЦЭМ!$A$39:$A$782,$A53,СВЦЭМ!$B$39:$B$782,O$47)+'СЕТ СН'!$G$12+СВЦЭМ!$D$10+'СЕТ СН'!$G$6-'СЕТ СН'!$G$22</f>
        <v>1882.3699367300001</v>
      </c>
      <c r="P53" s="36">
        <f>SUMIFS(СВЦЭМ!$C$39:$C$782,СВЦЭМ!$A$39:$A$782,$A53,СВЦЭМ!$B$39:$B$782,P$47)+'СЕТ СН'!$G$12+СВЦЭМ!$D$10+'СЕТ СН'!$G$6-'СЕТ СН'!$G$22</f>
        <v>1886.4009430800002</v>
      </c>
      <c r="Q53" s="36">
        <f>SUMIFS(СВЦЭМ!$C$39:$C$782,СВЦЭМ!$A$39:$A$782,$A53,СВЦЭМ!$B$39:$B$782,Q$47)+'СЕТ СН'!$G$12+СВЦЭМ!$D$10+'СЕТ СН'!$G$6-'СЕТ СН'!$G$22</f>
        <v>1865.24960336</v>
      </c>
      <c r="R53" s="36">
        <f>SUMIFS(СВЦЭМ!$C$39:$C$782,СВЦЭМ!$A$39:$A$782,$A53,СВЦЭМ!$B$39:$B$782,R$47)+'СЕТ СН'!$G$12+СВЦЭМ!$D$10+'СЕТ СН'!$G$6-'СЕТ СН'!$G$22</f>
        <v>1806.3472236500002</v>
      </c>
      <c r="S53" s="36">
        <f>SUMIFS(СВЦЭМ!$C$39:$C$782,СВЦЭМ!$A$39:$A$782,$A53,СВЦЭМ!$B$39:$B$782,S$47)+'СЕТ СН'!$G$12+СВЦЭМ!$D$10+'СЕТ СН'!$G$6-'СЕТ СН'!$G$22</f>
        <v>1822.3931107500002</v>
      </c>
      <c r="T53" s="36">
        <f>SUMIFS(СВЦЭМ!$C$39:$C$782,СВЦЭМ!$A$39:$A$782,$A53,СВЦЭМ!$B$39:$B$782,T$47)+'СЕТ СН'!$G$12+СВЦЭМ!$D$10+'СЕТ СН'!$G$6-'СЕТ СН'!$G$22</f>
        <v>1823.0107418500002</v>
      </c>
      <c r="U53" s="36">
        <f>SUMIFS(СВЦЭМ!$C$39:$C$782,СВЦЭМ!$A$39:$A$782,$A53,СВЦЭМ!$B$39:$B$782,U$47)+'СЕТ СН'!$G$12+СВЦЭМ!$D$10+'СЕТ СН'!$G$6-'СЕТ СН'!$G$22</f>
        <v>1817.3039140800001</v>
      </c>
      <c r="V53" s="36">
        <f>SUMIFS(СВЦЭМ!$C$39:$C$782,СВЦЭМ!$A$39:$A$782,$A53,СВЦЭМ!$B$39:$B$782,V$47)+'СЕТ СН'!$G$12+СВЦЭМ!$D$10+'СЕТ СН'!$G$6-'СЕТ СН'!$G$22</f>
        <v>1829.8687593700001</v>
      </c>
      <c r="W53" s="36">
        <f>SUMIFS(СВЦЭМ!$C$39:$C$782,СВЦЭМ!$A$39:$A$782,$A53,СВЦЭМ!$B$39:$B$782,W$47)+'СЕТ СН'!$G$12+СВЦЭМ!$D$10+'СЕТ СН'!$G$6-'СЕТ СН'!$G$22</f>
        <v>1824.8406699800003</v>
      </c>
      <c r="X53" s="36">
        <f>SUMIFS(СВЦЭМ!$C$39:$C$782,СВЦЭМ!$A$39:$A$782,$A53,СВЦЭМ!$B$39:$B$782,X$47)+'СЕТ СН'!$G$12+СВЦЭМ!$D$10+'СЕТ СН'!$G$6-'СЕТ СН'!$G$22</f>
        <v>1879.8647966700003</v>
      </c>
      <c r="Y53" s="36">
        <f>SUMIFS(СВЦЭМ!$C$39:$C$782,СВЦЭМ!$A$39:$A$782,$A53,СВЦЭМ!$B$39:$B$782,Y$47)+'СЕТ СН'!$G$12+СВЦЭМ!$D$10+'СЕТ СН'!$G$6-'СЕТ СН'!$G$22</f>
        <v>1879.6334689800001</v>
      </c>
    </row>
    <row r="54" spans="1:25" ht="15.75" x14ac:dyDescent="0.2">
      <c r="A54" s="35">
        <f t="shared" si="1"/>
        <v>44537</v>
      </c>
      <c r="B54" s="36">
        <f>SUMIFS(СВЦЭМ!$C$39:$C$782,СВЦЭМ!$A$39:$A$782,$A54,СВЦЭМ!$B$39:$B$782,B$47)+'СЕТ СН'!$G$12+СВЦЭМ!$D$10+'СЕТ СН'!$G$6-'СЕТ СН'!$G$22</f>
        <v>1884.0092800000002</v>
      </c>
      <c r="C54" s="36">
        <f>SUMIFS(СВЦЭМ!$C$39:$C$782,СВЦЭМ!$A$39:$A$782,$A54,СВЦЭМ!$B$39:$B$782,C$47)+'СЕТ СН'!$G$12+СВЦЭМ!$D$10+'СЕТ СН'!$G$6-'СЕТ СН'!$G$22</f>
        <v>1832.1638253200001</v>
      </c>
      <c r="D54" s="36">
        <f>SUMIFS(СВЦЭМ!$C$39:$C$782,СВЦЭМ!$A$39:$A$782,$A54,СВЦЭМ!$B$39:$B$782,D$47)+'СЕТ СН'!$G$12+СВЦЭМ!$D$10+'СЕТ СН'!$G$6-'СЕТ СН'!$G$22</f>
        <v>1870.1698032100001</v>
      </c>
      <c r="E54" s="36">
        <f>SUMIFS(СВЦЭМ!$C$39:$C$782,СВЦЭМ!$A$39:$A$782,$A54,СВЦЭМ!$B$39:$B$782,E$47)+'СЕТ СН'!$G$12+СВЦЭМ!$D$10+'СЕТ СН'!$G$6-'СЕТ СН'!$G$22</f>
        <v>1898.9917684800002</v>
      </c>
      <c r="F54" s="36">
        <f>SUMIFS(СВЦЭМ!$C$39:$C$782,СВЦЭМ!$A$39:$A$782,$A54,СВЦЭМ!$B$39:$B$782,F$47)+'СЕТ СН'!$G$12+СВЦЭМ!$D$10+'СЕТ СН'!$G$6-'СЕТ СН'!$G$22</f>
        <v>1889.49088843</v>
      </c>
      <c r="G54" s="36">
        <f>SUMIFS(СВЦЭМ!$C$39:$C$782,СВЦЭМ!$A$39:$A$782,$A54,СВЦЭМ!$B$39:$B$782,G$47)+'СЕТ СН'!$G$12+СВЦЭМ!$D$10+'СЕТ СН'!$G$6-'СЕТ СН'!$G$22</f>
        <v>1856.6371966000002</v>
      </c>
      <c r="H54" s="36">
        <f>SUMIFS(СВЦЭМ!$C$39:$C$782,СВЦЭМ!$A$39:$A$782,$A54,СВЦЭМ!$B$39:$B$782,H$47)+'СЕТ СН'!$G$12+СВЦЭМ!$D$10+'СЕТ СН'!$G$6-'СЕТ СН'!$G$22</f>
        <v>1825.8114468400001</v>
      </c>
      <c r="I54" s="36">
        <f>SUMIFS(СВЦЭМ!$C$39:$C$782,СВЦЭМ!$A$39:$A$782,$A54,СВЦЭМ!$B$39:$B$782,I$47)+'СЕТ СН'!$G$12+СВЦЭМ!$D$10+'СЕТ СН'!$G$6-'СЕТ СН'!$G$22</f>
        <v>1801.7305306600001</v>
      </c>
      <c r="J54" s="36">
        <f>SUMIFS(СВЦЭМ!$C$39:$C$782,СВЦЭМ!$A$39:$A$782,$A54,СВЦЭМ!$B$39:$B$782,J$47)+'СЕТ СН'!$G$12+СВЦЭМ!$D$10+'СЕТ СН'!$G$6-'СЕТ СН'!$G$22</f>
        <v>1804.5295699800001</v>
      </c>
      <c r="K54" s="36">
        <f>SUMIFS(СВЦЭМ!$C$39:$C$782,СВЦЭМ!$A$39:$A$782,$A54,СВЦЭМ!$B$39:$B$782,K$47)+'СЕТ СН'!$G$12+СВЦЭМ!$D$10+'СЕТ СН'!$G$6-'СЕТ СН'!$G$22</f>
        <v>1820.8502291200002</v>
      </c>
      <c r="L54" s="36">
        <f>SUMIFS(СВЦЭМ!$C$39:$C$782,СВЦЭМ!$A$39:$A$782,$A54,СВЦЭМ!$B$39:$B$782,L$47)+'СЕТ СН'!$G$12+СВЦЭМ!$D$10+'СЕТ СН'!$G$6-'СЕТ СН'!$G$22</f>
        <v>1833.3297733900001</v>
      </c>
      <c r="M54" s="36">
        <f>SUMIFS(СВЦЭМ!$C$39:$C$782,СВЦЭМ!$A$39:$A$782,$A54,СВЦЭМ!$B$39:$B$782,M$47)+'СЕТ СН'!$G$12+СВЦЭМ!$D$10+'СЕТ СН'!$G$6-'СЕТ СН'!$G$22</f>
        <v>1843.4854337200002</v>
      </c>
      <c r="N54" s="36">
        <f>SUMIFS(СВЦЭМ!$C$39:$C$782,СВЦЭМ!$A$39:$A$782,$A54,СВЦЭМ!$B$39:$B$782,N$47)+'СЕТ СН'!$G$12+СВЦЭМ!$D$10+'СЕТ СН'!$G$6-'СЕТ СН'!$G$22</f>
        <v>1842.5957180100002</v>
      </c>
      <c r="O54" s="36">
        <f>SUMIFS(СВЦЭМ!$C$39:$C$782,СВЦЭМ!$A$39:$A$782,$A54,СВЦЭМ!$B$39:$B$782,O$47)+'СЕТ СН'!$G$12+СВЦЭМ!$D$10+'СЕТ СН'!$G$6-'СЕТ СН'!$G$22</f>
        <v>1910.5804566700001</v>
      </c>
      <c r="P54" s="36">
        <f>SUMIFS(СВЦЭМ!$C$39:$C$782,СВЦЭМ!$A$39:$A$782,$A54,СВЦЭМ!$B$39:$B$782,P$47)+'СЕТ СН'!$G$12+СВЦЭМ!$D$10+'СЕТ СН'!$G$6-'СЕТ СН'!$G$22</f>
        <v>1930.1093937700002</v>
      </c>
      <c r="Q54" s="36">
        <f>SUMIFS(СВЦЭМ!$C$39:$C$782,СВЦЭМ!$A$39:$A$782,$A54,СВЦЭМ!$B$39:$B$782,Q$47)+'СЕТ СН'!$G$12+СВЦЭМ!$D$10+'СЕТ СН'!$G$6-'СЕТ СН'!$G$22</f>
        <v>1926.5769969600001</v>
      </c>
      <c r="R54" s="36">
        <f>SUMIFS(СВЦЭМ!$C$39:$C$782,СВЦЭМ!$A$39:$A$782,$A54,СВЦЭМ!$B$39:$B$782,R$47)+'СЕТ СН'!$G$12+СВЦЭМ!$D$10+'СЕТ СН'!$G$6-'СЕТ СН'!$G$22</f>
        <v>1862.6047888800001</v>
      </c>
      <c r="S54" s="36">
        <f>SUMIFS(СВЦЭМ!$C$39:$C$782,СВЦЭМ!$A$39:$A$782,$A54,СВЦЭМ!$B$39:$B$782,S$47)+'СЕТ СН'!$G$12+СВЦЭМ!$D$10+'СЕТ СН'!$G$6-'СЕТ СН'!$G$22</f>
        <v>1851.7951196900001</v>
      </c>
      <c r="T54" s="36">
        <f>SUMIFS(СВЦЭМ!$C$39:$C$782,СВЦЭМ!$A$39:$A$782,$A54,СВЦЭМ!$B$39:$B$782,T$47)+'СЕТ СН'!$G$12+СВЦЭМ!$D$10+'СЕТ СН'!$G$6-'СЕТ СН'!$G$22</f>
        <v>1846.4887622300002</v>
      </c>
      <c r="U54" s="36">
        <f>SUMIFS(СВЦЭМ!$C$39:$C$782,СВЦЭМ!$A$39:$A$782,$A54,СВЦЭМ!$B$39:$B$782,U$47)+'СЕТ СН'!$G$12+СВЦЭМ!$D$10+'СЕТ СН'!$G$6-'СЕТ СН'!$G$22</f>
        <v>1839.4941504300002</v>
      </c>
      <c r="V54" s="36">
        <f>SUMIFS(СВЦЭМ!$C$39:$C$782,СВЦЭМ!$A$39:$A$782,$A54,СВЦЭМ!$B$39:$B$782,V$47)+'СЕТ СН'!$G$12+СВЦЭМ!$D$10+'СЕТ СН'!$G$6-'СЕТ СН'!$G$22</f>
        <v>1815.4986069200002</v>
      </c>
      <c r="W54" s="36">
        <f>SUMIFS(СВЦЭМ!$C$39:$C$782,СВЦЭМ!$A$39:$A$782,$A54,СВЦЭМ!$B$39:$B$782,W$47)+'СЕТ СН'!$G$12+СВЦЭМ!$D$10+'СЕТ СН'!$G$6-'СЕТ СН'!$G$22</f>
        <v>1826.8272146200002</v>
      </c>
      <c r="X54" s="36">
        <f>SUMIFS(СВЦЭМ!$C$39:$C$782,СВЦЭМ!$A$39:$A$782,$A54,СВЦЭМ!$B$39:$B$782,X$47)+'СЕТ СН'!$G$12+СВЦЭМ!$D$10+'СЕТ СН'!$G$6-'СЕТ СН'!$G$22</f>
        <v>1838.8348132000001</v>
      </c>
      <c r="Y54" s="36">
        <f>SUMIFS(СВЦЭМ!$C$39:$C$782,СВЦЭМ!$A$39:$A$782,$A54,СВЦЭМ!$B$39:$B$782,Y$47)+'СЕТ СН'!$G$12+СВЦЭМ!$D$10+'СЕТ СН'!$G$6-'СЕТ СН'!$G$22</f>
        <v>1888.8465364300002</v>
      </c>
    </row>
    <row r="55" spans="1:25" ht="15.75" x14ac:dyDescent="0.2">
      <c r="A55" s="35">
        <f t="shared" si="1"/>
        <v>44538</v>
      </c>
      <c r="B55" s="36">
        <f>SUMIFS(СВЦЭМ!$C$39:$C$782,СВЦЭМ!$A$39:$A$782,$A55,СВЦЭМ!$B$39:$B$782,B$47)+'СЕТ СН'!$G$12+СВЦЭМ!$D$10+'СЕТ СН'!$G$6-'СЕТ СН'!$G$22</f>
        <v>1869.7330656500001</v>
      </c>
      <c r="C55" s="36">
        <f>SUMIFS(СВЦЭМ!$C$39:$C$782,СВЦЭМ!$A$39:$A$782,$A55,СВЦЭМ!$B$39:$B$782,C$47)+'СЕТ СН'!$G$12+СВЦЭМ!$D$10+'СЕТ СН'!$G$6-'СЕТ СН'!$G$22</f>
        <v>1859.6623661600001</v>
      </c>
      <c r="D55" s="36">
        <f>SUMIFS(СВЦЭМ!$C$39:$C$782,СВЦЭМ!$A$39:$A$782,$A55,СВЦЭМ!$B$39:$B$782,D$47)+'СЕТ СН'!$G$12+СВЦЭМ!$D$10+'СЕТ СН'!$G$6-'СЕТ СН'!$G$22</f>
        <v>1866.8344372400002</v>
      </c>
      <c r="E55" s="36">
        <f>SUMIFS(СВЦЭМ!$C$39:$C$782,СВЦЭМ!$A$39:$A$782,$A55,СВЦЭМ!$B$39:$B$782,E$47)+'СЕТ СН'!$G$12+СВЦЭМ!$D$10+'СЕТ СН'!$G$6-'СЕТ СН'!$G$22</f>
        <v>1879.7484493000002</v>
      </c>
      <c r="F55" s="36">
        <f>SUMIFS(СВЦЭМ!$C$39:$C$782,СВЦЭМ!$A$39:$A$782,$A55,СВЦЭМ!$B$39:$B$782,F$47)+'СЕТ СН'!$G$12+СВЦЭМ!$D$10+'СЕТ СН'!$G$6-'СЕТ СН'!$G$22</f>
        <v>1870.8632597700002</v>
      </c>
      <c r="G55" s="36">
        <f>SUMIFS(СВЦЭМ!$C$39:$C$782,СВЦЭМ!$A$39:$A$782,$A55,СВЦЭМ!$B$39:$B$782,G$47)+'СЕТ СН'!$G$12+СВЦЭМ!$D$10+'СЕТ СН'!$G$6-'СЕТ СН'!$G$22</f>
        <v>1846.7463578900001</v>
      </c>
      <c r="H55" s="36">
        <f>SUMIFS(СВЦЭМ!$C$39:$C$782,СВЦЭМ!$A$39:$A$782,$A55,СВЦЭМ!$B$39:$B$782,H$47)+'СЕТ СН'!$G$12+СВЦЭМ!$D$10+'СЕТ СН'!$G$6-'СЕТ СН'!$G$22</f>
        <v>1825.7309131500001</v>
      </c>
      <c r="I55" s="36">
        <f>SUMIFS(СВЦЭМ!$C$39:$C$782,СВЦЭМ!$A$39:$A$782,$A55,СВЦЭМ!$B$39:$B$782,I$47)+'СЕТ СН'!$G$12+СВЦЭМ!$D$10+'СЕТ СН'!$G$6-'СЕТ СН'!$G$22</f>
        <v>1806.6027313400002</v>
      </c>
      <c r="J55" s="36">
        <f>SUMIFS(СВЦЭМ!$C$39:$C$782,СВЦЭМ!$A$39:$A$782,$A55,СВЦЭМ!$B$39:$B$782,J$47)+'СЕТ СН'!$G$12+СВЦЭМ!$D$10+'СЕТ СН'!$G$6-'СЕТ СН'!$G$22</f>
        <v>1858.9882019300001</v>
      </c>
      <c r="K55" s="36">
        <f>SUMIFS(СВЦЭМ!$C$39:$C$782,СВЦЭМ!$A$39:$A$782,$A55,СВЦЭМ!$B$39:$B$782,K$47)+'СЕТ СН'!$G$12+СВЦЭМ!$D$10+'СЕТ СН'!$G$6-'СЕТ СН'!$G$22</f>
        <v>1849.30587001</v>
      </c>
      <c r="L55" s="36">
        <f>SUMIFS(СВЦЭМ!$C$39:$C$782,СВЦЭМ!$A$39:$A$782,$A55,СВЦЭМ!$B$39:$B$782,L$47)+'СЕТ СН'!$G$12+СВЦЭМ!$D$10+'СЕТ СН'!$G$6-'СЕТ СН'!$G$22</f>
        <v>1857.1723168500002</v>
      </c>
      <c r="M55" s="36">
        <f>SUMIFS(СВЦЭМ!$C$39:$C$782,СВЦЭМ!$A$39:$A$782,$A55,СВЦЭМ!$B$39:$B$782,M$47)+'СЕТ СН'!$G$12+СВЦЭМ!$D$10+'СЕТ СН'!$G$6-'СЕТ СН'!$G$22</f>
        <v>1848.2917496100001</v>
      </c>
      <c r="N55" s="36">
        <f>SUMIFS(СВЦЭМ!$C$39:$C$782,СВЦЭМ!$A$39:$A$782,$A55,СВЦЭМ!$B$39:$B$782,N$47)+'СЕТ СН'!$G$12+СВЦЭМ!$D$10+'СЕТ СН'!$G$6-'СЕТ СН'!$G$22</f>
        <v>1845.8712423100001</v>
      </c>
      <c r="O55" s="36">
        <f>SUMIFS(СВЦЭМ!$C$39:$C$782,СВЦЭМ!$A$39:$A$782,$A55,СВЦЭМ!$B$39:$B$782,O$47)+'СЕТ СН'!$G$12+СВЦЭМ!$D$10+'СЕТ СН'!$G$6-'СЕТ СН'!$G$22</f>
        <v>1847.2865794200002</v>
      </c>
      <c r="P55" s="36">
        <f>SUMIFS(СВЦЭМ!$C$39:$C$782,СВЦЭМ!$A$39:$A$782,$A55,СВЦЭМ!$B$39:$B$782,P$47)+'СЕТ СН'!$G$12+СВЦЭМ!$D$10+'СЕТ СН'!$G$6-'СЕТ СН'!$G$22</f>
        <v>1849.9681957600001</v>
      </c>
      <c r="Q55" s="36">
        <f>SUMIFS(СВЦЭМ!$C$39:$C$782,СВЦЭМ!$A$39:$A$782,$A55,СВЦЭМ!$B$39:$B$782,Q$47)+'СЕТ СН'!$G$12+СВЦЭМ!$D$10+'СЕТ СН'!$G$6-'СЕТ СН'!$G$22</f>
        <v>1837.1410346800001</v>
      </c>
      <c r="R55" s="36">
        <f>SUMIFS(СВЦЭМ!$C$39:$C$782,СВЦЭМ!$A$39:$A$782,$A55,СВЦЭМ!$B$39:$B$782,R$47)+'СЕТ СН'!$G$12+СВЦЭМ!$D$10+'СЕТ СН'!$G$6-'СЕТ СН'!$G$22</f>
        <v>1845.2051739000001</v>
      </c>
      <c r="S55" s="36">
        <f>SUMIFS(СВЦЭМ!$C$39:$C$782,СВЦЭМ!$A$39:$A$782,$A55,СВЦЭМ!$B$39:$B$782,S$47)+'СЕТ СН'!$G$12+СВЦЭМ!$D$10+'СЕТ СН'!$G$6-'СЕТ СН'!$G$22</f>
        <v>1834.7944769500002</v>
      </c>
      <c r="T55" s="36">
        <f>SUMIFS(СВЦЭМ!$C$39:$C$782,СВЦЭМ!$A$39:$A$782,$A55,СВЦЭМ!$B$39:$B$782,T$47)+'СЕТ СН'!$G$12+СВЦЭМ!$D$10+'СЕТ СН'!$G$6-'СЕТ СН'!$G$22</f>
        <v>1827.6169194400002</v>
      </c>
      <c r="U55" s="36">
        <f>SUMIFS(СВЦЭМ!$C$39:$C$782,СВЦЭМ!$A$39:$A$782,$A55,СВЦЭМ!$B$39:$B$782,U$47)+'СЕТ СН'!$G$12+СВЦЭМ!$D$10+'СЕТ СН'!$G$6-'СЕТ СН'!$G$22</f>
        <v>1871.4298254300002</v>
      </c>
      <c r="V55" s="36">
        <f>SUMIFS(СВЦЭМ!$C$39:$C$782,СВЦЭМ!$A$39:$A$782,$A55,СВЦЭМ!$B$39:$B$782,V$47)+'СЕТ СН'!$G$12+СВЦЭМ!$D$10+'СЕТ СН'!$G$6-'СЕТ СН'!$G$22</f>
        <v>1835.9391907500001</v>
      </c>
      <c r="W55" s="36">
        <f>SUMIFS(СВЦЭМ!$C$39:$C$782,СВЦЭМ!$A$39:$A$782,$A55,СВЦЭМ!$B$39:$B$782,W$47)+'СЕТ СН'!$G$12+СВЦЭМ!$D$10+'СЕТ СН'!$G$6-'СЕТ СН'!$G$22</f>
        <v>1897.2984350900001</v>
      </c>
      <c r="X55" s="36">
        <f>SUMIFS(СВЦЭМ!$C$39:$C$782,СВЦЭМ!$A$39:$A$782,$A55,СВЦЭМ!$B$39:$B$782,X$47)+'СЕТ СН'!$G$12+СВЦЭМ!$D$10+'СЕТ СН'!$G$6-'СЕТ СН'!$G$22</f>
        <v>1906.9752995900001</v>
      </c>
      <c r="Y55" s="36">
        <f>SUMIFS(СВЦЭМ!$C$39:$C$782,СВЦЭМ!$A$39:$A$782,$A55,СВЦЭМ!$B$39:$B$782,Y$47)+'СЕТ СН'!$G$12+СВЦЭМ!$D$10+'СЕТ СН'!$G$6-'СЕТ СН'!$G$22</f>
        <v>1914.0393996600001</v>
      </c>
    </row>
    <row r="56" spans="1:25" ht="15.75" x14ac:dyDescent="0.2">
      <c r="A56" s="35">
        <f t="shared" si="1"/>
        <v>44539</v>
      </c>
      <c r="B56" s="36">
        <f>SUMIFS(СВЦЭМ!$C$39:$C$782,СВЦЭМ!$A$39:$A$782,$A56,СВЦЭМ!$B$39:$B$782,B$47)+'СЕТ СН'!$G$12+СВЦЭМ!$D$10+'СЕТ СН'!$G$6-'СЕТ СН'!$G$22</f>
        <v>1880.9659868700001</v>
      </c>
      <c r="C56" s="36">
        <f>SUMIFS(СВЦЭМ!$C$39:$C$782,СВЦЭМ!$A$39:$A$782,$A56,СВЦЭМ!$B$39:$B$782,C$47)+'СЕТ СН'!$G$12+СВЦЭМ!$D$10+'СЕТ СН'!$G$6-'СЕТ СН'!$G$22</f>
        <v>1835.5107257300001</v>
      </c>
      <c r="D56" s="36">
        <f>SUMIFS(СВЦЭМ!$C$39:$C$782,СВЦЭМ!$A$39:$A$782,$A56,СВЦЭМ!$B$39:$B$782,D$47)+'СЕТ СН'!$G$12+СВЦЭМ!$D$10+'СЕТ СН'!$G$6-'СЕТ СН'!$G$22</f>
        <v>1845.5545605100001</v>
      </c>
      <c r="E56" s="36">
        <f>SUMIFS(СВЦЭМ!$C$39:$C$782,СВЦЭМ!$A$39:$A$782,$A56,СВЦЭМ!$B$39:$B$782,E$47)+'СЕТ СН'!$G$12+СВЦЭМ!$D$10+'СЕТ СН'!$G$6-'СЕТ СН'!$G$22</f>
        <v>1851.6739530900002</v>
      </c>
      <c r="F56" s="36">
        <f>SUMIFS(СВЦЭМ!$C$39:$C$782,СВЦЭМ!$A$39:$A$782,$A56,СВЦЭМ!$B$39:$B$782,F$47)+'СЕТ СН'!$G$12+СВЦЭМ!$D$10+'СЕТ СН'!$G$6-'СЕТ СН'!$G$22</f>
        <v>1860.2493856500002</v>
      </c>
      <c r="G56" s="36">
        <f>SUMIFS(СВЦЭМ!$C$39:$C$782,СВЦЭМ!$A$39:$A$782,$A56,СВЦЭМ!$B$39:$B$782,G$47)+'СЕТ СН'!$G$12+СВЦЭМ!$D$10+'СЕТ СН'!$G$6-'СЕТ СН'!$G$22</f>
        <v>1822.4886736000001</v>
      </c>
      <c r="H56" s="36">
        <f>SUMIFS(СВЦЭМ!$C$39:$C$782,СВЦЭМ!$A$39:$A$782,$A56,СВЦЭМ!$B$39:$B$782,H$47)+'СЕТ СН'!$G$12+СВЦЭМ!$D$10+'СЕТ СН'!$G$6-'СЕТ СН'!$G$22</f>
        <v>1801.1771085000003</v>
      </c>
      <c r="I56" s="36">
        <f>SUMIFS(СВЦЭМ!$C$39:$C$782,СВЦЭМ!$A$39:$A$782,$A56,СВЦЭМ!$B$39:$B$782,I$47)+'СЕТ СН'!$G$12+СВЦЭМ!$D$10+'СЕТ СН'!$G$6-'СЕТ СН'!$G$22</f>
        <v>1798.4785563600001</v>
      </c>
      <c r="J56" s="36">
        <f>SUMIFS(СВЦЭМ!$C$39:$C$782,СВЦЭМ!$A$39:$A$782,$A56,СВЦЭМ!$B$39:$B$782,J$47)+'СЕТ СН'!$G$12+СВЦЭМ!$D$10+'СЕТ СН'!$G$6-'СЕТ СН'!$G$22</f>
        <v>1829.9769180200001</v>
      </c>
      <c r="K56" s="36">
        <f>SUMIFS(СВЦЭМ!$C$39:$C$782,СВЦЭМ!$A$39:$A$782,$A56,СВЦЭМ!$B$39:$B$782,K$47)+'СЕТ СН'!$G$12+СВЦЭМ!$D$10+'СЕТ СН'!$G$6-'СЕТ СН'!$G$22</f>
        <v>1846.0370772000001</v>
      </c>
      <c r="L56" s="36">
        <f>SUMIFS(СВЦЭМ!$C$39:$C$782,СВЦЭМ!$A$39:$A$782,$A56,СВЦЭМ!$B$39:$B$782,L$47)+'СЕТ СН'!$G$12+СВЦЭМ!$D$10+'СЕТ СН'!$G$6-'СЕТ СН'!$G$22</f>
        <v>1844.7096647500002</v>
      </c>
      <c r="M56" s="36">
        <f>SUMIFS(СВЦЭМ!$C$39:$C$782,СВЦЭМ!$A$39:$A$782,$A56,СВЦЭМ!$B$39:$B$782,M$47)+'СЕТ СН'!$G$12+СВЦЭМ!$D$10+'СЕТ СН'!$G$6-'СЕТ СН'!$G$22</f>
        <v>1823.1677912900002</v>
      </c>
      <c r="N56" s="36">
        <f>SUMIFS(СВЦЭМ!$C$39:$C$782,СВЦЭМ!$A$39:$A$782,$A56,СВЦЭМ!$B$39:$B$782,N$47)+'СЕТ СН'!$G$12+СВЦЭМ!$D$10+'СЕТ СН'!$G$6-'СЕТ СН'!$G$22</f>
        <v>1868.9110157800001</v>
      </c>
      <c r="O56" s="36">
        <f>SUMIFS(СВЦЭМ!$C$39:$C$782,СВЦЭМ!$A$39:$A$782,$A56,СВЦЭМ!$B$39:$B$782,O$47)+'СЕТ СН'!$G$12+СВЦЭМ!$D$10+'СЕТ СН'!$G$6-'СЕТ СН'!$G$22</f>
        <v>1857.5456006600002</v>
      </c>
      <c r="P56" s="36">
        <f>SUMIFS(СВЦЭМ!$C$39:$C$782,СВЦЭМ!$A$39:$A$782,$A56,СВЦЭМ!$B$39:$B$782,P$47)+'СЕТ СН'!$G$12+СВЦЭМ!$D$10+'СЕТ СН'!$G$6-'СЕТ СН'!$G$22</f>
        <v>1856.7096652900002</v>
      </c>
      <c r="Q56" s="36">
        <f>SUMIFS(СВЦЭМ!$C$39:$C$782,СВЦЭМ!$A$39:$A$782,$A56,СВЦЭМ!$B$39:$B$782,Q$47)+'СЕТ СН'!$G$12+СВЦЭМ!$D$10+'СЕТ СН'!$G$6-'СЕТ СН'!$G$22</f>
        <v>1858.4084133100002</v>
      </c>
      <c r="R56" s="36">
        <f>SUMIFS(СВЦЭМ!$C$39:$C$782,СВЦЭМ!$A$39:$A$782,$A56,СВЦЭМ!$B$39:$B$782,R$47)+'СЕТ СН'!$G$12+СВЦЭМ!$D$10+'СЕТ СН'!$G$6-'СЕТ СН'!$G$22</f>
        <v>1846.9080677600002</v>
      </c>
      <c r="S56" s="36">
        <f>SUMIFS(СВЦЭМ!$C$39:$C$782,СВЦЭМ!$A$39:$A$782,$A56,СВЦЭМ!$B$39:$B$782,S$47)+'СЕТ СН'!$G$12+СВЦЭМ!$D$10+'СЕТ СН'!$G$6-'СЕТ СН'!$G$22</f>
        <v>1848.1357924900001</v>
      </c>
      <c r="T56" s="36">
        <f>SUMIFS(СВЦЭМ!$C$39:$C$782,СВЦЭМ!$A$39:$A$782,$A56,СВЦЭМ!$B$39:$B$782,T$47)+'СЕТ СН'!$G$12+СВЦЭМ!$D$10+'СЕТ СН'!$G$6-'СЕТ СН'!$G$22</f>
        <v>1846.5037894300001</v>
      </c>
      <c r="U56" s="36">
        <f>SUMIFS(СВЦЭМ!$C$39:$C$782,СВЦЭМ!$A$39:$A$782,$A56,СВЦЭМ!$B$39:$B$782,U$47)+'СЕТ СН'!$G$12+СВЦЭМ!$D$10+'СЕТ СН'!$G$6-'СЕТ СН'!$G$22</f>
        <v>1857.6626500700002</v>
      </c>
      <c r="V56" s="36">
        <f>SUMIFS(СВЦЭМ!$C$39:$C$782,СВЦЭМ!$A$39:$A$782,$A56,СВЦЭМ!$B$39:$B$782,V$47)+'СЕТ СН'!$G$12+СВЦЭМ!$D$10+'СЕТ СН'!$G$6-'СЕТ СН'!$G$22</f>
        <v>1863.2708904300002</v>
      </c>
      <c r="W56" s="36">
        <f>SUMIFS(СВЦЭМ!$C$39:$C$782,СВЦЭМ!$A$39:$A$782,$A56,СВЦЭМ!$B$39:$B$782,W$47)+'СЕТ СН'!$G$12+СВЦЭМ!$D$10+'СЕТ СН'!$G$6-'СЕТ СН'!$G$22</f>
        <v>1857.5211506500002</v>
      </c>
      <c r="X56" s="36">
        <f>SUMIFS(СВЦЭМ!$C$39:$C$782,СВЦЭМ!$A$39:$A$782,$A56,СВЦЭМ!$B$39:$B$782,X$47)+'СЕТ СН'!$G$12+СВЦЭМ!$D$10+'СЕТ СН'!$G$6-'СЕТ СН'!$G$22</f>
        <v>1854.4851582400001</v>
      </c>
      <c r="Y56" s="36">
        <f>SUMIFS(СВЦЭМ!$C$39:$C$782,СВЦЭМ!$A$39:$A$782,$A56,СВЦЭМ!$B$39:$B$782,Y$47)+'СЕТ СН'!$G$12+СВЦЭМ!$D$10+'СЕТ СН'!$G$6-'СЕТ СН'!$G$22</f>
        <v>1870.1092554500001</v>
      </c>
    </row>
    <row r="57" spans="1:25" ht="15.75" x14ac:dyDescent="0.2">
      <c r="A57" s="35">
        <f t="shared" si="1"/>
        <v>44540</v>
      </c>
      <c r="B57" s="36">
        <f>SUMIFS(СВЦЭМ!$C$39:$C$782,СВЦЭМ!$A$39:$A$782,$A57,СВЦЭМ!$B$39:$B$782,B$47)+'СЕТ СН'!$G$12+СВЦЭМ!$D$10+'СЕТ СН'!$G$6-'СЕТ СН'!$G$22</f>
        <v>1898.0078930200002</v>
      </c>
      <c r="C57" s="36">
        <f>SUMIFS(СВЦЭМ!$C$39:$C$782,СВЦЭМ!$A$39:$A$782,$A57,СВЦЭМ!$B$39:$B$782,C$47)+'СЕТ СН'!$G$12+СВЦЭМ!$D$10+'СЕТ СН'!$G$6-'СЕТ СН'!$G$22</f>
        <v>1883.3793647900002</v>
      </c>
      <c r="D57" s="36">
        <f>SUMIFS(СВЦЭМ!$C$39:$C$782,СВЦЭМ!$A$39:$A$782,$A57,СВЦЭМ!$B$39:$B$782,D$47)+'СЕТ СН'!$G$12+СВЦЭМ!$D$10+'СЕТ СН'!$G$6-'СЕТ СН'!$G$22</f>
        <v>1898.3921184200001</v>
      </c>
      <c r="E57" s="36">
        <f>SUMIFS(СВЦЭМ!$C$39:$C$782,СВЦЭМ!$A$39:$A$782,$A57,СВЦЭМ!$B$39:$B$782,E$47)+'СЕТ СН'!$G$12+СВЦЭМ!$D$10+'СЕТ СН'!$G$6-'СЕТ СН'!$G$22</f>
        <v>1896.7022301200002</v>
      </c>
      <c r="F57" s="36">
        <f>SUMIFS(СВЦЭМ!$C$39:$C$782,СВЦЭМ!$A$39:$A$782,$A57,СВЦЭМ!$B$39:$B$782,F$47)+'СЕТ СН'!$G$12+СВЦЭМ!$D$10+'СЕТ СН'!$G$6-'СЕТ СН'!$G$22</f>
        <v>1880.4095115200003</v>
      </c>
      <c r="G57" s="36">
        <f>SUMIFS(СВЦЭМ!$C$39:$C$782,СВЦЭМ!$A$39:$A$782,$A57,СВЦЭМ!$B$39:$B$782,G$47)+'СЕТ СН'!$G$12+СВЦЭМ!$D$10+'СЕТ СН'!$G$6-'СЕТ СН'!$G$22</f>
        <v>1852.3117054500001</v>
      </c>
      <c r="H57" s="36">
        <f>SUMIFS(СВЦЭМ!$C$39:$C$782,СВЦЭМ!$A$39:$A$782,$A57,СВЦЭМ!$B$39:$B$782,H$47)+'СЕТ СН'!$G$12+СВЦЭМ!$D$10+'СЕТ СН'!$G$6-'СЕТ СН'!$G$22</f>
        <v>1815.6061600100002</v>
      </c>
      <c r="I57" s="36">
        <f>SUMIFS(СВЦЭМ!$C$39:$C$782,СВЦЭМ!$A$39:$A$782,$A57,СВЦЭМ!$B$39:$B$782,I$47)+'СЕТ СН'!$G$12+СВЦЭМ!$D$10+'СЕТ СН'!$G$6-'СЕТ СН'!$G$22</f>
        <v>1823.0911863300003</v>
      </c>
      <c r="J57" s="36">
        <f>SUMIFS(СВЦЭМ!$C$39:$C$782,СВЦЭМ!$A$39:$A$782,$A57,СВЦЭМ!$B$39:$B$782,J$47)+'СЕТ СН'!$G$12+СВЦЭМ!$D$10+'СЕТ СН'!$G$6-'СЕТ СН'!$G$22</f>
        <v>1805.6927291300001</v>
      </c>
      <c r="K57" s="36">
        <f>SUMIFS(СВЦЭМ!$C$39:$C$782,СВЦЭМ!$A$39:$A$782,$A57,СВЦЭМ!$B$39:$B$782,K$47)+'СЕТ СН'!$G$12+СВЦЭМ!$D$10+'СЕТ СН'!$G$6-'СЕТ СН'!$G$22</f>
        <v>1817.6995210500002</v>
      </c>
      <c r="L57" s="36">
        <f>SUMIFS(СВЦЭМ!$C$39:$C$782,СВЦЭМ!$A$39:$A$782,$A57,СВЦЭМ!$B$39:$B$782,L$47)+'СЕТ СН'!$G$12+СВЦЭМ!$D$10+'СЕТ СН'!$G$6-'СЕТ СН'!$G$22</f>
        <v>1842.48469006</v>
      </c>
      <c r="M57" s="36">
        <f>SUMIFS(СВЦЭМ!$C$39:$C$782,СВЦЭМ!$A$39:$A$782,$A57,СВЦЭМ!$B$39:$B$782,M$47)+'СЕТ СН'!$G$12+СВЦЭМ!$D$10+'СЕТ СН'!$G$6-'СЕТ СН'!$G$22</f>
        <v>1848.8743914600002</v>
      </c>
      <c r="N57" s="36">
        <f>SUMIFS(СВЦЭМ!$C$39:$C$782,СВЦЭМ!$A$39:$A$782,$A57,СВЦЭМ!$B$39:$B$782,N$47)+'СЕТ СН'!$G$12+СВЦЭМ!$D$10+'СЕТ СН'!$G$6-'СЕТ СН'!$G$22</f>
        <v>1892.8755080300002</v>
      </c>
      <c r="O57" s="36">
        <f>SUMIFS(СВЦЭМ!$C$39:$C$782,СВЦЭМ!$A$39:$A$782,$A57,СВЦЭМ!$B$39:$B$782,O$47)+'СЕТ СН'!$G$12+СВЦЭМ!$D$10+'СЕТ СН'!$G$6-'СЕТ СН'!$G$22</f>
        <v>1882.3169422400001</v>
      </c>
      <c r="P57" s="36">
        <f>SUMIFS(СВЦЭМ!$C$39:$C$782,СВЦЭМ!$A$39:$A$782,$A57,СВЦЭМ!$B$39:$B$782,P$47)+'СЕТ СН'!$G$12+СВЦЭМ!$D$10+'СЕТ СН'!$G$6-'СЕТ СН'!$G$22</f>
        <v>1867.6619978000001</v>
      </c>
      <c r="Q57" s="36">
        <f>SUMIFS(СВЦЭМ!$C$39:$C$782,СВЦЭМ!$A$39:$A$782,$A57,СВЦЭМ!$B$39:$B$782,Q$47)+'СЕТ СН'!$G$12+СВЦЭМ!$D$10+'СЕТ СН'!$G$6-'СЕТ СН'!$G$22</f>
        <v>1865.0901515600001</v>
      </c>
      <c r="R57" s="36">
        <f>SUMIFS(СВЦЭМ!$C$39:$C$782,СВЦЭМ!$A$39:$A$782,$A57,СВЦЭМ!$B$39:$B$782,R$47)+'СЕТ СН'!$G$12+СВЦЭМ!$D$10+'СЕТ СН'!$G$6-'СЕТ СН'!$G$22</f>
        <v>1849.75544317</v>
      </c>
      <c r="S57" s="36">
        <f>SUMIFS(СВЦЭМ!$C$39:$C$782,СВЦЭМ!$A$39:$A$782,$A57,СВЦЭМ!$B$39:$B$782,S$47)+'СЕТ СН'!$G$12+СВЦЭМ!$D$10+'СЕТ СН'!$G$6-'СЕТ СН'!$G$22</f>
        <v>1824.48213151</v>
      </c>
      <c r="T57" s="36">
        <f>SUMIFS(СВЦЭМ!$C$39:$C$782,СВЦЭМ!$A$39:$A$782,$A57,СВЦЭМ!$B$39:$B$782,T$47)+'СЕТ СН'!$G$12+СВЦЭМ!$D$10+'СЕТ СН'!$G$6-'СЕТ СН'!$G$22</f>
        <v>1820.6004667600002</v>
      </c>
      <c r="U57" s="36">
        <f>SUMIFS(СВЦЭМ!$C$39:$C$782,СВЦЭМ!$A$39:$A$782,$A57,СВЦЭМ!$B$39:$B$782,U$47)+'СЕТ СН'!$G$12+СВЦЭМ!$D$10+'СЕТ СН'!$G$6-'СЕТ СН'!$G$22</f>
        <v>1826.6163337</v>
      </c>
      <c r="V57" s="36">
        <f>SUMIFS(СВЦЭМ!$C$39:$C$782,СВЦЭМ!$A$39:$A$782,$A57,СВЦЭМ!$B$39:$B$782,V$47)+'СЕТ СН'!$G$12+СВЦЭМ!$D$10+'СЕТ СН'!$G$6-'СЕТ СН'!$G$22</f>
        <v>1832.4654564400003</v>
      </c>
      <c r="W57" s="36">
        <f>SUMIFS(СВЦЭМ!$C$39:$C$782,СВЦЭМ!$A$39:$A$782,$A57,СВЦЭМ!$B$39:$B$782,W$47)+'СЕТ СН'!$G$12+СВЦЭМ!$D$10+'СЕТ СН'!$G$6-'СЕТ СН'!$G$22</f>
        <v>1846.5277220600001</v>
      </c>
      <c r="X57" s="36">
        <f>SUMIFS(СВЦЭМ!$C$39:$C$782,СВЦЭМ!$A$39:$A$782,$A57,СВЦЭМ!$B$39:$B$782,X$47)+'СЕТ СН'!$G$12+СВЦЭМ!$D$10+'СЕТ СН'!$G$6-'СЕТ СН'!$G$22</f>
        <v>1833.5250993000002</v>
      </c>
      <c r="Y57" s="36">
        <f>SUMIFS(СВЦЭМ!$C$39:$C$782,СВЦЭМ!$A$39:$A$782,$A57,СВЦЭМ!$B$39:$B$782,Y$47)+'СЕТ СН'!$G$12+СВЦЭМ!$D$10+'СЕТ СН'!$G$6-'СЕТ СН'!$G$22</f>
        <v>1882.1737558600003</v>
      </c>
    </row>
    <row r="58" spans="1:25" ht="15.75" x14ac:dyDescent="0.2">
      <c r="A58" s="35">
        <f t="shared" si="1"/>
        <v>44541</v>
      </c>
      <c r="B58" s="36">
        <f>SUMIFS(СВЦЭМ!$C$39:$C$782,СВЦЭМ!$A$39:$A$782,$A58,СВЦЭМ!$B$39:$B$782,B$47)+'СЕТ СН'!$G$12+СВЦЭМ!$D$10+'СЕТ СН'!$G$6-'СЕТ СН'!$G$22</f>
        <v>1910.2360594000002</v>
      </c>
      <c r="C58" s="36">
        <f>SUMIFS(СВЦЭМ!$C$39:$C$782,СВЦЭМ!$A$39:$A$782,$A58,СВЦЭМ!$B$39:$B$782,C$47)+'СЕТ СН'!$G$12+СВЦЭМ!$D$10+'СЕТ СН'!$G$6-'СЕТ СН'!$G$22</f>
        <v>1894.4481040900002</v>
      </c>
      <c r="D58" s="36">
        <f>SUMIFS(СВЦЭМ!$C$39:$C$782,СВЦЭМ!$A$39:$A$782,$A58,СВЦЭМ!$B$39:$B$782,D$47)+'СЕТ СН'!$G$12+СВЦЭМ!$D$10+'СЕТ СН'!$G$6-'СЕТ СН'!$G$22</f>
        <v>1894.1870799700002</v>
      </c>
      <c r="E58" s="36">
        <f>SUMIFS(СВЦЭМ!$C$39:$C$782,СВЦЭМ!$A$39:$A$782,$A58,СВЦЭМ!$B$39:$B$782,E$47)+'СЕТ СН'!$G$12+СВЦЭМ!$D$10+'СЕТ СН'!$G$6-'СЕТ СН'!$G$22</f>
        <v>1901.1277456600001</v>
      </c>
      <c r="F58" s="36">
        <f>SUMIFS(СВЦЭМ!$C$39:$C$782,СВЦЭМ!$A$39:$A$782,$A58,СВЦЭМ!$B$39:$B$782,F$47)+'СЕТ СН'!$G$12+СВЦЭМ!$D$10+'СЕТ СН'!$G$6-'СЕТ СН'!$G$22</f>
        <v>1891.6849447900001</v>
      </c>
      <c r="G58" s="36">
        <f>SUMIFS(СВЦЭМ!$C$39:$C$782,СВЦЭМ!$A$39:$A$782,$A58,СВЦЭМ!$B$39:$B$782,G$47)+'СЕТ СН'!$G$12+СВЦЭМ!$D$10+'СЕТ СН'!$G$6-'СЕТ СН'!$G$22</f>
        <v>1873.4588260200001</v>
      </c>
      <c r="H58" s="36">
        <f>SUMIFS(СВЦЭМ!$C$39:$C$782,СВЦЭМ!$A$39:$A$782,$A58,СВЦЭМ!$B$39:$B$782,H$47)+'СЕТ СН'!$G$12+СВЦЭМ!$D$10+'СЕТ СН'!$G$6-'СЕТ СН'!$G$22</f>
        <v>1854.45375979</v>
      </c>
      <c r="I58" s="36">
        <f>SUMIFS(СВЦЭМ!$C$39:$C$782,СВЦЭМ!$A$39:$A$782,$A58,СВЦЭМ!$B$39:$B$782,I$47)+'СЕТ СН'!$G$12+СВЦЭМ!$D$10+'СЕТ СН'!$G$6-'СЕТ СН'!$G$22</f>
        <v>1826.6621007400001</v>
      </c>
      <c r="J58" s="36">
        <f>SUMIFS(СВЦЭМ!$C$39:$C$782,СВЦЭМ!$A$39:$A$782,$A58,СВЦЭМ!$B$39:$B$782,J$47)+'СЕТ СН'!$G$12+СВЦЭМ!$D$10+'СЕТ СН'!$G$6-'СЕТ СН'!$G$22</f>
        <v>1799.4065582200001</v>
      </c>
      <c r="K58" s="36">
        <f>SUMIFS(СВЦЭМ!$C$39:$C$782,СВЦЭМ!$A$39:$A$782,$A58,СВЦЭМ!$B$39:$B$782,K$47)+'СЕТ СН'!$G$12+СВЦЭМ!$D$10+'СЕТ СН'!$G$6-'СЕТ СН'!$G$22</f>
        <v>1792.5740059200002</v>
      </c>
      <c r="L58" s="36">
        <f>SUMIFS(СВЦЭМ!$C$39:$C$782,СВЦЭМ!$A$39:$A$782,$A58,СВЦЭМ!$B$39:$B$782,L$47)+'СЕТ СН'!$G$12+СВЦЭМ!$D$10+'СЕТ СН'!$G$6-'СЕТ СН'!$G$22</f>
        <v>1804.1550882700001</v>
      </c>
      <c r="M58" s="36">
        <f>SUMIFS(СВЦЭМ!$C$39:$C$782,СВЦЭМ!$A$39:$A$782,$A58,СВЦЭМ!$B$39:$B$782,M$47)+'СЕТ СН'!$G$12+СВЦЭМ!$D$10+'СЕТ СН'!$G$6-'СЕТ СН'!$G$22</f>
        <v>1806.5612061100001</v>
      </c>
      <c r="N58" s="36">
        <f>SUMIFS(СВЦЭМ!$C$39:$C$782,СВЦЭМ!$A$39:$A$782,$A58,СВЦЭМ!$B$39:$B$782,N$47)+'СЕТ СН'!$G$12+СВЦЭМ!$D$10+'СЕТ СН'!$G$6-'СЕТ СН'!$G$22</f>
        <v>1859.6535094900003</v>
      </c>
      <c r="O58" s="36">
        <f>SUMIFS(СВЦЭМ!$C$39:$C$782,СВЦЭМ!$A$39:$A$782,$A58,СВЦЭМ!$B$39:$B$782,O$47)+'СЕТ СН'!$G$12+СВЦЭМ!$D$10+'СЕТ СН'!$G$6-'СЕТ СН'!$G$22</f>
        <v>1882.7979689100002</v>
      </c>
      <c r="P58" s="36">
        <f>SUMIFS(СВЦЭМ!$C$39:$C$782,СВЦЭМ!$A$39:$A$782,$A58,СВЦЭМ!$B$39:$B$782,P$47)+'СЕТ СН'!$G$12+СВЦЭМ!$D$10+'СЕТ СН'!$G$6-'СЕТ СН'!$G$22</f>
        <v>1873.7770567800001</v>
      </c>
      <c r="Q58" s="36">
        <f>SUMIFS(СВЦЭМ!$C$39:$C$782,СВЦЭМ!$A$39:$A$782,$A58,СВЦЭМ!$B$39:$B$782,Q$47)+'СЕТ СН'!$G$12+СВЦЭМ!$D$10+'СЕТ СН'!$G$6-'СЕТ СН'!$G$22</f>
        <v>1872.6037737800002</v>
      </c>
      <c r="R58" s="36">
        <f>SUMIFS(СВЦЭМ!$C$39:$C$782,СВЦЭМ!$A$39:$A$782,$A58,СВЦЭМ!$B$39:$B$782,R$47)+'СЕТ СН'!$G$12+СВЦЭМ!$D$10+'СЕТ СН'!$G$6-'СЕТ СН'!$G$22</f>
        <v>1855.8466972600002</v>
      </c>
      <c r="S58" s="36">
        <f>SUMIFS(СВЦЭМ!$C$39:$C$782,СВЦЭМ!$A$39:$A$782,$A58,СВЦЭМ!$B$39:$B$782,S$47)+'СЕТ СН'!$G$12+СВЦЭМ!$D$10+'СЕТ СН'!$G$6-'СЕТ СН'!$G$22</f>
        <v>1790.4792520700003</v>
      </c>
      <c r="T58" s="36">
        <f>SUMIFS(СВЦЭМ!$C$39:$C$782,СВЦЭМ!$A$39:$A$782,$A58,СВЦЭМ!$B$39:$B$782,T$47)+'СЕТ СН'!$G$12+СВЦЭМ!$D$10+'СЕТ СН'!$G$6-'СЕТ СН'!$G$22</f>
        <v>1819.1740587500001</v>
      </c>
      <c r="U58" s="36">
        <f>SUMIFS(СВЦЭМ!$C$39:$C$782,СВЦЭМ!$A$39:$A$782,$A58,СВЦЭМ!$B$39:$B$782,U$47)+'СЕТ СН'!$G$12+СВЦЭМ!$D$10+'СЕТ СН'!$G$6-'СЕТ СН'!$G$22</f>
        <v>1804.9536138700003</v>
      </c>
      <c r="V58" s="36">
        <f>SUMIFS(СВЦЭМ!$C$39:$C$782,СВЦЭМ!$A$39:$A$782,$A58,СВЦЭМ!$B$39:$B$782,V$47)+'СЕТ СН'!$G$12+СВЦЭМ!$D$10+'СЕТ СН'!$G$6-'СЕТ СН'!$G$22</f>
        <v>1811.7262473700002</v>
      </c>
      <c r="W58" s="36">
        <f>SUMIFS(СВЦЭМ!$C$39:$C$782,СВЦЭМ!$A$39:$A$782,$A58,СВЦЭМ!$B$39:$B$782,W$47)+'СЕТ СН'!$G$12+СВЦЭМ!$D$10+'СЕТ СН'!$G$6-'СЕТ СН'!$G$22</f>
        <v>1863.4328183800001</v>
      </c>
      <c r="X58" s="36">
        <f>SUMIFS(СВЦЭМ!$C$39:$C$782,СВЦЭМ!$A$39:$A$782,$A58,СВЦЭМ!$B$39:$B$782,X$47)+'СЕТ СН'!$G$12+СВЦЭМ!$D$10+'СЕТ СН'!$G$6-'СЕТ СН'!$G$22</f>
        <v>1883.7326596000003</v>
      </c>
      <c r="Y58" s="36">
        <f>SUMIFS(СВЦЭМ!$C$39:$C$782,СВЦЭМ!$A$39:$A$782,$A58,СВЦЭМ!$B$39:$B$782,Y$47)+'СЕТ СН'!$G$12+СВЦЭМ!$D$10+'СЕТ СН'!$G$6-'СЕТ СН'!$G$22</f>
        <v>1884.8932119100002</v>
      </c>
    </row>
    <row r="59" spans="1:25" ht="15.75" x14ac:dyDescent="0.2">
      <c r="A59" s="35">
        <f t="shared" si="1"/>
        <v>44542</v>
      </c>
      <c r="B59" s="36">
        <f>SUMIFS(СВЦЭМ!$C$39:$C$782,СВЦЭМ!$A$39:$A$782,$A59,СВЦЭМ!$B$39:$B$782,B$47)+'СЕТ СН'!$G$12+СВЦЭМ!$D$10+'СЕТ СН'!$G$6-'СЕТ СН'!$G$22</f>
        <v>1864.8883617800002</v>
      </c>
      <c r="C59" s="36">
        <f>SUMIFS(СВЦЭМ!$C$39:$C$782,СВЦЭМ!$A$39:$A$782,$A59,СВЦЭМ!$B$39:$B$782,C$47)+'СЕТ СН'!$G$12+СВЦЭМ!$D$10+'СЕТ СН'!$G$6-'СЕТ СН'!$G$22</f>
        <v>1887.6933969600002</v>
      </c>
      <c r="D59" s="36">
        <f>SUMIFS(СВЦЭМ!$C$39:$C$782,СВЦЭМ!$A$39:$A$782,$A59,СВЦЭМ!$B$39:$B$782,D$47)+'СЕТ СН'!$G$12+СВЦЭМ!$D$10+'СЕТ СН'!$G$6-'СЕТ СН'!$G$22</f>
        <v>1914.0004019800001</v>
      </c>
      <c r="E59" s="36">
        <f>SUMIFS(СВЦЭМ!$C$39:$C$782,СВЦЭМ!$A$39:$A$782,$A59,СВЦЭМ!$B$39:$B$782,E$47)+'СЕТ СН'!$G$12+СВЦЭМ!$D$10+'СЕТ СН'!$G$6-'СЕТ СН'!$G$22</f>
        <v>1911.5408918000001</v>
      </c>
      <c r="F59" s="36">
        <f>SUMIFS(СВЦЭМ!$C$39:$C$782,СВЦЭМ!$A$39:$A$782,$A59,СВЦЭМ!$B$39:$B$782,F$47)+'СЕТ СН'!$G$12+СВЦЭМ!$D$10+'СЕТ СН'!$G$6-'СЕТ СН'!$G$22</f>
        <v>1906.9055705100002</v>
      </c>
      <c r="G59" s="36">
        <f>SUMIFS(СВЦЭМ!$C$39:$C$782,СВЦЭМ!$A$39:$A$782,$A59,СВЦЭМ!$B$39:$B$782,G$47)+'СЕТ СН'!$G$12+СВЦЭМ!$D$10+'СЕТ СН'!$G$6-'СЕТ СН'!$G$22</f>
        <v>1898.8260195000003</v>
      </c>
      <c r="H59" s="36">
        <f>SUMIFS(СВЦЭМ!$C$39:$C$782,СВЦЭМ!$A$39:$A$782,$A59,СВЦЭМ!$B$39:$B$782,H$47)+'СЕТ СН'!$G$12+СВЦЭМ!$D$10+'СЕТ СН'!$G$6-'СЕТ СН'!$G$22</f>
        <v>1876.8985903500002</v>
      </c>
      <c r="I59" s="36">
        <f>SUMIFS(СВЦЭМ!$C$39:$C$782,СВЦЭМ!$A$39:$A$782,$A59,СВЦЭМ!$B$39:$B$782,I$47)+'СЕТ СН'!$G$12+СВЦЭМ!$D$10+'СЕТ СН'!$G$6-'СЕТ СН'!$G$22</f>
        <v>1888.1095656500001</v>
      </c>
      <c r="J59" s="36">
        <f>SUMIFS(СВЦЭМ!$C$39:$C$782,СВЦЭМ!$A$39:$A$782,$A59,СВЦЭМ!$B$39:$B$782,J$47)+'СЕТ СН'!$G$12+СВЦЭМ!$D$10+'СЕТ СН'!$G$6-'СЕТ СН'!$G$22</f>
        <v>1851.9652647600001</v>
      </c>
      <c r="K59" s="36">
        <f>SUMIFS(СВЦЭМ!$C$39:$C$782,СВЦЭМ!$A$39:$A$782,$A59,СВЦЭМ!$B$39:$B$782,K$47)+'СЕТ СН'!$G$12+СВЦЭМ!$D$10+'СЕТ СН'!$G$6-'СЕТ СН'!$G$22</f>
        <v>1827.9657611300001</v>
      </c>
      <c r="L59" s="36">
        <f>SUMIFS(СВЦЭМ!$C$39:$C$782,СВЦЭМ!$A$39:$A$782,$A59,СВЦЭМ!$B$39:$B$782,L$47)+'СЕТ СН'!$G$12+СВЦЭМ!$D$10+'СЕТ СН'!$G$6-'СЕТ СН'!$G$22</f>
        <v>1829.9693601400002</v>
      </c>
      <c r="M59" s="36">
        <f>SUMIFS(СВЦЭМ!$C$39:$C$782,СВЦЭМ!$A$39:$A$782,$A59,СВЦЭМ!$B$39:$B$782,M$47)+'СЕТ СН'!$G$12+СВЦЭМ!$D$10+'СЕТ СН'!$G$6-'СЕТ СН'!$G$22</f>
        <v>1838.9141427100001</v>
      </c>
      <c r="N59" s="36">
        <f>SUMIFS(СВЦЭМ!$C$39:$C$782,СВЦЭМ!$A$39:$A$782,$A59,СВЦЭМ!$B$39:$B$782,N$47)+'СЕТ СН'!$G$12+СВЦЭМ!$D$10+'СЕТ СН'!$G$6-'СЕТ СН'!$G$22</f>
        <v>1856.3211130700001</v>
      </c>
      <c r="O59" s="36">
        <f>SUMIFS(СВЦЭМ!$C$39:$C$782,СВЦЭМ!$A$39:$A$782,$A59,СВЦЭМ!$B$39:$B$782,O$47)+'СЕТ СН'!$G$12+СВЦЭМ!$D$10+'СЕТ СН'!$G$6-'СЕТ СН'!$G$22</f>
        <v>1876.0511509800001</v>
      </c>
      <c r="P59" s="36">
        <f>SUMIFS(СВЦЭМ!$C$39:$C$782,СВЦЭМ!$A$39:$A$782,$A59,СВЦЭМ!$B$39:$B$782,P$47)+'СЕТ СН'!$G$12+СВЦЭМ!$D$10+'СЕТ СН'!$G$6-'СЕТ СН'!$G$22</f>
        <v>1890.0127169200002</v>
      </c>
      <c r="Q59" s="36">
        <f>SUMIFS(СВЦЭМ!$C$39:$C$782,СВЦЭМ!$A$39:$A$782,$A59,СВЦЭМ!$B$39:$B$782,Q$47)+'СЕТ СН'!$G$12+СВЦЭМ!$D$10+'СЕТ СН'!$G$6-'СЕТ СН'!$G$22</f>
        <v>1876.81981799</v>
      </c>
      <c r="R59" s="36">
        <f>SUMIFS(СВЦЭМ!$C$39:$C$782,СВЦЭМ!$A$39:$A$782,$A59,СВЦЭМ!$B$39:$B$782,R$47)+'СЕТ СН'!$G$12+СВЦЭМ!$D$10+'СЕТ СН'!$G$6-'СЕТ СН'!$G$22</f>
        <v>1849.9958098300001</v>
      </c>
      <c r="S59" s="36">
        <f>SUMIFS(СВЦЭМ!$C$39:$C$782,СВЦЭМ!$A$39:$A$782,$A59,СВЦЭМ!$B$39:$B$782,S$47)+'СЕТ СН'!$G$12+СВЦЭМ!$D$10+'СЕТ СН'!$G$6-'СЕТ СН'!$G$22</f>
        <v>1796.1041929700002</v>
      </c>
      <c r="T59" s="36">
        <f>SUMIFS(СВЦЭМ!$C$39:$C$782,СВЦЭМ!$A$39:$A$782,$A59,СВЦЭМ!$B$39:$B$782,T$47)+'СЕТ СН'!$G$12+СВЦЭМ!$D$10+'СЕТ СН'!$G$6-'СЕТ СН'!$G$22</f>
        <v>1795.1669093</v>
      </c>
      <c r="U59" s="36">
        <f>SUMIFS(СВЦЭМ!$C$39:$C$782,СВЦЭМ!$A$39:$A$782,$A59,СВЦЭМ!$B$39:$B$782,U$47)+'СЕТ СН'!$G$12+СВЦЭМ!$D$10+'СЕТ СН'!$G$6-'СЕТ СН'!$G$22</f>
        <v>1824.1101122600001</v>
      </c>
      <c r="V59" s="36">
        <f>SUMIFS(СВЦЭМ!$C$39:$C$782,СВЦЭМ!$A$39:$A$782,$A59,СВЦЭМ!$B$39:$B$782,V$47)+'СЕТ СН'!$G$12+СВЦЭМ!$D$10+'СЕТ СН'!$G$6-'СЕТ СН'!$G$22</f>
        <v>1823.2869464400001</v>
      </c>
      <c r="W59" s="36">
        <f>SUMIFS(СВЦЭМ!$C$39:$C$782,СВЦЭМ!$A$39:$A$782,$A59,СВЦЭМ!$B$39:$B$782,W$47)+'СЕТ СН'!$G$12+СВЦЭМ!$D$10+'СЕТ СН'!$G$6-'СЕТ СН'!$G$22</f>
        <v>1850.5302651200002</v>
      </c>
      <c r="X59" s="36">
        <f>SUMIFS(СВЦЭМ!$C$39:$C$782,СВЦЭМ!$A$39:$A$782,$A59,СВЦЭМ!$B$39:$B$782,X$47)+'СЕТ СН'!$G$12+СВЦЭМ!$D$10+'СЕТ СН'!$G$6-'СЕТ СН'!$G$22</f>
        <v>1859.4271447800002</v>
      </c>
      <c r="Y59" s="36">
        <f>SUMIFS(СВЦЭМ!$C$39:$C$782,СВЦЭМ!$A$39:$A$782,$A59,СВЦЭМ!$B$39:$B$782,Y$47)+'СЕТ СН'!$G$12+СВЦЭМ!$D$10+'СЕТ СН'!$G$6-'СЕТ СН'!$G$22</f>
        <v>1873.5986199900001</v>
      </c>
    </row>
    <row r="60" spans="1:25" ht="15.75" x14ac:dyDescent="0.2">
      <c r="A60" s="35">
        <f t="shared" si="1"/>
        <v>44543</v>
      </c>
      <c r="B60" s="36">
        <f>SUMIFS(СВЦЭМ!$C$39:$C$782,СВЦЭМ!$A$39:$A$782,$A60,СВЦЭМ!$B$39:$B$782,B$47)+'СЕТ СН'!$G$12+СВЦЭМ!$D$10+'СЕТ СН'!$G$6-'СЕТ СН'!$G$22</f>
        <v>1879.8479962600002</v>
      </c>
      <c r="C60" s="36">
        <f>SUMIFS(СВЦЭМ!$C$39:$C$782,СВЦЭМ!$A$39:$A$782,$A60,СВЦЭМ!$B$39:$B$782,C$47)+'СЕТ СН'!$G$12+СВЦЭМ!$D$10+'СЕТ СН'!$G$6-'СЕТ СН'!$G$22</f>
        <v>1875.7803702500003</v>
      </c>
      <c r="D60" s="36">
        <f>SUMIFS(СВЦЭМ!$C$39:$C$782,СВЦЭМ!$A$39:$A$782,$A60,СВЦЭМ!$B$39:$B$782,D$47)+'СЕТ СН'!$G$12+СВЦЭМ!$D$10+'СЕТ СН'!$G$6-'СЕТ СН'!$G$22</f>
        <v>1877.37903185</v>
      </c>
      <c r="E60" s="36">
        <f>SUMIFS(СВЦЭМ!$C$39:$C$782,СВЦЭМ!$A$39:$A$782,$A60,СВЦЭМ!$B$39:$B$782,E$47)+'СЕТ СН'!$G$12+СВЦЭМ!$D$10+'СЕТ СН'!$G$6-'СЕТ СН'!$G$22</f>
        <v>1883.7875234500002</v>
      </c>
      <c r="F60" s="36">
        <f>SUMIFS(СВЦЭМ!$C$39:$C$782,СВЦЭМ!$A$39:$A$782,$A60,СВЦЭМ!$B$39:$B$782,F$47)+'СЕТ СН'!$G$12+СВЦЭМ!$D$10+'СЕТ СН'!$G$6-'СЕТ СН'!$G$22</f>
        <v>1868.5298360800002</v>
      </c>
      <c r="G60" s="36">
        <f>SUMIFS(СВЦЭМ!$C$39:$C$782,СВЦЭМ!$A$39:$A$782,$A60,СВЦЭМ!$B$39:$B$782,G$47)+'СЕТ СН'!$G$12+СВЦЭМ!$D$10+'СЕТ СН'!$G$6-'СЕТ СН'!$G$22</f>
        <v>1852.1139366100001</v>
      </c>
      <c r="H60" s="36">
        <f>SUMIFS(СВЦЭМ!$C$39:$C$782,СВЦЭМ!$A$39:$A$782,$A60,СВЦЭМ!$B$39:$B$782,H$47)+'СЕТ СН'!$G$12+СВЦЭМ!$D$10+'СЕТ СН'!$G$6-'СЕТ СН'!$G$22</f>
        <v>1820.30899494</v>
      </c>
      <c r="I60" s="36">
        <f>SUMIFS(СВЦЭМ!$C$39:$C$782,СВЦЭМ!$A$39:$A$782,$A60,СВЦЭМ!$B$39:$B$782,I$47)+'СЕТ СН'!$G$12+СВЦЭМ!$D$10+'СЕТ СН'!$G$6-'СЕТ СН'!$G$22</f>
        <v>1817.4495755900002</v>
      </c>
      <c r="J60" s="36">
        <f>SUMIFS(СВЦЭМ!$C$39:$C$782,СВЦЭМ!$A$39:$A$782,$A60,СВЦЭМ!$B$39:$B$782,J$47)+'СЕТ СН'!$G$12+СВЦЭМ!$D$10+'СЕТ СН'!$G$6-'СЕТ СН'!$G$22</f>
        <v>1815.2203649500002</v>
      </c>
      <c r="K60" s="36">
        <f>SUMIFS(СВЦЭМ!$C$39:$C$782,СВЦЭМ!$A$39:$A$782,$A60,СВЦЭМ!$B$39:$B$782,K$47)+'СЕТ СН'!$G$12+СВЦЭМ!$D$10+'СЕТ СН'!$G$6-'СЕТ СН'!$G$22</f>
        <v>1824.1128997400001</v>
      </c>
      <c r="L60" s="36">
        <f>SUMIFS(СВЦЭМ!$C$39:$C$782,СВЦЭМ!$A$39:$A$782,$A60,СВЦЭМ!$B$39:$B$782,L$47)+'СЕТ СН'!$G$12+СВЦЭМ!$D$10+'СЕТ СН'!$G$6-'СЕТ СН'!$G$22</f>
        <v>1837.4734796400001</v>
      </c>
      <c r="M60" s="36">
        <f>SUMIFS(СВЦЭМ!$C$39:$C$782,СВЦЭМ!$A$39:$A$782,$A60,СВЦЭМ!$B$39:$B$782,M$47)+'СЕТ СН'!$G$12+СВЦЭМ!$D$10+'СЕТ СН'!$G$6-'СЕТ СН'!$G$22</f>
        <v>1844.3332394800002</v>
      </c>
      <c r="N60" s="36">
        <f>SUMIFS(СВЦЭМ!$C$39:$C$782,СВЦЭМ!$A$39:$A$782,$A60,СВЦЭМ!$B$39:$B$782,N$47)+'СЕТ СН'!$G$12+СВЦЭМ!$D$10+'СЕТ СН'!$G$6-'СЕТ СН'!$G$22</f>
        <v>1856.6491052200001</v>
      </c>
      <c r="O60" s="36">
        <f>SUMIFS(СВЦЭМ!$C$39:$C$782,СВЦЭМ!$A$39:$A$782,$A60,СВЦЭМ!$B$39:$B$782,O$47)+'СЕТ СН'!$G$12+СВЦЭМ!$D$10+'СЕТ СН'!$G$6-'СЕТ СН'!$G$22</f>
        <v>1866.1859768200002</v>
      </c>
      <c r="P60" s="36">
        <f>SUMIFS(СВЦЭМ!$C$39:$C$782,СВЦЭМ!$A$39:$A$782,$A60,СВЦЭМ!$B$39:$B$782,P$47)+'СЕТ СН'!$G$12+СВЦЭМ!$D$10+'СЕТ СН'!$G$6-'СЕТ СН'!$G$22</f>
        <v>1873.7067023700001</v>
      </c>
      <c r="Q60" s="36">
        <f>SUMIFS(СВЦЭМ!$C$39:$C$782,СВЦЭМ!$A$39:$A$782,$A60,СВЦЭМ!$B$39:$B$782,Q$47)+'СЕТ СН'!$G$12+СВЦЭМ!$D$10+'СЕТ СН'!$G$6-'СЕТ СН'!$G$22</f>
        <v>1880.1646516300002</v>
      </c>
      <c r="R60" s="36">
        <f>SUMIFS(СВЦЭМ!$C$39:$C$782,СВЦЭМ!$A$39:$A$782,$A60,СВЦЭМ!$B$39:$B$782,R$47)+'СЕТ СН'!$G$12+СВЦЭМ!$D$10+'СЕТ СН'!$G$6-'СЕТ СН'!$G$22</f>
        <v>1864.4671320700002</v>
      </c>
      <c r="S60" s="36">
        <f>SUMIFS(СВЦЭМ!$C$39:$C$782,СВЦЭМ!$A$39:$A$782,$A60,СВЦЭМ!$B$39:$B$782,S$47)+'СЕТ СН'!$G$12+СВЦЭМ!$D$10+'СЕТ СН'!$G$6-'СЕТ СН'!$G$22</f>
        <v>1826.6509971600001</v>
      </c>
      <c r="T60" s="36">
        <f>SUMIFS(СВЦЭМ!$C$39:$C$782,СВЦЭМ!$A$39:$A$782,$A60,СВЦЭМ!$B$39:$B$782,T$47)+'СЕТ СН'!$G$12+СВЦЭМ!$D$10+'СЕТ СН'!$G$6-'СЕТ СН'!$G$22</f>
        <v>1818.6959215400002</v>
      </c>
      <c r="U60" s="36">
        <f>SUMIFS(СВЦЭМ!$C$39:$C$782,СВЦЭМ!$A$39:$A$782,$A60,СВЦЭМ!$B$39:$B$782,U$47)+'СЕТ СН'!$G$12+СВЦЭМ!$D$10+'СЕТ СН'!$G$6-'СЕТ СН'!$G$22</f>
        <v>1813.2088036600001</v>
      </c>
      <c r="V60" s="36">
        <f>SUMIFS(СВЦЭМ!$C$39:$C$782,СВЦЭМ!$A$39:$A$782,$A60,СВЦЭМ!$B$39:$B$782,V$47)+'СЕТ СН'!$G$12+СВЦЭМ!$D$10+'СЕТ СН'!$G$6-'СЕТ СН'!$G$22</f>
        <v>1833.2394234100002</v>
      </c>
      <c r="W60" s="36">
        <f>SUMIFS(СВЦЭМ!$C$39:$C$782,СВЦЭМ!$A$39:$A$782,$A60,СВЦЭМ!$B$39:$B$782,W$47)+'СЕТ СН'!$G$12+СВЦЭМ!$D$10+'СЕТ СН'!$G$6-'СЕТ СН'!$G$22</f>
        <v>1854.3934159500002</v>
      </c>
      <c r="X60" s="36">
        <f>SUMIFS(СВЦЭМ!$C$39:$C$782,СВЦЭМ!$A$39:$A$782,$A60,СВЦЭМ!$B$39:$B$782,X$47)+'СЕТ СН'!$G$12+СВЦЭМ!$D$10+'СЕТ СН'!$G$6-'СЕТ СН'!$G$22</f>
        <v>1861.9403220700001</v>
      </c>
      <c r="Y60" s="36">
        <f>SUMIFS(СВЦЭМ!$C$39:$C$782,СВЦЭМ!$A$39:$A$782,$A60,СВЦЭМ!$B$39:$B$782,Y$47)+'СЕТ СН'!$G$12+СВЦЭМ!$D$10+'СЕТ СН'!$G$6-'СЕТ СН'!$G$22</f>
        <v>1882.5587900100002</v>
      </c>
    </row>
    <row r="61" spans="1:25" ht="15.75" x14ac:dyDescent="0.2">
      <c r="A61" s="35">
        <f t="shared" si="1"/>
        <v>44544</v>
      </c>
      <c r="B61" s="36">
        <f>SUMIFS(СВЦЭМ!$C$39:$C$782,СВЦЭМ!$A$39:$A$782,$A61,СВЦЭМ!$B$39:$B$782,B$47)+'СЕТ СН'!$G$12+СВЦЭМ!$D$10+'СЕТ СН'!$G$6-'СЕТ СН'!$G$22</f>
        <v>1870.7274717300002</v>
      </c>
      <c r="C61" s="36">
        <f>SUMIFS(СВЦЭМ!$C$39:$C$782,СВЦЭМ!$A$39:$A$782,$A61,СВЦЭМ!$B$39:$B$782,C$47)+'СЕТ СН'!$G$12+СВЦЭМ!$D$10+'СЕТ СН'!$G$6-'СЕТ СН'!$G$22</f>
        <v>1879.7541631000001</v>
      </c>
      <c r="D61" s="36">
        <f>SUMIFS(СВЦЭМ!$C$39:$C$782,СВЦЭМ!$A$39:$A$782,$A61,СВЦЭМ!$B$39:$B$782,D$47)+'СЕТ СН'!$G$12+СВЦЭМ!$D$10+'СЕТ СН'!$G$6-'СЕТ СН'!$G$22</f>
        <v>1899.4684942100002</v>
      </c>
      <c r="E61" s="36">
        <f>SUMIFS(СВЦЭМ!$C$39:$C$782,СВЦЭМ!$A$39:$A$782,$A61,СВЦЭМ!$B$39:$B$782,E$47)+'СЕТ СН'!$G$12+СВЦЭМ!$D$10+'СЕТ СН'!$G$6-'СЕТ СН'!$G$22</f>
        <v>1895.2205798700002</v>
      </c>
      <c r="F61" s="36">
        <f>SUMIFS(СВЦЭМ!$C$39:$C$782,СВЦЭМ!$A$39:$A$782,$A61,СВЦЭМ!$B$39:$B$782,F$47)+'СЕТ СН'!$G$12+СВЦЭМ!$D$10+'СЕТ СН'!$G$6-'СЕТ СН'!$G$22</f>
        <v>1886.5498118200001</v>
      </c>
      <c r="G61" s="36">
        <f>SUMIFS(СВЦЭМ!$C$39:$C$782,СВЦЭМ!$A$39:$A$782,$A61,СВЦЭМ!$B$39:$B$782,G$47)+'СЕТ СН'!$G$12+СВЦЭМ!$D$10+'СЕТ СН'!$G$6-'СЕТ СН'!$G$22</f>
        <v>1841.2480073500001</v>
      </c>
      <c r="H61" s="36">
        <f>SUMIFS(СВЦЭМ!$C$39:$C$782,СВЦЭМ!$A$39:$A$782,$A61,СВЦЭМ!$B$39:$B$782,H$47)+'СЕТ СН'!$G$12+СВЦЭМ!$D$10+'СЕТ СН'!$G$6-'СЕТ СН'!$G$22</f>
        <v>1793.4244770300002</v>
      </c>
      <c r="I61" s="36">
        <f>SUMIFS(СВЦЭМ!$C$39:$C$782,СВЦЭМ!$A$39:$A$782,$A61,СВЦЭМ!$B$39:$B$782,I$47)+'СЕТ СН'!$G$12+СВЦЭМ!$D$10+'СЕТ СН'!$G$6-'СЕТ СН'!$G$22</f>
        <v>1805.05730844</v>
      </c>
      <c r="J61" s="36">
        <f>SUMIFS(СВЦЭМ!$C$39:$C$782,СВЦЭМ!$A$39:$A$782,$A61,СВЦЭМ!$B$39:$B$782,J$47)+'СЕТ СН'!$G$12+СВЦЭМ!$D$10+'СЕТ СН'!$G$6-'СЕТ СН'!$G$22</f>
        <v>1809.3496721200002</v>
      </c>
      <c r="K61" s="36">
        <f>SUMIFS(СВЦЭМ!$C$39:$C$782,СВЦЭМ!$A$39:$A$782,$A61,СВЦЭМ!$B$39:$B$782,K$47)+'СЕТ СН'!$G$12+СВЦЭМ!$D$10+'СЕТ СН'!$G$6-'СЕТ СН'!$G$22</f>
        <v>1809.2254496400001</v>
      </c>
      <c r="L61" s="36">
        <f>SUMIFS(СВЦЭМ!$C$39:$C$782,СВЦЭМ!$A$39:$A$782,$A61,СВЦЭМ!$B$39:$B$782,L$47)+'СЕТ СН'!$G$12+СВЦЭМ!$D$10+'СЕТ СН'!$G$6-'СЕТ СН'!$G$22</f>
        <v>1813.38823834</v>
      </c>
      <c r="M61" s="36">
        <f>SUMIFS(СВЦЭМ!$C$39:$C$782,СВЦЭМ!$A$39:$A$782,$A61,СВЦЭМ!$B$39:$B$782,M$47)+'СЕТ СН'!$G$12+СВЦЭМ!$D$10+'СЕТ СН'!$G$6-'СЕТ СН'!$G$22</f>
        <v>1823.02503305</v>
      </c>
      <c r="N61" s="36">
        <f>SUMIFS(СВЦЭМ!$C$39:$C$782,СВЦЭМ!$A$39:$A$782,$A61,СВЦЭМ!$B$39:$B$782,N$47)+'СЕТ СН'!$G$12+СВЦЭМ!$D$10+'СЕТ СН'!$G$6-'СЕТ СН'!$G$22</f>
        <v>1840.8776917200003</v>
      </c>
      <c r="O61" s="36">
        <f>SUMIFS(СВЦЭМ!$C$39:$C$782,СВЦЭМ!$A$39:$A$782,$A61,СВЦЭМ!$B$39:$B$782,O$47)+'СЕТ СН'!$G$12+СВЦЭМ!$D$10+'СЕТ СН'!$G$6-'СЕТ СН'!$G$22</f>
        <v>1852.6688546300002</v>
      </c>
      <c r="P61" s="36">
        <f>SUMIFS(СВЦЭМ!$C$39:$C$782,СВЦЭМ!$A$39:$A$782,$A61,СВЦЭМ!$B$39:$B$782,P$47)+'СЕТ СН'!$G$12+СВЦЭМ!$D$10+'СЕТ СН'!$G$6-'СЕТ СН'!$G$22</f>
        <v>1844.7645210800001</v>
      </c>
      <c r="Q61" s="36">
        <f>SUMIFS(СВЦЭМ!$C$39:$C$782,СВЦЭМ!$A$39:$A$782,$A61,СВЦЭМ!$B$39:$B$782,Q$47)+'СЕТ СН'!$G$12+СВЦЭМ!$D$10+'СЕТ СН'!$G$6-'СЕТ СН'!$G$22</f>
        <v>1852.3591410000001</v>
      </c>
      <c r="R61" s="36">
        <f>SUMIFS(СВЦЭМ!$C$39:$C$782,СВЦЭМ!$A$39:$A$782,$A61,СВЦЭМ!$B$39:$B$782,R$47)+'СЕТ СН'!$G$12+СВЦЭМ!$D$10+'СЕТ СН'!$G$6-'СЕТ СН'!$G$22</f>
        <v>1835.8064389600002</v>
      </c>
      <c r="S61" s="36">
        <f>SUMIFS(СВЦЭМ!$C$39:$C$782,СВЦЭМ!$A$39:$A$782,$A61,СВЦЭМ!$B$39:$B$782,S$47)+'СЕТ СН'!$G$12+СВЦЭМ!$D$10+'СЕТ СН'!$G$6-'СЕТ СН'!$G$22</f>
        <v>1819.4435343600001</v>
      </c>
      <c r="T61" s="36">
        <f>SUMIFS(СВЦЭМ!$C$39:$C$782,СВЦЭМ!$A$39:$A$782,$A61,СВЦЭМ!$B$39:$B$782,T$47)+'СЕТ СН'!$G$12+СВЦЭМ!$D$10+'СЕТ СН'!$G$6-'СЕТ СН'!$G$22</f>
        <v>1814.9621527800002</v>
      </c>
      <c r="U61" s="36">
        <f>SUMIFS(СВЦЭМ!$C$39:$C$782,СВЦЭМ!$A$39:$A$782,$A61,СВЦЭМ!$B$39:$B$782,U$47)+'СЕТ СН'!$G$12+СВЦЭМ!$D$10+'СЕТ СН'!$G$6-'СЕТ СН'!$G$22</f>
        <v>1827.9049929800001</v>
      </c>
      <c r="V61" s="36">
        <f>SUMIFS(СВЦЭМ!$C$39:$C$782,СВЦЭМ!$A$39:$A$782,$A61,СВЦЭМ!$B$39:$B$782,V$47)+'СЕТ СН'!$G$12+СВЦЭМ!$D$10+'СЕТ СН'!$G$6-'СЕТ СН'!$G$22</f>
        <v>1833.1649135900002</v>
      </c>
      <c r="W61" s="36">
        <f>SUMIFS(СВЦЭМ!$C$39:$C$782,СВЦЭМ!$A$39:$A$782,$A61,СВЦЭМ!$B$39:$B$782,W$47)+'СЕТ СН'!$G$12+СВЦЭМ!$D$10+'СЕТ СН'!$G$6-'СЕТ СН'!$G$22</f>
        <v>1868.2548098000002</v>
      </c>
      <c r="X61" s="36">
        <f>SUMIFS(СВЦЭМ!$C$39:$C$782,СВЦЭМ!$A$39:$A$782,$A61,СВЦЭМ!$B$39:$B$782,X$47)+'СЕТ СН'!$G$12+СВЦЭМ!$D$10+'СЕТ СН'!$G$6-'СЕТ СН'!$G$22</f>
        <v>1870.2039429400002</v>
      </c>
      <c r="Y61" s="36">
        <f>SUMIFS(СВЦЭМ!$C$39:$C$782,СВЦЭМ!$A$39:$A$782,$A61,СВЦЭМ!$B$39:$B$782,Y$47)+'СЕТ СН'!$G$12+СВЦЭМ!$D$10+'СЕТ СН'!$G$6-'СЕТ СН'!$G$22</f>
        <v>1865.6236025600001</v>
      </c>
    </row>
    <row r="62" spans="1:25" ht="15.75" x14ac:dyDescent="0.2">
      <c r="A62" s="35">
        <f t="shared" si="1"/>
        <v>44545</v>
      </c>
      <c r="B62" s="36">
        <f>SUMIFS(СВЦЭМ!$C$39:$C$782,СВЦЭМ!$A$39:$A$782,$A62,СВЦЭМ!$B$39:$B$782,B$47)+'СЕТ СН'!$G$12+СВЦЭМ!$D$10+'СЕТ СН'!$G$6-'СЕТ СН'!$G$22</f>
        <v>1787.3715714700002</v>
      </c>
      <c r="C62" s="36">
        <f>SUMIFS(СВЦЭМ!$C$39:$C$782,СВЦЭМ!$A$39:$A$782,$A62,СВЦЭМ!$B$39:$B$782,C$47)+'СЕТ СН'!$G$12+СВЦЭМ!$D$10+'СЕТ СН'!$G$6-'СЕТ СН'!$G$22</f>
        <v>1798.9825212400001</v>
      </c>
      <c r="D62" s="36">
        <f>SUMIFS(СВЦЭМ!$C$39:$C$782,СВЦЭМ!$A$39:$A$782,$A62,СВЦЭМ!$B$39:$B$782,D$47)+'СЕТ СН'!$G$12+СВЦЭМ!$D$10+'СЕТ СН'!$G$6-'СЕТ СН'!$G$22</f>
        <v>1809.8380886400003</v>
      </c>
      <c r="E62" s="36">
        <f>SUMIFS(СВЦЭМ!$C$39:$C$782,СВЦЭМ!$A$39:$A$782,$A62,СВЦЭМ!$B$39:$B$782,E$47)+'СЕТ СН'!$G$12+СВЦЭМ!$D$10+'СЕТ СН'!$G$6-'СЕТ СН'!$G$22</f>
        <v>1800.3384768700002</v>
      </c>
      <c r="F62" s="36">
        <f>SUMIFS(СВЦЭМ!$C$39:$C$782,СВЦЭМ!$A$39:$A$782,$A62,СВЦЭМ!$B$39:$B$782,F$47)+'СЕТ СН'!$G$12+СВЦЭМ!$D$10+'СЕТ СН'!$G$6-'СЕТ СН'!$G$22</f>
        <v>1803.3946007600002</v>
      </c>
      <c r="G62" s="36">
        <f>SUMIFS(СВЦЭМ!$C$39:$C$782,СВЦЭМ!$A$39:$A$782,$A62,СВЦЭМ!$B$39:$B$782,G$47)+'СЕТ СН'!$G$12+СВЦЭМ!$D$10+'СЕТ СН'!$G$6-'СЕТ СН'!$G$22</f>
        <v>1783.9759129600002</v>
      </c>
      <c r="H62" s="36">
        <f>SUMIFS(СВЦЭМ!$C$39:$C$782,СВЦЭМ!$A$39:$A$782,$A62,СВЦЭМ!$B$39:$B$782,H$47)+'СЕТ СН'!$G$12+СВЦЭМ!$D$10+'СЕТ СН'!$G$6-'СЕТ СН'!$G$22</f>
        <v>1824.6162319600001</v>
      </c>
      <c r="I62" s="36">
        <f>SUMIFS(СВЦЭМ!$C$39:$C$782,СВЦЭМ!$A$39:$A$782,$A62,СВЦЭМ!$B$39:$B$782,I$47)+'СЕТ СН'!$G$12+СВЦЭМ!$D$10+'СЕТ СН'!$G$6-'СЕТ СН'!$G$22</f>
        <v>1889.0152107700001</v>
      </c>
      <c r="J62" s="36">
        <f>SUMIFS(СВЦЭМ!$C$39:$C$782,СВЦЭМ!$A$39:$A$782,$A62,СВЦЭМ!$B$39:$B$782,J$47)+'СЕТ СН'!$G$12+СВЦЭМ!$D$10+'СЕТ СН'!$G$6-'СЕТ СН'!$G$22</f>
        <v>1862.3039639900001</v>
      </c>
      <c r="K62" s="36">
        <f>SUMIFS(СВЦЭМ!$C$39:$C$782,СВЦЭМ!$A$39:$A$782,$A62,СВЦЭМ!$B$39:$B$782,K$47)+'СЕТ СН'!$G$12+СВЦЭМ!$D$10+'СЕТ СН'!$G$6-'СЕТ СН'!$G$22</f>
        <v>1855.8501440400003</v>
      </c>
      <c r="L62" s="36">
        <f>SUMIFS(СВЦЭМ!$C$39:$C$782,СВЦЭМ!$A$39:$A$782,$A62,СВЦЭМ!$B$39:$B$782,L$47)+'СЕТ СН'!$G$12+СВЦЭМ!$D$10+'СЕТ СН'!$G$6-'СЕТ СН'!$G$22</f>
        <v>1859.3222925600001</v>
      </c>
      <c r="M62" s="36">
        <f>SUMIFS(СВЦЭМ!$C$39:$C$782,СВЦЭМ!$A$39:$A$782,$A62,СВЦЭМ!$B$39:$B$782,M$47)+'СЕТ СН'!$G$12+СВЦЭМ!$D$10+'СЕТ СН'!$G$6-'СЕТ СН'!$G$22</f>
        <v>1841.2164221800001</v>
      </c>
      <c r="N62" s="36">
        <f>SUMIFS(СВЦЭМ!$C$39:$C$782,СВЦЭМ!$A$39:$A$782,$A62,СВЦЭМ!$B$39:$B$782,N$47)+'СЕТ СН'!$G$12+СВЦЭМ!$D$10+'СЕТ СН'!$G$6-'СЕТ СН'!$G$22</f>
        <v>1863.9200090200002</v>
      </c>
      <c r="O62" s="36">
        <f>SUMIFS(СВЦЭМ!$C$39:$C$782,СВЦЭМ!$A$39:$A$782,$A62,СВЦЭМ!$B$39:$B$782,O$47)+'СЕТ СН'!$G$12+СВЦЭМ!$D$10+'СЕТ СН'!$G$6-'СЕТ СН'!$G$22</f>
        <v>1945.2195869900002</v>
      </c>
      <c r="P62" s="36">
        <f>SUMIFS(СВЦЭМ!$C$39:$C$782,СВЦЭМ!$A$39:$A$782,$A62,СВЦЭМ!$B$39:$B$782,P$47)+'СЕТ СН'!$G$12+СВЦЭМ!$D$10+'СЕТ СН'!$G$6-'СЕТ СН'!$G$22</f>
        <v>1943.4912912500001</v>
      </c>
      <c r="Q62" s="36">
        <f>SUMIFS(СВЦЭМ!$C$39:$C$782,СВЦЭМ!$A$39:$A$782,$A62,СВЦЭМ!$B$39:$B$782,Q$47)+'СЕТ СН'!$G$12+СВЦЭМ!$D$10+'СЕТ СН'!$G$6-'СЕТ СН'!$G$22</f>
        <v>1934.6033357400001</v>
      </c>
      <c r="R62" s="36">
        <f>SUMIFS(СВЦЭМ!$C$39:$C$782,СВЦЭМ!$A$39:$A$782,$A62,СВЦЭМ!$B$39:$B$782,R$47)+'СЕТ СН'!$G$12+СВЦЭМ!$D$10+'СЕТ СН'!$G$6-'СЕТ СН'!$G$22</f>
        <v>1859.1353683100001</v>
      </c>
      <c r="S62" s="36">
        <f>SUMIFS(СВЦЭМ!$C$39:$C$782,СВЦЭМ!$A$39:$A$782,$A62,СВЦЭМ!$B$39:$B$782,S$47)+'СЕТ СН'!$G$12+СВЦЭМ!$D$10+'СЕТ СН'!$G$6-'СЕТ СН'!$G$22</f>
        <v>1828.2656456700001</v>
      </c>
      <c r="T62" s="36">
        <f>SUMIFS(СВЦЭМ!$C$39:$C$782,СВЦЭМ!$A$39:$A$782,$A62,СВЦЭМ!$B$39:$B$782,T$47)+'СЕТ СН'!$G$12+СВЦЭМ!$D$10+'СЕТ СН'!$G$6-'СЕТ СН'!$G$22</f>
        <v>1845.5545370400002</v>
      </c>
      <c r="U62" s="36">
        <f>SUMIFS(СВЦЭМ!$C$39:$C$782,СВЦЭМ!$A$39:$A$782,$A62,СВЦЭМ!$B$39:$B$782,U$47)+'СЕТ СН'!$G$12+СВЦЭМ!$D$10+'СЕТ СН'!$G$6-'СЕТ СН'!$G$22</f>
        <v>1847.7760868900002</v>
      </c>
      <c r="V62" s="36">
        <f>SUMIFS(СВЦЭМ!$C$39:$C$782,СВЦЭМ!$A$39:$A$782,$A62,СВЦЭМ!$B$39:$B$782,V$47)+'СЕТ СН'!$G$12+СВЦЭМ!$D$10+'СЕТ СН'!$G$6-'СЕТ СН'!$G$22</f>
        <v>1854.5289663600001</v>
      </c>
      <c r="W62" s="36">
        <f>SUMIFS(СВЦЭМ!$C$39:$C$782,СВЦЭМ!$A$39:$A$782,$A62,СВЦЭМ!$B$39:$B$782,W$47)+'СЕТ СН'!$G$12+СВЦЭМ!$D$10+'СЕТ СН'!$G$6-'СЕТ СН'!$G$22</f>
        <v>1853.1026102200001</v>
      </c>
      <c r="X62" s="36">
        <f>SUMIFS(СВЦЭМ!$C$39:$C$782,СВЦЭМ!$A$39:$A$782,$A62,СВЦЭМ!$B$39:$B$782,X$47)+'СЕТ СН'!$G$12+СВЦЭМ!$D$10+'СЕТ СН'!$G$6-'СЕТ СН'!$G$22</f>
        <v>1907.6848834300001</v>
      </c>
      <c r="Y62" s="36">
        <f>SUMIFS(СВЦЭМ!$C$39:$C$782,СВЦЭМ!$A$39:$A$782,$A62,СВЦЭМ!$B$39:$B$782,Y$47)+'СЕТ СН'!$G$12+СВЦЭМ!$D$10+'СЕТ СН'!$G$6-'СЕТ СН'!$G$22</f>
        <v>1884.1346786500001</v>
      </c>
    </row>
    <row r="63" spans="1:25" ht="15.75" x14ac:dyDescent="0.2">
      <c r="A63" s="35">
        <f t="shared" si="1"/>
        <v>44546</v>
      </c>
      <c r="B63" s="36">
        <f>SUMIFS(СВЦЭМ!$C$39:$C$782,СВЦЭМ!$A$39:$A$782,$A63,СВЦЭМ!$B$39:$B$782,B$47)+'СЕТ СН'!$G$12+СВЦЭМ!$D$10+'СЕТ СН'!$G$6-'СЕТ СН'!$G$22</f>
        <v>1891.9469006200002</v>
      </c>
      <c r="C63" s="36">
        <f>SUMIFS(СВЦЭМ!$C$39:$C$782,СВЦЭМ!$A$39:$A$782,$A63,СВЦЭМ!$B$39:$B$782,C$47)+'СЕТ СН'!$G$12+СВЦЭМ!$D$10+'СЕТ СН'!$G$6-'СЕТ СН'!$G$22</f>
        <v>1884.6229241800002</v>
      </c>
      <c r="D63" s="36">
        <f>SUMIFS(СВЦЭМ!$C$39:$C$782,СВЦЭМ!$A$39:$A$782,$A63,СВЦЭМ!$B$39:$B$782,D$47)+'СЕТ СН'!$G$12+СВЦЭМ!$D$10+'СЕТ СН'!$G$6-'СЕТ СН'!$G$22</f>
        <v>1863.6902122700001</v>
      </c>
      <c r="E63" s="36">
        <f>SUMIFS(СВЦЭМ!$C$39:$C$782,СВЦЭМ!$A$39:$A$782,$A63,СВЦЭМ!$B$39:$B$782,E$47)+'СЕТ СН'!$G$12+СВЦЭМ!$D$10+'СЕТ СН'!$G$6-'СЕТ СН'!$G$22</f>
        <v>1868.9135591800002</v>
      </c>
      <c r="F63" s="36">
        <f>SUMIFS(СВЦЭМ!$C$39:$C$782,СВЦЭМ!$A$39:$A$782,$A63,СВЦЭМ!$B$39:$B$782,F$47)+'СЕТ СН'!$G$12+СВЦЭМ!$D$10+'СЕТ СН'!$G$6-'СЕТ СН'!$G$22</f>
        <v>1865.0114329800001</v>
      </c>
      <c r="G63" s="36">
        <f>SUMIFS(СВЦЭМ!$C$39:$C$782,СВЦЭМ!$A$39:$A$782,$A63,СВЦЭМ!$B$39:$B$782,G$47)+'СЕТ СН'!$G$12+СВЦЭМ!$D$10+'СЕТ СН'!$G$6-'СЕТ СН'!$G$22</f>
        <v>1833.9146382500001</v>
      </c>
      <c r="H63" s="36">
        <f>SUMIFS(СВЦЭМ!$C$39:$C$782,СВЦЭМ!$A$39:$A$782,$A63,СВЦЭМ!$B$39:$B$782,H$47)+'СЕТ СН'!$G$12+СВЦЭМ!$D$10+'СЕТ СН'!$G$6-'СЕТ СН'!$G$22</f>
        <v>1816.8257175000001</v>
      </c>
      <c r="I63" s="36">
        <f>SUMIFS(СВЦЭМ!$C$39:$C$782,СВЦЭМ!$A$39:$A$782,$A63,СВЦЭМ!$B$39:$B$782,I$47)+'СЕТ СН'!$G$12+СВЦЭМ!$D$10+'СЕТ СН'!$G$6-'СЕТ СН'!$G$22</f>
        <v>1843.9362876000002</v>
      </c>
      <c r="J63" s="36">
        <f>SUMIFS(СВЦЭМ!$C$39:$C$782,СВЦЭМ!$A$39:$A$782,$A63,СВЦЭМ!$B$39:$B$782,J$47)+'СЕТ СН'!$G$12+СВЦЭМ!$D$10+'СЕТ СН'!$G$6-'СЕТ СН'!$G$22</f>
        <v>1843.7423897400001</v>
      </c>
      <c r="K63" s="36">
        <f>SUMIFS(СВЦЭМ!$C$39:$C$782,СВЦЭМ!$A$39:$A$782,$A63,СВЦЭМ!$B$39:$B$782,K$47)+'СЕТ СН'!$G$12+СВЦЭМ!$D$10+'СЕТ СН'!$G$6-'СЕТ СН'!$G$22</f>
        <v>1869.83256198</v>
      </c>
      <c r="L63" s="36">
        <f>SUMIFS(СВЦЭМ!$C$39:$C$782,СВЦЭМ!$A$39:$A$782,$A63,СВЦЭМ!$B$39:$B$782,L$47)+'СЕТ СН'!$G$12+СВЦЭМ!$D$10+'СЕТ СН'!$G$6-'СЕТ СН'!$G$22</f>
        <v>1884.8335674400003</v>
      </c>
      <c r="M63" s="36">
        <f>SUMIFS(СВЦЭМ!$C$39:$C$782,СВЦЭМ!$A$39:$A$782,$A63,СВЦЭМ!$B$39:$B$782,M$47)+'СЕТ СН'!$G$12+СВЦЭМ!$D$10+'СЕТ СН'!$G$6-'СЕТ СН'!$G$22</f>
        <v>1881.8384984300001</v>
      </c>
      <c r="N63" s="36">
        <f>SUMIFS(СВЦЭМ!$C$39:$C$782,СВЦЭМ!$A$39:$A$782,$A63,СВЦЭМ!$B$39:$B$782,N$47)+'СЕТ СН'!$G$12+СВЦЭМ!$D$10+'СЕТ СН'!$G$6-'СЕТ СН'!$G$22</f>
        <v>1874.4313429300003</v>
      </c>
      <c r="O63" s="36">
        <f>SUMIFS(СВЦЭМ!$C$39:$C$782,СВЦЭМ!$A$39:$A$782,$A63,СВЦЭМ!$B$39:$B$782,O$47)+'СЕТ СН'!$G$12+СВЦЭМ!$D$10+'СЕТ СН'!$G$6-'СЕТ СН'!$G$22</f>
        <v>1894.4414589700002</v>
      </c>
      <c r="P63" s="36">
        <f>SUMIFS(СВЦЭМ!$C$39:$C$782,СВЦЭМ!$A$39:$A$782,$A63,СВЦЭМ!$B$39:$B$782,P$47)+'СЕТ СН'!$G$12+СВЦЭМ!$D$10+'СЕТ СН'!$G$6-'СЕТ СН'!$G$22</f>
        <v>1919.3842664400001</v>
      </c>
      <c r="Q63" s="36">
        <f>SUMIFS(СВЦЭМ!$C$39:$C$782,СВЦЭМ!$A$39:$A$782,$A63,СВЦЭМ!$B$39:$B$782,Q$47)+'СЕТ СН'!$G$12+СВЦЭМ!$D$10+'СЕТ СН'!$G$6-'СЕТ СН'!$G$22</f>
        <v>1921.0352772600002</v>
      </c>
      <c r="R63" s="36">
        <f>SUMIFS(СВЦЭМ!$C$39:$C$782,СВЦЭМ!$A$39:$A$782,$A63,СВЦЭМ!$B$39:$B$782,R$47)+'СЕТ СН'!$G$12+СВЦЭМ!$D$10+'СЕТ СН'!$G$6-'СЕТ СН'!$G$22</f>
        <v>1920.0771491700002</v>
      </c>
      <c r="S63" s="36">
        <f>SUMIFS(СВЦЭМ!$C$39:$C$782,СВЦЭМ!$A$39:$A$782,$A63,СВЦЭМ!$B$39:$B$782,S$47)+'СЕТ СН'!$G$12+СВЦЭМ!$D$10+'СЕТ СН'!$G$6-'СЕТ СН'!$G$22</f>
        <v>1868.8300782400001</v>
      </c>
      <c r="T63" s="36">
        <f>SUMIFS(СВЦЭМ!$C$39:$C$782,СВЦЭМ!$A$39:$A$782,$A63,СВЦЭМ!$B$39:$B$782,T$47)+'СЕТ СН'!$G$12+СВЦЭМ!$D$10+'СЕТ СН'!$G$6-'СЕТ СН'!$G$22</f>
        <v>1892.7830634600002</v>
      </c>
      <c r="U63" s="36">
        <f>SUMIFS(СВЦЭМ!$C$39:$C$782,СВЦЭМ!$A$39:$A$782,$A63,СВЦЭМ!$B$39:$B$782,U$47)+'СЕТ СН'!$G$12+СВЦЭМ!$D$10+'СЕТ СН'!$G$6-'СЕТ СН'!$G$22</f>
        <v>1872.7214307900001</v>
      </c>
      <c r="V63" s="36">
        <f>SUMIFS(СВЦЭМ!$C$39:$C$782,СВЦЭМ!$A$39:$A$782,$A63,СВЦЭМ!$B$39:$B$782,V$47)+'СЕТ СН'!$G$12+СВЦЭМ!$D$10+'СЕТ СН'!$G$6-'СЕТ СН'!$G$22</f>
        <v>1861.1566285000001</v>
      </c>
      <c r="W63" s="36">
        <f>SUMIFS(СВЦЭМ!$C$39:$C$782,СВЦЭМ!$A$39:$A$782,$A63,СВЦЭМ!$B$39:$B$782,W$47)+'СЕТ СН'!$G$12+СВЦЭМ!$D$10+'СЕТ СН'!$G$6-'СЕТ СН'!$G$22</f>
        <v>1861.58455617</v>
      </c>
      <c r="X63" s="36">
        <f>SUMIFS(СВЦЭМ!$C$39:$C$782,СВЦЭМ!$A$39:$A$782,$A63,СВЦЭМ!$B$39:$B$782,X$47)+'СЕТ СН'!$G$12+СВЦЭМ!$D$10+'СЕТ СН'!$G$6-'СЕТ СН'!$G$22</f>
        <v>1909.3854638400001</v>
      </c>
      <c r="Y63" s="36">
        <f>SUMIFS(СВЦЭМ!$C$39:$C$782,СВЦЭМ!$A$39:$A$782,$A63,СВЦЭМ!$B$39:$B$782,Y$47)+'СЕТ СН'!$G$12+СВЦЭМ!$D$10+'СЕТ СН'!$G$6-'СЕТ СН'!$G$22</f>
        <v>1902.8897173700002</v>
      </c>
    </row>
    <row r="64" spans="1:25" ht="15.75" x14ac:dyDescent="0.2">
      <c r="A64" s="35">
        <f t="shared" si="1"/>
        <v>44547</v>
      </c>
      <c r="B64" s="36">
        <f>SUMIFS(СВЦЭМ!$C$39:$C$782,СВЦЭМ!$A$39:$A$782,$A64,СВЦЭМ!$B$39:$B$782,B$47)+'СЕТ СН'!$G$12+СВЦЭМ!$D$10+'СЕТ СН'!$G$6-'СЕТ СН'!$G$22</f>
        <v>1883.3599883900001</v>
      </c>
      <c r="C64" s="36">
        <f>SUMIFS(СВЦЭМ!$C$39:$C$782,СВЦЭМ!$A$39:$A$782,$A64,СВЦЭМ!$B$39:$B$782,C$47)+'СЕТ СН'!$G$12+СВЦЭМ!$D$10+'СЕТ СН'!$G$6-'СЕТ СН'!$G$22</f>
        <v>1882.0304345000002</v>
      </c>
      <c r="D64" s="36">
        <f>SUMIFS(СВЦЭМ!$C$39:$C$782,СВЦЭМ!$A$39:$A$782,$A64,СВЦЭМ!$B$39:$B$782,D$47)+'СЕТ СН'!$G$12+СВЦЭМ!$D$10+'СЕТ СН'!$G$6-'СЕТ СН'!$G$22</f>
        <v>1874.5010085000001</v>
      </c>
      <c r="E64" s="36">
        <f>SUMIFS(СВЦЭМ!$C$39:$C$782,СВЦЭМ!$A$39:$A$782,$A64,СВЦЭМ!$B$39:$B$782,E$47)+'СЕТ СН'!$G$12+СВЦЭМ!$D$10+'СЕТ СН'!$G$6-'СЕТ СН'!$G$22</f>
        <v>1870.99221048</v>
      </c>
      <c r="F64" s="36">
        <f>SUMIFS(СВЦЭМ!$C$39:$C$782,СВЦЭМ!$A$39:$A$782,$A64,СВЦЭМ!$B$39:$B$782,F$47)+'СЕТ СН'!$G$12+СВЦЭМ!$D$10+'СЕТ СН'!$G$6-'СЕТ СН'!$G$22</f>
        <v>1863.7534023400001</v>
      </c>
      <c r="G64" s="36">
        <f>SUMIFS(СВЦЭМ!$C$39:$C$782,СВЦЭМ!$A$39:$A$782,$A64,СВЦЭМ!$B$39:$B$782,G$47)+'СЕТ СН'!$G$12+СВЦЭМ!$D$10+'СЕТ СН'!$G$6-'СЕТ СН'!$G$22</f>
        <v>1844.2498092400001</v>
      </c>
      <c r="H64" s="36">
        <f>SUMIFS(СВЦЭМ!$C$39:$C$782,СВЦЭМ!$A$39:$A$782,$A64,СВЦЭМ!$B$39:$B$782,H$47)+'СЕТ СН'!$G$12+СВЦЭМ!$D$10+'СЕТ СН'!$G$6-'СЕТ СН'!$G$22</f>
        <v>1821.5374500700002</v>
      </c>
      <c r="I64" s="36">
        <f>SUMIFS(СВЦЭМ!$C$39:$C$782,СВЦЭМ!$A$39:$A$782,$A64,СВЦЭМ!$B$39:$B$782,I$47)+'СЕТ СН'!$G$12+СВЦЭМ!$D$10+'СЕТ СН'!$G$6-'СЕТ СН'!$G$22</f>
        <v>1821.7166506100002</v>
      </c>
      <c r="J64" s="36">
        <f>SUMIFS(СВЦЭМ!$C$39:$C$782,СВЦЭМ!$A$39:$A$782,$A64,СВЦЭМ!$B$39:$B$782,J$47)+'СЕТ СН'!$G$12+СВЦЭМ!$D$10+'СЕТ СН'!$G$6-'СЕТ СН'!$G$22</f>
        <v>1859.0121871800002</v>
      </c>
      <c r="K64" s="36">
        <f>SUMIFS(СВЦЭМ!$C$39:$C$782,СВЦЭМ!$A$39:$A$782,$A64,СВЦЭМ!$B$39:$B$782,K$47)+'СЕТ СН'!$G$12+СВЦЭМ!$D$10+'СЕТ СН'!$G$6-'СЕТ СН'!$G$22</f>
        <v>1876.7152876700002</v>
      </c>
      <c r="L64" s="36">
        <f>SUMIFS(СВЦЭМ!$C$39:$C$782,СВЦЭМ!$A$39:$A$782,$A64,СВЦЭМ!$B$39:$B$782,L$47)+'СЕТ СН'!$G$12+СВЦЭМ!$D$10+'СЕТ СН'!$G$6-'СЕТ СН'!$G$22</f>
        <v>1870.5912370000001</v>
      </c>
      <c r="M64" s="36">
        <f>SUMIFS(СВЦЭМ!$C$39:$C$782,СВЦЭМ!$A$39:$A$782,$A64,СВЦЭМ!$B$39:$B$782,M$47)+'СЕТ СН'!$G$12+СВЦЭМ!$D$10+'СЕТ СН'!$G$6-'СЕТ СН'!$G$22</f>
        <v>1862.6709159800002</v>
      </c>
      <c r="N64" s="36">
        <f>SUMIFS(СВЦЭМ!$C$39:$C$782,СВЦЭМ!$A$39:$A$782,$A64,СВЦЭМ!$B$39:$B$782,N$47)+'СЕТ СН'!$G$12+СВЦЭМ!$D$10+'СЕТ СН'!$G$6-'СЕТ СН'!$G$22</f>
        <v>1859.6854180700002</v>
      </c>
      <c r="O64" s="36">
        <f>SUMIFS(СВЦЭМ!$C$39:$C$782,СВЦЭМ!$A$39:$A$782,$A64,СВЦЭМ!$B$39:$B$782,O$47)+'СЕТ СН'!$G$12+СВЦЭМ!$D$10+'СЕТ СН'!$G$6-'СЕТ СН'!$G$22</f>
        <v>1867.5679985000002</v>
      </c>
      <c r="P64" s="36">
        <f>SUMIFS(СВЦЭМ!$C$39:$C$782,СВЦЭМ!$A$39:$A$782,$A64,СВЦЭМ!$B$39:$B$782,P$47)+'СЕТ СН'!$G$12+СВЦЭМ!$D$10+'СЕТ СН'!$G$6-'СЕТ СН'!$G$22</f>
        <v>1902.8473695700002</v>
      </c>
      <c r="Q64" s="36">
        <f>SUMIFS(СВЦЭМ!$C$39:$C$782,СВЦЭМ!$A$39:$A$782,$A64,СВЦЭМ!$B$39:$B$782,Q$47)+'СЕТ СН'!$G$12+СВЦЭМ!$D$10+'СЕТ СН'!$G$6-'СЕТ СН'!$G$22</f>
        <v>1893.3018118100001</v>
      </c>
      <c r="R64" s="36">
        <f>SUMIFS(СВЦЭМ!$C$39:$C$782,СВЦЭМ!$A$39:$A$782,$A64,СВЦЭМ!$B$39:$B$782,R$47)+'СЕТ СН'!$G$12+СВЦЭМ!$D$10+'СЕТ СН'!$G$6-'СЕТ СН'!$G$22</f>
        <v>1891.8626253800001</v>
      </c>
      <c r="S64" s="36">
        <f>SUMIFS(СВЦЭМ!$C$39:$C$782,СВЦЭМ!$A$39:$A$782,$A64,СВЦЭМ!$B$39:$B$782,S$47)+'СЕТ СН'!$G$12+СВЦЭМ!$D$10+'СЕТ СН'!$G$6-'СЕТ СН'!$G$22</f>
        <v>1849.6784009100002</v>
      </c>
      <c r="T64" s="36">
        <f>SUMIFS(СВЦЭМ!$C$39:$C$782,СВЦЭМ!$A$39:$A$782,$A64,СВЦЭМ!$B$39:$B$782,T$47)+'СЕТ СН'!$G$12+СВЦЭМ!$D$10+'СЕТ СН'!$G$6-'СЕТ СН'!$G$22</f>
        <v>1875.1204424500002</v>
      </c>
      <c r="U64" s="36">
        <f>SUMIFS(СВЦЭМ!$C$39:$C$782,СВЦЭМ!$A$39:$A$782,$A64,СВЦЭМ!$B$39:$B$782,U$47)+'СЕТ СН'!$G$12+СВЦЭМ!$D$10+'СЕТ СН'!$G$6-'СЕТ СН'!$G$22</f>
        <v>1869.9885161200002</v>
      </c>
      <c r="V64" s="36">
        <f>SUMIFS(СВЦЭМ!$C$39:$C$782,СВЦЭМ!$A$39:$A$782,$A64,СВЦЭМ!$B$39:$B$782,V$47)+'СЕТ СН'!$G$12+СВЦЭМ!$D$10+'СЕТ СН'!$G$6-'СЕТ СН'!$G$22</f>
        <v>1848.2287264600002</v>
      </c>
      <c r="W64" s="36">
        <f>SUMIFS(СВЦЭМ!$C$39:$C$782,СВЦЭМ!$A$39:$A$782,$A64,СВЦЭМ!$B$39:$B$782,W$47)+'СЕТ СН'!$G$12+СВЦЭМ!$D$10+'СЕТ СН'!$G$6-'СЕТ СН'!$G$22</f>
        <v>1868.1682437100001</v>
      </c>
      <c r="X64" s="36">
        <f>SUMIFS(СВЦЭМ!$C$39:$C$782,СВЦЭМ!$A$39:$A$782,$A64,СВЦЭМ!$B$39:$B$782,X$47)+'СЕТ СН'!$G$12+СВЦЭМ!$D$10+'СЕТ СН'!$G$6-'СЕТ СН'!$G$22</f>
        <v>1887.0201682900001</v>
      </c>
      <c r="Y64" s="36">
        <f>SUMIFS(СВЦЭМ!$C$39:$C$782,СВЦЭМ!$A$39:$A$782,$A64,СВЦЭМ!$B$39:$B$782,Y$47)+'СЕТ СН'!$G$12+СВЦЭМ!$D$10+'СЕТ СН'!$G$6-'СЕТ СН'!$G$22</f>
        <v>1878.2215465700001</v>
      </c>
    </row>
    <row r="65" spans="1:27" ht="15.75" x14ac:dyDescent="0.2">
      <c r="A65" s="35">
        <f t="shared" si="1"/>
        <v>44548</v>
      </c>
      <c r="B65" s="36">
        <f>SUMIFS(СВЦЭМ!$C$39:$C$782,СВЦЭМ!$A$39:$A$782,$A65,СВЦЭМ!$B$39:$B$782,B$47)+'СЕТ СН'!$G$12+СВЦЭМ!$D$10+'СЕТ СН'!$G$6-'СЕТ СН'!$G$22</f>
        <v>1884.4093931700002</v>
      </c>
      <c r="C65" s="36">
        <f>SUMIFS(СВЦЭМ!$C$39:$C$782,СВЦЭМ!$A$39:$A$782,$A65,СВЦЭМ!$B$39:$B$782,C$47)+'СЕТ СН'!$G$12+СВЦЭМ!$D$10+'СЕТ СН'!$G$6-'СЕТ СН'!$G$22</f>
        <v>1914.6875631000003</v>
      </c>
      <c r="D65" s="36">
        <f>SUMIFS(СВЦЭМ!$C$39:$C$782,СВЦЭМ!$A$39:$A$782,$A65,СВЦЭМ!$B$39:$B$782,D$47)+'СЕТ СН'!$G$12+СВЦЭМ!$D$10+'СЕТ СН'!$G$6-'СЕТ СН'!$G$22</f>
        <v>1926.8355152500001</v>
      </c>
      <c r="E65" s="36">
        <f>SUMIFS(СВЦЭМ!$C$39:$C$782,СВЦЭМ!$A$39:$A$782,$A65,СВЦЭМ!$B$39:$B$782,E$47)+'СЕТ СН'!$G$12+СВЦЭМ!$D$10+'СЕТ СН'!$G$6-'СЕТ СН'!$G$22</f>
        <v>1932.7632982700002</v>
      </c>
      <c r="F65" s="36">
        <f>SUMIFS(СВЦЭМ!$C$39:$C$782,СВЦЭМ!$A$39:$A$782,$A65,СВЦЭМ!$B$39:$B$782,F$47)+'СЕТ СН'!$G$12+СВЦЭМ!$D$10+'СЕТ СН'!$G$6-'СЕТ СН'!$G$22</f>
        <v>1922.3290343900001</v>
      </c>
      <c r="G65" s="36">
        <f>SUMIFS(СВЦЭМ!$C$39:$C$782,СВЦЭМ!$A$39:$A$782,$A65,СВЦЭМ!$B$39:$B$782,G$47)+'СЕТ СН'!$G$12+СВЦЭМ!$D$10+'СЕТ СН'!$G$6-'СЕТ СН'!$G$22</f>
        <v>1886.12135478</v>
      </c>
      <c r="H65" s="36">
        <f>SUMIFS(СВЦЭМ!$C$39:$C$782,СВЦЭМ!$A$39:$A$782,$A65,СВЦЭМ!$B$39:$B$782,H$47)+'СЕТ СН'!$G$12+СВЦЭМ!$D$10+'СЕТ СН'!$G$6-'СЕТ СН'!$G$22</f>
        <v>1846.2616562800001</v>
      </c>
      <c r="I65" s="36">
        <f>SUMIFS(СВЦЭМ!$C$39:$C$782,СВЦЭМ!$A$39:$A$782,$A65,СВЦЭМ!$B$39:$B$782,I$47)+'СЕТ СН'!$G$12+СВЦЭМ!$D$10+'СЕТ СН'!$G$6-'СЕТ СН'!$G$22</f>
        <v>1830.8906070300002</v>
      </c>
      <c r="J65" s="36">
        <f>SUMIFS(СВЦЭМ!$C$39:$C$782,СВЦЭМ!$A$39:$A$782,$A65,СВЦЭМ!$B$39:$B$782,J$47)+'СЕТ СН'!$G$12+СВЦЭМ!$D$10+'СЕТ СН'!$G$6-'СЕТ СН'!$G$22</f>
        <v>1801.1725054200001</v>
      </c>
      <c r="K65" s="36">
        <f>SUMIFS(СВЦЭМ!$C$39:$C$782,СВЦЭМ!$A$39:$A$782,$A65,СВЦЭМ!$B$39:$B$782,K$47)+'СЕТ СН'!$G$12+СВЦЭМ!$D$10+'СЕТ СН'!$G$6-'СЕТ СН'!$G$22</f>
        <v>1834.3164175300001</v>
      </c>
      <c r="L65" s="36">
        <f>SUMIFS(СВЦЭМ!$C$39:$C$782,СВЦЭМ!$A$39:$A$782,$A65,СВЦЭМ!$B$39:$B$782,L$47)+'СЕТ СН'!$G$12+СВЦЭМ!$D$10+'СЕТ СН'!$G$6-'СЕТ СН'!$G$22</f>
        <v>1841.4857248400001</v>
      </c>
      <c r="M65" s="36">
        <f>SUMIFS(СВЦЭМ!$C$39:$C$782,СВЦЭМ!$A$39:$A$782,$A65,СВЦЭМ!$B$39:$B$782,M$47)+'СЕТ СН'!$G$12+СВЦЭМ!$D$10+'СЕТ СН'!$G$6-'СЕТ СН'!$G$22</f>
        <v>1827.1020226700002</v>
      </c>
      <c r="N65" s="36">
        <f>SUMIFS(СВЦЭМ!$C$39:$C$782,СВЦЭМ!$A$39:$A$782,$A65,СВЦЭМ!$B$39:$B$782,N$47)+'СЕТ СН'!$G$12+СВЦЭМ!$D$10+'СЕТ СН'!$G$6-'СЕТ СН'!$G$22</f>
        <v>1826.5945474100001</v>
      </c>
      <c r="O65" s="36">
        <f>SUMIFS(СВЦЭМ!$C$39:$C$782,СВЦЭМ!$A$39:$A$782,$A65,СВЦЭМ!$B$39:$B$782,O$47)+'СЕТ СН'!$G$12+СВЦЭМ!$D$10+'СЕТ СН'!$G$6-'СЕТ СН'!$G$22</f>
        <v>1843.0099350100002</v>
      </c>
      <c r="P65" s="36">
        <f>SUMIFS(СВЦЭМ!$C$39:$C$782,СВЦЭМ!$A$39:$A$782,$A65,СВЦЭМ!$B$39:$B$782,P$47)+'СЕТ СН'!$G$12+СВЦЭМ!$D$10+'СЕТ СН'!$G$6-'СЕТ СН'!$G$22</f>
        <v>1877.9433648300001</v>
      </c>
      <c r="Q65" s="36">
        <f>SUMIFS(СВЦЭМ!$C$39:$C$782,СВЦЭМ!$A$39:$A$782,$A65,СВЦЭМ!$B$39:$B$782,Q$47)+'СЕТ СН'!$G$12+СВЦЭМ!$D$10+'СЕТ СН'!$G$6-'СЕТ СН'!$G$22</f>
        <v>1876.9110020900002</v>
      </c>
      <c r="R65" s="36">
        <f>SUMIFS(СВЦЭМ!$C$39:$C$782,СВЦЭМ!$A$39:$A$782,$A65,СВЦЭМ!$B$39:$B$782,R$47)+'СЕТ СН'!$G$12+СВЦЭМ!$D$10+'СЕТ СН'!$G$6-'СЕТ СН'!$G$22</f>
        <v>1874.0501110900002</v>
      </c>
      <c r="S65" s="36">
        <f>SUMIFS(СВЦЭМ!$C$39:$C$782,СВЦЭМ!$A$39:$A$782,$A65,СВЦЭМ!$B$39:$B$782,S$47)+'СЕТ СН'!$G$12+СВЦЭМ!$D$10+'СЕТ СН'!$G$6-'СЕТ СН'!$G$22</f>
        <v>1842.2854443200001</v>
      </c>
      <c r="T65" s="36">
        <f>SUMIFS(СВЦЭМ!$C$39:$C$782,СВЦЭМ!$A$39:$A$782,$A65,СВЦЭМ!$B$39:$B$782,T$47)+'СЕТ СН'!$G$12+СВЦЭМ!$D$10+'СЕТ СН'!$G$6-'СЕТ СН'!$G$22</f>
        <v>1835.2924749000001</v>
      </c>
      <c r="U65" s="36">
        <f>SUMIFS(СВЦЭМ!$C$39:$C$782,СВЦЭМ!$A$39:$A$782,$A65,СВЦЭМ!$B$39:$B$782,U$47)+'СЕТ СН'!$G$12+СВЦЭМ!$D$10+'СЕТ СН'!$G$6-'СЕТ СН'!$G$22</f>
        <v>1826.4096198700001</v>
      </c>
      <c r="V65" s="36">
        <f>SUMIFS(СВЦЭМ!$C$39:$C$782,СВЦЭМ!$A$39:$A$782,$A65,СВЦЭМ!$B$39:$B$782,V$47)+'СЕТ СН'!$G$12+СВЦЭМ!$D$10+'СЕТ СН'!$G$6-'СЕТ СН'!$G$22</f>
        <v>1828.0787423300001</v>
      </c>
      <c r="W65" s="36">
        <f>SUMIFS(СВЦЭМ!$C$39:$C$782,СВЦЭМ!$A$39:$A$782,$A65,СВЦЭМ!$B$39:$B$782,W$47)+'СЕТ СН'!$G$12+СВЦЭМ!$D$10+'СЕТ СН'!$G$6-'СЕТ СН'!$G$22</f>
        <v>1846.8018877600002</v>
      </c>
      <c r="X65" s="36">
        <f>SUMIFS(СВЦЭМ!$C$39:$C$782,СВЦЭМ!$A$39:$A$782,$A65,СВЦЭМ!$B$39:$B$782,X$47)+'СЕТ СН'!$G$12+СВЦЭМ!$D$10+'СЕТ СН'!$G$6-'СЕТ СН'!$G$22</f>
        <v>1873.6578899200001</v>
      </c>
      <c r="Y65" s="36">
        <f>SUMIFS(СВЦЭМ!$C$39:$C$782,СВЦЭМ!$A$39:$A$782,$A65,СВЦЭМ!$B$39:$B$782,Y$47)+'СЕТ СН'!$G$12+СВЦЭМ!$D$10+'СЕТ СН'!$G$6-'СЕТ СН'!$G$22</f>
        <v>1892.8059998900001</v>
      </c>
    </row>
    <row r="66" spans="1:27" ht="15.75" x14ac:dyDescent="0.2">
      <c r="A66" s="35">
        <f t="shared" si="1"/>
        <v>44549</v>
      </c>
      <c r="B66" s="36">
        <f>SUMIFS(СВЦЭМ!$C$39:$C$782,СВЦЭМ!$A$39:$A$782,$A66,СВЦЭМ!$B$39:$B$782,B$47)+'СЕТ СН'!$G$12+СВЦЭМ!$D$10+'СЕТ СН'!$G$6-'СЕТ СН'!$G$22</f>
        <v>1847.7448993700002</v>
      </c>
      <c r="C66" s="36">
        <f>SUMIFS(СВЦЭМ!$C$39:$C$782,СВЦЭМ!$A$39:$A$782,$A66,СВЦЭМ!$B$39:$B$782,C$47)+'СЕТ СН'!$G$12+СВЦЭМ!$D$10+'СЕТ СН'!$G$6-'СЕТ СН'!$G$22</f>
        <v>1855.42589079</v>
      </c>
      <c r="D66" s="36">
        <f>SUMIFS(СВЦЭМ!$C$39:$C$782,СВЦЭМ!$A$39:$A$782,$A66,СВЦЭМ!$B$39:$B$782,D$47)+'СЕТ СН'!$G$12+СВЦЭМ!$D$10+'СЕТ СН'!$G$6-'СЕТ СН'!$G$22</f>
        <v>1884.5648563500001</v>
      </c>
      <c r="E66" s="36">
        <f>SUMIFS(СВЦЭМ!$C$39:$C$782,СВЦЭМ!$A$39:$A$782,$A66,СВЦЭМ!$B$39:$B$782,E$47)+'СЕТ СН'!$G$12+СВЦЭМ!$D$10+'СЕТ СН'!$G$6-'СЕТ СН'!$G$22</f>
        <v>1899.9813461700001</v>
      </c>
      <c r="F66" s="36">
        <f>SUMIFS(СВЦЭМ!$C$39:$C$782,СВЦЭМ!$A$39:$A$782,$A66,СВЦЭМ!$B$39:$B$782,F$47)+'СЕТ СН'!$G$12+СВЦЭМ!$D$10+'СЕТ СН'!$G$6-'СЕТ СН'!$G$22</f>
        <v>1886.4509628400001</v>
      </c>
      <c r="G66" s="36">
        <f>SUMIFS(СВЦЭМ!$C$39:$C$782,СВЦЭМ!$A$39:$A$782,$A66,СВЦЭМ!$B$39:$B$782,G$47)+'СЕТ СН'!$G$12+СВЦЭМ!$D$10+'СЕТ СН'!$G$6-'СЕТ СН'!$G$22</f>
        <v>1878.60636451</v>
      </c>
      <c r="H66" s="36">
        <f>SUMIFS(СВЦЭМ!$C$39:$C$782,СВЦЭМ!$A$39:$A$782,$A66,СВЦЭМ!$B$39:$B$782,H$47)+'СЕТ СН'!$G$12+СВЦЭМ!$D$10+'СЕТ СН'!$G$6-'СЕТ СН'!$G$22</f>
        <v>1855.2916913200002</v>
      </c>
      <c r="I66" s="36">
        <f>SUMIFS(СВЦЭМ!$C$39:$C$782,СВЦЭМ!$A$39:$A$782,$A66,СВЦЭМ!$B$39:$B$782,I$47)+'СЕТ СН'!$G$12+СВЦЭМ!$D$10+'СЕТ СН'!$G$6-'СЕТ СН'!$G$22</f>
        <v>1848.1517577000002</v>
      </c>
      <c r="J66" s="36">
        <f>SUMIFS(СВЦЭМ!$C$39:$C$782,СВЦЭМ!$A$39:$A$782,$A66,СВЦЭМ!$B$39:$B$782,J$47)+'СЕТ СН'!$G$12+СВЦЭМ!$D$10+'СЕТ СН'!$G$6-'СЕТ СН'!$G$22</f>
        <v>1829.64626165</v>
      </c>
      <c r="K66" s="36">
        <f>SUMIFS(СВЦЭМ!$C$39:$C$782,СВЦЭМ!$A$39:$A$782,$A66,СВЦЭМ!$B$39:$B$782,K$47)+'СЕТ СН'!$G$12+СВЦЭМ!$D$10+'СЕТ СН'!$G$6-'СЕТ СН'!$G$22</f>
        <v>1823.3054365100002</v>
      </c>
      <c r="L66" s="36">
        <f>SUMIFS(СВЦЭМ!$C$39:$C$782,СВЦЭМ!$A$39:$A$782,$A66,СВЦЭМ!$B$39:$B$782,L$47)+'СЕТ СН'!$G$12+СВЦЭМ!$D$10+'СЕТ СН'!$G$6-'СЕТ СН'!$G$22</f>
        <v>1829.7328811600003</v>
      </c>
      <c r="M66" s="36">
        <f>SUMIFS(СВЦЭМ!$C$39:$C$782,СВЦЭМ!$A$39:$A$782,$A66,СВЦЭМ!$B$39:$B$782,M$47)+'СЕТ СН'!$G$12+СВЦЭМ!$D$10+'СЕТ СН'!$G$6-'СЕТ СН'!$G$22</f>
        <v>1815.1213531000001</v>
      </c>
      <c r="N66" s="36">
        <f>SUMIFS(СВЦЭМ!$C$39:$C$782,СВЦЭМ!$A$39:$A$782,$A66,СВЦЭМ!$B$39:$B$782,N$47)+'СЕТ СН'!$G$12+СВЦЭМ!$D$10+'СЕТ СН'!$G$6-'СЕТ СН'!$G$22</f>
        <v>1811.7449892000002</v>
      </c>
      <c r="O66" s="36">
        <f>SUMIFS(СВЦЭМ!$C$39:$C$782,СВЦЭМ!$A$39:$A$782,$A66,СВЦЭМ!$B$39:$B$782,O$47)+'СЕТ СН'!$G$12+СВЦЭМ!$D$10+'СЕТ СН'!$G$6-'СЕТ СН'!$G$22</f>
        <v>1831.7792820300001</v>
      </c>
      <c r="P66" s="36">
        <f>SUMIFS(СВЦЭМ!$C$39:$C$782,СВЦЭМ!$A$39:$A$782,$A66,СВЦЭМ!$B$39:$B$782,P$47)+'СЕТ СН'!$G$12+СВЦЭМ!$D$10+'СЕТ СН'!$G$6-'СЕТ СН'!$G$22</f>
        <v>1859.5961585800001</v>
      </c>
      <c r="Q66" s="36">
        <f>SUMIFS(СВЦЭМ!$C$39:$C$782,СВЦЭМ!$A$39:$A$782,$A66,СВЦЭМ!$B$39:$B$782,Q$47)+'СЕТ СН'!$G$12+СВЦЭМ!$D$10+'СЕТ СН'!$G$6-'СЕТ СН'!$G$22</f>
        <v>1856.0995014700002</v>
      </c>
      <c r="R66" s="36">
        <f>SUMIFS(СВЦЭМ!$C$39:$C$782,СВЦЭМ!$A$39:$A$782,$A66,СВЦЭМ!$B$39:$B$782,R$47)+'СЕТ СН'!$G$12+СВЦЭМ!$D$10+'СЕТ СН'!$G$6-'СЕТ СН'!$G$22</f>
        <v>1838.7615859900002</v>
      </c>
      <c r="S66" s="36">
        <f>SUMIFS(СВЦЭМ!$C$39:$C$782,СВЦЭМ!$A$39:$A$782,$A66,СВЦЭМ!$B$39:$B$782,S$47)+'СЕТ СН'!$G$12+СВЦЭМ!$D$10+'СЕТ СН'!$G$6-'СЕТ СН'!$G$22</f>
        <v>1813.8441401100001</v>
      </c>
      <c r="T66" s="36">
        <f>SUMIFS(СВЦЭМ!$C$39:$C$782,СВЦЭМ!$A$39:$A$782,$A66,СВЦЭМ!$B$39:$B$782,T$47)+'СЕТ СН'!$G$12+СВЦЭМ!$D$10+'СЕТ СН'!$G$6-'СЕТ СН'!$G$22</f>
        <v>1818.3901584300002</v>
      </c>
      <c r="U66" s="36">
        <f>SUMIFS(СВЦЭМ!$C$39:$C$782,СВЦЭМ!$A$39:$A$782,$A66,СВЦЭМ!$B$39:$B$782,U$47)+'СЕТ СН'!$G$12+СВЦЭМ!$D$10+'СЕТ СН'!$G$6-'СЕТ СН'!$G$22</f>
        <v>1814.48482347</v>
      </c>
      <c r="V66" s="36">
        <f>SUMIFS(СВЦЭМ!$C$39:$C$782,СВЦЭМ!$A$39:$A$782,$A66,СВЦЭМ!$B$39:$B$782,V$47)+'СЕТ СН'!$G$12+СВЦЭМ!$D$10+'СЕТ СН'!$G$6-'СЕТ СН'!$G$22</f>
        <v>1826.5282151400002</v>
      </c>
      <c r="W66" s="36">
        <f>SUMIFS(СВЦЭМ!$C$39:$C$782,СВЦЭМ!$A$39:$A$782,$A66,СВЦЭМ!$B$39:$B$782,W$47)+'СЕТ СН'!$G$12+СВЦЭМ!$D$10+'СЕТ СН'!$G$6-'СЕТ СН'!$G$22</f>
        <v>1838.1233616400002</v>
      </c>
      <c r="X66" s="36">
        <f>SUMIFS(СВЦЭМ!$C$39:$C$782,СВЦЭМ!$A$39:$A$782,$A66,СВЦЭМ!$B$39:$B$782,X$47)+'СЕТ СН'!$G$12+СВЦЭМ!$D$10+'СЕТ СН'!$G$6-'СЕТ СН'!$G$22</f>
        <v>1868.5529308000002</v>
      </c>
      <c r="Y66" s="36">
        <f>SUMIFS(СВЦЭМ!$C$39:$C$782,СВЦЭМ!$A$39:$A$782,$A66,СВЦЭМ!$B$39:$B$782,Y$47)+'СЕТ СН'!$G$12+СВЦЭМ!$D$10+'СЕТ СН'!$G$6-'СЕТ СН'!$G$22</f>
        <v>1885.8269642000002</v>
      </c>
    </row>
    <row r="67" spans="1:27" ht="15.75" x14ac:dyDescent="0.2">
      <c r="A67" s="35">
        <f t="shared" si="1"/>
        <v>44550</v>
      </c>
      <c r="B67" s="36">
        <f>SUMIFS(СВЦЭМ!$C$39:$C$782,СВЦЭМ!$A$39:$A$782,$A67,СВЦЭМ!$B$39:$B$782,B$47)+'СЕТ СН'!$G$12+СВЦЭМ!$D$10+'СЕТ СН'!$G$6-'СЕТ СН'!$G$22</f>
        <v>1893.91374526</v>
      </c>
      <c r="C67" s="36">
        <f>SUMIFS(СВЦЭМ!$C$39:$C$782,СВЦЭМ!$A$39:$A$782,$A67,СВЦЭМ!$B$39:$B$782,C$47)+'СЕТ СН'!$G$12+СВЦЭМ!$D$10+'СЕТ СН'!$G$6-'СЕТ СН'!$G$22</f>
        <v>1893.1365326500002</v>
      </c>
      <c r="D67" s="36">
        <f>SUMIFS(СВЦЭМ!$C$39:$C$782,СВЦЭМ!$A$39:$A$782,$A67,СВЦЭМ!$B$39:$B$782,D$47)+'СЕТ СН'!$G$12+СВЦЭМ!$D$10+'СЕТ СН'!$G$6-'СЕТ СН'!$G$22</f>
        <v>1899.42952891</v>
      </c>
      <c r="E67" s="36">
        <f>SUMIFS(СВЦЭМ!$C$39:$C$782,СВЦЭМ!$A$39:$A$782,$A67,СВЦЭМ!$B$39:$B$782,E$47)+'СЕТ СН'!$G$12+СВЦЭМ!$D$10+'СЕТ СН'!$G$6-'СЕТ СН'!$G$22</f>
        <v>1904.46416722</v>
      </c>
      <c r="F67" s="36">
        <f>SUMIFS(СВЦЭМ!$C$39:$C$782,СВЦЭМ!$A$39:$A$782,$A67,СВЦЭМ!$B$39:$B$782,F$47)+'СЕТ СН'!$G$12+СВЦЭМ!$D$10+'СЕТ СН'!$G$6-'СЕТ СН'!$G$22</f>
        <v>1896.8922743000001</v>
      </c>
      <c r="G67" s="36">
        <f>SUMIFS(СВЦЭМ!$C$39:$C$782,СВЦЭМ!$A$39:$A$782,$A67,СВЦЭМ!$B$39:$B$782,G$47)+'СЕТ СН'!$G$12+СВЦЭМ!$D$10+'СЕТ СН'!$G$6-'СЕТ СН'!$G$22</f>
        <v>1874.8038306800001</v>
      </c>
      <c r="H67" s="36">
        <f>SUMIFS(СВЦЭМ!$C$39:$C$782,СВЦЭМ!$A$39:$A$782,$A67,СВЦЭМ!$B$39:$B$782,H$47)+'СЕТ СН'!$G$12+СВЦЭМ!$D$10+'СЕТ СН'!$G$6-'СЕТ СН'!$G$22</f>
        <v>1827.5547709700002</v>
      </c>
      <c r="I67" s="36">
        <f>SUMIFS(СВЦЭМ!$C$39:$C$782,СВЦЭМ!$A$39:$A$782,$A67,СВЦЭМ!$B$39:$B$782,I$47)+'СЕТ СН'!$G$12+СВЦЭМ!$D$10+'СЕТ СН'!$G$6-'СЕТ СН'!$G$22</f>
        <v>1833.5266968700003</v>
      </c>
      <c r="J67" s="36">
        <f>SUMIFS(СВЦЭМ!$C$39:$C$782,СВЦЭМ!$A$39:$A$782,$A67,СВЦЭМ!$B$39:$B$782,J$47)+'СЕТ СН'!$G$12+СВЦЭМ!$D$10+'СЕТ СН'!$G$6-'СЕТ СН'!$G$22</f>
        <v>1847.9660354500002</v>
      </c>
      <c r="K67" s="36">
        <f>SUMIFS(СВЦЭМ!$C$39:$C$782,СВЦЭМ!$A$39:$A$782,$A67,СВЦЭМ!$B$39:$B$782,K$47)+'СЕТ СН'!$G$12+СВЦЭМ!$D$10+'СЕТ СН'!$G$6-'СЕТ СН'!$G$22</f>
        <v>1850.2870841000001</v>
      </c>
      <c r="L67" s="36">
        <f>SUMIFS(СВЦЭМ!$C$39:$C$782,СВЦЭМ!$A$39:$A$782,$A67,СВЦЭМ!$B$39:$B$782,L$47)+'СЕТ СН'!$G$12+СВЦЭМ!$D$10+'СЕТ СН'!$G$6-'СЕТ СН'!$G$22</f>
        <v>1859.8815519700001</v>
      </c>
      <c r="M67" s="36">
        <f>SUMIFS(СВЦЭМ!$C$39:$C$782,СВЦЭМ!$A$39:$A$782,$A67,СВЦЭМ!$B$39:$B$782,M$47)+'СЕТ СН'!$G$12+СВЦЭМ!$D$10+'СЕТ СН'!$G$6-'СЕТ СН'!$G$22</f>
        <v>1860.6493688500002</v>
      </c>
      <c r="N67" s="36">
        <f>SUMIFS(СВЦЭМ!$C$39:$C$782,СВЦЭМ!$A$39:$A$782,$A67,СВЦЭМ!$B$39:$B$782,N$47)+'СЕТ СН'!$G$12+СВЦЭМ!$D$10+'СЕТ СН'!$G$6-'СЕТ СН'!$G$22</f>
        <v>1856.4133491900002</v>
      </c>
      <c r="O67" s="36">
        <f>SUMIFS(СВЦЭМ!$C$39:$C$782,СВЦЭМ!$A$39:$A$782,$A67,СВЦЭМ!$B$39:$B$782,O$47)+'СЕТ СН'!$G$12+СВЦЭМ!$D$10+'СЕТ СН'!$G$6-'СЕТ СН'!$G$22</f>
        <v>1863.2717213500002</v>
      </c>
      <c r="P67" s="36">
        <f>SUMIFS(СВЦЭМ!$C$39:$C$782,СВЦЭМ!$A$39:$A$782,$A67,СВЦЭМ!$B$39:$B$782,P$47)+'СЕТ СН'!$G$12+СВЦЭМ!$D$10+'СЕТ СН'!$G$6-'СЕТ СН'!$G$22</f>
        <v>1867.9001228300001</v>
      </c>
      <c r="Q67" s="36">
        <f>SUMIFS(СВЦЭМ!$C$39:$C$782,СВЦЭМ!$A$39:$A$782,$A67,СВЦЭМ!$B$39:$B$782,Q$47)+'СЕТ СН'!$G$12+СВЦЭМ!$D$10+'СЕТ СН'!$G$6-'СЕТ СН'!$G$22</f>
        <v>1852.2095797800002</v>
      </c>
      <c r="R67" s="36">
        <f>SUMIFS(СВЦЭМ!$C$39:$C$782,СВЦЭМ!$A$39:$A$782,$A67,СВЦЭМ!$B$39:$B$782,R$47)+'СЕТ СН'!$G$12+СВЦЭМ!$D$10+'СЕТ СН'!$G$6-'СЕТ СН'!$G$22</f>
        <v>1835.0026366600002</v>
      </c>
      <c r="S67" s="36">
        <f>SUMIFS(СВЦЭМ!$C$39:$C$782,СВЦЭМ!$A$39:$A$782,$A67,СВЦЭМ!$B$39:$B$782,S$47)+'СЕТ СН'!$G$12+СВЦЭМ!$D$10+'СЕТ СН'!$G$6-'СЕТ СН'!$G$22</f>
        <v>1850.3133329700001</v>
      </c>
      <c r="T67" s="36">
        <f>SUMIFS(СВЦЭМ!$C$39:$C$782,СВЦЭМ!$A$39:$A$782,$A67,СВЦЭМ!$B$39:$B$782,T$47)+'СЕТ СН'!$G$12+СВЦЭМ!$D$10+'СЕТ СН'!$G$6-'СЕТ СН'!$G$22</f>
        <v>1852.4681691000001</v>
      </c>
      <c r="U67" s="36">
        <f>SUMIFS(СВЦЭМ!$C$39:$C$782,СВЦЭМ!$A$39:$A$782,$A67,СВЦЭМ!$B$39:$B$782,U$47)+'СЕТ СН'!$G$12+СВЦЭМ!$D$10+'СЕТ СН'!$G$6-'СЕТ СН'!$G$22</f>
        <v>1853.3243127800001</v>
      </c>
      <c r="V67" s="36">
        <f>SUMIFS(СВЦЭМ!$C$39:$C$782,СВЦЭМ!$A$39:$A$782,$A67,СВЦЭМ!$B$39:$B$782,V$47)+'СЕТ СН'!$G$12+СВЦЭМ!$D$10+'СЕТ СН'!$G$6-'СЕТ СН'!$G$22</f>
        <v>1854.9710072900002</v>
      </c>
      <c r="W67" s="36">
        <f>SUMIFS(СВЦЭМ!$C$39:$C$782,СВЦЭМ!$A$39:$A$782,$A67,СВЦЭМ!$B$39:$B$782,W$47)+'СЕТ СН'!$G$12+СВЦЭМ!$D$10+'СЕТ СН'!$G$6-'СЕТ СН'!$G$22</f>
        <v>1869.5947326900002</v>
      </c>
      <c r="X67" s="36">
        <f>SUMIFS(СВЦЭМ!$C$39:$C$782,СВЦЭМ!$A$39:$A$782,$A67,СВЦЭМ!$B$39:$B$782,X$47)+'СЕТ СН'!$G$12+СВЦЭМ!$D$10+'СЕТ СН'!$G$6-'СЕТ СН'!$G$22</f>
        <v>1925.3176613400001</v>
      </c>
      <c r="Y67" s="36">
        <f>SUMIFS(СВЦЭМ!$C$39:$C$782,СВЦЭМ!$A$39:$A$782,$A67,СВЦЭМ!$B$39:$B$782,Y$47)+'СЕТ СН'!$G$12+СВЦЭМ!$D$10+'СЕТ СН'!$G$6-'СЕТ СН'!$G$22</f>
        <v>1922.0214487400001</v>
      </c>
    </row>
    <row r="68" spans="1:27" ht="15.75" x14ac:dyDescent="0.2">
      <c r="A68" s="35">
        <f t="shared" si="1"/>
        <v>44551</v>
      </c>
      <c r="B68" s="36">
        <f>SUMIFS(СВЦЭМ!$C$39:$C$782,СВЦЭМ!$A$39:$A$782,$A68,СВЦЭМ!$B$39:$B$782,B$47)+'СЕТ СН'!$G$12+СВЦЭМ!$D$10+'СЕТ СН'!$G$6-'СЕТ СН'!$G$22</f>
        <v>1905.2431664800001</v>
      </c>
      <c r="C68" s="36">
        <f>SUMIFS(СВЦЭМ!$C$39:$C$782,СВЦЭМ!$A$39:$A$782,$A68,СВЦЭМ!$B$39:$B$782,C$47)+'СЕТ СН'!$G$12+СВЦЭМ!$D$10+'СЕТ СН'!$G$6-'СЕТ СН'!$G$22</f>
        <v>1894.2736724800002</v>
      </c>
      <c r="D68" s="36">
        <f>SUMIFS(СВЦЭМ!$C$39:$C$782,СВЦЭМ!$A$39:$A$782,$A68,СВЦЭМ!$B$39:$B$782,D$47)+'СЕТ СН'!$G$12+СВЦЭМ!$D$10+'СЕТ СН'!$G$6-'СЕТ СН'!$G$22</f>
        <v>1891.2398219600002</v>
      </c>
      <c r="E68" s="36">
        <f>SUMIFS(СВЦЭМ!$C$39:$C$782,СВЦЭМ!$A$39:$A$782,$A68,СВЦЭМ!$B$39:$B$782,E$47)+'СЕТ СН'!$G$12+СВЦЭМ!$D$10+'СЕТ СН'!$G$6-'СЕТ СН'!$G$22</f>
        <v>1842.79140198</v>
      </c>
      <c r="F68" s="36">
        <f>SUMIFS(СВЦЭМ!$C$39:$C$782,СВЦЭМ!$A$39:$A$782,$A68,СВЦЭМ!$B$39:$B$782,F$47)+'СЕТ СН'!$G$12+СВЦЭМ!$D$10+'СЕТ СН'!$G$6-'СЕТ СН'!$G$22</f>
        <v>1847.3216370100001</v>
      </c>
      <c r="G68" s="36">
        <f>SUMIFS(СВЦЭМ!$C$39:$C$782,СВЦЭМ!$A$39:$A$782,$A68,СВЦЭМ!$B$39:$B$782,G$47)+'СЕТ СН'!$G$12+СВЦЭМ!$D$10+'СЕТ СН'!$G$6-'СЕТ СН'!$G$22</f>
        <v>1819.3404954300001</v>
      </c>
      <c r="H68" s="36">
        <f>SUMIFS(СВЦЭМ!$C$39:$C$782,СВЦЭМ!$A$39:$A$782,$A68,СВЦЭМ!$B$39:$B$782,H$47)+'СЕТ СН'!$G$12+СВЦЭМ!$D$10+'СЕТ СН'!$G$6-'СЕТ СН'!$G$22</f>
        <v>1784.9213862700001</v>
      </c>
      <c r="I68" s="36">
        <f>SUMIFS(СВЦЭМ!$C$39:$C$782,СВЦЭМ!$A$39:$A$782,$A68,СВЦЭМ!$B$39:$B$782,I$47)+'СЕТ СН'!$G$12+СВЦЭМ!$D$10+'СЕТ СН'!$G$6-'СЕТ СН'!$G$22</f>
        <v>1823.2994101400002</v>
      </c>
      <c r="J68" s="36">
        <f>SUMIFS(СВЦЭМ!$C$39:$C$782,СВЦЭМ!$A$39:$A$782,$A68,СВЦЭМ!$B$39:$B$782,J$47)+'СЕТ СН'!$G$12+СВЦЭМ!$D$10+'СЕТ СН'!$G$6-'СЕТ СН'!$G$22</f>
        <v>1829.7741537300001</v>
      </c>
      <c r="K68" s="36">
        <f>SUMIFS(СВЦЭМ!$C$39:$C$782,СВЦЭМ!$A$39:$A$782,$A68,СВЦЭМ!$B$39:$B$782,K$47)+'СЕТ СН'!$G$12+СВЦЭМ!$D$10+'СЕТ СН'!$G$6-'СЕТ СН'!$G$22</f>
        <v>1791.2799428800001</v>
      </c>
      <c r="L68" s="36">
        <f>SUMIFS(СВЦЭМ!$C$39:$C$782,СВЦЭМ!$A$39:$A$782,$A68,СВЦЭМ!$B$39:$B$782,L$47)+'СЕТ СН'!$G$12+СВЦЭМ!$D$10+'СЕТ СН'!$G$6-'СЕТ СН'!$G$22</f>
        <v>1798.9296587800002</v>
      </c>
      <c r="M68" s="36">
        <f>SUMIFS(СВЦЭМ!$C$39:$C$782,СВЦЭМ!$A$39:$A$782,$A68,СВЦЭМ!$B$39:$B$782,M$47)+'СЕТ СН'!$G$12+СВЦЭМ!$D$10+'СЕТ СН'!$G$6-'СЕТ СН'!$G$22</f>
        <v>1852.6124127200001</v>
      </c>
      <c r="N68" s="36">
        <f>SUMIFS(СВЦЭМ!$C$39:$C$782,СВЦЭМ!$A$39:$A$782,$A68,СВЦЭМ!$B$39:$B$782,N$47)+'СЕТ СН'!$G$12+СВЦЭМ!$D$10+'СЕТ СН'!$G$6-'СЕТ СН'!$G$22</f>
        <v>1861.8756166700002</v>
      </c>
      <c r="O68" s="36">
        <f>SUMIFS(СВЦЭМ!$C$39:$C$782,СВЦЭМ!$A$39:$A$782,$A68,СВЦЭМ!$B$39:$B$782,O$47)+'СЕТ СН'!$G$12+СВЦЭМ!$D$10+'СЕТ СН'!$G$6-'СЕТ СН'!$G$22</f>
        <v>1870.0850581500001</v>
      </c>
      <c r="P68" s="36">
        <f>SUMIFS(СВЦЭМ!$C$39:$C$782,СВЦЭМ!$A$39:$A$782,$A68,СВЦЭМ!$B$39:$B$782,P$47)+'СЕТ СН'!$G$12+СВЦЭМ!$D$10+'СЕТ СН'!$G$6-'СЕТ СН'!$G$22</f>
        <v>1864.8892769800002</v>
      </c>
      <c r="Q68" s="36">
        <f>SUMIFS(СВЦЭМ!$C$39:$C$782,СВЦЭМ!$A$39:$A$782,$A68,СВЦЭМ!$B$39:$B$782,Q$47)+'СЕТ СН'!$G$12+СВЦЭМ!$D$10+'СЕТ СН'!$G$6-'СЕТ СН'!$G$22</f>
        <v>1858.6587695800001</v>
      </c>
      <c r="R68" s="36">
        <f>SUMIFS(СВЦЭМ!$C$39:$C$782,СВЦЭМ!$A$39:$A$782,$A68,СВЦЭМ!$B$39:$B$782,R$47)+'СЕТ СН'!$G$12+СВЦЭМ!$D$10+'СЕТ СН'!$G$6-'СЕТ СН'!$G$22</f>
        <v>1852.3460904000001</v>
      </c>
      <c r="S68" s="36">
        <f>SUMIFS(СВЦЭМ!$C$39:$C$782,СВЦЭМ!$A$39:$A$782,$A68,СВЦЭМ!$B$39:$B$782,S$47)+'СЕТ СН'!$G$12+СВЦЭМ!$D$10+'СЕТ СН'!$G$6-'СЕТ СН'!$G$22</f>
        <v>1802.8757416800001</v>
      </c>
      <c r="T68" s="36">
        <f>SUMIFS(СВЦЭМ!$C$39:$C$782,СВЦЭМ!$A$39:$A$782,$A68,СВЦЭМ!$B$39:$B$782,T$47)+'СЕТ СН'!$G$12+СВЦЭМ!$D$10+'СЕТ СН'!$G$6-'СЕТ СН'!$G$22</f>
        <v>1827.5920840800002</v>
      </c>
      <c r="U68" s="36">
        <f>SUMIFS(СВЦЭМ!$C$39:$C$782,СВЦЭМ!$A$39:$A$782,$A68,СВЦЭМ!$B$39:$B$782,U$47)+'СЕТ СН'!$G$12+СВЦЭМ!$D$10+'СЕТ СН'!$G$6-'СЕТ СН'!$G$22</f>
        <v>1851.2659455100002</v>
      </c>
      <c r="V68" s="36">
        <f>SUMIFS(СВЦЭМ!$C$39:$C$782,СВЦЭМ!$A$39:$A$782,$A68,СВЦЭМ!$B$39:$B$782,V$47)+'СЕТ СН'!$G$12+СВЦЭМ!$D$10+'СЕТ СН'!$G$6-'СЕТ СН'!$G$22</f>
        <v>1836.3767832600001</v>
      </c>
      <c r="W68" s="36">
        <f>SUMIFS(СВЦЭМ!$C$39:$C$782,СВЦЭМ!$A$39:$A$782,$A68,СВЦЭМ!$B$39:$B$782,W$47)+'СЕТ СН'!$G$12+СВЦЭМ!$D$10+'СЕТ СН'!$G$6-'СЕТ СН'!$G$22</f>
        <v>1862.4214001500002</v>
      </c>
      <c r="X68" s="36">
        <f>SUMIFS(СВЦЭМ!$C$39:$C$782,СВЦЭМ!$A$39:$A$782,$A68,СВЦЭМ!$B$39:$B$782,X$47)+'СЕТ СН'!$G$12+СВЦЭМ!$D$10+'СЕТ СН'!$G$6-'СЕТ СН'!$G$22</f>
        <v>1877.5434986100001</v>
      </c>
      <c r="Y68" s="36">
        <f>SUMIFS(СВЦЭМ!$C$39:$C$782,СВЦЭМ!$A$39:$A$782,$A68,СВЦЭМ!$B$39:$B$782,Y$47)+'СЕТ СН'!$G$12+СВЦЭМ!$D$10+'СЕТ СН'!$G$6-'СЕТ СН'!$G$22</f>
        <v>1924.3840641600002</v>
      </c>
    </row>
    <row r="69" spans="1:27" ht="15.75" x14ac:dyDescent="0.2">
      <c r="A69" s="35">
        <f t="shared" si="1"/>
        <v>44552</v>
      </c>
      <c r="B69" s="36">
        <f>SUMIFS(СВЦЭМ!$C$39:$C$782,СВЦЭМ!$A$39:$A$782,$A69,СВЦЭМ!$B$39:$B$782,B$47)+'СЕТ СН'!$G$12+СВЦЭМ!$D$10+'СЕТ СН'!$G$6-'СЕТ СН'!$G$22</f>
        <v>1900.8232090500001</v>
      </c>
      <c r="C69" s="36">
        <f>SUMIFS(СВЦЭМ!$C$39:$C$782,СВЦЭМ!$A$39:$A$782,$A69,СВЦЭМ!$B$39:$B$782,C$47)+'СЕТ СН'!$G$12+СВЦЭМ!$D$10+'СЕТ СН'!$G$6-'СЕТ СН'!$G$22</f>
        <v>1883.6728999800002</v>
      </c>
      <c r="D69" s="36">
        <f>SUMIFS(СВЦЭМ!$C$39:$C$782,СВЦЭМ!$A$39:$A$782,$A69,СВЦЭМ!$B$39:$B$782,D$47)+'СЕТ СН'!$G$12+СВЦЭМ!$D$10+'СЕТ СН'!$G$6-'СЕТ СН'!$G$22</f>
        <v>1828.1684623100002</v>
      </c>
      <c r="E69" s="36">
        <f>SUMIFS(СВЦЭМ!$C$39:$C$782,СВЦЭМ!$A$39:$A$782,$A69,СВЦЭМ!$B$39:$B$782,E$47)+'СЕТ СН'!$G$12+СВЦЭМ!$D$10+'СЕТ СН'!$G$6-'СЕТ СН'!$G$22</f>
        <v>1829.7715619500002</v>
      </c>
      <c r="F69" s="36">
        <f>SUMIFS(СВЦЭМ!$C$39:$C$782,СВЦЭМ!$A$39:$A$782,$A69,СВЦЭМ!$B$39:$B$782,F$47)+'СЕТ СН'!$G$12+СВЦЭМ!$D$10+'СЕТ СН'!$G$6-'СЕТ СН'!$G$22</f>
        <v>1809.1871122100001</v>
      </c>
      <c r="G69" s="36">
        <f>SUMIFS(СВЦЭМ!$C$39:$C$782,СВЦЭМ!$A$39:$A$782,$A69,СВЦЭМ!$B$39:$B$782,G$47)+'СЕТ СН'!$G$12+СВЦЭМ!$D$10+'СЕТ СН'!$G$6-'СЕТ СН'!$G$22</f>
        <v>1767.2812443000003</v>
      </c>
      <c r="H69" s="36">
        <f>SUMIFS(СВЦЭМ!$C$39:$C$782,СВЦЭМ!$A$39:$A$782,$A69,СВЦЭМ!$B$39:$B$782,H$47)+'СЕТ СН'!$G$12+СВЦЭМ!$D$10+'СЕТ СН'!$G$6-'СЕТ СН'!$G$22</f>
        <v>1774.8702844900001</v>
      </c>
      <c r="I69" s="36">
        <f>SUMIFS(СВЦЭМ!$C$39:$C$782,СВЦЭМ!$A$39:$A$782,$A69,СВЦЭМ!$B$39:$B$782,I$47)+'СЕТ СН'!$G$12+СВЦЭМ!$D$10+'СЕТ СН'!$G$6-'СЕТ СН'!$G$22</f>
        <v>1779.9637823200001</v>
      </c>
      <c r="J69" s="36">
        <f>SUMIFS(СВЦЭМ!$C$39:$C$782,СВЦЭМ!$A$39:$A$782,$A69,СВЦЭМ!$B$39:$B$782,J$47)+'СЕТ СН'!$G$12+СВЦЭМ!$D$10+'СЕТ СН'!$G$6-'СЕТ СН'!$G$22</f>
        <v>1815.4173086900003</v>
      </c>
      <c r="K69" s="36">
        <f>SUMIFS(СВЦЭМ!$C$39:$C$782,СВЦЭМ!$A$39:$A$782,$A69,СВЦЭМ!$B$39:$B$782,K$47)+'СЕТ СН'!$G$12+СВЦЭМ!$D$10+'СЕТ СН'!$G$6-'СЕТ СН'!$G$22</f>
        <v>1829.9801032600001</v>
      </c>
      <c r="L69" s="36">
        <f>SUMIFS(СВЦЭМ!$C$39:$C$782,СВЦЭМ!$A$39:$A$782,$A69,СВЦЭМ!$B$39:$B$782,L$47)+'СЕТ СН'!$G$12+СВЦЭМ!$D$10+'СЕТ СН'!$G$6-'СЕТ СН'!$G$22</f>
        <v>1844.8363258100001</v>
      </c>
      <c r="M69" s="36">
        <f>SUMIFS(СВЦЭМ!$C$39:$C$782,СВЦЭМ!$A$39:$A$782,$A69,СВЦЭМ!$B$39:$B$782,M$47)+'СЕТ СН'!$G$12+СВЦЭМ!$D$10+'СЕТ СН'!$G$6-'СЕТ СН'!$G$22</f>
        <v>1893.52070045</v>
      </c>
      <c r="N69" s="36">
        <f>SUMIFS(СВЦЭМ!$C$39:$C$782,СВЦЭМ!$A$39:$A$782,$A69,СВЦЭМ!$B$39:$B$782,N$47)+'СЕТ СН'!$G$12+СВЦЭМ!$D$10+'СЕТ СН'!$G$6-'СЕТ СН'!$G$22</f>
        <v>1905.3110443800001</v>
      </c>
      <c r="O69" s="36">
        <f>SUMIFS(СВЦЭМ!$C$39:$C$782,СВЦЭМ!$A$39:$A$782,$A69,СВЦЭМ!$B$39:$B$782,O$47)+'СЕТ СН'!$G$12+СВЦЭМ!$D$10+'СЕТ СН'!$G$6-'СЕТ СН'!$G$22</f>
        <v>1908.0347010900002</v>
      </c>
      <c r="P69" s="36">
        <f>SUMIFS(СВЦЭМ!$C$39:$C$782,СВЦЭМ!$A$39:$A$782,$A69,СВЦЭМ!$B$39:$B$782,P$47)+'СЕТ СН'!$G$12+СВЦЭМ!$D$10+'СЕТ СН'!$G$6-'СЕТ СН'!$G$22</f>
        <v>1899.57707946</v>
      </c>
      <c r="Q69" s="36">
        <f>SUMIFS(СВЦЭМ!$C$39:$C$782,СВЦЭМ!$A$39:$A$782,$A69,СВЦЭМ!$B$39:$B$782,Q$47)+'СЕТ СН'!$G$12+СВЦЭМ!$D$10+'СЕТ СН'!$G$6-'СЕТ СН'!$G$22</f>
        <v>1883.8310519600002</v>
      </c>
      <c r="R69" s="36">
        <f>SUMIFS(СВЦЭМ!$C$39:$C$782,СВЦЭМ!$A$39:$A$782,$A69,СВЦЭМ!$B$39:$B$782,R$47)+'СЕТ СН'!$G$12+СВЦЭМ!$D$10+'СЕТ СН'!$G$6-'СЕТ СН'!$G$22</f>
        <v>1887.5586536100002</v>
      </c>
      <c r="S69" s="36">
        <f>SUMIFS(СВЦЭМ!$C$39:$C$782,СВЦЭМ!$A$39:$A$782,$A69,СВЦЭМ!$B$39:$B$782,S$47)+'СЕТ СН'!$G$12+СВЦЭМ!$D$10+'СЕТ СН'!$G$6-'СЕТ СН'!$G$22</f>
        <v>1834.7908592000001</v>
      </c>
      <c r="T69" s="36">
        <f>SUMIFS(СВЦЭМ!$C$39:$C$782,СВЦЭМ!$A$39:$A$782,$A69,СВЦЭМ!$B$39:$B$782,T$47)+'СЕТ СН'!$G$12+СВЦЭМ!$D$10+'СЕТ СН'!$G$6-'СЕТ СН'!$G$22</f>
        <v>1813.1954858900001</v>
      </c>
      <c r="U69" s="36">
        <f>SUMIFS(СВЦЭМ!$C$39:$C$782,СВЦЭМ!$A$39:$A$782,$A69,СВЦЭМ!$B$39:$B$782,U$47)+'СЕТ СН'!$G$12+СВЦЭМ!$D$10+'СЕТ СН'!$G$6-'СЕТ СН'!$G$22</f>
        <v>1821.2287747600001</v>
      </c>
      <c r="V69" s="36">
        <f>SUMIFS(СВЦЭМ!$C$39:$C$782,СВЦЭМ!$A$39:$A$782,$A69,СВЦЭМ!$B$39:$B$782,V$47)+'СЕТ СН'!$G$12+СВЦЭМ!$D$10+'СЕТ СН'!$G$6-'СЕТ СН'!$G$22</f>
        <v>1871.0125518500001</v>
      </c>
      <c r="W69" s="36">
        <f>SUMIFS(СВЦЭМ!$C$39:$C$782,СВЦЭМ!$A$39:$A$782,$A69,СВЦЭМ!$B$39:$B$782,W$47)+'СЕТ СН'!$G$12+СВЦЭМ!$D$10+'СЕТ СН'!$G$6-'СЕТ СН'!$G$22</f>
        <v>1882.51001038</v>
      </c>
      <c r="X69" s="36">
        <f>SUMIFS(СВЦЭМ!$C$39:$C$782,СВЦЭМ!$A$39:$A$782,$A69,СВЦЭМ!$B$39:$B$782,X$47)+'СЕТ СН'!$G$12+СВЦЭМ!$D$10+'СЕТ СН'!$G$6-'СЕТ СН'!$G$22</f>
        <v>1880.1334899100002</v>
      </c>
      <c r="Y69" s="36">
        <f>SUMIFS(СВЦЭМ!$C$39:$C$782,СВЦЭМ!$A$39:$A$782,$A69,СВЦЭМ!$B$39:$B$782,Y$47)+'СЕТ СН'!$G$12+СВЦЭМ!$D$10+'СЕТ СН'!$G$6-'СЕТ СН'!$G$22</f>
        <v>1929.7140200700001</v>
      </c>
    </row>
    <row r="70" spans="1:27" ht="15.75" x14ac:dyDescent="0.2">
      <c r="A70" s="35">
        <f t="shared" si="1"/>
        <v>44553</v>
      </c>
      <c r="B70" s="36">
        <f>SUMIFS(СВЦЭМ!$C$39:$C$782,СВЦЭМ!$A$39:$A$782,$A70,СВЦЭМ!$B$39:$B$782,B$47)+'СЕТ СН'!$G$12+СВЦЭМ!$D$10+'СЕТ СН'!$G$6-'СЕТ СН'!$G$22</f>
        <v>1876.9415690800001</v>
      </c>
      <c r="C70" s="36">
        <f>SUMIFS(СВЦЭМ!$C$39:$C$782,СВЦЭМ!$A$39:$A$782,$A70,СВЦЭМ!$B$39:$B$782,C$47)+'СЕТ СН'!$G$12+СВЦЭМ!$D$10+'СЕТ СН'!$G$6-'СЕТ СН'!$G$22</f>
        <v>1880.4601004900001</v>
      </c>
      <c r="D70" s="36">
        <f>SUMIFS(СВЦЭМ!$C$39:$C$782,СВЦЭМ!$A$39:$A$782,$A70,СВЦЭМ!$B$39:$B$782,D$47)+'СЕТ СН'!$G$12+СВЦЭМ!$D$10+'СЕТ СН'!$G$6-'СЕТ СН'!$G$22</f>
        <v>1901.5024276400002</v>
      </c>
      <c r="E70" s="36">
        <f>SUMIFS(СВЦЭМ!$C$39:$C$782,СВЦЭМ!$A$39:$A$782,$A70,СВЦЭМ!$B$39:$B$782,E$47)+'СЕТ СН'!$G$12+СВЦЭМ!$D$10+'СЕТ СН'!$G$6-'СЕТ СН'!$G$22</f>
        <v>1901.2030811000002</v>
      </c>
      <c r="F70" s="36">
        <f>SUMIFS(СВЦЭМ!$C$39:$C$782,СВЦЭМ!$A$39:$A$782,$A70,СВЦЭМ!$B$39:$B$782,F$47)+'СЕТ СН'!$G$12+СВЦЭМ!$D$10+'СЕТ СН'!$G$6-'СЕТ СН'!$G$22</f>
        <v>1882.3134087700003</v>
      </c>
      <c r="G70" s="36">
        <f>SUMIFS(СВЦЭМ!$C$39:$C$782,СВЦЭМ!$A$39:$A$782,$A70,СВЦЭМ!$B$39:$B$782,G$47)+'СЕТ СН'!$G$12+СВЦЭМ!$D$10+'СЕТ СН'!$G$6-'СЕТ СН'!$G$22</f>
        <v>1853.0186633000001</v>
      </c>
      <c r="H70" s="36">
        <f>SUMIFS(СВЦЭМ!$C$39:$C$782,СВЦЭМ!$A$39:$A$782,$A70,СВЦЭМ!$B$39:$B$782,H$47)+'СЕТ СН'!$G$12+СВЦЭМ!$D$10+'СЕТ СН'!$G$6-'СЕТ СН'!$G$22</f>
        <v>1824.6484455000002</v>
      </c>
      <c r="I70" s="36">
        <f>SUMIFS(СВЦЭМ!$C$39:$C$782,СВЦЭМ!$A$39:$A$782,$A70,СВЦЭМ!$B$39:$B$782,I$47)+'СЕТ СН'!$G$12+СВЦЭМ!$D$10+'СЕТ СН'!$G$6-'СЕТ СН'!$G$22</f>
        <v>1855.59073005</v>
      </c>
      <c r="J70" s="36">
        <f>SUMIFS(СВЦЭМ!$C$39:$C$782,СВЦЭМ!$A$39:$A$782,$A70,СВЦЭМ!$B$39:$B$782,J$47)+'СЕТ СН'!$G$12+СВЦЭМ!$D$10+'СЕТ СН'!$G$6-'СЕТ СН'!$G$22</f>
        <v>1818.0863742000001</v>
      </c>
      <c r="K70" s="36">
        <f>SUMIFS(СВЦЭМ!$C$39:$C$782,СВЦЭМ!$A$39:$A$782,$A70,СВЦЭМ!$B$39:$B$782,K$47)+'СЕТ СН'!$G$12+СВЦЭМ!$D$10+'СЕТ СН'!$G$6-'СЕТ СН'!$G$22</f>
        <v>1835.9197013600001</v>
      </c>
      <c r="L70" s="36">
        <f>SUMIFS(СВЦЭМ!$C$39:$C$782,СВЦЭМ!$A$39:$A$782,$A70,СВЦЭМ!$B$39:$B$782,L$47)+'СЕТ СН'!$G$12+СВЦЭМ!$D$10+'СЕТ СН'!$G$6-'СЕТ СН'!$G$22</f>
        <v>1845.3488542800001</v>
      </c>
      <c r="M70" s="36">
        <f>SUMIFS(СВЦЭМ!$C$39:$C$782,СВЦЭМ!$A$39:$A$782,$A70,СВЦЭМ!$B$39:$B$782,M$47)+'СЕТ СН'!$G$12+СВЦЭМ!$D$10+'СЕТ СН'!$G$6-'СЕТ СН'!$G$22</f>
        <v>1859.20824616</v>
      </c>
      <c r="N70" s="36">
        <f>SUMIFS(СВЦЭМ!$C$39:$C$782,СВЦЭМ!$A$39:$A$782,$A70,СВЦЭМ!$B$39:$B$782,N$47)+'СЕТ СН'!$G$12+СВЦЭМ!$D$10+'СЕТ СН'!$G$6-'СЕТ СН'!$G$22</f>
        <v>1866.1355225700001</v>
      </c>
      <c r="O70" s="36">
        <f>SUMIFS(СВЦЭМ!$C$39:$C$782,СВЦЭМ!$A$39:$A$782,$A70,СВЦЭМ!$B$39:$B$782,O$47)+'СЕТ СН'!$G$12+СВЦЭМ!$D$10+'СЕТ СН'!$G$6-'СЕТ СН'!$G$22</f>
        <v>1872.7091122900001</v>
      </c>
      <c r="P70" s="36">
        <f>SUMIFS(СВЦЭМ!$C$39:$C$782,СВЦЭМ!$A$39:$A$782,$A70,СВЦЭМ!$B$39:$B$782,P$47)+'СЕТ СН'!$G$12+СВЦЭМ!$D$10+'СЕТ СН'!$G$6-'СЕТ СН'!$G$22</f>
        <v>1869.5940064900001</v>
      </c>
      <c r="Q70" s="36">
        <f>SUMIFS(СВЦЭМ!$C$39:$C$782,СВЦЭМ!$A$39:$A$782,$A70,СВЦЭМ!$B$39:$B$782,Q$47)+'СЕТ СН'!$G$12+СВЦЭМ!$D$10+'СЕТ СН'!$G$6-'СЕТ СН'!$G$22</f>
        <v>1875.6609754400001</v>
      </c>
      <c r="R70" s="36">
        <f>SUMIFS(СВЦЭМ!$C$39:$C$782,СВЦЭМ!$A$39:$A$782,$A70,СВЦЭМ!$B$39:$B$782,R$47)+'СЕТ СН'!$G$12+СВЦЭМ!$D$10+'СЕТ СН'!$G$6-'СЕТ СН'!$G$22</f>
        <v>1870.5825228400001</v>
      </c>
      <c r="S70" s="36">
        <f>SUMIFS(СВЦЭМ!$C$39:$C$782,СВЦЭМ!$A$39:$A$782,$A70,СВЦЭМ!$B$39:$B$782,S$47)+'СЕТ СН'!$G$12+СВЦЭМ!$D$10+'СЕТ СН'!$G$6-'СЕТ СН'!$G$22</f>
        <v>1831.5816637600001</v>
      </c>
      <c r="T70" s="36">
        <f>SUMIFS(СВЦЭМ!$C$39:$C$782,СВЦЭМ!$A$39:$A$782,$A70,СВЦЭМ!$B$39:$B$782,T$47)+'СЕТ СН'!$G$12+СВЦЭМ!$D$10+'СЕТ СН'!$G$6-'СЕТ СН'!$G$22</f>
        <v>1816.6745846200001</v>
      </c>
      <c r="U70" s="36">
        <f>SUMIFS(СВЦЭМ!$C$39:$C$782,СВЦЭМ!$A$39:$A$782,$A70,СВЦЭМ!$B$39:$B$782,U$47)+'СЕТ СН'!$G$12+СВЦЭМ!$D$10+'СЕТ СН'!$G$6-'СЕТ СН'!$G$22</f>
        <v>1814.8259129200001</v>
      </c>
      <c r="V70" s="36">
        <f>SUMIFS(СВЦЭМ!$C$39:$C$782,СВЦЭМ!$A$39:$A$782,$A70,СВЦЭМ!$B$39:$B$782,V$47)+'СЕТ СН'!$G$12+СВЦЭМ!$D$10+'СЕТ СН'!$G$6-'СЕТ СН'!$G$22</f>
        <v>1833.5750453100002</v>
      </c>
      <c r="W70" s="36">
        <f>SUMIFS(СВЦЭМ!$C$39:$C$782,СВЦЭМ!$A$39:$A$782,$A70,СВЦЭМ!$B$39:$B$782,W$47)+'СЕТ СН'!$G$12+СВЦЭМ!$D$10+'СЕТ СН'!$G$6-'СЕТ СН'!$G$22</f>
        <v>1850.70724225</v>
      </c>
      <c r="X70" s="36">
        <f>SUMIFS(СВЦЭМ!$C$39:$C$782,СВЦЭМ!$A$39:$A$782,$A70,СВЦЭМ!$B$39:$B$782,X$47)+'СЕТ СН'!$G$12+СВЦЭМ!$D$10+'СЕТ СН'!$G$6-'СЕТ СН'!$G$22</f>
        <v>1848.4482443500001</v>
      </c>
      <c r="Y70" s="36">
        <f>SUMIFS(СВЦЭМ!$C$39:$C$782,СВЦЭМ!$A$39:$A$782,$A70,СВЦЭМ!$B$39:$B$782,Y$47)+'СЕТ СН'!$G$12+СВЦЭМ!$D$10+'СЕТ СН'!$G$6-'СЕТ СН'!$G$22</f>
        <v>1898.5067879200001</v>
      </c>
    </row>
    <row r="71" spans="1:27" ht="15.75" x14ac:dyDescent="0.2">
      <c r="A71" s="35">
        <f t="shared" si="1"/>
        <v>44554</v>
      </c>
      <c r="B71" s="36">
        <f>SUMIFS(СВЦЭМ!$C$39:$C$782,СВЦЭМ!$A$39:$A$782,$A71,СВЦЭМ!$B$39:$B$782,B$47)+'СЕТ СН'!$G$12+СВЦЭМ!$D$10+'СЕТ СН'!$G$6-'СЕТ СН'!$G$22</f>
        <v>1928.6492736800001</v>
      </c>
      <c r="C71" s="36">
        <f>SUMIFS(СВЦЭМ!$C$39:$C$782,СВЦЭМ!$A$39:$A$782,$A71,СВЦЭМ!$B$39:$B$782,C$47)+'СЕТ СН'!$G$12+СВЦЭМ!$D$10+'СЕТ СН'!$G$6-'СЕТ СН'!$G$22</f>
        <v>1936.9159980100001</v>
      </c>
      <c r="D71" s="36">
        <f>SUMIFS(СВЦЭМ!$C$39:$C$782,СВЦЭМ!$A$39:$A$782,$A71,СВЦЭМ!$B$39:$B$782,D$47)+'СЕТ СН'!$G$12+СВЦЭМ!$D$10+'СЕТ СН'!$G$6-'СЕТ СН'!$G$22</f>
        <v>1941.0646124300001</v>
      </c>
      <c r="E71" s="36">
        <f>SUMIFS(СВЦЭМ!$C$39:$C$782,СВЦЭМ!$A$39:$A$782,$A71,СВЦЭМ!$B$39:$B$782,E$47)+'СЕТ СН'!$G$12+СВЦЭМ!$D$10+'СЕТ СН'!$G$6-'СЕТ СН'!$G$22</f>
        <v>1940.2053084500001</v>
      </c>
      <c r="F71" s="36">
        <f>SUMIFS(СВЦЭМ!$C$39:$C$782,СВЦЭМ!$A$39:$A$782,$A71,СВЦЭМ!$B$39:$B$782,F$47)+'СЕТ СН'!$G$12+СВЦЭМ!$D$10+'СЕТ СН'!$G$6-'СЕТ СН'!$G$22</f>
        <v>1916.4973111000002</v>
      </c>
      <c r="G71" s="36">
        <f>SUMIFS(СВЦЭМ!$C$39:$C$782,СВЦЭМ!$A$39:$A$782,$A71,СВЦЭМ!$B$39:$B$782,G$47)+'СЕТ СН'!$G$12+СВЦЭМ!$D$10+'СЕТ СН'!$G$6-'СЕТ СН'!$G$22</f>
        <v>1871.91287723</v>
      </c>
      <c r="H71" s="36">
        <f>SUMIFS(СВЦЭМ!$C$39:$C$782,СВЦЭМ!$A$39:$A$782,$A71,СВЦЭМ!$B$39:$B$782,H$47)+'СЕТ СН'!$G$12+СВЦЭМ!$D$10+'СЕТ СН'!$G$6-'СЕТ СН'!$G$22</f>
        <v>1873.3966900400001</v>
      </c>
      <c r="I71" s="36">
        <f>SUMIFS(СВЦЭМ!$C$39:$C$782,СВЦЭМ!$A$39:$A$782,$A71,СВЦЭМ!$B$39:$B$782,I$47)+'СЕТ СН'!$G$12+СВЦЭМ!$D$10+'СЕТ СН'!$G$6-'СЕТ СН'!$G$22</f>
        <v>1870.9384352800002</v>
      </c>
      <c r="J71" s="36">
        <f>SUMIFS(СВЦЭМ!$C$39:$C$782,СВЦЭМ!$A$39:$A$782,$A71,СВЦЭМ!$B$39:$B$782,J$47)+'СЕТ СН'!$G$12+СВЦЭМ!$D$10+'СЕТ СН'!$G$6-'СЕТ СН'!$G$22</f>
        <v>1882.4394988500001</v>
      </c>
      <c r="K71" s="36">
        <f>SUMIFS(СВЦЭМ!$C$39:$C$782,СВЦЭМ!$A$39:$A$782,$A71,СВЦЭМ!$B$39:$B$782,K$47)+'СЕТ СН'!$G$12+СВЦЭМ!$D$10+'СЕТ СН'!$G$6-'СЕТ СН'!$G$22</f>
        <v>1877.3123025600003</v>
      </c>
      <c r="L71" s="36">
        <f>SUMIFS(СВЦЭМ!$C$39:$C$782,СВЦЭМ!$A$39:$A$782,$A71,СВЦЭМ!$B$39:$B$782,L$47)+'СЕТ СН'!$G$12+СВЦЭМ!$D$10+'СЕТ СН'!$G$6-'СЕТ СН'!$G$22</f>
        <v>1872.2071267800002</v>
      </c>
      <c r="M71" s="36">
        <f>SUMIFS(СВЦЭМ!$C$39:$C$782,СВЦЭМ!$A$39:$A$782,$A71,СВЦЭМ!$B$39:$B$782,M$47)+'СЕТ СН'!$G$12+СВЦЭМ!$D$10+'СЕТ СН'!$G$6-'СЕТ СН'!$G$22</f>
        <v>1877.6533532700003</v>
      </c>
      <c r="N71" s="36">
        <f>SUMIFS(СВЦЭМ!$C$39:$C$782,СВЦЭМ!$A$39:$A$782,$A71,СВЦЭМ!$B$39:$B$782,N$47)+'СЕТ СН'!$G$12+СВЦЭМ!$D$10+'СЕТ СН'!$G$6-'СЕТ СН'!$G$22</f>
        <v>1891.1009354900002</v>
      </c>
      <c r="O71" s="36">
        <f>SUMIFS(СВЦЭМ!$C$39:$C$782,СВЦЭМ!$A$39:$A$782,$A71,СВЦЭМ!$B$39:$B$782,O$47)+'СЕТ СН'!$G$12+СВЦЭМ!$D$10+'СЕТ СН'!$G$6-'СЕТ СН'!$G$22</f>
        <v>1908.9026886400002</v>
      </c>
      <c r="P71" s="36">
        <f>SUMIFS(СВЦЭМ!$C$39:$C$782,СВЦЭМ!$A$39:$A$782,$A71,СВЦЭМ!$B$39:$B$782,P$47)+'СЕТ СН'!$G$12+СВЦЭМ!$D$10+'СЕТ СН'!$G$6-'СЕТ СН'!$G$22</f>
        <v>1911.7377077900001</v>
      </c>
      <c r="Q71" s="36">
        <f>SUMIFS(СВЦЭМ!$C$39:$C$782,СВЦЭМ!$A$39:$A$782,$A71,СВЦЭМ!$B$39:$B$782,Q$47)+'СЕТ СН'!$G$12+СВЦЭМ!$D$10+'СЕТ СН'!$G$6-'СЕТ СН'!$G$22</f>
        <v>1927.5157973700002</v>
      </c>
      <c r="R71" s="36">
        <f>SUMIFS(СВЦЭМ!$C$39:$C$782,СВЦЭМ!$A$39:$A$782,$A71,СВЦЭМ!$B$39:$B$782,R$47)+'СЕТ СН'!$G$12+СВЦЭМ!$D$10+'СЕТ СН'!$G$6-'СЕТ СН'!$G$22</f>
        <v>1922.0767924500001</v>
      </c>
      <c r="S71" s="36">
        <f>SUMIFS(СВЦЭМ!$C$39:$C$782,СВЦЭМ!$A$39:$A$782,$A71,СВЦЭМ!$B$39:$B$782,S$47)+'СЕТ СН'!$G$12+СВЦЭМ!$D$10+'СЕТ СН'!$G$6-'СЕТ СН'!$G$22</f>
        <v>1880.6236439900001</v>
      </c>
      <c r="T71" s="36">
        <f>SUMIFS(СВЦЭМ!$C$39:$C$782,СВЦЭМ!$A$39:$A$782,$A71,СВЦЭМ!$B$39:$B$782,T$47)+'СЕТ СН'!$G$12+СВЦЭМ!$D$10+'СЕТ СН'!$G$6-'СЕТ СН'!$G$22</f>
        <v>1862.2129075100002</v>
      </c>
      <c r="U71" s="36">
        <f>SUMIFS(СВЦЭМ!$C$39:$C$782,СВЦЭМ!$A$39:$A$782,$A71,СВЦЭМ!$B$39:$B$782,U$47)+'СЕТ СН'!$G$12+СВЦЭМ!$D$10+'СЕТ СН'!$G$6-'СЕТ СН'!$G$22</f>
        <v>1878.6177782000002</v>
      </c>
      <c r="V71" s="36">
        <f>SUMIFS(СВЦЭМ!$C$39:$C$782,СВЦЭМ!$A$39:$A$782,$A71,СВЦЭМ!$B$39:$B$782,V$47)+'СЕТ СН'!$G$12+СВЦЭМ!$D$10+'СЕТ СН'!$G$6-'СЕТ СН'!$G$22</f>
        <v>1885.6725683800003</v>
      </c>
      <c r="W71" s="36">
        <f>SUMIFS(СВЦЭМ!$C$39:$C$782,СВЦЭМ!$A$39:$A$782,$A71,СВЦЭМ!$B$39:$B$782,W$47)+'СЕТ СН'!$G$12+СВЦЭМ!$D$10+'СЕТ СН'!$G$6-'СЕТ СН'!$G$22</f>
        <v>1902.1797563500002</v>
      </c>
      <c r="X71" s="36">
        <f>SUMIFS(СВЦЭМ!$C$39:$C$782,СВЦЭМ!$A$39:$A$782,$A71,СВЦЭМ!$B$39:$B$782,X$47)+'СЕТ СН'!$G$12+СВЦЭМ!$D$10+'СЕТ СН'!$G$6-'СЕТ СН'!$G$22</f>
        <v>1922.0571864300002</v>
      </c>
      <c r="Y71" s="36">
        <f>SUMIFS(СВЦЭМ!$C$39:$C$782,СВЦЭМ!$A$39:$A$782,$A71,СВЦЭМ!$B$39:$B$782,Y$47)+'СЕТ СН'!$G$12+СВЦЭМ!$D$10+'СЕТ СН'!$G$6-'СЕТ СН'!$G$22</f>
        <v>1960.8003711200001</v>
      </c>
    </row>
    <row r="72" spans="1:27" ht="15.75" x14ac:dyDescent="0.2">
      <c r="A72" s="35">
        <f t="shared" si="1"/>
        <v>44555</v>
      </c>
      <c r="B72" s="36">
        <f>SUMIFS(СВЦЭМ!$C$39:$C$782,СВЦЭМ!$A$39:$A$782,$A72,СВЦЭМ!$B$39:$B$782,B$47)+'СЕТ СН'!$G$12+СВЦЭМ!$D$10+'СЕТ СН'!$G$6-'СЕТ СН'!$G$22</f>
        <v>1891.4369483800001</v>
      </c>
      <c r="C72" s="36">
        <f>SUMIFS(СВЦЭМ!$C$39:$C$782,СВЦЭМ!$A$39:$A$782,$A72,СВЦЭМ!$B$39:$B$782,C$47)+'СЕТ СН'!$G$12+СВЦЭМ!$D$10+'СЕТ СН'!$G$6-'СЕТ СН'!$G$22</f>
        <v>1900.3479356700002</v>
      </c>
      <c r="D72" s="36">
        <f>SUMIFS(СВЦЭМ!$C$39:$C$782,СВЦЭМ!$A$39:$A$782,$A72,СВЦЭМ!$B$39:$B$782,D$47)+'СЕТ СН'!$G$12+СВЦЭМ!$D$10+'СЕТ СН'!$G$6-'СЕТ СН'!$G$22</f>
        <v>1914.4017539700001</v>
      </c>
      <c r="E72" s="36">
        <f>SUMIFS(СВЦЭМ!$C$39:$C$782,СВЦЭМ!$A$39:$A$782,$A72,СВЦЭМ!$B$39:$B$782,E$47)+'СЕТ СН'!$G$12+СВЦЭМ!$D$10+'СЕТ СН'!$G$6-'СЕТ СН'!$G$22</f>
        <v>1912.1184883000001</v>
      </c>
      <c r="F72" s="36">
        <f>SUMIFS(СВЦЭМ!$C$39:$C$782,СВЦЭМ!$A$39:$A$782,$A72,СВЦЭМ!$B$39:$B$782,F$47)+'СЕТ СН'!$G$12+СВЦЭМ!$D$10+'СЕТ СН'!$G$6-'СЕТ СН'!$G$22</f>
        <v>1906.2859275800001</v>
      </c>
      <c r="G72" s="36">
        <f>SUMIFS(СВЦЭМ!$C$39:$C$782,СВЦЭМ!$A$39:$A$782,$A72,СВЦЭМ!$B$39:$B$782,G$47)+'СЕТ СН'!$G$12+СВЦЭМ!$D$10+'СЕТ СН'!$G$6-'СЕТ СН'!$G$22</f>
        <v>1885.9900828700002</v>
      </c>
      <c r="H72" s="36">
        <f>SUMIFS(СВЦЭМ!$C$39:$C$782,СВЦЭМ!$A$39:$A$782,$A72,СВЦЭМ!$B$39:$B$782,H$47)+'СЕТ СН'!$G$12+СВЦЭМ!$D$10+'СЕТ СН'!$G$6-'СЕТ СН'!$G$22</f>
        <v>1871.0163107200001</v>
      </c>
      <c r="I72" s="36">
        <f>SUMIFS(СВЦЭМ!$C$39:$C$782,СВЦЭМ!$A$39:$A$782,$A72,СВЦЭМ!$B$39:$B$782,I$47)+'СЕТ СН'!$G$12+СВЦЭМ!$D$10+'СЕТ СН'!$G$6-'СЕТ СН'!$G$22</f>
        <v>1887.82211555</v>
      </c>
      <c r="J72" s="36">
        <f>SUMIFS(СВЦЭМ!$C$39:$C$782,СВЦЭМ!$A$39:$A$782,$A72,СВЦЭМ!$B$39:$B$782,J$47)+'СЕТ СН'!$G$12+СВЦЭМ!$D$10+'СЕТ СН'!$G$6-'СЕТ СН'!$G$22</f>
        <v>1856.4510462900002</v>
      </c>
      <c r="K72" s="36">
        <f>SUMIFS(СВЦЭМ!$C$39:$C$782,СВЦЭМ!$A$39:$A$782,$A72,СВЦЭМ!$B$39:$B$782,K$47)+'СЕТ СН'!$G$12+СВЦЭМ!$D$10+'СЕТ СН'!$G$6-'СЕТ СН'!$G$22</f>
        <v>1836.0598088700001</v>
      </c>
      <c r="L72" s="36">
        <f>SUMIFS(СВЦЭМ!$C$39:$C$782,СВЦЭМ!$A$39:$A$782,$A72,СВЦЭМ!$B$39:$B$782,L$47)+'СЕТ СН'!$G$12+СВЦЭМ!$D$10+'СЕТ СН'!$G$6-'СЕТ СН'!$G$22</f>
        <v>1836.0183706000003</v>
      </c>
      <c r="M72" s="36">
        <f>SUMIFS(СВЦЭМ!$C$39:$C$782,СВЦЭМ!$A$39:$A$782,$A72,СВЦЭМ!$B$39:$B$782,M$47)+'СЕТ СН'!$G$12+СВЦЭМ!$D$10+'СЕТ СН'!$G$6-'СЕТ СН'!$G$22</f>
        <v>1837.0773317700002</v>
      </c>
      <c r="N72" s="36">
        <f>SUMIFS(СВЦЭМ!$C$39:$C$782,СВЦЭМ!$A$39:$A$782,$A72,СВЦЭМ!$B$39:$B$782,N$47)+'СЕТ СН'!$G$12+СВЦЭМ!$D$10+'СЕТ СН'!$G$6-'СЕТ СН'!$G$22</f>
        <v>1840.5669806100002</v>
      </c>
      <c r="O72" s="36">
        <f>SUMIFS(СВЦЭМ!$C$39:$C$782,СВЦЭМ!$A$39:$A$782,$A72,СВЦЭМ!$B$39:$B$782,O$47)+'СЕТ СН'!$G$12+СВЦЭМ!$D$10+'СЕТ СН'!$G$6-'СЕТ СН'!$G$22</f>
        <v>1841.1993832600001</v>
      </c>
      <c r="P72" s="36">
        <f>SUMIFS(СВЦЭМ!$C$39:$C$782,СВЦЭМ!$A$39:$A$782,$A72,СВЦЭМ!$B$39:$B$782,P$47)+'СЕТ СН'!$G$12+СВЦЭМ!$D$10+'СЕТ СН'!$G$6-'СЕТ СН'!$G$22</f>
        <v>1857.8964790700002</v>
      </c>
      <c r="Q72" s="36">
        <f>SUMIFS(СВЦЭМ!$C$39:$C$782,СВЦЭМ!$A$39:$A$782,$A72,СВЦЭМ!$B$39:$B$782,Q$47)+'СЕТ СН'!$G$12+СВЦЭМ!$D$10+'СЕТ СН'!$G$6-'СЕТ СН'!$G$22</f>
        <v>1863.3711995100002</v>
      </c>
      <c r="R72" s="36">
        <f>SUMIFS(СВЦЭМ!$C$39:$C$782,СВЦЭМ!$A$39:$A$782,$A72,СВЦЭМ!$B$39:$B$782,R$47)+'СЕТ СН'!$G$12+СВЦЭМ!$D$10+'СЕТ СН'!$G$6-'СЕТ СН'!$G$22</f>
        <v>1858.2336797</v>
      </c>
      <c r="S72" s="36">
        <f>SUMIFS(СВЦЭМ!$C$39:$C$782,СВЦЭМ!$A$39:$A$782,$A72,СВЦЭМ!$B$39:$B$782,S$47)+'СЕТ СН'!$G$12+СВЦЭМ!$D$10+'СЕТ СН'!$G$6-'СЕТ СН'!$G$22</f>
        <v>1840.0627030200001</v>
      </c>
      <c r="T72" s="36">
        <f>SUMIFS(СВЦЭМ!$C$39:$C$782,СВЦЭМ!$A$39:$A$782,$A72,СВЦЭМ!$B$39:$B$782,T$47)+'СЕТ СН'!$G$12+СВЦЭМ!$D$10+'СЕТ СН'!$G$6-'СЕТ СН'!$G$22</f>
        <v>1830.8663827900002</v>
      </c>
      <c r="U72" s="36">
        <f>SUMIFS(СВЦЭМ!$C$39:$C$782,СВЦЭМ!$A$39:$A$782,$A72,СВЦЭМ!$B$39:$B$782,U$47)+'СЕТ СН'!$G$12+СВЦЭМ!$D$10+'СЕТ СН'!$G$6-'СЕТ СН'!$G$22</f>
        <v>1841.4401246000002</v>
      </c>
      <c r="V72" s="36">
        <f>SUMIFS(СВЦЭМ!$C$39:$C$782,СВЦЭМ!$A$39:$A$782,$A72,СВЦЭМ!$B$39:$B$782,V$47)+'СЕТ СН'!$G$12+СВЦЭМ!$D$10+'СЕТ СН'!$G$6-'СЕТ СН'!$G$22</f>
        <v>1840.2192021000001</v>
      </c>
      <c r="W72" s="36">
        <f>SUMIFS(СВЦЭМ!$C$39:$C$782,СВЦЭМ!$A$39:$A$782,$A72,СВЦЭМ!$B$39:$B$782,W$47)+'СЕТ СН'!$G$12+СВЦЭМ!$D$10+'СЕТ СН'!$G$6-'СЕТ СН'!$G$22</f>
        <v>1874.2321431800001</v>
      </c>
      <c r="X72" s="36">
        <f>SUMIFS(СВЦЭМ!$C$39:$C$782,СВЦЭМ!$A$39:$A$782,$A72,СВЦЭМ!$B$39:$B$782,X$47)+'СЕТ СН'!$G$12+СВЦЭМ!$D$10+'СЕТ СН'!$G$6-'СЕТ СН'!$G$22</f>
        <v>1872.2839692400003</v>
      </c>
      <c r="Y72" s="36">
        <f>SUMIFS(СВЦЭМ!$C$39:$C$782,СВЦЭМ!$A$39:$A$782,$A72,СВЦЭМ!$B$39:$B$782,Y$47)+'СЕТ СН'!$G$12+СВЦЭМ!$D$10+'СЕТ СН'!$G$6-'СЕТ СН'!$G$22</f>
        <v>1870.6013093100003</v>
      </c>
    </row>
    <row r="73" spans="1:27" ht="15.75" x14ac:dyDescent="0.2">
      <c r="A73" s="35">
        <f t="shared" si="1"/>
        <v>44556</v>
      </c>
      <c r="B73" s="36">
        <f>SUMIFS(СВЦЭМ!$C$39:$C$782,СВЦЭМ!$A$39:$A$782,$A73,СВЦЭМ!$B$39:$B$782,B$47)+'СЕТ СН'!$G$12+СВЦЭМ!$D$10+'СЕТ СН'!$G$6-'СЕТ СН'!$G$22</f>
        <v>1780.2418286300001</v>
      </c>
      <c r="C73" s="36">
        <f>SUMIFS(СВЦЭМ!$C$39:$C$782,СВЦЭМ!$A$39:$A$782,$A73,СВЦЭМ!$B$39:$B$782,C$47)+'СЕТ СН'!$G$12+СВЦЭМ!$D$10+'СЕТ СН'!$G$6-'СЕТ СН'!$G$22</f>
        <v>1769.9890900500002</v>
      </c>
      <c r="D73" s="36">
        <f>SUMIFS(СВЦЭМ!$C$39:$C$782,СВЦЭМ!$A$39:$A$782,$A73,СВЦЭМ!$B$39:$B$782,D$47)+'СЕТ СН'!$G$12+СВЦЭМ!$D$10+'СЕТ СН'!$G$6-'СЕТ СН'!$G$22</f>
        <v>1763.1996321900001</v>
      </c>
      <c r="E73" s="36">
        <f>SUMIFS(СВЦЭМ!$C$39:$C$782,СВЦЭМ!$A$39:$A$782,$A73,СВЦЭМ!$B$39:$B$782,E$47)+'СЕТ СН'!$G$12+СВЦЭМ!$D$10+'СЕТ СН'!$G$6-'СЕТ СН'!$G$22</f>
        <v>1763.2751654100002</v>
      </c>
      <c r="F73" s="36">
        <f>SUMIFS(СВЦЭМ!$C$39:$C$782,СВЦЭМ!$A$39:$A$782,$A73,СВЦЭМ!$B$39:$B$782,F$47)+'СЕТ СН'!$G$12+СВЦЭМ!$D$10+'СЕТ СН'!$G$6-'СЕТ СН'!$G$22</f>
        <v>1760.4156725000003</v>
      </c>
      <c r="G73" s="36">
        <f>SUMIFS(СВЦЭМ!$C$39:$C$782,СВЦЭМ!$A$39:$A$782,$A73,СВЦЭМ!$B$39:$B$782,G$47)+'СЕТ СН'!$G$12+СВЦЭМ!$D$10+'СЕТ СН'!$G$6-'СЕТ СН'!$G$22</f>
        <v>1755.2281527900002</v>
      </c>
      <c r="H73" s="36">
        <f>SUMIFS(СВЦЭМ!$C$39:$C$782,СВЦЭМ!$A$39:$A$782,$A73,СВЦЭМ!$B$39:$B$782,H$47)+'СЕТ СН'!$G$12+СВЦЭМ!$D$10+'СЕТ СН'!$G$6-'СЕТ СН'!$G$22</f>
        <v>1776.8115141100002</v>
      </c>
      <c r="I73" s="36">
        <f>SUMIFS(СВЦЭМ!$C$39:$C$782,СВЦЭМ!$A$39:$A$782,$A73,СВЦЭМ!$B$39:$B$782,I$47)+'СЕТ СН'!$G$12+СВЦЭМ!$D$10+'СЕТ СН'!$G$6-'СЕТ СН'!$G$22</f>
        <v>1857.5347760300001</v>
      </c>
      <c r="J73" s="36">
        <f>SUMIFS(СВЦЭМ!$C$39:$C$782,СВЦЭМ!$A$39:$A$782,$A73,СВЦЭМ!$B$39:$B$782,J$47)+'СЕТ СН'!$G$12+СВЦЭМ!$D$10+'СЕТ СН'!$G$6-'СЕТ СН'!$G$22</f>
        <v>1851.3992731100002</v>
      </c>
      <c r="K73" s="36">
        <f>SUMIFS(СВЦЭМ!$C$39:$C$782,СВЦЭМ!$A$39:$A$782,$A73,СВЦЭМ!$B$39:$B$782,K$47)+'СЕТ СН'!$G$12+СВЦЭМ!$D$10+'СЕТ СН'!$G$6-'СЕТ СН'!$G$22</f>
        <v>1807.6391704100001</v>
      </c>
      <c r="L73" s="36">
        <f>SUMIFS(СВЦЭМ!$C$39:$C$782,СВЦЭМ!$A$39:$A$782,$A73,СВЦЭМ!$B$39:$B$782,L$47)+'СЕТ СН'!$G$12+СВЦЭМ!$D$10+'СЕТ СН'!$G$6-'СЕТ СН'!$G$22</f>
        <v>1799.8391219900002</v>
      </c>
      <c r="M73" s="36">
        <f>SUMIFS(СВЦЭМ!$C$39:$C$782,СВЦЭМ!$A$39:$A$782,$A73,СВЦЭМ!$B$39:$B$782,M$47)+'СЕТ СН'!$G$12+СВЦЭМ!$D$10+'СЕТ СН'!$G$6-'СЕТ СН'!$G$22</f>
        <v>1807.4735816300001</v>
      </c>
      <c r="N73" s="36">
        <f>SUMIFS(СВЦЭМ!$C$39:$C$782,СВЦЭМ!$A$39:$A$782,$A73,СВЦЭМ!$B$39:$B$782,N$47)+'СЕТ СН'!$G$12+СВЦЭМ!$D$10+'СЕТ СН'!$G$6-'СЕТ СН'!$G$22</f>
        <v>1816.0617111700001</v>
      </c>
      <c r="O73" s="36">
        <f>SUMIFS(СВЦЭМ!$C$39:$C$782,СВЦЭМ!$A$39:$A$782,$A73,СВЦЭМ!$B$39:$B$782,O$47)+'СЕТ СН'!$G$12+СВЦЭМ!$D$10+'СЕТ СН'!$G$6-'СЕТ СН'!$G$22</f>
        <v>1852.1376902500001</v>
      </c>
      <c r="P73" s="36">
        <f>SUMIFS(СВЦЭМ!$C$39:$C$782,СВЦЭМ!$A$39:$A$782,$A73,СВЦЭМ!$B$39:$B$782,P$47)+'СЕТ СН'!$G$12+СВЦЭМ!$D$10+'СЕТ СН'!$G$6-'СЕТ СН'!$G$22</f>
        <v>1859.5440836600001</v>
      </c>
      <c r="Q73" s="36">
        <f>SUMIFS(СВЦЭМ!$C$39:$C$782,СВЦЭМ!$A$39:$A$782,$A73,СВЦЭМ!$B$39:$B$782,Q$47)+'СЕТ СН'!$G$12+СВЦЭМ!$D$10+'СЕТ СН'!$G$6-'СЕТ СН'!$G$22</f>
        <v>1855.9430446200001</v>
      </c>
      <c r="R73" s="36">
        <f>SUMIFS(СВЦЭМ!$C$39:$C$782,СВЦЭМ!$A$39:$A$782,$A73,СВЦЭМ!$B$39:$B$782,R$47)+'СЕТ СН'!$G$12+СВЦЭМ!$D$10+'СЕТ СН'!$G$6-'СЕТ СН'!$G$22</f>
        <v>1846.1309861500001</v>
      </c>
      <c r="S73" s="36">
        <f>SUMIFS(СВЦЭМ!$C$39:$C$782,СВЦЭМ!$A$39:$A$782,$A73,СВЦЭМ!$B$39:$B$782,S$47)+'СЕТ СН'!$G$12+СВЦЭМ!$D$10+'СЕТ СН'!$G$6-'СЕТ СН'!$G$22</f>
        <v>1801.2636657400001</v>
      </c>
      <c r="T73" s="36">
        <f>SUMIFS(СВЦЭМ!$C$39:$C$782,СВЦЭМ!$A$39:$A$782,$A73,СВЦЭМ!$B$39:$B$782,T$47)+'СЕТ СН'!$G$12+СВЦЭМ!$D$10+'СЕТ СН'!$G$6-'СЕТ СН'!$G$22</f>
        <v>1797.7542991400001</v>
      </c>
      <c r="U73" s="36">
        <f>SUMIFS(СВЦЭМ!$C$39:$C$782,СВЦЭМ!$A$39:$A$782,$A73,СВЦЭМ!$B$39:$B$782,U$47)+'СЕТ СН'!$G$12+СВЦЭМ!$D$10+'СЕТ СН'!$G$6-'СЕТ СН'!$G$22</f>
        <v>1824.2023324800002</v>
      </c>
      <c r="V73" s="36">
        <f>SUMIFS(СВЦЭМ!$C$39:$C$782,СВЦЭМ!$A$39:$A$782,$A73,СВЦЭМ!$B$39:$B$782,V$47)+'СЕТ СН'!$G$12+СВЦЭМ!$D$10+'СЕТ СН'!$G$6-'СЕТ СН'!$G$22</f>
        <v>1838.7945726900002</v>
      </c>
      <c r="W73" s="36">
        <f>SUMIFS(СВЦЭМ!$C$39:$C$782,СВЦЭМ!$A$39:$A$782,$A73,СВЦЭМ!$B$39:$B$782,W$47)+'СЕТ СН'!$G$12+СВЦЭМ!$D$10+'СЕТ СН'!$G$6-'СЕТ СН'!$G$22</f>
        <v>1823.0739752100001</v>
      </c>
      <c r="X73" s="36">
        <f>SUMIFS(СВЦЭМ!$C$39:$C$782,СВЦЭМ!$A$39:$A$782,$A73,СВЦЭМ!$B$39:$B$782,X$47)+'СЕТ СН'!$G$12+СВЦЭМ!$D$10+'СЕТ СН'!$G$6-'СЕТ СН'!$G$22</f>
        <v>1839.3902254000002</v>
      </c>
      <c r="Y73" s="36">
        <f>SUMIFS(СВЦЭМ!$C$39:$C$782,СВЦЭМ!$A$39:$A$782,$A73,СВЦЭМ!$B$39:$B$782,Y$47)+'СЕТ СН'!$G$12+СВЦЭМ!$D$10+'СЕТ СН'!$G$6-'СЕТ СН'!$G$22</f>
        <v>1841.0569658100001</v>
      </c>
    </row>
    <row r="74" spans="1:27" ht="15.75" x14ac:dyDescent="0.2">
      <c r="A74" s="35">
        <f t="shared" si="1"/>
        <v>44557</v>
      </c>
      <c r="B74" s="36">
        <f>SUMIFS(СВЦЭМ!$C$39:$C$782,СВЦЭМ!$A$39:$A$782,$A74,СВЦЭМ!$B$39:$B$782,B$47)+'СЕТ СН'!$G$12+СВЦЭМ!$D$10+'СЕТ СН'!$G$6-'СЕТ СН'!$G$22</f>
        <v>1863.2907902400002</v>
      </c>
      <c r="C74" s="36">
        <f>SUMIFS(СВЦЭМ!$C$39:$C$782,СВЦЭМ!$A$39:$A$782,$A74,СВЦЭМ!$B$39:$B$782,C$47)+'СЕТ СН'!$G$12+СВЦЭМ!$D$10+'СЕТ СН'!$G$6-'СЕТ СН'!$G$22</f>
        <v>1856.9440109300001</v>
      </c>
      <c r="D74" s="36">
        <f>SUMIFS(СВЦЭМ!$C$39:$C$782,СВЦЭМ!$A$39:$A$782,$A74,СВЦЭМ!$B$39:$B$782,D$47)+'СЕТ СН'!$G$12+СВЦЭМ!$D$10+'СЕТ СН'!$G$6-'СЕТ СН'!$G$22</f>
        <v>1817.69136273</v>
      </c>
      <c r="E74" s="36">
        <f>SUMIFS(СВЦЭМ!$C$39:$C$782,СВЦЭМ!$A$39:$A$782,$A74,СВЦЭМ!$B$39:$B$782,E$47)+'СЕТ СН'!$G$12+СВЦЭМ!$D$10+'СЕТ СН'!$G$6-'СЕТ СН'!$G$22</f>
        <v>1813.3504764400002</v>
      </c>
      <c r="F74" s="36">
        <f>SUMIFS(СВЦЭМ!$C$39:$C$782,СВЦЭМ!$A$39:$A$782,$A74,СВЦЭМ!$B$39:$B$782,F$47)+'СЕТ СН'!$G$12+СВЦЭМ!$D$10+'СЕТ СН'!$G$6-'СЕТ СН'!$G$22</f>
        <v>1817.2322853500002</v>
      </c>
      <c r="G74" s="36">
        <f>SUMIFS(СВЦЭМ!$C$39:$C$782,СВЦЭМ!$A$39:$A$782,$A74,СВЦЭМ!$B$39:$B$782,G$47)+'СЕТ СН'!$G$12+СВЦЭМ!$D$10+'СЕТ СН'!$G$6-'СЕТ СН'!$G$22</f>
        <v>1804.1993048400002</v>
      </c>
      <c r="H74" s="36">
        <f>SUMIFS(СВЦЭМ!$C$39:$C$782,СВЦЭМ!$A$39:$A$782,$A74,СВЦЭМ!$B$39:$B$782,H$47)+'СЕТ СН'!$G$12+СВЦЭМ!$D$10+'СЕТ СН'!$G$6-'СЕТ СН'!$G$22</f>
        <v>1810.3949799100001</v>
      </c>
      <c r="I74" s="36">
        <f>SUMIFS(СВЦЭМ!$C$39:$C$782,СВЦЭМ!$A$39:$A$782,$A74,СВЦЭМ!$B$39:$B$782,I$47)+'СЕТ СН'!$G$12+СВЦЭМ!$D$10+'СЕТ СН'!$G$6-'СЕТ СН'!$G$22</f>
        <v>1804.0808263500001</v>
      </c>
      <c r="J74" s="36">
        <f>SUMIFS(СВЦЭМ!$C$39:$C$782,СВЦЭМ!$A$39:$A$782,$A74,СВЦЭМ!$B$39:$B$782,J$47)+'СЕТ СН'!$G$12+СВЦЭМ!$D$10+'СЕТ СН'!$G$6-'СЕТ СН'!$G$22</f>
        <v>1823.0951179500003</v>
      </c>
      <c r="K74" s="36">
        <f>SUMIFS(СВЦЭМ!$C$39:$C$782,СВЦЭМ!$A$39:$A$782,$A74,СВЦЭМ!$B$39:$B$782,K$47)+'СЕТ СН'!$G$12+СВЦЭМ!$D$10+'СЕТ СН'!$G$6-'СЕТ СН'!$G$22</f>
        <v>1749.4095946100001</v>
      </c>
      <c r="L74" s="36">
        <f>SUMIFS(СВЦЭМ!$C$39:$C$782,СВЦЭМ!$A$39:$A$782,$A74,СВЦЭМ!$B$39:$B$782,L$47)+'СЕТ СН'!$G$12+СВЦЭМ!$D$10+'СЕТ СН'!$G$6-'СЕТ СН'!$G$22</f>
        <v>1764.66993432</v>
      </c>
      <c r="M74" s="36">
        <f>SUMIFS(СВЦЭМ!$C$39:$C$782,СВЦЭМ!$A$39:$A$782,$A74,СВЦЭМ!$B$39:$B$782,M$47)+'СЕТ СН'!$G$12+СВЦЭМ!$D$10+'СЕТ СН'!$G$6-'СЕТ СН'!$G$22</f>
        <v>1756.9924085000002</v>
      </c>
      <c r="N74" s="36">
        <f>SUMIFS(СВЦЭМ!$C$39:$C$782,СВЦЭМ!$A$39:$A$782,$A74,СВЦЭМ!$B$39:$B$782,N$47)+'СЕТ СН'!$G$12+СВЦЭМ!$D$10+'СЕТ СН'!$G$6-'СЕТ СН'!$G$22</f>
        <v>1828.1634977400001</v>
      </c>
      <c r="O74" s="36">
        <f>SUMIFS(СВЦЭМ!$C$39:$C$782,СВЦЭМ!$A$39:$A$782,$A74,СВЦЭМ!$B$39:$B$782,O$47)+'СЕТ СН'!$G$12+СВЦЭМ!$D$10+'СЕТ СН'!$G$6-'СЕТ СН'!$G$22</f>
        <v>1873.9993858900002</v>
      </c>
      <c r="P74" s="36">
        <f>SUMIFS(СВЦЭМ!$C$39:$C$782,СВЦЭМ!$A$39:$A$782,$A74,СВЦЭМ!$B$39:$B$782,P$47)+'СЕТ СН'!$G$12+СВЦЭМ!$D$10+'СЕТ СН'!$G$6-'СЕТ СН'!$G$22</f>
        <v>1890.46341484</v>
      </c>
      <c r="Q74" s="36">
        <f>SUMIFS(СВЦЭМ!$C$39:$C$782,СВЦЭМ!$A$39:$A$782,$A74,СВЦЭМ!$B$39:$B$782,Q$47)+'СЕТ СН'!$G$12+СВЦЭМ!$D$10+'СЕТ СН'!$G$6-'СЕТ СН'!$G$22</f>
        <v>1879.66144467</v>
      </c>
      <c r="R74" s="36">
        <f>SUMIFS(СВЦЭМ!$C$39:$C$782,СВЦЭМ!$A$39:$A$782,$A74,СВЦЭМ!$B$39:$B$782,R$47)+'СЕТ СН'!$G$12+СВЦЭМ!$D$10+'СЕТ СН'!$G$6-'СЕТ СН'!$G$22</f>
        <v>1804.3193781500001</v>
      </c>
      <c r="S74" s="36">
        <f>SUMIFS(СВЦЭМ!$C$39:$C$782,СВЦЭМ!$A$39:$A$782,$A74,СВЦЭМ!$B$39:$B$782,S$47)+'СЕТ СН'!$G$12+СВЦЭМ!$D$10+'СЕТ СН'!$G$6-'СЕТ СН'!$G$22</f>
        <v>1829.4939569200001</v>
      </c>
      <c r="T74" s="36">
        <f>SUMIFS(СВЦЭМ!$C$39:$C$782,СВЦЭМ!$A$39:$A$782,$A74,СВЦЭМ!$B$39:$B$782,T$47)+'СЕТ СН'!$G$12+СВЦЭМ!$D$10+'СЕТ СН'!$G$6-'СЕТ СН'!$G$22</f>
        <v>1812.1599567800001</v>
      </c>
      <c r="U74" s="36">
        <f>SUMIFS(СВЦЭМ!$C$39:$C$782,СВЦЭМ!$A$39:$A$782,$A74,СВЦЭМ!$B$39:$B$782,U$47)+'СЕТ СН'!$G$12+СВЦЭМ!$D$10+'СЕТ СН'!$G$6-'СЕТ СН'!$G$22</f>
        <v>1832.4925736900002</v>
      </c>
      <c r="V74" s="36">
        <f>SUMIFS(СВЦЭМ!$C$39:$C$782,СВЦЭМ!$A$39:$A$782,$A74,СВЦЭМ!$B$39:$B$782,V$47)+'СЕТ СН'!$G$12+СВЦЭМ!$D$10+'СЕТ СН'!$G$6-'СЕТ СН'!$G$22</f>
        <v>1823.7954871300001</v>
      </c>
      <c r="W74" s="36">
        <f>SUMIFS(СВЦЭМ!$C$39:$C$782,СВЦЭМ!$A$39:$A$782,$A74,СВЦЭМ!$B$39:$B$782,W$47)+'СЕТ СН'!$G$12+СВЦЭМ!$D$10+'СЕТ СН'!$G$6-'СЕТ СН'!$G$22</f>
        <v>1827.1353591200002</v>
      </c>
      <c r="X74" s="36">
        <f>SUMIFS(СВЦЭМ!$C$39:$C$782,СВЦЭМ!$A$39:$A$782,$A74,СВЦЭМ!$B$39:$B$782,X$47)+'СЕТ СН'!$G$12+СВЦЭМ!$D$10+'СЕТ СН'!$G$6-'СЕТ СН'!$G$22</f>
        <v>1822.1493839900002</v>
      </c>
      <c r="Y74" s="36">
        <f>SUMIFS(СВЦЭМ!$C$39:$C$782,СВЦЭМ!$A$39:$A$782,$A74,СВЦЭМ!$B$39:$B$782,Y$47)+'СЕТ СН'!$G$12+СВЦЭМ!$D$10+'СЕТ СН'!$G$6-'СЕТ СН'!$G$22</f>
        <v>1869.4005231600001</v>
      </c>
    </row>
    <row r="75" spans="1:27" ht="15.75" x14ac:dyDescent="0.2">
      <c r="A75" s="35">
        <f t="shared" si="1"/>
        <v>44558</v>
      </c>
      <c r="B75" s="36">
        <f>SUMIFS(СВЦЭМ!$C$39:$C$782,СВЦЭМ!$A$39:$A$782,$A75,СВЦЭМ!$B$39:$B$782,B$47)+'СЕТ СН'!$G$12+СВЦЭМ!$D$10+'СЕТ СН'!$G$6-'СЕТ СН'!$G$22</f>
        <v>1842.2165737600001</v>
      </c>
      <c r="C75" s="36">
        <f>SUMIFS(СВЦЭМ!$C$39:$C$782,СВЦЭМ!$A$39:$A$782,$A75,СВЦЭМ!$B$39:$B$782,C$47)+'СЕТ СН'!$G$12+СВЦЭМ!$D$10+'СЕТ СН'!$G$6-'СЕТ СН'!$G$22</f>
        <v>1848.7268577200002</v>
      </c>
      <c r="D75" s="36">
        <f>SUMIFS(СВЦЭМ!$C$39:$C$782,СВЦЭМ!$A$39:$A$782,$A75,СВЦЭМ!$B$39:$B$782,D$47)+'СЕТ СН'!$G$12+СВЦЭМ!$D$10+'СЕТ СН'!$G$6-'СЕТ СН'!$G$22</f>
        <v>1875.8920911800001</v>
      </c>
      <c r="E75" s="36">
        <f>SUMIFS(СВЦЭМ!$C$39:$C$782,СВЦЭМ!$A$39:$A$782,$A75,СВЦЭМ!$B$39:$B$782,E$47)+'СЕТ СН'!$G$12+СВЦЭМ!$D$10+'СЕТ СН'!$G$6-'СЕТ СН'!$G$22</f>
        <v>1885.1336532700002</v>
      </c>
      <c r="F75" s="36">
        <f>SUMIFS(СВЦЭМ!$C$39:$C$782,СВЦЭМ!$A$39:$A$782,$A75,СВЦЭМ!$B$39:$B$782,F$47)+'СЕТ СН'!$G$12+СВЦЭМ!$D$10+'СЕТ СН'!$G$6-'СЕТ СН'!$G$22</f>
        <v>1858.2795473200001</v>
      </c>
      <c r="G75" s="36">
        <f>SUMIFS(СВЦЭМ!$C$39:$C$782,СВЦЭМ!$A$39:$A$782,$A75,СВЦЭМ!$B$39:$B$782,G$47)+'СЕТ СН'!$G$12+СВЦЭМ!$D$10+'СЕТ СН'!$G$6-'СЕТ СН'!$G$22</f>
        <v>1767.5944926000002</v>
      </c>
      <c r="H75" s="36">
        <f>SUMIFS(СВЦЭМ!$C$39:$C$782,СВЦЭМ!$A$39:$A$782,$A75,СВЦЭМ!$B$39:$B$782,H$47)+'СЕТ СН'!$G$12+СВЦЭМ!$D$10+'СЕТ СН'!$G$6-'СЕТ СН'!$G$22</f>
        <v>1784.5853913500002</v>
      </c>
      <c r="I75" s="36">
        <f>SUMIFS(СВЦЭМ!$C$39:$C$782,СВЦЭМ!$A$39:$A$782,$A75,СВЦЭМ!$B$39:$B$782,I$47)+'СЕТ СН'!$G$12+СВЦЭМ!$D$10+'СЕТ СН'!$G$6-'СЕТ СН'!$G$22</f>
        <v>1779.0741928200002</v>
      </c>
      <c r="J75" s="36">
        <f>SUMIFS(СВЦЭМ!$C$39:$C$782,СВЦЭМ!$A$39:$A$782,$A75,СВЦЭМ!$B$39:$B$782,J$47)+'СЕТ СН'!$G$12+СВЦЭМ!$D$10+'СЕТ СН'!$G$6-'СЕТ СН'!$G$22</f>
        <v>1797.7572780200001</v>
      </c>
      <c r="K75" s="36">
        <f>SUMIFS(СВЦЭМ!$C$39:$C$782,СВЦЭМ!$A$39:$A$782,$A75,СВЦЭМ!$B$39:$B$782,K$47)+'СЕТ СН'!$G$12+СВЦЭМ!$D$10+'СЕТ СН'!$G$6-'СЕТ СН'!$G$22</f>
        <v>1754.7583227300001</v>
      </c>
      <c r="L75" s="36">
        <f>SUMIFS(СВЦЭМ!$C$39:$C$782,СВЦЭМ!$A$39:$A$782,$A75,СВЦЭМ!$B$39:$B$782,L$47)+'СЕТ СН'!$G$12+СВЦЭМ!$D$10+'СЕТ СН'!$G$6-'СЕТ СН'!$G$22</f>
        <v>1760.2219950100002</v>
      </c>
      <c r="M75" s="36">
        <f>SUMIFS(СВЦЭМ!$C$39:$C$782,СВЦЭМ!$A$39:$A$782,$A75,СВЦЭМ!$B$39:$B$782,M$47)+'СЕТ СН'!$G$12+СВЦЭМ!$D$10+'СЕТ СН'!$G$6-'СЕТ СН'!$G$22</f>
        <v>1772.8011222200003</v>
      </c>
      <c r="N75" s="36">
        <f>SUMIFS(СВЦЭМ!$C$39:$C$782,СВЦЭМ!$A$39:$A$782,$A75,СВЦЭМ!$B$39:$B$782,N$47)+'СЕТ СН'!$G$12+СВЦЭМ!$D$10+'СЕТ СН'!$G$6-'СЕТ СН'!$G$22</f>
        <v>1771.7593422200002</v>
      </c>
      <c r="O75" s="36">
        <f>SUMIFS(СВЦЭМ!$C$39:$C$782,СВЦЭМ!$A$39:$A$782,$A75,СВЦЭМ!$B$39:$B$782,O$47)+'СЕТ СН'!$G$12+СВЦЭМ!$D$10+'СЕТ СН'!$G$6-'СЕТ СН'!$G$22</f>
        <v>1818.7358533400002</v>
      </c>
      <c r="P75" s="36">
        <f>SUMIFS(СВЦЭМ!$C$39:$C$782,СВЦЭМ!$A$39:$A$782,$A75,СВЦЭМ!$B$39:$B$782,P$47)+'СЕТ СН'!$G$12+СВЦЭМ!$D$10+'СЕТ СН'!$G$6-'СЕТ СН'!$G$22</f>
        <v>1819.7826994100001</v>
      </c>
      <c r="Q75" s="36">
        <f>SUMIFS(СВЦЭМ!$C$39:$C$782,СВЦЭМ!$A$39:$A$782,$A75,СВЦЭМ!$B$39:$B$782,Q$47)+'СЕТ СН'!$G$12+СВЦЭМ!$D$10+'СЕТ СН'!$G$6-'СЕТ СН'!$G$22</f>
        <v>1815.16660275</v>
      </c>
      <c r="R75" s="36">
        <f>SUMIFS(СВЦЭМ!$C$39:$C$782,СВЦЭМ!$A$39:$A$782,$A75,СВЦЭМ!$B$39:$B$782,R$47)+'СЕТ СН'!$G$12+СВЦЭМ!$D$10+'СЕТ СН'!$G$6-'СЕТ СН'!$G$22</f>
        <v>1807.5343390900002</v>
      </c>
      <c r="S75" s="36">
        <f>SUMIFS(СВЦЭМ!$C$39:$C$782,СВЦЭМ!$A$39:$A$782,$A75,СВЦЭМ!$B$39:$B$782,S$47)+'СЕТ СН'!$G$12+СВЦЭМ!$D$10+'СЕТ СН'!$G$6-'СЕТ СН'!$G$22</f>
        <v>1812.5055313000003</v>
      </c>
      <c r="T75" s="36">
        <f>SUMIFS(СВЦЭМ!$C$39:$C$782,СВЦЭМ!$A$39:$A$782,$A75,СВЦЭМ!$B$39:$B$782,T$47)+'СЕТ СН'!$G$12+СВЦЭМ!$D$10+'СЕТ СН'!$G$6-'СЕТ СН'!$G$22</f>
        <v>1803.4455055100002</v>
      </c>
      <c r="U75" s="36">
        <f>SUMIFS(СВЦЭМ!$C$39:$C$782,СВЦЭМ!$A$39:$A$782,$A75,СВЦЭМ!$B$39:$B$782,U$47)+'СЕТ СН'!$G$12+СВЦЭМ!$D$10+'СЕТ СН'!$G$6-'СЕТ СН'!$G$22</f>
        <v>1824.7395256400002</v>
      </c>
      <c r="V75" s="36">
        <f>SUMIFS(СВЦЭМ!$C$39:$C$782,СВЦЭМ!$A$39:$A$782,$A75,СВЦЭМ!$B$39:$B$782,V$47)+'СЕТ СН'!$G$12+СВЦЭМ!$D$10+'СЕТ СН'!$G$6-'СЕТ СН'!$G$22</f>
        <v>1806.7174944000001</v>
      </c>
      <c r="W75" s="36">
        <f>SUMIFS(СВЦЭМ!$C$39:$C$782,СВЦЭМ!$A$39:$A$782,$A75,СВЦЭМ!$B$39:$B$782,W$47)+'СЕТ СН'!$G$12+СВЦЭМ!$D$10+'СЕТ СН'!$G$6-'СЕТ СН'!$G$22</f>
        <v>1816.5647136900002</v>
      </c>
      <c r="X75" s="36">
        <f>SUMIFS(СВЦЭМ!$C$39:$C$782,СВЦЭМ!$A$39:$A$782,$A75,СВЦЭМ!$B$39:$B$782,X$47)+'СЕТ СН'!$G$12+СВЦЭМ!$D$10+'СЕТ СН'!$G$6-'СЕТ СН'!$G$22</f>
        <v>1853.3574305300001</v>
      </c>
      <c r="Y75" s="36">
        <f>SUMIFS(СВЦЭМ!$C$39:$C$782,СВЦЭМ!$A$39:$A$782,$A75,СВЦЭМ!$B$39:$B$782,Y$47)+'СЕТ СН'!$G$12+СВЦЭМ!$D$10+'СЕТ СН'!$G$6-'СЕТ СН'!$G$22</f>
        <v>1857.0036261400001</v>
      </c>
    </row>
    <row r="76" spans="1:27" ht="15.75" x14ac:dyDescent="0.2">
      <c r="A76" s="35">
        <f t="shared" si="1"/>
        <v>44559</v>
      </c>
      <c r="B76" s="36">
        <f>SUMIFS(СВЦЭМ!$C$39:$C$782,СВЦЭМ!$A$39:$A$782,$A76,СВЦЭМ!$B$39:$B$782,B$47)+'СЕТ СН'!$G$12+СВЦЭМ!$D$10+'СЕТ СН'!$G$6-'СЕТ СН'!$G$22</f>
        <v>1859.8571425300001</v>
      </c>
      <c r="C76" s="36">
        <f>SUMIFS(СВЦЭМ!$C$39:$C$782,СВЦЭМ!$A$39:$A$782,$A76,СВЦЭМ!$B$39:$B$782,C$47)+'СЕТ СН'!$G$12+СВЦЭМ!$D$10+'СЕТ СН'!$G$6-'СЕТ СН'!$G$22</f>
        <v>1859.3437172700001</v>
      </c>
      <c r="D76" s="36">
        <f>SUMIFS(СВЦЭМ!$C$39:$C$782,СВЦЭМ!$A$39:$A$782,$A76,СВЦЭМ!$B$39:$B$782,D$47)+'СЕТ СН'!$G$12+СВЦЭМ!$D$10+'СЕТ СН'!$G$6-'СЕТ СН'!$G$22</f>
        <v>1867.6832058800001</v>
      </c>
      <c r="E76" s="36">
        <f>SUMIFS(СВЦЭМ!$C$39:$C$782,СВЦЭМ!$A$39:$A$782,$A76,СВЦЭМ!$B$39:$B$782,E$47)+'СЕТ СН'!$G$12+СВЦЭМ!$D$10+'СЕТ СН'!$G$6-'СЕТ СН'!$G$22</f>
        <v>1884.4400689000001</v>
      </c>
      <c r="F76" s="36">
        <f>SUMIFS(СВЦЭМ!$C$39:$C$782,СВЦЭМ!$A$39:$A$782,$A76,СВЦЭМ!$B$39:$B$782,F$47)+'СЕТ СН'!$G$12+СВЦЭМ!$D$10+'СЕТ СН'!$G$6-'СЕТ СН'!$G$22</f>
        <v>1855.5334492700001</v>
      </c>
      <c r="G76" s="36">
        <f>SUMIFS(СВЦЭМ!$C$39:$C$782,СВЦЭМ!$A$39:$A$782,$A76,СВЦЭМ!$B$39:$B$782,G$47)+'СЕТ СН'!$G$12+СВЦЭМ!$D$10+'СЕТ СН'!$G$6-'СЕТ СН'!$G$22</f>
        <v>1776.7336593400003</v>
      </c>
      <c r="H76" s="36">
        <f>SUMIFS(СВЦЭМ!$C$39:$C$782,СВЦЭМ!$A$39:$A$782,$A76,СВЦЭМ!$B$39:$B$782,H$47)+'СЕТ СН'!$G$12+СВЦЭМ!$D$10+'СЕТ СН'!$G$6-'СЕТ СН'!$G$22</f>
        <v>1788.4593284600001</v>
      </c>
      <c r="I76" s="36">
        <f>SUMIFS(СВЦЭМ!$C$39:$C$782,СВЦЭМ!$A$39:$A$782,$A76,СВЦЭМ!$B$39:$B$782,I$47)+'СЕТ СН'!$G$12+СВЦЭМ!$D$10+'СЕТ СН'!$G$6-'СЕТ СН'!$G$22</f>
        <v>1788.1152116100002</v>
      </c>
      <c r="J76" s="36">
        <f>SUMIFS(СВЦЭМ!$C$39:$C$782,СВЦЭМ!$A$39:$A$782,$A76,СВЦЭМ!$B$39:$B$782,J$47)+'СЕТ СН'!$G$12+СВЦЭМ!$D$10+'СЕТ СН'!$G$6-'СЕТ СН'!$G$22</f>
        <v>1786.4365530200002</v>
      </c>
      <c r="K76" s="36">
        <f>SUMIFS(СВЦЭМ!$C$39:$C$782,СВЦЭМ!$A$39:$A$782,$A76,СВЦЭМ!$B$39:$B$782,K$47)+'СЕТ СН'!$G$12+СВЦЭМ!$D$10+'СЕТ СН'!$G$6-'СЕТ СН'!$G$22</f>
        <v>1805.0203473400002</v>
      </c>
      <c r="L76" s="36">
        <f>SUMIFS(СВЦЭМ!$C$39:$C$782,СВЦЭМ!$A$39:$A$782,$A76,СВЦЭМ!$B$39:$B$782,L$47)+'СЕТ СН'!$G$12+СВЦЭМ!$D$10+'СЕТ СН'!$G$6-'СЕТ СН'!$G$22</f>
        <v>1808.0102000100001</v>
      </c>
      <c r="M76" s="36">
        <f>SUMIFS(СВЦЭМ!$C$39:$C$782,СВЦЭМ!$A$39:$A$782,$A76,СВЦЭМ!$B$39:$B$782,M$47)+'СЕТ СН'!$G$12+СВЦЭМ!$D$10+'СЕТ СН'!$G$6-'СЕТ СН'!$G$22</f>
        <v>1812.3066308200002</v>
      </c>
      <c r="N76" s="36">
        <f>SUMIFS(СВЦЭМ!$C$39:$C$782,СВЦЭМ!$A$39:$A$782,$A76,СВЦЭМ!$B$39:$B$782,N$47)+'СЕТ СН'!$G$12+СВЦЭМ!$D$10+'СЕТ СН'!$G$6-'СЕТ СН'!$G$22</f>
        <v>1803.0507855400001</v>
      </c>
      <c r="O76" s="36">
        <f>SUMIFS(СВЦЭМ!$C$39:$C$782,СВЦЭМ!$A$39:$A$782,$A76,СВЦЭМ!$B$39:$B$782,O$47)+'СЕТ СН'!$G$12+СВЦЭМ!$D$10+'СЕТ СН'!$G$6-'СЕТ СН'!$G$22</f>
        <v>1795.0126085600002</v>
      </c>
      <c r="P76" s="36">
        <f>SUMIFS(СВЦЭМ!$C$39:$C$782,СВЦЭМ!$A$39:$A$782,$A76,СВЦЭМ!$B$39:$B$782,P$47)+'СЕТ СН'!$G$12+СВЦЭМ!$D$10+'СЕТ СН'!$G$6-'СЕТ СН'!$G$22</f>
        <v>1787.6829058000001</v>
      </c>
      <c r="Q76" s="36">
        <f>SUMIFS(СВЦЭМ!$C$39:$C$782,СВЦЭМ!$A$39:$A$782,$A76,СВЦЭМ!$B$39:$B$782,Q$47)+'СЕТ СН'!$G$12+СВЦЭМ!$D$10+'СЕТ СН'!$G$6-'СЕТ СН'!$G$22</f>
        <v>1794.7041142800001</v>
      </c>
      <c r="R76" s="36">
        <f>SUMIFS(СВЦЭМ!$C$39:$C$782,СВЦЭМ!$A$39:$A$782,$A76,СВЦЭМ!$B$39:$B$782,R$47)+'СЕТ СН'!$G$12+СВЦЭМ!$D$10+'СЕТ СН'!$G$6-'СЕТ СН'!$G$22</f>
        <v>1793.0687989900002</v>
      </c>
      <c r="S76" s="36">
        <f>SUMIFS(СВЦЭМ!$C$39:$C$782,СВЦЭМ!$A$39:$A$782,$A76,СВЦЭМ!$B$39:$B$782,S$47)+'СЕТ СН'!$G$12+СВЦЭМ!$D$10+'СЕТ СН'!$G$6-'СЕТ СН'!$G$22</f>
        <v>1808.2049151100002</v>
      </c>
      <c r="T76" s="36">
        <f>SUMIFS(СВЦЭМ!$C$39:$C$782,СВЦЭМ!$A$39:$A$782,$A76,СВЦЭМ!$B$39:$B$782,T$47)+'СЕТ СН'!$G$12+СВЦЭМ!$D$10+'СЕТ СН'!$G$6-'СЕТ СН'!$G$22</f>
        <v>1807.5161350800001</v>
      </c>
      <c r="U76" s="36">
        <f>SUMIFS(СВЦЭМ!$C$39:$C$782,СВЦЭМ!$A$39:$A$782,$A76,СВЦЭМ!$B$39:$B$782,U$47)+'СЕТ СН'!$G$12+СВЦЭМ!$D$10+'СЕТ СН'!$G$6-'СЕТ СН'!$G$22</f>
        <v>1808.3481042500002</v>
      </c>
      <c r="V76" s="36">
        <f>SUMIFS(СВЦЭМ!$C$39:$C$782,СВЦЭМ!$A$39:$A$782,$A76,СВЦЭМ!$B$39:$B$782,V$47)+'СЕТ СН'!$G$12+СВЦЭМ!$D$10+'СЕТ СН'!$G$6-'СЕТ СН'!$G$22</f>
        <v>1794.1192203700002</v>
      </c>
      <c r="W76" s="36">
        <f>SUMIFS(СВЦЭМ!$C$39:$C$782,СВЦЭМ!$A$39:$A$782,$A76,СВЦЭМ!$B$39:$B$782,W$47)+'СЕТ СН'!$G$12+СВЦЭМ!$D$10+'СЕТ СН'!$G$6-'СЕТ СН'!$G$22</f>
        <v>1792.2050256300001</v>
      </c>
      <c r="X76" s="36">
        <f>SUMIFS(СВЦЭМ!$C$39:$C$782,СВЦЭМ!$A$39:$A$782,$A76,СВЦЭМ!$B$39:$B$782,X$47)+'СЕТ СН'!$G$12+СВЦЭМ!$D$10+'СЕТ СН'!$G$6-'СЕТ СН'!$G$22</f>
        <v>1841.4134567500003</v>
      </c>
      <c r="Y76" s="36">
        <f>SUMIFS(СВЦЭМ!$C$39:$C$782,СВЦЭМ!$A$39:$A$782,$A76,СВЦЭМ!$B$39:$B$782,Y$47)+'СЕТ СН'!$G$12+СВЦЭМ!$D$10+'СЕТ СН'!$G$6-'СЕТ СН'!$G$22</f>
        <v>1848.9158457800002</v>
      </c>
    </row>
    <row r="77" spans="1:27" ht="15.75" x14ac:dyDescent="0.2">
      <c r="A77" s="35">
        <f t="shared" si="1"/>
        <v>44560</v>
      </c>
      <c r="B77" s="36">
        <f>SUMIFS(СВЦЭМ!$C$39:$C$782,СВЦЭМ!$A$39:$A$782,$A77,СВЦЭМ!$B$39:$B$782,B$47)+'СЕТ СН'!$G$12+СВЦЭМ!$D$10+'СЕТ СН'!$G$6-'СЕТ СН'!$G$22</f>
        <v>1869.4640781300002</v>
      </c>
      <c r="C77" s="36">
        <f>SUMIFS(СВЦЭМ!$C$39:$C$782,СВЦЭМ!$A$39:$A$782,$A77,СВЦЭМ!$B$39:$B$782,C$47)+'СЕТ СН'!$G$12+СВЦЭМ!$D$10+'СЕТ СН'!$G$6-'СЕТ СН'!$G$22</f>
        <v>1872.0866662800001</v>
      </c>
      <c r="D77" s="36">
        <f>SUMIFS(СВЦЭМ!$C$39:$C$782,СВЦЭМ!$A$39:$A$782,$A77,СВЦЭМ!$B$39:$B$782,D$47)+'СЕТ СН'!$G$12+СВЦЭМ!$D$10+'СЕТ СН'!$G$6-'СЕТ СН'!$G$22</f>
        <v>1890.8306368600001</v>
      </c>
      <c r="E77" s="36">
        <f>SUMIFS(СВЦЭМ!$C$39:$C$782,СВЦЭМ!$A$39:$A$782,$A77,СВЦЭМ!$B$39:$B$782,E$47)+'СЕТ СН'!$G$12+СВЦЭМ!$D$10+'СЕТ СН'!$G$6-'СЕТ СН'!$G$22</f>
        <v>1913.2335405600002</v>
      </c>
      <c r="F77" s="36">
        <f>SUMIFS(СВЦЭМ!$C$39:$C$782,СВЦЭМ!$A$39:$A$782,$A77,СВЦЭМ!$B$39:$B$782,F$47)+'СЕТ СН'!$G$12+СВЦЭМ!$D$10+'СЕТ СН'!$G$6-'СЕТ СН'!$G$22</f>
        <v>1882.6605571500002</v>
      </c>
      <c r="G77" s="36">
        <f>SUMIFS(СВЦЭМ!$C$39:$C$782,СВЦЭМ!$A$39:$A$782,$A77,СВЦЭМ!$B$39:$B$782,G$47)+'СЕТ СН'!$G$12+СВЦЭМ!$D$10+'СЕТ СН'!$G$6-'СЕТ СН'!$G$22</f>
        <v>1805.4778040800002</v>
      </c>
      <c r="H77" s="36">
        <f>SUMIFS(СВЦЭМ!$C$39:$C$782,СВЦЭМ!$A$39:$A$782,$A77,СВЦЭМ!$B$39:$B$782,H$47)+'СЕТ СН'!$G$12+СВЦЭМ!$D$10+'СЕТ СН'!$G$6-'СЕТ СН'!$G$22</f>
        <v>1801.4615936900002</v>
      </c>
      <c r="I77" s="36">
        <f>SUMIFS(СВЦЭМ!$C$39:$C$782,СВЦЭМ!$A$39:$A$782,$A77,СВЦЭМ!$B$39:$B$782,I$47)+'СЕТ СН'!$G$12+СВЦЭМ!$D$10+'СЕТ СН'!$G$6-'СЕТ СН'!$G$22</f>
        <v>1824.1105157200002</v>
      </c>
      <c r="J77" s="36">
        <f>SUMIFS(СВЦЭМ!$C$39:$C$782,СВЦЭМ!$A$39:$A$782,$A77,СВЦЭМ!$B$39:$B$782,J$47)+'СЕТ СН'!$G$12+СВЦЭМ!$D$10+'СЕТ СН'!$G$6-'СЕТ СН'!$G$22</f>
        <v>1821.18280716</v>
      </c>
      <c r="K77" s="36">
        <f>SUMIFS(СВЦЭМ!$C$39:$C$782,СВЦЭМ!$A$39:$A$782,$A77,СВЦЭМ!$B$39:$B$782,K$47)+'СЕТ СН'!$G$12+СВЦЭМ!$D$10+'СЕТ СН'!$G$6-'СЕТ СН'!$G$22</f>
        <v>1835.3416775500002</v>
      </c>
      <c r="L77" s="36">
        <f>SUMIFS(СВЦЭМ!$C$39:$C$782,СВЦЭМ!$A$39:$A$782,$A77,СВЦЭМ!$B$39:$B$782,L$47)+'СЕТ СН'!$G$12+СВЦЭМ!$D$10+'СЕТ СН'!$G$6-'СЕТ СН'!$G$22</f>
        <v>1836.0244273300002</v>
      </c>
      <c r="M77" s="36">
        <f>SUMIFS(СВЦЭМ!$C$39:$C$782,СВЦЭМ!$A$39:$A$782,$A77,СВЦЭМ!$B$39:$B$782,M$47)+'СЕТ СН'!$G$12+СВЦЭМ!$D$10+'СЕТ СН'!$G$6-'СЕТ СН'!$G$22</f>
        <v>1827.1074842100002</v>
      </c>
      <c r="N77" s="36">
        <f>SUMIFS(СВЦЭМ!$C$39:$C$782,СВЦЭМ!$A$39:$A$782,$A77,СВЦЭМ!$B$39:$B$782,N$47)+'СЕТ СН'!$G$12+СВЦЭМ!$D$10+'СЕТ СН'!$G$6-'СЕТ СН'!$G$22</f>
        <v>1835.8346456500001</v>
      </c>
      <c r="O77" s="36">
        <f>SUMIFS(СВЦЭМ!$C$39:$C$782,СВЦЭМ!$A$39:$A$782,$A77,СВЦЭМ!$B$39:$B$782,O$47)+'СЕТ СН'!$G$12+СВЦЭМ!$D$10+'СЕТ СН'!$G$6-'СЕТ СН'!$G$22</f>
        <v>1832.3678965900001</v>
      </c>
      <c r="P77" s="36">
        <f>SUMIFS(СВЦЭМ!$C$39:$C$782,СВЦЭМ!$A$39:$A$782,$A77,СВЦЭМ!$B$39:$B$782,P$47)+'СЕТ СН'!$G$12+СВЦЭМ!$D$10+'СЕТ СН'!$G$6-'СЕТ СН'!$G$22</f>
        <v>1825.2021321900002</v>
      </c>
      <c r="Q77" s="36">
        <f>SUMIFS(СВЦЭМ!$C$39:$C$782,СВЦЭМ!$A$39:$A$782,$A77,СВЦЭМ!$B$39:$B$782,Q$47)+'СЕТ СН'!$G$12+СВЦЭМ!$D$10+'СЕТ СН'!$G$6-'СЕТ СН'!$G$22</f>
        <v>1816.8231084800002</v>
      </c>
      <c r="R77" s="36">
        <f>SUMIFS(СВЦЭМ!$C$39:$C$782,СВЦЭМ!$A$39:$A$782,$A77,СВЦЭМ!$B$39:$B$782,R$47)+'СЕТ СН'!$G$12+СВЦЭМ!$D$10+'СЕТ СН'!$G$6-'СЕТ СН'!$G$22</f>
        <v>1810.2632720400002</v>
      </c>
      <c r="S77" s="36">
        <f>SUMIFS(СВЦЭМ!$C$39:$C$782,СВЦЭМ!$A$39:$A$782,$A77,СВЦЭМ!$B$39:$B$782,S$47)+'СЕТ СН'!$G$12+СВЦЭМ!$D$10+'СЕТ СН'!$G$6-'СЕТ СН'!$G$22</f>
        <v>1802.0473223800002</v>
      </c>
      <c r="T77" s="36">
        <f>SUMIFS(СВЦЭМ!$C$39:$C$782,СВЦЭМ!$A$39:$A$782,$A77,СВЦЭМ!$B$39:$B$782,T$47)+'СЕТ СН'!$G$12+СВЦЭМ!$D$10+'СЕТ СН'!$G$6-'СЕТ СН'!$G$22</f>
        <v>1820.1465509100001</v>
      </c>
      <c r="U77" s="36">
        <f>SUMIFS(СВЦЭМ!$C$39:$C$782,СВЦЭМ!$A$39:$A$782,$A77,СВЦЭМ!$B$39:$B$782,U$47)+'СЕТ СН'!$G$12+СВЦЭМ!$D$10+'СЕТ СН'!$G$6-'СЕТ СН'!$G$22</f>
        <v>1816.5069741300001</v>
      </c>
      <c r="V77" s="36">
        <f>SUMIFS(СВЦЭМ!$C$39:$C$782,СВЦЭМ!$A$39:$A$782,$A77,СВЦЭМ!$B$39:$B$782,V$47)+'СЕТ СН'!$G$12+СВЦЭМ!$D$10+'СЕТ СН'!$G$6-'СЕТ СН'!$G$22</f>
        <v>1796.5933447000002</v>
      </c>
      <c r="W77" s="36">
        <f>SUMIFS(СВЦЭМ!$C$39:$C$782,СВЦЭМ!$A$39:$A$782,$A77,СВЦЭМ!$B$39:$B$782,W$47)+'СЕТ СН'!$G$12+СВЦЭМ!$D$10+'СЕТ СН'!$G$6-'СЕТ СН'!$G$22</f>
        <v>1803.7969521300001</v>
      </c>
      <c r="X77" s="36">
        <f>SUMIFS(СВЦЭМ!$C$39:$C$782,СВЦЭМ!$A$39:$A$782,$A77,СВЦЭМ!$B$39:$B$782,X$47)+'СЕТ СН'!$G$12+СВЦЭМ!$D$10+'СЕТ СН'!$G$6-'СЕТ СН'!$G$22</f>
        <v>1857.8410723700001</v>
      </c>
      <c r="Y77" s="36">
        <f>SUMIFS(СВЦЭМ!$C$39:$C$782,СВЦЭМ!$A$39:$A$782,$A77,СВЦЭМ!$B$39:$B$782,Y$47)+'СЕТ СН'!$G$12+СВЦЭМ!$D$10+'СЕТ СН'!$G$6-'СЕТ СН'!$G$22</f>
        <v>1864.0382662500001</v>
      </c>
      <c r="AA77" s="37"/>
    </row>
    <row r="78" spans="1:27" ht="15.75" x14ac:dyDescent="0.2">
      <c r="A78" s="35">
        <f t="shared" si="1"/>
        <v>44561</v>
      </c>
      <c r="B78" s="36">
        <f>SUMIFS(СВЦЭМ!$C$39:$C$782,СВЦЭМ!$A$39:$A$782,$A78,СВЦЭМ!$B$39:$B$782,B$47)+'СЕТ СН'!$G$12+СВЦЭМ!$D$10+'СЕТ СН'!$G$6-'СЕТ СН'!$G$22</f>
        <v>1902.4656970700003</v>
      </c>
      <c r="C78" s="36">
        <f>SUMIFS(СВЦЭМ!$C$39:$C$782,СВЦЭМ!$A$39:$A$782,$A78,СВЦЭМ!$B$39:$B$782,C$47)+'СЕТ СН'!$G$12+СВЦЭМ!$D$10+'СЕТ СН'!$G$6-'СЕТ СН'!$G$22</f>
        <v>1886.5698133300002</v>
      </c>
      <c r="D78" s="36">
        <f>SUMIFS(СВЦЭМ!$C$39:$C$782,СВЦЭМ!$A$39:$A$782,$A78,СВЦЭМ!$B$39:$B$782,D$47)+'СЕТ СН'!$G$12+СВЦЭМ!$D$10+'СЕТ СН'!$G$6-'СЕТ СН'!$G$22</f>
        <v>1826.6845733000002</v>
      </c>
      <c r="E78" s="36">
        <f>SUMIFS(СВЦЭМ!$C$39:$C$782,СВЦЭМ!$A$39:$A$782,$A78,СВЦЭМ!$B$39:$B$782,E$47)+'СЕТ СН'!$G$12+СВЦЭМ!$D$10+'СЕТ СН'!$G$6-'СЕТ СН'!$G$22</f>
        <v>1893.3943664300002</v>
      </c>
      <c r="F78" s="36">
        <f>SUMIFS(СВЦЭМ!$C$39:$C$782,СВЦЭМ!$A$39:$A$782,$A78,СВЦЭМ!$B$39:$B$782,F$47)+'СЕТ СН'!$G$12+СВЦЭМ!$D$10+'СЕТ СН'!$G$6-'СЕТ СН'!$G$22</f>
        <v>1896.3910711600001</v>
      </c>
      <c r="G78" s="36">
        <f>SUMIFS(СВЦЭМ!$C$39:$C$782,СВЦЭМ!$A$39:$A$782,$A78,СВЦЭМ!$B$39:$B$782,G$47)+'СЕТ СН'!$G$12+СВЦЭМ!$D$10+'СЕТ СН'!$G$6-'СЕТ СН'!$G$22</f>
        <v>1801.2642829200001</v>
      </c>
      <c r="H78" s="36">
        <f>SUMIFS(СВЦЭМ!$C$39:$C$782,СВЦЭМ!$A$39:$A$782,$A78,СВЦЭМ!$B$39:$B$782,H$47)+'СЕТ СН'!$G$12+СВЦЭМ!$D$10+'СЕТ СН'!$G$6-'СЕТ СН'!$G$22</f>
        <v>1810.2612636600002</v>
      </c>
      <c r="I78" s="36">
        <f>SUMIFS(СВЦЭМ!$C$39:$C$782,СВЦЭМ!$A$39:$A$782,$A78,СВЦЭМ!$B$39:$B$782,I$47)+'СЕТ СН'!$G$12+СВЦЭМ!$D$10+'СЕТ СН'!$G$6-'СЕТ СН'!$G$22</f>
        <v>1824.6522739100001</v>
      </c>
      <c r="J78" s="36">
        <f>SUMIFS(СВЦЭМ!$C$39:$C$782,СВЦЭМ!$A$39:$A$782,$A78,СВЦЭМ!$B$39:$B$782,J$47)+'СЕТ СН'!$G$12+СВЦЭМ!$D$10+'СЕТ СН'!$G$6-'СЕТ СН'!$G$22</f>
        <v>1858.9725131600001</v>
      </c>
      <c r="K78" s="36">
        <f>SUMIFS(СВЦЭМ!$C$39:$C$782,СВЦЭМ!$A$39:$A$782,$A78,СВЦЭМ!$B$39:$B$782,K$47)+'СЕТ СН'!$G$12+СВЦЭМ!$D$10+'СЕТ СН'!$G$6-'СЕТ СН'!$G$22</f>
        <v>1829.8422484600001</v>
      </c>
      <c r="L78" s="36">
        <f>SUMIFS(СВЦЭМ!$C$39:$C$782,СВЦЭМ!$A$39:$A$782,$A78,СВЦЭМ!$B$39:$B$782,L$47)+'СЕТ СН'!$G$12+СВЦЭМ!$D$10+'СЕТ СН'!$G$6-'СЕТ СН'!$G$22</f>
        <v>1846.1510912400001</v>
      </c>
      <c r="M78" s="36">
        <f>SUMIFS(СВЦЭМ!$C$39:$C$782,СВЦЭМ!$A$39:$A$782,$A78,СВЦЭМ!$B$39:$B$782,M$47)+'СЕТ СН'!$G$12+СВЦЭМ!$D$10+'СЕТ СН'!$G$6-'СЕТ СН'!$G$22</f>
        <v>1848.1485355400002</v>
      </c>
      <c r="N78" s="36">
        <f>SUMIFS(СВЦЭМ!$C$39:$C$782,СВЦЭМ!$A$39:$A$782,$A78,СВЦЭМ!$B$39:$B$782,N$47)+'СЕТ СН'!$G$12+СВЦЭМ!$D$10+'СЕТ СН'!$G$6-'СЕТ СН'!$G$22</f>
        <v>1841.0698475500001</v>
      </c>
      <c r="O78" s="36">
        <f>SUMIFS(СВЦЭМ!$C$39:$C$782,СВЦЭМ!$A$39:$A$782,$A78,СВЦЭМ!$B$39:$B$782,O$47)+'СЕТ СН'!$G$12+СВЦЭМ!$D$10+'СЕТ СН'!$G$6-'СЕТ СН'!$G$22</f>
        <v>1827.3289688700002</v>
      </c>
      <c r="P78" s="36">
        <f>SUMIFS(СВЦЭМ!$C$39:$C$782,СВЦЭМ!$A$39:$A$782,$A78,СВЦЭМ!$B$39:$B$782,P$47)+'СЕТ СН'!$G$12+СВЦЭМ!$D$10+'СЕТ СН'!$G$6-'СЕТ СН'!$G$22</f>
        <v>1828.9735426900002</v>
      </c>
      <c r="Q78" s="36">
        <f>SUMIFS(СВЦЭМ!$C$39:$C$782,СВЦЭМ!$A$39:$A$782,$A78,СВЦЭМ!$B$39:$B$782,Q$47)+'СЕТ СН'!$G$12+СВЦЭМ!$D$10+'СЕТ СН'!$G$6-'СЕТ СН'!$G$22</f>
        <v>1824.6678409800002</v>
      </c>
      <c r="R78" s="36">
        <f>SUMIFS(СВЦЭМ!$C$39:$C$782,СВЦЭМ!$A$39:$A$782,$A78,СВЦЭМ!$B$39:$B$782,R$47)+'СЕТ СН'!$G$12+СВЦЭМ!$D$10+'СЕТ СН'!$G$6-'СЕТ СН'!$G$22</f>
        <v>1817.6259552800002</v>
      </c>
      <c r="S78" s="36">
        <f>SUMIFS(СВЦЭМ!$C$39:$C$782,СВЦЭМ!$A$39:$A$782,$A78,СВЦЭМ!$B$39:$B$782,S$47)+'СЕТ СН'!$G$12+СВЦЭМ!$D$10+'СЕТ СН'!$G$6-'СЕТ СН'!$G$22</f>
        <v>1834.3460678600002</v>
      </c>
      <c r="T78" s="36">
        <f>SUMIFS(СВЦЭМ!$C$39:$C$782,СВЦЭМ!$A$39:$A$782,$A78,СВЦЭМ!$B$39:$B$782,T$47)+'СЕТ СН'!$G$12+СВЦЭМ!$D$10+'СЕТ СН'!$G$6-'СЕТ СН'!$G$22</f>
        <v>1854.5854536500001</v>
      </c>
      <c r="U78" s="36">
        <f>SUMIFS(СВЦЭМ!$C$39:$C$782,СВЦЭМ!$A$39:$A$782,$A78,СВЦЭМ!$B$39:$B$782,U$47)+'СЕТ СН'!$G$12+СВЦЭМ!$D$10+'СЕТ СН'!$G$6-'СЕТ СН'!$G$22</f>
        <v>1858.0883854600002</v>
      </c>
      <c r="V78" s="36">
        <f>SUMIFS(СВЦЭМ!$C$39:$C$782,СВЦЭМ!$A$39:$A$782,$A78,СВЦЭМ!$B$39:$B$782,V$47)+'СЕТ СН'!$G$12+СВЦЭМ!$D$10+'СЕТ СН'!$G$6-'СЕТ СН'!$G$22</f>
        <v>1839.5743074100001</v>
      </c>
      <c r="W78" s="36">
        <f>SUMIFS(СВЦЭМ!$C$39:$C$782,СВЦЭМ!$A$39:$A$782,$A78,СВЦЭМ!$B$39:$B$782,W$47)+'СЕТ СН'!$G$12+СВЦЭМ!$D$10+'СЕТ СН'!$G$6-'СЕТ СН'!$G$22</f>
        <v>1838.2418700500002</v>
      </c>
      <c r="X78" s="36">
        <f>SUMIFS(СВЦЭМ!$C$39:$C$782,СВЦЭМ!$A$39:$A$782,$A78,СВЦЭМ!$B$39:$B$782,X$47)+'СЕТ СН'!$G$12+СВЦЭМ!$D$10+'СЕТ СН'!$G$6-'СЕТ СН'!$G$22</f>
        <v>1850.6261960100001</v>
      </c>
      <c r="Y78" s="36">
        <f>SUMIFS(СВЦЭМ!$C$39:$C$782,СВЦЭМ!$A$39:$A$782,$A78,СВЦЭМ!$B$39:$B$782,Y$47)+'СЕТ СН'!$G$12+СВЦЭМ!$D$10+'СЕТ СН'!$G$6-'СЕТ СН'!$G$22</f>
        <v>1862.455089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01.12.2021</v>
      </c>
      <c r="B84" s="36">
        <f>SUMIFS(СВЦЭМ!$C$39:$C$782,СВЦЭМ!$A$39:$A$782,$A84,СВЦЭМ!$B$39:$B$782,B$83)+'СЕТ СН'!$H$12+СВЦЭМ!$D$10+'СЕТ СН'!$H$6-'СЕТ СН'!$H$22</f>
        <v>1612.1013072000001</v>
      </c>
      <c r="C84" s="36">
        <f>SUMIFS(СВЦЭМ!$C$39:$C$782,СВЦЭМ!$A$39:$A$782,$A84,СВЦЭМ!$B$39:$B$782,C$83)+'СЕТ СН'!$H$12+СВЦЭМ!$D$10+'СЕТ СН'!$H$6-'СЕТ СН'!$H$22</f>
        <v>1625.63903592</v>
      </c>
      <c r="D84" s="36">
        <f>SUMIFS(СВЦЭМ!$C$39:$C$782,СВЦЭМ!$A$39:$A$782,$A84,СВЦЭМ!$B$39:$B$782,D$83)+'СЕТ СН'!$H$12+СВЦЭМ!$D$10+'СЕТ СН'!$H$6-'СЕТ СН'!$H$22</f>
        <v>1659.7611011500001</v>
      </c>
      <c r="E84" s="36">
        <f>SUMIFS(СВЦЭМ!$C$39:$C$782,СВЦЭМ!$A$39:$A$782,$A84,СВЦЭМ!$B$39:$B$782,E$83)+'СЕТ СН'!$H$12+СВЦЭМ!$D$10+'СЕТ СН'!$H$6-'СЕТ СН'!$H$22</f>
        <v>1662.3466277800001</v>
      </c>
      <c r="F84" s="36">
        <f>SUMIFS(СВЦЭМ!$C$39:$C$782,СВЦЭМ!$A$39:$A$782,$A84,СВЦЭМ!$B$39:$B$782,F$83)+'СЕТ СН'!$H$12+СВЦЭМ!$D$10+'СЕТ СН'!$H$6-'СЕТ СН'!$H$22</f>
        <v>1676.1086565200001</v>
      </c>
      <c r="G84" s="36">
        <f>SUMIFS(СВЦЭМ!$C$39:$C$782,СВЦЭМ!$A$39:$A$782,$A84,СВЦЭМ!$B$39:$B$782,G$83)+'СЕТ СН'!$H$12+СВЦЭМ!$D$10+'СЕТ СН'!$H$6-'СЕТ СН'!$H$22</f>
        <v>1659.28297193</v>
      </c>
      <c r="H84" s="36">
        <f>SUMIFS(СВЦЭМ!$C$39:$C$782,СВЦЭМ!$A$39:$A$782,$A84,СВЦЭМ!$B$39:$B$782,H$83)+'СЕТ СН'!$H$12+СВЦЭМ!$D$10+'СЕТ СН'!$H$6-'СЕТ СН'!$H$22</f>
        <v>1626.6938663200001</v>
      </c>
      <c r="I84" s="36">
        <f>SUMIFS(СВЦЭМ!$C$39:$C$782,СВЦЭМ!$A$39:$A$782,$A84,СВЦЭМ!$B$39:$B$782,I$83)+'СЕТ СН'!$H$12+СВЦЭМ!$D$10+'СЕТ СН'!$H$6-'СЕТ СН'!$H$22</f>
        <v>1609.9202903600001</v>
      </c>
      <c r="J84" s="36">
        <f>SUMIFS(СВЦЭМ!$C$39:$C$782,СВЦЭМ!$A$39:$A$782,$A84,СВЦЭМ!$B$39:$B$782,J$83)+'СЕТ СН'!$H$12+СВЦЭМ!$D$10+'СЕТ СН'!$H$6-'СЕТ СН'!$H$22</f>
        <v>1600.3406131900001</v>
      </c>
      <c r="K84" s="36">
        <f>SUMIFS(СВЦЭМ!$C$39:$C$782,СВЦЭМ!$A$39:$A$782,$A84,СВЦЭМ!$B$39:$B$782,K$83)+'СЕТ СН'!$H$12+СВЦЭМ!$D$10+'СЕТ СН'!$H$6-'СЕТ СН'!$H$22</f>
        <v>1604.6190207899999</v>
      </c>
      <c r="L84" s="36">
        <f>SUMIFS(СВЦЭМ!$C$39:$C$782,СВЦЭМ!$A$39:$A$782,$A84,СВЦЭМ!$B$39:$B$782,L$83)+'СЕТ СН'!$H$12+СВЦЭМ!$D$10+'СЕТ СН'!$H$6-'СЕТ СН'!$H$22</f>
        <v>1560.63774489</v>
      </c>
      <c r="M84" s="36">
        <f>SUMIFS(СВЦЭМ!$C$39:$C$782,СВЦЭМ!$A$39:$A$782,$A84,СВЦЭМ!$B$39:$B$782,M$83)+'СЕТ СН'!$H$12+СВЦЭМ!$D$10+'СЕТ СН'!$H$6-'СЕТ СН'!$H$22</f>
        <v>1566.1169052800001</v>
      </c>
      <c r="N84" s="36">
        <f>SUMIFS(СВЦЭМ!$C$39:$C$782,СВЦЭМ!$A$39:$A$782,$A84,СВЦЭМ!$B$39:$B$782,N$83)+'СЕТ СН'!$H$12+СВЦЭМ!$D$10+'СЕТ СН'!$H$6-'СЕТ СН'!$H$22</f>
        <v>1578.48442329</v>
      </c>
      <c r="O84" s="36">
        <f>SUMIFS(СВЦЭМ!$C$39:$C$782,СВЦЭМ!$A$39:$A$782,$A84,СВЦЭМ!$B$39:$B$782,O$83)+'СЕТ СН'!$H$12+СВЦЭМ!$D$10+'СЕТ СН'!$H$6-'СЕТ СН'!$H$22</f>
        <v>1584.0841540000001</v>
      </c>
      <c r="P84" s="36">
        <f>SUMIFS(СВЦЭМ!$C$39:$C$782,СВЦЭМ!$A$39:$A$782,$A84,СВЦЭМ!$B$39:$B$782,P$83)+'СЕТ СН'!$H$12+СВЦЭМ!$D$10+'СЕТ СН'!$H$6-'СЕТ СН'!$H$22</f>
        <v>1585.9601611099999</v>
      </c>
      <c r="Q84" s="36">
        <f>SUMIFS(СВЦЭМ!$C$39:$C$782,СВЦЭМ!$A$39:$A$782,$A84,СВЦЭМ!$B$39:$B$782,Q$83)+'СЕТ СН'!$H$12+СВЦЭМ!$D$10+'СЕТ СН'!$H$6-'СЕТ СН'!$H$22</f>
        <v>1598.71098891</v>
      </c>
      <c r="R84" s="36">
        <f>SUMIFS(СВЦЭМ!$C$39:$C$782,СВЦЭМ!$A$39:$A$782,$A84,СВЦЭМ!$B$39:$B$782,R$83)+'СЕТ СН'!$H$12+СВЦЭМ!$D$10+'СЕТ СН'!$H$6-'СЕТ СН'!$H$22</f>
        <v>1596.4517528700001</v>
      </c>
      <c r="S84" s="36">
        <f>SUMIFS(СВЦЭМ!$C$39:$C$782,СВЦЭМ!$A$39:$A$782,$A84,СВЦЭМ!$B$39:$B$782,S$83)+'СЕТ СН'!$H$12+СВЦЭМ!$D$10+'СЕТ СН'!$H$6-'СЕТ СН'!$H$22</f>
        <v>1576.6117333899999</v>
      </c>
      <c r="T84" s="36">
        <f>SUMIFS(СВЦЭМ!$C$39:$C$782,СВЦЭМ!$A$39:$A$782,$A84,СВЦЭМ!$B$39:$B$782,T$83)+'СЕТ СН'!$H$12+СВЦЭМ!$D$10+'СЕТ СН'!$H$6-'СЕТ СН'!$H$22</f>
        <v>1557.1439949099999</v>
      </c>
      <c r="U84" s="36">
        <f>SUMIFS(СВЦЭМ!$C$39:$C$782,СВЦЭМ!$A$39:$A$782,$A84,СВЦЭМ!$B$39:$B$782,U$83)+'СЕТ СН'!$H$12+СВЦЭМ!$D$10+'СЕТ СН'!$H$6-'СЕТ СН'!$H$22</f>
        <v>1569.9980035799999</v>
      </c>
      <c r="V84" s="36">
        <f>SUMIFS(СВЦЭМ!$C$39:$C$782,СВЦЭМ!$A$39:$A$782,$A84,СВЦЭМ!$B$39:$B$782,V$83)+'СЕТ СН'!$H$12+СВЦЭМ!$D$10+'СЕТ СН'!$H$6-'СЕТ СН'!$H$22</f>
        <v>1572.6328582000001</v>
      </c>
      <c r="W84" s="36">
        <f>SUMIFS(СВЦЭМ!$C$39:$C$782,СВЦЭМ!$A$39:$A$782,$A84,СВЦЭМ!$B$39:$B$782,W$83)+'СЕТ СН'!$H$12+СВЦЭМ!$D$10+'СЕТ СН'!$H$6-'СЕТ СН'!$H$22</f>
        <v>1579.9605913400001</v>
      </c>
      <c r="X84" s="36">
        <f>SUMIFS(СВЦЭМ!$C$39:$C$782,СВЦЭМ!$A$39:$A$782,$A84,СВЦЭМ!$B$39:$B$782,X$83)+'СЕТ СН'!$H$12+СВЦЭМ!$D$10+'СЕТ СН'!$H$6-'СЕТ СН'!$H$22</f>
        <v>1580.7832827</v>
      </c>
      <c r="Y84" s="36">
        <f>SUMIFS(СВЦЭМ!$C$39:$C$782,СВЦЭМ!$A$39:$A$782,$A84,СВЦЭМ!$B$39:$B$782,Y$83)+'СЕТ СН'!$H$12+СВЦЭМ!$D$10+'СЕТ СН'!$H$6-'СЕТ СН'!$H$22</f>
        <v>1598.5135568200001</v>
      </c>
    </row>
    <row r="85" spans="1:25" ht="15.75" x14ac:dyDescent="0.2">
      <c r="A85" s="35">
        <f>A84+1</f>
        <v>44532</v>
      </c>
      <c r="B85" s="36">
        <f>SUMIFS(СВЦЭМ!$C$39:$C$782,СВЦЭМ!$A$39:$A$782,$A85,СВЦЭМ!$B$39:$B$782,B$83)+'СЕТ СН'!$H$12+СВЦЭМ!$D$10+'СЕТ СН'!$H$6-'СЕТ СН'!$H$22</f>
        <v>1627.31941996</v>
      </c>
      <c r="C85" s="36">
        <f>SUMIFS(СВЦЭМ!$C$39:$C$782,СВЦЭМ!$A$39:$A$782,$A85,СВЦЭМ!$B$39:$B$782,C$83)+'СЕТ СН'!$H$12+СВЦЭМ!$D$10+'СЕТ СН'!$H$6-'СЕТ СН'!$H$22</f>
        <v>1618.1795475900001</v>
      </c>
      <c r="D85" s="36">
        <f>SUMIFS(СВЦЭМ!$C$39:$C$782,СВЦЭМ!$A$39:$A$782,$A85,СВЦЭМ!$B$39:$B$782,D$83)+'СЕТ СН'!$H$12+СВЦЭМ!$D$10+'СЕТ СН'!$H$6-'СЕТ СН'!$H$22</f>
        <v>1591.28336178</v>
      </c>
      <c r="E85" s="36">
        <f>SUMIFS(СВЦЭМ!$C$39:$C$782,СВЦЭМ!$A$39:$A$782,$A85,СВЦЭМ!$B$39:$B$782,E$83)+'СЕТ СН'!$H$12+СВЦЭМ!$D$10+'СЕТ СН'!$H$6-'СЕТ СН'!$H$22</f>
        <v>1608.5920376700001</v>
      </c>
      <c r="F85" s="36">
        <f>SUMIFS(СВЦЭМ!$C$39:$C$782,СВЦЭМ!$A$39:$A$782,$A85,СВЦЭМ!$B$39:$B$782,F$83)+'СЕТ СН'!$H$12+СВЦЭМ!$D$10+'СЕТ СН'!$H$6-'СЕТ СН'!$H$22</f>
        <v>1619.4868324700001</v>
      </c>
      <c r="G85" s="36">
        <f>SUMIFS(СВЦЭМ!$C$39:$C$782,СВЦЭМ!$A$39:$A$782,$A85,СВЦЭМ!$B$39:$B$782,G$83)+'СЕТ СН'!$H$12+СВЦЭМ!$D$10+'СЕТ СН'!$H$6-'СЕТ СН'!$H$22</f>
        <v>1614.9046496999999</v>
      </c>
      <c r="H85" s="36">
        <f>SUMIFS(СВЦЭМ!$C$39:$C$782,СВЦЭМ!$A$39:$A$782,$A85,СВЦЭМ!$B$39:$B$782,H$83)+'СЕТ СН'!$H$12+СВЦЭМ!$D$10+'СЕТ СН'!$H$6-'СЕТ СН'!$H$22</f>
        <v>1634.04745112</v>
      </c>
      <c r="I85" s="36">
        <f>SUMIFS(СВЦЭМ!$C$39:$C$782,СВЦЭМ!$A$39:$A$782,$A85,СВЦЭМ!$B$39:$B$782,I$83)+'СЕТ СН'!$H$12+СВЦЭМ!$D$10+'СЕТ СН'!$H$6-'СЕТ СН'!$H$22</f>
        <v>1691.0335382800001</v>
      </c>
      <c r="J85" s="36">
        <f>SUMIFS(СВЦЭМ!$C$39:$C$782,СВЦЭМ!$A$39:$A$782,$A85,СВЦЭМ!$B$39:$B$782,J$83)+'СЕТ СН'!$H$12+СВЦЭМ!$D$10+'СЕТ СН'!$H$6-'СЕТ СН'!$H$22</f>
        <v>1693.6071020900001</v>
      </c>
      <c r="K85" s="36">
        <f>SUMIFS(СВЦЭМ!$C$39:$C$782,СВЦЭМ!$A$39:$A$782,$A85,СВЦЭМ!$B$39:$B$782,K$83)+'СЕТ СН'!$H$12+СВЦЭМ!$D$10+'СЕТ СН'!$H$6-'СЕТ СН'!$H$22</f>
        <v>1714.2802187899999</v>
      </c>
      <c r="L85" s="36">
        <f>SUMIFS(СВЦЭМ!$C$39:$C$782,СВЦЭМ!$A$39:$A$782,$A85,СВЦЭМ!$B$39:$B$782,L$83)+'СЕТ СН'!$H$12+СВЦЭМ!$D$10+'СЕТ СН'!$H$6-'СЕТ СН'!$H$22</f>
        <v>1722.7450321700001</v>
      </c>
      <c r="M85" s="36">
        <f>SUMIFS(СВЦЭМ!$C$39:$C$782,СВЦЭМ!$A$39:$A$782,$A85,СВЦЭМ!$B$39:$B$782,M$83)+'СЕТ СН'!$H$12+СВЦЭМ!$D$10+'СЕТ СН'!$H$6-'СЕТ СН'!$H$22</f>
        <v>1717.37184181</v>
      </c>
      <c r="N85" s="36">
        <f>SUMIFS(СВЦЭМ!$C$39:$C$782,СВЦЭМ!$A$39:$A$782,$A85,СВЦЭМ!$B$39:$B$782,N$83)+'СЕТ СН'!$H$12+СВЦЭМ!$D$10+'СЕТ СН'!$H$6-'СЕТ СН'!$H$22</f>
        <v>1712.5596057499999</v>
      </c>
      <c r="O85" s="36">
        <f>SUMIFS(СВЦЭМ!$C$39:$C$782,СВЦЭМ!$A$39:$A$782,$A85,СВЦЭМ!$B$39:$B$782,O$83)+'СЕТ СН'!$H$12+СВЦЭМ!$D$10+'СЕТ СН'!$H$6-'СЕТ СН'!$H$22</f>
        <v>1777.6151995600001</v>
      </c>
      <c r="P85" s="36">
        <f>SUMIFS(СВЦЭМ!$C$39:$C$782,СВЦЭМ!$A$39:$A$782,$A85,СВЦЭМ!$B$39:$B$782,P$83)+'СЕТ СН'!$H$12+СВЦЭМ!$D$10+'СЕТ СН'!$H$6-'СЕТ СН'!$H$22</f>
        <v>1767.8639165</v>
      </c>
      <c r="Q85" s="36">
        <f>SUMIFS(СВЦЭМ!$C$39:$C$782,СВЦЭМ!$A$39:$A$782,$A85,СВЦЭМ!$B$39:$B$782,Q$83)+'СЕТ СН'!$H$12+СВЦЭМ!$D$10+'СЕТ СН'!$H$6-'СЕТ СН'!$H$22</f>
        <v>1764.33030437</v>
      </c>
      <c r="R85" s="36">
        <f>SUMIFS(СВЦЭМ!$C$39:$C$782,СВЦЭМ!$A$39:$A$782,$A85,СВЦЭМ!$B$39:$B$782,R$83)+'СЕТ СН'!$H$12+СВЦЭМ!$D$10+'СЕТ СН'!$H$6-'СЕТ СН'!$H$22</f>
        <v>1698.4011799699999</v>
      </c>
      <c r="S85" s="36">
        <f>SUMIFS(СВЦЭМ!$C$39:$C$782,СВЦЭМ!$A$39:$A$782,$A85,СВЦЭМ!$B$39:$B$782,S$83)+'СЕТ СН'!$H$12+СВЦЭМ!$D$10+'СЕТ СН'!$H$6-'СЕТ СН'!$H$22</f>
        <v>1691.4226029700001</v>
      </c>
      <c r="T85" s="36">
        <f>SUMIFS(СВЦЭМ!$C$39:$C$782,СВЦЭМ!$A$39:$A$782,$A85,СВЦЭМ!$B$39:$B$782,T$83)+'СЕТ СН'!$H$12+СВЦЭМ!$D$10+'СЕТ СН'!$H$6-'СЕТ СН'!$H$22</f>
        <v>1643.19002043</v>
      </c>
      <c r="U85" s="36">
        <f>SUMIFS(СВЦЭМ!$C$39:$C$782,СВЦЭМ!$A$39:$A$782,$A85,СВЦЭМ!$B$39:$B$782,U$83)+'СЕТ СН'!$H$12+СВЦЭМ!$D$10+'СЕТ СН'!$H$6-'СЕТ СН'!$H$22</f>
        <v>1679.6449417399999</v>
      </c>
      <c r="V85" s="36">
        <f>SUMIFS(СВЦЭМ!$C$39:$C$782,СВЦЭМ!$A$39:$A$782,$A85,СВЦЭМ!$B$39:$B$782,V$83)+'СЕТ СН'!$H$12+СВЦЭМ!$D$10+'СЕТ СН'!$H$6-'СЕТ СН'!$H$22</f>
        <v>1685.7318564700001</v>
      </c>
      <c r="W85" s="36">
        <f>SUMIFS(СВЦЭМ!$C$39:$C$782,СВЦЭМ!$A$39:$A$782,$A85,СВЦЭМ!$B$39:$B$782,W$83)+'СЕТ СН'!$H$12+СВЦЭМ!$D$10+'СЕТ СН'!$H$6-'СЕТ СН'!$H$22</f>
        <v>1692.75684759</v>
      </c>
      <c r="X85" s="36">
        <f>SUMIFS(СВЦЭМ!$C$39:$C$782,СВЦЭМ!$A$39:$A$782,$A85,СВЦЭМ!$B$39:$B$782,X$83)+'СЕТ СН'!$H$12+СВЦЭМ!$D$10+'СЕТ СН'!$H$6-'СЕТ СН'!$H$22</f>
        <v>1757.5240355600001</v>
      </c>
      <c r="Y85" s="36">
        <f>SUMIFS(СВЦЭМ!$C$39:$C$782,СВЦЭМ!$A$39:$A$782,$A85,СВЦЭМ!$B$39:$B$782,Y$83)+'СЕТ СН'!$H$12+СВЦЭМ!$D$10+'СЕТ СН'!$H$6-'СЕТ СН'!$H$22</f>
        <v>1765.0077060200001</v>
      </c>
    </row>
    <row r="86" spans="1:25" ht="15.75" x14ac:dyDescent="0.2">
      <c r="A86" s="35">
        <f t="shared" ref="A86:A114" si="2">A85+1</f>
        <v>44533</v>
      </c>
      <c r="B86" s="36">
        <f>SUMIFS(СВЦЭМ!$C$39:$C$782,СВЦЭМ!$A$39:$A$782,$A86,СВЦЭМ!$B$39:$B$782,B$83)+'СЕТ СН'!$H$12+СВЦЭМ!$D$10+'СЕТ СН'!$H$6-'СЕТ СН'!$H$22</f>
        <v>1784.71234807</v>
      </c>
      <c r="C86" s="36">
        <f>SUMIFS(СВЦЭМ!$C$39:$C$782,СВЦЭМ!$A$39:$A$782,$A86,СВЦЭМ!$B$39:$B$782,C$83)+'СЕТ СН'!$H$12+СВЦЭМ!$D$10+'СЕТ СН'!$H$6-'СЕТ СН'!$H$22</f>
        <v>1776.92574818</v>
      </c>
      <c r="D86" s="36">
        <f>SUMIFS(СВЦЭМ!$C$39:$C$782,СВЦЭМ!$A$39:$A$782,$A86,СВЦЭМ!$B$39:$B$782,D$83)+'СЕТ СН'!$H$12+СВЦЭМ!$D$10+'СЕТ СН'!$H$6-'СЕТ СН'!$H$22</f>
        <v>1752.0492253699999</v>
      </c>
      <c r="E86" s="36">
        <f>SUMIFS(СВЦЭМ!$C$39:$C$782,СВЦЭМ!$A$39:$A$782,$A86,СВЦЭМ!$B$39:$B$782,E$83)+'СЕТ СН'!$H$12+СВЦЭМ!$D$10+'СЕТ СН'!$H$6-'СЕТ СН'!$H$22</f>
        <v>1749.6102608799999</v>
      </c>
      <c r="F86" s="36">
        <f>SUMIFS(СВЦЭМ!$C$39:$C$782,СВЦЭМ!$A$39:$A$782,$A86,СВЦЭМ!$B$39:$B$782,F$83)+'СЕТ СН'!$H$12+СВЦЭМ!$D$10+'СЕТ СН'!$H$6-'СЕТ СН'!$H$22</f>
        <v>1745.88559616</v>
      </c>
      <c r="G86" s="36">
        <f>SUMIFS(СВЦЭМ!$C$39:$C$782,СВЦЭМ!$A$39:$A$782,$A86,СВЦЭМ!$B$39:$B$782,G$83)+'СЕТ СН'!$H$12+СВЦЭМ!$D$10+'СЕТ СН'!$H$6-'СЕТ СН'!$H$22</f>
        <v>1682.9917092800001</v>
      </c>
      <c r="H86" s="36">
        <f>SUMIFS(СВЦЭМ!$C$39:$C$782,СВЦЭМ!$A$39:$A$782,$A86,СВЦЭМ!$B$39:$B$782,H$83)+'СЕТ СН'!$H$12+СВЦЭМ!$D$10+'СЕТ СН'!$H$6-'СЕТ СН'!$H$22</f>
        <v>1691.2431686</v>
      </c>
      <c r="I86" s="36">
        <f>SUMIFS(СВЦЭМ!$C$39:$C$782,СВЦЭМ!$A$39:$A$782,$A86,СВЦЭМ!$B$39:$B$782,I$83)+'СЕТ СН'!$H$12+СВЦЭМ!$D$10+'СЕТ СН'!$H$6-'СЕТ СН'!$H$22</f>
        <v>1717.1383256900001</v>
      </c>
      <c r="J86" s="36">
        <f>SUMIFS(СВЦЭМ!$C$39:$C$782,СВЦЭМ!$A$39:$A$782,$A86,СВЦЭМ!$B$39:$B$782,J$83)+'СЕТ СН'!$H$12+СВЦЭМ!$D$10+'СЕТ СН'!$H$6-'СЕТ СН'!$H$22</f>
        <v>1700.5954026100001</v>
      </c>
      <c r="K86" s="36">
        <f>SUMIFS(СВЦЭМ!$C$39:$C$782,СВЦЭМ!$A$39:$A$782,$A86,СВЦЭМ!$B$39:$B$782,K$83)+'СЕТ СН'!$H$12+СВЦЭМ!$D$10+'СЕТ СН'!$H$6-'СЕТ СН'!$H$22</f>
        <v>1699.40217207</v>
      </c>
      <c r="L86" s="36">
        <f>SUMIFS(СВЦЭМ!$C$39:$C$782,СВЦЭМ!$A$39:$A$782,$A86,СВЦЭМ!$B$39:$B$782,L$83)+'СЕТ СН'!$H$12+СВЦЭМ!$D$10+'СЕТ СН'!$H$6-'СЕТ СН'!$H$22</f>
        <v>1693.8823205400001</v>
      </c>
      <c r="M86" s="36">
        <f>SUMIFS(СВЦЭМ!$C$39:$C$782,СВЦЭМ!$A$39:$A$782,$A86,СВЦЭМ!$B$39:$B$782,M$83)+'СЕТ СН'!$H$12+СВЦЭМ!$D$10+'СЕТ СН'!$H$6-'СЕТ СН'!$H$22</f>
        <v>1703.7826231500001</v>
      </c>
      <c r="N86" s="36">
        <f>SUMIFS(СВЦЭМ!$C$39:$C$782,СВЦЭМ!$A$39:$A$782,$A86,СВЦЭМ!$B$39:$B$782,N$83)+'СЕТ СН'!$H$12+СВЦЭМ!$D$10+'СЕТ СН'!$H$6-'СЕТ СН'!$H$22</f>
        <v>1699.5355711700001</v>
      </c>
      <c r="O86" s="36">
        <f>SUMIFS(СВЦЭМ!$C$39:$C$782,СВЦЭМ!$A$39:$A$782,$A86,СВЦЭМ!$B$39:$B$782,O$83)+'СЕТ СН'!$H$12+СВЦЭМ!$D$10+'СЕТ СН'!$H$6-'СЕТ СН'!$H$22</f>
        <v>1704.20344473</v>
      </c>
      <c r="P86" s="36">
        <f>SUMIFS(СВЦЭМ!$C$39:$C$782,СВЦЭМ!$A$39:$A$782,$A86,СВЦЭМ!$B$39:$B$782,P$83)+'СЕТ СН'!$H$12+СВЦЭМ!$D$10+'СЕТ СН'!$H$6-'СЕТ СН'!$H$22</f>
        <v>1701.9720652400001</v>
      </c>
      <c r="Q86" s="36">
        <f>SUMIFS(СВЦЭМ!$C$39:$C$782,СВЦЭМ!$A$39:$A$782,$A86,СВЦЭМ!$B$39:$B$782,Q$83)+'СЕТ СН'!$H$12+СВЦЭМ!$D$10+'СЕТ СН'!$H$6-'СЕТ СН'!$H$22</f>
        <v>1703.35610692</v>
      </c>
      <c r="R86" s="36">
        <f>SUMIFS(СВЦЭМ!$C$39:$C$782,СВЦЭМ!$A$39:$A$782,$A86,СВЦЭМ!$B$39:$B$782,R$83)+'СЕТ СН'!$H$12+СВЦЭМ!$D$10+'СЕТ СН'!$H$6-'СЕТ СН'!$H$22</f>
        <v>1710.7574268200001</v>
      </c>
      <c r="S86" s="36">
        <f>SUMIFS(СВЦЭМ!$C$39:$C$782,СВЦЭМ!$A$39:$A$782,$A86,СВЦЭМ!$B$39:$B$782,S$83)+'СЕТ СН'!$H$12+СВЦЭМ!$D$10+'СЕТ СН'!$H$6-'СЕТ СН'!$H$22</f>
        <v>1705.84225251</v>
      </c>
      <c r="T86" s="36">
        <f>SUMIFS(СВЦЭМ!$C$39:$C$782,СВЦЭМ!$A$39:$A$782,$A86,СВЦЭМ!$B$39:$B$782,T$83)+'СЕТ СН'!$H$12+СВЦЭМ!$D$10+'СЕТ СН'!$H$6-'СЕТ СН'!$H$22</f>
        <v>1710.87996112</v>
      </c>
      <c r="U86" s="36">
        <f>SUMIFS(СВЦЭМ!$C$39:$C$782,СВЦЭМ!$A$39:$A$782,$A86,СВЦЭМ!$B$39:$B$782,U$83)+'СЕТ СН'!$H$12+СВЦЭМ!$D$10+'СЕТ СН'!$H$6-'СЕТ СН'!$H$22</f>
        <v>1699.45737353</v>
      </c>
      <c r="V86" s="36">
        <f>SUMIFS(СВЦЭМ!$C$39:$C$782,СВЦЭМ!$A$39:$A$782,$A86,СВЦЭМ!$B$39:$B$782,V$83)+'СЕТ СН'!$H$12+СВЦЭМ!$D$10+'СЕТ СН'!$H$6-'СЕТ СН'!$H$22</f>
        <v>1707.82345201</v>
      </c>
      <c r="W86" s="36">
        <f>SUMIFS(СВЦЭМ!$C$39:$C$782,СВЦЭМ!$A$39:$A$782,$A86,СВЦЭМ!$B$39:$B$782,W$83)+'СЕТ СН'!$H$12+СВЦЭМ!$D$10+'СЕТ СН'!$H$6-'СЕТ СН'!$H$22</f>
        <v>1719.1841007800001</v>
      </c>
      <c r="X86" s="36">
        <f>SUMIFS(СВЦЭМ!$C$39:$C$782,СВЦЭМ!$A$39:$A$782,$A86,СВЦЭМ!$B$39:$B$782,X$83)+'СЕТ СН'!$H$12+СВЦЭМ!$D$10+'СЕТ СН'!$H$6-'СЕТ СН'!$H$22</f>
        <v>1704.5458836299999</v>
      </c>
      <c r="Y86" s="36">
        <f>SUMIFS(СВЦЭМ!$C$39:$C$782,СВЦЭМ!$A$39:$A$782,$A86,СВЦЭМ!$B$39:$B$782,Y$83)+'СЕТ СН'!$H$12+СВЦЭМ!$D$10+'СЕТ СН'!$H$6-'СЕТ СН'!$H$22</f>
        <v>1658.0501887</v>
      </c>
    </row>
    <row r="87" spans="1:25" ht="15.75" x14ac:dyDescent="0.2">
      <c r="A87" s="35">
        <f t="shared" si="2"/>
        <v>44534</v>
      </c>
      <c r="B87" s="36">
        <f>SUMIFS(СВЦЭМ!$C$39:$C$782,СВЦЭМ!$A$39:$A$782,$A87,СВЦЭМ!$B$39:$B$782,B$83)+'СЕТ СН'!$H$12+СВЦЭМ!$D$10+'СЕТ СН'!$H$6-'СЕТ СН'!$H$22</f>
        <v>1644.68466848</v>
      </c>
      <c r="C87" s="36">
        <f>SUMIFS(СВЦЭМ!$C$39:$C$782,СВЦЭМ!$A$39:$A$782,$A87,СВЦЭМ!$B$39:$B$782,C$83)+'СЕТ СН'!$H$12+СВЦЭМ!$D$10+'СЕТ СН'!$H$6-'СЕТ СН'!$H$22</f>
        <v>1613.12312651</v>
      </c>
      <c r="D87" s="36">
        <f>SUMIFS(СВЦЭМ!$C$39:$C$782,СВЦЭМ!$A$39:$A$782,$A87,СВЦЭМ!$B$39:$B$782,D$83)+'СЕТ СН'!$H$12+СВЦЭМ!$D$10+'СЕТ СН'!$H$6-'СЕТ СН'!$H$22</f>
        <v>1607.6065697500001</v>
      </c>
      <c r="E87" s="36">
        <f>SUMIFS(СВЦЭМ!$C$39:$C$782,СВЦЭМ!$A$39:$A$782,$A87,СВЦЭМ!$B$39:$B$782,E$83)+'СЕТ СН'!$H$12+СВЦЭМ!$D$10+'СЕТ СН'!$H$6-'СЕТ СН'!$H$22</f>
        <v>1614.7718651600001</v>
      </c>
      <c r="F87" s="36">
        <f>SUMIFS(СВЦЭМ!$C$39:$C$782,СВЦЭМ!$A$39:$A$782,$A87,СВЦЭМ!$B$39:$B$782,F$83)+'СЕТ СН'!$H$12+СВЦЭМ!$D$10+'СЕТ СН'!$H$6-'СЕТ СН'!$H$22</f>
        <v>1613.2767172900001</v>
      </c>
      <c r="G87" s="36">
        <f>SUMIFS(СВЦЭМ!$C$39:$C$782,СВЦЭМ!$A$39:$A$782,$A87,СВЦЭМ!$B$39:$B$782,G$83)+'СЕТ СН'!$H$12+СВЦЭМ!$D$10+'СЕТ СН'!$H$6-'СЕТ СН'!$H$22</f>
        <v>1596.1140294700001</v>
      </c>
      <c r="H87" s="36">
        <f>SUMIFS(СВЦЭМ!$C$39:$C$782,СВЦЭМ!$A$39:$A$782,$A87,СВЦЭМ!$B$39:$B$782,H$83)+'СЕТ СН'!$H$12+СВЦЭМ!$D$10+'СЕТ СН'!$H$6-'СЕТ СН'!$H$22</f>
        <v>1593.13026274</v>
      </c>
      <c r="I87" s="36">
        <f>SUMIFS(СВЦЭМ!$C$39:$C$782,СВЦЭМ!$A$39:$A$782,$A87,СВЦЭМ!$B$39:$B$782,I$83)+'СЕТ СН'!$H$12+СВЦЭМ!$D$10+'СЕТ СН'!$H$6-'СЕТ СН'!$H$22</f>
        <v>1567.2278022</v>
      </c>
      <c r="J87" s="36">
        <f>SUMIFS(СВЦЭМ!$C$39:$C$782,СВЦЭМ!$A$39:$A$782,$A87,СВЦЭМ!$B$39:$B$782,J$83)+'СЕТ СН'!$H$12+СВЦЭМ!$D$10+'СЕТ СН'!$H$6-'СЕТ СН'!$H$22</f>
        <v>1562.55963322</v>
      </c>
      <c r="K87" s="36">
        <f>SUMIFS(СВЦЭМ!$C$39:$C$782,СВЦЭМ!$A$39:$A$782,$A87,СВЦЭМ!$B$39:$B$782,K$83)+'СЕТ СН'!$H$12+СВЦЭМ!$D$10+'СЕТ СН'!$H$6-'СЕТ СН'!$H$22</f>
        <v>1596.7164687500001</v>
      </c>
      <c r="L87" s="36">
        <f>SUMIFS(СВЦЭМ!$C$39:$C$782,СВЦЭМ!$A$39:$A$782,$A87,СВЦЭМ!$B$39:$B$782,L$83)+'СЕТ СН'!$H$12+СВЦЭМ!$D$10+'СЕТ СН'!$H$6-'СЕТ СН'!$H$22</f>
        <v>1607.26219745</v>
      </c>
      <c r="M87" s="36">
        <f>SUMIFS(СВЦЭМ!$C$39:$C$782,СВЦЭМ!$A$39:$A$782,$A87,СВЦЭМ!$B$39:$B$782,M$83)+'СЕТ СН'!$H$12+СВЦЭМ!$D$10+'СЕТ СН'!$H$6-'СЕТ СН'!$H$22</f>
        <v>1600.34698974</v>
      </c>
      <c r="N87" s="36">
        <f>SUMIFS(СВЦЭМ!$C$39:$C$782,СВЦЭМ!$A$39:$A$782,$A87,СВЦЭМ!$B$39:$B$782,N$83)+'СЕТ СН'!$H$12+СВЦЭМ!$D$10+'СЕТ СН'!$H$6-'СЕТ СН'!$H$22</f>
        <v>1628.8430888400001</v>
      </c>
      <c r="O87" s="36">
        <f>SUMIFS(СВЦЭМ!$C$39:$C$782,СВЦЭМ!$A$39:$A$782,$A87,СВЦЭМ!$B$39:$B$782,O$83)+'СЕТ СН'!$H$12+СВЦЭМ!$D$10+'СЕТ СН'!$H$6-'СЕТ СН'!$H$22</f>
        <v>1656.38904215</v>
      </c>
      <c r="P87" s="36">
        <f>SUMIFS(СВЦЭМ!$C$39:$C$782,СВЦЭМ!$A$39:$A$782,$A87,СВЦЭМ!$B$39:$B$782,P$83)+'СЕТ СН'!$H$12+СВЦЭМ!$D$10+'СЕТ СН'!$H$6-'СЕТ СН'!$H$22</f>
        <v>1652.6098121699999</v>
      </c>
      <c r="Q87" s="36">
        <f>SUMIFS(СВЦЭМ!$C$39:$C$782,СВЦЭМ!$A$39:$A$782,$A87,СВЦЭМ!$B$39:$B$782,Q$83)+'СЕТ СН'!$H$12+СВЦЭМ!$D$10+'СЕТ СН'!$H$6-'СЕТ СН'!$H$22</f>
        <v>1647.5561616699999</v>
      </c>
      <c r="R87" s="36">
        <f>SUMIFS(СВЦЭМ!$C$39:$C$782,СВЦЭМ!$A$39:$A$782,$A87,СВЦЭМ!$B$39:$B$782,R$83)+'СЕТ СН'!$H$12+СВЦЭМ!$D$10+'СЕТ СН'!$H$6-'СЕТ СН'!$H$22</f>
        <v>1617.18469005</v>
      </c>
      <c r="S87" s="36">
        <f>SUMIFS(СВЦЭМ!$C$39:$C$782,СВЦЭМ!$A$39:$A$782,$A87,СВЦЭМ!$B$39:$B$782,S$83)+'СЕТ СН'!$H$12+СВЦЭМ!$D$10+'СЕТ СН'!$H$6-'СЕТ СН'!$H$22</f>
        <v>1589.86960322</v>
      </c>
      <c r="T87" s="36">
        <f>SUMIFS(СВЦЭМ!$C$39:$C$782,СВЦЭМ!$A$39:$A$782,$A87,СВЦЭМ!$B$39:$B$782,T$83)+'СЕТ СН'!$H$12+СВЦЭМ!$D$10+'СЕТ СН'!$H$6-'СЕТ СН'!$H$22</f>
        <v>1608.2205712499999</v>
      </c>
      <c r="U87" s="36">
        <f>SUMIFS(СВЦЭМ!$C$39:$C$782,СВЦЭМ!$A$39:$A$782,$A87,СВЦЭМ!$B$39:$B$782,U$83)+'СЕТ СН'!$H$12+СВЦЭМ!$D$10+'СЕТ СН'!$H$6-'СЕТ СН'!$H$22</f>
        <v>1611.855648</v>
      </c>
      <c r="V87" s="36">
        <f>SUMIFS(СВЦЭМ!$C$39:$C$782,СВЦЭМ!$A$39:$A$782,$A87,СВЦЭМ!$B$39:$B$782,V$83)+'СЕТ СН'!$H$12+СВЦЭМ!$D$10+'СЕТ СН'!$H$6-'СЕТ СН'!$H$22</f>
        <v>1602.04592052</v>
      </c>
      <c r="W87" s="36">
        <f>SUMIFS(СВЦЭМ!$C$39:$C$782,СВЦЭМ!$A$39:$A$782,$A87,СВЦЭМ!$B$39:$B$782,W$83)+'СЕТ СН'!$H$12+СВЦЭМ!$D$10+'СЕТ СН'!$H$6-'СЕТ СН'!$H$22</f>
        <v>1605.6121792599999</v>
      </c>
      <c r="X87" s="36">
        <f>SUMIFS(СВЦЭМ!$C$39:$C$782,СВЦЭМ!$A$39:$A$782,$A87,СВЦЭМ!$B$39:$B$782,X$83)+'СЕТ СН'!$H$12+СВЦЭМ!$D$10+'СЕТ СН'!$H$6-'СЕТ СН'!$H$22</f>
        <v>1653.6474565000001</v>
      </c>
      <c r="Y87" s="36">
        <f>SUMIFS(СВЦЭМ!$C$39:$C$782,СВЦЭМ!$A$39:$A$782,$A87,СВЦЭМ!$B$39:$B$782,Y$83)+'СЕТ СН'!$H$12+СВЦЭМ!$D$10+'СЕТ СН'!$H$6-'СЕТ СН'!$H$22</f>
        <v>1633.32396737</v>
      </c>
    </row>
    <row r="88" spans="1:25" ht="15.75" x14ac:dyDescent="0.2">
      <c r="A88" s="35">
        <f t="shared" si="2"/>
        <v>44535</v>
      </c>
      <c r="B88" s="36">
        <f>SUMIFS(СВЦЭМ!$C$39:$C$782,СВЦЭМ!$A$39:$A$782,$A88,СВЦЭМ!$B$39:$B$782,B$83)+'СЕТ СН'!$H$12+СВЦЭМ!$D$10+'СЕТ СН'!$H$6-'СЕТ СН'!$H$22</f>
        <v>1621.5865942400001</v>
      </c>
      <c r="C88" s="36">
        <f>SUMIFS(СВЦЭМ!$C$39:$C$782,СВЦЭМ!$A$39:$A$782,$A88,СВЦЭМ!$B$39:$B$782,C$83)+'СЕТ СН'!$H$12+СВЦЭМ!$D$10+'СЕТ СН'!$H$6-'СЕТ СН'!$H$22</f>
        <v>1637.55305651</v>
      </c>
      <c r="D88" s="36">
        <f>SUMIFS(СВЦЭМ!$C$39:$C$782,СВЦЭМ!$A$39:$A$782,$A88,СВЦЭМ!$B$39:$B$782,D$83)+'СЕТ СН'!$H$12+СВЦЭМ!$D$10+'СЕТ СН'!$H$6-'СЕТ СН'!$H$22</f>
        <v>1676.4375617000001</v>
      </c>
      <c r="E88" s="36">
        <f>SUMIFS(СВЦЭМ!$C$39:$C$782,СВЦЭМ!$A$39:$A$782,$A88,СВЦЭМ!$B$39:$B$782,E$83)+'СЕТ СН'!$H$12+СВЦЭМ!$D$10+'СЕТ СН'!$H$6-'СЕТ СН'!$H$22</f>
        <v>1682.97773241</v>
      </c>
      <c r="F88" s="36">
        <f>SUMIFS(СВЦЭМ!$C$39:$C$782,СВЦЭМ!$A$39:$A$782,$A88,СВЦЭМ!$B$39:$B$782,F$83)+'СЕТ СН'!$H$12+СВЦЭМ!$D$10+'СЕТ СН'!$H$6-'СЕТ СН'!$H$22</f>
        <v>1667.6913447900001</v>
      </c>
      <c r="G88" s="36">
        <f>SUMIFS(СВЦЭМ!$C$39:$C$782,СВЦЭМ!$A$39:$A$782,$A88,СВЦЭМ!$B$39:$B$782,G$83)+'СЕТ СН'!$H$12+СВЦЭМ!$D$10+'СЕТ СН'!$H$6-'СЕТ СН'!$H$22</f>
        <v>1669.8517097700001</v>
      </c>
      <c r="H88" s="36">
        <f>SUMIFS(СВЦЭМ!$C$39:$C$782,СВЦЭМ!$A$39:$A$782,$A88,СВЦЭМ!$B$39:$B$782,H$83)+'СЕТ СН'!$H$12+СВЦЭМ!$D$10+'СЕТ СН'!$H$6-'СЕТ СН'!$H$22</f>
        <v>1637.29385</v>
      </c>
      <c r="I88" s="36">
        <f>SUMIFS(СВЦЭМ!$C$39:$C$782,СВЦЭМ!$A$39:$A$782,$A88,СВЦЭМ!$B$39:$B$782,I$83)+'СЕТ СН'!$H$12+СВЦЭМ!$D$10+'СЕТ СН'!$H$6-'СЕТ СН'!$H$22</f>
        <v>1629.02710619</v>
      </c>
      <c r="J88" s="36">
        <f>SUMIFS(СВЦЭМ!$C$39:$C$782,СВЦЭМ!$A$39:$A$782,$A88,СВЦЭМ!$B$39:$B$782,J$83)+'СЕТ СН'!$H$12+СВЦЭМ!$D$10+'СЕТ СН'!$H$6-'СЕТ СН'!$H$22</f>
        <v>1584.5291051500001</v>
      </c>
      <c r="K88" s="36">
        <f>SUMIFS(СВЦЭМ!$C$39:$C$782,СВЦЭМ!$A$39:$A$782,$A88,СВЦЭМ!$B$39:$B$782,K$83)+'СЕТ СН'!$H$12+СВЦЭМ!$D$10+'СЕТ СН'!$H$6-'СЕТ СН'!$H$22</f>
        <v>1575.0474185</v>
      </c>
      <c r="L88" s="36">
        <f>SUMIFS(СВЦЭМ!$C$39:$C$782,СВЦЭМ!$A$39:$A$782,$A88,СВЦЭМ!$B$39:$B$782,L$83)+'СЕТ СН'!$H$12+СВЦЭМ!$D$10+'СЕТ СН'!$H$6-'СЕТ СН'!$H$22</f>
        <v>1572.48463868</v>
      </c>
      <c r="M88" s="36">
        <f>SUMIFS(СВЦЭМ!$C$39:$C$782,СВЦЭМ!$A$39:$A$782,$A88,СВЦЭМ!$B$39:$B$782,M$83)+'СЕТ СН'!$H$12+СВЦЭМ!$D$10+'СЕТ СН'!$H$6-'СЕТ СН'!$H$22</f>
        <v>1600.7001274100001</v>
      </c>
      <c r="N88" s="36">
        <f>SUMIFS(СВЦЭМ!$C$39:$C$782,СВЦЭМ!$A$39:$A$782,$A88,СВЦЭМ!$B$39:$B$782,N$83)+'СЕТ СН'!$H$12+СВЦЭМ!$D$10+'СЕТ СН'!$H$6-'СЕТ СН'!$H$22</f>
        <v>1626.86286696</v>
      </c>
      <c r="O88" s="36">
        <f>SUMIFS(СВЦЭМ!$C$39:$C$782,СВЦЭМ!$A$39:$A$782,$A88,СВЦЭМ!$B$39:$B$782,O$83)+'СЕТ СН'!$H$12+СВЦЭМ!$D$10+'СЕТ СН'!$H$6-'СЕТ СН'!$H$22</f>
        <v>1612.6153372200001</v>
      </c>
      <c r="P88" s="36">
        <f>SUMIFS(СВЦЭМ!$C$39:$C$782,СВЦЭМ!$A$39:$A$782,$A88,СВЦЭМ!$B$39:$B$782,P$83)+'СЕТ СН'!$H$12+СВЦЭМ!$D$10+'СЕТ СН'!$H$6-'СЕТ СН'!$H$22</f>
        <v>1602.40176765</v>
      </c>
      <c r="Q88" s="36">
        <f>SUMIFS(СВЦЭМ!$C$39:$C$782,СВЦЭМ!$A$39:$A$782,$A88,СВЦЭМ!$B$39:$B$782,Q$83)+'СЕТ СН'!$H$12+СВЦЭМ!$D$10+'СЕТ СН'!$H$6-'СЕТ СН'!$H$22</f>
        <v>1600.08099539</v>
      </c>
      <c r="R88" s="36">
        <f>SUMIFS(СВЦЭМ!$C$39:$C$782,СВЦЭМ!$A$39:$A$782,$A88,СВЦЭМ!$B$39:$B$782,R$83)+'СЕТ СН'!$H$12+СВЦЭМ!$D$10+'СЕТ СН'!$H$6-'СЕТ СН'!$H$22</f>
        <v>1596.8587610300001</v>
      </c>
      <c r="S88" s="36">
        <f>SUMIFS(СВЦЭМ!$C$39:$C$782,СВЦЭМ!$A$39:$A$782,$A88,СВЦЭМ!$B$39:$B$782,S$83)+'СЕТ СН'!$H$12+СВЦЭМ!$D$10+'СЕТ СН'!$H$6-'СЕТ СН'!$H$22</f>
        <v>1554.3630097800001</v>
      </c>
      <c r="T88" s="36">
        <f>SUMIFS(СВЦЭМ!$C$39:$C$782,СВЦЭМ!$A$39:$A$782,$A88,СВЦЭМ!$B$39:$B$782,T$83)+'СЕТ СН'!$H$12+СВЦЭМ!$D$10+'СЕТ СН'!$H$6-'СЕТ СН'!$H$22</f>
        <v>1566.519906</v>
      </c>
      <c r="U88" s="36">
        <f>SUMIFS(СВЦЭМ!$C$39:$C$782,СВЦЭМ!$A$39:$A$782,$A88,СВЦЭМ!$B$39:$B$782,U$83)+'СЕТ СН'!$H$12+СВЦЭМ!$D$10+'СЕТ СН'!$H$6-'СЕТ СН'!$H$22</f>
        <v>1573.89295851</v>
      </c>
      <c r="V88" s="36">
        <f>SUMIFS(СВЦЭМ!$C$39:$C$782,СВЦЭМ!$A$39:$A$782,$A88,СВЦЭМ!$B$39:$B$782,V$83)+'СЕТ СН'!$H$12+СВЦЭМ!$D$10+'СЕТ СН'!$H$6-'СЕТ СН'!$H$22</f>
        <v>1575.6062659700001</v>
      </c>
      <c r="W88" s="36">
        <f>SUMIFS(СВЦЭМ!$C$39:$C$782,СВЦЭМ!$A$39:$A$782,$A88,СВЦЭМ!$B$39:$B$782,W$83)+'СЕТ СН'!$H$12+СВЦЭМ!$D$10+'СЕТ СН'!$H$6-'СЕТ СН'!$H$22</f>
        <v>1583.8008743800001</v>
      </c>
      <c r="X88" s="36">
        <f>SUMIFS(СВЦЭМ!$C$39:$C$782,СВЦЭМ!$A$39:$A$782,$A88,СВЦЭМ!$B$39:$B$782,X$83)+'СЕТ СН'!$H$12+СВЦЭМ!$D$10+'СЕТ СН'!$H$6-'СЕТ СН'!$H$22</f>
        <v>1604.10297242</v>
      </c>
      <c r="Y88" s="36">
        <f>SUMIFS(СВЦЭМ!$C$39:$C$782,СВЦЭМ!$A$39:$A$782,$A88,СВЦЭМ!$B$39:$B$782,Y$83)+'СЕТ СН'!$H$12+СВЦЭМ!$D$10+'СЕТ СН'!$H$6-'СЕТ СН'!$H$22</f>
        <v>1636.6678869</v>
      </c>
    </row>
    <row r="89" spans="1:25" ht="15.75" x14ac:dyDescent="0.2">
      <c r="A89" s="35">
        <f t="shared" si="2"/>
        <v>44536</v>
      </c>
      <c r="B89" s="36">
        <f>SUMIFS(СВЦЭМ!$C$39:$C$782,СВЦЭМ!$A$39:$A$782,$A89,СВЦЭМ!$B$39:$B$782,B$83)+'СЕТ СН'!$H$12+СВЦЭМ!$D$10+'СЕТ СН'!$H$6-'СЕТ СН'!$H$22</f>
        <v>1658.44833307</v>
      </c>
      <c r="C89" s="36">
        <f>SUMIFS(СВЦЭМ!$C$39:$C$782,СВЦЭМ!$A$39:$A$782,$A89,СВЦЭМ!$B$39:$B$782,C$83)+'СЕТ СН'!$H$12+СВЦЭМ!$D$10+'СЕТ СН'!$H$6-'СЕТ СН'!$H$22</f>
        <v>1674.1484813700001</v>
      </c>
      <c r="D89" s="36">
        <f>SUMIFS(СВЦЭМ!$C$39:$C$782,СВЦЭМ!$A$39:$A$782,$A89,СВЦЭМ!$B$39:$B$782,D$83)+'СЕТ СН'!$H$12+СВЦЭМ!$D$10+'СЕТ СН'!$H$6-'СЕТ СН'!$H$22</f>
        <v>1684.37638081</v>
      </c>
      <c r="E89" s="36">
        <f>SUMIFS(СВЦЭМ!$C$39:$C$782,СВЦЭМ!$A$39:$A$782,$A89,СВЦЭМ!$B$39:$B$782,E$83)+'СЕТ СН'!$H$12+СВЦЭМ!$D$10+'СЕТ СН'!$H$6-'СЕТ СН'!$H$22</f>
        <v>1690.13353637</v>
      </c>
      <c r="F89" s="36">
        <f>SUMIFS(СВЦЭМ!$C$39:$C$782,СВЦЭМ!$A$39:$A$782,$A89,СВЦЭМ!$B$39:$B$782,F$83)+'СЕТ СН'!$H$12+СВЦЭМ!$D$10+'СЕТ СН'!$H$6-'СЕТ СН'!$H$22</f>
        <v>1679.24920021</v>
      </c>
      <c r="G89" s="36">
        <f>SUMIFS(СВЦЭМ!$C$39:$C$782,СВЦЭМ!$A$39:$A$782,$A89,СВЦЭМ!$B$39:$B$782,G$83)+'СЕТ СН'!$H$12+СВЦЭМ!$D$10+'СЕТ СН'!$H$6-'СЕТ СН'!$H$22</f>
        <v>1655.4930730400001</v>
      </c>
      <c r="H89" s="36">
        <f>SUMIFS(СВЦЭМ!$C$39:$C$782,СВЦЭМ!$A$39:$A$782,$A89,СВЦЭМ!$B$39:$B$782,H$83)+'СЕТ СН'!$H$12+СВЦЭМ!$D$10+'СЕТ СН'!$H$6-'СЕТ СН'!$H$22</f>
        <v>1630.36055074</v>
      </c>
      <c r="I89" s="36">
        <f>SUMIFS(СВЦЭМ!$C$39:$C$782,СВЦЭМ!$A$39:$A$782,$A89,СВЦЭМ!$B$39:$B$782,I$83)+'СЕТ СН'!$H$12+СВЦЭМ!$D$10+'СЕТ СН'!$H$6-'СЕТ СН'!$H$22</f>
        <v>1608.9569847800001</v>
      </c>
      <c r="J89" s="36">
        <f>SUMIFS(СВЦЭМ!$C$39:$C$782,СВЦЭМ!$A$39:$A$782,$A89,СВЦЭМ!$B$39:$B$782,J$83)+'СЕТ СН'!$H$12+СВЦЭМ!$D$10+'СЕТ СН'!$H$6-'СЕТ СН'!$H$22</f>
        <v>1609.0729262899999</v>
      </c>
      <c r="K89" s="36">
        <f>SUMIFS(СВЦЭМ!$C$39:$C$782,СВЦЭМ!$A$39:$A$782,$A89,СВЦЭМ!$B$39:$B$782,K$83)+'СЕТ СН'!$H$12+СВЦЭМ!$D$10+'СЕТ СН'!$H$6-'СЕТ СН'!$H$22</f>
        <v>1621.6944824</v>
      </c>
      <c r="L89" s="36">
        <f>SUMIFS(СВЦЭМ!$C$39:$C$782,СВЦЭМ!$A$39:$A$782,$A89,СВЦЭМ!$B$39:$B$782,L$83)+'СЕТ СН'!$H$12+СВЦЭМ!$D$10+'СЕТ СН'!$H$6-'СЕТ СН'!$H$22</f>
        <v>1622.0414379399999</v>
      </c>
      <c r="M89" s="36">
        <f>SUMIFS(СВЦЭМ!$C$39:$C$782,СВЦЭМ!$A$39:$A$782,$A89,СВЦЭМ!$B$39:$B$782,M$83)+'СЕТ СН'!$H$12+СВЦЭМ!$D$10+'СЕТ СН'!$H$6-'СЕТ СН'!$H$22</f>
        <v>1625.0109091100001</v>
      </c>
      <c r="N89" s="36">
        <f>SUMIFS(СВЦЭМ!$C$39:$C$782,СВЦЭМ!$A$39:$A$782,$A89,СВЦЭМ!$B$39:$B$782,N$83)+'СЕТ СН'!$H$12+СВЦЭМ!$D$10+'СЕТ СН'!$H$6-'СЕТ СН'!$H$22</f>
        <v>1654.1886407100001</v>
      </c>
      <c r="O89" s="36">
        <f>SUMIFS(СВЦЭМ!$C$39:$C$782,СВЦЭМ!$A$39:$A$782,$A89,СВЦЭМ!$B$39:$B$782,O$83)+'СЕТ СН'!$H$12+СВЦЭМ!$D$10+'СЕТ СН'!$H$6-'СЕТ СН'!$H$22</f>
        <v>1686.2499367299999</v>
      </c>
      <c r="P89" s="36">
        <f>SUMIFS(СВЦЭМ!$C$39:$C$782,СВЦЭМ!$A$39:$A$782,$A89,СВЦЭМ!$B$39:$B$782,P$83)+'СЕТ СН'!$H$12+СВЦЭМ!$D$10+'СЕТ СН'!$H$6-'СЕТ СН'!$H$22</f>
        <v>1690.28094308</v>
      </c>
      <c r="Q89" s="36">
        <f>SUMIFS(СВЦЭМ!$C$39:$C$782,СВЦЭМ!$A$39:$A$782,$A89,СВЦЭМ!$B$39:$B$782,Q$83)+'СЕТ СН'!$H$12+СВЦЭМ!$D$10+'СЕТ СН'!$H$6-'СЕТ СН'!$H$22</f>
        <v>1669.1296033599999</v>
      </c>
      <c r="R89" s="36">
        <f>SUMIFS(СВЦЭМ!$C$39:$C$782,СВЦЭМ!$A$39:$A$782,$A89,СВЦЭМ!$B$39:$B$782,R$83)+'СЕТ СН'!$H$12+СВЦЭМ!$D$10+'СЕТ СН'!$H$6-'СЕТ СН'!$H$22</f>
        <v>1610.22722365</v>
      </c>
      <c r="S89" s="36">
        <f>SUMIFS(СВЦЭМ!$C$39:$C$782,СВЦЭМ!$A$39:$A$782,$A89,СВЦЭМ!$B$39:$B$782,S$83)+'СЕТ СН'!$H$12+СВЦЭМ!$D$10+'СЕТ СН'!$H$6-'СЕТ СН'!$H$22</f>
        <v>1626.2731107500001</v>
      </c>
      <c r="T89" s="36">
        <f>SUMIFS(СВЦЭМ!$C$39:$C$782,СВЦЭМ!$A$39:$A$782,$A89,СВЦЭМ!$B$39:$B$782,T$83)+'СЕТ СН'!$H$12+СВЦЭМ!$D$10+'СЕТ СН'!$H$6-'СЕТ СН'!$H$22</f>
        <v>1626.89074185</v>
      </c>
      <c r="U89" s="36">
        <f>SUMIFS(СВЦЭМ!$C$39:$C$782,СВЦЭМ!$A$39:$A$782,$A89,СВЦЭМ!$B$39:$B$782,U$83)+'СЕТ СН'!$H$12+СВЦЭМ!$D$10+'СЕТ СН'!$H$6-'СЕТ СН'!$H$22</f>
        <v>1621.18391408</v>
      </c>
      <c r="V89" s="36">
        <f>SUMIFS(СВЦЭМ!$C$39:$C$782,СВЦЭМ!$A$39:$A$782,$A89,СВЦЭМ!$B$39:$B$782,V$83)+'СЕТ СН'!$H$12+СВЦЭМ!$D$10+'СЕТ СН'!$H$6-'СЕТ СН'!$H$22</f>
        <v>1633.74875937</v>
      </c>
      <c r="W89" s="36">
        <f>SUMIFS(СВЦЭМ!$C$39:$C$782,СВЦЭМ!$A$39:$A$782,$A89,СВЦЭМ!$B$39:$B$782,W$83)+'СЕТ СН'!$H$12+СВЦЭМ!$D$10+'СЕТ СН'!$H$6-'СЕТ СН'!$H$22</f>
        <v>1628.7206699800001</v>
      </c>
      <c r="X89" s="36">
        <f>SUMIFS(СВЦЭМ!$C$39:$C$782,СВЦЭМ!$A$39:$A$782,$A89,СВЦЭМ!$B$39:$B$782,X$83)+'СЕТ СН'!$H$12+СВЦЭМ!$D$10+'СЕТ СН'!$H$6-'СЕТ СН'!$H$22</f>
        <v>1683.7447966700001</v>
      </c>
      <c r="Y89" s="36">
        <f>SUMIFS(СВЦЭМ!$C$39:$C$782,СВЦЭМ!$A$39:$A$782,$A89,СВЦЭМ!$B$39:$B$782,Y$83)+'СЕТ СН'!$H$12+СВЦЭМ!$D$10+'СЕТ СН'!$H$6-'СЕТ СН'!$H$22</f>
        <v>1683.51346898</v>
      </c>
    </row>
    <row r="90" spans="1:25" ht="15.75" x14ac:dyDescent="0.2">
      <c r="A90" s="35">
        <f t="shared" si="2"/>
        <v>44537</v>
      </c>
      <c r="B90" s="36">
        <f>SUMIFS(СВЦЭМ!$C$39:$C$782,СВЦЭМ!$A$39:$A$782,$A90,СВЦЭМ!$B$39:$B$782,B$83)+'СЕТ СН'!$H$12+СВЦЭМ!$D$10+'СЕТ СН'!$H$6-'СЕТ СН'!$H$22</f>
        <v>1687.8892800000001</v>
      </c>
      <c r="C90" s="36">
        <f>SUMIFS(СВЦЭМ!$C$39:$C$782,СВЦЭМ!$A$39:$A$782,$A90,СВЦЭМ!$B$39:$B$782,C$83)+'СЕТ СН'!$H$12+СВЦЭМ!$D$10+'СЕТ СН'!$H$6-'СЕТ СН'!$H$22</f>
        <v>1636.04382532</v>
      </c>
      <c r="D90" s="36">
        <f>SUMIFS(СВЦЭМ!$C$39:$C$782,СВЦЭМ!$A$39:$A$782,$A90,СВЦЭМ!$B$39:$B$782,D$83)+'СЕТ СН'!$H$12+СВЦЭМ!$D$10+'СЕТ СН'!$H$6-'СЕТ СН'!$H$22</f>
        <v>1674.0498032099999</v>
      </c>
      <c r="E90" s="36">
        <f>SUMIFS(СВЦЭМ!$C$39:$C$782,СВЦЭМ!$A$39:$A$782,$A90,СВЦЭМ!$B$39:$B$782,E$83)+'СЕТ СН'!$H$12+СВЦЭМ!$D$10+'СЕТ СН'!$H$6-'СЕТ СН'!$H$22</f>
        <v>1702.8717684800001</v>
      </c>
      <c r="F90" s="36">
        <f>SUMIFS(СВЦЭМ!$C$39:$C$782,СВЦЭМ!$A$39:$A$782,$A90,СВЦЭМ!$B$39:$B$782,F$83)+'СЕТ СН'!$H$12+СВЦЭМ!$D$10+'СЕТ СН'!$H$6-'СЕТ СН'!$H$22</f>
        <v>1693.3708884299999</v>
      </c>
      <c r="G90" s="36">
        <f>SUMIFS(СВЦЭМ!$C$39:$C$782,СВЦЭМ!$A$39:$A$782,$A90,СВЦЭМ!$B$39:$B$782,G$83)+'СЕТ СН'!$H$12+СВЦЭМ!$D$10+'СЕТ СН'!$H$6-'СЕТ СН'!$H$22</f>
        <v>1660.5171966</v>
      </c>
      <c r="H90" s="36">
        <f>SUMIFS(СВЦЭМ!$C$39:$C$782,СВЦЭМ!$A$39:$A$782,$A90,СВЦЭМ!$B$39:$B$782,H$83)+'СЕТ СН'!$H$12+СВЦЭМ!$D$10+'СЕТ СН'!$H$6-'СЕТ СН'!$H$22</f>
        <v>1629.69144684</v>
      </c>
      <c r="I90" s="36">
        <f>SUMIFS(СВЦЭМ!$C$39:$C$782,СВЦЭМ!$A$39:$A$782,$A90,СВЦЭМ!$B$39:$B$782,I$83)+'СЕТ СН'!$H$12+СВЦЭМ!$D$10+'СЕТ СН'!$H$6-'СЕТ СН'!$H$22</f>
        <v>1605.61053066</v>
      </c>
      <c r="J90" s="36">
        <f>SUMIFS(СВЦЭМ!$C$39:$C$782,СВЦЭМ!$A$39:$A$782,$A90,СВЦЭМ!$B$39:$B$782,J$83)+'СЕТ СН'!$H$12+СВЦЭМ!$D$10+'СЕТ СН'!$H$6-'СЕТ СН'!$H$22</f>
        <v>1608.40956998</v>
      </c>
      <c r="K90" s="36">
        <f>SUMIFS(СВЦЭМ!$C$39:$C$782,СВЦЭМ!$A$39:$A$782,$A90,СВЦЭМ!$B$39:$B$782,K$83)+'СЕТ СН'!$H$12+СВЦЭМ!$D$10+'СЕТ СН'!$H$6-'СЕТ СН'!$H$22</f>
        <v>1624.7302291200001</v>
      </c>
      <c r="L90" s="36">
        <f>SUMIFS(СВЦЭМ!$C$39:$C$782,СВЦЭМ!$A$39:$A$782,$A90,СВЦЭМ!$B$39:$B$782,L$83)+'СЕТ СН'!$H$12+СВЦЭМ!$D$10+'СЕТ СН'!$H$6-'СЕТ СН'!$H$22</f>
        <v>1637.20977339</v>
      </c>
      <c r="M90" s="36">
        <f>SUMIFS(СВЦЭМ!$C$39:$C$782,СВЦЭМ!$A$39:$A$782,$A90,СВЦЭМ!$B$39:$B$782,M$83)+'СЕТ СН'!$H$12+СВЦЭМ!$D$10+'СЕТ СН'!$H$6-'СЕТ СН'!$H$22</f>
        <v>1647.3654337200001</v>
      </c>
      <c r="N90" s="36">
        <f>SUMIFS(СВЦЭМ!$C$39:$C$782,СВЦЭМ!$A$39:$A$782,$A90,СВЦЭМ!$B$39:$B$782,N$83)+'СЕТ СН'!$H$12+СВЦЭМ!$D$10+'СЕТ СН'!$H$6-'СЕТ СН'!$H$22</f>
        <v>1646.47571801</v>
      </c>
      <c r="O90" s="36">
        <f>SUMIFS(СВЦЭМ!$C$39:$C$782,СВЦЭМ!$A$39:$A$782,$A90,СВЦЭМ!$B$39:$B$782,O$83)+'СЕТ СН'!$H$12+СВЦЭМ!$D$10+'СЕТ СН'!$H$6-'СЕТ СН'!$H$22</f>
        <v>1714.46045667</v>
      </c>
      <c r="P90" s="36">
        <f>SUMIFS(СВЦЭМ!$C$39:$C$782,СВЦЭМ!$A$39:$A$782,$A90,СВЦЭМ!$B$39:$B$782,P$83)+'СЕТ СН'!$H$12+СВЦЭМ!$D$10+'СЕТ СН'!$H$6-'СЕТ СН'!$H$22</f>
        <v>1733.9893937700001</v>
      </c>
      <c r="Q90" s="36">
        <f>SUMIFS(СВЦЭМ!$C$39:$C$782,СВЦЭМ!$A$39:$A$782,$A90,СВЦЭМ!$B$39:$B$782,Q$83)+'СЕТ СН'!$H$12+СВЦЭМ!$D$10+'СЕТ СН'!$H$6-'СЕТ СН'!$H$22</f>
        <v>1730.45699696</v>
      </c>
      <c r="R90" s="36">
        <f>SUMIFS(СВЦЭМ!$C$39:$C$782,СВЦЭМ!$A$39:$A$782,$A90,СВЦЭМ!$B$39:$B$782,R$83)+'СЕТ СН'!$H$12+СВЦЭМ!$D$10+'СЕТ СН'!$H$6-'СЕТ СН'!$H$22</f>
        <v>1666.48478888</v>
      </c>
      <c r="S90" s="36">
        <f>SUMIFS(СВЦЭМ!$C$39:$C$782,СВЦЭМ!$A$39:$A$782,$A90,СВЦЭМ!$B$39:$B$782,S$83)+'СЕТ СН'!$H$12+СВЦЭМ!$D$10+'СЕТ СН'!$H$6-'СЕТ СН'!$H$22</f>
        <v>1655.67511969</v>
      </c>
      <c r="T90" s="36">
        <f>SUMIFS(СВЦЭМ!$C$39:$C$782,СВЦЭМ!$A$39:$A$782,$A90,СВЦЭМ!$B$39:$B$782,T$83)+'СЕТ СН'!$H$12+СВЦЭМ!$D$10+'СЕТ СН'!$H$6-'СЕТ СН'!$H$22</f>
        <v>1650.3687622300001</v>
      </c>
      <c r="U90" s="36">
        <f>SUMIFS(СВЦЭМ!$C$39:$C$782,СВЦЭМ!$A$39:$A$782,$A90,СВЦЭМ!$B$39:$B$782,U$83)+'СЕТ СН'!$H$12+СВЦЭМ!$D$10+'СЕТ СН'!$H$6-'СЕТ СН'!$H$22</f>
        <v>1643.3741504300001</v>
      </c>
      <c r="V90" s="36">
        <f>SUMIFS(СВЦЭМ!$C$39:$C$782,СВЦЭМ!$A$39:$A$782,$A90,СВЦЭМ!$B$39:$B$782,V$83)+'СЕТ СН'!$H$12+СВЦЭМ!$D$10+'СЕТ СН'!$H$6-'СЕТ СН'!$H$22</f>
        <v>1619.37860692</v>
      </c>
      <c r="W90" s="36">
        <f>SUMIFS(СВЦЭМ!$C$39:$C$782,СВЦЭМ!$A$39:$A$782,$A90,СВЦЭМ!$B$39:$B$782,W$83)+'СЕТ СН'!$H$12+СВЦЭМ!$D$10+'СЕТ СН'!$H$6-'СЕТ СН'!$H$22</f>
        <v>1630.7072146200001</v>
      </c>
      <c r="X90" s="36">
        <f>SUMIFS(СВЦЭМ!$C$39:$C$782,СВЦЭМ!$A$39:$A$782,$A90,СВЦЭМ!$B$39:$B$782,X$83)+'СЕТ СН'!$H$12+СВЦЭМ!$D$10+'СЕТ СН'!$H$6-'СЕТ СН'!$H$22</f>
        <v>1642.7148132</v>
      </c>
      <c r="Y90" s="36">
        <f>SUMIFS(СВЦЭМ!$C$39:$C$782,СВЦЭМ!$A$39:$A$782,$A90,СВЦЭМ!$B$39:$B$782,Y$83)+'СЕТ СН'!$H$12+СВЦЭМ!$D$10+'СЕТ СН'!$H$6-'СЕТ СН'!$H$22</f>
        <v>1692.7265364300001</v>
      </c>
    </row>
    <row r="91" spans="1:25" ht="15.75" x14ac:dyDescent="0.2">
      <c r="A91" s="35">
        <f t="shared" si="2"/>
        <v>44538</v>
      </c>
      <c r="B91" s="36">
        <f>SUMIFS(СВЦЭМ!$C$39:$C$782,СВЦЭМ!$A$39:$A$782,$A91,СВЦЭМ!$B$39:$B$782,B$83)+'СЕТ СН'!$H$12+СВЦЭМ!$D$10+'СЕТ СН'!$H$6-'СЕТ СН'!$H$22</f>
        <v>1673.61306565</v>
      </c>
      <c r="C91" s="36">
        <f>SUMIFS(СВЦЭМ!$C$39:$C$782,СВЦЭМ!$A$39:$A$782,$A91,СВЦЭМ!$B$39:$B$782,C$83)+'СЕТ СН'!$H$12+СВЦЭМ!$D$10+'СЕТ СН'!$H$6-'СЕТ СН'!$H$22</f>
        <v>1663.54236616</v>
      </c>
      <c r="D91" s="36">
        <f>SUMIFS(СВЦЭМ!$C$39:$C$782,СВЦЭМ!$A$39:$A$782,$A91,СВЦЭМ!$B$39:$B$782,D$83)+'СЕТ СН'!$H$12+СВЦЭМ!$D$10+'СЕТ СН'!$H$6-'СЕТ СН'!$H$22</f>
        <v>1670.7144372400001</v>
      </c>
      <c r="E91" s="36">
        <f>SUMIFS(СВЦЭМ!$C$39:$C$782,СВЦЭМ!$A$39:$A$782,$A91,СВЦЭМ!$B$39:$B$782,E$83)+'СЕТ СН'!$H$12+СВЦЭМ!$D$10+'СЕТ СН'!$H$6-'СЕТ СН'!$H$22</f>
        <v>1683.6284493000001</v>
      </c>
      <c r="F91" s="36">
        <f>SUMIFS(СВЦЭМ!$C$39:$C$782,СВЦЭМ!$A$39:$A$782,$A91,СВЦЭМ!$B$39:$B$782,F$83)+'СЕТ СН'!$H$12+СВЦЭМ!$D$10+'СЕТ СН'!$H$6-'СЕТ СН'!$H$22</f>
        <v>1674.7432597700001</v>
      </c>
      <c r="G91" s="36">
        <f>SUMIFS(СВЦЭМ!$C$39:$C$782,СВЦЭМ!$A$39:$A$782,$A91,СВЦЭМ!$B$39:$B$782,G$83)+'СЕТ СН'!$H$12+СВЦЭМ!$D$10+'СЕТ СН'!$H$6-'СЕТ СН'!$H$22</f>
        <v>1650.62635789</v>
      </c>
      <c r="H91" s="36">
        <f>SUMIFS(СВЦЭМ!$C$39:$C$782,СВЦЭМ!$A$39:$A$782,$A91,СВЦЭМ!$B$39:$B$782,H$83)+'СЕТ СН'!$H$12+СВЦЭМ!$D$10+'СЕТ СН'!$H$6-'СЕТ СН'!$H$22</f>
        <v>1629.61091315</v>
      </c>
      <c r="I91" s="36">
        <f>SUMIFS(СВЦЭМ!$C$39:$C$782,СВЦЭМ!$A$39:$A$782,$A91,СВЦЭМ!$B$39:$B$782,I$83)+'СЕТ СН'!$H$12+СВЦЭМ!$D$10+'СЕТ СН'!$H$6-'СЕТ СН'!$H$22</f>
        <v>1610.4827313400001</v>
      </c>
      <c r="J91" s="36">
        <f>SUMIFS(СВЦЭМ!$C$39:$C$782,СВЦЭМ!$A$39:$A$782,$A91,СВЦЭМ!$B$39:$B$782,J$83)+'СЕТ СН'!$H$12+СВЦЭМ!$D$10+'СЕТ СН'!$H$6-'СЕТ СН'!$H$22</f>
        <v>1662.8682019299999</v>
      </c>
      <c r="K91" s="36">
        <f>SUMIFS(СВЦЭМ!$C$39:$C$782,СВЦЭМ!$A$39:$A$782,$A91,СВЦЭМ!$B$39:$B$782,K$83)+'СЕТ СН'!$H$12+СВЦЭМ!$D$10+'СЕТ СН'!$H$6-'СЕТ СН'!$H$22</f>
        <v>1653.1858700099999</v>
      </c>
      <c r="L91" s="36">
        <f>SUMIFS(СВЦЭМ!$C$39:$C$782,СВЦЭМ!$A$39:$A$782,$A91,СВЦЭМ!$B$39:$B$782,L$83)+'СЕТ СН'!$H$12+СВЦЭМ!$D$10+'СЕТ СН'!$H$6-'СЕТ СН'!$H$22</f>
        <v>1661.0523168500001</v>
      </c>
      <c r="M91" s="36">
        <f>SUMIFS(СВЦЭМ!$C$39:$C$782,СВЦЭМ!$A$39:$A$782,$A91,СВЦЭМ!$B$39:$B$782,M$83)+'СЕТ СН'!$H$12+СВЦЭМ!$D$10+'СЕТ СН'!$H$6-'СЕТ СН'!$H$22</f>
        <v>1652.17174961</v>
      </c>
      <c r="N91" s="36">
        <f>SUMIFS(СВЦЭМ!$C$39:$C$782,СВЦЭМ!$A$39:$A$782,$A91,СВЦЭМ!$B$39:$B$782,N$83)+'СЕТ СН'!$H$12+СВЦЭМ!$D$10+'СЕТ СН'!$H$6-'СЕТ СН'!$H$22</f>
        <v>1649.75124231</v>
      </c>
      <c r="O91" s="36">
        <f>SUMIFS(СВЦЭМ!$C$39:$C$782,СВЦЭМ!$A$39:$A$782,$A91,СВЦЭМ!$B$39:$B$782,O$83)+'СЕТ СН'!$H$12+СВЦЭМ!$D$10+'СЕТ СН'!$H$6-'СЕТ СН'!$H$22</f>
        <v>1651.1665794200001</v>
      </c>
      <c r="P91" s="36">
        <f>SUMIFS(СВЦЭМ!$C$39:$C$782,СВЦЭМ!$A$39:$A$782,$A91,СВЦЭМ!$B$39:$B$782,P$83)+'СЕТ СН'!$H$12+СВЦЭМ!$D$10+'СЕТ СН'!$H$6-'СЕТ СН'!$H$22</f>
        <v>1653.84819576</v>
      </c>
      <c r="Q91" s="36">
        <f>SUMIFS(СВЦЭМ!$C$39:$C$782,СВЦЭМ!$A$39:$A$782,$A91,СВЦЭМ!$B$39:$B$782,Q$83)+'СЕТ СН'!$H$12+СВЦЭМ!$D$10+'СЕТ СН'!$H$6-'СЕТ СН'!$H$22</f>
        <v>1641.02103468</v>
      </c>
      <c r="R91" s="36">
        <f>SUMIFS(СВЦЭМ!$C$39:$C$782,СВЦЭМ!$A$39:$A$782,$A91,СВЦЭМ!$B$39:$B$782,R$83)+'СЕТ СН'!$H$12+СВЦЭМ!$D$10+'СЕТ СН'!$H$6-'СЕТ СН'!$H$22</f>
        <v>1649.0851739</v>
      </c>
      <c r="S91" s="36">
        <f>SUMIFS(СВЦЭМ!$C$39:$C$782,СВЦЭМ!$A$39:$A$782,$A91,СВЦЭМ!$B$39:$B$782,S$83)+'СЕТ СН'!$H$12+СВЦЭМ!$D$10+'СЕТ СН'!$H$6-'СЕТ СН'!$H$22</f>
        <v>1638.6744769500001</v>
      </c>
      <c r="T91" s="36">
        <f>SUMIFS(СВЦЭМ!$C$39:$C$782,СВЦЭМ!$A$39:$A$782,$A91,СВЦЭМ!$B$39:$B$782,T$83)+'СЕТ СН'!$H$12+СВЦЭМ!$D$10+'СЕТ СН'!$H$6-'СЕТ СН'!$H$22</f>
        <v>1631.4969194400001</v>
      </c>
      <c r="U91" s="36">
        <f>SUMIFS(СВЦЭМ!$C$39:$C$782,СВЦЭМ!$A$39:$A$782,$A91,СВЦЭМ!$B$39:$B$782,U$83)+'СЕТ СН'!$H$12+СВЦЭМ!$D$10+'СЕТ СН'!$H$6-'СЕТ СН'!$H$22</f>
        <v>1675.30982543</v>
      </c>
      <c r="V91" s="36">
        <f>SUMIFS(СВЦЭМ!$C$39:$C$782,СВЦЭМ!$A$39:$A$782,$A91,СВЦЭМ!$B$39:$B$782,V$83)+'СЕТ СН'!$H$12+СВЦЭМ!$D$10+'СЕТ СН'!$H$6-'СЕТ СН'!$H$22</f>
        <v>1639.81919075</v>
      </c>
      <c r="W91" s="36">
        <f>SUMIFS(СВЦЭМ!$C$39:$C$782,СВЦЭМ!$A$39:$A$782,$A91,СВЦЭМ!$B$39:$B$782,W$83)+'СЕТ СН'!$H$12+СВЦЭМ!$D$10+'СЕТ СН'!$H$6-'СЕТ СН'!$H$22</f>
        <v>1701.17843509</v>
      </c>
      <c r="X91" s="36">
        <f>SUMIFS(СВЦЭМ!$C$39:$C$782,СВЦЭМ!$A$39:$A$782,$A91,СВЦЭМ!$B$39:$B$782,X$83)+'СЕТ СН'!$H$12+СВЦЭМ!$D$10+'СЕТ СН'!$H$6-'СЕТ СН'!$H$22</f>
        <v>1710.85529959</v>
      </c>
      <c r="Y91" s="36">
        <f>SUMIFS(СВЦЭМ!$C$39:$C$782,СВЦЭМ!$A$39:$A$782,$A91,СВЦЭМ!$B$39:$B$782,Y$83)+'СЕТ СН'!$H$12+СВЦЭМ!$D$10+'СЕТ СН'!$H$6-'СЕТ СН'!$H$22</f>
        <v>1717.91939966</v>
      </c>
    </row>
    <row r="92" spans="1:25" ht="15.75" x14ac:dyDescent="0.2">
      <c r="A92" s="35">
        <f t="shared" si="2"/>
        <v>44539</v>
      </c>
      <c r="B92" s="36">
        <f>SUMIFS(СВЦЭМ!$C$39:$C$782,СВЦЭМ!$A$39:$A$782,$A92,СВЦЭМ!$B$39:$B$782,B$83)+'СЕТ СН'!$H$12+СВЦЭМ!$D$10+'СЕТ СН'!$H$6-'СЕТ СН'!$H$22</f>
        <v>1684.8459868699999</v>
      </c>
      <c r="C92" s="36">
        <f>SUMIFS(СВЦЭМ!$C$39:$C$782,СВЦЭМ!$A$39:$A$782,$A92,СВЦЭМ!$B$39:$B$782,C$83)+'СЕТ СН'!$H$12+СВЦЭМ!$D$10+'СЕТ СН'!$H$6-'СЕТ СН'!$H$22</f>
        <v>1639.39072573</v>
      </c>
      <c r="D92" s="36">
        <f>SUMIFS(СВЦЭМ!$C$39:$C$782,СВЦЭМ!$A$39:$A$782,$A92,СВЦЭМ!$B$39:$B$782,D$83)+'СЕТ СН'!$H$12+СВЦЭМ!$D$10+'СЕТ СН'!$H$6-'СЕТ СН'!$H$22</f>
        <v>1649.43456051</v>
      </c>
      <c r="E92" s="36">
        <f>SUMIFS(СВЦЭМ!$C$39:$C$782,СВЦЭМ!$A$39:$A$782,$A92,СВЦЭМ!$B$39:$B$782,E$83)+'СЕТ СН'!$H$12+СВЦЭМ!$D$10+'СЕТ СН'!$H$6-'СЕТ СН'!$H$22</f>
        <v>1655.55395309</v>
      </c>
      <c r="F92" s="36">
        <f>SUMIFS(СВЦЭМ!$C$39:$C$782,СВЦЭМ!$A$39:$A$782,$A92,СВЦЭМ!$B$39:$B$782,F$83)+'СЕТ СН'!$H$12+СВЦЭМ!$D$10+'СЕТ СН'!$H$6-'СЕТ СН'!$H$22</f>
        <v>1664.1293856500001</v>
      </c>
      <c r="G92" s="36">
        <f>SUMIFS(СВЦЭМ!$C$39:$C$782,СВЦЭМ!$A$39:$A$782,$A92,СВЦЭМ!$B$39:$B$782,G$83)+'СЕТ СН'!$H$12+СВЦЭМ!$D$10+'СЕТ СН'!$H$6-'СЕТ СН'!$H$22</f>
        <v>1626.3686736</v>
      </c>
      <c r="H92" s="36">
        <f>SUMIFS(СВЦЭМ!$C$39:$C$782,СВЦЭМ!$A$39:$A$782,$A92,СВЦЭМ!$B$39:$B$782,H$83)+'СЕТ СН'!$H$12+СВЦЭМ!$D$10+'СЕТ СН'!$H$6-'СЕТ СН'!$H$22</f>
        <v>1605.0571085000001</v>
      </c>
      <c r="I92" s="36">
        <f>SUMIFS(СВЦЭМ!$C$39:$C$782,СВЦЭМ!$A$39:$A$782,$A92,СВЦЭМ!$B$39:$B$782,I$83)+'СЕТ СН'!$H$12+СВЦЭМ!$D$10+'СЕТ СН'!$H$6-'СЕТ СН'!$H$22</f>
        <v>1602.35855636</v>
      </c>
      <c r="J92" s="36">
        <f>SUMIFS(СВЦЭМ!$C$39:$C$782,СВЦЭМ!$A$39:$A$782,$A92,СВЦЭМ!$B$39:$B$782,J$83)+'СЕТ СН'!$H$12+СВЦЭМ!$D$10+'СЕТ СН'!$H$6-'СЕТ СН'!$H$22</f>
        <v>1633.85691802</v>
      </c>
      <c r="K92" s="36">
        <f>SUMIFS(СВЦЭМ!$C$39:$C$782,СВЦЭМ!$A$39:$A$782,$A92,СВЦЭМ!$B$39:$B$782,K$83)+'СЕТ СН'!$H$12+СВЦЭМ!$D$10+'СЕТ СН'!$H$6-'СЕТ СН'!$H$22</f>
        <v>1649.9170772</v>
      </c>
      <c r="L92" s="36">
        <f>SUMIFS(СВЦЭМ!$C$39:$C$782,СВЦЭМ!$A$39:$A$782,$A92,СВЦЭМ!$B$39:$B$782,L$83)+'СЕТ СН'!$H$12+СВЦЭМ!$D$10+'СЕТ СН'!$H$6-'СЕТ СН'!$H$22</f>
        <v>1648.5896647500001</v>
      </c>
      <c r="M92" s="36">
        <f>SUMIFS(СВЦЭМ!$C$39:$C$782,СВЦЭМ!$A$39:$A$782,$A92,СВЦЭМ!$B$39:$B$782,M$83)+'СЕТ СН'!$H$12+СВЦЭМ!$D$10+'СЕТ СН'!$H$6-'СЕТ СН'!$H$22</f>
        <v>1627.0477912900001</v>
      </c>
      <c r="N92" s="36">
        <f>SUMIFS(СВЦЭМ!$C$39:$C$782,СВЦЭМ!$A$39:$A$782,$A92,СВЦЭМ!$B$39:$B$782,N$83)+'СЕТ СН'!$H$12+СВЦЭМ!$D$10+'СЕТ СН'!$H$6-'СЕТ СН'!$H$22</f>
        <v>1672.79101578</v>
      </c>
      <c r="O92" s="36">
        <f>SUMIFS(СВЦЭМ!$C$39:$C$782,СВЦЭМ!$A$39:$A$782,$A92,СВЦЭМ!$B$39:$B$782,O$83)+'СЕТ СН'!$H$12+СВЦЭМ!$D$10+'СЕТ СН'!$H$6-'СЕТ СН'!$H$22</f>
        <v>1661.4256006600001</v>
      </c>
      <c r="P92" s="36">
        <f>SUMIFS(СВЦЭМ!$C$39:$C$782,СВЦЭМ!$A$39:$A$782,$A92,СВЦЭМ!$B$39:$B$782,P$83)+'СЕТ СН'!$H$12+СВЦЭМ!$D$10+'СЕТ СН'!$H$6-'СЕТ СН'!$H$22</f>
        <v>1660.5896652900001</v>
      </c>
      <c r="Q92" s="36">
        <f>SUMIFS(СВЦЭМ!$C$39:$C$782,СВЦЭМ!$A$39:$A$782,$A92,СВЦЭМ!$B$39:$B$782,Q$83)+'СЕТ СН'!$H$12+СВЦЭМ!$D$10+'СЕТ СН'!$H$6-'СЕТ СН'!$H$22</f>
        <v>1662.2884133100001</v>
      </c>
      <c r="R92" s="36">
        <f>SUMIFS(СВЦЭМ!$C$39:$C$782,СВЦЭМ!$A$39:$A$782,$A92,СВЦЭМ!$B$39:$B$782,R$83)+'СЕТ СН'!$H$12+СВЦЭМ!$D$10+'СЕТ СН'!$H$6-'СЕТ СН'!$H$22</f>
        <v>1650.7880677600001</v>
      </c>
      <c r="S92" s="36">
        <f>SUMIFS(СВЦЭМ!$C$39:$C$782,СВЦЭМ!$A$39:$A$782,$A92,СВЦЭМ!$B$39:$B$782,S$83)+'СЕТ СН'!$H$12+СВЦЭМ!$D$10+'СЕТ СН'!$H$6-'СЕТ СН'!$H$22</f>
        <v>1652.01579249</v>
      </c>
      <c r="T92" s="36">
        <f>SUMIFS(СВЦЭМ!$C$39:$C$782,СВЦЭМ!$A$39:$A$782,$A92,СВЦЭМ!$B$39:$B$782,T$83)+'СЕТ СН'!$H$12+СВЦЭМ!$D$10+'СЕТ СН'!$H$6-'СЕТ СН'!$H$22</f>
        <v>1650.38378943</v>
      </c>
      <c r="U92" s="36">
        <f>SUMIFS(СВЦЭМ!$C$39:$C$782,СВЦЭМ!$A$39:$A$782,$A92,СВЦЭМ!$B$39:$B$782,U$83)+'СЕТ СН'!$H$12+СВЦЭМ!$D$10+'СЕТ СН'!$H$6-'СЕТ СН'!$H$22</f>
        <v>1661.54265007</v>
      </c>
      <c r="V92" s="36">
        <f>SUMIFS(СВЦЭМ!$C$39:$C$782,СВЦЭМ!$A$39:$A$782,$A92,СВЦЭМ!$B$39:$B$782,V$83)+'СЕТ СН'!$H$12+СВЦЭМ!$D$10+'СЕТ СН'!$H$6-'СЕТ СН'!$H$22</f>
        <v>1667.1508904300001</v>
      </c>
      <c r="W92" s="36">
        <f>SUMIFS(СВЦЭМ!$C$39:$C$782,СВЦЭМ!$A$39:$A$782,$A92,СВЦЭМ!$B$39:$B$782,W$83)+'СЕТ СН'!$H$12+СВЦЭМ!$D$10+'СЕТ СН'!$H$6-'СЕТ СН'!$H$22</f>
        <v>1661.4011506500001</v>
      </c>
      <c r="X92" s="36">
        <f>SUMIFS(СВЦЭМ!$C$39:$C$782,СВЦЭМ!$A$39:$A$782,$A92,СВЦЭМ!$B$39:$B$782,X$83)+'СЕТ СН'!$H$12+СВЦЭМ!$D$10+'СЕТ СН'!$H$6-'СЕТ СН'!$H$22</f>
        <v>1658.36515824</v>
      </c>
      <c r="Y92" s="36">
        <f>SUMIFS(СВЦЭМ!$C$39:$C$782,СВЦЭМ!$A$39:$A$782,$A92,СВЦЭМ!$B$39:$B$782,Y$83)+'СЕТ СН'!$H$12+СВЦЭМ!$D$10+'СЕТ СН'!$H$6-'СЕТ СН'!$H$22</f>
        <v>1673.98925545</v>
      </c>
    </row>
    <row r="93" spans="1:25" ht="15.75" x14ac:dyDescent="0.2">
      <c r="A93" s="35">
        <f t="shared" si="2"/>
        <v>44540</v>
      </c>
      <c r="B93" s="36">
        <f>SUMIFS(СВЦЭМ!$C$39:$C$782,СВЦЭМ!$A$39:$A$782,$A93,СВЦЭМ!$B$39:$B$782,B$83)+'СЕТ СН'!$H$12+СВЦЭМ!$D$10+'СЕТ СН'!$H$6-'СЕТ СН'!$H$22</f>
        <v>1701.8878930200001</v>
      </c>
      <c r="C93" s="36">
        <f>SUMIFS(СВЦЭМ!$C$39:$C$782,СВЦЭМ!$A$39:$A$782,$A93,СВЦЭМ!$B$39:$B$782,C$83)+'СЕТ СН'!$H$12+СВЦЭМ!$D$10+'СЕТ СН'!$H$6-'СЕТ СН'!$H$22</f>
        <v>1687.2593647900001</v>
      </c>
      <c r="D93" s="36">
        <f>SUMIFS(СВЦЭМ!$C$39:$C$782,СВЦЭМ!$A$39:$A$782,$A93,СВЦЭМ!$B$39:$B$782,D$83)+'СЕТ СН'!$H$12+СВЦЭМ!$D$10+'СЕТ СН'!$H$6-'СЕТ СН'!$H$22</f>
        <v>1702.27211842</v>
      </c>
      <c r="E93" s="36">
        <f>SUMIFS(СВЦЭМ!$C$39:$C$782,СВЦЭМ!$A$39:$A$782,$A93,СВЦЭМ!$B$39:$B$782,E$83)+'СЕТ СН'!$H$12+СВЦЭМ!$D$10+'СЕТ СН'!$H$6-'СЕТ СН'!$H$22</f>
        <v>1700.5822301200001</v>
      </c>
      <c r="F93" s="36">
        <f>SUMIFS(СВЦЭМ!$C$39:$C$782,СВЦЭМ!$A$39:$A$782,$A93,СВЦЭМ!$B$39:$B$782,F$83)+'СЕТ СН'!$H$12+СВЦЭМ!$D$10+'СЕТ СН'!$H$6-'СЕТ СН'!$H$22</f>
        <v>1684.2895115200001</v>
      </c>
      <c r="G93" s="36">
        <f>SUMIFS(СВЦЭМ!$C$39:$C$782,СВЦЭМ!$A$39:$A$782,$A93,СВЦЭМ!$B$39:$B$782,G$83)+'СЕТ СН'!$H$12+СВЦЭМ!$D$10+'СЕТ СН'!$H$6-'СЕТ СН'!$H$22</f>
        <v>1656.19170545</v>
      </c>
      <c r="H93" s="36">
        <f>SUMIFS(СВЦЭМ!$C$39:$C$782,СВЦЭМ!$A$39:$A$782,$A93,СВЦЭМ!$B$39:$B$782,H$83)+'СЕТ СН'!$H$12+СВЦЭМ!$D$10+'СЕТ СН'!$H$6-'СЕТ СН'!$H$22</f>
        <v>1619.48616001</v>
      </c>
      <c r="I93" s="36">
        <f>SUMIFS(СВЦЭМ!$C$39:$C$782,СВЦЭМ!$A$39:$A$782,$A93,СВЦЭМ!$B$39:$B$782,I$83)+'СЕТ СН'!$H$12+СВЦЭМ!$D$10+'СЕТ СН'!$H$6-'СЕТ СН'!$H$22</f>
        <v>1626.9711863300001</v>
      </c>
      <c r="J93" s="36">
        <f>SUMIFS(СВЦЭМ!$C$39:$C$782,СВЦЭМ!$A$39:$A$782,$A93,СВЦЭМ!$B$39:$B$782,J$83)+'СЕТ СН'!$H$12+СВЦЭМ!$D$10+'СЕТ СН'!$H$6-'СЕТ СН'!$H$22</f>
        <v>1609.57272913</v>
      </c>
      <c r="K93" s="36">
        <f>SUMIFS(СВЦЭМ!$C$39:$C$782,СВЦЭМ!$A$39:$A$782,$A93,СВЦЭМ!$B$39:$B$782,K$83)+'СЕТ СН'!$H$12+СВЦЭМ!$D$10+'СЕТ СН'!$H$6-'СЕТ СН'!$H$22</f>
        <v>1621.57952105</v>
      </c>
      <c r="L93" s="36">
        <f>SUMIFS(СВЦЭМ!$C$39:$C$782,СВЦЭМ!$A$39:$A$782,$A93,СВЦЭМ!$B$39:$B$782,L$83)+'СЕТ СН'!$H$12+СВЦЭМ!$D$10+'СЕТ СН'!$H$6-'СЕТ СН'!$H$22</f>
        <v>1646.3646900599999</v>
      </c>
      <c r="M93" s="36">
        <f>SUMIFS(СВЦЭМ!$C$39:$C$782,СВЦЭМ!$A$39:$A$782,$A93,СВЦЭМ!$B$39:$B$782,M$83)+'СЕТ СН'!$H$12+СВЦЭМ!$D$10+'СЕТ СН'!$H$6-'СЕТ СН'!$H$22</f>
        <v>1652.7543914600001</v>
      </c>
      <c r="N93" s="36">
        <f>SUMIFS(СВЦЭМ!$C$39:$C$782,СВЦЭМ!$A$39:$A$782,$A93,СВЦЭМ!$B$39:$B$782,N$83)+'СЕТ СН'!$H$12+СВЦЭМ!$D$10+'СЕТ СН'!$H$6-'СЕТ СН'!$H$22</f>
        <v>1696.7555080300001</v>
      </c>
      <c r="O93" s="36">
        <f>SUMIFS(СВЦЭМ!$C$39:$C$782,СВЦЭМ!$A$39:$A$782,$A93,СВЦЭМ!$B$39:$B$782,O$83)+'СЕТ СН'!$H$12+СВЦЭМ!$D$10+'СЕТ СН'!$H$6-'СЕТ СН'!$H$22</f>
        <v>1686.19694224</v>
      </c>
      <c r="P93" s="36">
        <f>SUMIFS(СВЦЭМ!$C$39:$C$782,СВЦЭМ!$A$39:$A$782,$A93,СВЦЭМ!$B$39:$B$782,P$83)+'СЕТ СН'!$H$12+СВЦЭМ!$D$10+'СЕТ СН'!$H$6-'СЕТ СН'!$H$22</f>
        <v>1671.5419978</v>
      </c>
      <c r="Q93" s="36">
        <f>SUMIFS(СВЦЭМ!$C$39:$C$782,СВЦЭМ!$A$39:$A$782,$A93,СВЦЭМ!$B$39:$B$782,Q$83)+'СЕТ СН'!$H$12+СВЦЭМ!$D$10+'СЕТ СН'!$H$6-'СЕТ СН'!$H$22</f>
        <v>1668.97015156</v>
      </c>
      <c r="R93" s="36">
        <f>SUMIFS(СВЦЭМ!$C$39:$C$782,СВЦЭМ!$A$39:$A$782,$A93,СВЦЭМ!$B$39:$B$782,R$83)+'СЕТ СН'!$H$12+СВЦЭМ!$D$10+'СЕТ СН'!$H$6-'СЕТ СН'!$H$22</f>
        <v>1653.6354431699999</v>
      </c>
      <c r="S93" s="36">
        <f>SUMIFS(СВЦЭМ!$C$39:$C$782,СВЦЭМ!$A$39:$A$782,$A93,СВЦЭМ!$B$39:$B$782,S$83)+'СЕТ СН'!$H$12+СВЦЭМ!$D$10+'СЕТ СН'!$H$6-'СЕТ СН'!$H$22</f>
        <v>1628.3621315099999</v>
      </c>
      <c r="T93" s="36">
        <f>SUMIFS(СВЦЭМ!$C$39:$C$782,СВЦЭМ!$A$39:$A$782,$A93,СВЦЭМ!$B$39:$B$782,T$83)+'СЕТ СН'!$H$12+СВЦЭМ!$D$10+'СЕТ СН'!$H$6-'СЕТ СН'!$H$22</f>
        <v>1624.4804667600001</v>
      </c>
      <c r="U93" s="36">
        <f>SUMIFS(СВЦЭМ!$C$39:$C$782,СВЦЭМ!$A$39:$A$782,$A93,СВЦЭМ!$B$39:$B$782,U$83)+'СЕТ СН'!$H$12+СВЦЭМ!$D$10+'СЕТ СН'!$H$6-'СЕТ СН'!$H$22</f>
        <v>1630.4963336999999</v>
      </c>
      <c r="V93" s="36">
        <f>SUMIFS(СВЦЭМ!$C$39:$C$782,СВЦЭМ!$A$39:$A$782,$A93,СВЦЭМ!$B$39:$B$782,V$83)+'СЕТ СН'!$H$12+СВЦЭМ!$D$10+'СЕТ СН'!$H$6-'СЕТ СН'!$H$22</f>
        <v>1636.3454564400001</v>
      </c>
      <c r="W93" s="36">
        <f>SUMIFS(СВЦЭМ!$C$39:$C$782,СВЦЭМ!$A$39:$A$782,$A93,СВЦЭМ!$B$39:$B$782,W$83)+'СЕТ СН'!$H$12+СВЦЭМ!$D$10+'СЕТ СН'!$H$6-'СЕТ СН'!$H$22</f>
        <v>1650.40772206</v>
      </c>
      <c r="X93" s="36">
        <f>SUMIFS(СВЦЭМ!$C$39:$C$782,СВЦЭМ!$A$39:$A$782,$A93,СВЦЭМ!$B$39:$B$782,X$83)+'СЕТ СН'!$H$12+СВЦЭМ!$D$10+'СЕТ СН'!$H$6-'СЕТ СН'!$H$22</f>
        <v>1637.4050993000001</v>
      </c>
      <c r="Y93" s="36">
        <f>SUMIFS(СВЦЭМ!$C$39:$C$782,СВЦЭМ!$A$39:$A$782,$A93,СВЦЭМ!$B$39:$B$782,Y$83)+'СЕТ СН'!$H$12+СВЦЭМ!$D$10+'СЕТ СН'!$H$6-'СЕТ СН'!$H$22</f>
        <v>1686.0537558600001</v>
      </c>
    </row>
    <row r="94" spans="1:25" ht="15.75" x14ac:dyDescent="0.2">
      <c r="A94" s="35">
        <f t="shared" si="2"/>
        <v>44541</v>
      </c>
      <c r="B94" s="36">
        <f>SUMIFS(СВЦЭМ!$C$39:$C$782,СВЦЭМ!$A$39:$A$782,$A94,СВЦЭМ!$B$39:$B$782,B$83)+'СЕТ СН'!$H$12+СВЦЭМ!$D$10+'СЕТ СН'!$H$6-'СЕТ СН'!$H$22</f>
        <v>1714.1160594</v>
      </c>
      <c r="C94" s="36">
        <f>SUMIFS(СВЦЭМ!$C$39:$C$782,СВЦЭМ!$A$39:$A$782,$A94,СВЦЭМ!$B$39:$B$782,C$83)+'СЕТ СН'!$H$12+СВЦЭМ!$D$10+'СЕТ СН'!$H$6-'СЕТ СН'!$H$22</f>
        <v>1698.3281040900001</v>
      </c>
      <c r="D94" s="36">
        <f>SUMIFS(СВЦЭМ!$C$39:$C$782,СВЦЭМ!$A$39:$A$782,$A94,СВЦЭМ!$B$39:$B$782,D$83)+'СЕТ СН'!$H$12+СВЦЭМ!$D$10+'СЕТ СН'!$H$6-'СЕТ СН'!$H$22</f>
        <v>1698.0670799700001</v>
      </c>
      <c r="E94" s="36">
        <f>SUMIFS(СВЦЭМ!$C$39:$C$782,СВЦЭМ!$A$39:$A$782,$A94,СВЦЭМ!$B$39:$B$782,E$83)+'СЕТ СН'!$H$12+СВЦЭМ!$D$10+'СЕТ СН'!$H$6-'СЕТ СН'!$H$22</f>
        <v>1705.00774566</v>
      </c>
      <c r="F94" s="36">
        <f>SUMIFS(СВЦЭМ!$C$39:$C$782,СВЦЭМ!$A$39:$A$782,$A94,СВЦЭМ!$B$39:$B$782,F$83)+'СЕТ СН'!$H$12+СВЦЭМ!$D$10+'СЕТ СН'!$H$6-'СЕТ СН'!$H$22</f>
        <v>1695.56494479</v>
      </c>
      <c r="G94" s="36">
        <f>SUMIFS(СВЦЭМ!$C$39:$C$782,СВЦЭМ!$A$39:$A$782,$A94,СВЦЭМ!$B$39:$B$782,G$83)+'СЕТ СН'!$H$12+СВЦЭМ!$D$10+'СЕТ СН'!$H$6-'СЕТ СН'!$H$22</f>
        <v>1677.3388260199999</v>
      </c>
      <c r="H94" s="36">
        <f>SUMIFS(СВЦЭМ!$C$39:$C$782,СВЦЭМ!$A$39:$A$782,$A94,СВЦЭМ!$B$39:$B$782,H$83)+'СЕТ СН'!$H$12+СВЦЭМ!$D$10+'СЕТ СН'!$H$6-'СЕТ СН'!$H$22</f>
        <v>1658.3337597899999</v>
      </c>
      <c r="I94" s="36">
        <f>SUMIFS(СВЦЭМ!$C$39:$C$782,СВЦЭМ!$A$39:$A$782,$A94,СВЦЭМ!$B$39:$B$782,I$83)+'СЕТ СН'!$H$12+СВЦЭМ!$D$10+'СЕТ СН'!$H$6-'СЕТ СН'!$H$22</f>
        <v>1630.54210074</v>
      </c>
      <c r="J94" s="36">
        <f>SUMIFS(СВЦЭМ!$C$39:$C$782,СВЦЭМ!$A$39:$A$782,$A94,СВЦЭМ!$B$39:$B$782,J$83)+'СЕТ СН'!$H$12+СВЦЭМ!$D$10+'СЕТ СН'!$H$6-'СЕТ СН'!$H$22</f>
        <v>1603.28655822</v>
      </c>
      <c r="K94" s="36">
        <f>SUMIFS(СВЦЭМ!$C$39:$C$782,СВЦЭМ!$A$39:$A$782,$A94,СВЦЭМ!$B$39:$B$782,K$83)+'СЕТ СН'!$H$12+СВЦЭМ!$D$10+'СЕТ СН'!$H$6-'СЕТ СН'!$H$22</f>
        <v>1596.4540059200001</v>
      </c>
      <c r="L94" s="36">
        <f>SUMIFS(СВЦЭМ!$C$39:$C$782,СВЦЭМ!$A$39:$A$782,$A94,СВЦЭМ!$B$39:$B$782,L$83)+'СЕТ СН'!$H$12+СВЦЭМ!$D$10+'СЕТ СН'!$H$6-'СЕТ СН'!$H$22</f>
        <v>1608.03508827</v>
      </c>
      <c r="M94" s="36">
        <f>SUMIFS(СВЦЭМ!$C$39:$C$782,СВЦЭМ!$A$39:$A$782,$A94,СВЦЭМ!$B$39:$B$782,M$83)+'СЕТ СН'!$H$12+СВЦЭМ!$D$10+'СЕТ СН'!$H$6-'СЕТ СН'!$H$22</f>
        <v>1610.4412061099999</v>
      </c>
      <c r="N94" s="36">
        <f>SUMIFS(СВЦЭМ!$C$39:$C$782,СВЦЭМ!$A$39:$A$782,$A94,СВЦЭМ!$B$39:$B$782,N$83)+'СЕТ СН'!$H$12+СВЦЭМ!$D$10+'СЕТ СН'!$H$6-'СЕТ СН'!$H$22</f>
        <v>1663.5335094900001</v>
      </c>
      <c r="O94" s="36">
        <f>SUMIFS(СВЦЭМ!$C$39:$C$782,СВЦЭМ!$A$39:$A$782,$A94,СВЦЭМ!$B$39:$B$782,O$83)+'СЕТ СН'!$H$12+СВЦЭМ!$D$10+'СЕТ СН'!$H$6-'СЕТ СН'!$H$22</f>
        <v>1686.6779689100001</v>
      </c>
      <c r="P94" s="36">
        <f>SUMIFS(СВЦЭМ!$C$39:$C$782,СВЦЭМ!$A$39:$A$782,$A94,СВЦЭМ!$B$39:$B$782,P$83)+'СЕТ СН'!$H$12+СВЦЭМ!$D$10+'СЕТ СН'!$H$6-'СЕТ СН'!$H$22</f>
        <v>1677.6570567799999</v>
      </c>
      <c r="Q94" s="36">
        <f>SUMIFS(СВЦЭМ!$C$39:$C$782,СВЦЭМ!$A$39:$A$782,$A94,СВЦЭМ!$B$39:$B$782,Q$83)+'СЕТ СН'!$H$12+СВЦЭМ!$D$10+'СЕТ СН'!$H$6-'СЕТ СН'!$H$22</f>
        <v>1676.4837737800001</v>
      </c>
      <c r="R94" s="36">
        <f>SUMIFS(СВЦЭМ!$C$39:$C$782,СВЦЭМ!$A$39:$A$782,$A94,СВЦЭМ!$B$39:$B$782,R$83)+'СЕТ СН'!$H$12+СВЦЭМ!$D$10+'СЕТ СН'!$H$6-'СЕТ СН'!$H$22</f>
        <v>1659.72669726</v>
      </c>
      <c r="S94" s="36">
        <f>SUMIFS(СВЦЭМ!$C$39:$C$782,СВЦЭМ!$A$39:$A$782,$A94,СВЦЭМ!$B$39:$B$782,S$83)+'СЕТ СН'!$H$12+СВЦЭМ!$D$10+'СЕТ СН'!$H$6-'СЕТ СН'!$H$22</f>
        <v>1594.3592520700001</v>
      </c>
      <c r="T94" s="36">
        <f>SUMIFS(СВЦЭМ!$C$39:$C$782,СВЦЭМ!$A$39:$A$782,$A94,СВЦЭМ!$B$39:$B$782,T$83)+'СЕТ СН'!$H$12+СВЦЭМ!$D$10+'СЕТ СН'!$H$6-'СЕТ СН'!$H$22</f>
        <v>1623.05405875</v>
      </c>
      <c r="U94" s="36">
        <f>SUMIFS(СВЦЭМ!$C$39:$C$782,СВЦЭМ!$A$39:$A$782,$A94,СВЦЭМ!$B$39:$B$782,U$83)+'СЕТ СН'!$H$12+СВЦЭМ!$D$10+'СЕТ СН'!$H$6-'СЕТ СН'!$H$22</f>
        <v>1608.8336138700001</v>
      </c>
      <c r="V94" s="36">
        <f>SUMIFS(СВЦЭМ!$C$39:$C$782,СВЦЭМ!$A$39:$A$782,$A94,СВЦЭМ!$B$39:$B$782,V$83)+'СЕТ СН'!$H$12+СВЦЭМ!$D$10+'СЕТ СН'!$H$6-'СЕТ СН'!$H$22</f>
        <v>1615.6062473700001</v>
      </c>
      <c r="W94" s="36">
        <f>SUMIFS(СВЦЭМ!$C$39:$C$782,СВЦЭМ!$A$39:$A$782,$A94,СВЦЭМ!$B$39:$B$782,W$83)+'СЕТ СН'!$H$12+СВЦЭМ!$D$10+'СЕТ СН'!$H$6-'СЕТ СН'!$H$22</f>
        <v>1667.31281838</v>
      </c>
      <c r="X94" s="36">
        <f>SUMIFS(СВЦЭМ!$C$39:$C$782,СВЦЭМ!$A$39:$A$782,$A94,СВЦЭМ!$B$39:$B$782,X$83)+'СЕТ СН'!$H$12+СВЦЭМ!$D$10+'СЕТ СН'!$H$6-'СЕТ СН'!$H$22</f>
        <v>1687.6126596000001</v>
      </c>
      <c r="Y94" s="36">
        <f>SUMIFS(СВЦЭМ!$C$39:$C$782,СВЦЭМ!$A$39:$A$782,$A94,СВЦЭМ!$B$39:$B$782,Y$83)+'СЕТ СН'!$H$12+СВЦЭМ!$D$10+'СЕТ СН'!$H$6-'СЕТ СН'!$H$22</f>
        <v>1688.7732119100001</v>
      </c>
    </row>
    <row r="95" spans="1:25" ht="15.75" x14ac:dyDescent="0.2">
      <c r="A95" s="35">
        <f t="shared" si="2"/>
        <v>44542</v>
      </c>
      <c r="B95" s="36">
        <f>SUMIFS(СВЦЭМ!$C$39:$C$782,СВЦЭМ!$A$39:$A$782,$A95,СВЦЭМ!$B$39:$B$782,B$83)+'СЕТ СН'!$H$12+СВЦЭМ!$D$10+'СЕТ СН'!$H$6-'СЕТ СН'!$H$22</f>
        <v>1668.7683617800001</v>
      </c>
      <c r="C95" s="36">
        <f>SUMIFS(СВЦЭМ!$C$39:$C$782,СВЦЭМ!$A$39:$A$782,$A95,СВЦЭМ!$B$39:$B$782,C$83)+'СЕТ СН'!$H$12+СВЦЭМ!$D$10+'СЕТ СН'!$H$6-'СЕТ СН'!$H$22</f>
        <v>1691.5733969600001</v>
      </c>
      <c r="D95" s="36">
        <f>SUMIFS(СВЦЭМ!$C$39:$C$782,СВЦЭМ!$A$39:$A$782,$A95,СВЦЭМ!$B$39:$B$782,D$83)+'СЕТ СН'!$H$12+СВЦЭМ!$D$10+'СЕТ СН'!$H$6-'СЕТ СН'!$H$22</f>
        <v>1717.88040198</v>
      </c>
      <c r="E95" s="36">
        <f>SUMIFS(СВЦЭМ!$C$39:$C$782,СВЦЭМ!$A$39:$A$782,$A95,СВЦЭМ!$B$39:$B$782,E$83)+'СЕТ СН'!$H$12+СВЦЭМ!$D$10+'СЕТ СН'!$H$6-'СЕТ СН'!$H$22</f>
        <v>1715.4208917999999</v>
      </c>
      <c r="F95" s="36">
        <f>SUMIFS(СВЦЭМ!$C$39:$C$782,СВЦЭМ!$A$39:$A$782,$A95,СВЦЭМ!$B$39:$B$782,F$83)+'СЕТ СН'!$H$12+СВЦЭМ!$D$10+'СЕТ СН'!$H$6-'СЕТ СН'!$H$22</f>
        <v>1710.7855705100001</v>
      </c>
      <c r="G95" s="36">
        <f>SUMIFS(СВЦЭМ!$C$39:$C$782,СВЦЭМ!$A$39:$A$782,$A95,СВЦЭМ!$B$39:$B$782,G$83)+'СЕТ СН'!$H$12+СВЦЭМ!$D$10+'СЕТ СН'!$H$6-'СЕТ СН'!$H$22</f>
        <v>1702.7060195000001</v>
      </c>
      <c r="H95" s="36">
        <f>SUMIFS(СВЦЭМ!$C$39:$C$782,СВЦЭМ!$A$39:$A$782,$A95,СВЦЭМ!$B$39:$B$782,H$83)+'СЕТ СН'!$H$12+СВЦЭМ!$D$10+'СЕТ СН'!$H$6-'СЕТ СН'!$H$22</f>
        <v>1680.7785903500001</v>
      </c>
      <c r="I95" s="36">
        <f>SUMIFS(СВЦЭМ!$C$39:$C$782,СВЦЭМ!$A$39:$A$782,$A95,СВЦЭМ!$B$39:$B$782,I$83)+'СЕТ СН'!$H$12+СВЦЭМ!$D$10+'СЕТ СН'!$H$6-'СЕТ СН'!$H$22</f>
        <v>1691.98956565</v>
      </c>
      <c r="J95" s="36">
        <f>SUMIFS(СВЦЭМ!$C$39:$C$782,СВЦЭМ!$A$39:$A$782,$A95,СВЦЭМ!$B$39:$B$782,J$83)+'СЕТ СН'!$H$12+СВЦЭМ!$D$10+'СЕТ СН'!$H$6-'СЕТ СН'!$H$22</f>
        <v>1655.84526476</v>
      </c>
      <c r="K95" s="36">
        <f>SUMIFS(СВЦЭМ!$C$39:$C$782,СВЦЭМ!$A$39:$A$782,$A95,СВЦЭМ!$B$39:$B$782,K$83)+'СЕТ СН'!$H$12+СВЦЭМ!$D$10+'СЕТ СН'!$H$6-'СЕТ СН'!$H$22</f>
        <v>1631.84576113</v>
      </c>
      <c r="L95" s="36">
        <f>SUMIFS(СВЦЭМ!$C$39:$C$782,СВЦЭМ!$A$39:$A$782,$A95,СВЦЭМ!$B$39:$B$782,L$83)+'СЕТ СН'!$H$12+СВЦЭМ!$D$10+'СЕТ СН'!$H$6-'СЕТ СН'!$H$22</f>
        <v>1633.84936014</v>
      </c>
      <c r="M95" s="36">
        <f>SUMIFS(СВЦЭМ!$C$39:$C$782,СВЦЭМ!$A$39:$A$782,$A95,СВЦЭМ!$B$39:$B$782,M$83)+'СЕТ СН'!$H$12+СВЦЭМ!$D$10+'СЕТ СН'!$H$6-'СЕТ СН'!$H$22</f>
        <v>1642.79414271</v>
      </c>
      <c r="N95" s="36">
        <f>SUMIFS(СВЦЭМ!$C$39:$C$782,СВЦЭМ!$A$39:$A$782,$A95,СВЦЭМ!$B$39:$B$782,N$83)+'СЕТ СН'!$H$12+СВЦЭМ!$D$10+'СЕТ СН'!$H$6-'СЕТ СН'!$H$22</f>
        <v>1660.20111307</v>
      </c>
      <c r="O95" s="36">
        <f>SUMIFS(СВЦЭМ!$C$39:$C$782,СВЦЭМ!$A$39:$A$782,$A95,СВЦЭМ!$B$39:$B$782,O$83)+'СЕТ СН'!$H$12+СВЦЭМ!$D$10+'СЕТ СН'!$H$6-'СЕТ СН'!$H$22</f>
        <v>1679.93115098</v>
      </c>
      <c r="P95" s="36">
        <f>SUMIFS(СВЦЭМ!$C$39:$C$782,СВЦЭМ!$A$39:$A$782,$A95,СВЦЭМ!$B$39:$B$782,P$83)+'СЕТ СН'!$H$12+СВЦЭМ!$D$10+'СЕТ СН'!$H$6-'СЕТ СН'!$H$22</f>
        <v>1693.8927169200001</v>
      </c>
      <c r="Q95" s="36">
        <f>SUMIFS(СВЦЭМ!$C$39:$C$782,СВЦЭМ!$A$39:$A$782,$A95,СВЦЭМ!$B$39:$B$782,Q$83)+'СЕТ СН'!$H$12+СВЦЭМ!$D$10+'СЕТ СН'!$H$6-'СЕТ СН'!$H$22</f>
        <v>1680.6998179899999</v>
      </c>
      <c r="R95" s="36">
        <f>SUMIFS(СВЦЭМ!$C$39:$C$782,СВЦЭМ!$A$39:$A$782,$A95,СВЦЭМ!$B$39:$B$782,R$83)+'СЕТ СН'!$H$12+СВЦЭМ!$D$10+'СЕТ СН'!$H$6-'СЕТ СН'!$H$22</f>
        <v>1653.87580983</v>
      </c>
      <c r="S95" s="36">
        <f>SUMIFS(СВЦЭМ!$C$39:$C$782,СВЦЭМ!$A$39:$A$782,$A95,СВЦЭМ!$B$39:$B$782,S$83)+'СЕТ СН'!$H$12+СВЦЭМ!$D$10+'СЕТ СН'!$H$6-'СЕТ СН'!$H$22</f>
        <v>1599.9841929700001</v>
      </c>
      <c r="T95" s="36">
        <f>SUMIFS(СВЦЭМ!$C$39:$C$782,СВЦЭМ!$A$39:$A$782,$A95,СВЦЭМ!$B$39:$B$782,T$83)+'СЕТ СН'!$H$12+СВЦЭМ!$D$10+'СЕТ СН'!$H$6-'СЕТ СН'!$H$22</f>
        <v>1599.0469092999999</v>
      </c>
      <c r="U95" s="36">
        <f>SUMIFS(СВЦЭМ!$C$39:$C$782,СВЦЭМ!$A$39:$A$782,$A95,СВЦЭМ!$B$39:$B$782,U$83)+'СЕТ СН'!$H$12+СВЦЭМ!$D$10+'СЕТ СН'!$H$6-'СЕТ СН'!$H$22</f>
        <v>1627.9901122599999</v>
      </c>
      <c r="V95" s="36">
        <f>SUMIFS(СВЦЭМ!$C$39:$C$782,СВЦЭМ!$A$39:$A$782,$A95,СВЦЭМ!$B$39:$B$782,V$83)+'СЕТ СН'!$H$12+СВЦЭМ!$D$10+'СЕТ СН'!$H$6-'СЕТ СН'!$H$22</f>
        <v>1627.1669464399999</v>
      </c>
      <c r="W95" s="36">
        <f>SUMIFS(СВЦЭМ!$C$39:$C$782,СВЦЭМ!$A$39:$A$782,$A95,СВЦЭМ!$B$39:$B$782,W$83)+'СЕТ СН'!$H$12+СВЦЭМ!$D$10+'СЕТ СН'!$H$6-'СЕТ СН'!$H$22</f>
        <v>1654.4102651200001</v>
      </c>
      <c r="X95" s="36">
        <f>SUMIFS(СВЦЭМ!$C$39:$C$782,СВЦЭМ!$A$39:$A$782,$A95,СВЦЭМ!$B$39:$B$782,X$83)+'СЕТ СН'!$H$12+СВЦЭМ!$D$10+'СЕТ СН'!$H$6-'СЕТ СН'!$H$22</f>
        <v>1663.30714478</v>
      </c>
      <c r="Y95" s="36">
        <f>SUMIFS(СВЦЭМ!$C$39:$C$782,СВЦЭМ!$A$39:$A$782,$A95,СВЦЭМ!$B$39:$B$782,Y$83)+'СЕТ СН'!$H$12+СВЦЭМ!$D$10+'СЕТ СН'!$H$6-'СЕТ СН'!$H$22</f>
        <v>1677.47861999</v>
      </c>
    </row>
    <row r="96" spans="1:25" ht="15.75" x14ac:dyDescent="0.2">
      <c r="A96" s="35">
        <f t="shared" si="2"/>
        <v>44543</v>
      </c>
      <c r="B96" s="36">
        <f>SUMIFS(СВЦЭМ!$C$39:$C$782,СВЦЭМ!$A$39:$A$782,$A96,СВЦЭМ!$B$39:$B$782,B$83)+'СЕТ СН'!$H$12+СВЦЭМ!$D$10+'СЕТ СН'!$H$6-'СЕТ СН'!$H$22</f>
        <v>1683.7279962600001</v>
      </c>
      <c r="C96" s="36">
        <f>SUMIFS(СВЦЭМ!$C$39:$C$782,СВЦЭМ!$A$39:$A$782,$A96,СВЦЭМ!$B$39:$B$782,C$83)+'СЕТ СН'!$H$12+СВЦЭМ!$D$10+'СЕТ СН'!$H$6-'СЕТ СН'!$H$22</f>
        <v>1679.6603702500001</v>
      </c>
      <c r="D96" s="36">
        <f>SUMIFS(СВЦЭМ!$C$39:$C$782,СВЦЭМ!$A$39:$A$782,$A96,СВЦЭМ!$B$39:$B$782,D$83)+'СЕТ СН'!$H$12+СВЦЭМ!$D$10+'СЕТ СН'!$H$6-'СЕТ СН'!$H$22</f>
        <v>1681.2590318499999</v>
      </c>
      <c r="E96" s="36">
        <f>SUMIFS(СВЦЭМ!$C$39:$C$782,СВЦЭМ!$A$39:$A$782,$A96,СВЦЭМ!$B$39:$B$782,E$83)+'СЕТ СН'!$H$12+СВЦЭМ!$D$10+'СЕТ СН'!$H$6-'СЕТ СН'!$H$22</f>
        <v>1687.6675234500001</v>
      </c>
      <c r="F96" s="36">
        <f>SUMIFS(СВЦЭМ!$C$39:$C$782,СВЦЭМ!$A$39:$A$782,$A96,СВЦЭМ!$B$39:$B$782,F$83)+'СЕТ СН'!$H$12+СВЦЭМ!$D$10+'СЕТ СН'!$H$6-'СЕТ СН'!$H$22</f>
        <v>1672.4098360800001</v>
      </c>
      <c r="G96" s="36">
        <f>SUMIFS(СВЦЭМ!$C$39:$C$782,СВЦЭМ!$A$39:$A$782,$A96,СВЦЭМ!$B$39:$B$782,G$83)+'СЕТ СН'!$H$12+СВЦЭМ!$D$10+'СЕТ СН'!$H$6-'СЕТ СН'!$H$22</f>
        <v>1655.99393661</v>
      </c>
      <c r="H96" s="36">
        <f>SUMIFS(СВЦЭМ!$C$39:$C$782,СВЦЭМ!$A$39:$A$782,$A96,СВЦЭМ!$B$39:$B$782,H$83)+'СЕТ СН'!$H$12+СВЦЭМ!$D$10+'СЕТ СН'!$H$6-'СЕТ СН'!$H$22</f>
        <v>1624.1889949399999</v>
      </c>
      <c r="I96" s="36">
        <f>SUMIFS(СВЦЭМ!$C$39:$C$782,СВЦЭМ!$A$39:$A$782,$A96,СВЦЭМ!$B$39:$B$782,I$83)+'СЕТ СН'!$H$12+СВЦЭМ!$D$10+'СЕТ СН'!$H$6-'СЕТ СН'!$H$22</f>
        <v>1621.3295755900001</v>
      </c>
      <c r="J96" s="36">
        <f>SUMIFS(СВЦЭМ!$C$39:$C$782,СВЦЭМ!$A$39:$A$782,$A96,СВЦЭМ!$B$39:$B$782,J$83)+'СЕТ СН'!$H$12+СВЦЭМ!$D$10+'СЕТ СН'!$H$6-'СЕТ СН'!$H$22</f>
        <v>1619.1003649500001</v>
      </c>
      <c r="K96" s="36">
        <f>SUMIFS(СВЦЭМ!$C$39:$C$782,СВЦЭМ!$A$39:$A$782,$A96,СВЦЭМ!$B$39:$B$782,K$83)+'СЕТ СН'!$H$12+СВЦЭМ!$D$10+'СЕТ СН'!$H$6-'СЕТ СН'!$H$22</f>
        <v>1627.99289974</v>
      </c>
      <c r="L96" s="36">
        <f>SUMIFS(СВЦЭМ!$C$39:$C$782,СВЦЭМ!$A$39:$A$782,$A96,СВЦЭМ!$B$39:$B$782,L$83)+'СЕТ СН'!$H$12+СВЦЭМ!$D$10+'СЕТ СН'!$H$6-'СЕТ СН'!$H$22</f>
        <v>1641.3534796399999</v>
      </c>
      <c r="M96" s="36">
        <f>SUMIFS(СВЦЭМ!$C$39:$C$782,СВЦЭМ!$A$39:$A$782,$A96,СВЦЭМ!$B$39:$B$782,M$83)+'СЕТ СН'!$H$12+СВЦЭМ!$D$10+'СЕТ СН'!$H$6-'СЕТ СН'!$H$22</f>
        <v>1648.2132394800001</v>
      </c>
      <c r="N96" s="36">
        <f>SUMIFS(СВЦЭМ!$C$39:$C$782,СВЦЭМ!$A$39:$A$782,$A96,СВЦЭМ!$B$39:$B$782,N$83)+'СЕТ СН'!$H$12+СВЦЭМ!$D$10+'СЕТ СН'!$H$6-'СЕТ СН'!$H$22</f>
        <v>1660.52910522</v>
      </c>
      <c r="O96" s="36">
        <f>SUMIFS(СВЦЭМ!$C$39:$C$782,СВЦЭМ!$A$39:$A$782,$A96,СВЦЭМ!$B$39:$B$782,O$83)+'СЕТ СН'!$H$12+СВЦЭМ!$D$10+'СЕТ СН'!$H$6-'СЕТ СН'!$H$22</f>
        <v>1670.0659768200001</v>
      </c>
      <c r="P96" s="36">
        <f>SUMIFS(СВЦЭМ!$C$39:$C$782,СВЦЭМ!$A$39:$A$782,$A96,СВЦЭМ!$B$39:$B$782,P$83)+'СЕТ СН'!$H$12+СВЦЭМ!$D$10+'СЕТ СН'!$H$6-'СЕТ СН'!$H$22</f>
        <v>1677.58670237</v>
      </c>
      <c r="Q96" s="36">
        <f>SUMIFS(СВЦЭМ!$C$39:$C$782,СВЦЭМ!$A$39:$A$782,$A96,СВЦЭМ!$B$39:$B$782,Q$83)+'СЕТ СН'!$H$12+СВЦЭМ!$D$10+'СЕТ СН'!$H$6-'СЕТ СН'!$H$22</f>
        <v>1684.0446516300001</v>
      </c>
      <c r="R96" s="36">
        <f>SUMIFS(СВЦЭМ!$C$39:$C$782,СВЦЭМ!$A$39:$A$782,$A96,СВЦЭМ!$B$39:$B$782,R$83)+'СЕТ СН'!$H$12+СВЦЭМ!$D$10+'СЕТ СН'!$H$6-'СЕТ СН'!$H$22</f>
        <v>1668.34713207</v>
      </c>
      <c r="S96" s="36">
        <f>SUMIFS(СВЦЭМ!$C$39:$C$782,СВЦЭМ!$A$39:$A$782,$A96,СВЦЭМ!$B$39:$B$782,S$83)+'СЕТ СН'!$H$12+СВЦЭМ!$D$10+'СЕТ СН'!$H$6-'СЕТ СН'!$H$22</f>
        <v>1630.53099716</v>
      </c>
      <c r="T96" s="36">
        <f>SUMIFS(СВЦЭМ!$C$39:$C$782,СВЦЭМ!$A$39:$A$782,$A96,СВЦЭМ!$B$39:$B$782,T$83)+'СЕТ СН'!$H$12+СВЦЭМ!$D$10+'СЕТ СН'!$H$6-'СЕТ СН'!$H$22</f>
        <v>1622.5759215400001</v>
      </c>
      <c r="U96" s="36">
        <f>SUMIFS(СВЦЭМ!$C$39:$C$782,СВЦЭМ!$A$39:$A$782,$A96,СВЦЭМ!$B$39:$B$782,U$83)+'СЕТ СН'!$H$12+СВЦЭМ!$D$10+'СЕТ СН'!$H$6-'СЕТ СН'!$H$22</f>
        <v>1617.0888036599999</v>
      </c>
      <c r="V96" s="36">
        <f>SUMIFS(СВЦЭМ!$C$39:$C$782,СВЦЭМ!$A$39:$A$782,$A96,СВЦЭМ!$B$39:$B$782,V$83)+'СЕТ СН'!$H$12+СВЦЭМ!$D$10+'СЕТ СН'!$H$6-'СЕТ СН'!$H$22</f>
        <v>1637.1194234100001</v>
      </c>
      <c r="W96" s="36">
        <f>SUMIFS(СВЦЭМ!$C$39:$C$782,СВЦЭМ!$A$39:$A$782,$A96,СВЦЭМ!$B$39:$B$782,W$83)+'СЕТ СН'!$H$12+СВЦЭМ!$D$10+'СЕТ СН'!$H$6-'СЕТ СН'!$H$22</f>
        <v>1658.2734159500001</v>
      </c>
      <c r="X96" s="36">
        <f>SUMIFS(СВЦЭМ!$C$39:$C$782,СВЦЭМ!$A$39:$A$782,$A96,СВЦЭМ!$B$39:$B$782,X$83)+'СЕТ СН'!$H$12+СВЦЭМ!$D$10+'СЕТ СН'!$H$6-'СЕТ СН'!$H$22</f>
        <v>1665.82032207</v>
      </c>
      <c r="Y96" s="36">
        <f>SUMIFS(СВЦЭМ!$C$39:$C$782,СВЦЭМ!$A$39:$A$782,$A96,СВЦЭМ!$B$39:$B$782,Y$83)+'СЕТ СН'!$H$12+СВЦЭМ!$D$10+'СЕТ СН'!$H$6-'СЕТ СН'!$H$22</f>
        <v>1686.43879001</v>
      </c>
    </row>
    <row r="97" spans="1:25" ht="15.75" x14ac:dyDescent="0.2">
      <c r="A97" s="35">
        <f t="shared" si="2"/>
        <v>44544</v>
      </c>
      <c r="B97" s="36">
        <f>SUMIFS(СВЦЭМ!$C$39:$C$782,СВЦЭМ!$A$39:$A$782,$A97,СВЦЭМ!$B$39:$B$782,B$83)+'СЕТ СН'!$H$12+СВЦЭМ!$D$10+'СЕТ СН'!$H$6-'СЕТ СН'!$H$22</f>
        <v>1674.60747173</v>
      </c>
      <c r="C97" s="36">
        <f>SUMIFS(СВЦЭМ!$C$39:$C$782,СВЦЭМ!$A$39:$A$782,$A97,СВЦЭМ!$B$39:$B$782,C$83)+'СЕТ СН'!$H$12+СВЦЭМ!$D$10+'СЕТ СН'!$H$6-'СЕТ СН'!$H$22</f>
        <v>1683.6341631</v>
      </c>
      <c r="D97" s="36">
        <f>SUMIFS(СВЦЭМ!$C$39:$C$782,СВЦЭМ!$A$39:$A$782,$A97,СВЦЭМ!$B$39:$B$782,D$83)+'СЕТ СН'!$H$12+СВЦЭМ!$D$10+'СЕТ СН'!$H$6-'СЕТ СН'!$H$22</f>
        <v>1703.3484942100001</v>
      </c>
      <c r="E97" s="36">
        <f>SUMIFS(СВЦЭМ!$C$39:$C$782,СВЦЭМ!$A$39:$A$782,$A97,СВЦЭМ!$B$39:$B$782,E$83)+'СЕТ СН'!$H$12+СВЦЭМ!$D$10+'СЕТ СН'!$H$6-'СЕТ СН'!$H$22</f>
        <v>1699.10057987</v>
      </c>
      <c r="F97" s="36">
        <f>SUMIFS(СВЦЭМ!$C$39:$C$782,СВЦЭМ!$A$39:$A$782,$A97,СВЦЭМ!$B$39:$B$782,F$83)+'СЕТ СН'!$H$12+СВЦЭМ!$D$10+'СЕТ СН'!$H$6-'СЕТ СН'!$H$22</f>
        <v>1690.4298118199999</v>
      </c>
      <c r="G97" s="36">
        <f>SUMIFS(СВЦЭМ!$C$39:$C$782,СВЦЭМ!$A$39:$A$782,$A97,СВЦЭМ!$B$39:$B$782,G$83)+'СЕТ СН'!$H$12+СВЦЭМ!$D$10+'СЕТ СН'!$H$6-'СЕТ СН'!$H$22</f>
        <v>1645.12800735</v>
      </c>
      <c r="H97" s="36">
        <f>SUMIFS(СВЦЭМ!$C$39:$C$782,СВЦЭМ!$A$39:$A$782,$A97,СВЦЭМ!$B$39:$B$782,H$83)+'СЕТ СН'!$H$12+СВЦЭМ!$D$10+'СЕТ СН'!$H$6-'СЕТ СН'!$H$22</f>
        <v>1597.30447703</v>
      </c>
      <c r="I97" s="36">
        <f>SUMIFS(СВЦЭМ!$C$39:$C$782,СВЦЭМ!$A$39:$A$782,$A97,СВЦЭМ!$B$39:$B$782,I$83)+'СЕТ СН'!$H$12+СВЦЭМ!$D$10+'СЕТ СН'!$H$6-'СЕТ СН'!$H$22</f>
        <v>1608.9373084399999</v>
      </c>
      <c r="J97" s="36">
        <f>SUMIFS(СВЦЭМ!$C$39:$C$782,СВЦЭМ!$A$39:$A$782,$A97,СВЦЭМ!$B$39:$B$782,J$83)+'СЕТ СН'!$H$12+СВЦЭМ!$D$10+'СЕТ СН'!$H$6-'СЕТ СН'!$H$22</f>
        <v>1613.22967212</v>
      </c>
      <c r="K97" s="36">
        <f>SUMIFS(СВЦЭМ!$C$39:$C$782,СВЦЭМ!$A$39:$A$782,$A97,СВЦЭМ!$B$39:$B$782,K$83)+'СЕТ СН'!$H$12+СВЦЭМ!$D$10+'СЕТ СН'!$H$6-'СЕТ СН'!$H$22</f>
        <v>1613.10544964</v>
      </c>
      <c r="L97" s="36">
        <f>SUMIFS(СВЦЭМ!$C$39:$C$782,СВЦЭМ!$A$39:$A$782,$A97,СВЦЭМ!$B$39:$B$782,L$83)+'СЕТ СН'!$H$12+СВЦЭМ!$D$10+'СЕТ СН'!$H$6-'СЕТ СН'!$H$22</f>
        <v>1617.2682383399999</v>
      </c>
      <c r="M97" s="36">
        <f>SUMIFS(СВЦЭМ!$C$39:$C$782,СВЦЭМ!$A$39:$A$782,$A97,СВЦЭМ!$B$39:$B$782,M$83)+'СЕТ СН'!$H$12+СВЦЭМ!$D$10+'СЕТ СН'!$H$6-'СЕТ СН'!$H$22</f>
        <v>1626.9050330499999</v>
      </c>
      <c r="N97" s="36">
        <f>SUMIFS(СВЦЭМ!$C$39:$C$782,СВЦЭМ!$A$39:$A$782,$A97,СВЦЭМ!$B$39:$B$782,N$83)+'СЕТ СН'!$H$12+СВЦЭМ!$D$10+'СЕТ СН'!$H$6-'СЕТ СН'!$H$22</f>
        <v>1644.7576917200001</v>
      </c>
      <c r="O97" s="36">
        <f>SUMIFS(СВЦЭМ!$C$39:$C$782,СВЦЭМ!$A$39:$A$782,$A97,СВЦЭМ!$B$39:$B$782,O$83)+'СЕТ СН'!$H$12+СВЦЭМ!$D$10+'СЕТ СН'!$H$6-'СЕТ СН'!$H$22</f>
        <v>1656.5488546300001</v>
      </c>
      <c r="P97" s="36">
        <f>SUMIFS(СВЦЭМ!$C$39:$C$782,СВЦЭМ!$A$39:$A$782,$A97,СВЦЭМ!$B$39:$B$782,P$83)+'СЕТ СН'!$H$12+СВЦЭМ!$D$10+'СЕТ СН'!$H$6-'СЕТ СН'!$H$22</f>
        <v>1648.64452108</v>
      </c>
      <c r="Q97" s="36">
        <f>SUMIFS(СВЦЭМ!$C$39:$C$782,СВЦЭМ!$A$39:$A$782,$A97,СВЦЭМ!$B$39:$B$782,Q$83)+'СЕТ СН'!$H$12+СВЦЭМ!$D$10+'СЕТ СН'!$H$6-'СЕТ СН'!$H$22</f>
        <v>1656.239141</v>
      </c>
      <c r="R97" s="36">
        <f>SUMIFS(СВЦЭМ!$C$39:$C$782,СВЦЭМ!$A$39:$A$782,$A97,СВЦЭМ!$B$39:$B$782,R$83)+'СЕТ СН'!$H$12+СВЦЭМ!$D$10+'СЕТ СН'!$H$6-'СЕТ СН'!$H$22</f>
        <v>1639.68643896</v>
      </c>
      <c r="S97" s="36">
        <f>SUMIFS(СВЦЭМ!$C$39:$C$782,СВЦЭМ!$A$39:$A$782,$A97,СВЦЭМ!$B$39:$B$782,S$83)+'СЕТ СН'!$H$12+СВЦЭМ!$D$10+'СЕТ СН'!$H$6-'СЕТ СН'!$H$22</f>
        <v>1623.3235343599999</v>
      </c>
      <c r="T97" s="36">
        <f>SUMIFS(СВЦЭМ!$C$39:$C$782,СВЦЭМ!$A$39:$A$782,$A97,СВЦЭМ!$B$39:$B$782,T$83)+'СЕТ СН'!$H$12+СВЦЭМ!$D$10+'СЕТ СН'!$H$6-'СЕТ СН'!$H$22</f>
        <v>1618.8421527800001</v>
      </c>
      <c r="U97" s="36">
        <f>SUMIFS(СВЦЭМ!$C$39:$C$782,СВЦЭМ!$A$39:$A$782,$A97,СВЦЭМ!$B$39:$B$782,U$83)+'СЕТ СН'!$H$12+СВЦЭМ!$D$10+'СЕТ СН'!$H$6-'СЕТ СН'!$H$22</f>
        <v>1631.78499298</v>
      </c>
      <c r="V97" s="36">
        <f>SUMIFS(СВЦЭМ!$C$39:$C$782,СВЦЭМ!$A$39:$A$782,$A97,СВЦЭМ!$B$39:$B$782,V$83)+'СЕТ СН'!$H$12+СВЦЭМ!$D$10+'СЕТ СН'!$H$6-'СЕТ СН'!$H$22</f>
        <v>1637.0449135900001</v>
      </c>
      <c r="W97" s="36">
        <f>SUMIFS(СВЦЭМ!$C$39:$C$782,СВЦЭМ!$A$39:$A$782,$A97,СВЦЭМ!$B$39:$B$782,W$83)+'СЕТ СН'!$H$12+СВЦЭМ!$D$10+'СЕТ СН'!$H$6-'СЕТ СН'!$H$22</f>
        <v>1672.1348098000001</v>
      </c>
      <c r="X97" s="36">
        <f>SUMIFS(СВЦЭМ!$C$39:$C$782,СВЦЭМ!$A$39:$A$782,$A97,СВЦЭМ!$B$39:$B$782,X$83)+'СЕТ СН'!$H$12+СВЦЭМ!$D$10+'СЕТ СН'!$H$6-'СЕТ СН'!$H$22</f>
        <v>1674.08394294</v>
      </c>
      <c r="Y97" s="36">
        <f>SUMIFS(СВЦЭМ!$C$39:$C$782,СВЦЭМ!$A$39:$A$782,$A97,СВЦЭМ!$B$39:$B$782,Y$83)+'СЕТ СН'!$H$12+СВЦЭМ!$D$10+'СЕТ СН'!$H$6-'СЕТ СН'!$H$22</f>
        <v>1669.50360256</v>
      </c>
    </row>
    <row r="98" spans="1:25" ht="15.75" x14ac:dyDescent="0.2">
      <c r="A98" s="35">
        <f t="shared" si="2"/>
        <v>44545</v>
      </c>
      <c r="B98" s="36">
        <f>SUMIFS(СВЦЭМ!$C$39:$C$782,СВЦЭМ!$A$39:$A$782,$A98,СВЦЭМ!$B$39:$B$782,B$83)+'СЕТ СН'!$H$12+СВЦЭМ!$D$10+'СЕТ СН'!$H$6-'СЕТ СН'!$H$22</f>
        <v>1591.25157147</v>
      </c>
      <c r="C98" s="36">
        <f>SUMIFS(СВЦЭМ!$C$39:$C$782,СВЦЭМ!$A$39:$A$782,$A98,СВЦЭМ!$B$39:$B$782,C$83)+'СЕТ СН'!$H$12+СВЦЭМ!$D$10+'СЕТ СН'!$H$6-'СЕТ СН'!$H$22</f>
        <v>1602.86252124</v>
      </c>
      <c r="D98" s="36">
        <f>SUMIFS(СВЦЭМ!$C$39:$C$782,СВЦЭМ!$A$39:$A$782,$A98,СВЦЭМ!$B$39:$B$782,D$83)+'СЕТ СН'!$H$12+СВЦЭМ!$D$10+'СЕТ СН'!$H$6-'СЕТ СН'!$H$22</f>
        <v>1613.7180886400001</v>
      </c>
      <c r="E98" s="36">
        <f>SUMIFS(СВЦЭМ!$C$39:$C$782,СВЦЭМ!$A$39:$A$782,$A98,СВЦЭМ!$B$39:$B$782,E$83)+'СЕТ СН'!$H$12+СВЦЭМ!$D$10+'СЕТ СН'!$H$6-'СЕТ СН'!$H$22</f>
        <v>1604.2184768700001</v>
      </c>
      <c r="F98" s="36">
        <f>SUMIFS(СВЦЭМ!$C$39:$C$782,СВЦЭМ!$A$39:$A$782,$A98,СВЦЭМ!$B$39:$B$782,F$83)+'СЕТ СН'!$H$12+СВЦЭМ!$D$10+'СЕТ СН'!$H$6-'СЕТ СН'!$H$22</f>
        <v>1607.2746007600001</v>
      </c>
      <c r="G98" s="36">
        <f>SUMIFS(СВЦЭМ!$C$39:$C$782,СВЦЭМ!$A$39:$A$782,$A98,СВЦЭМ!$B$39:$B$782,G$83)+'СЕТ СН'!$H$12+СВЦЭМ!$D$10+'СЕТ СН'!$H$6-'СЕТ СН'!$H$22</f>
        <v>1587.8559129600001</v>
      </c>
      <c r="H98" s="36">
        <f>SUMIFS(СВЦЭМ!$C$39:$C$782,СВЦЭМ!$A$39:$A$782,$A98,СВЦЭМ!$B$39:$B$782,H$83)+'СЕТ СН'!$H$12+СВЦЭМ!$D$10+'СЕТ СН'!$H$6-'СЕТ СН'!$H$22</f>
        <v>1628.4962319599999</v>
      </c>
      <c r="I98" s="36">
        <f>SUMIFS(СВЦЭМ!$C$39:$C$782,СВЦЭМ!$A$39:$A$782,$A98,СВЦЭМ!$B$39:$B$782,I$83)+'СЕТ СН'!$H$12+СВЦЭМ!$D$10+'СЕТ СН'!$H$6-'СЕТ СН'!$H$22</f>
        <v>1692.8952107699999</v>
      </c>
      <c r="J98" s="36">
        <f>SUMIFS(СВЦЭМ!$C$39:$C$782,СВЦЭМ!$A$39:$A$782,$A98,СВЦЭМ!$B$39:$B$782,J$83)+'СЕТ СН'!$H$12+СВЦЭМ!$D$10+'СЕТ СН'!$H$6-'СЕТ СН'!$H$22</f>
        <v>1666.1839639899999</v>
      </c>
      <c r="K98" s="36">
        <f>SUMIFS(СВЦЭМ!$C$39:$C$782,СВЦЭМ!$A$39:$A$782,$A98,СВЦЭМ!$B$39:$B$782,K$83)+'СЕТ СН'!$H$12+СВЦЭМ!$D$10+'СЕТ СН'!$H$6-'СЕТ СН'!$H$22</f>
        <v>1659.7301440400001</v>
      </c>
      <c r="L98" s="36">
        <f>SUMIFS(СВЦЭМ!$C$39:$C$782,СВЦЭМ!$A$39:$A$782,$A98,СВЦЭМ!$B$39:$B$782,L$83)+'СЕТ СН'!$H$12+СВЦЭМ!$D$10+'СЕТ СН'!$H$6-'СЕТ СН'!$H$22</f>
        <v>1663.2022925599999</v>
      </c>
      <c r="M98" s="36">
        <f>SUMIFS(СВЦЭМ!$C$39:$C$782,СВЦЭМ!$A$39:$A$782,$A98,СВЦЭМ!$B$39:$B$782,M$83)+'СЕТ СН'!$H$12+СВЦЭМ!$D$10+'СЕТ СН'!$H$6-'СЕТ СН'!$H$22</f>
        <v>1645.09642218</v>
      </c>
      <c r="N98" s="36">
        <f>SUMIFS(СВЦЭМ!$C$39:$C$782,СВЦЭМ!$A$39:$A$782,$A98,СВЦЭМ!$B$39:$B$782,N$83)+'СЕТ СН'!$H$12+СВЦЭМ!$D$10+'СЕТ СН'!$H$6-'СЕТ СН'!$H$22</f>
        <v>1667.8000090200001</v>
      </c>
      <c r="O98" s="36">
        <f>SUMIFS(СВЦЭМ!$C$39:$C$782,СВЦЭМ!$A$39:$A$782,$A98,СВЦЭМ!$B$39:$B$782,O$83)+'СЕТ СН'!$H$12+СВЦЭМ!$D$10+'СЕТ СН'!$H$6-'СЕТ СН'!$H$22</f>
        <v>1749.09958699</v>
      </c>
      <c r="P98" s="36">
        <f>SUMIFS(СВЦЭМ!$C$39:$C$782,СВЦЭМ!$A$39:$A$782,$A98,СВЦЭМ!$B$39:$B$782,P$83)+'СЕТ СН'!$H$12+СВЦЭМ!$D$10+'СЕТ СН'!$H$6-'СЕТ СН'!$H$22</f>
        <v>1747.37129125</v>
      </c>
      <c r="Q98" s="36">
        <f>SUMIFS(СВЦЭМ!$C$39:$C$782,СВЦЭМ!$A$39:$A$782,$A98,СВЦЭМ!$B$39:$B$782,Q$83)+'СЕТ СН'!$H$12+СВЦЭМ!$D$10+'СЕТ СН'!$H$6-'СЕТ СН'!$H$22</f>
        <v>1738.48333574</v>
      </c>
      <c r="R98" s="36">
        <f>SUMIFS(СВЦЭМ!$C$39:$C$782,СВЦЭМ!$A$39:$A$782,$A98,СВЦЭМ!$B$39:$B$782,R$83)+'СЕТ СН'!$H$12+СВЦЭМ!$D$10+'СЕТ СН'!$H$6-'СЕТ СН'!$H$22</f>
        <v>1663.01536831</v>
      </c>
      <c r="S98" s="36">
        <f>SUMIFS(СВЦЭМ!$C$39:$C$782,СВЦЭМ!$A$39:$A$782,$A98,СВЦЭМ!$B$39:$B$782,S$83)+'СЕТ СН'!$H$12+СВЦЭМ!$D$10+'СЕТ СН'!$H$6-'СЕТ СН'!$H$22</f>
        <v>1632.14564567</v>
      </c>
      <c r="T98" s="36">
        <f>SUMIFS(СВЦЭМ!$C$39:$C$782,СВЦЭМ!$A$39:$A$782,$A98,СВЦЭМ!$B$39:$B$782,T$83)+'СЕТ СН'!$H$12+СВЦЭМ!$D$10+'СЕТ СН'!$H$6-'СЕТ СН'!$H$22</f>
        <v>1649.4345370400001</v>
      </c>
      <c r="U98" s="36">
        <f>SUMIFS(СВЦЭМ!$C$39:$C$782,СВЦЭМ!$A$39:$A$782,$A98,СВЦЭМ!$B$39:$B$782,U$83)+'СЕТ СН'!$H$12+СВЦЭМ!$D$10+'СЕТ СН'!$H$6-'СЕТ СН'!$H$22</f>
        <v>1651.6560868900001</v>
      </c>
      <c r="V98" s="36">
        <f>SUMIFS(СВЦЭМ!$C$39:$C$782,СВЦЭМ!$A$39:$A$782,$A98,СВЦЭМ!$B$39:$B$782,V$83)+'СЕТ СН'!$H$12+СВЦЭМ!$D$10+'СЕТ СН'!$H$6-'СЕТ СН'!$H$22</f>
        <v>1658.40896636</v>
      </c>
      <c r="W98" s="36">
        <f>SUMIFS(СВЦЭМ!$C$39:$C$782,СВЦЭМ!$A$39:$A$782,$A98,СВЦЭМ!$B$39:$B$782,W$83)+'СЕТ СН'!$H$12+СВЦЭМ!$D$10+'СЕТ СН'!$H$6-'СЕТ СН'!$H$22</f>
        <v>1656.98261022</v>
      </c>
      <c r="X98" s="36">
        <f>SUMIFS(СВЦЭМ!$C$39:$C$782,СВЦЭМ!$A$39:$A$782,$A98,СВЦЭМ!$B$39:$B$782,X$83)+'СЕТ СН'!$H$12+СВЦЭМ!$D$10+'СЕТ СН'!$H$6-'СЕТ СН'!$H$22</f>
        <v>1711.56488343</v>
      </c>
      <c r="Y98" s="36">
        <f>SUMIFS(СВЦЭМ!$C$39:$C$782,СВЦЭМ!$A$39:$A$782,$A98,СВЦЭМ!$B$39:$B$782,Y$83)+'СЕТ СН'!$H$12+СВЦЭМ!$D$10+'СЕТ СН'!$H$6-'СЕТ СН'!$H$22</f>
        <v>1688.01467865</v>
      </c>
    </row>
    <row r="99" spans="1:25" ht="15.75" x14ac:dyDescent="0.2">
      <c r="A99" s="35">
        <f t="shared" si="2"/>
        <v>44546</v>
      </c>
      <c r="B99" s="36">
        <f>SUMIFS(СВЦЭМ!$C$39:$C$782,СВЦЭМ!$A$39:$A$782,$A99,СВЦЭМ!$B$39:$B$782,B$83)+'СЕТ СН'!$H$12+СВЦЭМ!$D$10+'СЕТ СН'!$H$6-'СЕТ СН'!$H$22</f>
        <v>1695.8269006200001</v>
      </c>
      <c r="C99" s="36">
        <f>SUMIFS(СВЦЭМ!$C$39:$C$782,СВЦЭМ!$A$39:$A$782,$A99,СВЦЭМ!$B$39:$B$782,C$83)+'СЕТ СН'!$H$12+СВЦЭМ!$D$10+'СЕТ СН'!$H$6-'СЕТ СН'!$H$22</f>
        <v>1688.50292418</v>
      </c>
      <c r="D99" s="36">
        <f>SUMIFS(СВЦЭМ!$C$39:$C$782,СВЦЭМ!$A$39:$A$782,$A99,СВЦЭМ!$B$39:$B$782,D$83)+'СЕТ СН'!$H$12+СВЦЭМ!$D$10+'СЕТ СН'!$H$6-'СЕТ СН'!$H$22</f>
        <v>1667.57021227</v>
      </c>
      <c r="E99" s="36">
        <f>SUMIFS(СВЦЭМ!$C$39:$C$782,СВЦЭМ!$A$39:$A$782,$A99,СВЦЭМ!$B$39:$B$782,E$83)+'СЕТ СН'!$H$12+СВЦЭМ!$D$10+'СЕТ СН'!$H$6-'СЕТ СН'!$H$22</f>
        <v>1672.7935591800001</v>
      </c>
      <c r="F99" s="36">
        <f>SUMIFS(СВЦЭМ!$C$39:$C$782,СВЦЭМ!$A$39:$A$782,$A99,СВЦЭМ!$B$39:$B$782,F$83)+'СЕТ СН'!$H$12+СВЦЭМ!$D$10+'СЕТ СН'!$H$6-'СЕТ СН'!$H$22</f>
        <v>1668.89143298</v>
      </c>
      <c r="G99" s="36">
        <f>SUMIFS(СВЦЭМ!$C$39:$C$782,СВЦЭМ!$A$39:$A$782,$A99,СВЦЭМ!$B$39:$B$782,G$83)+'СЕТ СН'!$H$12+СВЦЭМ!$D$10+'СЕТ СН'!$H$6-'СЕТ СН'!$H$22</f>
        <v>1637.7946382499999</v>
      </c>
      <c r="H99" s="36">
        <f>SUMIFS(СВЦЭМ!$C$39:$C$782,СВЦЭМ!$A$39:$A$782,$A99,СВЦЭМ!$B$39:$B$782,H$83)+'СЕТ СН'!$H$12+СВЦЭМ!$D$10+'СЕТ СН'!$H$6-'СЕТ СН'!$H$22</f>
        <v>1620.7057175</v>
      </c>
      <c r="I99" s="36">
        <f>SUMIFS(СВЦЭМ!$C$39:$C$782,СВЦЭМ!$A$39:$A$782,$A99,СВЦЭМ!$B$39:$B$782,I$83)+'СЕТ СН'!$H$12+СВЦЭМ!$D$10+'СЕТ СН'!$H$6-'СЕТ СН'!$H$22</f>
        <v>1647.8162876000001</v>
      </c>
      <c r="J99" s="36">
        <f>SUMIFS(СВЦЭМ!$C$39:$C$782,СВЦЭМ!$A$39:$A$782,$A99,СВЦЭМ!$B$39:$B$782,J$83)+'СЕТ СН'!$H$12+СВЦЭМ!$D$10+'СЕТ СН'!$H$6-'СЕТ СН'!$H$22</f>
        <v>1647.62238974</v>
      </c>
      <c r="K99" s="36">
        <f>SUMIFS(СВЦЭМ!$C$39:$C$782,СВЦЭМ!$A$39:$A$782,$A99,СВЦЭМ!$B$39:$B$782,K$83)+'СЕТ СН'!$H$12+СВЦЭМ!$D$10+'СЕТ СН'!$H$6-'СЕТ СН'!$H$22</f>
        <v>1673.7125619799999</v>
      </c>
      <c r="L99" s="36">
        <f>SUMIFS(СВЦЭМ!$C$39:$C$782,СВЦЭМ!$A$39:$A$782,$A99,СВЦЭМ!$B$39:$B$782,L$83)+'СЕТ СН'!$H$12+СВЦЭМ!$D$10+'СЕТ СН'!$H$6-'СЕТ СН'!$H$22</f>
        <v>1688.7135674400001</v>
      </c>
      <c r="M99" s="36">
        <f>SUMIFS(СВЦЭМ!$C$39:$C$782,СВЦЭМ!$A$39:$A$782,$A99,СВЦЭМ!$B$39:$B$782,M$83)+'СЕТ СН'!$H$12+СВЦЭМ!$D$10+'СЕТ СН'!$H$6-'СЕТ СН'!$H$22</f>
        <v>1685.71849843</v>
      </c>
      <c r="N99" s="36">
        <f>SUMIFS(СВЦЭМ!$C$39:$C$782,СВЦЭМ!$A$39:$A$782,$A99,СВЦЭМ!$B$39:$B$782,N$83)+'СЕТ СН'!$H$12+СВЦЭМ!$D$10+'СЕТ СН'!$H$6-'СЕТ СН'!$H$22</f>
        <v>1678.3113429300001</v>
      </c>
      <c r="O99" s="36">
        <f>SUMIFS(СВЦЭМ!$C$39:$C$782,СВЦЭМ!$A$39:$A$782,$A99,СВЦЭМ!$B$39:$B$782,O$83)+'СЕТ СН'!$H$12+СВЦЭМ!$D$10+'СЕТ СН'!$H$6-'СЕТ СН'!$H$22</f>
        <v>1698.3214589700001</v>
      </c>
      <c r="P99" s="36">
        <f>SUMIFS(СВЦЭМ!$C$39:$C$782,СВЦЭМ!$A$39:$A$782,$A99,СВЦЭМ!$B$39:$B$782,P$83)+'СЕТ СН'!$H$12+СВЦЭМ!$D$10+'СЕТ СН'!$H$6-'СЕТ СН'!$H$22</f>
        <v>1723.26426644</v>
      </c>
      <c r="Q99" s="36">
        <f>SUMIFS(СВЦЭМ!$C$39:$C$782,СВЦЭМ!$A$39:$A$782,$A99,СВЦЭМ!$B$39:$B$782,Q$83)+'СЕТ СН'!$H$12+СВЦЭМ!$D$10+'СЕТ СН'!$H$6-'СЕТ СН'!$H$22</f>
        <v>1724.91527726</v>
      </c>
      <c r="R99" s="36">
        <f>SUMIFS(СВЦЭМ!$C$39:$C$782,СВЦЭМ!$A$39:$A$782,$A99,СВЦЭМ!$B$39:$B$782,R$83)+'СЕТ СН'!$H$12+СВЦЭМ!$D$10+'СЕТ СН'!$H$6-'СЕТ СН'!$H$22</f>
        <v>1723.9571491700001</v>
      </c>
      <c r="S99" s="36">
        <f>SUMIFS(СВЦЭМ!$C$39:$C$782,СВЦЭМ!$A$39:$A$782,$A99,СВЦЭМ!$B$39:$B$782,S$83)+'СЕТ СН'!$H$12+СВЦЭМ!$D$10+'СЕТ СН'!$H$6-'СЕТ СН'!$H$22</f>
        <v>1672.71007824</v>
      </c>
      <c r="T99" s="36">
        <f>SUMIFS(СВЦЭМ!$C$39:$C$782,СВЦЭМ!$A$39:$A$782,$A99,СВЦЭМ!$B$39:$B$782,T$83)+'СЕТ СН'!$H$12+СВЦЭМ!$D$10+'СЕТ СН'!$H$6-'СЕТ СН'!$H$22</f>
        <v>1696.6630634600001</v>
      </c>
      <c r="U99" s="36">
        <f>SUMIFS(СВЦЭМ!$C$39:$C$782,СВЦЭМ!$A$39:$A$782,$A99,СВЦЭМ!$B$39:$B$782,U$83)+'СЕТ СН'!$H$12+СВЦЭМ!$D$10+'СЕТ СН'!$H$6-'СЕТ СН'!$H$22</f>
        <v>1676.60143079</v>
      </c>
      <c r="V99" s="36">
        <f>SUMIFS(СВЦЭМ!$C$39:$C$782,СВЦЭМ!$A$39:$A$782,$A99,СВЦЭМ!$B$39:$B$782,V$83)+'СЕТ СН'!$H$12+СВЦЭМ!$D$10+'СЕТ СН'!$H$6-'СЕТ СН'!$H$22</f>
        <v>1665.0366285</v>
      </c>
      <c r="W99" s="36">
        <f>SUMIFS(СВЦЭМ!$C$39:$C$782,СВЦЭМ!$A$39:$A$782,$A99,СВЦЭМ!$B$39:$B$782,W$83)+'СЕТ СН'!$H$12+СВЦЭМ!$D$10+'СЕТ СН'!$H$6-'СЕТ СН'!$H$22</f>
        <v>1665.4645561699999</v>
      </c>
      <c r="X99" s="36">
        <f>SUMIFS(СВЦЭМ!$C$39:$C$782,СВЦЭМ!$A$39:$A$782,$A99,СВЦЭМ!$B$39:$B$782,X$83)+'СЕТ СН'!$H$12+СВЦЭМ!$D$10+'СЕТ СН'!$H$6-'СЕТ СН'!$H$22</f>
        <v>1713.2654638399999</v>
      </c>
      <c r="Y99" s="36">
        <f>SUMIFS(СВЦЭМ!$C$39:$C$782,СВЦЭМ!$A$39:$A$782,$A99,СВЦЭМ!$B$39:$B$782,Y$83)+'СЕТ СН'!$H$12+СВЦЭМ!$D$10+'СЕТ СН'!$H$6-'СЕТ СН'!$H$22</f>
        <v>1706.7697173700001</v>
      </c>
    </row>
    <row r="100" spans="1:25" ht="15.75" x14ac:dyDescent="0.2">
      <c r="A100" s="35">
        <f t="shared" si="2"/>
        <v>44547</v>
      </c>
      <c r="B100" s="36">
        <f>SUMIFS(СВЦЭМ!$C$39:$C$782,СВЦЭМ!$A$39:$A$782,$A100,СВЦЭМ!$B$39:$B$782,B$83)+'СЕТ СН'!$H$12+СВЦЭМ!$D$10+'СЕТ СН'!$H$6-'СЕТ СН'!$H$22</f>
        <v>1687.23998839</v>
      </c>
      <c r="C100" s="36">
        <f>SUMIFS(СВЦЭМ!$C$39:$C$782,СВЦЭМ!$A$39:$A$782,$A100,СВЦЭМ!$B$39:$B$782,C$83)+'СЕТ СН'!$H$12+СВЦЭМ!$D$10+'СЕТ СН'!$H$6-'СЕТ СН'!$H$22</f>
        <v>1685.9104345000001</v>
      </c>
      <c r="D100" s="36">
        <f>SUMIFS(СВЦЭМ!$C$39:$C$782,СВЦЭМ!$A$39:$A$782,$A100,СВЦЭМ!$B$39:$B$782,D$83)+'СЕТ СН'!$H$12+СВЦЭМ!$D$10+'СЕТ СН'!$H$6-'СЕТ СН'!$H$22</f>
        <v>1678.3810085</v>
      </c>
      <c r="E100" s="36">
        <f>SUMIFS(СВЦЭМ!$C$39:$C$782,СВЦЭМ!$A$39:$A$782,$A100,СВЦЭМ!$B$39:$B$782,E$83)+'СЕТ СН'!$H$12+СВЦЭМ!$D$10+'СЕТ СН'!$H$6-'СЕТ СН'!$H$22</f>
        <v>1674.8722104799999</v>
      </c>
      <c r="F100" s="36">
        <f>SUMIFS(СВЦЭМ!$C$39:$C$782,СВЦЭМ!$A$39:$A$782,$A100,СВЦЭМ!$B$39:$B$782,F$83)+'СЕТ СН'!$H$12+СВЦЭМ!$D$10+'СЕТ СН'!$H$6-'СЕТ СН'!$H$22</f>
        <v>1667.63340234</v>
      </c>
      <c r="G100" s="36">
        <f>SUMIFS(СВЦЭМ!$C$39:$C$782,СВЦЭМ!$A$39:$A$782,$A100,СВЦЭМ!$B$39:$B$782,G$83)+'СЕТ СН'!$H$12+СВЦЭМ!$D$10+'СЕТ СН'!$H$6-'СЕТ СН'!$H$22</f>
        <v>1648.12980924</v>
      </c>
      <c r="H100" s="36">
        <f>SUMIFS(СВЦЭМ!$C$39:$C$782,СВЦЭМ!$A$39:$A$782,$A100,СВЦЭМ!$B$39:$B$782,H$83)+'СЕТ СН'!$H$12+СВЦЭМ!$D$10+'СЕТ СН'!$H$6-'СЕТ СН'!$H$22</f>
        <v>1625.4174500700001</v>
      </c>
      <c r="I100" s="36">
        <f>SUMIFS(СВЦЭМ!$C$39:$C$782,СВЦЭМ!$A$39:$A$782,$A100,СВЦЭМ!$B$39:$B$782,I$83)+'СЕТ СН'!$H$12+СВЦЭМ!$D$10+'СЕТ СН'!$H$6-'СЕТ СН'!$H$22</f>
        <v>1625.5966506100001</v>
      </c>
      <c r="J100" s="36">
        <f>SUMIFS(СВЦЭМ!$C$39:$C$782,СВЦЭМ!$A$39:$A$782,$A100,СВЦЭМ!$B$39:$B$782,J$83)+'СЕТ СН'!$H$12+СВЦЭМ!$D$10+'СЕТ СН'!$H$6-'СЕТ СН'!$H$22</f>
        <v>1662.8921871800001</v>
      </c>
      <c r="K100" s="36">
        <f>SUMIFS(СВЦЭМ!$C$39:$C$782,СВЦЭМ!$A$39:$A$782,$A100,СВЦЭМ!$B$39:$B$782,K$83)+'СЕТ СН'!$H$12+СВЦЭМ!$D$10+'СЕТ СН'!$H$6-'СЕТ СН'!$H$22</f>
        <v>1680.5952876700001</v>
      </c>
      <c r="L100" s="36">
        <f>SUMIFS(СВЦЭМ!$C$39:$C$782,СВЦЭМ!$A$39:$A$782,$A100,СВЦЭМ!$B$39:$B$782,L$83)+'СЕТ СН'!$H$12+СВЦЭМ!$D$10+'СЕТ СН'!$H$6-'СЕТ СН'!$H$22</f>
        <v>1674.471237</v>
      </c>
      <c r="M100" s="36">
        <f>SUMIFS(СВЦЭМ!$C$39:$C$782,СВЦЭМ!$A$39:$A$782,$A100,СВЦЭМ!$B$39:$B$782,M$83)+'СЕТ СН'!$H$12+СВЦЭМ!$D$10+'СЕТ СН'!$H$6-'СЕТ СН'!$H$22</f>
        <v>1666.5509159800001</v>
      </c>
      <c r="N100" s="36">
        <f>SUMIFS(СВЦЭМ!$C$39:$C$782,СВЦЭМ!$A$39:$A$782,$A100,СВЦЭМ!$B$39:$B$782,N$83)+'СЕТ СН'!$H$12+СВЦЭМ!$D$10+'СЕТ СН'!$H$6-'СЕТ СН'!$H$22</f>
        <v>1663.5654180700001</v>
      </c>
      <c r="O100" s="36">
        <f>SUMIFS(СВЦЭМ!$C$39:$C$782,СВЦЭМ!$A$39:$A$782,$A100,СВЦЭМ!$B$39:$B$782,O$83)+'СЕТ СН'!$H$12+СВЦЭМ!$D$10+'СЕТ СН'!$H$6-'СЕТ СН'!$H$22</f>
        <v>1671.4479985</v>
      </c>
      <c r="P100" s="36">
        <f>SUMIFS(СВЦЭМ!$C$39:$C$782,СВЦЭМ!$A$39:$A$782,$A100,СВЦЭМ!$B$39:$B$782,P$83)+'СЕТ СН'!$H$12+СВЦЭМ!$D$10+'СЕТ СН'!$H$6-'СЕТ СН'!$H$22</f>
        <v>1706.7273695700001</v>
      </c>
      <c r="Q100" s="36">
        <f>SUMIFS(СВЦЭМ!$C$39:$C$782,СВЦЭМ!$A$39:$A$782,$A100,СВЦЭМ!$B$39:$B$782,Q$83)+'СЕТ СН'!$H$12+СВЦЭМ!$D$10+'СЕТ СН'!$H$6-'СЕТ СН'!$H$22</f>
        <v>1697.18181181</v>
      </c>
      <c r="R100" s="36">
        <f>SUMIFS(СВЦЭМ!$C$39:$C$782,СВЦЭМ!$A$39:$A$782,$A100,СВЦЭМ!$B$39:$B$782,R$83)+'СЕТ СН'!$H$12+СВЦЭМ!$D$10+'СЕТ СН'!$H$6-'СЕТ СН'!$H$22</f>
        <v>1695.7426253799999</v>
      </c>
      <c r="S100" s="36">
        <f>SUMIFS(СВЦЭМ!$C$39:$C$782,СВЦЭМ!$A$39:$A$782,$A100,СВЦЭМ!$B$39:$B$782,S$83)+'СЕТ СН'!$H$12+СВЦЭМ!$D$10+'СЕТ СН'!$H$6-'СЕТ СН'!$H$22</f>
        <v>1653.55840091</v>
      </c>
      <c r="T100" s="36">
        <f>SUMIFS(СВЦЭМ!$C$39:$C$782,СВЦЭМ!$A$39:$A$782,$A100,СВЦЭМ!$B$39:$B$782,T$83)+'СЕТ СН'!$H$12+СВЦЭМ!$D$10+'СЕТ СН'!$H$6-'СЕТ СН'!$H$22</f>
        <v>1679.00044245</v>
      </c>
      <c r="U100" s="36">
        <f>SUMIFS(СВЦЭМ!$C$39:$C$782,СВЦЭМ!$A$39:$A$782,$A100,СВЦЭМ!$B$39:$B$782,U$83)+'СЕТ СН'!$H$12+СВЦЭМ!$D$10+'СЕТ СН'!$H$6-'СЕТ СН'!$H$22</f>
        <v>1673.8685161200001</v>
      </c>
      <c r="V100" s="36">
        <f>SUMIFS(СВЦЭМ!$C$39:$C$782,СВЦЭМ!$A$39:$A$782,$A100,СВЦЭМ!$B$39:$B$782,V$83)+'СЕТ СН'!$H$12+СВЦЭМ!$D$10+'СЕТ СН'!$H$6-'СЕТ СН'!$H$22</f>
        <v>1652.1087264600001</v>
      </c>
      <c r="W100" s="36">
        <f>SUMIFS(СВЦЭМ!$C$39:$C$782,СВЦЭМ!$A$39:$A$782,$A100,СВЦЭМ!$B$39:$B$782,W$83)+'СЕТ СН'!$H$12+СВЦЭМ!$D$10+'СЕТ СН'!$H$6-'СЕТ СН'!$H$22</f>
        <v>1672.04824371</v>
      </c>
      <c r="X100" s="36">
        <f>SUMIFS(СВЦЭМ!$C$39:$C$782,СВЦЭМ!$A$39:$A$782,$A100,СВЦЭМ!$B$39:$B$782,X$83)+'СЕТ СН'!$H$12+СВЦЭМ!$D$10+'СЕТ СН'!$H$6-'СЕТ СН'!$H$22</f>
        <v>1690.90016829</v>
      </c>
      <c r="Y100" s="36">
        <f>SUMIFS(СВЦЭМ!$C$39:$C$782,СВЦЭМ!$A$39:$A$782,$A100,СВЦЭМ!$B$39:$B$782,Y$83)+'СЕТ СН'!$H$12+СВЦЭМ!$D$10+'СЕТ СН'!$H$6-'СЕТ СН'!$H$22</f>
        <v>1682.10154657</v>
      </c>
    </row>
    <row r="101" spans="1:25" ht="15.75" x14ac:dyDescent="0.2">
      <c r="A101" s="35">
        <f t="shared" si="2"/>
        <v>44548</v>
      </c>
      <c r="B101" s="36">
        <f>SUMIFS(СВЦЭМ!$C$39:$C$782,СВЦЭМ!$A$39:$A$782,$A101,СВЦЭМ!$B$39:$B$782,B$83)+'СЕТ СН'!$H$12+СВЦЭМ!$D$10+'СЕТ СН'!$H$6-'СЕТ СН'!$H$22</f>
        <v>1688.28939317</v>
      </c>
      <c r="C101" s="36">
        <f>SUMIFS(СВЦЭМ!$C$39:$C$782,СВЦЭМ!$A$39:$A$782,$A101,СВЦЭМ!$B$39:$B$782,C$83)+'СЕТ СН'!$H$12+СВЦЭМ!$D$10+'СЕТ СН'!$H$6-'СЕТ СН'!$H$22</f>
        <v>1718.5675631000001</v>
      </c>
      <c r="D101" s="36">
        <f>SUMIFS(СВЦЭМ!$C$39:$C$782,СВЦЭМ!$A$39:$A$782,$A101,СВЦЭМ!$B$39:$B$782,D$83)+'СЕТ СН'!$H$12+СВЦЭМ!$D$10+'СЕТ СН'!$H$6-'СЕТ СН'!$H$22</f>
        <v>1730.71551525</v>
      </c>
      <c r="E101" s="36">
        <f>SUMIFS(СВЦЭМ!$C$39:$C$782,СВЦЭМ!$A$39:$A$782,$A101,СВЦЭМ!$B$39:$B$782,E$83)+'СЕТ СН'!$H$12+СВЦЭМ!$D$10+'СЕТ СН'!$H$6-'СЕТ СН'!$H$22</f>
        <v>1736.6432982700001</v>
      </c>
      <c r="F101" s="36">
        <f>SUMIFS(СВЦЭМ!$C$39:$C$782,СВЦЭМ!$A$39:$A$782,$A101,СВЦЭМ!$B$39:$B$782,F$83)+'СЕТ СН'!$H$12+СВЦЭМ!$D$10+'СЕТ СН'!$H$6-'СЕТ СН'!$H$22</f>
        <v>1726.2090343899999</v>
      </c>
      <c r="G101" s="36">
        <f>SUMIFS(СВЦЭМ!$C$39:$C$782,СВЦЭМ!$A$39:$A$782,$A101,СВЦЭМ!$B$39:$B$782,G$83)+'СЕТ СН'!$H$12+СВЦЭМ!$D$10+'СЕТ СН'!$H$6-'СЕТ СН'!$H$22</f>
        <v>1690.0013547799999</v>
      </c>
      <c r="H101" s="36">
        <f>SUMIFS(СВЦЭМ!$C$39:$C$782,СВЦЭМ!$A$39:$A$782,$A101,СВЦЭМ!$B$39:$B$782,H$83)+'СЕТ СН'!$H$12+СВЦЭМ!$D$10+'СЕТ СН'!$H$6-'СЕТ СН'!$H$22</f>
        <v>1650.14165628</v>
      </c>
      <c r="I101" s="36">
        <f>SUMIFS(СВЦЭМ!$C$39:$C$782,СВЦЭМ!$A$39:$A$782,$A101,СВЦЭМ!$B$39:$B$782,I$83)+'СЕТ СН'!$H$12+СВЦЭМ!$D$10+'СЕТ СН'!$H$6-'СЕТ СН'!$H$22</f>
        <v>1634.7706070300001</v>
      </c>
      <c r="J101" s="36">
        <f>SUMIFS(СВЦЭМ!$C$39:$C$782,СВЦЭМ!$A$39:$A$782,$A101,СВЦЭМ!$B$39:$B$782,J$83)+'СЕТ СН'!$H$12+СВЦЭМ!$D$10+'СЕТ СН'!$H$6-'СЕТ СН'!$H$22</f>
        <v>1605.05250542</v>
      </c>
      <c r="K101" s="36">
        <f>SUMIFS(СВЦЭМ!$C$39:$C$782,СВЦЭМ!$A$39:$A$782,$A101,СВЦЭМ!$B$39:$B$782,K$83)+'СЕТ СН'!$H$12+СВЦЭМ!$D$10+'СЕТ СН'!$H$6-'СЕТ СН'!$H$22</f>
        <v>1638.19641753</v>
      </c>
      <c r="L101" s="36">
        <f>SUMIFS(СВЦЭМ!$C$39:$C$782,СВЦЭМ!$A$39:$A$782,$A101,СВЦЭМ!$B$39:$B$782,L$83)+'СЕТ СН'!$H$12+СВЦЭМ!$D$10+'СЕТ СН'!$H$6-'СЕТ СН'!$H$22</f>
        <v>1645.36572484</v>
      </c>
      <c r="M101" s="36">
        <f>SUMIFS(СВЦЭМ!$C$39:$C$782,СВЦЭМ!$A$39:$A$782,$A101,СВЦЭМ!$B$39:$B$782,M$83)+'СЕТ СН'!$H$12+СВЦЭМ!$D$10+'СЕТ СН'!$H$6-'СЕТ СН'!$H$22</f>
        <v>1630.9820226700001</v>
      </c>
      <c r="N101" s="36">
        <f>SUMIFS(СВЦЭМ!$C$39:$C$782,СВЦЭМ!$A$39:$A$782,$A101,СВЦЭМ!$B$39:$B$782,N$83)+'СЕТ СН'!$H$12+СВЦЭМ!$D$10+'СЕТ СН'!$H$6-'СЕТ СН'!$H$22</f>
        <v>1630.47454741</v>
      </c>
      <c r="O101" s="36">
        <f>SUMIFS(СВЦЭМ!$C$39:$C$782,СВЦЭМ!$A$39:$A$782,$A101,СВЦЭМ!$B$39:$B$782,O$83)+'СЕТ СН'!$H$12+СВЦЭМ!$D$10+'СЕТ СН'!$H$6-'СЕТ СН'!$H$22</f>
        <v>1646.88993501</v>
      </c>
      <c r="P101" s="36">
        <f>SUMIFS(СВЦЭМ!$C$39:$C$782,СВЦЭМ!$A$39:$A$782,$A101,СВЦЭМ!$B$39:$B$782,P$83)+'СЕТ СН'!$H$12+СВЦЭМ!$D$10+'СЕТ СН'!$H$6-'СЕТ СН'!$H$22</f>
        <v>1681.8233648299999</v>
      </c>
      <c r="Q101" s="36">
        <f>SUMIFS(СВЦЭМ!$C$39:$C$782,СВЦЭМ!$A$39:$A$782,$A101,СВЦЭМ!$B$39:$B$782,Q$83)+'СЕТ СН'!$H$12+СВЦЭМ!$D$10+'СЕТ СН'!$H$6-'СЕТ СН'!$H$22</f>
        <v>1680.7910020900001</v>
      </c>
      <c r="R101" s="36">
        <f>SUMIFS(СВЦЭМ!$C$39:$C$782,СВЦЭМ!$A$39:$A$782,$A101,СВЦЭМ!$B$39:$B$782,R$83)+'СЕТ СН'!$H$12+СВЦЭМ!$D$10+'СЕТ СН'!$H$6-'СЕТ СН'!$H$22</f>
        <v>1677.9301110900001</v>
      </c>
      <c r="S101" s="36">
        <f>SUMIFS(СВЦЭМ!$C$39:$C$782,СВЦЭМ!$A$39:$A$782,$A101,СВЦЭМ!$B$39:$B$782,S$83)+'СЕТ СН'!$H$12+СВЦЭМ!$D$10+'СЕТ СН'!$H$6-'СЕТ СН'!$H$22</f>
        <v>1646.16544432</v>
      </c>
      <c r="T101" s="36">
        <f>SUMIFS(СВЦЭМ!$C$39:$C$782,СВЦЭМ!$A$39:$A$782,$A101,СВЦЭМ!$B$39:$B$782,T$83)+'СЕТ СН'!$H$12+СВЦЭМ!$D$10+'СЕТ СН'!$H$6-'СЕТ СН'!$H$22</f>
        <v>1639.1724749</v>
      </c>
      <c r="U101" s="36">
        <f>SUMIFS(СВЦЭМ!$C$39:$C$782,СВЦЭМ!$A$39:$A$782,$A101,СВЦЭМ!$B$39:$B$782,U$83)+'СЕТ СН'!$H$12+СВЦЭМ!$D$10+'СЕТ СН'!$H$6-'СЕТ СН'!$H$22</f>
        <v>1630.28961987</v>
      </c>
      <c r="V101" s="36">
        <f>SUMIFS(СВЦЭМ!$C$39:$C$782,СВЦЭМ!$A$39:$A$782,$A101,СВЦЭМ!$B$39:$B$782,V$83)+'СЕТ СН'!$H$12+СВЦЭМ!$D$10+'СЕТ СН'!$H$6-'СЕТ СН'!$H$22</f>
        <v>1631.95874233</v>
      </c>
      <c r="W101" s="36">
        <f>SUMIFS(СВЦЭМ!$C$39:$C$782,СВЦЭМ!$A$39:$A$782,$A101,СВЦЭМ!$B$39:$B$782,W$83)+'СЕТ СН'!$H$12+СВЦЭМ!$D$10+'СЕТ СН'!$H$6-'СЕТ СН'!$H$22</f>
        <v>1650.6818877600001</v>
      </c>
      <c r="X101" s="36">
        <f>SUMIFS(СВЦЭМ!$C$39:$C$782,СВЦЭМ!$A$39:$A$782,$A101,СВЦЭМ!$B$39:$B$782,X$83)+'СЕТ СН'!$H$12+СВЦЭМ!$D$10+'СЕТ СН'!$H$6-'СЕТ СН'!$H$22</f>
        <v>1677.53788992</v>
      </c>
      <c r="Y101" s="36">
        <f>SUMIFS(СВЦЭМ!$C$39:$C$782,СВЦЭМ!$A$39:$A$782,$A101,СВЦЭМ!$B$39:$B$782,Y$83)+'СЕТ СН'!$H$12+СВЦЭМ!$D$10+'СЕТ СН'!$H$6-'СЕТ СН'!$H$22</f>
        <v>1696.6859998899999</v>
      </c>
    </row>
    <row r="102" spans="1:25" ht="15.75" x14ac:dyDescent="0.2">
      <c r="A102" s="35">
        <f t="shared" si="2"/>
        <v>44549</v>
      </c>
      <c r="B102" s="36">
        <f>SUMIFS(СВЦЭМ!$C$39:$C$782,СВЦЭМ!$A$39:$A$782,$A102,СВЦЭМ!$B$39:$B$782,B$83)+'СЕТ СН'!$H$12+СВЦЭМ!$D$10+'СЕТ СН'!$H$6-'СЕТ СН'!$H$22</f>
        <v>1651.6248993700001</v>
      </c>
      <c r="C102" s="36">
        <f>SUMIFS(СВЦЭМ!$C$39:$C$782,СВЦЭМ!$A$39:$A$782,$A102,СВЦЭМ!$B$39:$B$782,C$83)+'СЕТ СН'!$H$12+СВЦЭМ!$D$10+'СЕТ СН'!$H$6-'СЕТ СН'!$H$22</f>
        <v>1659.3058907899999</v>
      </c>
      <c r="D102" s="36">
        <f>SUMIFS(СВЦЭМ!$C$39:$C$782,СВЦЭМ!$A$39:$A$782,$A102,СВЦЭМ!$B$39:$B$782,D$83)+'СЕТ СН'!$H$12+СВЦЭМ!$D$10+'СЕТ СН'!$H$6-'СЕТ СН'!$H$22</f>
        <v>1688.44485635</v>
      </c>
      <c r="E102" s="36">
        <f>SUMIFS(СВЦЭМ!$C$39:$C$782,СВЦЭМ!$A$39:$A$782,$A102,СВЦЭМ!$B$39:$B$782,E$83)+'СЕТ СН'!$H$12+СВЦЭМ!$D$10+'СЕТ СН'!$H$6-'СЕТ СН'!$H$22</f>
        <v>1703.8613461699999</v>
      </c>
      <c r="F102" s="36">
        <f>SUMIFS(СВЦЭМ!$C$39:$C$782,СВЦЭМ!$A$39:$A$782,$A102,СВЦЭМ!$B$39:$B$782,F$83)+'СЕТ СН'!$H$12+СВЦЭМ!$D$10+'СЕТ СН'!$H$6-'СЕТ СН'!$H$22</f>
        <v>1690.33096284</v>
      </c>
      <c r="G102" s="36">
        <f>SUMIFS(СВЦЭМ!$C$39:$C$782,СВЦЭМ!$A$39:$A$782,$A102,СВЦЭМ!$B$39:$B$782,G$83)+'СЕТ СН'!$H$12+СВЦЭМ!$D$10+'СЕТ СН'!$H$6-'СЕТ СН'!$H$22</f>
        <v>1682.4863645099999</v>
      </c>
      <c r="H102" s="36">
        <f>SUMIFS(СВЦЭМ!$C$39:$C$782,СВЦЭМ!$A$39:$A$782,$A102,СВЦЭМ!$B$39:$B$782,H$83)+'СЕТ СН'!$H$12+СВЦЭМ!$D$10+'СЕТ СН'!$H$6-'СЕТ СН'!$H$22</f>
        <v>1659.17169132</v>
      </c>
      <c r="I102" s="36">
        <f>SUMIFS(СВЦЭМ!$C$39:$C$782,СВЦЭМ!$A$39:$A$782,$A102,СВЦЭМ!$B$39:$B$782,I$83)+'СЕТ СН'!$H$12+СВЦЭМ!$D$10+'СЕТ СН'!$H$6-'СЕТ СН'!$H$22</f>
        <v>1652.0317577000001</v>
      </c>
      <c r="J102" s="36">
        <f>SUMIFS(СВЦЭМ!$C$39:$C$782,СВЦЭМ!$A$39:$A$782,$A102,СВЦЭМ!$B$39:$B$782,J$83)+'СЕТ СН'!$H$12+СВЦЭМ!$D$10+'СЕТ СН'!$H$6-'СЕТ СН'!$H$22</f>
        <v>1633.5262616499999</v>
      </c>
      <c r="K102" s="36">
        <f>SUMIFS(СВЦЭМ!$C$39:$C$782,СВЦЭМ!$A$39:$A$782,$A102,СВЦЭМ!$B$39:$B$782,K$83)+'СЕТ СН'!$H$12+СВЦЭМ!$D$10+'СЕТ СН'!$H$6-'СЕТ СН'!$H$22</f>
        <v>1627.18543651</v>
      </c>
      <c r="L102" s="36">
        <f>SUMIFS(СВЦЭМ!$C$39:$C$782,СВЦЭМ!$A$39:$A$782,$A102,СВЦЭМ!$B$39:$B$782,L$83)+'СЕТ СН'!$H$12+СВЦЭМ!$D$10+'СЕТ СН'!$H$6-'СЕТ СН'!$H$22</f>
        <v>1633.6128811600001</v>
      </c>
      <c r="M102" s="36">
        <f>SUMIFS(СВЦЭМ!$C$39:$C$782,СВЦЭМ!$A$39:$A$782,$A102,СВЦЭМ!$B$39:$B$782,M$83)+'СЕТ СН'!$H$12+СВЦЭМ!$D$10+'СЕТ СН'!$H$6-'СЕТ СН'!$H$22</f>
        <v>1619.0013531</v>
      </c>
      <c r="N102" s="36">
        <f>SUMIFS(СВЦЭМ!$C$39:$C$782,СВЦЭМ!$A$39:$A$782,$A102,СВЦЭМ!$B$39:$B$782,N$83)+'СЕТ СН'!$H$12+СВЦЭМ!$D$10+'СЕТ СН'!$H$6-'СЕТ СН'!$H$22</f>
        <v>1615.6249892000001</v>
      </c>
      <c r="O102" s="36">
        <f>SUMIFS(СВЦЭМ!$C$39:$C$782,СВЦЭМ!$A$39:$A$782,$A102,СВЦЭМ!$B$39:$B$782,O$83)+'СЕТ СН'!$H$12+СВЦЭМ!$D$10+'СЕТ СН'!$H$6-'СЕТ СН'!$H$22</f>
        <v>1635.65928203</v>
      </c>
      <c r="P102" s="36">
        <f>SUMIFS(СВЦЭМ!$C$39:$C$782,СВЦЭМ!$A$39:$A$782,$A102,СВЦЭМ!$B$39:$B$782,P$83)+'СЕТ СН'!$H$12+СВЦЭМ!$D$10+'СЕТ СН'!$H$6-'СЕТ СН'!$H$22</f>
        <v>1663.4761585799999</v>
      </c>
      <c r="Q102" s="36">
        <f>SUMIFS(СВЦЭМ!$C$39:$C$782,СВЦЭМ!$A$39:$A$782,$A102,СВЦЭМ!$B$39:$B$782,Q$83)+'СЕТ СН'!$H$12+СВЦЭМ!$D$10+'СЕТ СН'!$H$6-'СЕТ СН'!$H$22</f>
        <v>1659.9795014700001</v>
      </c>
      <c r="R102" s="36">
        <f>SUMIFS(СВЦЭМ!$C$39:$C$782,СВЦЭМ!$A$39:$A$782,$A102,СВЦЭМ!$B$39:$B$782,R$83)+'СЕТ СН'!$H$12+СВЦЭМ!$D$10+'СЕТ СН'!$H$6-'СЕТ СН'!$H$22</f>
        <v>1642.6415859900001</v>
      </c>
      <c r="S102" s="36">
        <f>SUMIFS(СВЦЭМ!$C$39:$C$782,СВЦЭМ!$A$39:$A$782,$A102,СВЦЭМ!$B$39:$B$782,S$83)+'СЕТ СН'!$H$12+СВЦЭМ!$D$10+'СЕТ СН'!$H$6-'СЕТ СН'!$H$22</f>
        <v>1617.72414011</v>
      </c>
      <c r="T102" s="36">
        <f>SUMIFS(СВЦЭМ!$C$39:$C$782,СВЦЭМ!$A$39:$A$782,$A102,СВЦЭМ!$B$39:$B$782,T$83)+'СЕТ СН'!$H$12+СВЦЭМ!$D$10+'СЕТ СН'!$H$6-'СЕТ СН'!$H$22</f>
        <v>1622.27015843</v>
      </c>
      <c r="U102" s="36">
        <f>SUMIFS(СВЦЭМ!$C$39:$C$782,СВЦЭМ!$A$39:$A$782,$A102,СВЦЭМ!$B$39:$B$782,U$83)+'СЕТ СН'!$H$12+СВЦЭМ!$D$10+'СЕТ СН'!$H$6-'СЕТ СН'!$H$22</f>
        <v>1618.3648234699999</v>
      </c>
      <c r="V102" s="36">
        <f>SUMIFS(СВЦЭМ!$C$39:$C$782,СВЦЭМ!$A$39:$A$782,$A102,СВЦЭМ!$B$39:$B$782,V$83)+'СЕТ СН'!$H$12+СВЦЭМ!$D$10+'СЕТ СН'!$H$6-'СЕТ СН'!$H$22</f>
        <v>1630.40821514</v>
      </c>
      <c r="W102" s="36">
        <f>SUMIFS(СВЦЭМ!$C$39:$C$782,СВЦЭМ!$A$39:$A$782,$A102,СВЦЭМ!$B$39:$B$782,W$83)+'СЕТ СН'!$H$12+СВЦЭМ!$D$10+'СЕТ СН'!$H$6-'СЕТ СН'!$H$22</f>
        <v>1642.0033616400001</v>
      </c>
      <c r="X102" s="36">
        <f>SUMIFS(СВЦЭМ!$C$39:$C$782,СВЦЭМ!$A$39:$A$782,$A102,СВЦЭМ!$B$39:$B$782,X$83)+'СЕТ СН'!$H$12+СВЦЭМ!$D$10+'СЕТ СН'!$H$6-'СЕТ СН'!$H$22</f>
        <v>1672.4329308000001</v>
      </c>
      <c r="Y102" s="36">
        <f>SUMIFS(СВЦЭМ!$C$39:$C$782,СВЦЭМ!$A$39:$A$782,$A102,СВЦЭМ!$B$39:$B$782,Y$83)+'СЕТ СН'!$H$12+СВЦЭМ!$D$10+'СЕТ СН'!$H$6-'СЕТ СН'!$H$22</f>
        <v>1689.7069642000001</v>
      </c>
    </row>
    <row r="103" spans="1:25" ht="15.75" x14ac:dyDescent="0.2">
      <c r="A103" s="35">
        <f t="shared" si="2"/>
        <v>44550</v>
      </c>
      <c r="B103" s="36">
        <f>SUMIFS(СВЦЭМ!$C$39:$C$782,СВЦЭМ!$A$39:$A$782,$A103,СВЦЭМ!$B$39:$B$782,B$83)+'СЕТ СН'!$H$12+СВЦЭМ!$D$10+'СЕТ СН'!$H$6-'СЕТ СН'!$H$22</f>
        <v>1697.7937452599999</v>
      </c>
      <c r="C103" s="36">
        <f>SUMIFS(СВЦЭМ!$C$39:$C$782,СВЦЭМ!$A$39:$A$782,$A103,СВЦЭМ!$B$39:$B$782,C$83)+'СЕТ СН'!$H$12+СВЦЭМ!$D$10+'СЕТ СН'!$H$6-'СЕТ СН'!$H$22</f>
        <v>1697.01653265</v>
      </c>
      <c r="D103" s="36">
        <f>SUMIFS(СВЦЭМ!$C$39:$C$782,СВЦЭМ!$A$39:$A$782,$A103,СВЦЭМ!$B$39:$B$782,D$83)+'СЕТ СН'!$H$12+СВЦЭМ!$D$10+'СЕТ СН'!$H$6-'СЕТ СН'!$H$22</f>
        <v>1703.3095289099999</v>
      </c>
      <c r="E103" s="36">
        <f>SUMIFS(СВЦЭМ!$C$39:$C$782,СВЦЭМ!$A$39:$A$782,$A103,СВЦЭМ!$B$39:$B$782,E$83)+'СЕТ СН'!$H$12+СВЦЭМ!$D$10+'СЕТ СН'!$H$6-'СЕТ СН'!$H$22</f>
        <v>1708.3441672199999</v>
      </c>
      <c r="F103" s="36">
        <f>SUMIFS(СВЦЭМ!$C$39:$C$782,СВЦЭМ!$A$39:$A$782,$A103,СВЦЭМ!$B$39:$B$782,F$83)+'СЕТ СН'!$H$12+СВЦЭМ!$D$10+'СЕТ СН'!$H$6-'СЕТ СН'!$H$22</f>
        <v>1700.7722742999999</v>
      </c>
      <c r="G103" s="36">
        <f>SUMIFS(СВЦЭМ!$C$39:$C$782,СВЦЭМ!$A$39:$A$782,$A103,СВЦЭМ!$B$39:$B$782,G$83)+'СЕТ СН'!$H$12+СВЦЭМ!$D$10+'СЕТ СН'!$H$6-'СЕТ СН'!$H$22</f>
        <v>1678.68383068</v>
      </c>
      <c r="H103" s="36">
        <f>SUMIFS(СВЦЭМ!$C$39:$C$782,СВЦЭМ!$A$39:$A$782,$A103,СВЦЭМ!$B$39:$B$782,H$83)+'СЕТ СН'!$H$12+СВЦЭМ!$D$10+'СЕТ СН'!$H$6-'СЕТ СН'!$H$22</f>
        <v>1631.43477097</v>
      </c>
      <c r="I103" s="36">
        <f>SUMIFS(СВЦЭМ!$C$39:$C$782,СВЦЭМ!$A$39:$A$782,$A103,СВЦЭМ!$B$39:$B$782,I$83)+'СЕТ СН'!$H$12+СВЦЭМ!$D$10+'СЕТ СН'!$H$6-'СЕТ СН'!$H$22</f>
        <v>1637.4066968700001</v>
      </c>
      <c r="J103" s="36">
        <f>SUMIFS(СВЦЭМ!$C$39:$C$782,СВЦЭМ!$A$39:$A$782,$A103,СВЦЭМ!$B$39:$B$782,J$83)+'СЕТ СН'!$H$12+СВЦЭМ!$D$10+'СЕТ СН'!$H$6-'СЕТ СН'!$H$22</f>
        <v>1651.84603545</v>
      </c>
      <c r="K103" s="36">
        <f>SUMIFS(СВЦЭМ!$C$39:$C$782,СВЦЭМ!$A$39:$A$782,$A103,СВЦЭМ!$B$39:$B$782,K$83)+'СЕТ СН'!$H$12+СВЦЭМ!$D$10+'СЕТ СН'!$H$6-'СЕТ СН'!$H$22</f>
        <v>1654.1670841</v>
      </c>
      <c r="L103" s="36">
        <f>SUMIFS(СВЦЭМ!$C$39:$C$782,СВЦЭМ!$A$39:$A$782,$A103,СВЦЭМ!$B$39:$B$782,L$83)+'СЕТ СН'!$H$12+СВЦЭМ!$D$10+'СЕТ СН'!$H$6-'СЕТ СН'!$H$22</f>
        <v>1663.76155197</v>
      </c>
      <c r="M103" s="36">
        <f>SUMIFS(СВЦЭМ!$C$39:$C$782,СВЦЭМ!$A$39:$A$782,$A103,СВЦЭМ!$B$39:$B$782,M$83)+'СЕТ СН'!$H$12+СВЦЭМ!$D$10+'СЕТ СН'!$H$6-'СЕТ СН'!$H$22</f>
        <v>1664.5293688500001</v>
      </c>
      <c r="N103" s="36">
        <f>SUMIFS(СВЦЭМ!$C$39:$C$782,СВЦЭМ!$A$39:$A$782,$A103,СВЦЭМ!$B$39:$B$782,N$83)+'СЕТ СН'!$H$12+СВЦЭМ!$D$10+'СЕТ СН'!$H$6-'СЕТ СН'!$H$22</f>
        <v>1660.2933491900001</v>
      </c>
      <c r="O103" s="36">
        <f>SUMIFS(СВЦЭМ!$C$39:$C$782,СВЦЭМ!$A$39:$A$782,$A103,СВЦЭМ!$B$39:$B$782,O$83)+'СЕТ СН'!$H$12+СВЦЭМ!$D$10+'СЕТ СН'!$H$6-'СЕТ СН'!$H$22</f>
        <v>1667.1517213500001</v>
      </c>
      <c r="P103" s="36">
        <f>SUMIFS(СВЦЭМ!$C$39:$C$782,СВЦЭМ!$A$39:$A$782,$A103,СВЦЭМ!$B$39:$B$782,P$83)+'СЕТ СН'!$H$12+СВЦЭМ!$D$10+'СЕТ СН'!$H$6-'СЕТ СН'!$H$22</f>
        <v>1671.78012283</v>
      </c>
      <c r="Q103" s="36">
        <f>SUMIFS(СВЦЭМ!$C$39:$C$782,СВЦЭМ!$A$39:$A$782,$A103,СВЦЭМ!$B$39:$B$782,Q$83)+'СЕТ СН'!$H$12+СВЦЭМ!$D$10+'СЕТ СН'!$H$6-'СЕТ СН'!$H$22</f>
        <v>1656.0895797800001</v>
      </c>
      <c r="R103" s="36">
        <f>SUMIFS(СВЦЭМ!$C$39:$C$782,СВЦЭМ!$A$39:$A$782,$A103,СВЦЭМ!$B$39:$B$782,R$83)+'СЕТ СН'!$H$12+СВЦЭМ!$D$10+'СЕТ СН'!$H$6-'СЕТ СН'!$H$22</f>
        <v>1638.8826366600001</v>
      </c>
      <c r="S103" s="36">
        <f>SUMIFS(СВЦЭМ!$C$39:$C$782,СВЦЭМ!$A$39:$A$782,$A103,СВЦЭМ!$B$39:$B$782,S$83)+'СЕТ СН'!$H$12+СВЦЭМ!$D$10+'СЕТ СН'!$H$6-'СЕТ СН'!$H$22</f>
        <v>1654.19333297</v>
      </c>
      <c r="T103" s="36">
        <f>SUMIFS(СВЦЭМ!$C$39:$C$782,СВЦЭМ!$A$39:$A$782,$A103,СВЦЭМ!$B$39:$B$782,T$83)+'СЕТ СН'!$H$12+СВЦЭМ!$D$10+'СЕТ СН'!$H$6-'СЕТ СН'!$H$22</f>
        <v>1656.3481691</v>
      </c>
      <c r="U103" s="36">
        <f>SUMIFS(СВЦЭМ!$C$39:$C$782,СВЦЭМ!$A$39:$A$782,$A103,СВЦЭМ!$B$39:$B$782,U$83)+'СЕТ СН'!$H$12+СВЦЭМ!$D$10+'СЕТ СН'!$H$6-'СЕТ СН'!$H$22</f>
        <v>1657.20431278</v>
      </c>
      <c r="V103" s="36">
        <f>SUMIFS(СВЦЭМ!$C$39:$C$782,СВЦЭМ!$A$39:$A$782,$A103,СВЦЭМ!$B$39:$B$782,V$83)+'СЕТ СН'!$H$12+СВЦЭМ!$D$10+'СЕТ СН'!$H$6-'СЕТ СН'!$H$22</f>
        <v>1658.8510072900001</v>
      </c>
      <c r="W103" s="36">
        <f>SUMIFS(СВЦЭМ!$C$39:$C$782,СВЦЭМ!$A$39:$A$782,$A103,СВЦЭМ!$B$39:$B$782,W$83)+'СЕТ СН'!$H$12+СВЦЭМ!$D$10+'СЕТ СН'!$H$6-'СЕТ СН'!$H$22</f>
        <v>1673.4747326900001</v>
      </c>
      <c r="X103" s="36">
        <f>SUMIFS(СВЦЭМ!$C$39:$C$782,СВЦЭМ!$A$39:$A$782,$A103,СВЦЭМ!$B$39:$B$782,X$83)+'СЕТ СН'!$H$12+СВЦЭМ!$D$10+'СЕТ СН'!$H$6-'СЕТ СН'!$H$22</f>
        <v>1729.19766134</v>
      </c>
      <c r="Y103" s="36">
        <f>SUMIFS(СВЦЭМ!$C$39:$C$782,СВЦЭМ!$A$39:$A$782,$A103,СВЦЭМ!$B$39:$B$782,Y$83)+'СЕТ СН'!$H$12+СВЦЭМ!$D$10+'СЕТ СН'!$H$6-'СЕТ СН'!$H$22</f>
        <v>1725.90144874</v>
      </c>
    </row>
    <row r="104" spans="1:25" ht="15.75" x14ac:dyDescent="0.2">
      <c r="A104" s="35">
        <f t="shared" si="2"/>
        <v>44551</v>
      </c>
      <c r="B104" s="36">
        <f>SUMIFS(СВЦЭМ!$C$39:$C$782,СВЦЭМ!$A$39:$A$782,$A104,СВЦЭМ!$B$39:$B$782,B$83)+'СЕТ СН'!$H$12+СВЦЭМ!$D$10+'СЕТ СН'!$H$6-'СЕТ СН'!$H$22</f>
        <v>1709.12316648</v>
      </c>
      <c r="C104" s="36">
        <f>SUMIFS(СВЦЭМ!$C$39:$C$782,СВЦЭМ!$A$39:$A$782,$A104,СВЦЭМ!$B$39:$B$782,C$83)+'СЕТ СН'!$H$12+СВЦЭМ!$D$10+'СЕТ СН'!$H$6-'СЕТ СН'!$H$22</f>
        <v>1698.1536724800001</v>
      </c>
      <c r="D104" s="36">
        <f>SUMIFS(СВЦЭМ!$C$39:$C$782,СВЦЭМ!$A$39:$A$782,$A104,СВЦЭМ!$B$39:$B$782,D$83)+'СЕТ СН'!$H$12+СВЦЭМ!$D$10+'СЕТ СН'!$H$6-'СЕТ СН'!$H$22</f>
        <v>1695.1198219600001</v>
      </c>
      <c r="E104" s="36">
        <f>SUMIFS(СВЦЭМ!$C$39:$C$782,СВЦЭМ!$A$39:$A$782,$A104,СВЦЭМ!$B$39:$B$782,E$83)+'СЕТ СН'!$H$12+СВЦЭМ!$D$10+'СЕТ СН'!$H$6-'СЕТ СН'!$H$22</f>
        <v>1646.6714019799999</v>
      </c>
      <c r="F104" s="36">
        <f>SUMIFS(СВЦЭМ!$C$39:$C$782,СВЦЭМ!$A$39:$A$782,$A104,СВЦЭМ!$B$39:$B$782,F$83)+'СЕТ СН'!$H$12+СВЦЭМ!$D$10+'СЕТ СН'!$H$6-'СЕТ СН'!$H$22</f>
        <v>1651.20163701</v>
      </c>
      <c r="G104" s="36">
        <f>SUMIFS(СВЦЭМ!$C$39:$C$782,СВЦЭМ!$A$39:$A$782,$A104,СВЦЭМ!$B$39:$B$782,G$83)+'СЕТ СН'!$H$12+СВЦЭМ!$D$10+'СЕТ СН'!$H$6-'СЕТ СН'!$H$22</f>
        <v>1623.22049543</v>
      </c>
      <c r="H104" s="36">
        <f>SUMIFS(СВЦЭМ!$C$39:$C$782,СВЦЭМ!$A$39:$A$782,$A104,СВЦЭМ!$B$39:$B$782,H$83)+'СЕТ СН'!$H$12+СВЦЭМ!$D$10+'СЕТ СН'!$H$6-'СЕТ СН'!$H$22</f>
        <v>1588.80138627</v>
      </c>
      <c r="I104" s="36">
        <f>SUMIFS(СВЦЭМ!$C$39:$C$782,СВЦЭМ!$A$39:$A$782,$A104,СВЦЭМ!$B$39:$B$782,I$83)+'СЕТ СН'!$H$12+СВЦЭМ!$D$10+'СЕТ СН'!$H$6-'СЕТ СН'!$H$22</f>
        <v>1627.1794101400001</v>
      </c>
      <c r="J104" s="36">
        <f>SUMIFS(СВЦЭМ!$C$39:$C$782,СВЦЭМ!$A$39:$A$782,$A104,СВЦЭМ!$B$39:$B$782,J$83)+'СЕТ СН'!$H$12+СВЦЭМ!$D$10+'СЕТ СН'!$H$6-'СЕТ СН'!$H$22</f>
        <v>1633.65415373</v>
      </c>
      <c r="K104" s="36">
        <f>SUMIFS(СВЦЭМ!$C$39:$C$782,СВЦЭМ!$A$39:$A$782,$A104,СВЦЭМ!$B$39:$B$782,K$83)+'СЕТ СН'!$H$12+СВЦЭМ!$D$10+'СЕТ СН'!$H$6-'СЕТ СН'!$H$22</f>
        <v>1595.15994288</v>
      </c>
      <c r="L104" s="36">
        <f>SUMIFS(СВЦЭМ!$C$39:$C$782,СВЦЭМ!$A$39:$A$782,$A104,СВЦЭМ!$B$39:$B$782,L$83)+'СЕТ СН'!$H$12+СВЦЭМ!$D$10+'СЕТ СН'!$H$6-'СЕТ СН'!$H$22</f>
        <v>1602.8096587800001</v>
      </c>
      <c r="M104" s="36">
        <f>SUMIFS(СВЦЭМ!$C$39:$C$782,СВЦЭМ!$A$39:$A$782,$A104,СВЦЭМ!$B$39:$B$782,M$83)+'СЕТ СН'!$H$12+СВЦЭМ!$D$10+'СЕТ СН'!$H$6-'СЕТ СН'!$H$22</f>
        <v>1656.4924127199999</v>
      </c>
      <c r="N104" s="36">
        <f>SUMIFS(СВЦЭМ!$C$39:$C$782,СВЦЭМ!$A$39:$A$782,$A104,СВЦЭМ!$B$39:$B$782,N$83)+'СЕТ СН'!$H$12+СВЦЭМ!$D$10+'СЕТ СН'!$H$6-'СЕТ СН'!$H$22</f>
        <v>1665.7556166700001</v>
      </c>
      <c r="O104" s="36">
        <f>SUMIFS(СВЦЭМ!$C$39:$C$782,СВЦЭМ!$A$39:$A$782,$A104,СВЦЭМ!$B$39:$B$782,O$83)+'СЕТ СН'!$H$12+СВЦЭМ!$D$10+'СЕТ СН'!$H$6-'СЕТ СН'!$H$22</f>
        <v>1673.96505815</v>
      </c>
      <c r="P104" s="36">
        <f>SUMIFS(СВЦЭМ!$C$39:$C$782,СВЦЭМ!$A$39:$A$782,$A104,СВЦЭМ!$B$39:$B$782,P$83)+'СЕТ СН'!$H$12+СВЦЭМ!$D$10+'СЕТ СН'!$H$6-'СЕТ СН'!$H$22</f>
        <v>1668.7692769800001</v>
      </c>
      <c r="Q104" s="36">
        <f>SUMIFS(СВЦЭМ!$C$39:$C$782,СВЦЭМ!$A$39:$A$782,$A104,СВЦЭМ!$B$39:$B$782,Q$83)+'СЕТ СН'!$H$12+СВЦЭМ!$D$10+'СЕТ СН'!$H$6-'СЕТ СН'!$H$22</f>
        <v>1662.53876958</v>
      </c>
      <c r="R104" s="36">
        <f>SUMIFS(СВЦЭМ!$C$39:$C$782,СВЦЭМ!$A$39:$A$782,$A104,СВЦЭМ!$B$39:$B$782,R$83)+'СЕТ СН'!$H$12+СВЦЭМ!$D$10+'СЕТ СН'!$H$6-'СЕТ СН'!$H$22</f>
        <v>1656.2260904</v>
      </c>
      <c r="S104" s="36">
        <f>SUMIFS(СВЦЭМ!$C$39:$C$782,СВЦЭМ!$A$39:$A$782,$A104,СВЦЭМ!$B$39:$B$782,S$83)+'СЕТ СН'!$H$12+СВЦЭМ!$D$10+'СЕТ СН'!$H$6-'СЕТ СН'!$H$22</f>
        <v>1606.75574168</v>
      </c>
      <c r="T104" s="36">
        <f>SUMIFS(СВЦЭМ!$C$39:$C$782,СВЦЭМ!$A$39:$A$782,$A104,СВЦЭМ!$B$39:$B$782,T$83)+'СЕТ СН'!$H$12+СВЦЭМ!$D$10+'СЕТ СН'!$H$6-'СЕТ СН'!$H$22</f>
        <v>1631.4720840800001</v>
      </c>
      <c r="U104" s="36">
        <f>SUMIFS(СВЦЭМ!$C$39:$C$782,СВЦЭМ!$A$39:$A$782,$A104,СВЦЭМ!$B$39:$B$782,U$83)+'СЕТ СН'!$H$12+СВЦЭМ!$D$10+'СЕТ СН'!$H$6-'СЕТ СН'!$H$22</f>
        <v>1655.14594551</v>
      </c>
      <c r="V104" s="36">
        <f>SUMIFS(СВЦЭМ!$C$39:$C$782,СВЦЭМ!$A$39:$A$782,$A104,СВЦЭМ!$B$39:$B$782,V$83)+'СЕТ СН'!$H$12+СВЦЭМ!$D$10+'СЕТ СН'!$H$6-'СЕТ СН'!$H$22</f>
        <v>1640.25678326</v>
      </c>
      <c r="W104" s="36">
        <f>SUMIFS(СВЦЭМ!$C$39:$C$782,СВЦЭМ!$A$39:$A$782,$A104,СВЦЭМ!$B$39:$B$782,W$83)+'СЕТ СН'!$H$12+СВЦЭМ!$D$10+'СЕТ СН'!$H$6-'СЕТ СН'!$H$22</f>
        <v>1666.3014001500001</v>
      </c>
      <c r="X104" s="36">
        <f>SUMIFS(СВЦЭМ!$C$39:$C$782,СВЦЭМ!$A$39:$A$782,$A104,СВЦЭМ!$B$39:$B$782,X$83)+'СЕТ СН'!$H$12+СВЦЭМ!$D$10+'СЕТ СН'!$H$6-'СЕТ СН'!$H$22</f>
        <v>1681.42349861</v>
      </c>
      <c r="Y104" s="36">
        <f>SUMIFS(СВЦЭМ!$C$39:$C$782,СВЦЭМ!$A$39:$A$782,$A104,СВЦЭМ!$B$39:$B$782,Y$83)+'СЕТ СН'!$H$12+СВЦЭМ!$D$10+'СЕТ СН'!$H$6-'СЕТ СН'!$H$22</f>
        <v>1728.2640641600001</v>
      </c>
    </row>
    <row r="105" spans="1:25" ht="15.75" x14ac:dyDescent="0.2">
      <c r="A105" s="35">
        <f t="shared" si="2"/>
        <v>44552</v>
      </c>
      <c r="B105" s="36">
        <f>SUMIFS(СВЦЭМ!$C$39:$C$782,СВЦЭМ!$A$39:$A$782,$A105,СВЦЭМ!$B$39:$B$782,B$83)+'СЕТ СН'!$H$12+СВЦЭМ!$D$10+'СЕТ СН'!$H$6-'СЕТ СН'!$H$22</f>
        <v>1704.7032090499999</v>
      </c>
      <c r="C105" s="36">
        <f>SUMIFS(СВЦЭМ!$C$39:$C$782,СВЦЭМ!$A$39:$A$782,$A105,СВЦЭМ!$B$39:$B$782,C$83)+'СЕТ СН'!$H$12+СВЦЭМ!$D$10+'СЕТ СН'!$H$6-'СЕТ СН'!$H$22</f>
        <v>1687.5528999800001</v>
      </c>
      <c r="D105" s="36">
        <f>SUMIFS(СВЦЭМ!$C$39:$C$782,СВЦЭМ!$A$39:$A$782,$A105,СВЦЭМ!$B$39:$B$782,D$83)+'СЕТ СН'!$H$12+СВЦЭМ!$D$10+'СЕТ СН'!$H$6-'СЕТ СН'!$H$22</f>
        <v>1632.0484623100001</v>
      </c>
      <c r="E105" s="36">
        <f>SUMIFS(СВЦЭМ!$C$39:$C$782,СВЦЭМ!$A$39:$A$782,$A105,СВЦЭМ!$B$39:$B$782,E$83)+'СЕТ СН'!$H$12+СВЦЭМ!$D$10+'СЕТ СН'!$H$6-'СЕТ СН'!$H$22</f>
        <v>1633.6515619500001</v>
      </c>
      <c r="F105" s="36">
        <f>SUMIFS(СВЦЭМ!$C$39:$C$782,СВЦЭМ!$A$39:$A$782,$A105,СВЦЭМ!$B$39:$B$782,F$83)+'СЕТ СН'!$H$12+СВЦЭМ!$D$10+'СЕТ СН'!$H$6-'СЕТ СН'!$H$22</f>
        <v>1613.06711221</v>
      </c>
      <c r="G105" s="36">
        <f>SUMIFS(СВЦЭМ!$C$39:$C$782,СВЦЭМ!$A$39:$A$782,$A105,СВЦЭМ!$B$39:$B$782,G$83)+'СЕТ СН'!$H$12+СВЦЭМ!$D$10+'СЕТ СН'!$H$6-'СЕТ СН'!$H$22</f>
        <v>1571.1612443000001</v>
      </c>
      <c r="H105" s="36">
        <f>SUMIFS(СВЦЭМ!$C$39:$C$782,СВЦЭМ!$A$39:$A$782,$A105,СВЦЭМ!$B$39:$B$782,H$83)+'СЕТ СН'!$H$12+СВЦЭМ!$D$10+'СЕТ СН'!$H$6-'СЕТ СН'!$H$22</f>
        <v>1578.75028449</v>
      </c>
      <c r="I105" s="36">
        <f>SUMIFS(СВЦЭМ!$C$39:$C$782,СВЦЭМ!$A$39:$A$782,$A105,СВЦЭМ!$B$39:$B$782,I$83)+'СЕТ СН'!$H$12+СВЦЭМ!$D$10+'СЕТ СН'!$H$6-'СЕТ СН'!$H$22</f>
        <v>1583.8437823199999</v>
      </c>
      <c r="J105" s="36">
        <f>SUMIFS(СВЦЭМ!$C$39:$C$782,СВЦЭМ!$A$39:$A$782,$A105,СВЦЭМ!$B$39:$B$782,J$83)+'СЕТ СН'!$H$12+СВЦЭМ!$D$10+'СЕТ СН'!$H$6-'СЕТ СН'!$H$22</f>
        <v>1619.2973086900001</v>
      </c>
      <c r="K105" s="36">
        <f>SUMIFS(СВЦЭМ!$C$39:$C$782,СВЦЭМ!$A$39:$A$782,$A105,СВЦЭМ!$B$39:$B$782,K$83)+'СЕТ СН'!$H$12+СВЦЭМ!$D$10+'СЕТ СН'!$H$6-'СЕТ СН'!$H$22</f>
        <v>1633.86010326</v>
      </c>
      <c r="L105" s="36">
        <f>SUMIFS(СВЦЭМ!$C$39:$C$782,СВЦЭМ!$A$39:$A$782,$A105,СВЦЭМ!$B$39:$B$782,L$83)+'СЕТ СН'!$H$12+СВЦЭМ!$D$10+'СЕТ СН'!$H$6-'СЕТ СН'!$H$22</f>
        <v>1648.7163258099999</v>
      </c>
      <c r="M105" s="36">
        <f>SUMIFS(СВЦЭМ!$C$39:$C$782,СВЦЭМ!$A$39:$A$782,$A105,СВЦЭМ!$B$39:$B$782,M$83)+'СЕТ СН'!$H$12+СВЦЭМ!$D$10+'СЕТ СН'!$H$6-'СЕТ СН'!$H$22</f>
        <v>1697.4007004499999</v>
      </c>
      <c r="N105" s="36">
        <f>SUMIFS(СВЦЭМ!$C$39:$C$782,СВЦЭМ!$A$39:$A$782,$A105,СВЦЭМ!$B$39:$B$782,N$83)+'СЕТ СН'!$H$12+СВЦЭМ!$D$10+'СЕТ СН'!$H$6-'СЕТ СН'!$H$22</f>
        <v>1709.19104438</v>
      </c>
      <c r="O105" s="36">
        <f>SUMIFS(СВЦЭМ!$C$39:$C$782,СВЦЭМ!$A$39:$A$782,$A105,СВЦЭМ!$B$39:$B$782,O$83)+'СЕТ СН'!$H$12+СВЦЭМ!$D$10+'СЕТ СН'!$H$6-'СЕТ СН'!$H$22</f>
        <v>1711.9147010900001</v>
      </c>
      <c r="P105" s="36">
        <f>SUMIFS(СВЦЭМ!$C$39:$C$782,СВЦЭМ!$A$39:$A$782,$A105,СВЦЭМ!$B$39:$B$782,P$83)+'СЕТ СН'!$H$12+СВЦЭМ!$D$10+'СЕТ СН'!$H$6-'СЕТ СН'!$H$22</f>
        <v>1703.4570794599999</v>
      </c>
      <c r="Q105" s="36">
        <f>SUMIFS(СВЦЭМ!$C$39:$C$782,СВЦЭМ!$A$39:$A$782,$A105,СВЦЭМ!$B$39:$B$782,Q$83)+'СЕТ СН'!$H$12+СВЦЭМ!$D$10+'СЕТ СН'!$H$6-'СЕТ СН'!$H$22</f>
        <v>1687.7110519600001</v>
      </c>
      <c r="R105" s="36">
        <f>SUMIFS(СВЦЭМ!$C$39:$C$782,СВЦЭМ!$A$39:$A$782,$A105,СВЦЭМ!$B$39:$B$782,R$83)+'СЕТ СН'!$H$12+СВЦЭМ!$D$10+'СЕТ СН'!$H$6-'СЕТ СН'!$H$22</f>
        <v>1691.4386536100001</v>
      </c>
      <c r="S105" s="36">
        <f>SUMIFS(СВЦЭМ!$C$39:$C$782,СВЦЭМ!$A$39:$A$782,$A105,СВЦЭМ!$B$39:$B$782,S$83)+'СЕТ СН'!$H$12+СВЦЭМ!$D$10+'СЕТ СН'!$H$6-'СЕТ СН'!$H$22</f>
        <v>1638.6708592</v>
      </c>
      <c r="T105" s="36">
        <f>SUMIFS(СВЦЭМ!$C$39:$C$782,СВЦЭМ!$A$39:$A$782,$A105,СВЦЭМ!$B$39:$B$782,T$83)+'СЕТ СН'!$H$12+СВЦЭМ!$D$10+'СЕТ СН'!$H$6-'СЕТ СН'!$H$22</f>
        <v>1617.07548589</v>
      </c>
      <c r="U105" s="36">
        <f>SUMIFS(СВЦЭМ!$C$39:$C$782,СВЦЭМ!$A$39:$A$782,$A105,СВЦЭМ!$B$39:$B$782,U$83)+'СЕТ СН'!$H$12+СВЦЭМ!$D$10+'СЕТ СН'!$H$6-'СЕТ СН'!$H$22</f>
        <v>1625.10877476</v>
      </c>
      <c r="V105" s="36">
        <f>SUMIFS(СВЦЭМ!$C$39:$C$782,СВЦЭМ!$A$39:$A$782,$A105,СВЦЭМ!$B$39:$B$782,V$83)+'СЕТ СН'!$H$12+СВЦЭМ!$D$10+'СЕТ СН'!$H$6-'СЕТ СН'!$H$22</f>
        <v>1674.89255185</v>
      </c>
      <c r="W105" s="36">
        <f>SUMIFS(СВЦЭМ!$C$39:$C$782,СВЦЭМ!$A$39:$A$782,$A105,СВЦЭМ!$B$39:$B$782,W$83)+'СЕТ СН'!$H$12+СВЦЭМ!$D$10+'СЕТ СН'!$H$6-'СЕТ СН'!$H$22</f>
        <v>1686.3900103799999</v>
      </c>
      <c r="X105" s="36">
        <f>SUMIFS(СВЦЭМ!$C$39:$C$782,СВЦЭМ!$A$39:$A$782,$A105,СВЦЭМ!$B$39:$B$782,X$83)+'СЕТ СН'!$H$12+СВЦЭМ!$D$10+'СЕТ СН'!$H$6-'СЕТ СН'!$H$22</f>
        <v>1684.0134899100001</v>
      </c>
      <c r="Y105" s="36">
        <f>SUMIFS(СВЦЭМ!$C$39:$C$782,СВЦЭМ!$A$39:$A$782,$A105,СВЦЭМ!$B$39:$B$782,Y$83)+'СЕТ СН'!$H$12+СВЦЭМ!$D$10+'СЕТ СН'!$H$6-'СЕТ СН'!$H$22</f>
        <v>1733.5940200699999</v>
      </c>
    </row>
    <row r="106" spans="1:25" ht="15.75" x14ac:dyDescent="0.2">
      <c r="A106" s="35">
        <f t="shared" si="2"/>
        <v>44553</v>
      </c>
      <c r="B106" s="36">
        <f>SUMIFS(СВЦЭМ!$C$39:$C$782,СВЦЭМ!$A$39:$A$782,$A106,СВЦЭМ!$B$39:$B$782,B$83)+'СЕТ СН'!$H$12+СВЦЭМ!$D$10+'СЕТ СН'!$H$6-'СЕТ СН'!$H$22</f>
        <v>1680.82156908</v>
      </c>
      <c r="C106" s="36">
        <f>SUMIFS(СВЦЭМ!$C$39:$C$782,СВЦЭМ!$A$39:$A$782,$A106,СВЦЭМ!$B$39:$B$782,C$83)+'СЕТ СН'!$H$12+СВЦЭМ!$D$10+'СЕТ СН'!$H$6-'СЕТ СН'!$H$22</f>
        <v>1684.3401004899999</v>
      </c>
      <c r="D106" s="36">
        <f>SUMIFS(СВЦЭМ!$C$39:$C$782,СВЦЭМ!$A$39:$A$782,$A106,СВЦЭМ!$B$39:$B$782,D$83)+'СЕТ СН'!$H$12+СВЦЭМ!$D$10+'СЕТ СН'!$H$6-'СЕТ СН'!$H$22</f>
        <v>1705.3824276400001</v>
      </c>
      <c r="E106" s="36">
        <f>SUMIFS(СВЦЭМ!$C$39:$C$782,СВЦЭМ!$A$39:$A$782,$A106,СВЦЭМ!$B$39:$B$782,E$83)+'СЕТ СН'!$H$12+СВЦЭМ!$D$10+'СЕТ СН'!$H$6-'СЕТ СН'!$H$22</f>
        <v>1705.0830811000001</v>
      </c>
      <c r="F106" s="36">
        <f>SUMIFS(СВЦЭМ!$C$39:$C$782,СВЦЭМ!$A$39:$A$782,$A106,СВЦЭМ!$B$39:$B$782,F$83)+'СЕТ СН'!$H$12+СВЦЭМ!$D$10+'СЕТ СН'!$H$6-'СЕТ СН'!$H$22</f>
        <v>1686.1934087700001</v>
      </c>
      <c r="G106" s="36">
        <f>SUMIFS(СВЦЭМ!$C$39:$C$782,СВЦЭМ!$A$39:$A$782,$A106,СВЦЭМ!$B$39:$B$782,G$83)+'СЕТ СН'!$H$12+СВЦЭМ!$D$10+'СЕТ СН'!$H$6-'СЕТ СН'!$H$22</f>
        <v>1656.8986633</v>
      </c>
      <c r="H106" s="36">
        <f>SUMIFS(СВЦЭМ!$C$39:$C$782,СВЦЭМ!$A$39:$A$782,$A106,СВЦЭМ!$B$39:$B$782,H$83)+'СЕТ СН'!$H$12+СВЦЭМ!$D$10+'СЕТ СН'!$H$6-'СЕТ СН'!$H$22</f>
        <v>1628.5284455000001</v>
      </c>
      <c r="I106" s="36">
        <f>SUMIFS(СВЦЭМ!$C$39:$C$782,СВЦЭМ!$A$39:$A$782,$A106,СВЦЭМ!$B$39:$B$782,I$83)+'СЕТ СН'!$H$12+СВЦЭМ!$D$10+'СЕТ СН'!$H$6-'СЕТ СН'!$H$22</f>
        <v>1659.4707300499999</v>
      </c>
      <c r="J106" s="36">
        <f>SUMIFS(СВЦЭМ!$C$39:$C$782,СВЦЭМ!$A$39:$A$782,$A106,СВЦЭМ!$B$39:$B$782,J$83)+'СЕТ СН'!$H$12+СВЦЭМ!$D$10+'СЕТ СН'!$H$6-'СЕТ СН'!$H$22</f>
        <v>1621.9663742</v>
      </c>
      <c r="K106" s="36">
        <f>SUMIFS(СВЦЭМ!$C$39:$C$782,СВЦЭМ!$A$39:$A$782,$A106,СВЦЭМ!$B$39:$B$782,K$83)+'СЕТ СН'!$H$12+СВЦЭМ!$D$10+'СЕТ СН'!$H$6-'СЕТ СН'!$H$22</f>
        <v>1639.79970136</v>
      </c>
      <c r="L106" s="36">
        <f>SUMIFS(СВЦЭМ!$C$39:$C$782,СВЦЭМ!$A$39:$A$782,$A106,СВЦЭМ!$B$39:$B$782,L$83)+'СЕТ СН'!$H$12+СВЦЭМ!$D$10+'СЕТ СН'!$H$6-'СЕТ СН'!$H$22</f>
        <v>1649.22885428</v>
      </c>
      <c r="M106" s="36">
        <f>SUMIFS(СВЦЭМ!$C$39:$C$782,СВЦЭМ!$A$39:$A$782,$A106,СВЦЭМ!$B$39:$B$782,M$83)+'СЕТ СН'!$H$12+СВЦЭМ!$D$10+'СЕТ СН'!$H$6-'СЕТ СН'!$H$22</f>
        <v>1663.0882461599999</v>
      </c>
      <c r="N106" s="36">
        <f>SUMIFS(СВЦЭМ!$C$39:$C$782,СВЦЭМ!$A$39:$A$782,$A106,СВЦЭМ!$B$39:$B$782,N$83)+'СЕТ СН'!$H$12+СВЦЭМ!$D$10+'СЕТ СН'!$H$6-'СЕТ СН'!$H$22</f>
        <v>1670.01552257</v>
      </c>
      <c r="O106" s="36">
        <f>SUMIFS(СВЦЭМ!$C$39:$C$782,СВЦЭМ!$A$39:$A$782,$A106,СВЦЭМ!$B$39:$B$782,O$83)+'СЕТ СН'!$H$12+СВЦЭМ!$D$10+'СЕТ СН'!$H$6-'СЕТ СН'!$H$22</f>
        <v>1676.58911229</v>
      </c>
      <c r="P106" s="36">
        <f>SUMIFS(СВЦЭМ!$C$39:$C$782,СВЦЭМ!$A$39:$A$782,$A106,СВЦЭМ!$B$39:$B$782,P$83)+'СЕТ СН'!$H$12+СВЦЭМ!$D$10+'СЕТ СН'!$H$6-'СЕТ СН'!$H$22</f>
        <v>1673.47400649</v>
      </c>
      <c r="Q106" s="36">
        <f>SUMIFS(СВЦЭМ!$C$39:$C$782,СВЦЭМ!$A$39:$A$782,$A106,СВЦЭМ!$B$39:$B$782,Q$83)+'СЕТ СН'!$H$12+СВЦЭМ!$D$10+'СЕТ СН'!$H$6-'СЕТ СН'!$H$22</f>
        <v>1679.54097544</v>
      </c>
      <c r="R106" s="36">
        <f>SUMIFS(СВЦЭМ!$C$39:$C$782,СВЦЭМ!$A$39:$A$782,$A106,СВЦЭМ!$B$39:$B$782,R$83)+'СЕТ СН'!$H$12+СВЦЭМ!$D$10+'СЕТ СН'!$H$6-'СЕТ СН'!$H$22</f>
        <v>1674.46252284</v>
      </c>
      <c r="S106" s="36">
        <f>SUMIFS(СВЦЭМ!$C$39:$C$782,СВЦЭМ!$A$39:$A$782,$A106,СВЦЭМ!$B$39:$B$782,S$83)+'СЕТ СН'!$H$12+СВЦЭМ!$D$10+'СЕТ СН'!$H$6-'СЕТ СН'!$H$22</f>
        <v>1635.46166376</v>
      </c>
      <c r="T106" s="36">
        <f>SUMIFS(СВЦЭМ!$C$39:$C$782,СВЦЭМ!$A$39:$A$782,$A106,СВЦЭМ!$B$39:$B$782,T$83)+'СЕТ СН'!$H$12+СВЦЭМ!$D$10+'СЕТ СН'!$H$6-'СЕТ СН'!$H$22</f>
        <v>1620.55458462</v>
      </c>
      <c r="U106" s="36">
        <f>SUMIFS(СВЦЭМ!$C$39:$C$782,СВЦЭМ!$A$39:$A$782,$A106,СВЦЭМ!$B$39:$B$782,U$83)+'СЕТ СН'!$H$12+СВЦЭМ!$D$10+'СЕТ СН'!$H$6-'СЕТ СН'!$H$22</f>
        <v>1618.7059129199999</v>
      </c>
      <c r="V106" s="36">
        <f>SUMIFS(СВЦЭМ!$C$39:$C$782,СВЦЭМ!$A$39:$A$782,$A106,СВЦЭМ!$B$39:$B$782,V$83)+'СЕТ СН'!$H$12+СВЦЭМ!$D$10+'СЕТ СН'!$H$6-'СЕТ СН'!$H$22</f>
        <v>1637.4550453100001</v>
      </c>
      <c r="W106" s="36">
        <f>SUMIFS(СВЦЭМ!$C$39:$C$782,СВЦЭМ!$A$39:$A$782,$A106,СВЦЭМ!$B$39:$B$782,W$83)+'СЕТ СН'!$H$12+СВЦЭМ!$D$10+'СЕТ СН'!$H$6-'СЕТ СН'!$H$22</f>
        <v>1654.5872422499999</v>
      </c>
      <c r="X106" s="36">
        <f>SUMIFS(СВЦЭМ!$C$39:$C$782,СВЦЭМ!$A$39:$A$782,$A106,СВЦЭМ!$B$39:$B$782,X$83)+'СЕТ СН'!$H$12+СВЦЭМ!$D$10+'СЕТ СН'!$H$6-'СЕТ СН'!$H$22</f>
        <v>1652.32824435</v>
      </c>
      <c r="Y106" s="36">
        <f>SUMIFS(СВЦЭМ!$C$39:$C$782,СВЦЭМ!$A$39:$A$782,$A106,СВЦЭМ!$B$39:$B$782,Y$83)+'СЕТ СН'!$H$12+СВЦЭМ!$D$10+'СЕТ СН'!$H$6-'СЕТ СН'!$H$22</f>
        <v>1702.38678792</v>
      </c>
    </row>
    <row r="107" spans="1:25" ht="15.75" x14ac:dyDescent="0.2">
      <c r="A107" s="35">
        <f t="shared" si="2"/>
        <v>44554</v>
      </c>
      <c r="B107" s="36">
        <f>SUMIFS(СВЦЭМ!$C$39:$C$782,СВЦЭМ!$A$39:$A$782,$A107,СВЦЭМ!$B$39:$B$782,B$83)+'СЕТ СН'!$H$12+СВЦЭМ!$D$10+'СЕТ СН'!$H$6-'СЕТ СН'!$H$22</f>
        <v>1732.52927368</v>
      </c>
      <c r="C107" s="36">
        <f>SUMIFS(СВЦЭМ!$C$39:$C$782,СВЦЭМ!$A$39:$A$782,$A107,СВЦЭМ!$B$39:$B$782,C$83)+'СЕТ СН'!$H$12+СВЦЭМ!$D$10+'СЕТ СН'!$H$6-'СЕТ СН'!$H$22</f>
        <v>1740.7959980099999</v>
      </c>
      <c r="D107" s="36">
        <f>SUMIFS(СВЦЭМ!$C$39:$C$782,СВЦЭМ!$A$39:$A$782,$A107,СВЦЭМ!$B$39:$B$782,D$83)+'СЕТ СН'!$H$12+СВЦЭМ!$D$10+'СЕТ СН'!$H$6-'СЕТ СН'!$H$22</f>
        <v>1744.94461243</v>
      </c>
      <c r="E107" s="36">
        <f>SUMIFS(СВЦЭМ!$C$39:$C$782,СВЦЭМ!$A$39:$A$782,$A107,СВЦЭМ!$B$39:$B$782,E$83)+'СЕТ СН'!$H$12+СВЦЭМ!$D$10+'СЕТ СН'!$H$6-'СЕТ СН'!$H$22</f>
        <v>1744.08530845</v>
      </c>
      <c r="F107" s="36">
        <f>SUMIFS(СВЦЭМ!$C$39:$C$782,СВЦЭМ!$A$39:$A$782,$A107,СВЦЭМ!$B$39:$B$782,F$83)+'СЕТ СН'!$H$12+СВЦЭМ!$D$10+'СЕТ СН'!$H$6-'СЕТ СН'!$H$22</f>
        <v>1720.3773111</v>
      </c>
      <c r="G107" s="36">
        <f>SUMIFS(СВЦЭМ!$C$39:$C$782,СВЦЭМ!$A$39:$A$782,$A107,СВЦЭМ!$B$39:$B$782,G$83)+'СЕТ СН'!$H$12+СВЦЭМ!$D$10+'СЕТ СН'!$H$6-'СЕТ СН'!$H$22</f>
        <v>1675.7928772299999</v>
      </c>
      <c r="H107" s="36">
        <f>SUMIFS(СВЦЭМ!$C$39:$C$782,СВЦЭМ!$A$39:$A$782,$A107,СВЦЭМ!$B$39:$B$782,H$83)+'СЕТ СН'!$H$12+СВЦЭМ!$D$10+'СЕТ СН'!$H$6-'СЕТ СН'!$H$22</f>
        <v>1677.2766900399999</v>
      </c>
      <c r="I107" s="36">
        <f>SUMIFS(СВЦЭМ!$C$39:$C$782,СВЦЭМ!$A$39:$A$782,$A107,СВЦЭМ!$B$39:$B$782,I$83)+'СЕТ СН'!$H$12+СВЦЭМ!$D$10+'СЕТ СН'!$H$6-'СЕТ СН'!$H$22</f>
        <v>1674.8184352800001</v>
      </c>
      <c r="J107" s="36">
        <f>SUMIFS(СВЦЭМ!$C$39:$C$782,СВЦЭМ!$A$39:$A$782,$A107,СВЦЭМ!$B$39:$B$782,J$83)+'СЕТ СН'!$H$12+СВЦЭМ!$D$10+'СЕТ СН'!$H$6-'СЕТ СН'!$H$22</f>
        <v>1686.3194988499999</v>
      </c>
      <c r="K107" s="36">
        <f>SUMIFS(СВЦЭМ!$C$39:$C$782,СВЦЭМ!$A$39:$A$782,$A107,СВЦЭМ!$B$39:$B$782,K$83)+'СЕТ СН'!$H$12+СВЦЭМ!$D$10+'СЕТ СН'!$H$6-'СЕТ СН'!$H$22</f>
        <v>1681.1923025600001</v>
      </c>
      <c r="L107" s="36">
        <f>SUMIFS(СВЦЭМ!$C$39:$C$782,СВЦЭМ!$A$39:$A$782,$A107,СВЦЭМ!$B$39:$B$782,L$83)+'СЕТ СН'!$H$12+СВЦЭМ!$D$10+'СЕТ СН'!$H$6-'СЕТ СН'!$H$22</f>
        <v>1676.0871267800001</v>
      </c>
      <c r="M107" s="36">
        <f>SUMIFS(СВЦЭМ!$C$39:$C$782,СВЦЭМ!$A$39:$A$782,$A107,СВЦЭМ!$B$39:$B$782,M$83)+'СЕТ СН'!$H$12+СВЦЭМ!$D$10+'СЕТ СН'!$H$6-'СЕТ СН'!$H$22</f>
        <v>1681.5333532700001</v>
      </c>
      <c r="N107" s="36">
        <f>SUMIFS(СВЦЭМ!$C$39:$C$782,СВЦЭМ!$A$39:$A$782,$A107,СВЦЭМ!$B$39:$B$782,N$83)+'СЕТ СН'!$H$12+СВЦЭМ!$D$10+'СЕТ СН'!$H$6-'СЕТ СН'!$H$22</f>
        <v>1694.9809354900001</v>
      </c>
      <c r="O107" s="36">
        <f>SUMIFS(СВЦЭМ!$C$39:$C$782,СВЦЭМ!$A$39:$A$782,$A107,СВЦЭМ!$B$39:$B$782,O$83)+'СЕТ СН'!$H$12+СВЦЭМ!$D$10+'СЕТ СН'!$H$6-'СЕТ СН'!$H$22</f>
        <v>1712.7826886400001</v>
      </c>
      <c r="P107" s="36">
        <f>SUMIFS(СВЦЭМ!$C$39:$C$782,СВЦЭМ!$A$39:$A$782,$A107,СВЦЭМ!$B$39:$B$782,P$83)+'СЕТ СН'!$H$12+СВЦЭМ!$D$10+'СЕТ СН'!$H$6-'СЕТ СН'!$H$22</f>
        <v>1715.6177077899999</v>
      </c>
      <c r="Q107" s="36">
        <f>SUMIFS(СВЦЭМ!$C$39:$C$782,СВЦЭМ!$A$39:$A$782,$A107,СВЦЭМ!$B$39:$B$782,Q$83)+'СЕТ СН'!$H$12+СВЦЭМ!$D$10+'СЕТ СН'!$H$6-'СЕТ СН'!$H$22</f>
        <v>1731.3957973700001</v>
      </c>
      <c r="R107" s="36">
        <f>SUMIFS(СВЦЭМ!$C$39:$C$782,СВЦЭМ!$A$39:$A$782,$A107,СВЦЭМ!$B$39:$B$782,R$83)+'СЕТ СН'!$H$12+СВЦЭМ!$D$10+'СЕТ СН'!$H$6-'СЕТ СН'!$H$22</f>
        <v>1725.95679245</v>
      </c>
      <c r="S107" s="36">
        <f>SUMIFS(СВЦЭМ!$C$39:$C$782,СВЦЭМ!$A$39:$A$782,$A107,СВЦЭМ!$B$39:$B$782,S$83)+'СЕТ СН'!$H$12+СВЦЭМ!$D$10+'СЕТ СН'!$H$6-'СЕТ СН'!$H$22</f>
        <v>1684.50364399</v>
      </c>
      <c r="T107" s="36">
        <f>SUMIFS(СВЦЭМ!$C$39:$C$782,СВЦЭМ!$A$39:$A$782,$A107,СВЦЭМ!$B$39:$B$782,T$83)+'СЕТ СН'!$H$12+СВЦЭМ!$D$10+'СЕТ СН'!$H$6-'СЕТ СН'!$H$22</f>
        <v>1666.09290751</v>
      </c>
      <c r="U107" s="36">
        <f>SUMIFS(СВЦЭМ!$C$39:$C$782,СВЦЭМ!$A$39:$A$782,$A107,СВЦЭМ!$B$39:$B$782,U$83)+'СЕТ СН'!$H$12+СВЦЭМ!$D$10+'СЕТ СН'!$H$6-'СЕТ СН'!$H$22</f>
        <v>1682.4977782000001</v>
      </c>
      <c r="V107" s="36">
        <f>SUMIFS(СВЦЭМ!$C$39:$C$782,СВЦЭМ!$A$39:$A$782,$A107,СВЦЭМ!$B$39:$B$782,V$83)+'СЕТ СН'!$H$12+СВЦЭМ!$D$10+'СЕТ СН'!$H$6-'СЕТ СН'!$H$22</f>
        <v>1689.5525683800001</v>
      </c>
      <c r="W107" s="36">
        <f>SUMIFS(СВЦЭМ!$C$39:$C$782,СВЦЭМ!$A$39:$A$782,$A107,СВЦЭМ!$B$39:$B$782,W$83)+'СЕТ СН'!$H$12+СВЦЭМ!$D$10+'СЕТ СН'!$H$6-'СЕТ СН'!$H$22</f>
        <v>1706.05975635</v>
      </c>
      <c r="X107" s="36">
        <f>SUMIFS(СВЦЭМ!$C$39:$C$782,СВЦЭМ!$A$39:$A$782,$A107,СВЦЭМ!$B$39:$B$782,X$83)+'СЕТ СН'!$H$12+СВЦЭМ!$D$10+'СЕТ СН'!$H$6-'СЕТ СН'!$H$22</f>
        <v>1725.9371864300001</v>
      </c>
      <c r="Y107" s="36">
        <f>SUMIFS(СВЦЭМ!$C$39:$C$782,СВЦЭМ!$A$39:$A$782,$A107,СВЦЭМ!$B$39:$B$782,Y$83)+'СЕТ СН'!$H$12+СВЦЭМ!$D$10+'СЕТ СН'!$H$6-'СЕТ СН'!$H$22</f>
        <v>1764.68037112</v>
      </c>
    </row>
    <row r="108" spans="1:25" ht="15.75" x14ac:dyDescent="0.2">
      <c r="A108" s="35">
        <f t="shared" si="2"/>
        <v>44555</v>
      </c>
      <c r="B108" s="36">
        <f>SUMIFS(СВЦЭМ!$C$39:$C$782,СВЦЭМ!$A$39:$A$782,$A108,СВЦЭМ!$B$39:$B$782,B$83)+'СЕТ СН'!$H$12+СВЦЭМ!$D$10+'СЕТ СН'!$H$6-'СЕТ СН'!$H$22</f>
        <v>1695.31694838</v>
      </c>
      <c r="C108" s="36">
        <f>SUMIFS(СВЦЭМ!$C$39:$C$782,СВЦЭМ!$A$39:$A$782,$A108,СВЦЭМ!$B$39:$B$782,C$83)+'СЕТ СН'!$H$12+СВЦЭМ!$D$10+'СЕТ СН'!$H$6-'СЕТ СН'!$H$22</f>
        <v>1704.2279356700001</v>
      </c>
      <c r="D108" s="36">
        <f>SUMIFS(СВЦЭМ!$C$39:$C$782,СВЦЭМ!$A$39:$A$782,$A108,СВЦЭМ!$B$39:$B$782,D$83)+'СЕТ СН'!$H$12+СВЦЭМ!$D$10+'СЕТ СН'!$H$6-'СЕТ СН'!$H$22</f>
        <v>1718.28175397</v>
      </c>
      <c r="E108" s="36">
        <f>SUMIFS(СВЦЭМ!$C$39:$C$782,СВЦЭМ!$A$39:$A$782,$A108,СВЦЭМ!$B$39:$B$782,E$83)+'СЕТ СН'!$H$12+СВЦЭМ!$D$10+'СЕТ СН'!$H$6-'СЕТ СН'!$H$22</f>
        <v>1715.9984883</v>
      </c>
      <c r="F108" s="36">
        <f>SUMIFS(СВЦЭМ!$C$39:$C$782,СВЦЭМ!$A$39:$A$782,$A108,СВЦЭМ!$B$39:$B$782,F$83)+'СЕТ СН'!$H$12+СВЦЭМ!$D$10+'СЕТ СН'!$H$6-'СЕТ СН'!$H$22</f>
        <v>1710.16592758</v>
      </c>
      <c r="G108" s="36">
        <f>SUMIFS(СВЦЭМ!$C$39:$C$782,СВЦЭМ!$A$39:$A$782,$A108,СВЦЭМ!$B$39:$B$782,G$83)+'СЕТ СН'!$H$12+СВЦЭМ!$D$10+'СЕТ СН'!$H$6-'СЕТ СН'!$H$22</f>
        <v>1689.87008287</v>
      </c>
      <c r="H108" s="36">
        <f>SUMIFS(СВЦЭМ!$C$39:$C$782,СВЦЭМ!$A$39:$A$782,$A108,СВЦЭМ!$B$39:$B$782,H$83)+'СЕТ СН'!$H$12+СВЦЭМ!$D$10+'СЕТ СН'!$H$6-'СЕТ СН'!$H$22</f>
        <v>1674.89631072</v>
      </c>
      <c r="I108" s="36">
        <f>SUMIFS(СВЦЭМ!$C$39:$C$782,СВЦЭМ!$A$39:$A$782,$A108,СВЦЭМ!$B$39:$B$782,I$83)+'СЕТ СН'!$H$12+СВЦЭМ!$D$10+'СЕТ СН'!$H$6-'СЕТ СН'!$H$22</f>
        <v>1691.7021155499999</v>
      </c>
      <c r="J108" s="36">
        <f>SUMIFS(СВЦЭМ!$C$39:$C$782,СВЦЭМ!$A$39:$A$782,$A108,СВЦЭМ!$B$39:$B$782,J$83)+'СЕТ СН'!$H$12+СВЦЭМ!$D$10+'СЕТ СН'!$H$6-'СЕТ СН'!$H$22</f>
        <v>1660.3310462900001</v>
      </c>
      <c r="K108" s="36">
        <f>SUMIFS(СВЦЭМ!$C$39:$C$782,СВЦЭМ!$A$39:$A$782,$A108,СВЦЭМ!$B$39:$B$782,K$83)+'СЕТ СН'!$H$12+СВЦЭМ!$D$10+'СЕТ СН'!$H$6-'СЕТ СН'!$H$22</f>
        <v>1639.93980887</v>
      </c>
      <c r="L108" s="36">
        <f>SUMIFS(СВЦЭМ!$C$39:$C$782,СВЦЭМ!$A$39:$A$782,$A108,СВЦЭМ!$B$39:$B$782,L$83)+'СЕТ СН'!$H$12+СВЦЭМ!$D$10+'СЕТ СН'!$H$6-'СЕТ СН'!$H$22</f>
        <v>1639.8983706000001</v>
      </c>
      <c r="M108" s="36">
        <f>SUMIFS(СВЦЭМ!$C$39:$C$782,СВЦЭМ!$A$39:$A$782,$A108,СВЦЭМ!$B$39:$B$782,M$83)+'СЕТ СН'!$H$12+СВЦЭМ!$D$10+'СЕТ СН'!$H$6-'СЕТ СН'!$H$22</f>
        <v>1640.9573317700001</v>
      </c>
      <c r="N108" s="36">
        <f>SUMIFS(СВЦЭМ!$C$39:$C$782,СВЦЭМ!$A$39:$A$782,$A108,СВЦЭМ!$B$39:$B$782,N$83)+'СЕТ СН'!$H$12+СВЦЭМ!$D$10+'СЕТ СН'!$H$6-'СЕТ СН'!$H$22</f>
        <v>1644.4469806100001</v>
      </c>
      <c r="O108" s="36">
        <f>SUMIFS(СВЦЭМ!$C$39:$C$782,СВЦЭМ!$A$39:$A$782,$A108,СВЦЭМ!$B$39:$B$782,O$83)+'СЕТ СН'!$H$12+СВЦЭМ!$D$10+'СЕТ СН'!$H$6-'СЕТ СН'!$H$22</f>
        <v>1645.07938326</v>
      </c>
      <c r="P108" s="36">
        <f>SUMIFS(СВЦЭМ!$C$39:$C$782,СВЦЭМ!$A$39:$A$782,$A108,СВЦЭМ!$B$39:$B$782,P$83)+'СЕТ СН'!$H$12+СВЦЭМ!$D$10+'СЕТ СН'!$H$6-'СЕТ СН'!$H$22</f>
        <v>1661.7764790700001</v>
      </c>
      <c r="Q108" s="36">
        <f>SUMIFS(СВЦЭМ!$C$39:$C$782,СВЦЭМ!$A$39:$A$782,$A108,СВЦЭМ!$B$39:$B$782,Q$83)+'СЕТ СН'!$H$12+СВЦЭМ!$D$10+'СЕТ СН'!$H$6-'СЕТ СН'!$H$22</f>
        <v>1667.2511995100001</v>
      </c>
      <c r="R108" s="36">
        <f>SUMIFS(СВЦЭМ!$C$39:$C$782,СВЦЭМ!$A$39:$A$782,$A108,СВЦЭМ!$B$39:$B$782,R$83)+'СЕТ СН'!$H$12+СВЦЭМ!$D$10+'СЕТ СН'!$H$6-'СЕТ СН'!$H$22</f>
        <v>1662.1136796999999</v>
      </c>
      <c r="S108" s="36">
        <f>SUMIFS(СВЦЭМ!$C$39:$C$782,СВЦЭМ!$A$39:$A$782,$A108,СВЦЭМ!$B$39:$B$782,S$83)+'СЕТ СН'!$H$12+СВЦЭМ!$D$10+'СЕТ СН'!$H$6-'СЕТ СН'!$H$22</f>
        <v>1643.94270302</v>
      </c>
      <c r="T108" s="36">
        <f>SUMIFS(СВЦЭМ!$C$39:$C$782,СВЦЭМ!$A$39:$A$782,$A108,СВЦЭМ!$B$39:$B$782,T$83)+'СЕТ СН'!$H$12+СВЦЭМ!$D$10+'СЕТ СН'!$H$6-'СЕТ СН'!$H$22</f>
        <v>1634.7463827900001</v>
      </c>
      <c r="U108" s="36">
        <f>SUMIFS(СВЦЭМ!$C$39:$C$782,СВЦЭМ!$A$39:$A$782,$A108,СВЦЭМ!$B$39:$B$782,U$83)+'СЕТ СН'!$H$12+СВЦЭМ!$D$10+'СЕТ СН'!$H$6-'СЕТ СН'!$H$22</f>
        <v>1645.3201246000001</v>
      </c>
      <c r="V108" s="36">
        <f>SUMIFS(СВЦЭМ!$C$39:$C$782,СВЦЭМ!$A$39:$A$782,$A108,СВЦЭМ!$B$39:$B$782,V$83)+'СЕТ СН'!$H$12+СВЦЭМ!$D$10+'СЕТ СН'!$H$6-'СЕТ СН'!$H$22</f>
        <v>1644.0992021</v>
      </c>
      <c r="W108" s="36">
        <f>SUMIFS(СВЦЭМ!$C$39:$C$782,СВЦЭМ!$A$39:$A$782,$A108,СВЦЭМ!$B$39:$B$782,W$83)+'СЕТ СН'!$H$12+СВЦЭМ!$D$10+'СЕТ СН'!$H$6-'СЕТ СН'!$H$22</f>
        <v>1678.11214318</v>
      </c>
      <c r="X108" s="36">
        <f>SUMIFS(СВЦЭМ!$C$39:$C$782,СВЦЭМ!$A$39:$A$782,$A108,СВЦЭМ!$B$39:$B$782,X$83)+'СЕТ СН'!$H$12+СВЦЭМ!$D$10+'СЕТ СН'!$H$6-'СЕТ СН'!$H$22</f>
        <v>1676.1639692400001</v>
      </c>
      <c r="Y108" s="36">
        <f>SUMIFS(СВЦЭМ!$C$39:$C$782,СВЦЭМ!$A$39:$A$782,$A108,СВЦЭМ!$B$39:$B$782,Y$83)+'СЕТ СН'!$H$12+СВЦЭМ!$D$10+'СЕТ СН'!$H$6-'СЕТ СН'!$H$22</f>
        <v>1674.4813093100001</v>
      </c>
    </row>
    <row r="109" spans="1:25" ht="15.75" x14ac:dyDescent="0.2">
      <c r="A109" s="35">
        <f t="shared" si="2"/>
        <v>44556</v>
      </c>
      <c r="B109" s="36">
        <f>SUMIFS(СВЦЭМ!$C$39:$C$782,СВЦЭМ!$A$39:$A$782,$A109,СВЦЭМ!$B$39:$B$782,B$83)+'СЕТ СН'!$H$12+СВЦЭМ!$D$10+'СЕТ СН'!$H$6-'СЕТ СН'!$H$22</f>
        <v>1584.12182863</v>
      </c>
      <c r="C109" s="36">
        <f>SUMIFS(СВЦЭМ!$C$39:$C$782,СВЦЭМ!$A$39:$A$782,$A109,СВЦЭМ!$B$39:$B$782,C$83)+'СЕТ СН'!$H$12+СВЦЭМ!$D$10+'СЕТ СН'!$H$6-'СЕТ СН'!$H$22</f>
        <v>1573.8690900500001</v>
      </c>
      <c r="D109" s="36">
        <f>SUMIFS(СВЦЭМ!$C$39:$C$782,СВЦЭМ!$A$39:$A$782,$A109,СВЦЭМ!$B$39:$B$782,D$83)+'СЕТ СН'!$H$12+СВЦЭМ!$D$10+'СЕТ СН'!$H$6-'СЕТ СН'!$H$22</f>
        <v>1567.07963219</v>
      </c>
      <c r="E109" s="36">
        <f>SUMIFS(СВЦЭМ!$C$39:$C$782,СВЦЭМ!$A$39:$A$782,$A109,СВЦЭМ!$B$39:$B$782,E$83)+'СЕТ СН'!$H$12+СВЦЭМ!$D$10+'СЕТ СН'!$H$6-'СЕТ СН'!$H$22</f>
        <v>1567.1551654100001</v>
      </c>
      <c r="F109" s="36">
        <f>SUMIFS(СВЦЭМ!$C$39:$C$782,СВЦЭМ!$A$39:$A$782,$A109,СВЦЭМ!$B$39:$B$782,F$83)+'СЕТ СН'!$H$12+СВЦЭМ!$D$10+'СЕТ СН'!$H$6-'СЕТ СН'!$H$22</f>
        <v>1564.2956725000001</v>
      </c>
      <c r="G109" s="36">
        <f>SUMIFS(СВЦЭМ!$C$39:$C$782,СВЦЭМ!$A$39:$A$782,$A109,СВЦЭМ!$B$39:$B$782,G$83)+'СЕТ СН'!$H$12+СВЦЭМ!$D$10+'СЕТ СН'!$H$6-'СЕТ СН'!$H$22</f>
        <v>1559.1081527900001</v>
      </c>
      <c r="H109" s="36">
        <f>SUMIFS(СВЦЭМ!$C$39:$C$782,СВЦЭМ!$A$39:$A$782,$A109,СВЦЭМ!$B$39:$B$782,H$83)+'СЕТ СН'!$H$12+СВЦЭМ!$D$10+'СЕТ СН'!$H$6-'СЕТ СН'!$H$22</f>
        <v>1580.6915141100001</v>
      </c>
      <c r="I109" s="36">
        <f>SUMIFS(СВЦЭМ!$C$39:$C$782,СВЦЭМ!$A$39:$A$782,$A109,СВЦЭМ!$B$39:$B$782,I$83)+'СЕТ СН'!$H$12+СВЦЭМ!$D$10+'СЕТ СН'!$H$6-'СЕТ СН'!$H$22</f>
        <v>1661.41477603</v>
      </c>
      <c r="J109" s="36">
        <f>SUMIFS(СВЦЭМ!$C$39:$C$782,СВЦЭМ!$A$39:$A$782,$A109,СВЦЭМ!$B$39:$B$782,J$83)+'СЕТ СН'!$H$12+СВЦЭМ!$D$10+'СЕТ СН'!$H$6-'СЕТ СН'!$H$22</f>
        <v>1655.2792731100001</v>
      </c>
      <c r="K109" s="36">
        <f>SUMIFS(СВЦЭМ!$C$39:$C$782,СВЦЭМ!$A$39:$A$782,$A109,СВЦЭМ!$B$39:$B$782,K$83)+'СЕТ СН'!$H$12+СВЦЭМ!$D$10+'СЕТ СН'!$H$6-'СЕТ СН'!$H$22</f>
        <v>1611.51917041</v>
      </c>
      <c r="L109" s="36">
        <f>SUMIFS(СВЦЭМ!$C$39:$C$782,СВЦЭМ!$A$39:$A$782,$A109,СВЦЭМ!$B$39:$B$782,L$83)+'СЕТ СН'!$H$12+СВЦЭМ!$D$10+'СЕТ СН'!$H$6-'СЕТ СН'!$H$22</f>
        <v>1603.7191219900001</v>
      </c>
      <c r="M109" s="36">
        <f>SUMIFS(СВЦЭМ!$C$39:$C$782,СВЦЭМ!$A$39:$A$782,$A109,СВЦЭМ!$B$39:$B$782,M$83)+'СЕТ СН'!$H$12+СВЦЭМ!$D$10+'СЕТ СН'!$H$6-'СЕТ СН'!$H$22</f>
        <v>1611.35358163</v>
      </c>
      <c r="N109" s="36">
        <f>SUMIFS(СВЦЭМ!$C$39:$C$782,СВЦЭМ!$A$39:$A$782,$A109,СВЦЭМ!$B$39:$B$782,N$83)+'СЕТ СН'!$H$12+СВЦЭМ!$D$10+'СЕТ СН'!$H$6-'СЕТ СН'!$H$22</f>
        <v>1619.94171117</v>
      </c>
      <c r="O109" s="36">
        <f>SUMIFS(СВЦЭМ!$C$39:$C$782,СВЦЭМ!$A$39:$A$782,$A109,СВЦЭМ!$B$39:$B$782,O$83)+'СЕТ СН'!$H$12+СВЦЭМ!$D$10+'СЕТ СН'!$H$6-'СЕТ СН'!$H$22</f>
        <v>1656.01769025</v>
      </c>
      <c r="P109" s="36">
        <f>SUMIFS(СВЦЭМ!$C$39:$C$782,СВЦЭМ!$A$39:$A$782,$A109,СВЦЭМ!$B$39:$B$782,P$83)+'СЕТ СН'!$H$12+СВЦЭМ!$D$10+'СЕТ СН'!$H$6-'СЕТ СН'!$H$22</f>
        <v>1663.42408366</v>
      </c>
      <c r="Q109" s="36">
        <f>SUMIFS(СВЦЭМ!$C$39:$C$782,СВЦЭМ!$A$39:$A$782,$A109,СВЦЭМ!$B$39:$B$782,Q$83)+'СЕТ СН'!$H$12+СВЦЭМ!$D$10+'СЕТ СН'!$H$6-'СЕТ СН'!$H$22</f>
        <v>1659.82304462</v>
      </c>
      <c r="R109" s="36">
        <f>SUMIFS(СВЦЭМ!$C$39:$C$782,СВЦЭМ!$A$39:$A$782,$A109,СВЦЭМ!$B$39:$B$782,R$83)+'СЕТ СН'!$H$12+СВЦЭМ!$D$10+'СЕТ СН'!$H$6-'СЕТ СН'!$H$22</f>
        <v>1650.01098615</v>
      </c>
      <c r="S109" s="36">
        <f>SUMIFS(СВЦЭМ!$C$39:$C$782,СВЦЭМ!$A$39:$A$782,$A109,СВЦЭМ!$B$39:$B$782,S$83)+'СЕТ СН'!$H$12+СВЦЭМ!$D$10+'СЕТ СН'!$H$6-'СЕТ СН'!$H$22</f>
        <v>1605.14366574</v>
      </c>
      <c r="T109" s="36">
        <f>SUMIFS(СВЦЭМ!$C$39:$C$782,СВЦЭМ!$A$39:$A$782,$A109,СВЦЭМ!$B$39:$B$782,T$83)+'СЕТ СН'!$H$12+СВЦЭМ!$D$10+'СЕТ СН'!$H$6-'СЕТ СН'!$H$22</f>
        <v>1601.6342991399999</v>
      </c>
      <c r="U109" s="36">
        <f>SUMIFS(СВЦЭМ!$C$39:$C$782,СВЦЭМ!$A$39:$A$782,$A109,СВЦЭМ!$B$39:$B$782,U$83)+'СЕТ СН'!$H$12+СВЦЭМ!$D$10+'СЕТ СН'!$H$6-'СЕТ СН'!$H$22</f>
        <v>1628.0823324800001</v>
      </c>
      <c r="V109" s="36">
        <f>SUMIFS(СВЦЭМ!$C$39:$C$782,СВЦЭМ!$A$39:$A$782,$A109,СВЦЭМ!$B$39:$B$782,V$83)+'СЕТ СН'!$H$12+СВЦЭМ!$D$10+'СЕТ СН'!$H$6-'СЕТ СН'!$H$22</f>
        <v>1642.6745726900001</v>
      </c>
      <c r="W109" s="36">
        <f>SUMIFS(СВЦЭМ!$C$39:$C$782,СВЦЭМ!$A$39:$A$782,$A109,СВЦЭМ!$B$39:$B$782,W$83)+'СЕТ СН'!$H$12+СВЦЭМ!$D$10+'СЕТ СН'!$H$6-'СЕТ СН'!$H$22</f>
        <v>1626.95397521</v>
      </c>
      <c r="X109" s="36">
        <f>SUMIFS(СВЦЭМ!$C$39:$C$782,СВЦЭМ!$A$39:$A$782,$A109,СВЦЭМ!$B$39:$B$782,X$83)+'СЕТ СН'!$H$12+СВЦЭМ!$D$10+'СЕТ СН'!$H$6-'СЕТ СН'!$H$22</f>
        <v>1643.2702254000001</v>
      </c>
      <c r="Y109" s="36">
        <f>SUMIFS(СВЦЭМ!$C$39:$C$782,СВЦЭМ!$A$39:$A$782,$A109,СВЦЭМ!$B$39:$B$782,Y$83)+'СЕТ СН'!$H$12+СВЦЭМ!$D$10+'СЕТ СН'!$H$6-'СЕТ СН'!$H$22</f>
        <v>1644.9369658099999</v>
      </c>
    </row>
    <row r="110" spans="1:25" ht="15.75" x14ac:dyDescent="0.2">
      <c r="A110" s="35">
        <f t="shared" si="2"/>
        <v>44557</v>
      </c>
      <c r="B110" s="36">
        <f>SUMIFS(СВЦЭМ!$C$39:$C$782,СВЦЭМ!$A$39:$A$782,$A110,СВЦЭМ!$B$39:$B$782,B$83)+'СЕТ СН'!$H$12+СВЦЭМ!$D$10+'СЕТ СН'!$H$6-'СЕТ СН'!$H$22</f>
        <v>1667.1707902400001</v>
      </c>
      <c r="C110" s="36">
        <f>SUMIFS(СВЦЭМ!$C$39:$C$782,СВЦЭМ!$A$39:$A$782,$A110,СВЦЭМ!$B$39:$B$782,C$83)+'СЕТ СН'!$H$12+СВЦЭМ!$D$10+'СЕТ СН'!$H$6-'СЕТ СН'!$H$22</f>
        <v>1660.82401093</v>
      </c>
      <c r="D110" s="36">
        <f>SUMIFS(СВЦЭМ!$C$39:$C$782,СВЦЭМ!$A$39:$A$782,$A110,СВЦЭМ!$B$39:$B$782,D$83)+'СЕТ СН'!$H$12+СВЦЭМ!$D$10+'СЕТ СН'!$H$6-'СЕТ СН'!$H$22</f>
        <v>1621.5713627299999</v>
      </c>
      <c r="E110" s="36">
        <f>SUMIFS(СВЦЭМ!$C$39:$C$782,СВЦЭМ!$A$39:$A$782,$A110,СВЦЭМ!$B$39:$B$782,E$83)+'СЕТ СН'!$H$12+СВЦЭМ!$D$10+'СЕТ СН'!$H$6-'СЕТ СН'!$H$22</f>
        <v>1617.2304764400001</v>
      </c>
      <c r="F110" s="36">
        <f>SUMIFS(СВЦЭМ!$C$39:$C$782,СВЦЭМ!$A$39:$A$782,$A110,СВЦЭМ!$B$39:$B$782,F$83)+'СЕТ СН'!$H$12+СВЦЭМ!$D$10+'СЕТ СН'!$H$6-'СЕТ СН'!$H$22</f>
        <v>1621.1122853500001</v>
      </c>
      <c r="G110" s="36">
        <f>SUMIFS(СВЦЭМ!$C$39:$C$782,СВЦЭМ!$A$39:$A$782,$A110,СВЦЭМ!$B$39:$B$782,G$83)+'СЕТ СН'!$H$12+СВЦЭМ!$D$10+'СЕТ СН'!$H$6-'СЕТ СН'!$H$22</f>
        <v>1608.0793048400001</v>
      </c>
      <c r="H110" s="36">
        <f>SUMIFS(СВЦЭМ!$C$39:$C$782,СВЦЭМ!$A$39:$A$782,$A110,СВЦЭМ!$B$39:$B$782,H$83)+'СЕТ СН'!$H$12+СВЦЭМ!$D$10+'СЕТ СН'!$H$6-'СЕТ СН'!$H$22</f>
        <v>1614.27497991</v>
      </c>
      <c r="I110" s="36">
        <f>SUMIFS(СВЦЭМ!$C$39:$C$782,СВЦЭМ!$A$39:$A$782,$A110,СВЦЭМ!$B$39:$B$782,I$83)+'СЕТ СН'!$H$12+СВЦЭМ!$D$10+'СЕТ СН'!$H$6-'СЕТ СН'!$H$22</f>
        <v>1607.9608263499999</v>
      </c>
      <c r="J110" s="36">
        <f>SUMIFS(СВЦЭМ!$C$39:$C$782,СВЦЭМ!$A$39:$A$782,$A110,СВЦЭМ!$B$39:$B$782,J$83)+'СЕТ СН'!$H$12+СВЦЭМ!$D$10+'СЕТ СН'!$H$6-'СЕТ СН'!$H$22</f>
        <v>1626.9751179500001</v>
      </c>
      <c r="K110" s="36">
        <f>SUMIFS(СВЦЭМ!$C$39:$C$782,СВЦЭМ!$A$39:$A$782,$A110,СВЦЭМ!$B$39:$B$782,K$83)+'СЕТ СН'!$H$12+СВЦЭМ!$D$10+'СЕТ СН'!$H$6-'СЕТ СН'!$H$22</f>
        <v>1553.28959461</v>
      </c>
      <c r="L110" s="36">
        <f>SUMIFS(СВЦЭМ!$C$39:$C$782,СВЦЭМ!$A$39:$A$782,$A110,СВЦЭМ!$B$39:$B$782,L$83)+'СЕТ СН'!$H$12+СВЦЭМ!$D$10+'СЕТ СН'!$H$6-'СЕТ СН'!$H$22</f>
        <v>1568.5499343199999</v>
      </c>
      <c r="M110" s="36">
        <f>SUMIFS(СВЦЭМ!$C$39:$C$782,СВЦЭМ!$A$39:$A$782,$A110,СВЦЭМ!$B$39:$B$782,M$83)+'СЕТ СН'!$H$12+СВЦЭМ!$D$10+'СЕТ СН'!$H$6-'СЕТ СН'!$H$22</f>
        <v>1560.8724085000001</v>
      </c>
      <c r="N110" s="36">
        <f>SUMIFS(СВЦЭМ!$C$39:$C$782,СВЦЭМ!$A$39:$A$782,$A110,СВЦЭМ!$B$39:$B$782,N$83)+'СЕТ СН'!$H$12+СВЦЭМ!$D$10+'СЕТ СН'!$H$6-'СЕТ СН'!$H$22</f>
        <v>1632.04349774</v>
      </c>
      <c r="O110" s="36">
        <f>SUMIFS(СВЦЭМ!$C$39:$C$782,СВЦЭМ!$A$39:$A$782,$A110,СВЦЭМ!$B$39:$B$782,O$83)+'СЕТ СН'!$H$12+СВЦЭМ!$D$10+'СЕТ СН'!$H$6-'СЕТ СН'!$H$22</f>
        <v>1677.8793858900001</v>
      </c>
      <c r="P110" s="36">
        <f>SUMIFS(СВЦЭМ!$C$39:$C$782,СВЦЭМ!$A$39:$A$782,$A110,СВЦЭМ!$B$39:$B$782,P$83)+'СЕТ СН'!$H$12+СВЦЭМ!$D$10+'СЕТ СН'!$H$6-'СЕТ СН'!$H$22</f>
        <v>1694.3434148399999</v>
      </c>
      <c r="Q110" s="36">
        <f>SUMIFS(СВЦЭМ!$C$39:$C$782,СВЦЭМ!$A$39:$A$782,$A110,СВЦЭМ!$B$39:$B$782,Q$83)+'СЕТ СН'!$H$12+СВЦЭМ!$D$10+'СЕТ СН'!$H$6-'СЕТ СН'!$H$22</f>
        <v>1683.5414446699999</v>
      </c>
      <c r="R110" s="36">
        <f>SUMIFS(СВЦЭМ!$C$39:$C$782,СВЦЭМ!$A$39:$A$782,$A110,СВЦЭМ!$B$39:$B$782,R$83)+'СЕТ СН'!$H$12+СВЦЭМ!$D$10+'СЕТ СН'!$H$6-'СЕТ СН'!$H$22</f>
        <v>1608.19937815</v>
      </c>
      <c r="S110" s="36">
        <f>SUMIFS(СВЦЭМ!$C$39:$C$782,СВЦЭМ!$A$39:$A$782,$A110,СВЦЭМ!$B$39:$B$782,S$83)+'СЕТ СН'!$H$12+СВЦЭМ!$D$10+'СЕТ СН'!$H$6-'СЕТ СН'!$H$22</f>
        <v>1633.37395692</v>
      </c>
      <c r="T110" s="36">
        <f>SUMIFS(СВЦЭМ!$C$39:$C$782,СВЦЭМ!$A$39:$A$782,$A110,СВЦЭМ!$B$39:$B$782,T$83)+'СЕТ СН'!$H$12+СВЦЭМ!$D$10+'СЕТ СН'!$H$6-'СЕТ СН'!$H$22</f>
        <v>1616.03995678</v>
      </c>
      <c r="U110" s="36">
        <f>SUMIFS(СВЦЭМ!$C$39:$C$782,СВЦЭМ!$A$39:$A$782,$A110,СВЦЭМ!$B$39:$B$782,U$83)+'СЕТ СН'!$H$12+СВЦЭМ!$D$10+'СЕТ СН'!$H$6-'СЕТ СН'!$H$22</f>
        <v>1636.3725736900001</v>
      </c>
      <c r="V110" s="36">
        <f>SUMIFS(СВЦЭМ!$C$39:$C$782,СВЦЭМ!$A$39:$A$782,$A110,СВЦЭМ!$B$39:$B$782,V$83)+'СЕТ СН'!$H$12+СВЦЭМ!$D$10+'СЕТ СН'!$H$6-'СЕТ СН'!$H$22</f>
        <v>1627.67548713</v>
      </c>
      <c r="W110" s="36">
        <f>SUMIFS(СВЦЭМ!$C$39:$C$782,СВЦЭМ!$A$39:$A$782,$A110,СВЦЭМ!$B$39:$B$782,W$83)+'СЕТ СН'!$H$12+СВЦЭМ!$D$10+'СЕТ СН'!$H$6-'СЕТ СН'!$H$22</f>
        <v>1631.0153591200001</v>
      </c>
      <c r="X110" s="36">
        <f>SUMIFS(СВЦЭМ!$C$39:$C$782,СВЦЭМ!$A$39:$A$782,$A110,СВЦЭМ!$B$39:$B$782,X$83)+'СЕТ СН'!$H$12+СВЦЭМ!$D$10+'СЕТ СН'!$H$6-'СЕТ СН'!$H$22</f>
        <v>1626.02938399</v>
      </c>
      <c r="Y110" s="36">
        <f>SUMIFS(СВЦЭМ!$C$39:$C$782,СВЦЭМ!$A$39:$A$782,$A110,СВЦЭМ!$B$39:$B$782,Y$83)+'СЕТ СН'!$H$12+СВЦЭМ!$D$10+'СЕТ СН'!$H$6-'СЕТ СН'!$H$22</f>
        <v>1673.28052316</v>
      </c>
    </row>
    <row r="111" spans="1:25" ht="15.75" x14ac:dyDescent="0.2">
      <c r="A111" s="35">
        <f t="shared" si="2"/>
        <v>44558</v>
      </c>
      <c r="B111" s="36">
        <f>SUMIFS(СВЦЭМ!$C$39:$C$782,СВЦЭМ!$A$39:$A$782,$A111,СВЦЭМ!$B$39:$B$782,B$83)+'СЕТ СН'!$H$12+СВЦЭМ!$D$10+'СЕТ СН'!$H$6-'СЕТ СН'!$H$22</f>
        <v>1646.09657376</v>
      </c>
      <c r="C111" s="36">
        <f>SUMIFS(СВЦЭМ!$C$39:$C$782,СВЦЭМ!$A$39:$A$782,$A111,СВЦЭМ!$B$39:$B$782,C$83)+'СЕТ СН'!$H$12+СВЦЭМ!$D$10+'СЕТ СН'!$H$6-'СЕТ СН'!$H$22</f>
        <v>1652.6068577200001</v>
      </c>
      <c r="D111" s="36">
        <f>SUMIFS(СВЦЭМ!$C$39:$C$782,СВЦЭМ!$A$39:$A$782,$A111,СВЦЭМ!$B$39:$B$782,D$83)+'СЕТ СН'!$H$12+СВЦЭМ!$D$10+'СЕТ СН'!$H$6-'СЕТ СН'!$H$22</f>
        <v>1679.77209118</v>
      </c>
      <c r="E111" s="36">
        <f>SUMIFS(СВЦЭМ!$C$39:$C$782,СВЦЭМ!$A$39:$A$782,$A111,СВЦЭМ!$B$39:$B$782,E$83)+'СЕТ СН'!$H$12+СВЦЭМ!$D$10+'СЕТ СН'!$H$6-'СЕТ СН'!$H$22</f>
        <v>1689.0136532700001</v>
      </c>
      <c r="F111" s="36">
        <f>SUMIFS(СВЦЭМ!$C$39:$C$782,СВЦЭМ!$A$39:$A$782,$A111,СВЦЭМ!$B$39:$B$782,F$83)+'СЕТ СН'!$H$12+СВЦЭМ!$D$10+'СЕТ СН'!$H$6-'СЕТ СН'!$H$22</f>
        <v>1662.15954732</v>
      </c>
      <c r="G111" s="36">
        <f>SUMIFS(СВЦЭМ!$C$39:$C$782,СВЦЭМ!$A$39:$A$782,$A111,СВЦЭМ!$B$39:$B$782,G$83)+'СЕТ СН'!$H$12+СВЦЭМ!$D$10+'СЕТ СН'!$H$6-'СЕТ СН'!$H$22</f>
        <v>1571.4744926000001</v>
      </c>
      <c r="H111" s="36">
        <f>SUMIFS(СВЦЭМ!$C$39:$C$782,СВЦЭМ!$A$39:$A$782,$A111,СВЦЭМ!$B$39:$B$782,H$83)+'СЕТ СН'!$H$12+СВЦЭМ!$D$10+'СЕТ СН'!$H$6-'СЕТ СН'!$H$22</f>
        <v>1588.4653913500001</v>
      </c>
      <c r="I111" s="36">
        <f>SUMIFS(СВЦЭМ!$C$39:$C$782,СВЦЭМ!$A$39:$A$782,$A111,СВЦЭМ!$B$39:$B$782,I$83)+'СЕТ СН'!$H$12+СВЦЭМ!$D$10+'СЕТ СН'!$H$6-'СЕТ СН'!$H$22</f>
        <v>1582.9541928200001</v>
      </c>
      <c r="J111" s="36">
        <f>SUMIFS(СВЦЭМ!$C$39:$C$782,СВЦЭМ!$A$39:$A$782,$A111,СВЦЭМ!$B$39:$B$782,J$83)+'СЕТ СН'!$H$12+СВЦЭМ!$D$10+'СЕТ СН'!$H$6-'СЕТ СН'!$H$22</f>
        <v>1601.6372780199999</v>
      </c>
      <c r="K111" s="36">
        <f>SUMIFS(СВЦЭМ!$C$39:$C$782,СВЦЭМ!$A$39:$A$782,$A111,СВЦЭМ!$B$39:$B$782,K$83)+'СЕТ СН'!$H$12+СВЦЭМ!$D$10+'СЕТ СН'!$H$6-'СЕТ СН'!$H$22</f>
        <v>1558.63832273</v>
      </c>
      <c r="L111" s="36">
        <f>SUMIFS(СВЦЭМ!$C$39:$C$782,СВЦЭМ!$A$39:$A$782,$A111,СВЦЭМ!$B$39:$B$782,L$83)+'СЕТ СН'!$H$12+СВЦЭМ!$D$10+'СЕТ СН'!$H$6-'СЕТ СН'!$H$22</f>
        <v>1564.1019950100001</v>
      </c>
      <c r="M111" s="36">
        <f>SUMIFS(СВЦЭМ!$C$39:$C$782,СВЦЭМ!$A$39:$A$782,$A111,СВЦЭМ!$B$39:$B$782,M$83)+'СЕТ СН'!$H$12+СВЦЭМ!$D$10+'СЕТ СН'!$H$6-'СЕТ СН'!$H$22</f>
        <v>1576.6811222200001</v>
      </c>
      <c r="N111" s="36">
        <f>SUMIFS(СВЦЭМ!$C$39:$C$782,СВЦЭМ!$A$39:$A$782,$A111,СВЦЭМ!$B$39:$B$782,N$83)+'СЕТ СН'!$H$12+СВЦЭМ!$D$10+'СЕТ СН'!$H$6-'СЕТ СН'!$H$22</f>
        <v>1575.6393422200001</v>
      </c>
      <c r="O111" s="36">
        <f>SUMIFS(СВЦЭМ!$C$39:$C$782,СВЦЭМ!$A$39:$A$782,$A111,СВЦЭМ!$B$39:$B$782,O$83)+'СЕТ СН'!$H$12+СВЦЭМ!$D$10+'СЕТ СН'!$H$6-'СЕТ СН'!$H$22</f>
        <v>1622.6158533400001</v>
      </c>
      <c r="P111" s="36">
        <f>SUMIFS(СВЦЭМ!$C$39:$C$782,СВЦЭМ!$A$39:$A$782,$A111,СВЦЭМ!$B$39:$B$782,P$83)+'СЕТ СН'!$H$12+СВЦЭМ!$D$10+'СЕТ СН'!$H$6-'СЕТ СН'!$H$22</f>
        <v>1623.66269941</v>
      </c>
      <c r="Q111" s="36">
        <f>SUMIFS(СВЦЭМ!$C$39:$C$782,СВЦЭМ!$A$39:$A$782,$A111,СВЦЭМ!$B$39:$B$782,Q$83)+'СЕТ СН'!$H$12+СВЦЭМ!$D$10+'СЕТ СН'!$H$6-'СЕТ СН'!$H$22</f>
        <v>1619.0466027499999</v>
      </c>
      <c r="R111" s="36">
        <f>SUMIFS(СВЦЭМ!$C$39:$C$782,СВЦЭМ!$A$39:$A$782,$A111,СВЦЭМ!$B$39:$B$782,R$83)+'СЕТ СН'!$H$12+СВЦЭМ!$D$10+'СЕТ СН'!$H$6-'СЕТ СН'!$H$22</f>
        <v>1611.4143390900001</v>
      </c>
      <c r="S111" s="36">
        <f>SUMIFS(СВЦЭМ!$C$39:$C$782,СВЦЭМ!$A$39:$A$782,$A111,СВЦЭМ!$B$39:$B$782,S$83)+'СЕТ СН'!$H$12+СВЦЭМ!$D$10+'СЕТ СН'!$H$6-'СЕТ СН'!$H$22</f>
        <v>1616.3855313000001</v>
      </c>
      <c r="T111" s="36">
        <f>SUMIFS(СВЦЭМ!$C$39:$C$782,СВЦЭМ!$A$39:$A$782,$A111,СВЦЭМ!$B$39:$B$782,T$83)+'СЕТ СН'!$H$12+СВЦЭМ!$D$10+'СЕТ СН'!$H$6-'СЕТ СН'!$H$22</f>
        <v>1607.3255055100001</v>
      </c>
      <c r="U111" s="36">
        <f>SUMIFS(СВЦЭМ!$C$39:$C$782,СВЦЭМ!$A$39:$A$782,$A111,СВЦЭМ!$B$39:$B$782,U$83)+'СЕТ СН'!$H$12+СВЦЭМ!$D$10+'СЕТ СН'!$H$6-'СЕТ СН'!$H$22</f>
        <v>1628.6195256400001</v>
      </c>
      <c r="V111" s="36">
        <f>SUMIFS(СВЦЭМ!$C$39:$C$782,СВЦЭМ!$A$39:$A$782,$A111,СВЦЭМ!$B$39:$B$782,V$83)+'СЕТ СН'!$H$12+СВЦЭМ!$D$10+'СЕТ СН'!$H$6-'СЕТ СН'!$H$22</f>
        <v>1610.5974944</v>
      </c>
      <c r="W111" s="36">
        <f>SUMIFS(СВЦЭМ!$C$39:$C$782,СВЦЭМ!$A$39:$A$782,$A111,СВЦЭМ!$B$39:$B$782,W$83)+'СЕТ СН'!$H$12+СВЦЭМ!$D$10+'СЕТ СН'!$H$6-'СЕТ СН'!$H$22</f>
        <v>1620.4447136900001</v>
      </c>
      <c r="X111" s="36">
        <f>SUMIFS(СВЦЭМ!$C$39:$C$782,СВЦЭМ!$A$39:$A$782,$A111,СВЦЭМ!$B$39:$B$782,X$83)+'СЕТ СН'!$H$12+СВЦЭМ!$D$10+'СЕТ СН'!$H$6-'СЕТ СН'!$H$22</f>
        <v>1657.23743053</v>
      </c>
      <c r="Y111" s="36">
        <f>SUMIFS(СВЦЭМ!$C$39:$C$782,СВЦЭМ!$A$39:$A$782,$A111,СВЦЭМ!$B$39:$B$782,Y$83)+'СЕТ СН'!$H$12+СВЦЭМ!$D$10+'СЕТ СН'!$H$6-'СЕТ СН'!$H$22</f>
        <v>1660.8836261399999</v>
      </c>
    </row>
    <row r="112" spans="1:25" ht="15.75" x14ac:dyDescent="0.2">
      <c r="A112" s="35">
        <f t="shared" si="2"/>
        <v>44559</v>
      </c>
      <c r="B112" s="36">
        <f>SUMIFS(СВЦЭМ!$C$39:$C$782,СВЦЭМ!$A$39:$A$782,$A112,СВЦЭМ!$B$39:$B$782,B$83)+'СЕТ СН'!$H$12+СВЦЭМ!$D$10+'СЕТ СН'!$H$6-'СЕТ СН'!$H$22</f>
        <v>1663.73714253</v>
      </c>
      <c r="C112" s="36">
        <f>SUMIFS(СВЦЭМ!$C$39:$C$782,СВЦЭМ!$A$39:$A$782,$A112,СВЦЭМ!$B$39:$B$782,C$83)+'СЕТ СН'!$H$12+СВЦЭМ!$D$10+'СЕТ СН'!$H$6-'СЕТ СН'!$H$22</f>
        <v>1663.22371727</v>
      </c>
      <c r="D112" s="36">
        <f>SUMIFS(СВЦЭМ!$C$39:$C$782,СВЦЭМ!$A$39:$A$782,$A112,СВЦЭМ!$B$39:$B$782,D$83)+'СЕТ СН'!$H$12+СВЦЭМ!$D$10+'СЕТ СН'!$H$6-'СЕТ СН'!$H$22</f>
        <v>1671.5632058799999</v>
      </c>
      <c r="E112" s="36">
        <f>SUMIFS(СВЦЭМ!$C$39:$C$782,СВЦЭМ!$A$39:$A$782,$A112,СВЦЭМ!$B$39:$B$782,E$83)+'СЕТ СН'!$H$12+СВЦЭМ!$D$10+'СЕТ СН'!$H$6-'СЕТ СН'!$H$22</f>
        <v>1688.3200689</v>
      </c>
      <c r="F112" s="36">
        <f>SUMIFS(СВЦЭМ!$C$39:$C$782,СВЦЭМ!$A$39:$A$782,$A112,СВЦЭМ!$B$39:$B$782,F$83)+'СЕТ СН'!$H$12+СВЦЭМ!$D$10+'СЕТ СН'!$H$6-'СЕТ СН'!$H$22</f>
        <v>1659.41344927</v>
      </c>
      <c r="G112" s="36">
        <f>SUMIFS(СВЦЭМ!$C$39:$C$782,СВЦЭМ!$A$39:$A$782,$A112,СВЦЭМ!$B$39:$B$782,G$83)+'СЕТ СН'!$H$12+СВЦЭМ!$D$10+'СЕТ СН'!$H$6-'СЕТ СН'!$H$22</f>
        <v>1580.6136593400001</v>
      </c>
      <c r="H112" s="36">
        <f>SUMIFS(СВЦЭМ!$C$39:$C$782,СВЦЭМ!$A$39:$A$782,$A112,СВЦЭМ!$B$39:$B$782,H$83)+'СЕТ СН'!$H$12+СВЦЭМ!$D$10+'СЕТ СН'!$H$6-'СЕТ СН'!$H$22</f>
        <v>1592.3393284599999</v>
      </c>
      <c r="I112" s="36">
        <f>SUMIFS(СВЦЭМ!$C$39:$C$782,СВЦЭМ!$A$39:$A$782,$A112,СВЦЭМ!$B$39:$B$782,I$83)+'СЕТ СН'!$H$12+СВЦЭМ!$D$10+'СЕТ СН'!$H$6-'СЕТ СН'!$H$22</f>
        <v>1591.9952116100001</v>
      </c>
      <c r="J112" s="36">
        <f>SUMIFS(СВЦЭМ!$C$39:$C$782,СВЦЭМ!$A$39:$A$782,$A112,СВЦЭМ!$B$39:$B$782,J$83)+'СЕТ СН'!$H$12+СВЦЭМ!$D$10+'СЕТ СН'!$H$6-'СЕТ СН'!$H$22</f>
        <v>1590.3165530200001</v>
      </c>
      <c r="K112" s="36">
        <f>SUMIFS(СВЦЭМ!$C$39:$C$782,СВЦЭМ!$A$39:$A$782,$A112,СВЦЭМ!$B$39:$B$782,K$83)+'СЕТ СН'!$H$12+СВЦЭМ!$D$10+'СЕТ СН'!$H$6-'СЕТ СН'!$H$22</f>
        <v>1608.9003473400001</v>
      </c>
      <c r="L112" s="36">
        <f>SUMIFS(СВЦЭМ!$C$39:$C$782,СВЦЭМ!$A$39:$A$782,$A112,СВЦЭМ!$B$39:$B$782,L$83)+'СЕТ СН'!$H$12+СВЦЭМ!$D$10+'СЕТ СН'!$H$6-'СЕТ СН'!$H$22</f>
        <v>1611.8902000099999</v>
      </c>
      <c r="M112" s="36">
        <f>SUMIFS(СВЦЭМ!$C$39:$C$782,СВЦЭМ!$A$39:$A$782,$A112,СВЦЭМ!$B$39:$B$782,M$83)+'СЕТ СН'!$H$12+СВЦЭМ!$D$10+'СЕТ СН'!$H$6-'СЕТ СН'!$H$22</f>
        <v>1616.1866308200001</v>
      </c>
      <c r="N112" s="36">
        <f>SUMIFS(СВЦЭМ!$C$39:$C$782,СВЦЭМ!$A$39:$A$782,$A112,СВЦЭМ!$B$39:$B$782,N$83)+'СЕТ СН'!$H$12+СВЦЭМ!$D$10+'СЕТ СН'!$H$6-'СЕТ СН'!$H$22</f>
        <v>1606.93078554</v>
      </c>
      <c r="O112" s="36">
        <f>SUMIFS(СВЦЭМ!$C$39:$C$782,СВЦЭМ!$A$39:$A$782,$A112,СВЦЭМ!$B$39:$B$782,O$83)+'СЕТ СН'!$H$12+СВЦЭМ!$D$10+'СЕТ СН'!$H$6-'СЕТ СН'!$H$22</f>
        <v>1598.8926085600001</v>
      </c>
      <c r="P112" s="36">
        <f>SUMIFS(СВЦЭМ!$C$39:$C$782,СВЦЭМ!$A$39:$A$782,$A112,СВЦЭМ!$B$39:$B$782,P$83)+'СЕТ СН'!$H$12+СВЦЭМ!$D$10+'СЕТ СН'!$H$6-'СЕТ СН'!$H$22</f>
        <v>1591.5629058</v>
      </c>
      <c r="Q112" s="36">
        <f>SUMIFS(СВЦЭМ!$C$39:$C$782,СВЦЭМ!$A$39:$A$782,$A112,СВЦЭМ!$B$39:$B$782,Q$83)+'СЕТ СН'!$H$12+СВЦЭМ!$D$10+'СЕТ СН'!$H$6-'СЕТ СН'!$H$22</f>
        <v>1598.58411428</v>
      </c>
      <c r="R112" s="36">
        <f>SUMIFS(СВЦЭМ!$C$39:$C$782,СВЦЭМ!$A$39:$A$782,$A112,СВЦЭМ!$B$39:$B$782,R$83)+'СЕТ СН'!$H$12+СВЦЭМ!$D$10+'СЕТ СН'!$H$6-'СЕТ СН'!$H$22</f>
        <v>1596.9487989900001</v>
      </c>
      <c r="S112" s="36">
        <f>SUMIFS(СВЦЭМ!$C$39:$C$782,СВЦЭМ!$A$39:$A$782,$A112,СВЦЭМ!$B$39:$B$782,S$83)+'СЕТ СН'!$H$12+СВЦЭМ!$D$10+'СЕТ СН'!$H$6-'СЕТ СН'!$H$22</f>
        <v>1612.0849151100001</v>
      </c>
      <c r="T112" s="36">
        <f>SUMIFS(СВЦЭМ!$C$39:$C$782,СВЦЭМ!$A$39:$A$782,$A112,СВЦЭМ!$B$39:$B$782,T$83)+'СЕТ СН'!$H$12+СВЦЭМ!$D$10+'СЕТ СН'!$H$6-'СЕТ СН'!$H$22</f>
        <v>1611.39613508</v>
      </c>
      <c r="U112" s="36">
        <f>SUMIFS(СВЦЭМ!$C$39:$C$782,СВЦЭМ!$A$39:$A$782,$A112,СВЦЭМ!$B$39:$B$782,U$83)+'СЕТ СН'!$H$12+СВЦЭМ!$D$10+'СЕТ СН'!$H$6-'СЕТ СН'!$H$22</f>
        <v>1612.2281042500001</v>
      </c>
      <c r="V112" s="36">
        <f>SUMIFS(СВЦЭМ!$C$39:$C$782,СВЦЭМ!$A$39:$A$782,$A112,СВЦЭМ!$B$39:$B$782,V$83)+'СЕТ СН'!$H$12+СВЦЭМ!$D$10+'СЕТ СН'!$H$6-'СЕТ СН'!$H$22</f>
        <v>1597.9992203700001</v>
      </c>
      <c r="W112" s="36">
        <f>SUMIFS(СВЦЭМ!$C$39:$C$782,СВЦЭМ!$A$39:$A$782,$A112,СВЦЭМ!$B$39:$B$782,W$83)+'СЕТ СН'!$H$12+СВЦЭМ!$D$10+'СЕТ СН'!$H$6-'СЕТ СН'!$H$22</f>
        <v>1596.08502563</v>
      </c>
      <c r="X112" s="36">
        <f>SUMIFS(СВЦЭМ!$C$39:$C$782,СВЦЭМ!$A$39:$A$782,$A112,СВЦЭМ!$B$39:$B$782,X$83)+'СЕТ СН'!$H$12+СВЦЭМ!$D$10+'СЕТ СН'!$H$6-'СЕТ СН'!$H$22</f>
        <v>1645.2934567500001</v>
      </c>
      <c r="Y112" s="36">
        <f>SUMIFS(СВЦЭМ!$C$39:$C$782,СВЦЭМ!$A$39:$A$782,$A112,СВЦЭМ!$B$39:$B$782,Y$83)+'СЕТ СН'!$H$12+СВЦЭМ!$D$10+'СЕТ СН'!$H$6-'СЕТ СН'!$H$22</f>
        <v>1652.79584578</v>
      </c>
    </row>
    <row r="113" spans="1:27" ht="15.75" x14ac:dyDescent="0.2">
      <c r="A113" s="35">
        <f t="shared" si="2"/>
        <v>44560</v>
      </c>
      <c r="B113" s="36">
        <f>SUMIFS(СВЦЭМ!$C$39:$C$782,СВЦЭМ!$A$39:$A$782,$A113,СВЦЭМ!$B$39:$B$782,B$83)+'СЕТ СН'!$H$12+СВЦЭМ!$D$10+'СЕТ СН'!$H$6-'СЕТ СН'!$H$22</f>
        <v>1673.3440781300001</v>
      </c>
      <c r="C113" s="36">
        <f>SUMIFS(СВЦЭМ!$C$39:$C$782,СВЦЭМ!$A$39:$A$782,$A113,СВЦЭМ!$B$39:$B$782,C$83)+'СЕТ СН'!$H$12+СВЦЭМ!$D$10+'СЕТ СН'!$H$6-'СЕТ СН'!$H$22</f>
        <v>1675.96666628</v>
      </c>
      <c r="D113" s="36">
        <f>SUMIFS(СВЦЭМ!$C$39:$C$782,СВЦЭМ!$A$39:$A$782,$A113,СВЦЭМ!$B$39:$B$782,D$83)+'СЕТ СН'!$H$12+СВЦЭМ!$D$10+'СЕТ СН'!$H$6-'СЕТ СН'!$H$22</f>
        <v>1694.71063686</v>
      </c>
      <c r="E113" s="36">
        <f>SUMIFS(СВЦЭМ!$C$39:$C$782,СВЦЭМ!$A$39:$A$782,$A113,СВЦЭМ!$B$39:$B$782,E$83)+'СЕТ СН'!$H$12+СВЦЭМ!$D$10+'СЕТ СН'!$H$6-'СЕТ СН'!$H$22</f>
        <v>1717.11354056</v>
      </c>
      <c r="F113" s="36">
        <f>SUMIFS(СВЦЭМ!$C$39:$C$782,СВЦЭМ!$A$39:$A$782,$A113,СВЦЭМ!$B$39:$B$782,F$83)+'СЕТ СН'!$H$12+СВЦЭМ!$D$10+'СЕТ СН'!$H$6-'СЕТ СН'!$H$22</f>
        <v>1686.54055715</v>
      </c>
      <c r="G113" s="36">
        <f>SUMIFS(СВЦЭМ!$C$39:$C$782,СВЦЭМ!$A$39:$A$782,$A113,СВЦЭМ!$B$39:$B$782,G$83)+'СЕТ СН'!$H$12+СВЦЭМ!$D$10+'СЕТ СН'!$H$6-'СЕТ СН'!$H$22</f>
        <v>1609.3578040800001</v>
      </c>
      <c r="H113" s="36">
        <f>SUMIFS(СВЦЭМ!$C$39:$C$782,СВЦЭМ!$A$39:$A$782,$A113,СВЦЭМ!$B$39:$B$782,H$83)+'СЕТ СН'!$H$12+СВЦЭМ!$D$10+'СЕТ СН'!$H$6-'СЕТ СН'!$H$22</f>
        <v>1605.3415936900001</v>
      </c>
      <c r="I113" s="36">
        <f>SUMIFS(СВЦЭМ!$C$39:$C$782,СВЦЭМ!$A$39:$A$782,$A113,СВЦЭМ!$B$39:$B$782,I$83)+'СЕТ СН'!$H$12+СВЦЭМ!$D$10+'СЕТ СН'!$H$6-'СЕТ СН'!$H$22</f>
        <v>1627.9905157200001</v>
      </c>
      <c r="J113" s="36">
        <f>SUMIFS(СВЦЭМ!$C$39:$C$782,СВЦЭМ!$A$39:$A$782,$A113,СВЦЭМ!$B$39:$B$782,J$83)+'СЕТ СН'!$H$12+СВЦЭМ!$D$10+'СЕТ СН'!$H$6-'СЕТ СН'!$H$22</f>
        <v>1625.0628071599999</v>
      </c>
      <c r="K113" s="36">
        <f>SUMIFS(СВЦЭМ!$C$39:$C$782,СВЦЭМ!$A$39:$A$782,$A113,СВЦЭМ!$B$39:$B$782,K$83)+'СЕТ СН'!$H$12+СВЦЭМ!$D$10+'СЕТ СН'!$H$6-'СЕТ СН'!$H$22</f>
        <v>1639.2216775500001</v>
      </c>
      <c r="L113" s="36">
        <f>SUMIFS(СВЦЭМ!$C$39:$C$782,СВЦЭМ!$A$39:$A$782,$A113,СВЦЭМ!$B$39:$B$782,L$83)+'СЕТ СН'!$H$12+СВЦЭМ!$D$10+'СЕТ СН'!$H$6-'СЕТ СН'!$H$22</f>
        <v>1639.9044273300001</v>
      </c>
      <c r="M113" s="36">
        <f>SUMIFS(СВЦЭМ!$C$39:$C$782,СВЦЭМ!$A$39:$A$782,$A113,СВЦЭМ!$B$39:$B$782,M$83)+'СЕТ СН'!$H$12+СВЦЭМ!$D$10+'СЕТ СН'!$H$6-'СЕТ СН'!$H$22</f>
        <v>1630.98748421</v>
      </c>
      <c r="N113" s="36">
        <f>SUMIFS(СВЦЭМ!$C$39:$C$782,СВЦЭМ!$A$39:$A$782,$A113,СВЦЭМ!$B$39:$B$782,N$83)+'СЕТ СН'!$H$12+СВЦЭМ!$D$10+'СЕТ СН'!$H$6-'СЕТ СН'!$H$22</f>
        <v>1639.71464565</v>
      </c>
      <c r="O113" s="36">
        <f>SUMIFS(СВЦЭМ!$C$39:$C$782,СВЦЭМ!$A$39:$A$782,$A113,СВЦЭМ!$B$39:$B$782,O$83)+'СЕТ СН'!$H$12+СВЦЭМ!$D$10+'СЕТ СН'!$H$6-'СЕТ СН'!$H$22</f>
        <v>1636.24789659</v>
      </c>
      <c r="P113" s="36">
        <f>SUMIFS(СВЦЭМ!$C$39:$C$782,СВЦЭМ!$A$39:$A$782,$A113,СВЦЭМ!$B$39:$B$782,P$83)+'СЕТ СН'!$H$12+СВЦЭМ!$D$10+'СЕТ СН'!$H$6-'СЕТ СН'!$H$22</f>
        <v>1629.08213219</v>
      </c>
      <c r="Q113" s="36">
        <f>SUMIFS(СВЦЭМ!$C$39:$C$782,СВЦЭМ!$A$39:$A$782,$A113,СВЦЭМ!$B$39:$B$782,Q$83)+'СЕТ СН'!$H$12+СВЦЭМ!$D$10+'СЕТ СН'!$H$6-'СЕТ СН'!$H$22</f>
        <v>1620.7031084800001</v>
      </c>
      <c r="R113" s="36">
        <f>SUMIFS(СВЦЭМ!$C$39:$C$782,СВЦЭМ!$A$39:$A$782,$A113,СВЦЭМ!$B$39:$B$782,R$83)+'СЕТ СН'!$H$12+СВЦЭМ!$D$10+'СЕТ СН'!$H$6-'СЕТ СН'!$H$22</f>
        <v>1614.1432720400001</v>
      </c>
      <c r="S113" s="36">
        <f>SUMIFS(СВЦЭМ!$C$39:$C$782,СВЦЭМ!$A$39:$A$782,$A113,СВЦЭМ!$B$39:$B$782,S$83)+'СЕТ СН'!$H$12+СВЦЭМ!$D$10+'СЕТ СН'!$H$6-'СЕТ СН'!$H$22</f>
        <v>1605.9273223800001</v>
      </c>
      <c r="T113" s="36">
        <f>SUMIFS(СВЦЭМ!$C$39:$C$782,СВЦЭМ!$A$39:$A$782,$A113,СВЦЭМ!$B$39:$B$782,T$83)+'СЕТ СН'!$H$12+СВЦЭМ!$D$10+'СЕТ СН'!$H$6-'СЕТ СН'!$H$22</f>
        <v>1624.02655091</v>
      </c>
      <c r="U113" s="36">
        <f>SUMIFS(СВЦЭМ!$C$39:$C$782,СВЦЭМ!$A$39:$A$782,$A113,СВЦЭМ!$B$39:$B$782,U$83)+'СЕТ СН'!$H$12+СВЦЭМ!$D$10+'СЕТ СН'!$H$6-'СЕТ СН'!$H$22</f>
        <v>1620.38697413</v>
      </c>
      <c r="V113" s="36">
        <f>SUMIFS(СВЦЭМ!$C$39:$C$782,СВЦЭМ!$A$39:$A$782,$A113,СВЦЭМ!$B$39:$B$782,V$83)+'СЕТ СН'!$H$12+СВЦЭМ!$D$10+'СЕТ СН'!$H$6-'СЕТ СН'!$H$22</f>
        <v>1600.4733447000001</v>
      </c>
      <c r="W113" s="36">
        <f>SUMIFS(СВЦЭМ!$C$39:$C$782,СВЦЭМ!$A$39:$A$782,$A113,СВЦЭМ!$B$39:$B$782,W$83)+'СЕТ СН'!$H$12+СВЦЭМ!$D$10+'СЕТ СН'!$H$6-'СЕТ СН'!$H$22</f>
        <v>1607.67695213</v>
      </c>
      <c r="X113" s="36">
        <f>SUMIFS(СВЦЭМ!$C$39:$C$782,СВЦЭМ!$A$39:$A$782,$A113,СВЦЭМ!$B$39:$B$782,X$83)+'СЕТ СН'!$H$12+СВЦЭМ!$D$10+'СЕТ СН'!$H$6-'СЕТ СН'!$H$22</f>
        <v>1661.72107237</v>
      </c>
      <c r="Y113" s="36">
        <f>SUMIFS(СВЦЭМ!$C$39:$C$782,СВЦЭМ!$A$39:$A$782,$A113,СВЦЭМ!$B$39:$B$782,Y$83)+'СЕТ СН'!$H$12+СВЦЭМ!$D$10+'СЕТ СН'!$H$6-'СЕТ СН'!$H$22</f>
        <v>1667.91826625</v>
      </c>
      <c r="AA113" s="37"/>
    </row>
    <row r="114" spans="1:27" ht="15.75" x14ac:dyDescent="0.2">
      <c r="A114" s="35">
        <f t="shared" si="2"/>
        <v>44561</v>
      </c>
      <c r="B114" s="36">
        <f>SUMIFS(СВЦЭМ!$C$39:$C$782,СВЦЭМ!$A$39:$A$782,$A114,СВЦЭМ!$B$39:$B$782,B$83)+'СЕТ СН'!$H$12+СВЦЭМ!$D$10+'СЕТ СН'!$H$6-'СЕТ СН'!$H$22</f>
        <v>1706.3456970700001</v>
      </c>
      <c r="C114" s="36">
        <f>SUMIFS(СВЦЭМ!$C$39:$C$782,СВЦЭМ!$A$39:$A$782,$A114,СВЦЭМ!$B$39:$B$782,C$83)+'СЕТ СН'!$H$12+СВЦЭМ!$D$10+'СЕТ СН'!$H$6-'СЕТ СН'!$H$22</f>
        <v>1690.4498133300001</v>
      </c>
      <c r="D114" s="36">
        <f>SUMIFS(СВЦЭМ!$C$39:$C$782,СВЦЭМ!$A$39:$A$782,$A114,СВЦЭМ!$B$39:$B$782,D$83)+'СЕТ СН'!$H$12+СВЦЭМ!$D$10+'СЕТ СН'!$H$6-'СЕТ СН'!$H$22</f>
        <v>1630.5645733000001</v>
      </c>
      <c r="E114" s="36">
        <f>SUMIFS(СВЦЭМ!$C$39:$C$782,СВЦЭМ!$A$39:$A$782,$A114,СВЦЭМ!$B$39:$B$782,E$83)+'СЕТ СН'!$H$12+СВЦЭМ!$D$10+'СЕТ СН'!$H$6-'СЕТ СН'!$H$22</f>
        <v>1697.2743664300001</v>
      </c>
      <c r="F114" s="36">
        <f>SUMIFS(СВЦЭМ!$C$39:$C$782,СВЦЭМ!$A$39:$A$782,$A114,СВЦЭМ!$B$39:$B$782,F$83)+'СЕТ СН'!$H$12+СВЦЭМ!$D$10+'СЕТ СН'!$H$6-'СЕТ СН'!$H$22</f>
        <v>1700.27107116</v>
      </c>
      <c r="G114" s="36">
        <f>SUMIFS(СВЦЭМ!$C$39:$C$782,СВЦЭМ!$A$39:$A$782,$A114,СВЦЭМ!$B$39:$B$782,G$83)+'СЕТ СН'!$H$12+СВЦЭМ!$D$10+'СЕТ СН'!$H$6-'СЕТ СН'!$H$22</f>
        <v>1605.14428292</v>
      </c>
      <c r="H114" s="36">
        <f>SUMIFS(СВЦЭМ!$C$39:$C$782,СВЦЭМ!$A$39:$A$782,$A114,СВЦЭМ!$B$39:$B$782,H$83)+'СЕТ СН'!$H$12+СВЦЭМ!$D$10+'СЕТ СН'!$H$6-'СЕТ СН'!$H$22</f>
        <v>1614.14126366</v>
      </c>
      <c r="I114" s="36">
        <f>SUMIFS(СВЦЭМ!$C$39:$C$782,СВЦЭМ!$A$39:$A$782,$A114,СВЦЭМ!$B$39:$B$782,I$83)+'СЕТ СН'!$H$12+СВЦЭМ!$D$10+'СЕТ СН'!$H$6-'СЕТ СН'!$H$22</f>
        <v>1628.53227391</v>
      </c>
      <c r="J114" s="36">
        <f>SUMIFS(СВЦЭМ!$C$39:$C$782,СВЦЭМ!$A$39:$A$782,$A114,СВЦЭМ!$B$39:$B$782,J$83)+'СЕТ СН'!$H$12+СВЦЭМ!$D$10+'СЕТ СН'!$H$6-'СЕТ СН'!$H$22</f>
        <v>1662.8525131599999</v>
      </c>
      <c r="K114" s="36">
        <f>SUMIFS(СВЦЭМ!$C$39:$C$782,СВЦЭМ!$A$39:$A$782,$A114,СВЦЭМ!$B$39:$B$782,K$83)+'СЕТ СН'!$H$12+СВЦЭМ!$D$10+'СЕТ СН'!$H$6-'СЕТ СН'!$H$22</f>
        <v>1633.7222484599999</v>
      </c>
      <c r="L114" s="36">
        <f>SUMIFS(СВЦЭМ!$C$39:$C$782,СВЦЭМ!$A$39:$A$782,$A114,СВЦЭМ!$B$39:$B$782,L$83)+'СЕТ СН'!$H$12+СВЦЭМ!$D$10+'СЕТ СН'!$H$6-'СЕТ СН'!$H$22</f>
        <v>1650.03109124</v>
      </c>
      <c r="M114" s="36">
        <f>SUMIFS(СВЦЭМ!$C$39:$C$782,СВЦЭМ!$A$39:$A$782,$A114,СВЦЭМ!$B$39:$B$782,M$83)+'СЕТ СН'!$H$12+СВЦЭМ!$D$10+'СЕТ СН'!$H$6-'СЕТ СН'!$H$22</f>
        <v>1652.0285355400001</v>
      </c>
      <c r="N114" s="36">
        <f>SUMIFS(СВЦЭМ!$C$39:$C$782,СВЦЭМ!$A$39:$A$782,$A114,СВЦЭМ!$B$39:$B$782,N$83)+'СЕТ СН'!$H$12+СВЦЭМ!$D$10+'СЕТ СН'!$H$6-'СЕТ СН'!$H$22</f>
        <v>1644.94984755</v>
      </c>
      <c r="O114" s="36">
        <f>SUMIFS(СВЦЭМ!$C$39:$C$782,СВЦЭМ!$A$39:$A$782,$A114,СВЦЭМ!$B$39:$B$782,O$83)+'СЕТ СН'!$H$12+СВЦЭМ!$D$10+'СЕТ СН'!$H$6-'СЕТ СН'!$H$22</f>
        <v>1631.20896887</v>
      </c>
      <c r="P114" s="36">
        <f>SUMIFS(СВЦЭМ!$C$39:$C$782,СВЦЭМ!$A$39:$A$782,$A114,СВЦЭМ!$B$39:$B$782,P$83)+'СЕТ СН'!$H$12+СВЦЭМ!$D$10+'СЕТ СН'!$H$6-'СЕТ СН'!$H$22</f>
        <v>1632.85354269</v>
      </c>
      <c r="Q114" s="36">
        <f>SUMIFS(СВЦЭМ!$C$39:$C$782,СВЦЭМ!$A$39:$A$782,$A114,СВЦЭМ!$B$39:$B$782,Q$83)+'СЕТ СН'!$H$12+СВЦЭМ!$D$10+'СЕТ СН'!$H$6-'СЕТ СН'!$H$22</f>
        <v>1628.54784098</v>
      </c>
      <c r="R114" s="36">
        <f>SUMIFS(СВЦЭМ!$C$39:$C$782,СВЦЭМ!$A$39:$A$782,$A114,СВЦЭМ!$B$39:$B$782,R$83)+'СЕТ СН'!$H$12+СВЦЭМ!$D$10+'СЕТ СН'!$H$6-'СЕТ СН'!$H$22</f>
        <v>1621.5059552800001</v>
      </c>
      <c r="S114" s="36">
        <f>SUMIFS(СВЦЭМ!$C$39:$C$782,СВЦЭМ!$A$39:$A$782,$A114,СВЦЭМ!$B$39:$B$782,S$83)+'СЕТ СН'!$H$12+СВЦЭМ!$D$10+'СЕТ СН'!$H$6-'СЕТ СН'!$H$22</f>
        <v>1638.2260678600001</v>
      </c>
      <c r="T114" s="36">
        <f>SUMIFS(СВЦЭМ!$C$39:$C$782,СВЦЭМ!$A$39:$A$782,$A114,СВЦЭМ!$B$39:$B$782,T$83)+'СЕТ СН'!$H$12+СВЦЭМ!$D$10+'СЕТ СН'!$H$6-'СЕТ СН'!$H$22</f>
        <v>1658.46545365</v>
      </c>
      <c r="U114" s="36">
        <f>SUMIFS(СВЦЭМ!$C$39:$C$782,СВЦЭМ!$A$39:$A$782,$A114,СВЦЭМ!$B$39:$B$782,U$83)+'СЕТ СН'!$H$12+СВЦЭМ!$D$10+'СЕТ СН'!$H$6-'СЕТ СН'!$H$22</f>
        <v>1661.96838546</v>
      </c>
      <c r="V114" s="36">
        <f>SUMIFS(СВЦЭМ!$C$39:$C$782,СВЦЭМ!$A$39:$A$782,$A114,СВЦЭМ!$B$39:$B$782,V$83)+'СЕТ СН'!$H$12+СВЦЭМ!$D$10+'СЕТ СН'!$H$6-'СЕТ СН'!$H$22</f>
        <v>1643.45430741</v>
      </c>
      <c r="W114" s="36">
        <f>SUMIFS(СВЦЭМ!$C$39:$C$782,СВЦЭМ!$A$39:$A$782,$A114,СВЦЭМ!$B$39:$B$782,W$83)+'СЕТ СН'!$H$12+СВЦЭМ!$D$10+'СЕТ СН'!$H$6-'СЕТ СН'!$H$22</f>
        <v>1642.1218700500001</v>
      </c>
      <c r="X114" s="36">
        <f>SUMIFS(СВЦЭМ!$C$39:$C$782,СВЦЭМ!$A$39:$A$782,$A114,СВЦЭМ!$B$39:$B$782,X$83)+'СЕТ СН'!$H$12+СВЦЭМ!$D$10+'СЕТ СН'!$H$6-'СЕТ СН'!$H$22</f>
        <v>1654.5061960099999</v>
      </c>
      <c r="Y114" s="36">
        <f>SUMIFS(СВЦЭМ!$C$39:$C$782,СВЦЭМ!$A$39:$A$782,$A114,СВЦЭМ!$B$39:$B$782,Y$83)+'СЕТ СН'!$H$12+СВЦЭМ!$D$10+'СЕТ СН'!$H$6-'СЕТ СН'!$H$22</f>
        <v>1666.3350889999999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01.12.2021</v>
      </c>
      <c r="B120" s="36">
        <f>SUMIFS(СВЦЭМ!$C$39:$C$782,СВЦЭМ!$A$39:$A$782,$A120,СВЦЭМ!$B$39:$B$782,B$119)+'СЕТ СН'!$I$12+СВЦЭМ!$D$10+'СЕТ СН'!$I$6-'СЕТ СН'!$I$22</f>
        <v>1869.5213072000001</v>
      </c>
      <c r="C120" s="36">
        <f>SUMIFS(СВЦЭМ!$C$39:$C$782,СВЦЭМ!$A$39:$A$782,$A120,СВЦЭМ!$B$39:$B$782,C$119)+'СЕТ СН'!$I$12+СВЦЭМ!$D$10+'СЕТ СН'!$I$6-'СЕТ СН'!$I$22</f>
        <v>1883.05903592</v>
      </c>
      <c r="D120" s="36">
        <f>SUMIFS(СВЦЭМ!$C$39:$C$782,СВЦЭМ!$A$39:$A$782,$A120,СВЦЭМ!$B$39:$B$782,D$119)+'СЕТ СН'!$I$12+СВЦЭМ!$D$10+'СЕТ СН'!$I$6-'СЕТ СН'!$I$22</f>
        <v>1917.1811011500001</v>
      </c>
      <c r="E120" s="36">
        <f>SUMIFS(СВЦЭМ!$C$39:$C$782,СВЦЭМ!$A$39:$A$782,$A120,СВЦЭМ!$B$39:$B$782,E$119)+'СЕТ СН'!$I$12+СВЦЭМ!$D$10+'СЕТ СН'!$I$6-'СЕТ СН'!$I$22</f>
        <v>1919.7666277800001</v>
      </c>
      <c r="F120" s="36">
        <f>SUMIFS(СВЦЭМ!$C$39:$C$782,СВЦЭМ!$A$39:$A$782,$A120,СВЦЭМ!$B$39:$B$782,F$119)+'СЕТ СН'!$I$12+СВЦЭМ!$D$10+'СЕТ СН'!$I$6-'СЕТ СН'!$I$22</f>
        <v>1933.5286565200001</v>
      </c>
      <c r="G120" s="36">
        <f>SUMIFS(СВЦЭМ!$C$39:$C$782,СВЦЭМ!$A$39:$A$782,$A120,СВЦЭМ!$B$39:$B$782,G$119)+'СЕТ СН'!$I$12+СВЦЭМ!$D$10+'СЕТ СН'!$I$6-'СЕТ СН'!$I$22</f>
        <v>1916.7029719300001</v>
      </c>
      <c r="H120" s="36">
        <f>SUMIFS(СВЦЭМ!$C$39:$C$782,СВЦЭМ!$A$39:$A$782,$A120,СВЦЭМ!$B$39:$B$782,H$119)+'СЕТ СН'!$I$12+СВЦЭМ!$D$10+'СЕТ СН'!$I$6-'СЕТ СН'!$I$22</f>
        <v>1884.1138663200002</v>
      </c>
      <c r="I120" s="36">
        <f>SUMIFS(СВЦЭМ!$C$39:$C$782,СВЦЭМ!$A$39:$A$782,$A120,СВЦЭМ!$B$39:$B$782,I$119)+'СЕТ СН'!$I$12+СВЦЭМ!$D$10+'СЕТ СН'!$I$6-'СЕТ СН'!$I$22</f>
        <v>1867.3402903600002</v>
      </c>
      <c r="J120" s="36">
        <f>SUMIFS(СВЦЭМ!$C$39:$C$782,СВЦЭМ!$A$39:$A$782,$A120,СВЦЭМ!$B$39:$B$782,J$119)+'СЕТ СН'!$I$12+СВЦЭМ!$D$10+'СЕТ СН'!$I$6-'СЕТ СН'!$I$22</f>
        <v>1857.7606131900002</v>
      </c>
      <c r="K120" s="36">
        <f>SUMIFS(СВЦЭМ!$C$39:$C$782,СВЦЭМ!$A$39:$A$782,$A120,СВЦЭМ!$B$39:$B$782,K$119)+'СЕТ СН'!$I$12+СВЦЭМ!$D$10+'СЕТ СН'!$I$6-'СЕТ СН'!$I$22</f>
        <v>1862.03902079</v>
      </c>
      <c r="L120" s="36">
        <f>SUMIFS(СВЦЭМ!$C$39:$C$782,СВЦЭМ!$A$39:$A$782,$A120,СВЦЭМ!$B$39:$B$782,L$119)+'СЕТ СН'!$I$12+СВЦЭМ!$D$10+'СЕТ СН'!$I$6-'СЕТ СН'!$I$22</f>
        <v>1818.0577448900001</v>
      </c>
      <c r="M120" s="36">
        <f>SUMIFS(СВЦЭМ!$C$39:$C$782,СВЦЭМ!$A$39:$A$782,$A120,СВЦЭМ!$B$39:$B$782,M$119)+'СЕТ СН'!$I$12+СВЦЭМ!$D$10+'СЕТ СН'!$I$6-'СЕТ СН'!$I$22</f>
        <v>1823.5369052800002</v>
      </c>
      <c r="N120" s="36">
        <f>SUMIFS(СВЦЭМ!$C$39:$C$782,СВЦЭМ!$A$39:$A$782,$A120,СВЦЭМ!$B$39:$B$782,N$119)+'СЕТ СН'!$I$12+СВЦЭМ!$D$10+'СЕТ СН'!$I$6-'СЕТ СН'!$I$22</f>
        <v>1835.9044232900001</v>
      </c>
      <c r="O120" s="36">
        <f>SUMIFS(СВЦЭМ!$C$39:$C$782,СВЦЭМ!$A$39:$A$782,$A120,СВЦЭМ!$B$39:$B$782,O$119)+'СЕТ СН'!$I$12+СВЦЭМ!$D$10+'СЕТ СН'!$I$6-'СЕТ СН'!$I$22</f>
        <v>1841.5041540000002</v>
      </c>
      <c r="P120" s="36">
        <f>SUMIFS(СВЦЭМ!$C$39:$C$782,СВЦЭМ!$A$39:$A$782,$A120,СВЦЭМ!$B$39:$B$782,P$119)+'СЕТ СН'!$I$12+СВЦЭМ!$D$10+'СЕТ СН'!$I$6-'СЕТ СН'!$I$22</f>
        <v>1843.38016111</v>
      </c>
      <c r="Q120" s="36">
        <f>SUMIFS(СВЦЭМ!$C$39:$C$782,СВЦЭМ!$A$39:$A$782,$A120,СВЦЭМ!$B$39:$B$782,Q$119)+'СЕТ СН'!$I$12+СВЦЭМ!$D$10+'СЕТ СН'!$I$6-'СЕТ СН'!$I$22</f>
        <v>1856.13098891</v>
      </c>
      <c r="R120" s="36">
        <f>SUMIFS(СВЦЭМ!$C$39:$C$782,СВЦЭМ!$A$39:$A$782,$A120,СВЦЭМ!$B$39:$B$782,R$119)+'СЕТ СН'!$I$12+СВЦЭМ!$D$10+'СЕТ СН'!$I$6-'СЕТ СН'!$I$22</f>
        <v>1853.8717528700001</v>
      </c>
      <c r="S120" s="36">
        <f>SUMIFS(СВЦЭМ!$C$39:$C$782,СВЦЭМ!$A$39:$A$782,$A120,СВЦЭМ!$B$39:$B$782,S$119)+'СЕТ СН'!$I$12+СВЦЭМ!$D$10+'СЕТ СН'!$I$6-'СЕТ СН'!$I$22</f>
        <v>1834.03173339</v>
      </c>
      <c r="T120" s="36">
        <f>SUMIFS(СВЦЭМ!$C$39:$C$782,СВЦЭМ!$A$39:$A$782,$A120,СВЦЭМ!$B$39:$B$782,T$119)+'СЕТ СН'!$I$12+СВЦЭМ!$D$10+'СЕТ СН'!$I$6-'СЕТ СН'!$I$22</f>
        <v>1814.56399491</v>
      </c>
      <c r="U120" s="36">
        <f>SUMIFS(СВЦЭМ!$C$39:$C$782,СВЦЭМ!$A$39:$A$782,$A120,СВЦЭМ!$B$39:$B$782,U$119)+'СЕТ СН'!$I$12+СВЦЭМ!$D$10+'СЕТ СН'!$I$6-'СЕТ СН'!$I$22</f>
        <v>1827.41800358</v>
      </c>
      <c r="V120" s="36">
        <f>SUMIFS(СВЦЭМ!$C$39:$C$782,СВЦЭМ!$A$39:$A$782,$A120,СВЦЭМ!$B$39:$B$782,V$119)+'СЕТ СН'!$I$12+СВЦЭМ!$D$10+'СЕТ СН'!$I$6-'СЕТ СН'!$I$22</f>
        <v>1830.0528582000002</v>
      </c>
      <c r="W120" s="36">
        <f>SUMIFS(СВЦЭМ!$C$39:$C$782,СВЦЭМ!$A$39:$A$782,$A120,СВЦЭМ!$B$39:$B$782,W$119)+'СЕТ СН'!$I$12+СВЦЭМ!$D$10+'СЕТ СН'!$I$6-'СЕТ СН'!$I$22</f>
        <v>1837.3805913400001</v>
      </c>
      <c r="X120" s="36">
        <f>SUMIFS(СВЦЭМ!$C$39:$C$782,СВЦЭМ!$A$39:$A$782,$A120,СВЦЭМ!$B$39:$B$782,X$119)+'СЕТ СН'!$I$12+СВЦЭМ!$D$10+'СЕТ СН'!$I$6-'СЕТ СН'!$I$22</f>
        <v>1838.2032827</v>
      </c>
      <c r="Y120" s="36">
        <f>SUMIFS(СВЦЭМ!$C$39:$C$782,СВЦЭМ!$A$39:$A$782,$A120,СВЦЭМ!$B$39:$B$782,Y$119)+'СЕТ СН'!$I$12+СВЦЭМ!$D$10+'СЕТ СН'!$I$6-'СЕТ СН'!$I$22</f>
        <v>1855.9335568200001</v>
      </c>
    </row>
    <row r="121" spans="1:27" ht="15.75" x14ac:dyDescent="0.2">
      <c r="A121" s="35">
        <f>A120+1</f>
        <v>44532</v>
      </c>
      <c r="B121" s="36">
        <f>SUMIFS(СВЦЭМ!$C$39:$C$782,СВЦЭМ!$A$39:$A$782,$A121,СВЦЭМ!$B$39:$B$782,B$119)+'СЕТ СН'!$I$12+СВЦЭМ!$D$10+'СЕТ СН'!$I$6-'СЕТ СН'!$I$22</f>
        <v>1884.7394199600001</v>
      </c>
      <c r="C121" s="36">
        <f>SUMIFS(СВЦЭМ!$C$39:$C$782,СВЦЭМ!$A$39:$A$782,$A121,СВЦЭМ!$B$39:$B$782,C$119)+'СЕТ СН'!$I$12+СВЦЭМ!$D$10+'СЕТ СН'!$I$6-'СЕТ СН'!$I$22</f>
        <v>1875.5995475900002</v>
      </c>
      <c r="D121" s="36">
        <f>SUMIFS(СВЦЭМ!$C$39:$C$782,СВЦЭМ!$A$39:$A$782,$A121,СВЦЭМ!$B$39:$B$782,D$119)+'СЕТ СН'!$I$12+СВЦЭМ!$D$10+'СЕТ СН'!$I$6-'СЕТ СН'!$I$22</f>
        <v>1848.70336178</v>
      </c>
      <c r="E121" s="36">
        <f>SUMIFS(СВЦЭМ!$C$39:$C$782,СВЦЭМ!$A$39:$A$782,$A121,СВЦЭМ!$B$39:$B$782,E$119)+'СЕТ СН'!$I$12+СВЦЭМ!$D$10+'СЕТ СН'!$I$6-'СЕТ СН'!$I$22</f>
        <v>1866.0120376700002</v>
      </c>
      <c r="F121" s="36">
        <f>SUMIFS(СВЦЭМ!$C$39:$C$782,СВЦЭМ!$A$39:$A$782,$A121,СВЦЭМ!$B$39:$B$782,F$119)+'СЕТ СН'!$I$12+СВЦЭМ!$D$10+'СЕТ СН'!$I$6-'СЕТ СН'!$I$22</f>
        <v>1876.9068324700002</v>
      </c>
      <c r="G121" s="36">
        <f>SUMIFS(СВЦЭМ!$C$39:$C$782,СВЦЭМ!$A$39:$A$782,$A121,СВЦЭМ!$B$39:$B$782,G$119)+'СЕТ СН'!$I$12+СВЦЭМ!$D$10+'СЕТ СН'!$I$6-'СЕТ СН'!$I$22</f>
        <v>1872.3246497</v>
      </c>
      <c r="H121" s="36">
        <f>SUMIFS(СВЦЭМ!$C$39:$C$782,СВЦЭМ!$A$39:$A$782,$A121,СВЦЭМ!$B$39:$B$782,H$119)+'СЕТ СН'!$I$12+СВЦЭМ!$D$10+'СЕТ СН'!$I$6-'СЕТ СН'!$I$22</f>
        <v>1891.4674511200001</v>
      </c>
      <c r="I121" s="36">
        <f>SUMIFS(СВЦЭМ!$C$39:$C$782,СВЦЭМ!$A$39:$A$782,$A121,СВЦЭМ!$B$39:$B$782,I$119)+'СЕТ СН'!$I$12+СВЦЭМ!$D$10+'СЕТ СН'!$I$6-'СЕТ СН'!$I$22</f>
        <v>1948.4535382800002</v>
      </c>
      <c r="J121" s="36">
        <f>SUMIFS(СВЦЭМ!$C$39:$C$782,СВЦЭМ!$A$39:$A$782,$A121,СВЦЭМ!$B$39:$B$782,J$119)+'СЕТ СН'!$I$12+СВЦЭМ!$D$10+'СЕТ СН'!$I$6-'СЕТ СН'!$I$22</f>
        <v>1951.0271020900002</v>
      </c>
      <c r="K121" s="36">
        <f>SUMIFS(СВЦЭМ!$C$39:$C$782,СВЦЭМ!$A$39:$A$782,$A121,СВЦЭМ!$B$39:$B$782,K$119)+'СЕТ СН'!$I$12+СВЦЭМ!$D$10+'СЕТ СН'!$I$6-'СЕТ СН'!$I$22</f>
        <v>1971.70021879</v>
      </c>
      <c r="L121" s="36">
        <f>SUMIFS(СВЦЭМ!$C$39:$C$782,СВЦЭМ!$A$39:$A$782,$A121,СВЦЭМ!$B$39:$B$782,L$119)+'СЕТ СН'!$I$12+СВЦЭМ!$D$10+'СЕТ СН'!$I$6-'СЕТ СН'!$I$22</f>
        <v>1980.1650321700001</v>
      </c>
      <c r="M121" s="36">
        <f>SUMIFS(СВЦЭМ!$C$39:$C$782,СВЦЭМ!$A$39:$A$782,$A121,СВЦЭМ!$B$39:$B$782,M$119)+'СЕТ СН'!$I$12+СВЦЭМ!$D$10+'СЕТ СН'!$I$6-'СЕТ СН'!$I$22</f>
        <v>1974.7918418100001</v>
      </c>
      <c r="N121" s="36">
        <f>SUMIFS(СВЦЭМ!$C$39:$C$782,СВЦЭМ!$A$39:$A$782,$A121,СВЦЭМ!$B$39:$B$782,N$119)+'СЕТ СН'!$I$12+СВЦЭМ!$D$10+'СЕТ СН'!$I$6-'СЕТ СН'!$I$22</f>
        <v>1969.97960575</v>
      </c>
      <c r="O121" s="36">
        <f>SUMIFS(СВЦЭМ!$C$39:$C$782,СВЦЭМ!$A$39:$A$782,$A121,СВЦЭМ!$B$39:$B$782,O$119)+'СЕТ СН'!$I$12+СВЦЭМ!$D$10+'СЕТ СН'!$I$6-'СЕТ СН'!$I$22</f>
        <v>2035.0351995600001</v>
      </c>
      <c r="P121" s="36">
        <f>SUMIFS(СВЦЭМ!$C$39:$C$782,СВЦЭМ!$A$39:$A$782,$A121,СВЦЭМ!$B$39:$B$782,P$119)+'СЕТ СН'!$I$12+СВЦЭМ!$D$10+'СЕТ СН'!$I$6-'СЕТ СН'!$I$22</f>
        <v>2025.2839165</v>
      </c>
      <c r="Q121" s="36">
        <f>SUMIFS(СВЦЭМ!$C$39:$C$782,СВЦЭМ!$A$39:$A$782,$A121,СВЦЭМ!$B$39:$B$782,Q$119)+'СЕТ СН'!$I$12+СВЦЭМ!$D$10+'СЕТ СН'!$I$6-'СЕТ СН'!$I$22</f>
        <v>2021.7503043700001</v>
      </c>
      <c r="R121" s="36">
        <f>SUMIFS(СВЦЭМ!$C$39:$C$782,СВЦЭМ!$A$39:$A$782,$A121,СВЦЭМ!$B$39:$B$782,R$119)+'СЕТ СН'!$I$12+СВЦЭМ!$D$10+'СЕТ СН'!$I$6-'СЕТ СН'!$I$22</f>
        <v>1955.82117997</v>
      </c>
      <c r="S121" s="36">
        <f>SUMIFS(СВЦЭМ!$C$39:$C$782,СВЦЭМ!$A$39:$A$782,$A121,СВЦЭМ!$B$39:$B$782,S$119)+'СЕТ СН'!$I$12+СВЦЭМ!$D$10+'СЕТ СН'!$I$6-'СЕТ СН'!$I$22</f>
        <v>1948.8426029700001</v>
      </c>
      <c r="T121" s="36">
        <f>SUMIFS(СВЦЭМ!$C$39:$C$782,СВЦЭМ!$A$39:$A$782,$A121,СВЦЭМ!$B$39:$B$782,T$119)+'СЕТ СН'!$I$12+СВЦЭМ!$D$10+'СЕТ СН'!$I$6-'СЕТ СН'!$I$22</f>
        <v>1900.6100204300001</v>
      </c>
      <c r="U121" s="36">
        <f>SUMIFS(СВЦЭМ!$C$39:$C$782,СВЦЭМ!$A$39:$A$782,$A121,СВЦЭМ!$B$39:$B$782,U$119)+'СЕТ СН'!$I$12+СВЦЭМ!$D$10+'СЕТ СН'!$I$6-'СЕТ СН'!$I$22</f>
        <v>1937.06494174</v>
      </c>
      <c r="V121" s="36">
        <f>SUMIFS(СВЦЭМ!$C$39:$C$782,СВЦЭМ!$A$39:$A$782,$A121,СВЦЭМ!$B$39:$B$782,V$119)+'СЕТ СН'!$I$12+СВЦЭМ!$D$10+'СЕТ СН'!$I$6-'СЕТ СН'!$I$22</f>
        <v>1943.1518564700002</v>
      </c>
      <c r="W121" s="36">
        <f>SUMIFS(СВЦЭМ!$C$39:$C$782,СВЦЭМ!$A$39:$A$782,$A121,СВЦЭМ!$B$39:$B$782,W$119)+'СЕТ СН'!$I$12+СВЦЭМ!$D$10+'СЕТ СН'!$I$6-'СЕТ СН'!$I$22</f>
        <v>1950.1768475900001</v>
      </c>
      <c r="X121" s="36">
        <f>SUMIFS(СВЦЭМ!$C$39:$C$782,СВЦЭМ!$A$39:$A$782,$A121,СВЦЭМ!$B$39:$B$782,X$119)+'СЕТ СН'!$I$12+СВЦЭМ!$D$10+'СЕТ СН'!$I$6-'СЕТ СН'!$I$22</f>
        <v>2014.9440355600002</v>
      </c>
      <c r="Y121" s="36">
        <f>SUMIFS(СВЦЭМ!$C$39:$C$782,СВЦЭМ!$A$39:$A$782,$A121,СВЦЭМ!$B$39:$B$782,Y$119)+'СЕТ СН'!$I$12+СВЦЭМ!$D$10+'СЕТ СН'!$I$6-'СЕТ СН'!$I$22</f>
        <v>2022.4277060200002</v>
      </c>
    </row>
    <row r="122" spans="1:27" ht="15.75" x14ac:dyDescent="0.2">
      <c r="A122" s="35">
        <f t="shared" ref="A122:A150" si="3">A121+1</f>
        <v>44533</v>
      </c>
      <c r="B122" s="36">
        <f>SUMIFS(СВЦЭМ!$C$39:$C$782,СВЦЭМ!$A$39:$A$782,$A122,СВЦЭМ!$B$39:$B$782,B$119)+'СЕТ СН'!$I$12+СВЦЭМ!$D$10+'СЕТ СН'!$I$6-'СЕТ СН'!$I$22</f>
        <v>2042.13234807</v>
      </c>
      <c r="C122" s="36">
        <f>SUMIFS(СВЦЭМ!$C$39:$C$782,СВЦЭМ!$A$39:$A$782,$A122,СВЦЭМ!$B$39:$B$782,C$119)+'СЕТ СН'!$I$12+СВЦЭМ!$D$10+'СЕТ СН'!$I$6-'СЕТ СН'!$I$22</f>
        <v>2034.3457481800001</v>
      </c>
      <c r="D122" s="36">
        <f>SUMIFS(СВЦЭМ!$C$39:$C$782,СВЦЭМ!$A$39:$A$782,$A122,СВЦЭМ!$B$39:$B$782,D$119)+'СЕТ СН'!$I$12+СВЦЭМ!$D$10+'СЕТ СН'!$I$6-'СЕТ СН'!$I$22</f>
        <v>2009.46922537</v>
      </c>
      <c r="E122" s="36">
        <f>SUMIFS(СВЦЭМ!$C$39:$C$782,СВЦЭМ!$A$39:$A$782,$A122,СВЦЭМ!$B$39:$B$782,E$119)+'СЕТ СН'!$I$12+СВЦЭМ!$D$10+'СЕТ СН'!$I$6-'СЕТ СН'!$I$22</f>
        <v>2007.03026088</v>
      </c>
      <c r="F122" s="36">
        <f>SUMIFS(СВЦЭМ!$C$39:$C$782,СВЦЭМ!$A$39:$A$782,$A122,СВЦЭМ!$B$39:$B$782,F$119)+'СЕТ СН'!$I$12+СВЦЭМ!$D$10+'СЕТ СН'!$I$6-'СЕТ СН'!$I$22</f>
        <v>2003.3055961600001</v>
      </c>
      <c r="G122" s="36">
        <f>SUMIFS(СВЦЭМ!$C$39:$C$782,СВЦЭМ!$A$39:$A$782,$A122,СВЦЭМ!$B$39:$B$782,G$119)+'СЕТ СН'!$I$12+СВЦЭМ!$D$10+'СЕТ СН'!$I$6-'СЕТ СН'!$I$22</f>
        <v>1940.4117092800002</v>
      </c>
      <c r="H122" s="36">
        <f>SUMIFS(СВЦЭМ!$C$39:$C$782,СВЦЭМ!$A$39:$A$782,$A122,СВЦЭМ!$B$39:$B$782,H$119)+'СЕТ СН'!$I$12+СВЦЭМ!$D$10+'СЕТ СН'!$I$6-'СЕТ СН'!$I$22</f>
        <v>1948.6631686000001</v>
      </c>
      <c r="I122" s="36">
        <f>SUMIFS(СВЦЭМ!$C$39:$C$782,СВЦЭМ!$A$39:$A$782,$A122,СВЦЭМ!$B$39:$B$782,I$119)+'СЕТ СН'!$I$12+СВЦЭМ!$D$10+'СЕТ СН'!$I$6-'СЕТ СН'!$I$22</f>
        <v>1974.5583256900002</v>
      </c>
      <c r="J122" s="36">
        <f>SUMIFS(СВЦЭМ!$C$39:$C$782,СВЦЭМ!$A$39:$A$782,$A122,СВЦЭМ!$B$39:$B$782,J$119)+'СЕТ СН'!$I$12+СВЦЭМ!$D$10+'СЕТ СН'!$I$6-'СЕТ СН'!$I$22</f>
        <v>1958.0154026100001</v>
      </c>
      <c r="K122" s="36">
        <f>SUMIFS(СВЦЭМ!$C$39:$C$782,СВЦЭМ!$A$39:$A$782,$A122,СВЦЭМ!$B$39:$B$782,K$119)+'СЕТ СН'!$I$12+СВЦЭМ!$D$10+'СЕТ СН'!$I$6-'СЕТ СН'!$I$22</f>
        <v>1956.8221720700001</v>
      </c>
      <c r="L122" s="36">
        <f>SUMIFS(СВЦЭМ!$C$39:$C$782,СВЦЭМ!$A$39:$A$782,$A122,СВЦЭМ!$B$39:$B$782,L$119)+'СЕТ СН'!$I$12+СВЦЭМ!$D$10+'СЕТ СН'!$I$6-'СЕТ СН'!$I$22</f>
        <v>1951.3023205400002</v>
      </c>
      <c r="M122" s="36">
        <f>SUMIFS(СВЦЭМ!$C$39:$C$782,СВЦЭМ!$A$39:$A$782,$A122,СВЦЭМ!$B$39:$B$782,M$119)+'СЕТ СН'!$I$12+СВЦЭМ!$D$10+'СЕТ СН'!$I$6-'СЕТ СН'!$I$22</f>
        <v>1961.2026231500001</v>
      </c>
      <c r="N122" s="36">
        <f>SUMIFS(СВЦЭМ!$C$39:$C$782,СВЦЭМ!$A$39:$A$782,$A122,СВЦЭМ!$B$39:$B$782,N$119)+'СЕТ СН'!$I$12+СВЦЭМ!$D$10+'СЕТ СН'!$I$6-'СЕТ СН'!$I$22</f>
        <v>1956.9555711700002</v>
      </c>
      <c r="O122" s="36">
        <f>SUMIFS(СВЦЭМ!$C$39:$C$782,СВЦЭМ!$A$39:$A$782,$A122,СВЦЭМ!$B$39:$B$782,O$119)+'СЕТ СН'!$I$12+СВЦЭМ!$D$10+'СЕТ СН'!$I$6-'СЕТ СН'!$I$22</f>
        <v>1961.6234447300001</v>
      </c>
      <c r="P122" s="36">
        <f>SUMIFS(СВЦЭМ!$C$39:$C$782,СВЦЭМ!$A$39:$A$782,$A122,СВЦЭМ!$B$39:$B$782,P$119)+'СЕТ СН'!$I$12+СВЦЭМ!$D$10+'СЕТ СН'!$I$6-'СЕТ СН'!$I$22</f>
        <v>1959.3920652400002</v>
      </c>
      <c r="Q122" s="36">
        <f>SUMIFS(СВЦЭМ!$C$39:$C$782,СВЦЭМ!$A$39:$A$782,$A122,СВЦЭМ!$B$39:$B$782,Q$119)+'СЕТ СН'!$I$12+СВЦЭМ!$D$10+'СЕТ СН'!$I$6-'СЕТ СН'!$I$22</f>
        <v>1960.7761069200001</v>
      </c>
      <c r="R122" s="36">
        <f>SUMIFS(СВЦЭМ!$C$39:$C$782,СВЦЭМ!$A$39:$A$782,$A122,СВЦЭМ!$B$39:$B$782,R$119)+'СЕТ СН'!$I$12+СВЦЭМ!$D$10+'СЕТ СН'!$I$6-'СЕТ СН'!$I$22</f>
        <v>1968.1774268200002</v>
      </c>
      <c r="S122" s="36">
        <f>SUMIFS(СВЦЭМ!$C$39:$C$782,СВЦЭМ!$A$39:$A$782,$A122,СВЦЭМ!$B$39:$B$782,S$119)+'СЕТ СН'!$I$12+СВЦЭМ!$D$10+'СЕТ СН'!$I$6-'СЕТ СН'!$I$22</f>
        <v>1963.2622525100001</v>
      </c>
      <c r="T122" s="36">
        <f>SUMIFS(СВЦЭМ!$C$39:$C$782,СВЦЭМ!$A$39:$A$782,$A122,СВЦЭМ!$B$39:$B$782,T$119)+'СЕТ СН'!$I$12+СВЦЭМ!$D$10+'СЕТ СН'!$I$6-'СЕТ СН'!$I$22</f>
        <v>1968.29996112</v>
      </c>
      <c r="U122" s="36">
        <f>SUMIFS(СВЦЭМ!$C$39:$C$782,СВЦЭМ!$A$39:$A$782,$A122,СВЦЭМ!$B$39:$B$782,U$119)+'СЕТ СН'!$I$12+СВЦЭМ!$D$10+'СЕТ СН'!$I$6-'СЕТ СН'!$I$22</f>
        <v>1956.8773735300001</v>
      </c>
      <c r="V122" s="36">
        <f>SUMIFS(СВЦЭМ!$C$39:$C$782,СВЦЭМ!$A$39:$A$782,$A122,СВЦЭМ!$B$39:$B$782,V$119)+'СЕТ СН'!$I$12+СВЦЭМ!$D$10+'СЕТ СН'!$I$6-'СЕТ СН'!$I$22</f>
        <v>1965.2434520100001</v>
      </c>
      <c r="W122" s="36">
        <f>SUMIFS(СВЦЭМ!$C$39:$C$782,СВЦЭМ!$A$39:$A$782,$A122,СВЦЭМ!$B$39:$B$782,W$119)+'СЕТ СН'!$I$12+СВЦЭМ!$D$10+'СЕТ СН'!$I$6-'СЕТ СН'!$I$22</f>
        <v>1976.6041007800002</v>
      </c>
      <c r="X122" s="36">
        <f>SUMIFS(СВЦЭМ!$C$39:$C$782,СВЦЭМ!$A$39:$A$782,$A122,СВЦЭМ!$B$39:$B$782,X$119)+'СЕТ СН'!$I$12+СВЦЭМ!$D$10+'СЕТ СН'!$I$6-'СЕТ СН'!$I$22</f>
        <v>1961.96588363</v>
      </c>
      <c r="Y122" s="36">
        <f>SUMIFS(СВЦЭМ!$C$39:$C$782,СВЦЭМ!$A$39:$A$782,$A122,СВЦЭМ!$B$39:$B$782,Y$119)+'СЕТ СН'!$I$12+СВЦЭМ!$D$10+'СЕТ СН'!$I$6-'СЕТ СН'!$I$22</f>
        <v>1915.4701887000001</v>
      </c>
    </row>
    <row r="123" spans="1:27" ht="15.75" x14ac:dyDescent="0.2">
      <c r="A123" s="35">
        <f t="shared" si="3"/>
        <v>44534</v>
      </c>
      <c r="B123" s="36">
        <f>SUMIFS(СВЦЭМ!$C$39:$C$782,СВЦЭМ!$A$39:$A$782,$A123,СВЦЭМ!$B$39:$B$782,B$119)+'СЕТ СН'!$I$12+СВЦЭМ!$D$10+'СЕТ СН'!$I$6-'СЕТ СН'!$I$22</f>
        <v>1902.1046684800001</v>
      </c>
      <c r="C123" s="36">
        <f>SUMIFS(СВЦЭМ!$C$39:$C$782,СВЦЭМ!$A$39:$A$782,$A123,СВЦЭМ!$B$39:$B$782,C$119)+'СЕТ СН'!$I$12+СВЦЭМ!$D$10+'СЕТ СН'!$I$6-'СЕТ СН'!$I$22</f>
        <v>1870.5431265100001</v>
      </c>
      <c r="D123" s="36">
        <f>SUMIFS(СВЦЭМ!$C$39:$C$782,СВЦЭМ!$A$39:$A$782,$A123,СВЦЭМ!$B$39:$B$782,D$119)+'СЕТ СН'!$I$12+СВЦЭМ!$D$10+'СЕТ СН'!$I$6-'СЕТ СН'!$I$22</f>
        <v>1865.0265697500001</v>
      </c>
      <c r="E123" s="36">
        <f>SUMIFS(СВЦЭМ!$C$39:$C$782,СВЦЭМ!$A$39:$A$782,$A123,СВЦЭМ!$B$39:$B$782,E$119)+'СЕТ СН'!$I$12+СВЦЭМ!$D$10+'СЕТ СН'!$I$6-'СЕТ СН'!$I$22</f>
        <v>1872.1918651600001</v>
      </c>
      <c r="F123" s="36">
        <f>SUMIFS(СВЦЭМ!$C$39:$C$782,СВЦЭМ!$A$39:$A$782,$A123,СВЦЭМ!$B$39:$B$782,F$119)+'СЕТ СН'!$I$12+СВЦЭМ!$D$10+'СЕТ СН'!$I$6-'СЕТ СН'!$I$22</f>
        <v>1870.6967172900002</v>
      </c>
      <c r="G123" s="36">
        <f>SUMIFS(СВЦЭМ!$C$39:$C$782,СВЦЭМ!$A$39:$A$782,$A123,СВЦЭМ!$B$39:$B$782,G$119)+'СЕТ СН'!$I$12+СВЦЭМ!$D$10+'СЕТ СН'!$I$6-'СЕТ СН'!$I$22</f>
        <v>1853.5340294700002</v>
      </c>
      <c r="H123" s="36">
        <f>SUMIFS(СВЦЭМ!$C$39:$C$782,СВЦЭМ!$A$39:$A$782,$A123,СВЦЭМ!$B$39:$B$782,H$119)+'СЕТ СН'!$I$12+СВЦЭМ!$D$10+'СЕТ СН'!$I$6-'СЕТ СН'!$I$22</f>
        <v>1850.5502627400001</v>
      </c>
      <c r="I123" s="36">
        <f>SUMIFS(СВЦЭМ!$C$39:$C$782,СВЦЭМ!$A$39:$A$782,$A123,СВЦЭМ!$B$39:$B$782,I$119)+'СЕТ СН'!$I$12+СВЦЭМ!$D$10+'СЕТ СН'!$I$6-'СЕТ СН'!$I$22</f>
        <v>1824.6478022000001</v>
      </c>
      <c r="J123" s="36">
        <f>SUMIFS(СВЦЭМ!$C$39:$C$782,СВЦЭМ!$A$39:$A$782,$A123,СВЦЭМ!$B$39:$B$782,J$119)+'СЕТ СН'!$I$12+СВЦЭМ!$D$10+'СЕТ СН'!$I$6-'СЕТ СН'!$I$22</f>
        <v>1819.9796332200001</v>
      </c>
      <c r="K123" s="36">
        <f>SUMIFS(СВЦЭМ!$C$39:$C$782,СВЦЭМ!$A$39:$A$782,$A123,СВЦЭМ!$B$39:$B$782,K$119)+'СЕТ СН'!$I$12+СВЦЭМ!$D$10+'СЕТ СН'!$I$6-'СЕТ СН'!$I$22</f>
        <v>1854.1364687500002</v>
      </c>
      <c r="L123" s="36">
        <f>SUMIFS(СВЦЭМ!$C$39:$C$782,СВЦЭМ!$A$39:$A$782,$A123,СВЦЭМ!$B$39:$B$782,L$119)+'СЕТ СН'!$I$12+СВЦЭМ!$D$10+'СЕТ СН'!$I$6-'СЕТ СН'!$I$22</f>
        <v>1864.6821974500001</v>
      </c>
      <c r="M123" s="36">
        <f>SUMIFS(СВЦЭМ!$C$39:$C$782,СВЦЭМ!$A$39:$A$782,$A123,СВЦЭМ!$B$39:$B$782,M$119)+'СЕТ СН'!$I$12+СВЦЭМ!$D$10+'СЕТ СН'!$I$6-'СЕТ СН'!$I$22</f>
        <v>1857.7669897400001</v>
      </c>
      <c r="N123" s="36">
        <f>SUMIFS(СВЦЭМ!$C$39:$C$782,СВЦЭМ!$A$39:$A$782,$A123,СВЦЭМ!$B$39:$B$782,N$119)+'СЕТ СН'!$I$12+СВЦЭМ!$D$10+'СЕТ СН'!$I$6-'СЕТ СН'!$I$22</f>
        <v>1886.2630888400001</v>
      </c>
      <c r="O123" s="36">
        <f>SUMIFS(СВЦЭМ!$C$39:$C$782,СВЦЭМ!$A$39:$A$782,$A123,СВЦЭМ!$B$39:$B$782,O$119)+'СЕТ СН'!$I$12+СВЦЭМ!$D$10+'СЕТ СН'!$I$6-'СЕТ СН'!$I$22</f>
        <v>1913.8090421500001</v>
      </c>
      <c r="P123" s="36">
        <f>SUMIFS(СВЦЭМ!$C$39:$C$782,СВЦЭМ!$A$39:$A$782,$A123,СВЦЭМ!$B$39:$B$782,P$119)+'СЕТ СН'!$I$12+СВЦЭМ!$D$10+'СЕТ СН'!$I$6-'СЕТ СН'!$I$22</f>
        <v>1910.02981217</v>
      </c>
      <c r="Q123" s="36">
        <f>SUMIFS(СВЦЭМ!$C$39:$C$782,СВЦЭМ!$A$39:$A$782,$A123,СВЦЭМ!$B$39:$B$782,Q$119)+'СЕТ СН'!$I$12+СВЦЭМ!$D$10+'СЕТ СН'!$I$6-'СЕТ СН'!$I$22</f>
        <v>1904.97616167</v>
      </c>
      <c r="R123" s="36">
        <f>SUMIFS(СВЦЭМ!$C$39:$C$782,СВЦЭМ!$A$39:$A$782,$A123,СВЦЭМ!$B$39:$B$782,R$119)+'СЕТ СН'!$I$12+СВЦЭМ!$D$10+'СЕТ СН'!$I$6-'СЕТ СН'!$I$22</f>
        <v>1874.60469005</v>
      </c>
      <c r="S123" s="36">
        <f>SUMIFS(СВЦЭМ!$C$39:$C$782,СВЦЭМ!$A$39:$A$782,$A123,СВЦЭМ!$B$39:$B$782,S$119)+'СЕТ СН'!$I$12+СВЦЭМ!$D$10+'СЕТ СН'!$I$6-'СЕТ СН'!$I$22</f>
        <v>1847.2896032200001</v>
      </c>
      <c r="T123" s="36">
        <f>SUMIFS(СВЦЭМ!$C$39:$C$782,СВЦЭМ!$A$39:$A$782,$A123,СВЦЭМ!$B$39:$B$782,T$119)+'СЕТ СН'!$I$12+СВЦЭМ!$D$10+'СЕТ СН'!$I$6-'СЕТ СН'!$I$22</f>
        <v>1865.64057125</v>
      </c>
      <c r="U123" s="36">
        <f>SUMIFS(СВЦЭМ!$C$39:$C$782,СВЦЭМ!$A$39:$A$782,$A123,СВЦЭМ!$B$39:$B$782,U$119)+'СЕТ СН'!$I$12+СВЦЭМ!$D$10+'СЕТ СН'!$I$6-'СЕТ СН'!$I$22</f>
        <v>1869.275648</v>
      </c>
      <c r="V123" s="36">
        <f>SUMIFS(СВЦЭМ!$C$39:$C$782,СВЦЭМ!$A$39:$A$782,$A123,СВЦЭМ!$B$39:$B$782,V$119)+'СЕТ СН'!$I$12+СВЦЭМ!$D$10+'СЕТ СН'!$I$6-'СЕТ СН'!$I$22</f>
        <v>1859.4659205200001</v>
      </c>
      <c r="W123" s="36">
        <f>SUMIFS(СВЦЭМ!$C$39:$C$782,СВЦЭМ!$A$39:$A$782,$A123,СВЦЭМ!$B$39:$B$782,W$119)+'СЕТ СН'!$I$12+СВЦЭМ!$D$10+'СЕТ СН'!$I$6-'СЕТ СН'!$I$22</f>
        <v>1863.03217926</v>
      </c>
      <c r="X123" s="36">
        <f>SUMIFS(СВЦЭМ!$C$39:$C$782,СВЦЭМ!$A$39:$A$782,$A123,СВЦЭМ!$B$39:$B$782,X$119)+'СЕТ СН'!$I$12+СВЦЭМ!$D$10+'СЕТ СН'!$I$6-'СЕТ СН'!$I$22</f>
        <v>1911.0674565000002</v>
      </c>
      <c r="Y123" s="36">
        <f>SUMIFS(СВЦЭМ!$C$39:$C$782,СВЦЭМ!$A$39:$A$782,$A123,СВЦЭМ!$B$39:$B$782,Y$119)+'СЕТ СН'!$I$12+СВЦЭМ!$D$10+'СЕТ СН'!$I$6-'СЕТ СН'!$I$22</f>
        <v>1890.7439673700001</v>
      </c>
    </row>
    <row r="124" spans="1:27" ht="15.75" x14ac:dyDescent="0.2">
      <c r="A124" s="35">
        <f t="shared" si="3"/>
        <v>44535</v>
      </c>
      <c r="B124" s="36">
        <f>SUMIFS(СВЦЭМ!$C$39:$C$782,СВЦЭМ!$A$39:$A$782,$A124,СВЦЭМ!$B$39:$B$782,B$119)+'СЕТ СН'!$I$12+СВЦЭМ!$D$10+'СЕТ СН'!$I$6-'СЕТ СН'!$I$22</f>
        <v>1879.0065942400001</v>
      </c>
      <c r="C124" s="36">
        <f>SUMIFS(СВЦЭМ!$C$39:$C$782,СВЦЭМ!$A$39:$A$782,$A124,СВЦЭМ!$B$39:$B$782,C$119)+'СЕТ СН'!$I$12+СВЦЭМ!$D$10+'СЕТ СН'!$I$6-'СЕТ СН'!$I$22</f>
        <v>1894.9730565100001</v>
      </c>
      <c r="D124" s="36">
        <f>SUMIFS(СВЦЭМ!$C$39:$C$782,СВЦЭМ!$A$39:$A$782,$A124,СВЦЭМ!$B$39:$B$782,D$119)+'СЕТ СН'!$I$12+СВЦЭМ!$D$10+'СЕТ СН'!$I$6-'СЕТ СН'!$I$22</f>
        <v>1933.8575617000001</v>
      </c>
      <c r="E124" s="36">
        <f>SUMIFS(СВЦЭМ!$C$39:$C$782,СВЦЭМ!$A$39:$A$782,$A124,СВЦЭМ!$B$39:$B$782,E$119)+'СЕТ СН'!$I$12+СВЦЭМ!$D$10+'СЕТ СН'!$I$6-'СЕТ СН'!$I$22</f>
        <v>1940.3977324100001</v>
      </c>
      <c r="F124" s="36">
        <f>SUMIFS(СВЦЭМ!$C$39:$C$782,СВЦЭМ!$A$39:$A$782,$A124,СВЦЭМ!$B$39:$B$782,F$119)+'СЕТ СН'!$I$12+СВЦЭМ!$D$10+'СЕТ СН'!$I$6-'СЕТ СН'!$I$22</f>
        <v>1925.1113447900002</v>
      </c>
      <c r="G124" s="36">
        <f>SUMIFS(СВЦЭМ!$C$39:$C$782,СВЦЭМ!$A$39:$A$782,$A124,СВЦЭМ!$B$39:$B$782,G$119)+'СЕТ СН'!$I$12+СВЦЭМ!$D$10+'СЕТ СН'!$I$6-'СЕТ СН'!$I$22</f>
        <v>1927.2717097700001</v>
      </c>
      <c r="H124" s="36">
        <f>SUMIFS(СВЦЭМ!$C$39:$C$782,СВЦЭМ!$A$39:$A$782,$A124,СВЦЭМ!$B$39:$B$782,H$119)+'СЕТ СН'!$I$12+СВЦЭМ!$D$10+'СЕТ СН'!$I$6-'СЕТ СН'!$I$22</f>
        <v>1894.7138500000001</v>
      </c>
      <c r="I124" s="36">
        <f>SUMIFS(СВЦЭМ!$C$39:$C$782,СВЦЭМ!$A$39:$A$782,$A124,СВЦЭМ!$B$39:$B$782,I$119)+'СЕТ СН'!$I$12+СВЦЭМ!$D$10+'СЕТ СН'!$I$6-'СЕТ СН'!$I$22</f>
        <v>1886.4471061900001</v>
      </c>
      <c r="J124" s="36">
        <f>SUMIFS(СВЦЭМ!$C$39:$C$782,СВЦЭМ!$A$39:$A$782,$A124,СВЦЭМ!$B$39:$B$782,J$119)+'СЕТ СН'!$I$12+СВЦЭМ!$D$10+'СЕТ СН'!$I$6-'СЕТ СН'!$I$22</f>
        <v>1841.9491051500002</v>
      </c>
      <c r="K124" s="36">
        <f>SUMIFS(СВЦЭМ!$C$39:$C$782,СВЦЭМ!$A$39:$A$782,$A124,СВЦЭМ!$B$39:$B$782,K$119)+'СЕТ СН'!$I$12+СВЦЭМ!$D$10+'СЕТ СН'!$I$6-'СЕТ СН'!$I$22</f>
        <v>1832.4674185000001</v>
      </c>
      <c r="L124" s="36">
        <f>SUMIFS(СВЦЭМ!$C$39:$C$782,СВЦЭМ!$A$39:$A$782,$A124,СВЦЭМ!$B$39:$B$782,L$119)+'СЕТ СН'!$I$12+СВЦЭМ!$D$10+'СЕТ СН'!$I$6-'СЕТ СН'!$I$22</f>
        <v>1829.9046386800001</v>
      </c>
      <c r="M124" s="36">
        <f>SUMIFS(СВЦЭМ!$C$39:$C$782,СВЦЭМ!$A$39:$A$782,$A124,СВЦЭМ!$B$39:$B$782,M$119)+'СЕТ СН'!$I$12+СВЦЭМ!$D$10+'СЕТ СН'!$I$6-'СЕТ СН'!$I$22</f>
        <v>1858.1201274100001</v>
      </c>
      <c r="N124" s="36">
        <f>SUMIFS(СВЦЭМ!$C$39:$C$782,СВЦЭМ!$A$39:$A$782,$A124,СВЦЭМ!$B$39:$B$782,N$119)+'СЕТ СН'!$I$12+СВЦЭМ!$D$10+'СЕТ СН'!$I$6-'СЕТ СН'!$I$22</f>
        <v>1884.2828669600001</v>
      </c>
      <c r="O124" s="36">
        <f>SUMIFS(СВЦЭМ!$C$39:$C$782,СВЦЭМ!$A$39:$A$782,$A124,СВЦЭМ!$B$39:$B$782,O$119)+'СЕТ СН'!$I$12+СВЦЭМ!$D$10+'СЕТ СН'!$I$6-'СЕТ СН'!$I$22</f>
        <v>1870.0353372200002</v>
      </c>
      <c r="P124" s="36">
        <f>SUMIFS(СВЦЭМ!$C$39:$C$782,СВЦЭМ!$A$39:$A$782,$A124,СВЦЭМ!$B$39:$B$782,P$119)+'СЕТ СН'!$I$12+СВЦЭМ!$D$10+'СЕТ СН'!$I$6-'СЕТ СН'!$I$22</f>
        <v>1859.8217676500001</v>
      </c>
      <c r="Q124" s="36">
        <f>SUMIFS(СВЦЭМ!$C$39:$C$782,СВЦЭМ!$A$39:$A$782,$A124,СВЦЭМ!$B$39:$B$782,Q$119)+'СЕТ СН'!$I$12+СВЦЭМ!$D$10+'СЕТ СН'!$I$6-'СЕТ СН'!$I$22</f>
        <v>1857.5009953900001</v>
      </c>
      <c r="R124" s="36">
        <f>SUMIFS(СВЦЭМ!$C$39:$C$782,СВЦЭМ!$A$39:$A$782,$A124,СВЦЭМ!$B$39:$B$782,R$119)+'СЕТ СН'!$I$12+СВЦЭМ!$D$10+'СЕТ СН'!$I$6-'СЕТ СН'!$I$22</f>
        <v>1854.2787610300002</v>
      </c>
      <c r="S124" s="36">
        <f>SUMIFS(СВЦЭМ!$C$39:$C$782,СВЦЭМ!$A$39:$A$782,$A124,СВЦЭМ!$B$39:$B$782,S$119)+'СЕТ СН'!$I$12+СВЦЭМ!$D$10+'СЕТ СН'!$I$6-'СЕТ СН'!$I$22</f>
        <v>1811.7830097800002</v>
      </c>
      <c r="T124" s="36">
        <f>SUMIFS(СВЦЭМ!$C$39:$C$782,СВЦЭМ!$A$39:$A$782,$A124,СВЦЭМ!$B$39:$B$782,T$119)+'СЕТ СН'!$I$12+СВЦЭМ!$D$10+'СЕТ СН'!$I$6-'СЕТ СН'!$I$22</f>
        <v>1823.9399060000001</v>
      </c>
      <c r="U124" s="36">
        <f>SUMIFS(СВЦЭМ!$C$39:$C$782,СВЦЭМ!$A$39:$A$782,$A124,СВЦЭМ!$B$39:$B$782,U$119)+'СЕТ СН'!$I$12+СВЦЭМ!$D$10+'СЕТ СН'!$I$6-'СЕТ СН'!$I$22</f>
        <v>1831.31295851</v>
      </c>
      <c r="V124" s="36">
        <f>SUMIFS(СВЦЭМ!$C$39:$C$782,СВЦЭМ!$A$39:$A$782,$A124,СВЦЭМ!$B$39:$B$782,V$119)+'СЕТ СН'!$I$12+СВЦЭМ!$D$10+'СЕТ СН'!$I$6-'СЕТ СН'!$I$22</f>
        <v>1833.0262659700002</v>
      </c>
      <c r="W124" s="36">
        <f>SUMIFS(СВЦЭМ!$C$39:$C$782,СВЦЭМ!$A$39:$A$782,$A124,СВЦЭМ!$B$39:$B$782,W$119)+'СЕТ СН'!$I$12+СВЦЭМ!$D$10+'СЕТ СН'!$I$6-'СЕТ СН'!$I$22</f>
        <v>1841.2208743800002</v>
      </c>
      <c r="X124" s="36">
        <f>SUMIFS(СВЦЭМ!$C$39:$C$782,СВЦЭМ!$A$39:$A$782,$A124,СВЦЭМ!$B$39:$B$782,X$119)+'СЕТ СН'!$I$12+СВЦЭМ!$D$10+'СЕТ СН'!$I$6-'СЕТ СН'!$I$22</f>
        <v>1861.5229724200001</v>
      </c>
      <c r="Y124" s="36">
        <f>SUMIFS(СВЦЭМ!$C$39:$C$782,СВЦЭМ!$A$39:$A$782,$A124,СВЦЭМ!$B$39:$B$782,Y$119)+'СЕТ СН'!$I$12+СВЦЭМ!$D$10+'СЕТ СН'!$I$6-'СЕТ СН'!$I$22</f>
        <v>1894.0878869000001</v>
      </c>
    </row>
    <row r="125" spans="1:27" ht="15.75" x14ac:dyDescent="0.2">
      <c r="A125" s="35">
        <f t="shared" si="3"/>
        <v>44536</v>
      </c>
      <c r="B125" s="36">
        <f>SUMIFS(СВЦЭМ!$C$39:$C$782,СВЦЭМ!$A$39:$A$782,$A125,СВЦЭМ!$B$39:$B$782,B$119)+'СЕТ СН'!$I$12+СВЦЭМ!$D$10+'СЕТ СН'!$I$6-'СЕТ СН'!$I$22</f>
        <v>1915.8683330700001</v>
      </c>
      <c r="C125" s="36">
        <f>SUMIFS(СВЦЭМ!$C$39:$C$782,СВЦЭМ!$A$39:$A$782,$A125,СВЦЭМ!$B$39:$B$782,C$119)+'СЕТ СН'!$I$12+СВЦЭМ!$D$10+'СЕТ СН'!$I$6-'СЕТ СН'!$I$22</f>
        <v>1931.5684813700002</v>
      </c>
      <c r="D125" s="36">
        <f>SUMIFS(СВЦЭМ!$C$39:$C$782,СВЦЭМ!$A$39:$A$782,$A125,СВЦЭМ!$B$39:$B$782,D$119)+'СЕТ СН'!$I$12+СВЦЭМ!$D$10+'СЕТ СН'!$I$6-'СЕТ СН'!$I$22</f>
        <v>1941.7963808100001</v>
      </c>
      <c r="E125" s="36">
        <f>SUMIFS(СВЦЭМ!$C$39:$C$782,СВЦЭМ!$A$39:$A$782,$A125,СВЦЭМ!$B$39:$B$782,E$119)+'СЕТ СН'!$I$12+СВЦЭМ!$D$10+'СЕТ СН'!$I$6-'СЕТ СН'!$I$22</f>
        <v>1947.5535363700001</v>
      </c>
      <c r="F125" s="36">
        <f>SUMIFS(СВЦЭМ!$C$39:$C$782,СВЦЭМ!$A$39:$A$782,$A125,СВЦЭМ!$B$39:$B$782,F$119)+'СЕТ СН'!$I$12+СВЦЭМ!$D$10+'СЕТ СН'!$I$6-'СЕТ СН'!$I$22</f>
        <v>1936.6692002100001</v>
      </c>
      <c r="G125" s="36">
        <f>SUMIFS(СВЦЭМ!$C$39:$C$782,СВЦЭМ!$A$39:$A$782,$A125,СВЦЭМ!$B$39:$B$782,G$119)+'СЕТ СН'!$I$12+СВЦЭМ!$D$10+'СЕТ СН'!$I$6-'СЕТ СН'!$I$22</f>
        <v>1912.9130730400002</v>
      </c>
      <c r="H125" s="36">
        <f>SUMIFS(СВЦЭМ!$C$39:$C$782,СВЦЭМ!$A$39:$A$782,$A125,СВЦЭМ!$B$39:$B$782,H$119)+'СЕТ СН'!$I$12+СВЦЭМ!$D$10+'СЕТ СН'!$I$6-'СЕТ СН'!$I$22</f>
        <v>1887.7805507400001</v>
      </c>
      <c r="I125" s="36">
        <f>SUMIFS(СВЦЭМ!$C$39:$C$782,СВЦЭМ!$A$39:$A$782,$A125,СВЦЭМ!$B$39:$B$782,I$119)+'СЕТ СН'!$I$12+СВЦЭМ!$D$10+'СЕТ СН'!$I$6-'СЕТ СН'!$I$22</f>
        <v>1866.3769847800002</v>
      </c>
      <c r="J125" s="36">
        <f>SUMIFS(СВЦЭМ!$C$39:$C$782,СВЦЭМ!$A$39:$A$782,$A125,СВЦЭМ!$B$39:$B$782,J$119)+'СЕТ СН'!$I$12+СВЦЭМ!$D$10+'СЕТ СН'!$I$6-'СЕТ СН'!$I$22</f>
        <v>1866.49292629</v>
      </c>
      <c r="K125" s="36">
        <f>SUMIFS(СВЦЭМ!$C$39:$C$782,СВЦЭМ!$A$39:$A$782,$A125,СВЦЭМ!$B$39:$B$782,K$119)+'СЕТ СН'!$I$12+СВЦЭМ!$D$10+'СЕТ СН'!$I$6-'СЕТ СН'!$I$22</f>
        <v>1879.1144824</v>
      </c>
      <c r="L125" s="36">
        <f>SUMIFS(СВЦЭМ!$C$39:$C$782,СВЦЭМ!$A$39:$A$782,$A125,СВЦЭМ!$B$39:$B$782,L$119)+'СЕТ СН'!$I$12+СВЦЭМ!$D$10+'СЕТ СН'!$I$6-'СЕТ СН'!$I$22</f>
        <v>1879.46143794</v>
      </c>
      <c r="M125" s="36">
        <f>SUMIFS(СВЦЭМ!$C$39:$C$782,СВЦЭМ!$A$39:$A$782,$A125,СВЦЭМ!$B$39:$B$782,M$119)+'СЕТ СН'!$I$12+СВЦЭМ!$D$10+'СЕТ СН'!$I$6-'СЕТ СН'!$I$22</f>
        <v>1882.4309091100001</v>
      </c>
      <c r="N125" s="36">
        <f>SUMIFS(СВЦЭМ!$C$39:$C$782,СВЦЭМ!$A$39:$A$782,$A125,СВЦЭМ!$B$39:$B$782,N$119)+'СЕТ СН'!$I$12+СВЦЭМ!$D$10+'СЕТ СН'!$I$6-'СЕТ СН'!$I$22</f>
        <v>1911.6086407100001</v>
      </c>
      <c r="O125" s="36">
        <f>SUMIFS(СВЦЭМ!$C$39:$C$782,СВЦЭМ!$A$39:$A$782,$A125,СВЦЭМ!$B$39:$B$782,O$119)+'СЕТ СН'!$I$12+СВЦЭМ!$D$10+'СЕТ СН'!$I$6-'СЕТ СН'!$I$22</f>
        <v>1943.66993673</v>
      </c>
      <c r="P125" s="36">
        <f>SUMIFS(СВЦЭМ!$C$39:$C$782,СВЦЭМ!$A$39:$A$782,$A125,СВЦЭМ!$B$39:$B$782,P$119)+'СЕТ СН'!$I$12+СВЦЭМ!$D$10+'СЕТ СН'!$I$6-'СЕТ СН'!$I$22</f>
        <v>1947.7009430800001</v>
      </c>
      <c r="Q125" s="36">
        <f>SUMIFS(СВЦЭМ!$C$39:$C$782,СВЦЭМ!$A$39:$A$782,$A125,СВЦЭМ!$B$39:$B$782,Q$119)+'СЕТ СН'!$I$12+СВЦЭМ!$D$10+'СЕТ СН'!$I$6-'СЕТ СН'!$I$22</f>
        <v>1926.54960336</v>
      </c>
      <c r="R125" s="36">
        <f>SUMIFS(СВЦЭМ!$C$39:$C$782,СВЦЭМ!$A$39:$A$782,$A125,СВЦЭМ!$B$39:$B$782,R$119)+'СЕТ СН'!$I$12+СВЦЭМ!$D$10+'СЕТ СН'!$I$6-'СЕТ СН'!$I$22</f>
        <v>1867.6472236500001</v>
      </c>
      <c r="S125" s="36">
        <f>SUMIFS(СВЦЭМ!$C$39:$C$782,СВЦЭМ!$A$39:$A$782,$A125,СВЦЭМ!$B$39:$B$782,S$119)+'СЕТ СН'!$I$12+СВЦЭМ!$D$10+'СЕТ СН'!$I$6-'СЕТ СН'!$I$22</f>
        <v>1883.6931107500002</v>
      </c>
      <c r="T125" s="36">
        <f>SUMIFS(СВЦЭМ!$C$39:$C$782,СВЦЭМ!$A$39:$A$782,$A125,СВЦЭМ!$B$39:$B$782,T$119)+'СЕТ СН'!$I$12+СВЦЭМ!$D$10+'СЕТ СН'!$I$6-'СЕТ СН'!$I$22</f>
        <v>1884.3107418500001</v>
      </c>
      <c r="U125" s="36">
        <f>SUMIFS(СВЦЭМ!$C$39:$C$782,СВЦЭМ!$A$39:$A$782,$A125,СВЦЭМ!$B$39:$B$782,U$119)+'СЕТ СН'!$I$12+СВЦЭМ!$D$10+'СЕТ СН'!$I$6-'СЕТ СН'!$I$22</f>
        <v>1878.6039140800001</v>
      </c>
      <c r="V125" s="36">
        <f>SUMIFS(СВЦЭМ!$C$39:$C$782,СВЦЭМ!$A$39:$A$782,$A125,СВЦЭМ!$B$39:$B$782,V$119)+'СЕТ СН'!$I$12+СВЦЭМ!$D$10+'СЕТ СН'!$I$6-'СЕТ СН'!$I$22</f>
        <v>1891.1687593700001</v>
      </c>
      <c r="W125" s="36">
        <f>SUMIFS(СВЦЭМ!$C$39:$C$782,СВЦЭМ!$A$39:$A$782,$A125,СВЦЭМ!$B$39:$B$782,W$119)+'СЕТ СН'!$I$12+СВЦЭМ!$D$10+'СЕТ СН'!$I$6-'СЕТ СН'!$I$22</f>
        <v>1886.1406699800002</v>
      </c>
      <c r="X125" s="36">
        <f>SUMIFS(СВЦЭМ!$C$39:$C$782,СВЦЭМ!$A$39:$A$782,$A125,СВЦЭМ!$B$39:$B$782,X$119)+'СЕТ СН'!$I$12+СВЦЭМ!$D$10+'СЕТ СН'!$I$6-'СЕТ СН'!$I$22</f>
        <v>1941.1647966700002</v>
      </c>
      <c r="Y125" s="36">
        <f>SUMIFS(СВЦЭМ!$C$39:$C$782,СВЦЭМ!$A$39:$A$782,$A125,СВЦЭМ!$B$39:$B$782,Y$119)+'СЕТ СН'!$I$12+СВЦЭМ!$D$10+'СЕТ СН'!$I$6-'СЕТ СН'!$I$22</f>
        <v>1940.93346898</v>
      </c>
    </row>
    <row r="126" spans="1:27" ht="15.75" x14ac:dyDescent="0.2">
      <c r="A126" s="35">
        <f t="shared" si="3"/>
        <v>44537</v>
      </c>
      <c r="B126" s="36">
        <f>SUMIFS(СВЦЭМ!$C$39:$C$782,СВЦЭМ!$A$39:$A$782,$A126,СВЦЭМ!$B$39:$B$782,B$119)+'СЕТ СН'!$I$12+СВЦЭМ!$D$10+'СЕТ СН'!$I$6-'СЕТ СН'!$I$22</f>
        <v>1945.3092800000002</v>
      </c>
      <c r="C126" s="36">
        <f>SUMIFS(СВЦЭМ!$C$39:$C$782,СВЦЭМ!$A$39:$A$782,$A126,СВЦЭМ!$B$39:$B$782,C$119)+'СЕТ СН'!$I$12+СВЦЭМ!$D$10+'СЕТ СН'!$I$6-'СЕТ СН'!$I$22</f>
        <v>1893.4638253200001</v>
      </c>
      <c r="D126" s="36">
        <f>SUMIFS(СВЦЭМ!$C$39:$C$782,СВЦЭМ!$A$39:$A$782,$A126,СВЦЭМ!$B$39:$B$782,D$119)+'СЕТ СН'!$I$12+СВЦЭМ!$D$10+'СЕТ СН'!$I$6-'СЕТ СН'!$I$22</f>
        <v>1931.46980321</v>
      </c>
      <c r="E126" s="36">
        <f>SUMIFS(СВЦЭМ!$C$39:$C$782,СВЦЭМ!$A$39:$A$782,$A126,СВЦЭМ!$B$39:$B$782,E$119)+'СЕТ СН'!$I$12+СВЦЭМ!$D$10+'СЕТ СН'!$I$6-'СЕТ СН'!$I$22</f>
        <v>1960.2917684800002</v>
      </c>
      <c r="F126" s="36">
        <f>SUMIFS(СВЦЭМ!$C$39:$C$782,СВЦЭМ!$A$39:$A$782,$A126,СВЦЭМ!$B$39:$B$782,F$119)+'СЕТ СН'!$I$12+СВЦЭМ!$D$10+'СЕТ СН'!$I$6-'СЕТ СН'!$I$22</f>
        <v>1950.79088843</v>
      </c>
      <c r="G126" s="36">
        <f>SUMIFS(СВЦЭМ!$C$39:$C$782,СВЦЭМ!$A$39:$A$782,$A126,СВЦЭМ!$B$39:$B$782,G$119)+'СЕТ СН'!$I$12+СВЦЭМ!$D$10+'СЕТ СН'!$I$6-'СЕТ СН'!$I$22</f>
        <v>1917.9371966000001</v>
      </c>
      <c r="H126" s="36">
        <f>SUMIFS(СВЦЭМ!$C$39:$C$782,СВЦЭМ!$A$39:$A$782,$A126,СВЦЭМ!$B$39:$B$782,H$119)+'СЕТ СН'!$I$12+СВЦЭМ!$D$10+'СЕТ СН'!$I$6-'СЕТ СН'!$I$22</f>
        <v>1887.1114468400001</v>
      </c>
      <c r="I126" s="36">
        <f>SUMIFS(СВЦЭМ!$C$39:$C$782,СВЦЭМ!$A$39:$A$782,$A126,СВЦЭМ!$B$39:$B$782,I$119)+'СЕТ СН'!$I$12+СВЦЭМ!$D$10+'СЕТ СН'!$I$6-'СЕТ СН'!$I$22</f>
        <v>1863.0305306600001</v>
      </c>
      <c r="J126" s="36">
        <f>SUMIFS(СВЦЭМ!$C$39:$C$782,СВЦЭМ!$A$39:$A$782,$A126,СВЦЭМ!$B$39:$B$782,J$119)+'СЕТ СН'!$I$12+СВЦЭМ!$D$10+'СЕТ СН'!$I$6-'СЕТ СН'!$I$22</f>
        <v>1865.8295699800001</v>
      </c>
      <c r="K126" s="36">
        <f>SUMIFS(СВЦЭМ!$C$39:$C$782,СВЦЭМ!$A$39:$A$782,$A126,СВЦЭМ!$B$39:$B$782,K$119)+'СЕТ СН'!$I$12+СВЦЭМ!$D$10+'СЕТ СН'!$I$6-'СЕТ СН'!$I$22</f>
        <v>1882.1502291200002</v>
      </c>
      <c r="L126" s="36">
        <f>SUMIFS(СВЦЭМ!$C$39:$C$782,СВЦЭМ!$A$39:$A$782,$A126,СВЦЭМ!$B$39:$B$782,L$119)+'СЕТ СН'!$I$12+СВЦЭМ!$D$10+'СЕТ СН'!$I$6-'СЕТ СН'!$I$22</f>
        <v>1894.6297733900001</v>
      </c>
      <c r="M126" s="36">
        <f>SUMIFS(СВЦЭМ!$C$39:$C$782,СВЦЭМ!$A$39:$A$782,$A126,СВЦЭМ!$B$39:$B$782,M$119)+'СЕТ СН'!$I$12+СВЦЭМ!$D$10+'СЕТ СН'!$I$6-'СЕТ СН'!$I$22</f>
        <v>1904.7854337200001</v>
      </c>
      <c r="N126" s="36">
        <f>SUMIFS(СВЦЭМ!$C$39:$C$782,СВЦЭМ!$A$39:$A$782,$A126,СВЦЭМ!$B$39:$B$782,N$119)+'СЕТ СН'!$I$12+СВЦЭМ!$D$10+'СЕТ СН'!$I$6-'СЕТ СН'!$I$22</f>
        <v>1903.8957180100001</v>
      </c>
      <c r="O126" s="36">
        <f>SUMIFS(СВЦЭМ!$C$39:$C$782,СВЦЭМ!$A$39:$A$782,$A126,СВЦЭМ!$B$39:$B$782,O$119)+'СЕТ СН'!$I$12+СВЦЭМ!$D$10+'СЕТ СН'!$I$6-'СЕТ СН'!$I$22</f>
        <v>1971.8804566700001</v>
      </c>
      <c r="P126" s="36">
        <f>SUMIFS(СВЦЭМ!$C$39:$C$782,СВЦЭМ!$A$39:$A$782,$A126,СВЦЭМ!$B$39:$B$782,P$119)+'СЕТ СН'!$I$12+СВЦЭМ!$D$10+'СЕТ СН'!$I$6-'СЕТ СН'!$I$22</f>
        <v>1991.4093937700002</v>
      </c>
      <c r="Q126" s="36">
        <f>SUMIFS(СВЦЭМ!$C$39:$C$782,СВЦЭМ!$A$39:$A$782,$A126,СВЦЭМ!$B$39:$B$782,Q$119)+'СЕТ СН'!$I$12+СВЦЭМ!$D$10+'СЕТ СН'!$I$6-'СЕТ СН'!$I$22</f>
        <v>1987.87699696</v>
      </c>
      <c r="R126" s="36">
        <f>SUMIFS(СВЦЭМ!$C$39:$C$782,СВЦЭМ!$A$39:$A$782,$A126,СВЦЭМ!$B$39:$B$782,R$119)+'СЕТ СН'!$I$12+СВЦЭМ!$D$10+'СЕТ СН'!$I$6-'СЕТ СН'!$I$22</f>
        <v>1923.9047888800001</v>
      </c>
      <c r="S126" s="36">
        <f>SUMIFS(СВЦЭМ!$C$39:$C$782,СВЦЭМ!$A$39:$A$782,$A126,СВЦЭМ!$B$39:$B$782,S$119)+'СЕТ СН'!$I$12+СВЦЭМ!$D$10+'СЕТ СН'!$I$6-'СЕТ СН'!$I$22</f>
        <v>1913.09511969</v>
      </c>
      <c r="T126" s="36">
        <f>SUMIFS(СВЦЭМ!$C$39:$C$782,СВЦЭМ!$A$39:$A$782,$A126,СВЦЭМ!$B$39:$B$782,T$119)+'СЕТ СН'!$I$12+СВЦЭМ!$D$10+'СЕТ СН'!$I$6-'СЕТ СН'!$I$22</f>
        <v>1907.7887622300002</v>
      </c>
      <c r="U126" s="36">
        <f>SUMIFS(СВЦЭМ!$C$39:$C$782,СВЦЭМ!$A$39:$A$782,$A126,СВЦЭМ!$B$39:$B$782,U$119)+'СЕТ СН'!$I$12+СВЦЭМ!$D$10+'СЕТ СН'!$I$6-'СЕТ СН'!$I$22</f>
        <v>1900.7941504300002</v>
      </c>
      <c r="V126" s="36">
        <f>SUMIFS(СВЦЭМ!$C$39:$C$782,СВЦЭМ!$A$39:$A$782,$A126,СВЦЭМ!$B$39:$B$782,V$119)+'СЕТ СН'!$I$12+СВЦЭМ!$D$10+'СЕТ СН'!$I$6-'СЕТ СН'!$I$22</f>
        <v>1876.7986069200001</v>
      </c>
      <c r="W126" s="36">
        <f>SUMIFS(СВЦЭМ!$C$39:$C$782,СВЦЭМ!$A$39:$A$782,$A126,СВЦЭМ!$B$39:$B$782,W$119)+'СЕТ СН'!$I$12+СВЦЭМ!$D$10+'СЕТ СН'!$I$6-'СЕТ СН'!$I$22</f>
        <v>1888.1272146200001</v>
      </c>
      <c r="X126" s="36">
        <f>SUMIFS(СВЦЭМ!$C$39:$C$782,СВЦЭМ!$A$39:$A$782,$A126,СВЦЭМ!$B$39:$B$782,X$119)+'СЕТ СН'!$I$12+СВЦЭМ!$D$10+'СЕТ СН'!$I$6-'СЕТ СН'!$I$22</f>
        <v>1900.1348132000001</v>
      </c>
      <c r="Y126" s="36">
        <f>SUMIFS(СВЦЭМ!$C$39:$C$782,СВЦЭМ!$A$39:$A$782,$A126,СВЦЭМ!$B$39:$B$782,Y$119)+'СЕТ СН'!$I$12+СВЦЭМ!$D$10+'СЕТ СН'!$I$6-'СЕТ СН'!$I$22</f>
        <v>1950.1465364300002</v>
      </c>
    </row>
    <row r="127" spans="1:27" ht="15.75" x14ac:dyDescent="0.2">
      <c r="A127" s="35">
        <f t="shared" si="3"/>
        <v>44538</v>
      </c>
      <c r="B127" s="36">
        <f>SUMIFS(СВЦЭМ!$C$39:$C$782,СВЦЭМ!$A$39:$A$782,$A127,СВЦЭМ!$B$39:$B$782,B$119)+'СЕТ СН'!$I$12+СВЦЭМ!$D$10+'СЕТ СН'!$I$6-'СЕТ СН'!$I$22</f>
        <v>1931.03306565</v>
      </c>
      <c r="C127" s="36">
        <f>SUMIFS(СВЦЭМ!$C$39:$C$782,СВЦЭМ!$A$39:$A$782,$A127,СВЦЭМ!$B$39:$B$782,C$119)+'СЕТ СН'!$I$12+СВЦЭМ!$D$10+'СЕТ СН'!$I$6-'СЕТ СН'!$I$22</f>
        <v>1920.9623661600001</v>
      </c>
      <c r="D127" s="36">
        <f>SUMIFS(СВЦЭМ!$C$39:$C$782,СВЦЭМ!$A$39:$A$782,$A127,СВЦЭМ!$B$39:$B$782,D$119)+'СЕТ СН'!$I$12+СВЦЭМ!$D$10+'СЕТ СН'!$I$6-'СЕТ СН'!$I$22</f>
        <v>1928.1344372400001</v>
      </c>
      <c r="E127" s="36">
        <f>SUMIFS(СВЦЭМ!$C$39:$C$782,СВЦЭМ!$A$39:$A$782,$A127,СВЦЭМ!$B$39:$B$782,E$119)+'СЕТ СН'!$I$12+СВЦЭМ!$D$10+'СЕТ СН'!$I$6-'СЕТ СН'!$I$22</f>
        <v>1941.0484493000001</v>
      </c>
      <c r="F127" s="36">
        <f>SUMIFS(СВЦЭМ!$C$39:$C$782,СВЦЭМ!$A$39:$A$782,$A127,СВЦЭМ!$B$39:$B$782,F$119)+'СЕТ СН'!$I$12+СВЦЭМ!$D$10+'СЕТ СН'!$I$6-'СЕТ СН'!$I$22</f>
        <v>1932.1632597700002</v>
      </c>
      <c r="G127" s="36">
        <f>SUMIFS(СВЦЭМ!$C$39:$C$782,СВЦЭМ!$A$39:$A$782,$A127,СВЦЭМ!$B$39:$B$782,G$119)+'СЕТ СН'!$I$12+СВЦЭМ!$D$10+'СЕТ СН'!$I$6-'СЕТ СН'!$I$22</f>
        <v>1908.0463578900001</v>
      </c>
      <c r="H127" s="36">
        <f>SUMIFS(СВЦЭМ!$C$39:$C$782,СВЦЭМ!$A$39:$A$782,$A127,СВЦЭМ!$B$39:$B$782,H$119)+'СЕТ СН'!$I$12+СВЦЭМ!$D$10+'СЕТ СН'!$I$6-'СЕТ СН'!$I$22</f>
        <v>1887.0309131500001</v>
      </c>
      <c r="I127" s="36">
        <f>SUMIFS(СВЦЭМ!$C$39:$C$782,СВЦЭМ!$A$39:$A$782,$A127,СВЦЭМ!$B$39:$B$782,I$119)+'СЕТ СН'!$I$12+СВЦЭМ!$D$10+'СЕТ СН'!$I$6-'СЕТ СН'!$I$22</f>
        <v>1867.9027313400002</v>
      </c>
      <c r="J127" s="36">
        <f>SUMIFS(СВЦЭМ!$C$39:$C$782,СВЦЭМ!$A$39:$A$782,$A127,СВЦЭМ!$B$39:$B$782,J$119)+'СЕТ СН'!$I$12+СВЦЭМ!$D$10+'СЕТ СН'!$I$6-'СЕТ СН'!$I$22</f>
        <v>1920.28820193</v>
      </c>
      <c r="K127" s="36">
        <f>SUMIFS(СВЦЭМ!$C$39:$C$782,СВЦЭМ!$A$39:$A$782,$A127,СВЦЭМ!$B$39:$B$782,K$119)+'СЕТ СН'!$I$12+СВЦЭМ!$D$10+'СЕТ СН'!$I$6-'СЕТ СН'!$I$22</f>
        <v>1910.60587001</v>
      </c>
      <c r="L127" s="36">
        <f>SUMIFS(СВЦЭМ!$C$39:$C$782,СВЦЭМ!$A$39:$A$782,$A127,СВЦЭМ!$B$39:$B$782,L$119)+'СЕТ СН'!$I$12+СВЦЭМ!$D$10+'СЕТ СН'!$I$6-'СЕТ СН'!$I$22</f>
        <v>1918.4723168500002</v>
      </c>
      <c r="M127" s="36">
        <f>SUMIFS(СВЦЭМ!$C$39:$C$782,СВЦЭМ!$A$39:$A$782,$A127,СВЦЭМ!$B$39:$B$782,M$119)+'СЕТ СН'!$I$12+СВЦЭМ!$D$10+'СЕТ СН'!$I$6-'СЕТ СН'!$I$22</f>
        <v>1909.5917496100001</v>
      </c>
      <c r="N127" s="36">
        <f>SUMIFS(СВЦЭМ!$C$39:$C$782,СВЦЭМ!$A$39:$A$782,$A127,СВЦЭМ!$B$39:$B$782,N$119)+'СЕТ СН'!$I$12+СВЦЭМ!$D$10+'СЕТ СН'!$I$6-'СЕТ СН'!$I$22</f>
        <v>1907.17124231</v>
      </c>
      <c r="O127" s="36">
        <f>SUMIFS(СВЦЭМ!$C$39:$C$782,СВЦЭМ!$A$39:$A$782,$A127,СВЦЭМ!$B$39:$B$782,O$119)+'СЕТ СН'!$I$12+СВЦЭМ!$D$10+'СЕТ СН'!$I$6-'СЕТ СН'!$I$22</f>
        <v>1908.5865794200001</v>
      </c>
      <c r="P127" s="36">
        <f>SUMIFS(СВЦЭМ!$C$39:$C$782,СВЦЭМ!$A$39:$A$782,$A127,СВЦЭМ!$B$39:$B$782,P$119)+'СЕТ СН'!$I$12+СВЦЭМ!$D$10+'СЕТ СН'!$I$6-'СЕТ СН'!$I$22</f>
        <v>1911.26819576</v>
      </c>
      <c r="Q127" s="36">
        <f>SUMIFS(СВЦЭМ!$C$39:$C$782,СВЦЭМ!$A$39:$A$782,$A127,СВЦЭМ!$B$39:$B$782,Q$119)+'СЕТ СН'!$I$12+СВЦЭМ!$D$10+'СЕТ СН'!$I$6-'СЕТ СН'!$I$22</f>
        <v>1898.44103468</v>
      </c>
      <c r="R127" s="36">
        <f>SUMIFS(СВЦЭМ!$C$39:$C$782,СВЦЭМ!$A$39:$A$782,$A127,СВЦЭМ!$B$39:$B$782,R$119)+'СЕТ СН'!$I$12+СВЦЭМ!$D$10+'СЕТ СН'!$I$6-'СЕТ СН'!$I$22</f>
        <v>1906.5051739</v>
      </c>
      <c r="S127" s="36">
        <f>SUMIFS(СВЦЭМ!$C$39:$C$782,СВЦЭМ!$A$39:$A$782,$A127,СВЦЭМ!$B$39:$B$782,S$119)+'СЕТ СН'!$I$12+СВЦЭМ!$D$10+'СЕТ СН'!$I$6-'СЕТ СН'!$I$22</f>
        <v>1896.0944769500002</v>
      </c>
      <c r="T127" s="36">
        <f>SUMIFS(СВЦЭМ!$C$39:$C$782,СВЦЭМ!$A$39:$A$782,$A127,СВЦЭМ!$B$39:$B$782,T$119)+'СЕТ СН'!$I$12+СВЦЭМ!$D$10+'СЕТ СН'!$I$6-'СЕТ СН'!$I$22</f>
        <v>1888.9169194400001</v>
      </c>
      <c r="U127" s="36">
        <f>SUMIFS(СВЦЭМ!$C$39:$C$782,СВЦЭМ!$A$39:$A$782,$A127,СВЦЭМ!$B$39:$B$782,U$119)+'СЕТ СН'!$I$12+СВЦЭМ!$D$10+'СЕТ СН'!$I$6-'СЕТ СН'!$I$22</f>
        <v>1932.7298254300001</v>
      </c>
      <c r="V127" s="36">
        <f>SUMIFS(СВЦЭМ!$C$39:$C$782,СВЦЭМ!$A$39:$A$782,$A127,СВЦЭМ!$B$39:$B$782,V$119)+'СЕТ СН'!$I$12+СВЦЭМ!$D$10+'СЕТ СН'!$I$6-'СЕТ СН'!$I$22</f>
        <v>1897.23919075</v>
      </c>
      <c r="W127" s="36">
        <f>SUMIFS(СВЦЭМ!$C$39:$C$782,СВЦЭМ!$A$39:$A$782,$A127,СВЦЭМ!$B$39:$B$782,W$119)+'СЕТ СН'!$I$12+СВЦЭМ!$D$10+'СЕТ СН'!$I$6-'СЕТ СН'!$I$22</f>
        <v>1958.5984350900001</v>
      </c>
      <c r="X127" s="36">
        <f>SUMIFS(СВЦЭМ!$C$39:$C$782,СВЦЭМ!$A$39:$A$782,$A127,СВЦЭМ!$B$39:$B$782,X$119)+'СЕТ СН'!$I$12+СВЦЭМ!$D$10+'СЕТ СН'!$I$6-'СЕТ СН'!$I$22</f>
        <v>1968.27529959</v>
      </c>
      <c r="Y127" s="36">
        <f>SUMIFS(СВЦЭМ!$C$39:$C$782,СВЦЭМ!$A$39:$A$782,$A127,СВЦЭМ!$B$39:$B$782,Y$119)+'СЕТ СН'!$I$12+СВЦЭМ!$D$10+'СЕТ СН'!$I$6-'СЕТ СН'!$I$22</f>
        <v>1975.33939966</v>
      </c>
    </row>
    <row r="128" spans="1:27" ht="15.75" x14ac:dyDescent="0.2">
      <c r="A128" s="35">
        <f t="shared" si="3"/>
        <v>44539</v>
      </c>
      <c r="B128" s="36">
        <f>SUMIFS(СВЦЭМ!$C$39:$C$782,СВЦЭМ!$A$39:$A$782,$A128,СВЦЭМ!$B$39:$B$782,B$119)+'СЕТ СН'!$I$12+СВЦЭМ!$D$10+'СЕТ СН'!$I$6-'СЕТ СН'!$I$22</f>
        <v>1942.26598687</v>
      </c>
      <c r="C128" s="36">
        <f>SUMIFS(СВЦЭМ!$C$39:$C$782,СВЦЭМ!$A$39:$A$782,$A128,СВЦЭМ!$B$39:$B$782,C$119)+'СЕТ СН'!$I$12+СВЦЭМ!$D$10+'СЕТ СН'!$I$6-'СЕТ СН'!$I$22</f>
        <v>1896.8107257300001</v>
      </c>
      <c r="D128" s="36">
        <f>SUMIFS(СВЦЭМ!$C$39:$C$782,СВЦЭМ!$A$39:$A$782,$A128,СВЦЭМ!$B$39:$B$782,D$119)+'СЕТ СН'!$I$12+СВЦЭМ!$D$10+'СЕТ СН'!$I$6-'СЕТ СН'!$I$22</f>
        <v>1906.8545605100001</v>
      </c>
      <c r="E128" s="36">
        <f>SUMIFS(СВЦЭМ!$C$39:$C$782,СВЦЭМ!$A$39:$A$782,$A128,СВЦЭМ!$B$39:$B$782,E$119)+'СЕТ СН'!$I$12+СВЦЭМ!$D$10+'СЕТ СН'!$I$6-'СЕТ СН'!$I$22</f>
        <v>1912.9739530900001</v>
      </c>
      <c r="F128" s="36">
        <f>SUMIFS(СВЦЭМ!$C$39:$C$782,СВЦЭМ!$A$39:$A$782,$A128,СВЦЭМ!$B$39:$B$782,F$119)+'СЕТ СН'!$I$12+СВЦЭМ!$D$10+'СЕТ СН'!$I$6-'СЕТ СН'!$I$22</f>
        <v>1921.5493856500002</v>
      </c>
      <c r="G128" s="36">
        <f>SUMIFS(СВЦЭМ!$C$39:$C$782,СВЦЭМ!$A$39:$A$782,$A128,СВЦЭМ!$B$39:$B$782,G$119)+'СЕТ СН'!$I$12+СВЦЭМ!$D$10+'СЕТ СН'!$I$6-'СЕТ СН'!$I$22</f>
        <v>1883.7886736</v>
      </c>
      <c r="H128" s="36">
        <f>SUMIFS(СВЦЭМ!$C$39:$C$782,СВЦЭМ!$A$39:$A$782,$A128,СВЦЭМ!$B$39:$B$782,H$119)+'СЕТ СН'!$I$12+СВЦЭМ!$D$10+'СЕТ СН'!$I$6-'СЕТ СН'!$I$22</f>
        <v>1862.4771085000002</v>
      </c>
      <c r="I128" s="36">
        <f>SUMIFS(СВЦЭМ!$C$39:$C$782,СВЦЭМ!$A$39:$A$782,$A128,СВЦЭМ!$B$39:$B$782,I$119)+'СЕТ СН'!$I$12+СВЦЭМ!$D$10+'СЕТ СН'!$I$6-'СЕТ СН'!$I$22</f>
        <v>1859.77855636</v>
      </c>
      <c r="J128" s="36">
        <f>SUMIFS(СВЦЭМ!$C$39:$C$782,СВЦЭМ!$A$39:$A$782,$A128,СВЦЭМ!$B$39:$B$782,J$119)+'СЕТ СН'!$I$12+СВЦЭМ!$D$10+'СЕТ СН'!$I$6-'СЕТ СН'!$I$22</f>
        <v>1891.27691802</v>
      </c>
      <c r="K128" s="36">
        <f>SUMIFS(СВЦЭМ!$C$39:$C$782,СВЦЭМ!$A$39:$A$782,$A128,СВЦЭМ!$B$39:$B$782,K$119)+'СЕТ СН'!$I$12+СВЦЭМ!$D$10+'СЕТ СН'!$I$6-'СЕТ СН'!$I$22</f>
        <v>1907.3370772000001</v>
      </c>
      <c r="L128" s="36">
        <f>SUMIFS(СВЦЭМ!$C$39:$C$782,СВЦЭМ!$A$39:$A$782,$A128,СВЦЭМ!$B$39:$B$782,L$119)+'СЕТ СН'!$I$12+СВЦЭМ!$D$10+'СЕТ СН'!$I$6-'СЕТ СН'!$I$22</f>
        <v>1906.0096647500002</v>
      </c>
      <c r="M128" s="36">
        <f>SUMIFS(СВЦЭМ!$C$39:$C$782,СВЦЭМ!$A$39:$A$782,$A128,СВЦЭМ!$B$39:$B$782,M$119)+'СЕТ СН'!$I$12+СВЦЭМ!$D$10+'СЕТ СН'!$I$6-'СЕТ СН'!$I$22</f>
        <v>1884.4677912900002</v>
      </c>
      <c r="N128" s="36">
        <f>SUMIFS(СВЦЭМ!$C$39:$C$782,СВЦЭМ!$A$39:$A$782,$A128,СВЦЭМ!$B$39:$B$782,N$119)+'СЕТ СН'!$I$12+СВЦЭМ!$D$10+'СЕТ СН'!$I$6-'СЕТ СН'!$I$22</f>
        <v>1930.21101578</v>
      </c>
      <c r="O128" s="36">
        <f>SUMIFS(СВЦЭМ!$C$39:$C$782,СВЦЭМ!$A$39:$A$782,$A128,СВЦЭМ!$B$39:$B$782,O$119)+'СЕТ СН'!$I$12+СВЦЭМ!$D$10+'СЕТ СН'!$I$6-'СЕТ СН'!$I$22</f>
        <v>1918.8456006600002</v>
      </c>
      <c r="P128" s="36">
        <f>SUMIFS(СВЦЭМ!$C$39:$C$782,СВЦЭМ!$A$39:$A$782,$A128,СВЦЭМ!$B$39:$B$782,P$119)+'СЕТ СН'!$I$12+СВЦЭМ!$D$10+'СЕТ СН'!$I$6-'СЕТ СН'!$I$22</f>
        <v>1918.0096652900002</v>
      </c>
      <c r="Q128" s="36">
        <f>SUMIFS(СВЦЭМ!$C$39:$C$782,СВЦЭМ!$A$39:$A$782,$A128,СВЦЭМ!$B$39:$B$782,Q$119)+'СЕТ СН'!$I$12+СВЦЭМ!$D$10+'СЕТ СН'!$I$6-'СЕТ СН'!$I$22</f>
        <v>1919.7084133100002</v>
      </c>
      <c r="R128" s="36">
        <f>SUMIFS(СВЦЭМ!$C$39:$C$782,СВЦЭМ!$A$39:$A$782,$A128,СВЦЭМ!$B$39:$B$782,R$119)+'СЕТ СН'!$I$12+СВЦЭМ!$D$10+'СЕТ СН'!$I$6-'СЕТ СН'!$I$22</f>
        <v>1908.2080677600002</v>
      </c>
      <c r="S128" s="36">
        <f>SUMIFS(СВЦЭМ!$C$39:$C$782,СВЦЭМ!$A$39:$A$782,$A128,СВЦЭМ!$B$39:$B$782,S$119)+'СЕТ СН'!$I$12+СВЦЭМ!$D$10+'СЕТ СН'!$I$6-'СЕТ СН'!$I$22</f>
        <v>1909.43579249</v>
      </c>
      <c r="T128" s="36">
        <f>SUMIFS(СВЦЭМ!$C$39:$C$782,СВЦЭМ!$A$39:$A$782,$A128,СВЦЭМ!$B$39:$B$782,T$119)+'СЕТ СН'!$I$12+СВЦЭМ!$D$10+'СЕТ СН'!$I$6-'СЕТ СН'!$I$22</f>
        <v>1907.8037894300001</v>
      </c>
      <c r="U128" s="36">
        <f>SUMIFS(СВЦЭМ!$C$39:$C$782,СВЦЭМ!$A$39:$A$782,$A128,СВЦЭМ!$B$39:$B$782,U$119)+'СЕТ СН'!$I$12+СВЦЭМ!$D$10+'СЕТ СН'!$I$6-'СЕТ СН'!$I$22</f>
        <v>1918.9626500700001</v>
      </c>
      <c r="V128" s="36">
        <f>SUMIFS(СВЦЭМ!$C$39:$C$782,СВЦЭМ!$A$39:$A$782,$A128,СВЦЭМ!$B$39:$B$782,V$119)+'СЕТ СН'!$I$12+СВЦЭМ!$D$10+'СЕТ СН'!$I$6-'СЕТ СН'!$I$22</f>
        <v>1924.5708904300002</v>
      </c>
      <c r="W128" s="36">
        <f>SUMIFS(СВЦЭМ!$C$39:$C$782,СВЦЭМ!$A$39:$A$782,$A128,СВЦЭМ!$B$39:$B$782,W$119)+'СЕТ СН'!$I$12+СВЦЭМ!$D$10+'СЕТ СН'!$I$6-'СЕТ СН'!$I$22</f>
        <v>1918.8211506500002</v>
      </c>
      <c r="X128" s="36">
        <f>SUMIFS(СВЦЭМ!$C$39:$C$782,СВЦЭМ!$A$39:$A$782,$A128,СВЦЭМ!$B$39:$B$782,X$119)+'СЕТ СН'!$I$12+СВЦЭМ!$D$10+'СЕТ СН'!$I$6-'СЕТ СН'!$I$22</f>
        <v>1915.7851582400001</v>
      </c>
      <c r="Y128" s="36">
        <f>SUMIFS(СВЦЭМ!$C$39:$C$782,СВЦЭМ!$A$39:$A$782,$A128,СВЦЭМ!$B$39:$B$782,Y$119)+'СЕТ СН'!$I$12+СВЦЭМ!$D$10+'СЕТ СН'!$I$6-'СЕТ СН'!$I$22</f>
        <v>1931.40925545</v>
      </c>
    </row>
    <row r="129" spans="1:25" ht="15.75" x14ac:dyDescent="0.2">
      <c r="A129" s="35">
        <f t="shared" si="3"/>
        <v>44540</v>
      </c>
      <c r="B129" s="36">
        <f>SUMIFS(СВЦЭМ!$C$39:$C$782,СВЦЭМ!$A$39:$A$782,$A129,СВЦЭМ!$B$39:$B$782,B$119)+'СЕТ СН'!$I$12+СВЦЭМ!$D$10+'СЕТ СН'!$I$6-'СЕТ СН'!$I$22</f>
        <v>1959.3078930200002</v>
      </c>
      <c r="C129" s="36">
        <f>SUMIFS(СВЦЭМ!$C$39:$C$782,СВЦЭМ!$A$39:$A$782,$A129,СВЦЭМ!$B$39:$B$782,C$119)+'СЕТ СН'!$I$12+СВЦЭМ!$D$10+'СЕТ СН'!$I$6-'СЕТ СН'!$I$22</f>
        <v>1944.6793647900001</v>
      </c>
      <c r="D129" s="36">
        <f>SUMIFS(СВЦЭМ!$C$39:$C$782,СВЦЭМ!$A$39:$A$782,$A129,СВЦЭМ!$B$39:$B$782,D$119)+'СЕТ СН'!$I$12+СВЦЭМ!$D$10+'СЕТ СН'!$I$6-'СЕТ СН'!$I$22</f>
        <v>1959.69211842</v>
      </c>
      <c r="E129" s="36">
        <f>SUMIFS(СВЦЭМ!$C$39:$C$782,СВЦЭМ!$A$39:$A$782,$A129,СВЦЭМ!$B$39:$B$782,E$119)+'СЕТ СН'!$I$12+СВЦЭМ!$D$10+'СЕТ СН'!$I$6-'СЕТ СН'!$I$22</f>
        <v>1958.0022301200001</v>
      </c>
      <c r="F129" s="36">
        <f>SUMIFS(СВЦЭМ!$C$39:$C$782,СВЦЭМ!$A$39:$A$782,$A129,СВЦЭМ!$B$39:$B$782,F$119)+'СЕТ СН'!$I$12+СВЦЭМ!$D$10+'СЕТ СН'!$I$6-'СЕТ СН'!$I$22</f>
        <v>1941.7095115200002</v>
      </c>
      <c r="G129" s="36">
        <f>SUMIFS(СВЦЭМ!$C$39:$C$782,СВЦЭМ!$A$39:$A$782,$A129,СВЦЭМ!$B$39:$B$782,G$119)+'СЕТ СН'!$I$12+СВЦЭМ!$D$10+'СЕТ СН'!$I$6-'СЕТ СН'!$I$22</f>
        <v>1913.61170545</v>
      </c>
      <c r="H129" s="36">
        <f>SUMIFS(СВЦЭМ!$C$39:$C$782,СВЦЭМ!$A$39:$A$782,$A129,СВЦЭМ!$B$39:$B$782,H$119)+'СЕТ СН'!$I$12+СВЦЭМ!$D$10+'СЕТ СН'!$I$6-'СЕТ СН'!$I$22</f>
        <v>1876.9061600100001</v>
      </c>
      <c r="I129" s="36">
        <f>SUMIFS(СВЦЭМ!$C$39:$C$782,СВЦЭМ!$A$39:$A$782,$A129,СВЦЭМ!$B$39:$B$782,I$119)+'СЕТ СН'!$I$12+СВЦЭМ!$D$10+'СЕТ СН'!$I$6-'СЕТ СН'!$I$22</f>
        <v>1884.3911863300002</v>
      </c>
      <c r="J129" s="36">
        <f>SUMIFS(СВЦЭМ!$C$39:$C$782,СВЦЭМ!$A$39:$A$782,$A129,СВЦЭМ!$B$39:$B$782,J$119)+'СЕТ СН'!$I$12+СВЦЭМ!$D$10+'СЕТ СН'!$I$6-'СЕТ СН'!$I$22</f>
        <v>1866.99272913</v>
      </c>
      <c r="K129" s="36">
        <f>SUMIFS(СВЦЭМ!$C$39:$C$782,СВЦЭМ!$A$39:$A$782,$A129,СВЦЭМ!$B$39:$B$782,K$119)+'СЕТ СН'!$I$12+СВЦЭМ!$D$10+'СЕТ СН'!$I$6-'СЕТ СН'!$I$22</f>
        <v>1878.9995210500001</v>
      </c>
      <c r="L129" s="36">
        <f>SUMIFS(СВЦЭМ!$C$39:$C$782,СВЦЭМ!$A$39:$A$782,$A129,СВЦЭМ!$B$39:$B$782,L$119)+'СЕТ СН'!$I$12+СВЦЭМ!$D$10+'СЕТ СН'!$I$6-'СЕТ СН'!$I$22</f>
        <v>1903.78469006</v>
      </c>
      <c r="M129" s="36">
        <f>SUMIFS(СВЦЭМ!$C$39:$C$782,СВЦЭМ!$A$39:$A$782,$A129,СВЦЭМ!$B$39:$B$782,M$119)+'СЕТ СН'!$I$12+СВЦЭМ!$D$10+'СЕТ СН'!$I$6-'СЕТ СН'!$I$22</f>
        <v>1910.1743914600002</v>
      </c>
      <c r="N129" s="36">
        <f>SUMIFS(СВЦЭМ!$C$39:$C$782,СВЦЭМ!$A$39:$A$782,$A129,СВЦЭМ!$B$39:$B$782,N$119)+'СЕТ СН'!$I$12+СВЦЭМ!$D$10+'СЕТ СН'!$I$6-'СЕТ СН'!$I$22</f>
        <v>1954.1755080300002</v>
      </c>
      <c r="O129" s="36">
        <f>SUMIFS(СВЦЭМ!$C$39:$C$782,СВЦЭМ!$A$39:$A$782,$A129,СВЦЭМ!$B$39:$B$782,O$119)+'СЕТ СН'!$I$12+СВЦЭМ!$D$10+'СЕТ СН'!$I$6-'СЕТ СН'!$I$22</f>
        <v>1943.6169422400001</v>
      </c>
      <c r="P129" s="36">
        <f>SUMIFS(СВЦЭМ!$C$39:$C$782,СВЦЭМ!$A$39:$A$782,$A129,СВЦЭМ!$B$39:$B$782,P$119)+'СЕТ СН'!$I$12+СВЦЭМ!$D$10+'СЕТ СН'!$I$6-'СЕТ СН'!$I$22</f>
        <v>1928.9619978000001</v>
      </c>
      <c r="Q129" s="36">
        <f>SUMIFS(СВЦЭМ!$C$39:$C$782,СВЦЭМ!$A$39:$A$782,$A129,СВЦЭМ!$B$39:$B$782,Q$119)+'СЕТ СН'!$I$12+СВЦЭМ!$D$10+'СЕТ СН'!$I$6-'СЕТ СН'!$I$22</f>
        <v>1926.39015156</v>
      </c>
      <c r="R129" s="36">
        <f>SUMIFS(СВЦЭМ!$C$39:$C$782,СВЦЭМ!$A$39:$A$782,$A129,СВЦЭМ!$B$39:$B$782,R$119)+'СЕТ СН'!$I$12+СВЦЭМ!$D$10+'СЕТ СН'!$I$6-'СЕТ СН'!$I$22</f>
        <v>1911.05544317</v>
      </c>
      <c r="S129" s="36">
        <f>SUMIFS(СВЦЭМ!$C$39:$C$782,СВЦЭМ!$A$39:$A$782,$A129,СВЦЭМ!$B$39:$B$782,S$119)+'СЕТ СН'!$I$12+СВЦЭМ!$D$10+'СЕТ СН'!$I$6-'СЕТ СН'!$I$22</f>
        <v>1885.78213151</v>
      </c>
      <c r="T129" s="36">
        <f>SUMIFS(СВЦЭМ!$C$39:$C$782,СВЦЭМ!$A$39:$A$782,$A129,СВЦЭМ!$B$39:$B$782,T$119)+'СЕТ СН'!$I$12+СВЦЭМ!$D$10+'СЕТ СН'!$I$6-'СЕТ СН'!$I$22</f>
        <v>1881.9004667600002</v>
      </c>
      <c r="U129" s="36">
        <f>SUMIFS(СВЦЭМ!$C$39:$C$782,СВЦЭМ!$A$39:$A$782,$A129,СВЦЭМ!$B$39:$B$782,U$119)+'СЕТ СН'!$I$12+СВЦЭМ!$D$10+'СЕТ СН'!$I$6-'СЕТ СН'!$I$22</f>
        <v>1887.9163337</v>
      </c>
      <c r="V129" s="36">
        <f>SUMIFS(СВЦЭМ!$C$39:$C$782,СВЦЭМ!$A$39:$A$782,$A129,СВЦЭМ!$B$39:$B$782,V$119)+'СЕТ СН'!$I$12+СВЦЭМ!$D$10+'СЕТ СН'!$I$6-'СЕТ СН'!$I$22</f>
        <v>1893.7654564400002</v>
      </c>
      <c r="W129" s="36">
        <f>SUMIFS(СВЦЭМ!$C$39:$C$782,СВЦЭМ!$A$39:$A$782,$A129,СВЦЭМ!$B$39:$B$782,W$119)+'СЕТ СН'!$I$12+СВЦЭМ!$D$10+'СЕТ СН'!$I$6-'СЕТ СН'!$I$22</f>
        <v>1907.82772206</v>
      </c>
      <c r="X129" s="36">
        <f>SUMIFS(СВЦЭМ!$C$39:$C$782,СВЦЭМ!$A$39:$A$782,$A129,СВЦЭМ!$B$39:$B$782,X$119)+'СЕТ СН'!$I$12+СВЦЭМ!$D$10+'СЕТ СН'!$I$6-'СЕТ СН'!$I$22</f>
        <v>1894.8250993000001</v>
      </c>
      <c r="Y129" s="36">
        <f>SUMIFS(СВЦЭМ!$C$39:$C$782,СВЦЭМ!$A$39:$A$782,$A129,СВЦЭМ!$B$39:$B$782,Y$119)+'СЕТ СН'!$I$12+СВЦЭМ!$D$10+'СЕТ СН'!$I$6-'СЕТ СН'!$I$22</f>
        <v>1943.4737558600002</v>
      </c>
    </row>
    <row r="130" spans="1:25" ht="15.75" x14ac:dyDescent="0.2">
      <c r="A130" s="35">
        <f t="shared" si="3"/>
        <v>44541</v>
      </c>
      <c r="B130" s="36">
        <f>SUMIFS(СВЦЭМ!$C$39:$C$782,СВЦЭМ!$A$39:$A$782,$A130,СВЦЭМ!$B$39:$B$782,B$119)+'СЕТ СН'!$I$12+СВЦЭМ!$D$10+'СЕТ СН'!$I$6-'СЕТ СН'!$I$22</f>
        <v>1971.5360594000001</v>
      </c>
      <c r="C130" s="36">
        <f>SUMIFS(СВЦЭМ!$C$39:$C$782,СВЦЭМ!$A$39:$A$782,$A130,СВЦЭМ!$B$39:$B$782,C$119)+'СЕТ СН'!$I$12+СВЦЭМ!$D$10+'СЕТ СН'!$I$6-'СЕТ СН'!$I$22</f>
        <v>1955.7481040900002</v>
      </c>
      <c r="D130" s="36">
        <f>SUMIFS(СВЦЭМ!$C$39:$C$782,СВЦЭМ!$A$39:$A$782,$A130,СВЦЭМ!$B$39:$B$782,D$119)+'СЕТ СН'!$I$12+СВЦЭМ!$D$10+'СЕТ СН'!$I$6-'СЕТ СН'!$I$22</f>
        <v>1955.4870799700002</v>
      </c>
      <c r="E130" s="36">
        <f>SUMIFS(СВЦЭМ!$C$39:$C$782,СВЦЭМ!$A$39:$A$782,$A130,СВЦЭМ!$B$39:$B$782,E$119)+'СЕТ СН'!$I$12+СВЦЭМ!$D$10+'СЕТ СН'!$I$6-'СЕТ СН'!$I$22</f>
        <v>1962.42774566</v>
      </c>
      <c r="F130" s="36">
        <f>SUMIFS(СВЦЭМ!$C$39:$C$782,СВЦЭМ!$A$39:$A$782,$A130,СВЦЭМ!$B$39:$B$782,F$119)+'СЕТ СН'!$I$12+СВЦЭМ!$D$10+'СЕТ СН'!$I$6-'СЕТ СН'!$I$22</f>
        <v>1952.9849447900001</v>
      </c>
      <c r="G130" s="36">
        <f>SUMIFS(СВЦЭМ!$C$39:$C$782,СВЦЭМ!$A$39:$A$782,$A130,СВЦЭМ!$B$39:$B$782,G$119)+'СЕТ СН'!$I$12+СВЦЭМ!$D$10+'СЕТ СН'!$I$6-'СЕТ СН'!$I$22</f>
        <v>1934.75882602</v>
      </c>
      <c r="H130" s="36">
        <f>SUMIFS(СВЦЭМ!$C$39:$C$782,СВЦЭМ!$A$39:$A$782,$A130,СВЦЭМ!$B$39:$B$782,H$119)+'СЕТ СН'!$I$12+СВЦЭМ!$D$10+'СЕТ СН'!$I$6-'СЕТ СН'!$I$22</f>
        <v>1915.75375979</v>
      </c>
      <c r="I130" s="36">
        <f>SUMIFS(СВЦЭМ!$C$39:$C$782,СВЦЭМ!$A$39:$A$782,$A130,СВЦЭМ!$B$39:$B$782,I$119)+'СЕТ СН'!$I$12+СВЦЭМ!$D$10+'СЕТ СН'!$I$6-'СЕТ СН'!$I$22</f>
        <v>1887.9621007400001</v>
      </c>
      <c r="J130" s="36">
        <f>SUMIFS(СВЦЭМ!$C$39:$C$782,СВЦЭМ!$A$39:$A$782,$A130,СВЦЭМ!$B$39:$B$782,J$119)+'СЕТ СН'!$I$12+СВЦЭМ!$D$10+'СЕТ СН'!$I$6-'СЕТ СН'!$I$22</f>
        <v>1860.70655822</v>
      </c>
      <c r="K130" s="36">
        <f>SUMIFS(СВЦЭМ!$C$39:$C$782,СВЦЭМ!$A$39:$A$782,$A130,СВЦЭМ!$B$39:$B$782,K$119)+'СЕТ СН'!$I$12+СВЦЭМ!$D$10+'СЕТ СН'!$I$6-'СЕТ СН'!$I$22</f>
        <v>1853.8740059200002</v>
      </c>
      <c r="L130" s="36">
        <f>SUMIFS(СВЦЭМ!$C$39:$C$782,СВЦЭМ!$A$39:$A$782,$A130,СВЦЭМ!$B$39:$B$782,L$119)+'СЕТ СН'!$I$12+СВЦЭМ!$D$10+'СЕТ СН'!$I$6-'СЕТ СН'!$I$22</f>
        <v>1865.45508827</v>
      </c>
      <c r="M130" s="36">
        <f>SUMIFS(СВЦЭМ!$C$39:$C$782,СВЦЭМ!$A$39:$A$782,$A130,СВЦЭМ!$B$39:$B$782,M$119)+'СЕТ СН'!$I$12+СВЦЭМ!$D$10+'СЕТ СН'!$I$6-'СЕТ СН'!$I$22</f>
        <v>1867.86120611</v>
      </c>
      <c r="N130" s="36">
        <f>SUMIFS(СВЦЭМ!$C$39:$C$782,СВЦЭМ!$A$39:$A$782,$A130,СВЦЭМ!$B$39:$B$782,N$119)+'СЕТ СН'!$I$12+СВЦЭМ!$D$10+'СЕТ СН'!$I$6-'СЕТ СН'!$I$22</f>
        <v>1920.9535094900002</v>
      </c>
      <c r="O130" s="36">
        <f>SUMIFS(СВЦЭМ!$C$39:$C$782,СВЦЭМ!$A$39:$A$782,$A130,СВЦЭМ!$B$39:$B$782,O$119)+'СЕТ СН'!$I$12+СВЦЭМ!$D$10+'СЕТ СН'!$I$6-'СЕТ СН'!$I$22</f>
        <v>1944.0979689100002</v>
      </c>
      <c r="P130" s="36">
        <f>SUMIFS(СВЦЭМ!$C$39:$C$782,СВЦЭМ!$A$39:$A$782,$A130,СВЦЭМ!$B$39:$B$782,P$119)+'СЕТ СН'!$I$12+СВЦЭМ!$D$10+'СЕТ СН'!$I$6-'СЕТ СН'!$I$22</f>
        <v>1935.07705678</v>
      </c>
      <c r="Q130" s="36">
        <f>SUMIFS(СВЦЭМ!$C$39:$C$782,СВЦЭМ!$A$39:$A$782,$A130,СВЦЭМ!$B$39:$B$782,Q$119)+'СЕТ СН'!$I$12+СВЦЭМ!$D$10+'СЕТ СН'!$I$6-'СЕТ СН'!$I$22</f>
        <v>1933.9037737800002</v>
      </c>
      <c r="R130" s="36">
        <f>SUMIFS(СВЦЭМ!$C$39:$C$782,СВЦЭМ!$A$39:$A$782,$A130,СВЦЭМ!$B$39:$B$782,R$119)+'СЕТ СН'!$I$12+СВЦЭМ!$D$10+'СЕТ СН'!$I$6-'СЕТ СН'!$I$22</f>
        <v>1917.1466972600001</v>
      </c>
      <c r="S130" s="36">
        <f>SUMIFS(СВЦЭМ!$C$39:$C$782,СВЦЭМ!$A$39:$A$782,$A130,СВЦЭМ!$B$39:$B$782,S$119)+'СЕТ СН'!$I$12+СВЦЭМ!$D$10+'СЕТ СН'!$I$6-'СЕТ СН'!$I$22</f>
        <v>1851.7792520700002</v>
      </c>
      <c r="T130" s="36">
        <f>SUMIFS(СВЦЭМ!$C$39:$C$782,СВЦЭМ!$A$39:$A$782,$A130,СВЦЭМ!$B$39:$B$782,T$119)+'СЕТ СН'!$I$12+СВЦЭМ!$D$10+'СЕТ СН'!$I$6-'СЕТ СН'!$I$22</f>
        <v>1880.47405875</v>
      </c>
      <c r="U130" s="36">
        <f>SUMIFS(СВЦЭМ!$C$39:$C$782,СВЦЭМ!$A$39:$A$782,$A130,СВЦЭМ!$B$39:$B$782,U$119)+'СЕТ СН'!$I$12+СВЦЭМ!$D$10+'СЕТ СН'!$I$6-'СЕТ СН'!$I$22</f>
        <v>1866.2536138700002</v>
      </c>
      <c r="V130" s="36">
        <f>SUMIFS(СВЦЭМ!$C$39:$C$782,СВЦЭМ!$A$39:$A$782,$A130,СВЦЭМ!$B$39:$B$782,V$119)+'СЕТ СН'!$I$12+СВЦЭМ!$D$10+'СЕТ СН'!$I$6-'СЕТ СН'!$I$22</f>
        <v>1873.0262473700002</v>
      </c>
      <c r="W130" s="36">
        <f>SUMIFS(СВЦЭМ!$C$39:$C$782,СВЦЭМ!$A$39:$A$782,$A130,СВЦЭМ!$B$39:$B$782,W$119)+'СЕТ СН'!$I$12+СВЦЭМ!$D$10+'СЕТ СН'!$I$6-'СЕТ СН'!$I$22</f>
        <v>1924.73281838</v>
      </c>
      <c r="X130" s="36">
        <f>SUMIFS(СВЦЭМ!$C$39:$C$782,СВЦЭМ!$A$39:$A$782,$A130,СВЦЭМ!$B$39:$B$782,X$119)+'СЕТ СН'!$I$12+СВЦЭМ!$D$10+'СЕТ СН'!$I$6-'СЕТ СН'!$I$22</f>
        <v>1945.0326596000002</v>
      </c>
      <c r="Y130" s="36">
        <f>SUMIFS(СВЦЭМ!$C$39:$C$782,СВЦЭМ!$A$39:$A$782,$A130,СВЦЭМ!$B$39:$B$782,Y$119)+'СЕТ СН'!$I$12+СВЦЭМ!$D$10+'СЕТ СН'!$I$6-'СЕТ СН'!$I$22</f>
        <v>1946.1932119100002</v>
      </c>
    </row>
    <row r="131" spans="1:25" ht="15.75" x14ac:dyDescent="0.2">
      <c r="A131" s="35">
        <f t="shared" si="3"/>
        <v>44542</v>
      </c>
      <c r="B131" s="36">
        <f>SUMIFS(СВЦЭМ!$C$39:$C$782,СВЦЭМ!$A$39:$A$782,$A131,СВЦЭМ!$B$39:$B$782,B$119)+'СЕТ СН'!$I$12+СВЦЭМ!$D$10+'СЕТ СН'!$I$6-'СЕТ СН'!$I$22</f>
        <v>1926.1883617800002</v>
      </c>
      <c r="C131" s="36">
        <f>SUMIFS(СВЦЭМ!$C$39:$C$782,СВЦЭМ!$A$39:$A$782,$A131,СВЦЭМ!$B$39:$B$782,C$119)+'СЕТ СН'!$I$12+СВЦЭМ!$D$10+'СЕТ СН'!$I$6-'СЕТ СН'!$I$22</f>
        <v>1948.9933969600002</v>
      </c>
      <c r="D131" s="36">
        <f>SUMIFS(СВЦЭМ!$C$39:$C$782,СВЦЭМ!$A$39:$A$782,$A131,СВЦЭМ!$B$39:$B$782,D$119)+'СЕТ СН'!$I$12+СВЦЭМ!$D$10+'СЕТ СН'!$I$6-'СЕТ СН'!$I$22</f>
        <v>1975.3004019800001</v>
      </c>
      <c r="E131" s="36">
        <f>SUMIFS(СВЦЭМ!$C$39:$C$782,СВЦЭМ!$A$39:$A$782,$A131,СВЦЭМ!$B$39:$B$782,E$119)+'СЕТ СН'!$I$12+СВЦЭМ!$D$10+'СЕТ СН'!$I$6-'СЕТ СН'!$I$22</f>
        <v>1972.8408918</v>
      </c>
      <c r="F131" s="36">
        <f>SUMIFS(СВЦЭМ!$C$39:$C$782,СВЦЭМ!$A$39:$A$782,$A131,СВЦЭМ!$B$39:$B$782,F$119)+'СЕТ СН'!$I$12+СВЦЭМ!$D$10+'СЕТ СН'!$I$6-'СЕТ СН'!$I$22</f>
        <v>1968.2055705100001</v>
      </c>
      <c r="G131" s="36">
        <f>SUMIFS(СВЦЭМ!$C$39:$C$782,СВЦЭМ!$A$39:$A$782,$A131,СВЦЭМ!$B$39:$B$782,G$119)+'СЕТ СН'!$I$12+СВЦЭМ!$D$10+'СЕТ СН'!$I$6-'СЕТ СН'!$I$22</f>
        <v>1960.1260195000002</v>
      </c>
      <c r="H131" s="36">
        <f>SUMIFS(СВЦЭМ!$C$39:$C$782,СВЦЭМ!$A$39:$A$782,$A131,СВЦЭМ!$B$39:$B$782,H$119)+'СЕТ СН'!$I$12+СВЦЭМ!$D$10+'СЕТ СН'!$I$6-'СЕТ СН'!$I$22</f>
        <v>1938.1985903500001</v>
      </c>
      <c r="I131" s="36">
        <f>SUMIFS(СВЦЭМ!$C$39:$C$782,СВЦЭМ!$A$39:$A$782,$A131,СВЦЭМ!$B$39:$B$782,I$119)+'СЕТ СН'!$I$12+СВЦЭМ!$D$10+'СЕТ СН'!$I$6-'СЕТ СН'!$I$22</f>
        <v>1949.4095656500001</v>
      </c>
      <c r="J131" s="36">
        <f>SUMIFS(СВЦЭМ!$C$39:$C$782,СВЦЭМ!$A$39:$A$782,$A131,СВЦЭМ!$B$39:$B$782,J$119)+'СЕТ СН'!$I$12+СВЦЭМ!$D$10+'СЕТ СН'!$I$6-'СЕТ СН'!$I$22</f>
        <v>1913.26526476</v>
      </c>
      <c r="K131" s="36">
        <f>SUMIFS(СВЦЭМ!$C$39:$C$782,СВЦЭМ!$A$39:$A$782,$A131,СВЦЭМ!$B$39:$B$782,K$119)+'СЕТ СН'!$I$12+СВЦЭМ!$D$10+'СЕТ СН'!$I$6-'СЕТ СН'!$I$22</f>
        <v>1889.2657611300001</v>
      </c>
      <c r="L131" s="36">
        <f>SUMIFS(СВЦЭМ!$C$39:$C$782,СВЦЭМ!$A$39:$A$782,$A131,СВЦЭМ!$B$39:$B$782,L$119)+'СЕТ СН'!$I$12+СВЦЭМ!$D$10+'СЕТ СН'!$I$6-'СЕТ СН'!$I$22</f>
        <v>1891.2693601400001</v>
      </c>
      <c r="M131" s="36">
        <f>SUMIFS(СВЦЭМ!$C$39:$C$782,СВЦЭМ!$A$39:$A$782,$A131,СВЦЭМ!$B$39:$B$782,M$119)+'СЕТ СН'!$I$12+СВЦЭМ!$D$10+'СЕТ СН'!$I$6-'СЕТ СН'!$I$22</f>
        <v>1900.21414271</v>
      </c>
      <c r="N131" s="36">
        <f>SUMIFS(СВЦЭМ!$C$39:$C$782,СВЦЭМ!$A$39:$A$782,$A131,СВЦЭМ!$B$39:$B$782,N$119)+'СЕТ СН'!$I$12+СВЦЭМ!$D$10+'СЕТ СН'!$I$6-'СЕТ СН'!$I$22</f>
        <v>1917.6211130700001</v>
      </c>
      <c r="O131" s="36">
        <f>SUMIFS(СВЦЭМ!$C$39:$C$782,СВЦЭМ!$A$39:$A$782,$A131,СВЦЭМ!$B$39:$B$782,O$119)+'СЕТ СН'!$I$12+СВЦЭМ!$D$10+'СЕТ СН'!$I$6-'СЕТ СН'!$I$22</f>
        <v>1937.3511509800001</v>
      </c>
      <c r="P131" s="36">
        <f>SUMIFS(СВЦЭМ!$C$39:$C$782,СВЦЭМ!$A$39:$A$782,$A131,СВЦЭМ!$B$39:$B$782,P$119)+'СЕТ СН'!$I$12+СВЦЭМ!$D$10+'СЕТ СН'!$I$6-'СЕТ СН'!$I$22</f>
        <v>1951.3127169200002</v>
      </c>
      <c r="Q131" s="36">
        <f>SUMIFS(СВЦЭМ!$C$39:$C$782,СВЦЭМ!$A$39:$A$782,$A131,СВЦЭМ!$B$39:$B$782,Q$119)+'СЕТ СН'!$I$12+СВЦЭМ!$D$10+'СЕТ СН'!$I$6-'СЕТ СН'!$I$22</f>
        <v>1938.11981799</v>
      </c>
      <c r="R131" s="36">
        <f>SUMIFS(СВЦЭМ!$C$39:$C$782,СВЦЭМ!$A$39:$A$782,$A131,СВЦЭМ!$B$39:$B$782,R$119)+'СЕТ СН'!$I$12+СВЦЭМ!$D$10+'СЕТ СН'!$I$6-'СЕТ СН'!$I$22</f>
        <v>1911.2958098300001</v>
      </c>
      <c r="S131" s="36">
        <f>SUMIFS(СВЦЭМ!$C$39:$C$782,СВЦЭМ!$A$39:$A$782,$A131,СВЦЭМ!$B$39:$B$782,S$119)+'СЕТ СН'!$I$12+СВЦЭМ!$D$10+'СЕТ СН'!$I$6-'СЕТ СН'!$I$22</f>
        <v>1857.4041929700002</v>
      </c>
      <c r="T131" s="36">
        <f>SUMIFS(СВЦЭМ!$C$39:$C$782,СВЦЭМ!$A$39:$A$782,$A131,СВЦЭМ!$B$39:$B$782,T$119)+'СЕТ СН'!$I$12+СВЦЭМ!$D$10+'СЕТ СН'!$I$6-'СЕТ СН'!$I$22</f>
        <v>1856.4669093</v>
      </c>
      <c r="U131" s="36">
        <f>SUMIFS(СВЦЭМ!$C$39:$C$782,СВЦЭМ!$A$39:$A$782,$A131,СВЦЭМ!$B$39:$B$782,U$119)+'СЕТ СН'!$I$12+СВЦЭМ!$D$10+'СЕТ СН'!$I$6-'СЕТ СН'!$I$22</f>
        <v>1885.41011226</v>
      </c>
      <c r="V131" s="36">
        <f>SUMIFS(СВЦЭМ!$C$39:$C$782,СВЦЭМ!$A$39:$A$782,$A131,СВЦЭМ!$B$39:$B$782,V$119)+'СЕТ СН'!$I$12+СВЦЭМ!$D$10+'СЕТ СН'!$I$6-'СЕТ СН'!$I$22</f>
        <v>1884.58694644</v>
      </c>
      <c r="W131" s="36">
        <f>SUMIFS(СВЦЭМ!$C$39:$C$782,СВЦЭМ!$A$39:$A$782,$A131,СВЦЭМ!$B$39:$B$782,W$119)+'СЕТ СН'!$I$12+СВЦЭМ!$D$10+'СЕТ СН'!$I$6-'СЕТ СН'!$I$22</f>
        <v>1911.8302651200001</v>
      </c>
      <c r="X131" s="36">
        <f>SUMIFS(СВЦЭМ!$C$39:$C$782,СВЦЭМ!$A$39:$A$782,$A131,СВЦЭМ!$B$39:$B$782,X$119)+'СЕТ СН'!$I$12+СВЦЭМ!$D$10+'СЕТ СН'!$I$6-'СЕТ СН'!$I$22</f>
        <v>1920.7271447800001</v>
      </c>
      <c r="Y131" s="36">
        <f>SUMIFS(СВЦЭМ!$C$39:$C$782,СВЦЭМ!$A$39:$A$782,$A131,СВЦЭМ!$B$39:$B$782,Y$119)+'СЕТ СН'!$I$12+СВЦЭМ!$D$10+'СЕТ СН'!$I$6-'СЕТ СН'!$I$22</f>
        <v>1934.89861999</v>
      </c>
    </row>
    <row r="132" spans="1:25" ht="15.75" x14ac:dyDescent="0.2">
      <c r="A132" s="35">
        <f t="shared" si="3"/>
        <v>44543</v>
      </c>
      <c r="B132" s="36">
        <f>SUMIFS(СВЦЭМ!$C$39:$C$782,СВЦЭМ!$A$39:$A$782,$A132,СВЦЭМ!$B$39:$B$782,B$119)+'СЕТ СН'!$I$12+СВЦЭМ!$D$10+'СЕТ СН'!$I$6-'СЕТ СН'!$I$22</f>
        <v>1941.1479962600001</v>
      </c>
      <c r="C132" s="36">
        <f>SUMIFS(СВЦЭМ!$C$39:$C$782,СВЦЭМ!$A$39:$A$782,$A132,СВЦЭМ!$B$39:$B$782,C$119)+'СЕТ СН'!$I$12+СВЦЭМ!$D$10+'СЕТ СН'!$I$6-'СЕТ СН'!$I$22</f>
        <v>1937.0803702500002</v>
      </c>
      <c r="D132" s="36">
        <f>SUMIFS(СВЦЭМ!$C$39:$C$782,СВЦЭМ!$A$39:$A$782,$A132,СВЦЭМ!$B$39:$B$782,D$119)+'СЕТ СН'!$I$12+СВЦЭМ!$D$10+'СЕТ СН'!$I$6-'СЕТ СН'!$I$22</f>
        <v>1938.67903185</v>
      </c>
      <c r="E132" s="36">
        <f>SUMIFS(СВЦЭМ!$C$39:$C$782,СВЦЭМ!$A$39:$A$782,$A132,СВЦЭМ!$B$39:$B$782,E$119)+'СЕТ СН'!$I$12+СВЦЭМ!$D$10+'СЕТ СН'!$I$6-'СЕТ СН'!$I$22</f>
        <v>1945.0875234500002</v>
      </c>
      <c r="F132" s="36">
        <f>SUMIFS(СВЦЭМ!$C$39:$C$782,СВЦЭМ!$A$39:$A$782,$A132,СВЦЭМ!$B$39:$B$782,F$119)+'СЕТ СН'!$I$12+СВЦЭМ!$D$10+'СЕТ СН'!$I$6-'СЕТ СН'!$I$22</f>
        <v>1929.8298360800002</v>
      </c>
      <c r="G132" s="36">
        <f>SUMIFS(СВЦЭМ!$C$39:$C$782,СВЦЭМ!$A$39:$A$782,$A132,СВЦЭМ!$B$39:$B$782,G$119)+'СЕТ СН'!$I$12+СВЦЭМ!$D$10+'СЕТ СН'!$I$6-'СЕТ СН'!$I$22</f>
        <v>1913.4139366100001</v>
      </c>
      <c r="H132" s="36">
        <f>SUMIFS(СВЦЭМ!$C$39:$C$782,СВЦЭМ!$A$39:$A$782,$A132,СВЦЭМ!$B$39:$B$782,H$119)+'СЕТ СН'!$I$12+СВЦЭМ!$D$10+'СЕТ СН'!$I$6-'СЕТ СН'!$I$22</f>
        <v>1881.60899494</v>
      </c>
      <c r="I132" s="36">
        <f>SUMIFS(СВЦЭМ!$C$39:$C$782,СВЦЭМ!$A$39:$A$782,$A132,СВЦЭМ!$B$39:$B$782,I$119)+'СЕТ СН'!$I$12+СВЦЭМ!$D$10+'СЕТ СН'!$I$6-'СЕТ СН'!$I$22</f>
        <v>1878.7495755900002</v>
      </c>
      <c r="J132" s="36">
        <f>SUMIFS(СВЦЭМ!$C$39:$C$782,СВЦЭМ!$A$39:$A$782,$A132,СВЦЭМ!$B$39:$B$782,J$119)+'СЕТ СН'!$I$12+СВЦЭМ!$D$10+'СЕТ СН'!$I$6-'СЕТ СН'!$I$22</f>
        <v>1876.5203649500002</v>
      </c>
      <c r="K132" s="36">
        <f>SUMIFS(СВЦЭМ!$C$39:$C$782,СВЦЭМ!$A$39:$A$782,$A132,СВЦЭМ!$B$39:$B$782,K$119)+'СЕТ СН'!$I$12+СВЦЭМ!$D$10+'СЕТ СН'!$I$6-'СЕТ СН'!$I$22</f>
        <v>1885.4128997400001</v>
      </c>
      <c r="L132" s="36">
        <f>SUMIFS(СВЦЭМ!$C$39:$C$782,СВЦЭМ!$A$39:$A$782,$A132,СВЦЭМ!$B$39:$B$782,L$119)+'СЕТ СН'!$I$12+СВЦЭМ!$D$10+'СЕТ СН'!$I$6-'СЕТ СН'!$I$22</f>
        <v>1898.77347964</v>
      </c>
      <c r="M132" s="36">
        <f>SUMIFS(СВЦЭМ!$C$39:$C$782,СВЦЭМ!$A$39:$A$782,$A132,СВЦЭМ!$B$39:$B$782,M$119)+'СЕТ СН'!$I$12+СВЦЭМ!$D$10+'СЕТ СН'!$I$6-'СЕТ СН'!$I$22</f>
        <v>1905.6332394800002</v>
      </c>
      <c r="N132" s="36">
        <f>SUMIFS(СВЦЭМ!$C$39:$C$782,СВЦЭМ!$A$39:$A$782,$A132,СВЦЭМ!$B$39:$B$782,N$119)+'СЕТ СН'!$I$12+СВЦЭМ!$D$10+'СЕТ СН'!$I$6-'СЕТ СН'!$I$22</f>
        <v>1917.9491052200001</v>
      </c>
      <c r="O132" s="36">
        <f>SUMIFS(СВЦЭМ!$C$39:$C$782,СВЦЭМ!$A$39:$A$782,$A132,СВЦЭМ!$B$39:$B$782,O$119)+'СЕТ СН'!$I$12+СВЦЭМ!$D$10+'СЕТ СН'!$I$6-'СЕТ СН'!$I$22</f>
        <v>1927.4859768200001</v>
      </c>
      <c r="P132" s="36">
        <f>SUMIFS(СВЦЭМ!$C$39:$C$782,СВЦЭМ!$A$39:$A$782,$A132,СВЦЭМ!$B$39:$B$782,P$119)+'СЕТ СН'!$I$12+СВЦЭМ!$D$10+'СЕТ СН'!$I$6-'СЕТ СН'!$I$22</f>
        <v>1935.0067023700001</v>
      </c>
      <c r="Q132" s="36">
        <f>SUMIFS(СВЦЭМ!$C$39:$C$782,СВЦЭМ!$A$39:$A$782,$A132,СВЦЭМ!$B$39:$B$782,Q$119)+'СЕТ СН'!$I$12+СВЦЭМ!$D$10+'СЕТ СН'!$I$6-'СЕТ СН'!$I$22</f>
        <v>1941.4646516300002</v>
      </c>
      <c r="R132" s="36">
        <f>SUMIFS(СВЦЭМ!$C$39:$C$782,СВЦЭМ!$A$39:$A$782,$A132,СВЦЭМ!$B$39:$B$782,R$119)+'СЕТ СН'!$I$12+СВЦЭМ!$D$10+'СЕТ СН'!$I$6-'СЕТ СН'!$I$22</f>
        <v>1925.7671320700001</v>
      </c>
      <c r="S132" s="36">
        <f>SUMIFS(СВЦЭМ!$C$39:$C$782,СВЦЭМ!$A$39:$A$782,$A132,СВЦЭМ!$B$39:$B$782,S$119)+'СЕТ СН'!$I$12+СВЦЭМ!$D$10+'СЕТ СН'!$I$6-'СЕТ СН'!$I$22</f>
        <v>1887.95099716</v>
      </c>
      <c r="T132" s="36">
        <f>SUMIFS(СВЦЭМ!$C$39:$C$782,СВЦЭМ!$A$39:$A$782,$A132,СВЦЭМ!$B$39:$B$782,T$119)+'СЕТ СН'!$I$12+СВЦЭМ!$D$10+'СЕТ СН'!$I$6-'СЕТ СН'!$I$22</f>
        <v>1879.9959215400002</v>
      </c>
      <c r="U132" s="36">
        <f>SUMIFS(СВЦЭМ!$C$39:$C$782,СВЦЭМ!$A$39:$A$782,$A132,СВЦЭМ!$B$39:$B$782,U$119)+'СЕТ СН'!$I$12+СВЦЭМ!$D$10+'СЕТ СН'!$I$6-'СЕТ СН'!$I$22</f>
        <v>1874.50880366</v>
      </c>
      <c r="V132" s="36">
        <f>SUMIFS(СВЦЭМ!$C$39:$C$782,СВЦЭМ!$A$39:$A$782,$A132,СВЦЭМ!$B$39:$B$782,V$119)+'СЕТ СН'!$I$12+СВЦЭМ!$D$10+'СЕТ СН'!$I$6-'СЕТ СН'!$I$22</f>
        <v>1894.5394234100002</v>
      </c>
      <c r="W132" s="36">
        <f>SUMIFS(СВЦЭМ!$C$39:$C$782,СВЦЭМ!$A$39:$A$782,$A132,СВЦЭМ!$B$39:$B$782,W$119)+'СЕТ СН'!$I$12+СВЦЭМ!$D$10+'СЕТ СН'!$I$6-'СЕТ СН'!$I$22</f>
        <v>1915.6934159500001</v>
      </c>
      <c r="X132" s="36">
        <f>SUMIFS(СВЦЭМ!$C$39:$C$782,СВЦЭМ!$A$39:$A$782,$A132,СВЦЭМ!$B$39:$B$782,X$119)+'СЕТ СН'!$I$12+СВЦЭМ!$D$10+'СЕТ СН'!$I$6-'СЕТ СН'!$I$22</f>
        <v>1923.24032207</v>
      </c>
      <c r="Y132" s="36">
        <f>SUMIFS(СВЦЭМ!$C$39:$C$782,СВЦЭМ!$A$39:$A$782,$A132,СВЦЭМ!$B$39:$B$782,Y$119)+'СЕТ СН'!$I$12+СВЦЭМ!$D$10+'СЕТ СН'!$I$6-'СЕТ СН'!$I$22</f>
        <v>1943.8587900100001</v>
      </c>
    </row>
    <row r="133" spans="1:25" ht="15.75" x14ac:dyDescent="0.2">
      <c r="A133" s="35">
        <f t="shared" si="3"/>
        <v>44544</v>
      </c>
      <c r="B133" s="36">
        <f>SUMIFS(СВЦЭМ!$C$39:$C$782,СВЦЭМ!$A$39:$A$782,$A133,СВЦЭМ!$B$39:$B$782,B$119)+'СЕТ СН'!$I$12+СВЦЭМ!$D$10+'СЕТ СН'!$I$6-'СЕТ СН'!$I$22</f>
        <v>1932.0274717300001</v>
      </c>
      <c r="C133" s="36">
        <f>SUMIFS(СВЦЭМ!$C$39:$C$782,СВЦЭМ!$A$39:$A$782,$A133,СВЦЭМ!$B$39:$B$782,C$119)+'СЕТ СН'!$I$12+СВЦЭМ!$D$10+'СЕТ СН'!$I$6-'СЕТ СН'!$I$22</f>
        <v>1941.0541631000001</v>
      </c>
      <c r="D133" s="36">
        <f>SUMIFS(СВЦЭМ!$C$39:$C$782,СВЦЭМ!$A$39:$A$782,$A133,СВЦЭМ!$B$39:$B$782,D$119)+'СЕТ СН'!$I$12+СВЦЭМ!$D$10+'СЕТ СН'!$I$6-'СЕТ СН'!$I$22</f>
        <v>1960.7684942100002</v>
      </c>
      <c r="E133" s="36">
        <f>SUMIFS(СВЦЭМ!$C$39:$C$782,СВЦЭМ!$A$39:$A$782,$A133,СВЦЭМ!$B$39:$B$782,E$119)+'СЕТ СН'!$I$12+СВЦЭМ!$D$10+'СЕТ СН'!$I$6-'СЕТ СН'!$I$22</f>
        <v>1956.5205798700001</v>
      </c>
      <c r="F133" s="36">
        <f>SUMIFS(СВЦЭМ!$C$39:$C$782,СВЦЭМ!$A$39:$A$782,$A133,СВЦЭМ!$B$39:$B$782,F$119)+'СЕТ СН'!$I$12+СВЦЭМ!$D$10+'СЕТ СН'!$I$6-'СЕТ СН'!$I$22</f>
        <v>1947.84981182</v>
      </c>
      <c r="G133" s="36">
        <f>SUMIFS(СВЦЭМ!$C$39:$C$782,СВЦЭМ!$A$39:$A$782,$A133,СВЦЭМ!$B$39:$B$782,G$119)+'СЕТ СН'!$I$12+СВЦЭМ!$D$10+'СЕТ СН'!$I$6-'СЕТ СН'!$I$22</f>
        <v>1902.54800735</v>
      </c>
      <c r="H133" s="36">
        <f>SUMIFS(СВЦЭМ!$C$39:$C$782,СВЦЭМ!$A$39:$A$782,$A133,СВЦЭМ!$B$39:$B$782,H$119)+'СЕТ СН'!$I$12+СВЦЭМ!$D$10+'СЕТ СН'!$I$6-'СЕТ СН'!$I$22</f>
        <v>1854.7244770300001</v>
      </c>
      <c r="I133" s="36">
        <f>SUMIFS(СВЦЭМ!$C$39:$C$782,СВЦЭМ!$A$39:$A$782,$A133,СВЦЭМ!$B$39:$B$782,I$119)+'СЕТ СН'!$I$12+СВЦЭМ!$D$10+'СЕТ СН'!$I$6-'СЕТ СН'!$I$22</f>
        <v>1866.35730844</v>
      </c>
      <c r="J133" s="36">
        <f>SUMIFS(СВЦЭМ!$C$39:$C$782,СВЦЭМ!$A$39:$A$782,$A133,СВЦЭМ!$B$39:$B$782,J$119)+'СЕТ СН'!$I$12+СВЦЭМ!$D$10+'СЕТ СН'!$I$6-'СЕТ СН'!$I$22</f>
        <v>1870.6496721200001</v>
      </c>
      <c r="K133" s="36">
        <f>SUMIFS(СВЦЭМ!$C$39:$C$782,СВЦЭМ!$A$39:$A$782,$A133,СВЦЭМ!$B$39:$B$782,K$119)+'СЕТ СН'!$I$12+СВЦЭМ!$D$10+'СЕТ СН'!$I$6-'СЕТ СН'!$I$22</f>
        <v>1870.52544964</v>
      </c>
      <c r="L133" s="36">
        <f>SUMIFS(СВЦЭМ!$C$39:$C$782,СВЦЭМ!$A$39:$A$782,$A133,СВЦЭМ!$B$39:$B$782,L$119)+'СЕТ СН'!$I$12+СВЦЭМ!$D$10+'СЕТ СН'!$I$6-'СЕТ СН'!$I$22</f>
        <v>1874.68823834</v>
      </c>
      <c r="M133" s="36">
        <f>SUMIFS(СВЦЭМ!$C$39:$C$782,СВЦЭМ!$A$39:$A$782,$A133,СВЦЭМ!$B$39:$B$782,M$119)+'СЕТ СН'!$I$12+СВЦЭМ!$D$10+'СЕТ СН'!$I$6-'СЕТ СН'!$I$22</f>
        <v>1884.32503305</v>
      </c>
      <c r="N133" s="36">
        <f>SUMIFS(СВЦЭМ!$C$39:$C$782,СВЦЭМ!$A$39:$A$782,$A133,СВЦЭМ!$B$39:$B$782,N$119)+'СЕТ СН'!$I$12+СВЦЭМ!$D$10+'СЕТ СН'!$I$6-'СЕТ СН'!$I$22</f>
        <v>1902.1776917200002</v>
      </c>
      <c r="O133" s="36">
        <f>SUMIFS(СВЦЭМ!$C$39:$C$782,СВЦЭМ!$A$39:$A$782,$A133,СВЦЭМ!$B$39:$B$782,O$119)+'СЕТ СН'!$I$12+СВЦЭМ!$D$10+'СЕТ СН'!$I$6-'СЕТ СН'!$I$22</f>
        <v>1913.9688546300001</v>
      </c>
      <c r="P133" s="36">
        <f>SUMIFS(СВЦЭМ!$C$39:$C$782,СВЦЭМ!$A$39:$A$782,$A133,СВЦЭМ!$B$39:$B$782,P$119)+'СЕТ СН'!$I$12+СВЦЭМ!$D$10+'СЕТ СН'!$I$6-'СЕТ СН'!$I$22</f>
        <v>1906.0645210800001</v>
      </c>
      <c r="Q133" s="36">
        <f>SUMIFS(СВЦЭМ!$C$39:$C$782,СВЦЭМ!$A$39:$A$782,$A133,СВЦЭМ!$B$39:$B$782,Q$119)+'СЕТ СН'!$I$12+СВЦЭМ!$D$10+'СЕТ СН'!$I$6-'СЕТ СН'!$I$22</f>
        <v>1913.6591410000001</v>
      </c>
      <c r="R133" s="36">
        <f>SUMIFS(СВЦЭМ!$C$39:$C$782,СВЦЭМ!$A$39:$A$782,$A133,СВЦЭМ!$B$39:$B$782,R$119)+'СЕТ СН'!$I$12+СВЦЭМ!$D$10+'СЕТ СН'!$I$6-'СЕТ СН'!$I$22</f>
        <v>1897.1064389600001</v>
      </c>
      <c r="S133" s="36">
        <f>SUMIFS(СВЦЭМ!$C$39:$C$782,СВЦЭМ!$A$39:$A$782,$A133,СВЦЭМ!$B$39:$B$782,S$119)+'СЕТ СН'!$I$12+СВЦЭМ!$D$10+'СЕТ СН'!$I$6-'СЕТ СН'!$I$22</f>
        <v>1880.74353436</v>
      </c>
      <c r="T133" s="36">
        <f>SUMIFS(СВЦЭМ!$C$39:$C$782,СВЦЭМ!$A$39:$A$782,$A133,СВЦЭМ!$B$39:$B$782,T$119)+'СЕТ СН'!$I$12+СВЦЭМ!$D$10+'СЕТ СН'!$I$6-'СЕТ СН'!$I$22</f>
        <v>1876.2621527800002</v>
      </c>
      <c r="U133" s="36">
        <f>SUMIFS(СВЦЭМ!$C$39:$C$782,СВЦЭМ!$A$39:$A$782,$A133,СВЦЭМ!$B$39:$B$782,U$119)+'СЕТ СН'!$I$12+СВЦЭМ!$D$10+'СЕТ СН'!$I$6-'СЕТ СН'!$I$22</f>
        <v>1889.20499298</v>
      </c>
      <c r="V133" s="36">
        <f>SUMIFS(СВЦЭМ!$C$39:$C$782,СВЦЭМ!$A$39:$A$782,$A133,СВЦЭМ!$B$39:$B$782,V$119)+'СЕТ СН'!$I$12+СВЦЭМ!$D$10+'СЕТ СН'!$I$6-'СЕТ СН'!$I$22</f>
        <v>1894.4649135900002</v>
      </c>
      <c r="W133" s="36">
        <f>SUMIFS(СВЦЭМ!$C$39:$C$782,СВЦЭМ!$A$39:$A$782,$A133,СВЦЭМ!$B$39:$B$782,W$119)+'СЕТ СН'!$I$12+СВЦЭМ!$D$10+'СЕТ СН'!$I$6-'СЕТ СН'!$I$22</f>
        <v>1929.5548098000002</v>
      </c>
      <c r="X133" s="36">
        <f>SUMIFS(СВЦЭМ!$C$39:$C$782,СВЦЭМ!$A$39:$A$782,$A133,СВЦЭМ!$B$39:$B$782,X$119)+'СЕТ СН'!$I$12+СВЦЭМ!$D$10+'СЕТ СН'!$I$6-'СЕТ СН'!$I$22</f>
        <v>1931.5039429400001</v>
      </c>
      <c r="Y133" s="36">
        <f>SUMIFS(СВЦЭМ!$C$39:$C$782,СВЦЭМ!$A$39:$A$782,$A133,СВЦЭМ!$B$39:$B$782,Y$119)+'СЕТ СН'!$I$12+СВЦЭМ!$D$10+'СЕТ СН'!$I$6-'СЕТ СН'!$I$22</f>
        <v>1926.9236025600001</v>
      </c>
    </row>
    <row r="134" spans="1:25" ht="15.75" x14ac:dyDescent="0.2">
      <c r="A134" s="35">
        <f t="shared" si="3"/>
        <v>44545</v>
      </c>
      <c r="B134" s="36">
        <f>SUMIFS(СВЦЭМ!$C$39:$C$782,СВЦЭМ!$A$39:$A$782,$A134,СВЦЭМ!$B$39:$B$782,B$119)+'СЕТ СН'!$I$12+СВЦЭМ!$D$10+'СЕТ СН'!$I$6-'СЕТ СН'!$I$22</f>
        <v>1848.6715714700001</v>
      </c>
      <c r="C134" s="36">
        <f>SUMIFS(СВЦЭМ!$C$39:$C$782,СВЦЭМ!$A$39:$A$782,$A134,СВЦЭМ!$B$39:$B$782,C$119)+'СЕТ СН'!$I$12+СВЦЭМ!$D$10+'СЕТ СН'!$I$6-'СЕТ СН'!$I$22</f>
        <v>1860.2825212400001</v>
      </c>
      <c r="D134" s="36">
        <f>SUMIFS(СВЦЭМ!$C$39:$C$782,СВЦЭМ!$A$39:$A$782,$A134,СВЦЭМ!$B$39:$B$782,D$119)+'СЕТ СН'!$I$12+СВЦЭМ!$D$10+'СЕТ СН'!$I$6-'СЕТ СН'!$I$22</f>
        <v>1871.1380886400002</v>
      </c>
      <c r="E134" s="36">
        <f>SUMIFS(СВЦЭМ!$C$39:$C$782,СВЦЭМ!$A$39:$A$782,$A134,СВЦЭМ!$B$39:$B$782,E$119)+'СЕТ СН'!$I$12+СВЦЭМ!$D$10+'СЕТ СН'!$I$6-'СЕТ СН'!$I$22</f>
        <v>1861.6384768700002</v>
      </c>
      <c r="F134" s="36">
        <f>SUMIFS(СВЦЭМ!$C$39:$C$782,СВЦЭМ!$A$39:$A$782,$A134,СВЦЭМ!$B$39:$B$782,F$119)+'СЕТ СН'!$I$12+СВЦЭМ!$D$10+'СЕТ СН'!$I$6-'СЕТ СН'!$I$22</f>
        <v>1864.6946007600002</v>
      </c>
      <c r="G134" s="36">
        <f>SUMIFS(СВЦЭМ!$C$39:$C$782,СВЦЭМ!$A$39:$A$782,$A134,СВЦЭМ!$B$39:$B$782,G$119)+'СЕТ СН'!$I$12+СВЦЭМ!$D$10+'СЕТ СН'!$I$6-'СЕТ СН'!$I$22</f>
        <v>1845.2759129600001</v>
      </c>
      <c r="H134" s="36">
        <f>SUMIFS(СВЦЭМ!$C$39:$C$782,СВЦЭМ!$A$39:$A$782,$A134,СВЦЭМ!$B$39:$B$782,H$119)+'СЕТ СН'!$I$12+СВЦЭМ!$D$10+'СЕТ СН'!$I$6-'СЕТ СН'!$I$22</f>
        <v>1885.91623196</v>
      </c>
      <c r="I134" s="36">
        <f>SUMIFS(СВЦЭМ!$C$39:$C$782,СВЦЭМ!$A$39:$A$782,$A134,СВЦЭМ!$B$39:$B$782,I$119)+'СЕТ СН'!$I$12+СВЦЭМ!$D$10+'СЕТ СН'!$I$6-'СЕТ СН'!$I$22</f>
        <v>1950.31521077</v>
      </c>
      <c r="J134" s="36">
        <f>SUMIFS(СВЦЭМ!$C$39:$C$782,СВЦЭМ!$A$39:$A$782,$A134,СВЦЭМ!$B$39:$B$782,J$119)+'СЕТ СН'!$I$12+СВЦЭМ!$D$10+'СЕТ СН'!$I$6-'СЕТ СН'!$I$22</f>
        <v>1923.60396399</v>
      </c>
      <c r="K134" s="36">
        <f>SUMIFS(СВЦЭМ!$C$39:$C$782,СВЦЭМ!$A$39:$A$782,$A134,СВЦЭМ!$B$39:$B$782,K$119)+'СЕТ СН'!$I$12+СВЦЭМ!$D$10+'СЕТ СН'!$I$6-'СЕТ СН'!$I$22</f>
        <v>1917.1501440400002</v>
      </c>
      <c r="L134" s="36">
        <f>SUMIFS(СВЦЭМ!$C$39:$C$782,СВЦЭМ!$A$39:$A$782,$A134,СВЦЭМ!$B$39:$B$782,L$119)+'СЕТ СН'!$I$12+СВЦЭМ!$D$10+'СЕТ СН'!$I$6-'СЕТ СН'!$I$22</f>
        <v>1920.62229256</v>
      </c>
      <c r="M134" s="36">
        <f>SUMIFS(СВЦЭМ!$C$39:$C$782,СВЦЭМ!$A$39:$A$782,$A134,СВЦЭМ!$B$39:$B$782,M$119)+'СЕТ СН'!$I$12+СВЦЭМ!$D$10+'СЕТ СН'!$I$6-'СЕТ СН'!$I$22</f>
        <v>1902.5164221800001</v>
      </c>
      <c r="N134" s="36">
        <f>SUMIFS(СВЦЭМ!$C$39:$C$782,СВЦЭМ!$A$39:$A$782,$A134,СВЦЭМ!$B$39:$B$782,N$119)+'СЕТ СН'!$I$12+СВЦЭМ!$D$10+'СЕТ СН'!$I$6-'СЕТ СН'!$I$22</f>
        <v>1925.2200090200001</v>
      </c>
      <c r="O134" s="36">
        <f>SUMIFS(СВЦЭМ!$C$39:$C$782,СВЦЭМ!$A$39:$A$782,$A134,СВЦЭМ!$B$39:$B$782,O$119)+'СЕТ СН'!$I$12+СВЦЭМ!$D$10+'СЕТ СН'!$I$6-'СЕТ СН'!$I$22</f>
        <v>2006.5195869900001</v>
      </c>
      <c r="P134" s="36">
        <f>SUMIFS(СВЦЭМ!$C$39:$C$782,СВЦЭМ!$A$39:$A$782,$A134,СВЦЭМ!$B$39:$B$782,P$119)+'СЕТ СН'!$I$12+СВЦЭМ!$D$10+'СЕТ СН'!$I$6-'СЕТ СН'!$I$22</f>
        <v>2004.7912912500001</v>
      </c>
      <c r="Q134" s="36">
        <f>SUMIFS(СВЦЭМ!$C$39:$C$782,СВЦЭМ!$A$39:$A$782,$A134,СВЦЭМ!$B$39:$B$782,Q$119)+'СЕТ СН'!$I$12+СВЦЭМ!$D$10+'СЕТ СН'!$I$6-'СЕТ СН'!$I$22</f>
        <v>1995.9033357400001</v>
      </c>
      <c r="R134" s="36">
        <f>SUMIFS(СВЦЭМ!$C$39:$C$782,СВЦЭМ!$A$39:$A$782,$A134,СВЦЭМ!$B$39:$B$782,R$119)+'СЕТ СН'!$I$12+СВЦЭМ!$D$10+'СЕТ СН'!$I$6-'СЕТ СН'!$I$22</f>
        <v>1920.4353683100001</v>
      </c>
      <c r="S134" s="36">
        <f>SUMIFS(СВЦЭМ!$C$39:$C$782,СВЦЭМ!$A$39:$A$782,$A134,СВЦЭМ!$B$39:$B$782,S$119)+'СЕТ СН'!$I$12+СВЦЭМ!$D$10+'СЕТ СН'!$I$6-'СЕТ СН'!$I$22</f>
        <v>1889.5656456700001</v>
      </c>
      <c r="T134" s="36">
        <f>SUMIFS(СВЦЭМ!$C$39:$C$782,СВЦЭМ!$A$39:$A$782,$A134,СВЦЭМ!$B$39:$B$782,T$119)+'СЕТ СН'!$I$12+СВЦЭМ!$D$10+'СЕТ СН'!$I$6-'СЕТ СН'!$I$22</f>
        <v>1906.8545370400002</v>
      </c>
      <c r="U134" s="36">
        <f>SUMIFS(СВЦЭМ!$C$39:$C$782,СВЦЭМ!$A$39:$A$782,$A134,СВЦЭМ!$B$39:$B$782,U$119)+'СЕТ СН'!$I$12+СВЦЭМ!$D$10+'СЕТ СН'!$I$6-'СЕТ СН'!$I$22</f>
        <v>1909.0760868900002</v>
      </c>
      <c r="V134" s="36">
        <f>SUMIFS(СВЦЭМ!$C$39:$C$782,СВЦЭМ!$A$39:$A$782,$A134,СВЦЭМ!$B$39:$B$782,V$119)+'СЕТ СН'!$I$12+СВЦЭМ!$D$10+'СЕТ СН'!$I$6-'СЕТ СН'!$I$22</f>
        <v>1915.8289663600001</v>
      </c>
      <c r="W134" s="36">
        <f>SUMIFS(СВЦЭМ!$C$39:$C$782,СВЦЭМ!$A$39:$A$782,$A134,СВЦЭМ!$B$39:$B$782,W$119)+'СЕТ СН'!$I$12+СВЦЭМ!$D$10+'СЕТ СН'!$I$6-'СЕТ СН'!$I$22</f>
        <v>1914.40261022</v>
      </c>
      <c r="X134" s="36">
        <f>SUMIFS(СВЦЭМ!$C$39:$C$782,СВЦЭМ!$A$39:$A$782,$A134,СВЦЭМ!$B$39:$B$782,X$119)+'СЕТ СН'!$I$12+СВЦЭМ!$D$10+'СЕТ СН'!$I$6-'СЕТ СН'!$I$22</f>
        <v>1968.9848834300001</v>
      </c>
      <c r="Y134" s="36">
        <f>SUMIFS(СВЦЭМ!$C$39:$C$782,СВЦЭМ!$A$39:$A$782,$A134,СВЦЭМ!$B$39:$B$782,Y$119)+'СЕТ СН'!$I$12+СВЦЭМ!$D$10+'СЕТ СН'!$I$6-'СЕТ СН'!$I$22</f>
        <v>1945.43467865</v>
      </c>
    </row>
    <row r="135" spans="1:25" ht="15.75" x14ac:dyDescent="0.2">
      <c r="A135" s="35">
        <f t="shared" si="3"/>
        <v>44546</v>
      </c>
      <c r="B135" s="36">
        <f>SUMIFS(СВЦЭМ!$C$39:$C$782,СВЦЭМ!$A$39:$A$782,$A135,СВЦЭМ!$B$39:$B$782,B$119)+'СЕТ СН'!$I$12+СВЦЭМ!$D$10+'СЕТ СН'!$I$6-'СЕТ СН'!$I$22</f>
        <v>1953.2469006200001</v>
      </c>
      <c r="C135" s="36">
        <f>SUMIFS(СВЦЭМ!$C$39:$C$782,СВЦЭМ!$A$39:$A$782,$A135,СВЦЭМ!$B$39:$B$782,C$119)+'СЕТ СН'!$I$12+СВЦЭМ!$D$10+'СЕТ СН'!$I$6-'СЕТ СН'!$I$22</f>
        <v>1945.9229241800001</v>
      </c>
      <c r="D135" s="36">
        <f>SUMIFS(СВЦЭМ!$C$39:$C$782,СВЦЭМ!$A$39:$A$782,$A135,СВЦЭМ!$B$39:$B$782,D$119)+'СЕТ СН'!$I$12+СВЦЭМ!$D$10+'СЕТ СН'!$I$6-'СЕТ СН'!$I$22</f>
        <v>1924.99021227</v>
      </c>
      <c r="E135" s="36">
        <f>SUMIFS(СВЦЭМ!$C$39:$C$782,СВЦЭМ!$A$39:$A$782,$A135,СВЦЭМ!$B$39:$B$782,E$119)+'СЕТ СН'!$I$12+СВЦЭМ!$D$10+'СЕТ СН'!$I$6-'СЕТ СН'!$I$22</f>
        <v>1930.2135591800002</v>
      </c>
      <c r="F135" s="36">
        <f>SUMIFS(СВЦЭМ!$C$39:$C$782,СВЦЭМ!$A$39:$A$782,$A135,СВЦЭМ!$B$39:$B$782,F$119)+'СЕТ СН'!$I$12+СВЦЭМ!$D$10+'СЕТ СН'!$I$6-'СЕТ СН'!$I$22</f>
        <v>1926.3114329800001</v>
      </c>
      <c r="G135" s="36">
        <f>SUMIFS(СВЦЭМ!$C$39:$C$782,СВЦЭМ!$A$39:$A$782,$A135,СВЦЭМ!$B$39:$B$782,G$119)+'СЕТ СН'!$I$12+СВЦЭМ!$D$10+'СЕТ СН'!$I$6-'СЕТ СН'!$I$22</f>
        <v>1895.21463825</v>
      </c>
      <c r="H135" s="36">
        <f>SUMIFS(СВЦЭМ!$C$39:$C$782,СВЦЭМ!$A$39:$A$782,$A135,СВЦЭМ!$B$39:$B$782,H$119)+'СЕТ СН'!$I$12+СВЦЭМ!$D$10+'СЕТ СН'!$I$6-'СЕТ СН'!$I$22</f>
        <v>1878.1257175000001</v>
      </c>
      <c r="I135" s="36">
        <f>SUMIFS(СВЦЭМ!$C$39:$C$782,СВЦЭМ!$A$39:$A$782,$A135,СВЦЭМ!$B$39:$B$782,I$119)+'СЕТ СН'!$I$12+СВЦЭМ!$D$10+'СЕТ СН'!$I$6-'СЕТ СН'!$I$22</f>
        <v>1905.2362876000002</v>
      </c>
      <c r="J135" s="36">
        <f>SUMIFS(СВЦЭМ!$C$39:$C$782,СВЦЭМ!$A$39:$A$782,$A135,СВЦЭМ!$B$39:$B$782,J$119)+'СЕТ СН'!$I$12+СВЦЭМ!$D$10+'СЕТ СН'!$I$6-'СЕТ СН'!$I$22</f>
        <v>1905.0423897400001</v>
      </c>
      <c r="K135" s="36">
        <f>SUMIFS(СВЦЭМ!$C$39:$C$782,СВЦЭМ!$A$39:$A$782,$A135,СВЦЭМ!$B$39:$B$782,K$119)+'СЕТ СН'!$I$12+СВЦЭМ!$D$10+'СЕТ СН'!$I$6-'СЕТ СН'!$I$22</f>
        <v>1931.13256198</v>
      </c>
      <c r="L135" s="36">
        <f>SUMIFS(СВЦЭМ!$C$39:$C$782,СВЦЭМ!$A$39:$A$782,$A135,СВЦЭМ!$B$39:$B$782,L$119)+'СЕТ СН'!$I$12+СВЦЭМ!$D$10+'СЕТ СН'!$I$6-'СЕТ СН'!$I$22</f>
        <v>1946.1335674400002</v>
      </c>
      <c r="M135" s="36">
        <f>SUMIFS(СВЦЭМ!$C$39:$C$782,СВЦЭМ!$A$39:$A$782,$A135,СВЦЭМ!$B$39:$B$782,M$119)+'СЕТ СН'!$I$12+СВЦЭМ!$D$10+'СЕТ СН'!$I$6-'СЕТ СН'!$I$22</f>
        <v>1943.13849843</v>
      </c>
      <c r="N135" s="36">
        <f>SUMIFS(СВЦЭМ!$C$39:$C$782,СВЦЭМ!$A$39:$A$782,$A135,СВЦЭМ!$B$39:$B$782,N$119)+'СЕТ СН'!$I$12+СВЦЭМ!$D$10+'СЕТ СН'!$I$6-'СЕТ СН'!$I$22</f>
        <v>1935.7313429300002</v>
      </c>
      <c r="O135" s="36">
        <f>SUMIFS(СВЦЭМ!$C$39:$C$782,СВЦЭМ!$A$39:$A$782,$A135,СВЦЭМ!$B$39:$B$782,O$119)+'СЕТ СН'!$I$12+СВЦЭМ!$D$10+'СЕТ СН'!$I$6-'СЕТ СН'!$I$22</f>
        <v>1955.7414589700002</v>
      </c>
      <c r="P135" s="36">
        <f>SUMIFS(СВЦЭМ!$C$39:$C$782,СВЦЭМ!$A$39:$A$782,$A135,СВЦЭМ!$B$39:$B$782,P$119)+'СЕТ СН'!$I$12+СВЦЭМ!$D$10+'СЕТ СН'!$I$6-'СЕТ СН'!$I$22</f>
        <v>1980.6842664400001</v>
      </c>
      <c r="Q135" s="36">
        <f>SUMIFS(СВЦЭМ!$C$39:$C$782,СВЦЭМ!$A$39:$A$782,$A135,СВЦЭМ!$B$39:$B$782,Q$119)+'СЕТ СН'!$I$12+СВЦЭМ!$D$10+'СЕТ СН'!$I$6-'СЕТ СН'!$I$22</f>
        <v>1982.3352772600001</v>
      </c>
      <c r="R135" s="36">
        <f>SUMIFS(СВЦЭМ!$C$39:$C$782,СВЦЭМ!$A$39:$A$782,$A135,СВЦЭМ!$B$39:$B$782,R$119)+'СЕТ СН'!$I$12+СВЦЭМ!$D$10+'СЕТ СН'!$I$6-'СЕТ СН'!$I$22</f>
        <v>1981.3771491700002</v>
      </c>
      <c r="S135" s="36">
        <f>SUMIFS(СВЦЭМ!$C$39:$C$782,СВЦЭМ!$A$39:$A$782,$A135,СВЦЭМ!$B$39:$B$782,S$119)+'СЕТ СН'!$I$12+СВЦЭМ!$D$10+'СЕТ СН'!$I$6-'СЕТ СН'!$I$22</f>
        <v>1930.1300782400001</v>
      </c>
      <c r="T135" s="36">
        <f>SUMIFS(СВЦЭМ!$C$39:$C$782,СВЦЭМ!$A$39:$A$782,$A135,СВЦЭМ!$B$39:$B$782,T$119)+'СЕТ СН'!$I$12+СВЦЭМ!$D$10+'СЕТ СН'!$I$6-'СЕТ СН'!$I$22</f>
        <v>1954.0830634600002</v>
      </c>
      <c r="U135" s="36">
        <f>SUMIFS(СВЦЭМ!$C$39:$C$782,СВЦЭМ!$A$39:$A$782,$A135,СВЦЭМ!$B$39:$B$782,U$119)+'СЕТ СН'!$I$12+СВЦЭМ!$D$10+'СЕТ СН'!$I$6-'СЕТ СН'!$I$22</f>
        <v>1934.0214307900001</v>
      </c>
      <c r="V135" s="36">
        <f>SUMIFS(СВЦЭМ!$C$39:$C$782,СВЦЭМ!$A$39:$A$782,$A135,СВЦЭМ!$B$39:$B$782,V$119)+'СЕТ СН'!$I$12+СВЦЭМ!$D$10+'СЕТ СН'!$I$6-'СЕТ СН'!$I$22</f>
        <v>1922.4566285000001</v>
      </c>
      <c r="W135" s="36">
        <f>SUMIFS(СВЦЭМ!$C$39:$C$782,СВЦЭМ!$A$39:$A$782,$A135,СВЦЭМ!$B$39:$B$782,W$119)+'СЕТ СН'!$I$12+СВЦЭМ!$D$10+'СЕТ СН'!$I$6-'СЕТ СН'!$I$22</f>
        <v>1922.88455617</v>
      </c>
      <c r="X135" s="36">
        <f>SUMIFS(СВЦЭМ!$C$39:$C$782,СВЦЭМ!$A$39:$A$782,$A135,СВЦЭМ!$B$39:$B$782,X$119)+'СЕТ СН'!$I$12+СВЦЭМ!$D$10+'СЕТ СН'!$I$6-'СЕТ СН'!$I$22</f>
        <v>1970.68546384</v>
      </c>
      <c r="Y135" s="36">
        <f>SUMIFS(СВЦЭМ!$C$39:$C$782,СВЦЭМ!$A$39:$A$782,$A135,СВЦЭМ!$B$39:$B$782,Y$119)+'СЕТ СН'!$I$12+СВЦЭМ!$D$10+'СЕТ СН'!$I$6-'СЕТ СН'!$I$22</f>
        <v>1964.1897173700002</v>
      </c>
    </row>
    <row r="136" spans="1:25" ht="15.75" x14ac:dyDescent="0.2">
      <c r="A136" s="35">
        <f t="shared" si="3"/>
        <v>44547</v>
      </c>
      <c r="B136" s="36">
        <f>SUMIFS(СВЦЭМ!$C$39:$C$782,СВЦЭМ!$A$39:$A$782,$A136,СВЦЭМ!$B$39:$B$782,B$119)+'СЕТ СН'!$I$12+СВЦЭМ!$D$10+'СЕТ СН'!$I$6-'СЕТ СН'!$I$22</f>
        <v>1944.6599883900001</v>
      </c>
      <c r="C136" s="36">
        <f>SUMIFS(СВЦЭМ!$C$39:$C$782,СВЦЭМ!$A$39:$A$782,$A136,СВЦЭМ!$B$39:$B$782,C$119)+'СЕТ СН'!$I$12+СВЦЭМ!$D$10+'СЕТ СН'!$I$6-'СЕТ СН'!$I$22</f>
        <v>1943.3304345000001</v>
      </c>
      <c r="D136" s="36">
        <f>SUMIFS(СВЦЭМ!$C$39:$C$782,СВЦЭМ!$A$39:$A$782,$A136,СВЦЭМ!$B$39:$B$782,D$119)+'СЕТ СН'!$I$12+СВЦЭМ!$D$10+'СЕТ СН'!$I$6-'СЕТ СН'!$I$22</f>
        <v>1935.8010085000001</v>
      </c>
      <c r="E136" s="36">
        <f>SUMIFS(СВЦЭМ!$C$39:$C$782,СВЦЭМ!$A$39:$A$782,$A136,СВЦЭМ!$B$39:$B$782,E$119)+'СЕТ СН'!$I$12+СВЦЭМ!$D$10+'СЕТ СН'!$I$6-'СЕТ СН'!$I$22</f>
        <v>1932.29221048</v>
      </c>
      <c r="F136" s="36">
        <f>SUMIFS(СВЦЭМ!$C$39:$C$782,СВЦЭМ!$A$39:$A$782,$A136,СВЦЭМ!$B$39:$B$782,F$119)+'СЕТ СН'!$I$12+СВЦЭМ!$D$10+'СЕТ СН'!$I$6-'СЕТ СН'!$I$22</f>
        <v>1925.05340234</v>
      </c>
      <c r="G136" s="36">
        <f>SUMIFS(СВЦЭМ!$C$39:$C$782,СВЦЭМ!$A$39:$A$782,$A136,СВЦЭМ!$B$39:$B$782,G$119)+'СЕТ СН'!$I$12+СВЦЭМ!$D$10+'СЕТ СН'!$I$6-'СЕТ СН'!$I$22</f>
        <v>1905.5498092400001</v>
      </c>
      <c r="H136" s="36">
        <f>SUMIFS(СВЦЭМ!$C$39:$C$782,СВЦЭМ!$A$39:$A$782,$A136,СВЦЭМ!$B$39:$B$782,H$119)+'СЕТ СН'!$I$12+СВЦЭМ!$D$10+'СЕТ СН'!$I$6-'СЕТ СН'!$I$22</f>
        <v>1882.8374500700002</v>
      </c>
      <c r="I136" s="36">
        <f>SUMIFS(СВЦЭМ!$C$39:$C$782,СВЦЭМ!$A$39:$A$782,$A136,СВЦЭМ!$B$39:$B$782,I$119)+'СЕТ СН'!$I$12+СВЦЭМ!$D$10+'СЕТ СН'!$I$6-'СЕТ СН'!$I$22</f>
        <v>1883.0166506100002</v>
      </c>
      <c r="J136" s="36">
        <f>SUMIFS(СВЦЭМ!$C$39:$C$782,СВЦЭМ!$A$39:$A$782,$A136,СВЦЭМ!$B$39:$B$782,J$119)+'СЕТ СН'!$I$12+СВЦЭМ!$D$10+'СЕТ СН'!$I$6-'СЕТ СН'!$I$22</f>
        <v>1920.3121871800001</v>
      </c>
      <c r="K136" s="36">
        <f>SUMIFS(СВЦЭМ!$C$39:$C$782,СВЦЭМ!$A$39:$A$782,$A136,СВЦЭМ!$B$39:$B$782,K$119)+'СЕТ СН'!$I$12+СВЦЭМ!$D$10+'СЕТ СН'!$I$6-'СЕТ СН'!$I$22</f>
        <v>1938.0152876700001</v>
      </c>
      <c r="L136" s="36">
        <f>SUMIFS(СВЦЭМ!$C$39:$C$782,СВЦЭМ!$A$39:$A$782,$A136,СВЦЭМ!$B$39:$B$782,L$119)+'СЕТ СН'!$I$12+СВЦЭМ!$D$10+'СЕТ СН'!$I$6-'СЕТ СН'!$I$22</f>
        <v>1931.891237</v>
      </c>
      <c r="M136" s="36">
        <f>SUMIFS(СВЦЭМ!$C$39:$C$782,СВЦЭМ!$A$39:$A$782,$A136,СВЦЭМ!$B$39:$B$782,M$119)+'СЕТ СН'!$I$12+СВЦЭМ!$D$10+'СЕТ СН'!$I$6-'СЕТ СН'!$I$22</f>
        <v>1923.9709159800002</v>
      </c>
      <c r="N136" s="36">
        <f>SUMIFS(СВЦЭМ!$C$39:$C$782,СВЦЭМ!$A$39:$A$782,$A136,СВЦЭМ!$B$39:$B$782,N$119)+'СЕТ СН'!$I$12+СВЦЭМ!$D$10+'СЕТ СН'!$I$6-'СЕТ СН'!$I$22</f>
        <v>1920.9854180700002</v>
      </c>
      <c r="O136" s="36">
        <f>SUMIFS(СВЦЭМ!$C$39:$C$782,СВЦЭМ!$A$39:$A$782,$A136,СВЦЭМ!$B$39:$B$782,O$119)+'СЕТ СН'!$I$12+СВЦЭМ!$D$10+'СЕТ СН'!$I$6-'СЕТ СН'!$I$22</f>
        <v>1928.8679985000001</v>
      </c>
      <c r="P136" s="36">
        <f>SUMIFS(СВЦЭМ!$C$39:$C$782,СВЦЭМ!$A$39:$A$782,$A136,СВЦЭМ!$B$39:$B$782,P$119)+'СЕТ СН'!$I$12+СВЦЭМ!$D$10+'СЕТ СН'!$I$6-'СЕТ СН'!$I$22</f>
        <v>1964.1473695700001</v>
      </c>
      <c r="Q136" s="36">
        <f>SUMIFS(СВЦЭМ!$C$39:$C$782,СВЦЭМ!$A$39:$A$782,$A136,СВЦЭМ!$B$39:$B$782,Q$119)+'СЕТ СН'!$I$12+СВЦЭМ!$D$10+'СЕТ СН'!$I$6-'СЕТ СН'!$I$22</f>
        <v>1954.6018118100001</v>
      </c>
      <c r="R136" s="36">
        <f>SUMIFS(СВЦЭМ!$C$39:$C$782,СВЦЭМ!$A$39:$A$782,$A136,СВЦЭМ!$B$39:$B$782,R$119)+'СЕТ СН'!$I$12+СВЦЭМ!$D$10+'СЕТ СН'!$I$6-'СЕТ СН'!$I$22</f>
        <v>1953.16262538</v>
      </c>
      <c r="S136" s="36">
        <f>SUMIFS(СВЦЭМ!$C$39:$C$782,СВЦЭМ!$A$39:$A$782,$A136,СВЦЭМ!$B$39:$B$782,S$119)+'СЕТ СН'!$I$12+СВЦЭМ!$D$10+'СЕТ СН'!$I$6-'СЕТ СН'!$I$22</f>
        <v>1910.9784009100001</v>
      </c>
      <c r="T136" s="36">
        <f>SUMIFS(СВЦЭМ!$C$39:$C$782,СВЦЭМ!$A$39:$A$782,$A136,СВЦЭМ!$B$39:$B$782,T$119)+'СЕТ СН'!$I$12+СВЦЭМ!$D$10+'СЕТ СН'!$I$6-'СЕТ СН'!$I$22</f>
        <v>1936.4204424500001</v>
      </c>
      <c r="U136" s="36">
        <f>SUMIFS(СВЦЭМ!$C$39:$C$782,СВЦЭМ!$A$39:$A$782,$A136,СВЦЭМ!$B$39:$B$782,U$119)+'СЕТ СН'!$I$12+СВЦЭМ!$D$10+'СЕТ СН'!$I$6-'СЕТ СН'!$I$22</f>
        <v>1931.2885161200002</v>
      </c>
      <c r="V136" s="36">
        <f>SUMIFS(СВЦЭМ!$C$39:$C$782,СВЦЭМ!$A$39:$A$782,$A136,СВЦЭМ!$B$39:$B$782,V$119)+'СЕТ СН'!$I$12+СВЦЭМ!$D$10+'СЕТ СН'!$I$6-'СЕТ СН'!$I$22</f>
        <v>1909.5287264600001</v>
      </c>
      <c r="W136" s="36">
        <f>SUMIFS(СВЦЭМ!$C$39:$C$782,СВЦЭМ!$A$39:$A$782,$A136,СВЦЭМ!$B$39:$B$782,W$119)+'СЕТ СН'!$I$12+СВЦЭМ!$D$10+'СЕТ СН'!$I$6-'СЕТ СН'!$I$22</f>
        <v>1929.46824371</v>
      </c>
      <c r="X136" s="36">
        <f>SUMIFS(СВЦЭМ!$C$39:$C$782,СВЦЭМ!$A$39:$A$782,$A136,СВЦЭМ!$B$39:$B$782,X$119)+'СЕТ СН'!$I$12+СВЦЭМ!$D$10+'СЕТ СН'!$I$6-'СЕТ СН'!$I$22</f>
        <v>1948.3201682900001</v>
      </c>
      <c r="Y136" s="36">
        <f>SUMIFS(СВЦЭМ!$C$39:$C$782,СВЦЭМ!$A$39:$A$782,$A136,СВЦЭМ!$B$39:$B$782,Y$119)+'СЕТ СН'!$I$12+СВЦЭМ!$D$10+'СЕТ СН'!$I$6-'СЕТ СН'!$I$22</f>
        <v>1939.5215465700001</v>
      </c>
    </row>
    <row r="137" spans="1:25" ht="15.75" x14ac:dyDescent="0.2">
      <c r="A137" s="35">
        <f t="shared" si="3"/>
        <v>44548</v>
      </c>
      <c r="B137" s="36">
        <f>SUMIFS(СВЦЭМ!$C$39:$C$782,СВЦЭМ!$A$39:$A$782,$A137,СВЦЭМ!$B$39:$B$782,B$119)+'СЕТ СН'!$I$12+СВЦЭМ!$D$10+'СЕТ СН'!$I$6-'СЕТ СН'!$I$22</f>
        <v>1945.7093931700001</v>
      </c>
      <c r="C137" s="36">
        <f>SUMIFS(СВЦЭМ!$C$39:$C$782,СВЦЭМ!$A$39:$A$782,$A137,СВЦЭМ!$B$39:$B$782,C$119)+'СЕТ СН'!$I$12+СВЦЭМ!$D$10+'СЕТ СН'!$I$6-'СЕТ СН'!$I$22</f>
        <v>1975.9875631000002</v>
      </c>
      <c r="D137" s="36">
        <f>SUMIFS(СВЦЭМ!$C$39:$C$782,СВЦЭМ!$A$39:$A$782,$A137,СВЦЭМ!$B$39:$B$782,D$119)+'СЕТ СН'!$I$12+СВЦЭМ!$D$10+'СЕТ СН'!$I$6-'СЕТ СН'!$I$22</f>
        <v>1988.13551525</v>
      </c>
      <c r="E137" s="36">
        <f>SUMIFS(СВЦЭМ!$C$39:$C$782,СВЦЭМ!$A$39:$A$782,$A137,СВЦЭМ!$B$39:$B$782,E$119)+'СЕТ СН'!$I$12+СВЦЭМ!$D$10+'СЕТ СН'!$I$6-'СЕТ СН'!$I$22</f>
        <v>1994.0632982700001</v>
      </c>
      <c r="F137" s="36">
        <f>SUMIFS(СВЦЭМ!$C$39:$C$782,СВЦЭМ!$A$39:$A$782,$A137,СВЦЭМ!$B$39:$B$782,F$119)+'СЕТ СН'!$I$12+СВЦЭМ!$D$10+'СЕТ СН'!$I$6-'СЕТ СН'!$I$22</f>
        <v>1983.62903439</v>
      </c>
      <c r="G137" s="36">
        <f>SUMIFS(СВЦЭМ!$C$39:$C$782,СВЦЭМ!$A$39:$A$782,$A137,СВЦЭМ!$B$39:$B$782,G$119)+'СЕТ СН'!$I$12+СВЦЭМ!$D$10+'СЕТ СН'!$I$6-'СЕТ СН'!$I$22</f>
        <v>1947.42135478</v>
      </c>
      <c r="H137" s="36">
        <f>SUMIFS(СВЦЭМ!$C$39:$C$782,СВЦЭМ!$A$39:$A$782,$A137,СВЦЭМ!$B$39:$B$782,H$119)+'СЕТ СН'!$I$12+СВЦЭМ!$D$10+'СЕТ СН'!$I$6-'СЕТ СН'!$I$22</f>
        <v>1907.5616562800001</v>
      </c>
      <c r="I137" s="36">
        <f>SUMIFS(СВЦЭМ!$C$39:$C$782,СВЦЭМ!$A$39:$A$782,$A137,СВЦЭМ!$B$39:$B$782,I$119)+'СЕТ СН'!$I$12+СВЦЭМ!$D$10+'СЕТ СН'!$I$6-'СЕТ СН'!$I$22</f>
        <v>1892.1906070300001</v>
      </c>
      <c r="J137" s="36">
        <f>SUMIFS(СВЦЭМ!$C$39:$C$782,СВЦЭМ!$A$39:$A$782,$A137,СВЦЭМ!$B$39:$B$782,J$119)+'СЕТ СН'!$I$12+СВЦЭМ!$D$10+'СЕТ СН'!$I$6-'СЕТ СН'!$I$22</f>
        <v>1862.4725054200001</v>
      </c>
      <c r="K137" s="36">
        <f>SUMIFS(СВЦЭМ!$C$39:$C$782,СВЦЭМ!$A$39:$A$782,$A137,СВЦЭМ!$B$39:$B$782,K$119)+'СЕТ СН'!$I$12+СВЦЭМ!$D$10+'СЕТ СН'!$I$6-'СЕТ СН'!$I$22</f>
        <v>1895.61641753</v>
      </c>
      <c r="L137" s="36">
        <f>SUMIFS(СВЦЭМ!$C$39:$C$782,СВЦЭМ!$A$39:$A$782,$A137,СВЦЭМ!$B$39:$B$782,L$119)+'СЕТ СН'!$I$12+СВЦЭМ!$D$10+'СЕТ СН'!$I$6-'СЕТ СН'!$I$22</f>
        <v>1902.7857248400001</v>
      </c>
      <c r="M137" s="36">
        <f>SUMIFS(СВЦЭМ!$C$39:$C$782,СВЦЭМ!$A$39:$A$782,$A137,СВЦЭМ!$B$39:$B$782,M$119)+'СЕТ СН'!$I$12+СВЦЭМ!$D$10+'СЕТ СН'!$I$6-'СЕТ СН'!$I$22</f>
        <v>1888.4020226700002</v>
      </c>
      <c r="N137" s="36">
        <f>SUMIFS(СВЦЭМ!$C$39:$C$782,СВЦЭМ!$A$39:$A$782,$A137,СВЦЭМ!$B$39:$B$782,N$119)+'СЕТ СН'!$I$12+СВЦЭМ!$D$10+'СЕТ СН'!$I$6-'СЕТ СН'!$I$22</f>
        <v>1887.8945474100001</v>
      </c>
      <c r="O137" s="36">
        <f>SUMIFS(СВЦЭМ!$C$39:$C$782,СВЦЭМ!$A$39:$A$782,$A137,СВЦЭМ!$B$39:$B$782,O$119)+'СЕТ СН'!$I$12+СВЦЭМ!$D$10+'СЕТ СН'!$I$6-'СЕТ СН'!$I$22</f>
        <v>1904.3099350100001</v>
      </c>
      <c r="P137" s="36">
        <f>SUMIFS(СВЦЭМ!$C$39:$C$782,СВЦЭМ!$A$39:$A$782,$A137,СВЦЭМ!$B$39:$B$782,P$119)+'СЕТ СН'!$I$12+СВЦЭМ!$D$10+'СЕТ СН'!$I$6-'СЕТ СН'!$I$22</f>
        <v>1939.24336483</v>
      </c>
      <c r="Q137" s="36">
        <f>SUMIFS(СВЦЭМ!$C$39:$C$782,СВЦЭМ!$A$39:$A$782,$A137,СВЦЭМ!$B$39:$B$782,Q$119)+'СЕТ СН'!$I$12+СВЦЭМ!$D$10+'СЕТ СН'!$I$6-'СЕТ СН'!$I$22</f>
        <v>1938.2110020900002</v>
      </c>
      <c r="R137" s="36">
        <f>SUMIFS(СВЦЭМ!$C$39:$C$782,СВЦЭМ!$A$39:$A$782,$A137,СВЦЭМ!$B$39:$B$782,R$119)+'СЕТ СН'!$I$12+СВЦЭМ!$D$10+'СЕТ СН'!$I$6-'СЕТ СН'!$I$22</f>
        <v>1935.3501110900002</v>
      </c>
      <c r="S137" s="36">
        <f>SUMIFS(СВЦЭМ!$C$39:$C$782,СВЦЭМ!$A$39:$A$782,$A137,СВЦЭМ!$B$39:$B$782,S$119)+'СЕТ СН'!$I$12+СВЦЭМ!$D$10+'СЕТ СН'!$I$6-'СЕТ СН'!$I$22</f>
        <v>1903.5854443200001</v>
      </c>
      <c r="T137" s="36">
        <f>SUMIFS(СВЦЭМ!$C$39:$C$782,СВЦЭМ!$A$39:$A$782,$A137,СВЦЭМ!$B$39:$B$782,T$119)+'СЕТ СН'!$I$12+СВЦЭМ!$D$10+'СЕТ СН'!$I$6-'СЕТ СН'!$I$22</f>
        <v>1896.5924749000001</v>
      </c>
      <c r="U137" s="36">
        <f>SUMIFS(СВЦЭМ!$C$39:$C$782,СВЦЭМ!$A$39:$A$782,$A137,СВЦЭМ!$B$39:$B$782,U$119)+'СЕТ СН'!$I$12+СВЦЭМ!$D$10+'СЕТ СН'!$I$6-'СЕТ СН'!$I$22</f>
        <v>1887.7096198700001</v>
      </c>
      <c r="V137" s="36">
        <f>SUMIFS(СВЦЭМ!$C$39:$C$782,СВЦЭМ!$A$39:$A$782,$A137,СВЦЭМ!$B$39:$B$782,V$119)+'СЕТ СН'!$I$12+СВЦЭМ!$D$10+'СЕТ СН'!$I$6-'СЕТ СН'!$I$22</f>
        <v>1889.37874233</v>
      </c>
      <c r="W137" s="36">
        <f>SUMIFS(СВЦЭМ!$C$39:$C$782,СВЦЭМ!$A$39:$A$782,$A137,СВЦЭМ!$B$39:$B$782,W$119)+'СЕТ СН'!$I$12+СВЦЭМ!$D$10+'СЕТ СН'!$I$6-'СЕТ СН'!$I$22</f>
        <v>1908.1018877600002</v>
      </c>
      <c r="X137" s="36">
        <f>SUMIFS(СВЦЭМ!$C$39:$C$782,СВЦЭМ!$A$39:$A$782,$A137,СВЦЭМ!$B$39:$B$782,X$119)+'СЕТ СН'!$I$12+СВЦЭМ!$D$10+'СЕТ СН'!$I$6-'СЕТ СН'!$I$22</f>
        <v>1934.9578899200001</v>
      </c>
      <c r="Y137" s="36">
        <f>SUMIFS(СВЦЭМ!$C$39:$C$782,СВЦЭМ!$A$39:$A$782,$A137,СВЦЭМ!$B$39:$B$782,Y$119)+'СЕТ СН'!$I$12+СВЦЭМ!$D$10+'СЕТ СН'!$I$6-'СЕТ СН'!$I$22</f>
        <v>1954.10599989</v>
      </c>
    </row>
    <row r="138" spans="1:25" ht="15.75" x14ac:dyDescent="0.2">
      <c r="A138" s="35">
        <f t="shared" si="3"/>
        <v>44549</v>
      </c>
      <c r="B138" s="36">
        <f>SUMIFS(СВЦЭМ!$C$39:$C$782,СВЦЭМ!$A$39:$A$782,$A138,СВЦЭМ!$B$39:$B$782,B$119)+'СЕТ СН'!$I$12+СВЦЭМ!$D$10+'СЕТ СН'!$I$6-'СЕТ СН'!$I$22</f>
        <v>1909.0448993700002</v>
      </c>
      <c r="C138" s="36">
        <f>SUMIFS(СВЦЭМ!$C$39:$C$782,СВЦЭМ!$A$39:$A$782,$A138,СВЦЭМ!$B$39:$B$782,C$119)+'СЕТ СН'!$I$12+СВЦЭМ!$D$10+'СЕТ СН'!$I$6-'СЕТ СН'!$I$22</f>
        <v>1916.72589079</v>
      </c>
      <c r="D138" s="36">
        <f>SUMIFS(СВЦЭМ!$C$39:$C$782,СВЦЭМ!$A$39:$A$782,$A138,СВЦЭМ!$B$39:$B$782,D$119)+'СЕТ СН'!$I$12+СВЦЭМ!$D$10+'СЕТ СН'!$I$6-'СЕТ СН'!$I$22</f>
        <v>1945.8648563500001</v>
      </c>
      <c r="E138" s="36">
        <f>SUMIFS(СВЦЭМ!$C$39:$C$782,СВЦЭМ!$A$39:$A$782,$A138,СВЦЭМ!$B$39:$B$782,E$119)+'СЕТ СН'!$I$12+СВЦЭМ!$D$10+'СЕТ СН'!$I$6-'СЕТ СН'!$I$22</f>
        <v>1961.28134617</v>
      </c>
      <c r="F138" s="36">
        <f>SUMIFS(СВЦЭМ!$C$39:$C$782,СВЦЭМ!$A$39:$A$782,$A138,СВЦЭМ!$B$39:$B$782,F$119)+'СЕТ СН'!$I$12+СВЦЭМ!$D$10+'СЕТ СН'!$I$6-'СЕТ СН'!$I$22</f>
        <v>1947.7509628400001</v>
      </c>
      <c r="G138" s="36">
        <f>SUMIFS(СВЦЭМ!$C$39:$C$782,СВЦЭМ!$A$39:$A$782,$A138,СВЦЭМ!$B$39:$B$782,G$119)+'СЕТ СН'!$I$12+СВЦЭМ!$D$10+'СЕТ СН'!$I$6-'СЕТ СН'!$I$22</f>
        <v>1939.90636451</v>
      </c>
      <c r="H138" s="36">
        <f>SUMIFS(СВЦЭМ!$C$39:$C$782,СВЦЭМ!$A$39:$A$782,$A138,СВЦЭМ!$B$39:$B$782,H$119)+'СЕТ СН'!$I$12+СВЦЭМ!$D$10+'СЕТ СН'!$I$6-'СЕТ СН'!$I$22</f>
        <v>1916.5916913200001</v>
      </c>
      <c r="I138" s="36">
        <f>SUMIFS(СВЦЭМ!$C$39:$C$782,СВЦЭМ!$A$39:$A$782,$A138,СВЦЭМ!$B$39:$B$782,I$119)+'СЕТ СН'!$I$12+СВЦЭМ!$D$10+'СЕТ СН'!$I$6-'СЕТ СН'!$I$22</f>
        <v>1909.4517577000001</v>
      </c>
      <c r="J138" s="36">
        <f>SUMIFS(СВЦЭМ!$C$39:$C$782,СВЦЭМ!$A$39:$A$782,$A138,СВЦЭМ!$B$39:$B$782,J$119)+'СЕТ СН'!$I$12+СВЦЭМ!$D$10+'СЕТ СН'!$I$6-'СЕТ СН'!$I$22</f>
        <v>1890.94626165</v>
      </c>
      <c r="K138" s="36">
        <f>SUMIFS(СВЦЭМ!$C$39:$C$782,СВЦЭМ!$A$39:$A$782,$A138,СВЦЭМ!$B$39:$B$782,K$119)+'СЕТ СН'!$I$12+СВЦЭМ!$D$10+'СЕТ СН'!$I$6-'СЕТ СН'!$I$22</f>
        <v>1884.6054365100001</v>
      </c>
      <c r="L138" s="36">
        <f>SUMIFS(СВЦЭМ!$C$39:$C$782,СВЦЭМ!$A$39:$A$782,$A138,СВЦЭМ!$B$39:$B$782,L$119)+'СЕТ СН'!$I$12+СВЦЭМ!$D$10+'СЕТ СН'!$I$6-'СЕТ СН'!$I$22</f>
        <v>1891.0328811600002</v>
      </c>
      <c r="M138" s="36">
        <f>SUMIFS(СВЦЭМ!$C$39:$C$782,СВЦЭМ!$A$39:$A$782,$A138,СВЦЭМ!$B$39:$B$782,M$119)+'СЕТ СН'!$I$12+СВЦЭМ!$D$10+'СЕТ СН'!$I$6-'СЕТ СН'!$I$22</f>
        <v>1876.4213531</v>
      </c>
      <c r="N138" s="36">
        <f>SUMIFS(СВЦЭМ!$C$39:$C$782,СВЦЭМ!$A$39:$A$782,$A138,СВЦЭМ!$B$39:$B$782,N$119)+'СЕТ СН'!$I$12+СВЦЭМ!$D$10+'СЕТ СН'!$I$6-'СЕТ СН'!$I$22</f>
        <v>1873.0449892000001</v>
      </c>
      <c r="O138" s="36">
        <f>SUMIFS(СВЦЭМ!$C$39:$C$782,СВЦЭМ!$A$39:$A$782,$A138,СВЦЭМ!$B$39:$B$782,O$119)+'СЕТ СН'!$I$12+СВЦЭМ!$D$10+'СЕТ СН'!$I$6-'СЕТ СН'!$I$22</f>
        <v>1893.0792820300001</v>
      </c>
      <c r="P138" s="36">
        <f>SUMIFS(СВЦЭМ!$C$39:$C$782,СВЦЭМ!$A$39:$A$782,$A138,СВЦЭМ!$B$39:$B$782,P$119)+'СЕТ СН'!$I$12+СВЦЭМ!$D$10+'СЕТ СН'!$I$6-'СЕТ СН'!$I$22</f>
        <v>1920.89615858</v>
      </c>
      <c r="Q138" s="36">
        <f>SUMIFS(СВЦЭМ!$C$39:$C$782,СВЦЭМ!$A$39:$A$782,$A138,СВЦЭМ!$B$39:$B$782,Q$119)+'СЕТ СН'!$I$12+СВЦЭМ!$D$10+'СЕТ СН'!$I$6-'СЕТ СН'!$I$22</f>
        <v>1917.3995014700001</v>
      </c>
      <c r="R138" s="36">
        <f>SUMIFS(СВЦЭМ!$C$39:$C$782,СВЦЭМ!$A$39:$A$782,$A138,СВЦЭМ!$B$39:$B$782,R$119)+'СЕТ СН'!$I$12+СВЦЭМ!$D$10+'СЕТ СН'!$I$6-'СЕТ СН'!$I$22</f>
        <v>1900.0615859900001</v>
      </c>
      <c r="S138" s="36">
        <f>SUMIFS(СВЦЭМ!$C$39:$C$782,СВЦЭМ!$A$39:$A$782,$A138,СВЦЭМ!$B$39:$B$782,S$119)+'СЕТ СН'!$I$12+СВЦЭМ!$D$10+'СЕТ СН'!$I$6-'СЕТ СН'!$I$22</f>
        <v>1875.1441401100001</v>
      </c>
      <c r="T138" s="36">
        <f>SUMIFS(СВЦЭМ!$C$39:$C$782,СВЦЭМ!$A$39:$A$782,$A138,СВЦЭМ!$B$39:$B$782,T$119)+'СЕТ СН'!$I$12+СВЦЭМ!$D$10+'СЕТ СН'!$I$6-'СЕТ СН'!$I$22</f>
        <v>1879.6901584300001</v>
      </c>
      <c r="U138" s="36">
        <f>SUMIFS(СВЦЭМ!$C$39:$C$782,СВЦЭМ!$A$39:$A$782,$A138,СВЦЭМ!$B$39:$B$782,U$119)+'СЕТ СН'!$I$12+СВЦЭМ!$D$10+'СЕТ СН'!$I$6-'СЕТ СН'!$I$22</f>
        <v>1875.78482347</v>
      </c>
      <c r="V138" s="36">
        <f>SUMIFS(СВЦЭМ!$C$39:$C$782,СВЦЭМ!$A$39:$A$782,$A138,СВЦЭМ!$B$39:$B$782,V$119)+'СЕТ СН'!$I$12+СВЦЭМ!$D$10+'СЕТ СН'!$I$6-'СЕТ СН'!$I$22</f>
        <v>1887.8282151400001</v>
      </c>
      <c r="W138" s="36">
        <f>SUMIFS(СВЦЭМ!$C$39:$C$782,СВЦЭМ!$A$39:$A$782,$A138,СВЦЭМ!$B$39:$B$782,W$119)+'СЕТ СН'!$I$12+СВЦЭМ!$D$10+'СЕТ СН'!$I$6-'СЕТ СН'!$I$22</f>
        <v>1899.4233616400002</v>
      </c>
      <c r="X138" s="36">
        <f>SUMIFS(СВЦЭМ!$C$39:$C$782,СВЦЭМ!$A$39:$A$782,$A138,СВЦЭМ!$B$39:$B$782,X$119)+'СЕТ СН'!$I$12+СВЦЭМ!$D$10+'СЕТ СН'!$I$6-'СЕТ СН'!$I$22</f>
        <v>1929.8529308000002</v>
      </c>
      <c r="Y138" s="36">
        <f>SUMIFS(СВЦЭМ!$C$39:$C$782,СВЦЭМ!$A$39:$A$782,$A138,СВЦЭМ!$B$39:$B$782,Y$119)+'СЕТ СН'!$I$12+СВЦЭМ!$D$10+'СЕТ СН'!$I$6-'СЕТ СН'!$I$22</f>
        <v>1947.1269642000002</v>
      </c>
    </row>
    <row r="139" spans="1:25" ht="15.75" x14ac:dyDescent="0.2">
      <c r="A139" s="35">
        <f t="shared" si="3"/>
        <v>44550</v>
      </c>
      <c r="B139" s="36">
        <f>SUMIFS(СВЦЭМ!$C$39:$C$782,СВЦЭМ!$A$39:$A$782,$A139,СВЦЭМ!$B$39:$B$782,B$119)+'СЕТ СН'!$I$12+СВЦЭМ!$D$10+'СЕТ СН'!$I$6-'СЕТ СН'!$I$22</f>
        <v>1955.21374526</v>
      </c>
      <c r="C139" s="36">
        <f>SUMIFS(СВЦЭМ!$C$39:$C$782,СВЦЭМ!$A$39:$A$782,$A139,СВЦЭМ!$B$39:$B$782,C$119)+'СЕТ СН'!$I$12+СВЦЭМ!$D$10+'СЕТ СН'!$I$6-'СЕТ СН'!$I$22</f>
        <v>1954.4365326500001</v>
      </c>
      <c r="D139" s="36">
        <f>SUMIFS(СВЦЭМ!$C$39:$C$782,СВЦЭМ!$A$39:$A$782,$A139,СВЦЭМ!$B$39:$B$782,D$119)+'СЕТ СН'!$I$12+СВЦЭМ!$D$10+'СЕТ СН'!$I$6-'СЕТ СН'!$I$22</f>
        <v>1960.72952891</v>
      </c>
      <c r="E139" s="36">
        <f>SUMIFS(СВЦЭМ!$C$39:$C$782,СВЦЭМ!$A$39:$A$782,$A139,СВЦЭМ!$B$39:$B$782,E$119)+'СЕТ СН'!$I$12+СВЦЭМ!$D$10+'СЕТ СН'!$I$6-'СЕТ СН'!$I$22</f>
        <v>1965.76416722</v>
      </c>
      <c r="F139" s="36">
        <f>SUMIFS(СВЦЭМ!$C$39:$C$782,СВЦЭМ!$A$39:$A$782,$A139,СВЦЭМ!$B$39:$B$782,F$119)+'СЕТ СН'!$I$12+СВЦЭМ!$D$10+'СЕТ СН'!$I$6-'СЕТ СН'!$I$22</f>
        <v>1958.1922743</v>
      </c>
      <c r="G139" s="36">
        <f>SUMIFS(СВЦЭМ!$C$39:$C$782,СВЦЭМ!$A$39:$A$782,$A139,СВЦЭМ!$B$39:$B$782,G$119)+'СЕТ СН'!$I$12+СВЦЭМ!$D$10+'СЕТ СН'!$I$6-'СЕТ СН'!$I$22</f>
        <v>1936.1038306800001</v>
      </c>
      <c r="H139" s="36">
        <f>SUMIFS(СВЦЭМ!$C$39:$C$782,СВЦЭМ!$A$39:$A$782,$A139,СВЦЭМ!$B$39:$B$782,H$119)+'СЕТ СН'!$I$12+СВЦЭМ!$D$10+'СЕТ СН'!$I$6-'СЕТ СН'!$I$22</f>
        <v>1888.8547709700001</v>
      </c>
      <c r="I139" s="36">
        <f>SUMIFS(СВЦЭМ!$C$39:$C$782,СВЦЭМ!$A$39:$A$782,$A139,СВЦЭМ!$B$39:$B$782,I$119)+'СЕТ СН'!$I$12+СВЦЭМ!$D$10+'СЕТ СН'!$I$6-'СЕТ СН'!$I$22</f>
        <v>1894.8266968700002</v>
      </c>
      <c r="J139" s="36">
        <f>SUMIFS(СВЦЭМ!$C$39:$C$782,СВЦЭМ!$A$39:$A$782,$A139,СВЦЭМ!$B$39:$B$782,J$119)+'СЕТ СН'!$I$12+СВЦЭМ!$D$10+'СЕТ СН'!$I$6-'СЕТ СН'!$I$22</f>
        <v>1909.2660354500001</v>
      </c>
      <c r="K139" s="36">
        <f>SUMIFS(СВЦЭМ!$C$39:$C$782,СВЦЭМ!$A$39:$A$782,$A139,СВЦЭМ!$B$39:$B$782,K$119)+'СЕТ СН'!$I$12+СВЦЭМ!$D$10+'СЕТ СН'!$I$6-'СЕТ СН'!$I$22</f>
        <v>1911.5870841000001</v>
      </c>
      <c r="L139" s="36">
        <f>SUMIFS(СВЦЭМ!$C$39:$C$782,СВЦЭМ!$A$39:$A$782,$A139,СВЦЭМ!$B$39:$B$782,L$119)+'СЕТ СН'!$I$12+СВЦЭМ!$D$10+'СЕТ СН'!$I$6-'СЕТ СН'!$I$22</f>
        <v>1921.1815519700001</v>
      </c>
      <c r="M139" s="36">
        <f>SUMIFS(СВЦЭМ!$C$39:$C$782,СВЦЭМ!$A$39:$A$782,$A139,СВЦЭМ!$B$39:$B$782,M$119)+'СЕТ СН'!$I$12+СВЦЭМ!$D$10+'СЕТ СН'!$I$6-'СЕТ СН'!$I$22</f>
        <v>1921.9493688500002</v>
      </c>
      <c r="N139" s="36">
        <f>SUMIFS(СВЦЭМ!$C$39:$C$782,СВЦЭМ!$A$39:$A$782,$A139,СВЦЭМ!$B$39:$B$782,N$119)+'СЕТ СН'!$I$12+СВЦЭМ!$D$10+'СЕТ СН'!$I$6-'СЕТ СН'!$I$22</f>
        <v>1917.7133491900001</v>
      </c>
      <c r="O139" s="36">
        <f>SUMIFS(СВЦЭМ!$C$39:$C$782,СВЦЭМ!$A$39:$A$782,$A139,СВЦЭМ!$B$39:$B$782,O$119)+'СЕТ СН'!$I$12+СВЦЭМ!$D$10+'СЕТ СН'!$I$6-'СЕТ СН'!$I$22</f>
        <v>1924.5717213500002</v>
      </c>
      <c r="P139" s="36">
        <f>SUMIFS(СВЦЭМ!$C$39:$C$782,СВЦЭМ!$A$39:$A$782,$A139,СВЦЭМ!$B$39:$B$782,P$119)+'СЕТ СН'!$I$12+СВЦЭМ!$D$10+'СЕТ СН'!$I$6-'СЕТ СН'!$I$22</f>
        <v>1929.2001228300001</v>
      </c>
      <c r="Q139" s="36">
        <f>SUMIFS(СВЦЭМ!$C$39:$C$782,СВЦЭМ!$A$39:$A$782,$A139,СВЦЭМ!$B$39:$B$782,Q$119)+'СЕТ СН'!$I$12+СВЦЭМ!$D$10+'СЕТ СН'!$I$6-'СЕТ СН'!$I$22</f>
        <v>1913.5095797800002</v>
      </c>
      <c r="R139" s="36">
        <f>SUMIFS(СВЦЭМ!$C$39:$C$782,СВЦЭМ!$A$39:$A$782,$A139,СВЦЭМ!$B$39:$B$782,R$119)+'СЕТ СН'!$I$12+СВЦЭМ!$D$10+'СЕТ СН'!$I$6-'СЕТ СН'!$I$22</f>
        <v>1896.3026366600002</v>
      </c>
      <c r="S139" s="36">
        <f>SUMIFS(СВЦЭМ!$C$39:$C$782,СВЦЭМ!$A$39:$A$782,$A139,СВЦЭМ!$B$39:$B$782,S$119)+'СЕТ СН'!$I$12+СВЦЭМ!$D$10+'СЕТ СН'!$I$6-'СЕТ СН'!$I$22</f>
        <v>1911.6133329700001</v>
      </c>
      <c r="T139" s="36">
        <f>SUMIFS(СВЦЭМ!$C$39:$C$782,СВЦЭМ!$A$39:$A$782,$A139,СВЦЭМ!$B$39:$B$782,T$119)+'СЕТ СН'!$I$12+СВЦЭМ!$D$10+'СЕТ СН'!$I$6-'СЕТ СН'!$I$22</f>
        <v>1913.7681691</v>
      </c>
      <c r="U139" s="36">
        <f>SUMIFS(СВЦЭМ!$C$39:$C$782,СВЦЭМ!$A$39:$A$782,$A139,СВЦЭМ!$B$39:$B$782,U$119)+'СЕТ СН'!$I$12+СВЦЭМ!$D$10+'СЕТ СН'!$I$6-'СЕТ СН'!$I$22</f>
        <v>1914.6243127800001</v>
      </c>
      <c r="V139" s="36">
        <f>SUMIFS(СВЦЭМ!$C$39:$C$782,СВЦЭМ!$A$39:$A$782,$A139,СВЦЭМ!$B$39:$B$782,V$119)+'СЕТ СН'!$I$12+СВЦЭМ!$D$10+'СЕТ СН'!$I$6-'СЕТ СН'!$I$22</f>
        <v>1916.2710072900002</v>
      </c>
      <c r="W139" s="36">
        <f>SUMIFS(СВЦЭМ!$C$39:$C$782,СВЦЭМ!$A$39:$A$782,$A139,СВЦЭМ!$B$39:$B$782,W$119)+'СЕТ СН'!$I$12+СВЦЭМ!$D$10+'СЕТ СН'!$I$6-'СЕТ СН'!$I$22</f>
        <v>1930.8947326900002</v>
      </c>
      <c r="X139" s="36">
        <f>SUMIFS(СВЦЭМ!$C$39:$C$782,СВЦЭМ!$A$39:$A$782,$A139,СВЦЭМ!$B$39:$B$782,X$119)+'СЕТ СН'!$I$12+СВЦЭМ!$D$10+'СЕТ СН'!$I$6-'СЕТ СН'!$I$22</f>
        <v>1986.61766134</v>
      </c>
      <c r="Y139" s="36">
        <f>SUMIFS(СВЦЭМ!$C$39:$C$782,СВЦЭМ!$A$39:$A$782,$A139,СВЦЭМ!$B$39:$B$782,Y$119)+'СЕТ СН'!$I$12+СВЦЭМ!$D$10+'СЕТ СН'!$I$6-'СЕТ СН'!$I$22</f>
        <v>1983.3214487400001</v>
      </c>
    </row>
    <row r="140" spans="1:25" ht="15.75" x14ac:dyDescent="0.2">
      <c r="A140" s="35">
        <f t="shared" si="3"/>
        <v>44551</v>
      </c>
      <c r="B140" s="36">
        <f>SUMIFS(СВЦЭМ!$C$39:$C$782,СВЦЭМ!$A$39:$A$782,$A140,СВЦЭМ!$B$39:$B$782,B$119)+'СЕТ СН'!$I$12+СВЦЭМ!$D$10+'СЕТ СН'!$I$6-'СЕТ СН'!$I$22</f>
        <v>1966.5431664800001</v>
      </c>
      <c r="C140" s="36">
        <f>SUMIFS(СВЦЭМ!$C$39:$C$782,СВЦЭМ!$A$39:$A$782,$A140,СВЦЭМ!$B$39:$B$782,C$119)+'СЕТ СН'!$I$12+СВЦЭМ!$D$10+'СЕТ СН'!$I$6-'СЕТ СН'!$I$22</f>
        <v>1955.5736724800001</v>
      </c>
      <c r="D140" s="36">
        <f>SUMIFS(СВЦЭМ!$C$39:$C$782,СВЦЭМ!$A$39:$A$782,$A140,СВЦЭМ!$B$39:$B$782,D$119)+'СЕТ СН'!$I$12+СВЦЭМ!$D$10+'СЕТ СН'!$I$6-'СЕТ СН'!$I$22</f>
        <v>1952.5398219600002</v>
      </c>
      <c r="E140" s="36">
        <f>SUMIFS(СВЦЭМ!$C$39:$C$782,СВЦЭМ!$A$39:$A$782,$A140,СВЦЭМ!$B$39:$B$782,E$119)+'СЕТ СН'!$I$12+СВЦЭМ!$D$10+'СЕТ СН'!$I$6-'СЕТ СН'!$I$22</f>
        <v>1904.09140198</v>
      </c>
      <c r="F140" s="36">
        <f>SUMIFS(СВЦЭМ!$C$39:$C$782,СВЦЭМ!$A$39:$A$782,$A140,СВЦЭМ!$B$39:$B$782,F$119)+'СЕТ СН'!$I$12+СВЦЭМ!$D$10+'СЕТ СН'!$I$6-'СЕТ СН'!$I$22</f>
        <v>1908.6216370100001</v>
      </c>
      <c r="G140" s="36">
        <f>SUMIFS(СВЦЭМ!$C$39:$C$782,СВЦЭМ!$A$39:$A$782,$A140,СВЦЭМ!$B$39:$B$782,G$119)+'СЕТ СН'!$I$12+СВЦЭМ!$D$10+'СЕТ СН'!$I$6-'СЕТ СН'!$I$22</f>
        <v>1880.6404954300001</v>
      </c>
      <c r="H140" s="36">
        <f>SUMIFS(СВЦЭМ!$C$39:$C$782,СВЦЭМ!$A$39:$A$782,$A140,СВЦЭМ!$B$39:$B$782,H$119)+'СЕТ СН'!$I$12+СВЦЭМ!$D$10+'СЕТ СН'!$I$6-'СЕТ СН'!$I$22</f>
        <v>1846.22138627</v>
      </c>
      <c r="I140" s="36">
        <f>SUMIFS(СВЦЭМ!$C$39:$C$782,СВЦЭМ!$A$39:$A$782,$A140,СВЦЭМ!$B$39:$B$782,I$119)+'СЕТ СН'!$I$12+СВЦЭМ!$D$10+'СЕТ СН'!$I$6-'СЕТ СН'!$I$22</f>
        <v>1884.5994101400001</v>
      </c>
      <c r="J140" s="36">
        <f>SUMIFS(СВЦЭМ!$C$39:$C$782,СВЦЭМ!$A$39:$A$782,$A140,СВЦЭМ!$B$39:$B$782,J$119)+'СЕТ СН'!$I$12+СВЦЭМ!$D$10+'СЕТ СН'!$I$6-'СЕТ СН'!$I$22</f>
        <v>1891.07415373</v>
      </c>
      <c r="K140" s="36">
        <f>SUMIFS(СВЦЭМ!$C$39:$C$782,СВЦЭМ!$A$39:$A$782,$A140,СВЦЭМ!$B$39:$B$782,K$119)+'СЕТ СН'!$I$12+СВЦЭМ!$D$10+'СЕТ СН'!$I$6-'СЕТ СН'!$I$22</f>
        <v>1852.5799428800001</v>
      </c>
      <c r="L140" s="36">
        <f>SUMIFS(СВЦЭМ!$C$39:$C$782,СВЦЭМ!$A$39:$A$782,$A140,СВЦЭМ!$B$39:$B$782,L$119)+'СЕТ СН'!$I$12+СВЦЭМ!$D$10+'СЕТ СН'!$I$6-'СЕТ СН'!$I$22</f>
        <v>1860.2296587800001</v>
      </c>
      <c r="M140" s="36">
        <f>SUMIFS(СВЦЭМ!$C$39:$C$782,СВЦЭМ!$A$39:$A$782,$A140,СВЦЭМ!$B$39:$B$782,M$119)+'СЕТ СН'!$I$12+СВЦЭМ!$D$10+'СЕТ СН'!$I$6-'СЕТ СН'!$I$22</f>
        <v>1913.91241272</v>
      </c>
      <c r="N140" s="36">
        <f>SUMIFS(СВЦЭМ!$C$39:$C$782,СВЦЭМ!$A$39:$A$782,$A140,СВЦЭМ!$B$39:$B$782,N$119)+'СЕТ СН'!$I$12+СВЦЭМ!$D$10+'СЕТ СН'!$I$6-'СЕТ СН'!$I$22</f>
        <v>1923.1756166700002</v>
      </c>
      <c r="O140" s="36">
        <f>SUMIFS(СВЦЭМ!$C$39:$C$782,СВЦЭМ!$A$39:$A$782,$A140,СВЦЭМ!$B$39:$B$782,O$119)+'СЕТ СН'!$I$12+СВЦЭМ!$D$10+'СЕТ СН'!$I$6-'СЕТ СН'!$I$22</f>
        <v>1931.3850581500001</v>
      </c>
      <c r="P140" s="36">
        <f>SUMIFS(СВЦЭМ!$C$39:$C$782,СВЦЭМ!$A$39:$A$782,$A140,СВЦЭМ!$B$39:$B$782,P$119)+'СЕТ СН'!$I$12+СВЦЭМ!$D$10+'СЕТ СН'!$I$6-'СЕТ СН'!$I$22</f>
        <v>1926.1892769800002</v>
      </c>
      <c r="Q140" s="36">
        <f>SUMIFS(СВЦЭМ!$C$39:$C$782,СВЦЭМ!$A$39:$A$782,$A140,СВЦЭМ!$B$39:$B$782,Q$119)+'СЕТ СН'!$I$12+СВЦЭМ!$D$10+'СЕТ СН'!$I$6-'СЕТ СН'!$I$22</f>
        <v>1919.9587695800001</v>
      </c>
      <c r="R140" s="36">
        <f>SUMIFS(СВЦЭМ!$C$39:$C$782,СВЦЭМ!$A$39:$A$782,$A140,СВЦЭМ!$B$39:$B$782,R$119)+'СЕТ СН'!$I$12+СВЦЭМ!$D$10+'СЕТ СН'!$I$6-'СЕТ СН'!$I$22</f>
        <v>1913.6460904</v>
      </c>
      <c r="S140" s="36">
        <f>SUMIFS(СВЦЭМ!$C$39:$C$782,СВЦЭМ!$A$39:$A$782,$A140,СВЦЭМ!$B$39:$B$782,S$119)+'СЕТ СН'!$I$12+СВЦЭМ!$D$10+'СЕТ СН'!$I$6-'СЕТ СН'!$I$22</f>
        <v>1864.1757416800001</v>
      </c>
      <c r="T140" s="36">
        <f>SUMIFS(СВЦЭМ!$C$39:$C$782,СВЦЭМ!$A$39:$A$782,$A140,СВЦЭМ!$B$39:$B$782,T$119)+'СЕТ СН'!$I$12+СВЦЭМ!$D$10+'СЕТ СН'!$I$6-'СЕТ СН'!$I$22</f>
        <v>1888.8920840800001</v>
      </c>
      <c r="U140" s="36">
        <f>SUMIFS(СВЦЭМ!$C$39:$C$782,СВЦЭМ!$A$39:$A$782,$A140,СВЦЭМ!$B$39:$B$782,U$119)+'СЕТ СН'!$I$12+СВЦЭМ!$D$10+'СЕТ СН'!$I$6-'СЕТ СН'!$I$22</f>
        <v>1912.5659455100001</v>
      </c>
      <c r="V140" s="36">
        <f>SUMIFS(СВЦЭМ!$C$39:$C$782,СВЦЭМ!$A$39:$A$782,$A140,СВЦЭМ!$B$39:$B$782,V$119)+'СЕТ СН'!$I$12+СВЦЭМ!$D$10+'СЕТ СН'!$I$6-'СЕТ СН'!$I$22</f>
        <v>1897.6767832600001</v>
      </c>
      <c r="W140" s="36">
        <f>SUMIFS(СВЦЭМ!$C$39:$C$782,СВЦЭМ!$A$39:$A$782,$A140,СВЦЭМ!$B$39:$B$782,W$119)+'СЕТ СН'!$I$12+СВЦЭМ!$D$10+'СЕТ СН'!$I$6-'СЕТ СН'!$I$22</f>
        <v>1923.7214001500001</v>
      </c>
      <c r="X140" s="36">
        <f>SUMIFS(СВЦЭМ!$C$39:$C$782,СВЦЭМ!$A$39:$A$782,$A140,СВЦЭМ!$B$39:$B$782,X$119)+'СЕТ СН'!$I$12+СВЦЭМ!$D$10+'СЕТ СН'!$I$6-'СЕТ СН'!$I$22</f>
        <v>1938.8434986100001</v>
      </c>
      <c r="Y140" s="36">
        <f>SUMIFS(СВЦЭМ!$C$39:$C$782,СВЦЭМ!$A$39:$A$782,$A140,СВЦЭМ!$B$39:$B$782,Y$119)+'СЕТ СН'!$I$12+СВЦЭМ!$D$10+'СЕТ СН'!$I$6-'СЕТ СН'!$I$22</f>
        <v>1985.6840641600002</v>
      </c>
    </row>
    <row r="141" spans="1:25" ht="15.75" x14ac:dyDescent="0.2">
      <c r="A141" s="35">
        <f t="shared" si="3"/>
        <v>44552</v>
      </c>
      <c r="B141" s="36">
        <f>SUMIFS(СВЦЭМ!$C$39:$C$782,СВЦЭМ!$A$39:$A$782,$A141,СВЦЭМ!$B$39:$B$782,B$119)+'СЕТ СН'!$I$12+СВЦЭМ!$D$10+'СЕТ СН'!$I$6-'СЕТ СН'!$I$22</f>
        <v>1962.12320905</v>
      </c>
      <c r="C141" s="36">
        <f>SUMIFS(СВЦЭМ!$C$39:$C$782,СВЦЭМ!$A$39:$A$782,$A141,СВЦЭМ!$B$39:$B$782,C$119)+'СЕТ СН'!$I$12+СВЦЭМ!$D$10+'СЕТ СН'!$I$6-'СЕТ СН'!$I$22</f>
        <v>1944.9728999800002</v>
      </c>
      <c r="D141" s="36">
        <f>SUMIFS(СВЦЭМ!$C$39:$C$782,СВЦЭМ!$A$39:$A$782,$A141,СВЦЭМ!$B$39:$B$782,D$119)+'СЕТ СН'!$I$12+СВЦЭМ!$D$10+'СЕТ СН'!$I$6-'СЕТ СН'!$I$22</f>
        <v>1889.4684623100002</v>
      </c>
      <c r="E141" s="36">
        <f>SUMIFS(СВЦЭМ!$C$39:$C$782,СВЦЭМ!$A$39:$A$782,$A141,СВЦЭМ!$B$39:$B$782,E$119)+'СЕТ СН'!$I$12+СВЦЭМ!$D$10+'СЕТ СН'!$I$6-'СЕТ СН'!$I$22</f>
        <v>1891.0715619500002</v>
      </c>
      <c r="F141" s="36">
        <f>SUMIFS(СВЦЭМ!$C$39:$C$782,СВЦЭМ!$A$39:$A$782,$A141,СВЦЭМ!$B$39:$B$782,F$119)+'СЕТ СН'!$I$12+СВЦЭМ!$D$10+'СЕТ СН'!$I$6-'СЕТ СН'!$I$22</f>
        <v>1870.4871122100001</v>
      </c>
      <c r="G141" s="36">
        <f>SUMIFS(СВЦЭМ!$C$39:$C$782,СВЦЭМ!$A$39:$A$782,$A141,СВЦЭМ!$B$39:$B$782,G$119)+'СЕТ СН'!$I$12+СВЦЭМ!$D$10+'СЕТ СН'!$I$6-'СЕТ СН'!$I$22</f>
        <v>1828.5812443000002</v>
      </c>
      <c r="H141" s="36">
        <f>SUMIFS(СВЦЭМ!$C$39:$C$782,СВЦЭМ!$A$39:$A$782,$A141,СВЦЭМ!$B$39:$B$782,H$119)+'СЕТ СН'!$I$12+СВЦЭМ!$D$10+'СЕТ СН'!$I$6-'СЕТ СН'!$I$22</f>
        <v>1836.1702844900001</v>
      </c>
      <c r="I141" s="36">
        <f>SUMIFS(СВЦЭМ!$C$39:$C$782,СВЦЭМ!$A$39:$A$782,$A141,СВЦЭМ!$B$39:$B$782,I$119)+'СЕТ СН'!$I$12+СВЦЭМ!$D$10+'СЕТ СН'!$I$6-'СЕТ СН'!$I$22</f>
        <v>1841.26378232</v>
      </c>
      <c r="J141" s="36">
        <f>SUMIFS(СВЦЭМ!$C$39:$C$782,СВЦЭМ!$A$39:$A$782,$A141,СВЦЭМ!$B$39:$B$782,J$119)+'СЕТ СН'!$I$12+СВЦЭМ!$D$10+'СЕТ СН'!$I$6-'СЕТ СН'!$I$22</f>
        <v>1876.7173086900002</v>
      </c>
      <c r="K141" s="36">
        <f>SUMIFS(СВЦЭМ!$C$39:$C$782,СВЦЭМ!$A$39:$A$782,$A141,СВЦЭМ!$B$39:$B$782,K$119)+'СЕТ СН'!$I$12+СВЦЭМ!$D$10+'СЕТ СН'!$I$6-'СЕТ СН'!$I$22</f>
        <v>1891.28010326</v>
      </c>
      <c r="L141" s="36">
        <f>SUMIFS(СВЦЭМ!$C$39:$C$782,СВЦЭМ!$A$39:$A$782,$A141,СВЦЭМ!$B$39:$B$782,L$119)+'СЕТ СН'!$I$12+СВЦЭМ!$D$10+'СЕТ СН'!$I$6-'СЕТ СН'!$I$22</f>
        <v>1906.13632581</v>
      </c>
      <c r="M141" s="36">
        <f>SUMIFS(СВЦЭМ!$C$39:$C$782,СВЦЭМ!$A$39:$A$782,$A141,СВЦЭМ!$B$39:$B$782,M$119)+'СЕТ СН'!$I$12+СВЦЭМ!$D$10+'СЕТ СН'!$I$6-'СЕТ СН'!$I$22</f>
        <v>1954.82070045</v>
      </c>
      <c r="N141" s="36">
        <f>SUMIFS(СВЦЭМ!$C$39:$C$782,СВЦЭМ!$A$39:$A$782,$A141,СВЦЭМ!$B$39:$B$782,N$119)+'СЕТ СН'!$I$12+СВЦЭМ!$D$10+'СЕТ СН'!$I$6-'СЕТ СН'!$I$22</f>
        <v>1966.6110443800001</v>
      </c>
      <c r="O141" s="36">
        <f>SUMIFS(СВЦЭМ!$C$39:$C$782,СВЦЭМ!$A$39:$A$782,$A141,СВЦЭМ!$B$39:$B$782,O$119)+'СЕТ СН'!$I$12+СВЦЭМ!$D$10+'СЕТ СН'!$I$6-'СЕТ СН'!$I$22</f>
        <v>1969.3347010900002</v>
      </c>
      <c r="P141" s="36">
        <f>SUMIFS(СВЦЭМ!$C$39:$C$782,СВЦЭМ!$A$39:$A$782,$A141,СВЦЭМ!$B$39:$B$782,P$119)+'СЕТ СН'!$I$12+СВЦЭМ!$D$10+'СЕТ СН'!$I$6-'СЕТ СН'!$I$22</f>
        <v>1960.87707946</v>
      </c>
      <c r="Q141" s="36">
        <f>SUMIFS(СВЦЭМ!$C$39:$C$782,СВЦЭМ!$A$39:$A$782,$A141,СВЦЭМ!$B$39:$B$782,Q$119)+'СЕТ СН'!$I$12+СВЦЭМ!$D$10+'СЕТ СН'!$I$6-'СЕТ СН'!$I$22</f>
        <v>1945.1310519600001</v>
      </c>
      <c r="R141" s="36">
        <f>SUMIFS(СВЦЭМ!$C$39:$C$782,СВЦЭМ!$A$39:$A$782,$A141,СВЦЭМ!$B$39:$B$782,R$119)+'СЕТ СН'!$I$12+СВЦЭМ!$D$10+'СЕТ СН'!$I$6-'СЕТ СН'!$I$22</f>
        <v>1948.8586536100001</v>
      </c>
      <c r="S141" s="36">
        <f>SUMIFS(СВЦЭМ!$C$39:$C$782,СВЦЭМ!$A$39:$A$782,$A141,СВЦЭМ!$B$39:$B$782,S$119)+'СЕТ СН'!$I$12+СВЦЭМ!$D$10+'СЕТ СН'!$I$6-'СЕТ СН'!$I$22</f>
        <v>1896.0908592000001</v>
      </c>
      <c r="T141" s="36">
        <f>SUMIFS(СВЦЭМ!$C$39:$C$782,СВЦЭМ!$A$39:$A$782,$A141,СВЦЭМ!$B$39:$B$782,T$119)+'СЕТ СН'!$I$12+СВЦЭМ!$D$10+'СЕТ СН'!$I$6-'СЕТ СН'!$I$22</f>
        <v>1874.4954858900001</v>
      </c>
      <c r="U141" s="36">
        <f>SUMIFS(СВЦЭМ!$C$39:$C$782,СВЦЭМ!$A$39:$A$782,$A141,СВЦЭМ!$B$39:$B$782,U$119)+'СЕТ СН'!$I$12+СВЦЭМ!$D$10+'СЕТ СН'!$I$6-'СЕТ СН'!$I$22</f>
        <v>1882.52877476</v>
      </c>
      <c r="V141" s="36">
        <f>SUMIFS(СВЦЭМ!$C$39:$C$782,СВЦЭМ!$A$39:$A$782,$A141,СВЦЭМ!$B$39:$B$782,V$119)+'СЕТ СН'!$I$12+СВЦЭМ!$D$10+'СЕТ СН'!$I$6-'СЕТ СН'!$I$22</f>
        <v>1932.3125518500001</v>
      </c>
      <c r="W141" s="36">
        <f>SUMIFS(СВЦЭМ!$C$39:$C$782,СВЦЭМ!$A$39:$A$782,$A141,СВЦЭМ!$B$39:$B$782,W$119)+'СЕТ СН'!$I$12+СВЦЭМ!$D$10+'СЕТ СН'!$I$6-'СЕТ СН'!$I$22</f>
        <v>1943.81001038</v>
      </c>
      <c r="X141" s="36">
        <f>SUMIFS(СВЦЭМ!$C$39:$C$782,СВЦЭМ!$A$39:$A$782,$A141,СВЦЭМ!$B$39:$B$782,X$119)+'СЕТ СН'!$I$12+СВЦЭМ!$D$10+'СЕТ СН'!$I$6-'СЕТ СН'!$I$22</f>
        <v>1941.4334899100002</v>
      </c>
      <c r="Y141" s="36">
        <f>SUMIFS(СВЦЭМ!$C$39:$C$782,СВЦЭМ!$A$39:$A$782,$A141,СВЦЭМ!$B$39:$B$782,Y$119)+'СЕТ СН'!$I$12+СВЦЭМ!$D$10+'СЕТ СН'!$I$6-'СЕТ СН'!$I$22</f>
        <v>1991.01402007</v>
      </c>
    </row>
    <row r="142" spans="1:25" ht="15.75" x14ac:dyDescent="0.2">
      <c r="A142" s="35">
        <f t="shared" si="3"/>
        <v>44553</v>
      </c>
      <c r="B142" s="36">
        <f>SUMIFS(СВЦЭМ!$C$39:$C$782,СВЦЭМ!$A$39:$A$782,$A142,СВЦЭМ!$B$39:$B$782,B$119)+'СЕТ СН'!$I$12+СВЦЭМ!$D$10+'СЕТ СН'!$I$6-'СЕТ СН'!$I$22</f>
        <v>1938.2415690800001</v>
      </c>
      <c r="C142" s="36">
        <f>SUMIFS(СВЦЭМ!$C$39:$C$782,СВЦЭМ!$A$39:$A$782,$A142,СВЦЭМ!$B$39:$B$782,C$119)+'СЕТ СН'!$I$12+СВЦЭМ!$D$10+'СЕТ СН'!$I$6-'СЕТ СН'!$I$22</f>
        <v>1941.76010049</v>
      </c>
      <c r="D142" s="36">
        <f>SUMIFS(СВЦЭМ!$C$39:$C$782,СВЦЭМ!$A$39:$A$782,$A142,СВЦЭМ!$B$39:$B$782,D$119)+'СЕТ СН'!$I$12+СВЦЭМ!$D$10+'СЕТ СН'!$I$6-'СЕТ СН'!$I$22</f>
        <v>1962.8024276400001</v>
      </c>
      <c r="E142" s="36">
        <f>SUMIFS(СВЦЭМ!$C$39:$C$782,СВЦЭМ!$A$39:$A$782,$A142,СВЦЭМ!$B$39:$B$782,E$119)+'СЕТ СН'!$I$12+СВЦЭМ!$D$10+'СЕТ СН'!$I$6-'СЕТ СН'!$I$22</f>
        <v>1962.5030811000001</v>
      </c>
      <c r="F142" s="36">
        <f>SUMIFS(СВЦЭМ!$C$39:$C$782,СВЦЭМ!$A$39:$A$782,$A142,СВЦЭМ!$B$39:$B$782,F$119)+'СЕТ СН'!$I$12+СВЦЭМ!$D$10+'СЕТ СН'!$I$6-'СЕТ СН'!$I$22</f>
        <v>1943.6134087700002</v>
      </c>
      <c r="G142" s="36">
        <f>SUMIFS(СВЦЭМ!$C$39:$C$782,СВЦЭМ!$A$39:$A$782,$A142,СВЦЭМ!$B$39:$B$782,G$119)+'СЕТ СН'!$I$12+СВЦЭМ!$D$10+'СЕТ СН'!$I$6-'СЕТ СН'!$I$22</f>
        <v>1914.3186633</v>
      </c>
      <c r="H142" s="36">
        <f>SUMIFS(СВЦЭМ!$C$39:$C$782,СВЦЭМ!$A$39:$A$782,$A142,СВЦЭМ!$B$39:$B$782,H$119)+'СЕТ СН'!$I$12+СВЦЭМ!$D$10+'СЕТ СН'!$I$6-'СЕТ СН'!$I$22</f>
        <v>1885.9484455000002</v>
      </c>
      <c r="I142" s="36">
        <f>SUMIFS(СВЦЭМ!$C$39:$C$782,СВЦЭМ!$A$39:$A$782,$A142,СВЦЭМ!$B$39:$B$782,I$119)+'СЕТ СН'!$I$12+СВЦЭМ!$D$10+'СЕТ СН'!$I$6-'СЕТ СН'!$I$22</f>
        <v>1916.89073005</v>
      </c>
      <c r="J142" s="36">
        <f>SUMIFS(СВЦЭМ!$C$39:$C$782,СВЦЭМ!$A$39:$A$782,$A142,СВЦЭМ!$B$39:$B$782,J$119)+'СЕТ СН'!$I$12+СВЦЭМ!$D$10+'СЕТ СН'!$I$6-'СЕТ СН'!$I$22</f>
        <v>1879.3863742000001</v>
      </c>
      <c r="K142" s="36">
        <f>SUMIFS(СВЦЭМ!$C$39:$C$782,СВЦЭМ!$A$39:$A$782,$A142,СВЦЭМ!$B$39:$B$782,K$119)+'СЕТ СН'!$I$12+СВЦЭМ!$D$10+'СЕТ СН'!$I$6-'СЕТ СН'!$I$22</f>
        <v>1897.21970136</v>
      </c>
      <c r="L142" s="36">
        <f>SUMIFS(СВЦЭМ!$C$39:$C$782,СВЦЭМ!$A$39:$A$782,$A142,СВЦЭМ!$B$39:$B$782,L$119)+'СЕТ СН'!$I$12+СВЦЭМ!$D$10+'СЕТ СН'!$I$6-'СЕТ СН'!$I$22</f>
        <v>1906.64885428</v>
      </c>
      <c r="M142" s="36">
        <f>SUMIFS(СВЦЭМ!$C$39:$C$782,СВЦЭМ!$A$39:$A$782,$A142,СВЦЭМ!$B$39:$B$782,M$119)+'СЕТ СН'!$I$12+СВЦЭМ!$D$10+'СЕТ СН'!$I$6-'СЕТ СН'!$I$22</f>
        <v>1920.50824616</v>
      </c>
      <c r="N142" s="36">
        <f>SUMIFS(СВЦЭМ!$C$39:$C$782,СВЦЭМ!$A$39:$A$782,$A142,СВЦЭМ!$B$39:$B$782,N$119)+'СЕТ СН'!$I$12+СВЦЭМ!$D$10+'СЕТ СН'!$I$6-'СЕТ СН'!$I$22</f>
        <v>1927.4355225700001</v>
      </c>
      <c r="O142" s="36">
        <f>SUMIFS(СВЦЭМ!$C$39:$C$782,СВЦЭМ!$A$39:$A$782,$A142,СВЦЭМ!$B$39:$B$782,O$119)+'СЕТ СН'!$I$12+СВЦЭМ!$D$10+'СЕТ СН'!$I$6-'СЕТ СН'!$I$22</f>
        <v>1934.0091122900001</v>
      </c>
      <c r="P142" s="36">
        <f>SUMIFS(СВЦЭМ!$C$39:$C$782,СВЦЭМ!$A$39:$A$782,$A142,СВЦЭМ!$B$39:$B$782,P$119)+'СЕТ СН'!$I$12+СВЦЭМ!$D$10+'СЕТ СН'!$I$6-'СЕТ СН'!$I$22</f>
        <v>1930.89400649</v>
      </c>
      <c r="Q142" s="36">
        <f>SUMIFS(СВЦЭМ!$C$39:$C$782,СВЦЭМ!$A$39:$A$782,$A142,СВЦЭМ!$B$39:$B$782,Q$119)+'СЕТ СН'!$I$12+СВЦЭМ!$D$10+'СЕТ СН'!$I$6-'СЕТ СН'!$I$22</f>
        <v>1936.9609754400001</v>
      </c>
      <c r="R142" s="36">
        <f>SUMIFS(СВЦЭМ!$C$39:$C$782,СВЦЭМ!$A$39:$A$782,$A142,СВЦЭМ!$B$39:$B$782,R$119)+'СЕТ СН'!$I$12+СВЦЭМ!$D$10+'СЕТ СН'!$I$6-'СЕТ СН'!$I$22</f>
        <v>1931.8825228400001</v>
      </c>
      <c r="S142" s="36">
        <f>SUMIFS(СВЦЭМ!$C$39:$C$782,СВЦЭМ!$A$39:$A$782,$A142,СВЦЭМ!$B$39:$B$782,S$119)+'СЕТ СН'!$I$12+СВЦЭМ!$D$10+'СЕТ СН'!$I$6-'СЕТ СН'!$I$22</f>
        <v>1892.88166376</v>
      </c>
      <c r="T142" s="36">
        <f>SUMIFS(СВЦЭМ!$C$39:$C$782,СВЦЭМ!$A$39:$A$782,$A142,СВЦЭМ!$B$39:$B$782,T$119)+'СЕТ СН'!$I$12+СВЦЭМ!$D$10+'СЕТ СН'!$I$6-'СЕТ СН'!$I$22</f>
        <v>1877.9745846200001</v>
      </c>
      <c r="U142" s="36">
        <f>SUMIFS(СВЦЭМ!$C$39:$C$782,СВЦЭМ!$A$39:$A$782,$A142,СВЦЭМ!$B$39:$B$782,U$119)+'СЕТ СН'!$I$12+СВЦЭМ!$D$10+'СЕТ СН'!$I$6-'СЕТ СН'!$I$22</f>
        <v>1876.12591292</v>
      </c>
      <c r="V142" s="36">
        <f>SUMIFS(СВЦЭМ!$C$39:$C$782,СВЦЭМ!$A$39:$A$782,$A142,СВЦЭМ!$B$39:$B$782,V$119)+'СЕТ СН'!$I$12+СВЦЭМ!$D$10+'СЕТ СН'!$I$6-'СЕТ СН'!$I$22</f>
        <v>1894.8750453100001</v>
      </c>
      <c r="W142" s="36">
        <f>SUMIFS(СВЦЭМ!$C$39:$C$782,СВЦЭМ!$A$39:$A$782,$A142,СВЦЭМ!$B$39:$B$782,W$119)+'СЕТ СН'!$I$12+СВЦЭМ!$D$10+'СЕТ СН'!$I$6-'СЕТ СН'!$I$22</f>
        <v>1912.00724225</v>
      </c>
      <c r="X142" s="36">
        <f>SUMIFS(СВЦЭМ!$C$39:$C$782,СВЦЭМ!$A$39:$A$782,$A142,СВЦЭМ!$B$39:$B$782,X$119)+'СЕТ СН'!$I$12+СВЦЭМ!$D$10+'СЕТ СН'!$I$6-'СЕТ СН'!$I$22</f>
        <v>1909.74824435</v>
      </c>
      <c r="Y142" s="36">
        <f>SUMIFS(СВЦЭМ!$C$39:$C$782,СВЦЭМ!$A$39:$A$782,$A142,СВЦЭМ!$B$39:$B$782,Y$119)+'СЕТ СН'!$I$12+СВЦЭМ!$D$10+'СЕТ СН'!$I$6-'СЕТ СН'!$I$22</f>
        <v>1959.80678792</v>
      </c>
    </row>
    <row r="143" spans="1:25" ht="15.75" x14ac:dyDescent="0.2">
      <c r="A143" s="35">
        <f t="shared" si="3"/>
        <v>44554</v>
      </c>
      <c r="B143" s="36">
        <f>SUMIFS(СВЦЭМ!$C$39:$C$782,СВЦЭМ!$A$39:$A$782,$A143,СВЦЭМ!$B$39:$B$782,B$119)+'СЕТ СН'!$I$12+СВЦЭМ!$D$10+'СЕТ СН'!$I$6-'СЕТ СН'!$I$22</f>
        <v>1989.94927368</v>
      </c>
      <c r="C143" s="36">
        <f>SUMIFS(СВЦЭМ!$C$39:$C$782,СВЦЭМ!$A$39:$A$782,$A143,СВЦЭМ!$B$39:$B$782,C$119)+'СЕТ СН'!$I$12+СВЦЭМ!$D$10+'СЕТ СН'!$I$6-'СЕТ СН'!$I$22</f>
        <v>1998.21599801</v>
      </c>
      <c r="D143" s="36">
        <f>SUMIFS(СВЦЭМ!$C$39:$C$782,СВЦЭМ!$A$39:$A$782,$A143,СВЦЭМ!$B$39:$B$782,D$119)+'СЕТ СН'!$I$12+СВЦЭМ!$D$10+'СЕТ СН'!$I$6-'СЕТ СН'!$I$22</f>
        <v>2002.3646124300001</v>
      </c>
      <c r="E143" s="36">
        <f>SUMIFS(СВЦЭМ!$C$39:$C$782,СВЦЭМ!$A$39:$A$782,$A143,СВЦЭМ!$B$39:$B$782,E$119)+'СЕТ СН'!$I$12+СВЦЭМ!$D$10+'СЕТ СН'!$I$6-'СЕТ СН'!$I$22</f>
        <v>2001.50530845</v>
      </c>
      <c r="F143" s="36">
        <f>SUMIFS(СВЦЭМ!$C$39:$C$782,СВЦЭМ!$A$39:$A$782,$A143,СВЦЭМ!$B$39:$B$782,F$119)+'СЕТ СН'!$I$12+СВЦЭМ!$D$10+'СЕТ СН'!$I$6-'СЕТ СН'!$I$22</f>
        <v>1977.7973111000001</v>
      </c>
      <c r="G143" s="36">
        <f>SUMIFS(СВЦЭМ!$C$39:$C$782,СВЦЭМ!$A$39:$A$782,$A143,СВЦЭМ!$B$39:$B$782,G$119)+'СЕТ СН'!$I$12+СВЦЭМ!$D$10+'СЕТ СН'!$I$6-'СЕТ СН'!$I$22</f>
        <v>1933.21287723</v>
      </c>
      <c r="H143" s="36">
        <f>SUMIFS(СВЦЭМ!$C$39:$C$782,СВЦЭМ!$A$39:$A$782,$A143,СВЦЭМ!$B$39:$B$782,H$119)+'СЕТ СН'!$I$12+СВЦЭМ!$D$10+'СЕТ СН'!$I$6-'СЕТ СН'!$I$22</f>
        <v>1934.69669004</v>
      </c>
      <c r="I143" s="36">
        <f>SUMIFS(СВЦЭМ!$C$39:$C$782,СВЦЭМ!$A$39:$A$782,$A143,СВЦЭМ!$B$39:$B$782,I$119)+'СЕТ СН'!$I$12+СВЦЭМ!$D$10+'СЕТ СН'!$I$6-'СЕТ СН'!$I$22</f>
        <v>1932.2384352800002</v>
      </c>
      <c r="J143" s="36">
        <f>SUMIFS(СВЦЭМ!$C$39:$C$782,СВЦЭМ!$A$39:$A$782,$A143,СВЦЭМ!$B$39:$B$782,J$119)+'СЕТ СН'!$I$12+СВЦЭМ!$D$10+'СЕТ СН'!$I$6-'СЕТ СН'!$I$22</f>
        <v>1943.73949885</v>
      </c>
      <c r="K143" s="36">
        <f>SUMIFS(СВЦЭМ!$C$39:$C$782,СВЦЭМ!$A$39:$A$782,$A143,СВЦЭМ!$B$39:$B$782,K$119)+'СЕТ СН'!$I$12+СВЦЭМ!$D$10+'СЕТ СН'!$I$6-'СЕТ СН'!$I$22</f>
        <v>1938.6123025600002</v>
      </c>
      <c r="L143" s="36">
        <f>SUMIFS(СВЦЭМ!$C$39:$C$782,СВЦЭМ!$A$39:$A$782,$A143,СВЦЭМ!$B$39:$B$782,L$119)+'СЕТ СН'!$I$12+СВЦЭМ!$D$10+'СЕТ СН'!$I$6-'СЕТ СН'!$I$22</f>
        <v>1933.5071267800001</v>
      </c>
      <c r="M143" s="36">
        <f>SUMIFS(СВЦЭМ!$C$39:$C$782,СВЦЭМ!$A$39:$A$782,$A143,СВЦЭМ!$B$39:$B$782,M$119)+'СЕТ СН'!$I$12+СВЦЭМ!$D$10+'СЕТ СН'!$I$6-'СЕТ СН'!$I$22</f>
        <v>1938.9533532700002</v>
      </c>
      <c r="N143" s="36">
        <f>SUMIFS(СВЦЭМ!$C$39:$C$782,СВЦЭМ!$A$39:$A$782,$A143,СВЦЭМ!$B$39:$B$782,N$119)+'СЕТ СН'!$I$12+СВЦЭМ!$D$10+'СЕТ СН'!$I$6-'СЕТ СН'!$I$22</f>
        <v>1952.4009354900002</v>
      </c>
      <c r="O143" s="36">
        <f>SUMIFS(СВЦЭМ!$C$39:$C$782,СВЦЭМ!$A$39:$A$782,$A143,СВЦЭМ!$B$39:$B$782,O$119)+'СЕТ СН'!$I$12+СВЦЭМ!$D$10+'СЕТ СН'!$I$6-'СЕТ СН'!$I$22</f>
        <v>1970.2026886400001</v>
      </c>
      <c r="P143" s="36">
        <f>SUMIFS(СВЦЭМ!$C$39:$C$782,СВЦЭМ!$A$39:$A$782,$A143,СВЦЭМ!$B$39:$B$782,P$119)+'СЕТ СН'!$I$12+СВЦЭМ!$D$10+'СЕТ СН'!$I$6-'СЕТ СН'!$I$22</f>
        <v>1973.03770779</v>
      </c>
      <c r="Q143" s="36">
        <f>SUMIFS(СВЦЭМ!$C$39:$C$782,СВЦЭМ!$A$39:$A$782,$A143,СВЦЭМ!$B$39:$B$782,Q$119)+'СЕТ СН'!$I$12+СВЦЭМ!$D$10+'СЕТ СН'!$I$6-'СЕТ СН'!$I$22</f>
        <v>1988.8157973700002</v>
      </c>
      <c r="R143" s="36">
        <f>SUMIFS(СВЦЭМ!$C$39:$C$782,СВЦЭМ!$A$39:$A$782,$A143,СВЦЭМ!$B$39:$B$782,R$119)+'СЕТ СН'!$I$12+СВЦЭМ!$D$10+'СЕТ СН'!$I$6-'СЕТ СН'!$I$22</f>
        <v>1983.37679245</v>
      </c>
      <c r="S143" s="36">
        <f>SUMIFS(СВЦЭМ!$C$39:$C$782,СВЦЭМ!$A$39:$A$782,$A143,СВЦЭМ!$B$39:$B$782,S$119)+'СЕТ СН'!$I$12+СВЦЭМ!$D$10+'СЕТ СН'!$I$6-'СЕТ СН'!$I$22</f>
        <v>1941.9236439900001</v>
      </c>
      <c r="T143" s="36">
        <f>SUMIFS(СВЦЭМ!$C$39:$C$782,СВЦЭМ!$A$39:$A$782,$A143,СВЦЭМ!$B$39:$B$782,T$119)+'СЕТ СН'!$I$12+СВЦЭМ!$D$10+'СЕТ СН'!$I$6-'СЕТ СН'!$I$22</f>
        <v>1923.5129075100001</v>
      </c>
      <c r="U143" s="36">
        <f>SUMIFS(СВЦЭМ!$C$39:$C$782,СВЦЭМ!$A$39:$A$782,$A143,СВЦЭМ!$B$39:$B$782,U$119)+'СЕТ СН'!$I$12+СВЦЭМ!$D$10+'СЕТ СН'!$I$6-'СЕТ СН'!$I$22</f>
        <v>1939.9177782000002</v>
      </c>
      <c r="V143" s="36">
        <f>SUMIFS(СВЦЭМ!$C$39:$C$782,СВЦЭМ!$A$39:$A$782,$A143,СВЦЭМ!$B$39:$B$782,V$119)+'СЕТ СН'!$I$12+СВЦЭМ!$D$10+'СЕТ СН'!$I$6-'СЕТ СН'!$I$22</f>
        <v>1946.9725683800002</v>
      </c>
      <c r="W143" s="36">
        <f>SUMIFS(СВЦЭМ!$C$39:$C$782,СВЦЭМ!$A$39:$A$782,$A143,СВЦЭМ!$B$39:$B$782,W$119)+'СЕТ СН'!$I$12+СВЦЭМ!$D$10+'СЕТ СН'!$I$6-'СЕТ СН'!$I$22</f>
        <v>1963.4797563500001</v>
      </c>
      <c r="X143" s="36">
        <f>SUMIFS(СВЦЭМ!$C$39:$C$782,СВЦЭМ!$A$39:$A$782,$A143,СВЦЭМ!$B$39:$B$782,X$119)+'СЕТ СН'!$I$12+СВЦЭМ!$D$10+'СЕТ СН'!$I$6-'СЕТ СН'!$I$22</f>
        <v>1983.3571864300002</v>
      </c>
      <c r="Y143" s="36">
        <f>SUMIFS(СВЦЭМ!$C$39:$C$782,СВЦЭМ!$A$39:$A$782,$A143,СВЦЭМ!$B$39:$B$782,Y$119)+'СЕТ СН'!$I$12+СВЦЭМ!$D$10+'СЕТ СН'!$I$6-'СЕТ СН'!$I$22</f>
        <v>2022.1003711200001</v>
      </c>
    </row>
    <row r="144" spans="1:25" ht="15.75" x14ac:dyDescent="0.2">
      <c r="A144" s="35">
        <f t="shared" si="3"/>
        <v>44555</v>
      </c>
      <c r="B144" s="36">
        <f>SUMIFS(СВЦЭМ!$C$39:$C$782,СВЦЭМ!$A$39:$A$782,$A144,СВЦЭМ!$B$39:$B$782,B$119)+'СЕТ СН'!$I$12+СВЦЭМ!$D$10+'СЕТ СН'!$I$6-'СЕТ СН'!$I$22</f>
        <v>1952.7369483800001</v>
      </c>
      <c r="C144" s="36">
        <f>SUMIFS(СВЦЭМ!$C$39:$C$782,СВЦЭМ!$A$39:$A$782,$A144,СВЦЭМ!$B$39:$B$782,C$119)+'СЕТ СН'!$I$12+СВЦЭМ!$D$10+'СЕТ СН'!$I$6-'СЕТ СН'!$I$22</f>
        <v>1961.6479356700002</v>
      </c>
      <c r="D144" s="36">
        <f>SUMIFS(СВЦЭМ!$C$39:$C$782,СВЦЭМ!$A$39:$A$782,$A144,СВЦЭМ!$B$39:$B$782,D$119)+'СЕТ СН'!$I$12+СВЦЭМ!$D$10+'СЕТ СН'!$I$6-'СЕТ СН'!$I$22</f>
        <v>1975.70175397</v>
      </c>
      <c r="E144" s="36">
        <f>SUMIFS(СВЦЭМ!$C$39:$C$782,СВЦЭМ!$A$39:$A$782,$A144,СВЦЭМ!$B$39:$B$782,E$119)+'СЕТ СН'!$I$12+СВЦЭМ!$D$10+'СЕТ СН'!$I$6-'СЕТ СН'!$I$22</f>
        <v>1973.4184883</v>
      </c>
      <c r="F144" s="36">
        <f>SUMIFS(СВЦЭМ!$C$39:$C$782,СВЦЭМ!$A$39:$A$782,$A144,СВЦЭМ!$B$39:$B$782,F$119)+'СЕТ СН'!$I$12+СВЦЭМ!$D$10+'СЕТ СН'!$I$6-'СЕТ СН'!$I$22</f>
        <v>1967.5859275800001</v>
      </c>
      <c r="G144" s="36">
        <f>SUMIFS(СВЦЭМ!$C$39:$C$782,СВЦЭМ!$A$39:$A$782,$A144,СВЦЭМ!$B$39:$B$782,G$119)+'СЕТ СН'!$I$12+СВЦЭМ!$D$10+'СЕТ СН'!$I$6-'СЕТ СН'!$I$22</f>
        <v>1947.2900828700001</v>
      </c>
      <c r="H144" s="36">
        <f>SUMIFS(СВЦЭМ!$C$39:$C$782,СВЦЭМ!$A$39:$A$782,$A144,СВЦЭМ!$B$39:$B$782,H$119)+'СЕТ СН'!$I$12+СВЦЭМ!$D$10+'СЕТ СН'!$I$6-'СЕТ СН'!$I$22</f>
        <v>1932.31631072</v>
      </c>
      <c r="I144" s="36">
        <f>SUMIFS(СВЦЭМ!$C$39:$C$782,СВЦЭМ!$A$39:$A$782,$A144,СВЦЭМ!$B$39:$B$782,I$119)+'СЕТ СН'!$I$12+СВЦЭМ!$D$10+'СЕТ СН'!$I$6-'СЕТ СН'!$I$22</f>
        <v>1949.12211555</v>
      </c>
      <c r="J144" s="36">
        <f>SUMIFS(СВЦЭМ!$C$39:$C$782,СВЦЭМ!$A$39:$A$782,$A144,СВЦЭМ!$B$39:$B$782,J$119)+'СЕТ СН'!$I$12+СВЦЭМ!$D$10+'СЕТ СН'!$I$6-'СЕТ СН'!$I$22</f>
        <v>1917.7510462900002</v>
      </c>
      <c r="K144" s="36">
        <f>SUMIFS(СВЦЭМ!$C$39:$C$782,СВЦЭМ!$A$39:$A$782,$A144,СВЦЭМ!$B$39:$B$782,K$119)+'СЕТ СН'!$I$12+СВЦЭМ!$D$10+'СЕТ СН'!$I$6-'СЕТ СН'!$I$22</f>
        <v>1897.3598088700001</v>
      </c>
      <c r="L144" s="36">
        <f>SUMIFS(СВЦЭМ!$C$39:$C$782,СВЦЭМ!$A$39:$A$782,$A144,СВЦЭМ!$B$39:$B$782,L$119)+'СЕТ СН'!$I$12+СВЦЭМ!$D$10+'СЕТ СН'!$I$6-'СЕТ СН'!$I$22</f>
        <v>1897.3183706000002</v>
      </c>
      <c r="M144" s="36">
        <f>SUMIFS(СВЦЭМ!$C$39:$C$782,СВЦЭМ!$A$39:$A$782,$A144,СВЦЭМ!$B$39:$B$782,M$119)+'СЕТ СН'!$I$12+СВЦЭМ!$D$10+'СЕТ СН'!$I$6-'СЕТ СН'!$I$22</f>
        <v>1898.3773317700002</v>
      </c>
      <c r="N144" s="36">
        <f>SUMIFS(СВЦЭМ!$C$39:$C$782,СВЦЭМ!$A$39:$A$782,$A144,СВЦЭМ!$B$39:$B$782,N$119)+'СЕТ СН'!$I$12+СВЦЭМ!$D$10+'СЕТ СН'!$I$6-'СЕТ СН'!$I$22</f>
        <v>1901.8669806100002</v>
      </c>
      <c r="O144" s="36">
        <f>SUMIFS(СВЦЭМ!$C$39:$C$782,СВЦЭМ!$A$39:$A$782,$A144,СВЦЭМ!$B$39:$B$782,O$119)+'СЕТ СН'!$I$12+СВЦЭМ!$D$10+'СЕТ СН'!$I$6-'СЕТ СН'!$I$22</f>
        <v>1902.4993832600001</v>
      </c>
      <c r="P144" s="36">
        <f>SUMIFS(СВЦЭМ!$C$39:$C$782,СВЦЭМ!$A$39:$A$782,$A144,СВЦЭМ!$B$39:$B$782,P$119)+'СЕТ СН'!$I$12+СВЦЭМ!$D$10+'СЕТ СН'!$I$6-'СЕТ СН'!$I$22</f>
        <v>1919.1964790700001</v>
      </c>
      <c r="Q144" s="36">
        <f>SUMIFS(СВЦЭМ!$C$39:$C$782,СВЦЭМ!$A$39:$A$782,$A144,СВЦЭМ!$B$39:$B$782,Q$119)+'СЕТ СН'!$I$12+СВЦЭМ!$D$10+'СЕТ СН'!$I$6-'СЕТ СН'!$I$22</f>
        <v>1924.6711995100002</v>
      </c>
      <c r="R144" s="36">
        <f>SUMIFS(СВЦЭМ!$C$39:$C$782,СВЦЭМ!$A$39:$A$782,$A144,СВЦЭМ!$B$39:$B$782,R$119)+'СЕТ СН'!$I$12+СВЦЭМ!$D$10+'СЕТ СН'!$I$6-'СЕТ СН'!$I$22</f>
        <v>1919.5336797</v>
      </c>
      <c r="S144" s="36">
        <f>SUMIFS(СВЦЭМ!$C$39:$C$782,СВЦЭМ!$A$39:$A$782,$A144,СВЦЭМ!$B$39:$B$782,S$119)+'СЕТ СН'!$I$12+СВЦЭМ!$D$10+'СЕТ СН'!$I$6-'СЕТ СН'!$I$22</f>
        <v>1901.36270302</v>
      </c>
      <c r="T144" s="36">
        <f>SUMIFS(СВЦЭМ!$C$39:$C$782,СВЦЭМ!$A$39:$A$782,$A144,СВЦЭМ!$B$39:$B$782,T$119)+'СЕТ СН'!$I$12+СВЦЭМ!$D$10+'СЕТ СН'!$I$6-'СЕТ СН'!$I$22</f>
        <v>1892.1663827900002</v>
      </c>
      <c r="U144" s="36">
        <f>SUMIFS(СВЦЭМ!$C$39:$C$782,СВЦЭМ!$A$39:$A$782,$A144,СВЦЭМ!$B$39:$B$782,U$119)+'СЕТ СН'!$I$12+СВЦЭМ!$D$10+'СЕТ СН'!$I$6-'СЕТ СН'!$I$22</f>
        <v>1902.7401246000002</v>
      </c>
      <c r="V144" s="36">
        <f>SUMIFS(СВЦЭМ!$C$39:$C$782,СВЦЭМ!$A$39:$A$782,$A144,СВЦЭМ!$B$39:$B$782,V$119)+'СЕТ СН'!$I$12+СВЦЭМ!$D$10+'СЕТ СН'!$I$6-'СЕТ СН'!$I$22</f>
        <v>1901.5192021</v>
      </c>
      <c r="W144" s="36">
        <f>SUMIFS(СВЦЭМ!$C$39:$C$782,СВЦЭМ!$A$39:$A$782,$A144,СВЦЭМ!$B$39:$B$782,W$119)+'СЕТ СН'!$I$12+СВЦЭМ!$D$10+'СЕТ СН'!$I$6-'СЕТ СН'!$I$22</f>
        <v>1935.53214318</v>
      </c>
      <c r="X144" s="36">
        <f>SUMIFS(СВЦЭМ!$C$39:$C$782,СВЦЭМ!$A$39:$A$782,$A144,СВЦЭМ!$B$39:$B$782,X$119)+'СЕТ СН'!$I$12+СВЦЭМ!$D$10+'СЕТ СН'!$I$6-'СЕТ СН'!$I$22</f>
        <v>1933.5839692400002</v>
      </c>
      <c r="Y144" s="36">
        <f>SUMIFS(СВЦЭМ!$C$39:$C$782,СВЦЭМ!$A$39:$A$782,$A144,СВЦЭМ!$B$39:$B$782,Y$119)+'СЕТ СН'!$I$12+СВЦЭМ!$D$10+'СЕТ СН'!$I$6-'СЕТ СН'!$I$22</f>
        <v>1931.9013093100002</v>
      </c>
    </row>
    <row r="145" spans="1:26" ht="15.75" x14ac:dyDescent="0.2">
      <c r="A145" s="35">
        <f t="shared" si="3"/>
        <v>44556</v>
      </c>
      <c r="B145" s="36">
        <f>SUMIFS(СВЦЭМ!$C$39:$C$782,СВЦЭМ!$A$39:$A$782,$A145,СВЦЭМ!$B$39:$B$782,B$119)+'СЕТ СН'!$I$12+СВЦЭМ!$D$10+'СЕТ СН'!$I$6-'СЕТ СН'!$I$22</f>
        <v>1841.5418286300001</v>
      </c>
      <c r="C145" s="36">
        <f>SUMIFS(СВЦЭМ!$C$39:$C$782,СВЦЭМ!$A$39:$A$782,$A145,СВЦЭМ!$B$39:$B$782,C$119)+'СЕТ СН'!$I$12+СВЦЭМ!$D$10+'СЕТ СН'!$I$6-'СЕТ СН'!$I$22</f>
        <v>1831.2890900500001</v>
      </c>
      <c r="D145" s="36">
        <f>SUMIFS(СВЦЭМ!$C$39:$C$782,СВЦЭМ!$A$39:$A$782,$A145,СВЦЭМ!$B$39:$B$782,D$119)+'СЕТ СН'!$I$12+СВЦЭМ!$D$10+'СЕТ СН'!$I$6-'СЕТ СН'!$I$22</f>
        <v>1824.4996321900001</v>
      </c>
      <c r="E145" s="36">
        <f>SUMIFS(СВЦЭМ!$C$39:$C$782,СВЦЭМ!$A$39:$A$782,$A145,СВЦЭМ!$B$39:$B$782,E$119)+'СЕТ СН'!$I$12+СВЦЭМ!$D$10+'СЕТ СН'!$I$6-'СЕТ СН'!$I$22</f>
        <v>1824.5751654100002</v>
      </c>
      <c r="F145" s="36">
        <f>SUMIFS(СВЦЭМ!$C$39:$C$782,СВЦЭМ!$A$39:$A$782,$A145,СВЦЭМ!$B$39:$B$782,F$119)+'СЕТ СН'!$I$12+СВЦЭМ!$D$10+'СЕТ СН'!$I$6-'СЕТ СН'!$I$22</f>
        <v>1821.7156725000002</v>
      </c>
      <c r="G145" s="36">
        <f>SUMIFS(СВЦЭМ!$C$39:$C$782,СВЦЭМ!$A$39:$A$782,$A145,СВЦЭМ!$B$39:$B$782,G$119)+'СЕТ СН'!$I$12+СВЦЭМ!$D$10+'СЕТ СН'!$I$6-'СЕТ СН'!$I$22</f>
        <v>1816.5281527900001</v>
      </c>
      <c r="H145" s="36">
        <f>SUMIFS(СВЦЭМ!$C$39:$C$782,СВЦЭМ!$A$39:$A$782,$A145,СВЦЭМ!$B$39:$B$782,H$119)+'СЕТ СН'!$I$12+СВЦЭМ!$D$10+'СЕТ СН'!$I$6-'СЕТ СН'!$I$22</f>
        <v>1838.1115141100001</v>
      </c>
      <c r="I145" s="36">
        <f>SUMIFS(СВЦЭМ!$C$39:$C$782,СВЦЭМ!$A$39:$A$782,$A145,СВЦЭМ!$B$39:$B$782,I$119)+'СЕТ СН'!$I$12+СВЦЭМ!$D$10+'СЕТ СН'!$I$6-'СЕТ СН'!$I$22</f>
        <v>1918.8347760300001</v>
      </c>
      <c r="J145" s="36">
        <f>SUMIFS(СВЦЭМ!$C$39:$C$782,СВЦЭМ!$A$39:$A$782,$A145,СВЦЭМ!$B$39:$B$782,J$119)+'СЕТ СН'!$I$12+СВЦЭМ!$D$10+'СЕТ СН'!$I$6-'СЕТ СН'!$I$22</f>
        <v>1912.6992731100001</v>
      </c>
      <c r="K145" s="36">
        <f>SUMIFS(СВЦЭМ!$C$39:$C$782,СВЦЭМ!$A$39:$A$782,$A145,СВЦЭМ!$B$39:$B$782,K$119)+'СЕТ СН'!$I$12+СВЦЭМ!$D$10+'СЕТ СН'!$I$6-'СЕТ СН'!$I$22</f>
        <v>1868.9391704100001</v>
      </c>
      <c r="L145" s="36">
        <f>SUMIFS(СВЦЭМ!$C$39:$C$782,СВЦЭМ!$A$39:$A$782,$A145,СВЦЭМ!$B$39:$B$782,L$119)+'СЕТ СН'!$I$12+СВЦЭМ!$D$10+'СЕТ СН'!$I$6-'СЕТ СН'!$I$22</f>
        <v>1861.1391219900001</v>
      </c>
      <c r="M145" s="36">
        <f>SUMIFS(СВЦЭМ!$C$39:$C$782,СВЦЭМ!$A$39:$A$782,$A145,СВЦЭМ!$B$39:$B$782,M$119)+'СЕТ СН'!$I$12+СВЦЭМ!$D$10+'СЕТ СН'!$I$6-'СЕТ СН'!$I$22</f>
        <v>1868.7735816300001</v>
      </c>
      <c r="N145" s="36">
        <f>SUMIFS(СВЦЭМ!$C$39:$C$782,СВЦЭМ!$A$39:$A$782,$A145,СВЦЭМ!$B$39:$B$782,N$119)+'СЕТ СН'!$I$12+СВЦЭМ!$D$10+'СЕТ СН'!$I$6-'СЕТ СН'!$I$22</f>
        <v>1877.36171117</v>
      </c>
      <c r="O145" s="36">
        <f>SUMIFS(СВЦЭМ!$C$39:$C$782,СВЦЭМ!$A$39:$A$782,$A145,СВЦЭМ!$B$39:$B$782,O$119)+'СЕТ СН'!$I$12+СВЦЭМ!$D$10+'СЕТ СН'!$I$6-'СЕТ СН'!$I$22</f>
        <v>1913.4376902500001</v>
      </c>
      <c r="P145" s="36">
        <f>SUMIFS(СВЦЭМ!$C$39:$C$782,СВЦЭМ!$A$39:$A$782,$A145,СВЦЭМ!$B$39:$B$782,P$119)+'СЕТ СН'!$I$12+СВЦЭМ!$D$10+'СЕТ СН'!$I$6-'СЕТ СН'!$I$22</f>
        <v>1920.84408366</v>
      </c>
      <c r="Q145" s="36">
        <f>SUMIFS(СВЦЭМ!$C$39:$C$782,СВЦЭМ!$A$39:$A$782,$A145,СВЦЭМ!$B$39:$B$782,Q$119)+'СЕТ СН'!$I$12+СВЦЭМ!$D$10+'СЕТ СН'!$I$6-'СЕТ СН'!$I$22</f>
        <v>1917.2430446200001</v>
      </c>
      <c r="R145" s="36">
        <f>SUMIFS(СВЦЭМ!$C$39:$C$782,СВЦЭМ!$A$39:$A$782,$A145,СВЦЭМ!$B$39:$B$782,R$119)+'СЕТ СН'!$I$12+СВЦЭМ!$D$10+'СЕТ СН'!$I$6-'СЕТ СН'!$I$22</f>
        <v>1907.4309861500001</v>
      </c>
      <c r="S145" s="36">
        <f>SUMIFS(СВЦЭМ!$C$39:$C$782,СВЦЭМ!$A$39:$A$782,$A145,СВЦЭМ!$B$39:$B$782,S$119)+'СЕТ СН'!$I$12+СВЦЭМ!$D$10+'СЕТ СН'!$I$6-'СЕТ СН'!$I$22</f>
        <v>1862.56366574</v>
      </c>
      <c r="T145" s="36">
        <f>SUMIFS(СВЦЭМ!$C$39:$C$782,СВЦЭМ!$A$39:$A$782,$A145,СВЦЭМ!$B$39:$B$782,T$119)+'СЕТ СН'!$I$12+СВЦЭМ!$D$10+'СЕТ СН'!$I$6-'СЕТ СН'!$I$22</f>
        <v>1859.05429914</v>
      </c>
      <c r="U145" s="36">
        <f>SUMIFS(СВЦЭМ!$C$39:$C$782,СВЦЭМ!$A$39:$A$782,$A145,СВЦЭМ!$B$39:$B$782,U$119)+'СЕТ СН'!$I$12+СВЦЭМ!$D$10+'СЕТ СН'!$I$6-'СЕТ СН'!$I$22</f>
        <v>1885.5023324800002</v>
      </c>
      <c r="V145" s="36">
        <f>SUMIFS(СВЦЭМ!$C$39:$C$782,СВЦЭМ!$A$39:$A$782,$A145,СВЦЭМ!$B$39:$B$782,V$119)+'СЕТ СН'!$I$12+СВЦЭМ!$D$10+'СЕТ СН'!$I$6-'СЕТ СН'!$I$22</f>
        <v>1900.0945726900002</v>
      </c>
      <c r="W145" s="36">
        <f>SUMIFS(СВЦЭМ!$C$39:$C$782,СВЦЭМ!$A$39:$A$782,$A145,СВЦЭМ!$B$39:$B$782,W$119)+'СЕТ СН'!$I$12+СВЦЭМ!$D$10+'СЕТ СН'!$I$6-'СЕТ СН'!$I$22</f>
        <v>1884.37397521</v>
      </c>
      <c r="X145" s="36">
        <f>SUMIFS(СВЦЭМ!$C$39:$C$782,СВЦЭМ!$A$39:$A$782,$A145,СВЦЭМ!$B$39:$B$782,X$119)+'СЕТ СН'!$I$12+СВЦЭМ!$D$10+'СЕТ СН'!$I$6-'СЕТ СН'!$I$22</f>
        <v>1900.6902254000001</v>
      </c>
      <c r="Y145" s="36">
        <f>SUMIFS(СВЦЭМ!$C$39:$C$782,СВЦЭМ!$A$39:$A$782,$A145,СВЦЭМ!$B$39:$B$782,Y$119)+'СЕТ СН'!$I$12+СВЦЭМ!$D$10+'СЕТ СН'!$I$6-'СЕТ СН'!$I$22</f>
        <v>1902.35696581</v>
      </c>
    </row>
    <row r="146" spans="1:26" ht="15.75" x14ac:dyDescent="0.2">
      <c r="A146" s="35">
        <f t="shared" si="3"/>
        <v>44557</v>
      </c>
      <c r="B146" s="36">
        <f>SUMIFS(СВЦЭМ!$C$39:$C$782,СВЦЭМ!$A$39:$A$782,$A146,СВЦЭМ!$B$39:$B$782,B$119)+'СЕТ СН'!$I$12+СВЦЭМ!$D$10+'СЕТ СН'!$I$6-'СЕТ СН'!$I$22</f>
        <v>1924.5907902400002</v>
      </c>
      <c r="C146" s="36">
        <f>SUMIFS(СВЦЭМ!$C$39:$C$782,СВЦЭМ!$A$39:$A$782,$A146,СВЦЭМ!$B$39:$B$782,C$119)+'СЕТ СН'!$I$12+СВЦЭМ!$D$10+'СЕТ СН'!$I$6-'СЕТ СН'!$I$22</f>
        <v>1918.2440109300001</v>
      </c>
      <c r="D146" s="36">
        <f>SUMIFS(СВЦЭМ!$C$39:$C$782,СВЦЭМ!$A$39:$A$782,$A146,СВЦЭМ!$B$39:$B$782,D$119)+'СЕТ СН'!$I$12+СВЦЭМ!$D$10+'СЕТ СН'!$I$6-'СЕТ СН'!$I$22</f>
        <v>1878.99136273</v>
      </c>
      <c r="E146" s="36">
        <f>SUMIFS(СВЦЭМ!$C$39:$C$782,СВЦЭМ!$A$39:$A$782,$A146,СВЦЭМ!$B$39:$B$782,E$119)+'СЕТ СН'!$I$12+СВЦЭМ!$D$10+'СЕТ СН'!$I$6-'СЕТ СН'!$I$22</f>
        <v>1874.6504764400001</v>
      </c>
      <c r="F146" s="36">
        <f>SUMIFS(СВЦЭМ!$C$39:$C$782,СВЦЭМ!$A$39:$A$782,$A146,СВЦЭМ!$B$39:$B$782,F$119)+'СЕТ СН'!$I$12+СВЦЭМ!$D$10+'СЕТ СН'!$I$6-'СЕТ СН'!$I$22</f>
        <v>1878.5322853500002</v>
      </c>
      <c r="G146" s="36">
        <f>SUMIFS(СВЦЭМ!$C$39:$C$782,СВЦЭМ!$A$39:$A$782,$A146,СВЦЭМ!$B$39:$B$782,G$119)+'СЕТ СН'!$I$12+СВЦЭМ!$D$10+'СЕТ СН'!$I$6-'СЕТ СН'!$I$22</f>
        <v>1865.4993048400001</v>
      </c>
      <c r="H146" s="36">
        <f>SUMIFS(СВЦЭМ!$C$39:$C$782,СВЦЭМ!$A$39:$A$782,$A146,СВЦЭМ!$B$39:$B$782,H$119)+'СЕТ СН'!$I$12+СВЦЭМ!$D$10+'СЕТ СН'!$I$6-'СЕТ СН'!$I$22</f>
        <v>1871.69497991</v>
      </c>
      <c r="I146" s="36">
        <f>SUMIFS(СВЦЭМ!$C$39:$C$782,СВЦЭМ!$A$39:$A$782,$A146,СВЦЭМ!$B$39:$B$782,I$119)+'СЕТ СН'!$I$12+СВЦЭМ!$D$10+'СЕТ СН'!$I$6-'СЕТ СН'!$I$22</f>
        <v>1865.38082635</v>
      </c>
      <c r="J146" s="36">
        <f>SUMIFS(СВЦЭМ!$C$39:$C$782,СВЦЭМ!$A$39:$A$782,$A146,СВЦЭМ!$B$39:$B$782,J$119)+'СЕТ СН'!$I$12+СВЦЭМ!$D$10+'СЕТ СН'!$I$6-'СЕТ СН'!$I$22</f>
        <v>1884.3951179500002</v>
      </c>
      <c r="K146" s="36">
        <f>SUMIFS(СВЦЭМ!$C$39:$C$782,СВЦЭМ!$A$39:$A$782,$A146,СВЦЭМ!$B$39:$B$782,K$119)+'СЕТ СН'!$I$12+СВЦЭМ!$D$10+'СЕТ СН'!$I$6-'СЕТ СН'!$I$22</f>
        <v>1810.7095946100001</v>
      </c>
      <c r="L146" s="36">
        <f>SUMIFS(СВЦЭМ!$C$39:$C$782,СВЦЭМ!$A$39:$A$782,$A146,СВЦЭМ!$B$39:$B$782,L$119)+'СЕТ СН'!$I$12+СВЦЭМ!$D$10+'СЕТ СН'!$I$6-'СЕТ СН'!$I$22</f>
        <v>1825.96993432</v>
      </c>
      <c r="M146" s="36">
        <f>SUMIFS(СВЦЭМ!$C$39:$C$782,СВЦЭМ!$A$39:$A$782,$A146,СВЦЭМ!$B$39:$B$782,M$119)+'СЕТ СН'!$I$12+СВЦЭМ!$D$10+'СЕТ СН'!$I$6-'СЕТ СН'!$I$22</f>
        <v>1818.2924085000002</v>
      </c>
      <c r="N146" s="36">
        <f>SUMIFS(СВЦЭМ!$C$39:$C$782,СВЦЭМ!$A$39:$A$782,$A146,СВЦЭМ!$B$39:$B$782,N$119)+'СЕТ СН'!$I$12+СВЦЭМ!$D$10+'СЕТ СН'!$I$6-'СЕТ СН'!$I$22</f>
        <v>1889.4634977400001</v>
      </c>
      <c r="O146" s="36">
        <f>SUMIFS(СВЦЭМ!$C$39:$C$782,СВЦЭМ!$A$39:$A$782,$A146,СВЦЭМ!$B$39:$B$782,O$119)+'СЕТ СН'!$I$12+СВЦЭМ!$D$10+'СЕТ СН'!$I$6-'СЕТ СН'!$I$22</f>
        <v>1935.2993858900002</v>
      </c>
      <c r="P146" s="36">
        <f>SUMIFS(СВЦЭМ!$C$39:$C$782,СВЦЭМ!$A$39:$A$782,$A146,СВЦЭМ!$B$39:$B$782,P$119)+'СЕТ СН'!$I$12+СВЦЭМ!$D$10+'СЕТ СН'!$I$6-'СЕТ СН'!$I$22</f>
        <v>1951.76341484</v>
      </c>
      <c r="Q146" s="36">
        <f>SUMIFS(СВЦЭМ!$C$39:$C$782,СВЦЭМ!$A$39:$A$782,$A146,СВЦЭМ!$B$39:$B$782,Q$119)+'СЕТ СН'!$I$12+СВЦЭМ!$D$10+'СЕТ СН'!$I$6-'СЕТ СН'!$I$22</f>
        <v>1940.96144467</v>
      </c>
      <c r="R146" s="36">
        <f>SUMIFS(СВЦЭМ!$C$39:$C$782,СВЦЭМ!$A$39:$A$782,$A146,СВЦЭМ!$B$39:$B$782,R$119)+'СЕТ СН'!$I$12+СВЦЭМ!$D$10+'СЕТ СН'!$I$6-'СЕТ СН'!$I$22</f>
        <v>1865.6193781500001</v>
      </c>
      <c r="S146" s="36">
        <f>SUMIFS(СВЦЭМ!$C$39:$C$782,СВЦЭМ!$A$39:$A$782,$A146,СВЦЭМ!$B$39:$B$782,S$119)+'СЕТ СН'!$I$12+СВЦЭМ!$D$10+'СЕТ СН'!$I$6-'СЕТ СН'!$I$22</f>
        <v>1890.79395692</v>
      </c>
      <c r="T146" s="36">
        <f>SUMIFS(СВЦЭМ!$C$39:$C$782,СВЦЭМ!$A$39:$A$782,$A146,СВЦЭМ!$B$39:$B$782,T$119)+'СЕТ СН'!$I$12+СВЦЭМ!$D$10+'СЕТ СН'!$I$6-'СЕТ СН'!$I$22</f>
        <v>1873.4599567800001</v>
      </c>
      <c r="U146" s="36">
        <f>SUMIFS(СВЦЭМ!$C$39:$C$782,СВЦЭМ!$A$39:$A$782,$A146,СВЦЭМ!$B$39:$B$782,U$119)+'СЕТ СН'!$I$12+СВЦЭМ!$D$10+'СЕТ СН'!$I$6-'СЕТ СН'!$I$22</f>
        <v>1893.7925736900002</v>
      </c>
      <c r="V146" s="36">
        <f>SUMIFS(СВЦЭМ!$C$39:$C$782,СВЦЭМ!$A$39:$A$782,$A146,СВЦЭМ!$B$39:$B$782,V$119)+'СЕТ СН'!$I$12+СВЦЭМ!$D$10+'СЕТ СН'!$I$6-'СЕТ СН'!$I$22</f>
        <v>1885.09548713</v>
      </c>
      <c r="W146" s="36">
        <f>SUMIFS(СВЦЭМ!$C$39:$C$782,СВЦЭМ!$A$39:$A$782,$A146,СВЦЭМ!$B$39:$B$782,W$119)+'СЕТ СН'!$I$12+СВЦЭМ!$D$10+'СЕТ СН'!$I$6-'СЕТ СН'!$I$22</f>
        <v>1888.4353591200002</v>
      </c>
      <c r="X146" s="36">
        <f>SUMIFS(СВЦЭМ!$C$39:$C$782,СВЦЭМ!$A$39:$A$782,$A146,СВЦЭМ!$B$39:$B$782,X$119)+'СЕТ СН'!$I$12+СВЦЭМ!$D$10+'СЕТ СН'!$I$6-'СЕТ СН'!$I$22</f>
        <v>1883.4493839900001</v>
      </c>
      <c r="Y146" s="36">
        <f>SUMIFS(СВЦЭМ!$C$39:$C$782,СВЦЭМ!$A$39:$A$782,$A146,СВЦЭМ!$B$39:$B$782,Y$119)+'СЕТ СН'!$I$12+СВЦЭМ!$D$10+'СЕТ СН'!$I$6-'СЕТ СН'!$I$22</f>
        <v>1930.7005231600001</v>
      </c>
    </row>
    <row r="147" spans="1:26" ht="15.75" x14ac:dyDescent="0.2">
      <c r="A147" s="35">
        <f t="shared" si="3"/>
        <v>44558</v>
      </c>
      <c r="B147" s="36">
        <f>SUMIFS(СВЦЭМ!$C$39:$C$782,СВЦЭМ!$A$39:$A$782,$A147,СВЦЭМ!$B$39:$B$782,B$119)+'СЕТ СН'!$I$12+СВЦЭМ!$D$10+'СЕТ СН'!$I$6-'СЕТ СН'!$I$22</f>
        <v>1903.51657376</v>
      </c>
      <c r="C147" s="36">
        <f>SUMIFS(СВЦЭМ!$C$39:$C$782,СВЦЭМ!$A$39:$A$782,$A147,СВЦЭМ!$B$39:$B$782,C$119)+'СЕТ СН'!$I$12+СВЦЭМ!$D$10+'СЕТ СН'!$I$6-'СЕТ СН'!$I$22</f>
        <v>1910.0268577200002</v>
      </c>
      <c r="D147" s="36">
        <f>SUMIFS(СВЦЭМ!$C$39:$C$782,СВЦЭМ!$A$39:$A$782,$A147,СВЦЭМ!$B$39:$B$782,D$119)+'СЕТ СН'!$I$12+СВЦЭМ!$D$10+'СЕТ СН'!$I$6-'СЕТ СН'!$I$22</f>
        <v>1937.19209118</v>
      </c>
      <c r="E147" s="36">
        <f>SUMIFS(СВЦЭМ!$C$39:$C$782,СВЦЭМ!$A$39:$A$782,$A147,СВЦЭМ!$B$39:$B$782,E$119)+'СЕТ СН'!$I$12+СВЦЭМ!$D$10+'СЕТ СН'!$I$6-'СЕТ СН'!$I$22</f>
        <v>1946.4336532700001</v>
      </c>
      <c r="F147" s="36">
        <f>SUMIFS(СВЦЭМ!$C$39:$C$782,СВЦЭМ!$A$39:$A$782,$A147,СВЦЭМ!$B$39:$B$782,F$119)+'СЕТ СН'!$I$12+СВЦЭМ!$D$10+'СЕТ СН'!$I$6-'СЕТ СН'!$I$22</f>
        <v>1919.5795473200001</v>
      </c>
      <c r="G147" s="36">
        <f>SUMIFS(СВЦЭМ!$C$39:$C$782,СВЦЭМ!$A$39:$A$782,$A147,СВЦЭМ!$B$39:$B$782,G$119)+'СЕТ СН'!$I$12+СВЦЭМ!$D$10+'СЕТ СН'!$I$6-'СЕТ СН'!$I$22</f>
        <v>1828.8944926000001</v>
      </c>
      <c r="H147" s="36">
        <f>SUMIFS(СВЦЭМ!$C$39:$C$782,СВЦЭМ!$A$39:$A$782,$A147,СВЦЭМ!$B$39:$B$782,H$119)+'СЕТ СН'!$I$12+СВЦЭМ!$D$10+'СЕТ СН'!$I$6-'СЕТ СН'!$I$22</f>
        <v>1845.8853913500002</v>
      </c>
      <c r="I147" s="36">
        <f>SUMIFS(СВЦЭМ!$C$39:$C$782,СВЦЭМ!$A$39:$A$782,$A147,СВЦЭМ!$B$39:$B$782,I$119)+'СЕТ СН'!$I$12+СВЦЭМ!$D$10+'СЕТ СН'!$I$6-'СЕТ СН'!$I$22</f>
        <v>1840.3741928200002</v>
      </c>
      <c r="J147" s="36">
        <f>SUMIFS(СВЦЭМ!$C$39:$C$782,СВЦЭМ!$A$39:$A$782,$A147,СВЦЭМ!$B$39:$B$782,J$119)+'СЕТ СН'!$I$12+СВЦЭМ!$D$10+'СЕТ СН'!$I$6-'СЕТ СН'!$I$22</f>
        <v>1859.05727802</v>
      </c>
      <c r="K147" s="36">
        <f>SUMIFS(СВЦЭМ!$C$39:$C$782,СВЦЭМ!$A$39:$A$782,$A147,СВЦЭМ!$B$39:$B$782,K$119)+'СЕТ СН'!$I$12+СВЦЭМ!$D$10+'СЕТ СН'!$I$6-'СЕТ СН'!$I$22</f>
        <v>1816.0583227300001</v>
      </c>
      <c r="L147" s="36">
        <f>SUMIFS(СВЦЭМ!$C$39:$C$782,СВЦЭМ!$A$39:$A$782,$A147,СВЦЭМ!$B$39:$B$782,L$119)+'СЕТ СН'!$I$12+СВЦЭМ!$D$10+'СЕТ СН'!$I$6-'СЕТ СН'!$I$22</f>
        <v>1821.5219950100002</v>
      </c>
      <c r="M147" s="36">
        <f>SUMIFS(СВЦЭМ!$C$39:$C$782,СВЦЭМ!$A$39:$A$782,$A147,СВЦЭМ!$B$39:$B$782,M$119)+'СЕТ СН'!$I$12+СВЦЭМ!$D$10+'СЕТ СН'!$I$6-'СЕТ СН'!$I$22</f>
        <v>1834.1011222200002</v>
      </c>
      <c r="N147" s="36">
        <f>SUMIFS(СВЦЭМ!$C$39:$C$782,СВЦЭМ!$A$39:$A$782,$A147,СВЦЭМ!$B$39:$B$782,N$119)+'СЕТ СН'!$I$12+СВЦЭМ!$D$10+'СЕТ СН'!$I$6-'СЕТ СН'!$I$22</f>
        <v>1833.0593422200002</v>
      </c>
      <c r="O147" s="36">
        <f>SUMIFS(СВЦЭМ!$C$39:$C$782,СВЦЭМ!$A$39:$A$782,$A147,СВЦЭМ!$B$39:$B$782,O$119)+'СЕТ СН'!$I$12+СВЦЭМ!$D$10+'СЕТ СН'!$I$6-'СЕТ СН'!$I$22</f>
        <v>1880.0358533400001</v>
      </c>
      <c r="P147" s="36">
        <f>SUMIFS(СВЦЭМ!$C$39:$C$782,СВЦЭМ!$A$39:$A$782,$A147,СВЦЭМ!$B$39:$B$782,P$119)+'СЕТ СН'!$I$12+СВЦЭМ!$D$10+'СЕТ СН'!$I$6-'СЕТ СН'!$I$22</f>
        <v>1881.08269941</v>
      </c>
      <c r="Q147" s="36">
        <f>SUMIFS(СВЦЭМ!$C$39:$C$782,СВЦЭМ!$A$39:$A$782,$A147,СВЦЭМ!$B$39:$B$782,Q$119)+'СЕТ СН'!$I$12+СВЦЭМ!$D$10+'СЕТ СН'!$I$6-'СЕТ СН'!$I$22</f>
        <v>1876.46660275</v>
      </c>
      <c r="R147" s="36">
        <f>SUMIFS(СВЦЭМ!$C$39:$C$782,СВЦЭМ!$A$39:$A$782,$A147,СВЦЭМ!$B$39:$B$782,R$119)+'СЕТ СН'!$I$12+СВЦЭМ!$D$10+'СЕТ СН'!$I$6-'СЕТ СН'!$I$22</f>
        <v>1868.8343390900002</v>
      </c>
      <c r="S147" s="36">
        <f>SUMIFS(СВЦЭМ!$C$39:$C$782,СВЦЭМ!$A$39:$A$782,$A147,СВЦЭМ!$B$39:$B$782,S$119)+'СЕТ СН'!$I$12+СВЦЭМ!$D$10+'СЕТ СН'!$I$6-'СЕТ СН'!$I$22</f>
        <v>1873.8055313000002</v>
      </c>
      <c r="T147" s="36">
        <f>SUMIFS(СВЦЭМ!$C$39:$C$782,СВЦЭМ!$A$39:$A$782,$A147,СВЦЭМ!$B$39:$B$782,T$119)+'СЕТ СН'!$I$12+СВЦЭМ!$D$10+'СЕТ СН'!$I$6-'СЕТ СН'!$I$22</f>
        <v>1864.7455055100002</v>
      </c>
      <c r="U147" s="36">
        <f>SUMIFS(СВЦЭМ!$C$39:$C$782,СВЦЭМ!$A$39:$A$782,$A147,СВЦЭМ!$B$39:$B$782,U$119)+'СЕТ СН'!$I$12+СВЦЭМ!$D$10+'СЕТ СН'!$I$6-'СЕТ СН'!$I$22</f>
        <v>1886.0395256400002</v>
      </c>
      <c r="V147" s="36">
        <f>SUMIFS(СВЦЭМ!$C$39:$C$782,СВЦЭМ!$A$39:$A$782,$A147,СВЦЭМ!$B$39:$B$782,V$119)+'СЕТ СН'!$I$12+СВЦЭМ!$D$10+'СЕТ СН'!$I$6-'СЕТ СН'!$I$22</f>
        <v>1868.0174944</v>
      </c>
      <c r="W147" s="36">
        <f>SUMIFS(СВЦЭМ!$C$39:$C$782,СВЦЭМ!$A$39:$A$782,$A147,СВЦЭМ!$B$39:$B$782,W$119)+'СЕТ СН'!$I$12+СВЦЭМ!$D$10+'СЕТ СН'!$I$6-'СЕТ СН'!$I$22</f>
        <v>1877.8647136900001</v>
      </c>
      <c r="X147" s="36">
        <f>SUMIFS(СВЦЭМ!$C$39:$C$782,СВЦЭМ!$A$39:$A$782,$A147,СВЦЭМ!$B$39:$B$782,X$119)+'СЕТ СН'!$I$12+СВЦЭМ!$D$10+'СЕТ СН'!$I$6-'СЕТ СН'!$I$22</f>
        <v>1914.6574305300001</v>
      </c>
      <c r="Y147" s="36">
        <f>SUMIFS(СВЦЭМ!$C$39:$C$782,СВЦЭМ!$A$39:$A$782,$A147,СВЦЭМ!$B$39:$B$782,Y$119)+'СЕТ СН'!$I$12+СВЦЭМ!$D$10+'СЕТ СН'!$I$6-'СЕТ СН'!$I$22</f>
        <v>1918.30362614</v>
      </c>
    </row>
    <row r="148" spans="1:26" ht="15.75" x14ac:dyDescent="0.2">
      <c r="A148" s="35">
        <f t="shared" si="3"/>
        <v>44559</v>
      </c>
      <c r="B148" s="36">
        <f>SUMIFS(СВЦЭМ!$C$39:$C$782,СВЦЭМ!$A$39:$A$782,$A148,СВЦЭМ!$B$39:$B$782,B$119)+'СЕТ СН'!$I$12+СВЦЭМ!$D$10+'СЕТ СН'!$I$6-'СЕТ СН'!$I$22</f>
        <v>1921.1571425300001</v>
      </c>
      <c r="C148" s="36">
        <f>SUMIFS(СВЦЭМ!$C$39:$C$782,СВЦЭМ!$A$39:$A$782,$A148,СВЦЭМ!$B$39:$B$782,C$119)+'СЕТ СН'!$I$12+СВЦЭМ!$D$10+'СЕТ СН'!$I$6-'СЕТ СН'!$I$22</f>
        <v>1920.64371727</v>
      </c>
      <c r="D148" s="36">
        <f>SUMIFS(СВЦЭМ!$C$39:$C$782,СВЦЭМ!$A$39:$A$782,$A148,СВЦЭМ!$B$39:$B$782,D$119)+'СЕТ СН'!$I$12+СВЦЭМ!$D$10+'СЕТ СН'!$I$6-'СЕТ СН'!$I$22</f>
        <v>1928.98320588</v>
      </c>
      <c r="E148" s="36">
        <f>SUMIFS(СВЦЭМ!$C$39:$C$782,СВЦЭМ!$A$39:$A$782,$A148,СВЦЭМ!$B$39:$B$782,E$119)+'СЕТ СН'!$I$12+СВЦЭМ!$D$10+'СЕТ СН'!$I$6-'СЕТ СН'!$I$22</f>
        <v>1945.7400689000001</v>
      </c>
      <c r="F148" s="36">
        <f>SUMIFS(СВЦЭМ!$C$39:$C$782,СВЦЭМ!$A$39:$A$782,$A148,СВЦЭМ!$B$39:$B$782,F$119)+'СЕТ СН'!$I$12+СВЦЭМ!$D$10+'СЕТ СН'!$I$6-'СЕТ СН'!$I$22</f>
        <v>1916.8334492700001</v>
      </c>
      <c r="G148" s="36">
        <f>SUMIFS(СВЦЭМ!$C$39:$C$782,СВЦЭМ!$A$39:$A$782,$A148,СВЦЭМ!$B$39:$B$782,G$119)+'СЕТ СН'!$I$12+СВЦЭМ!$D$10+'СЕТ СН'!$I$6-'СЕТ СН'!$I$22</f>
        <v>1838.0336593400002</v>
      </c>
      <c r="H148" s="36">
        <f>SUMIFS(СВЦЭМ!$C$39:$C$782,СВЦЭМ!$A$39:$A$782,$A148,СВЦЭМ!$B$39:$B$782,H$119)+'СЕТ СН'!$I$12+СВЦЭМ!$D$10+'СЕТ СН'!$I$6-'СЕТ СН'!$I$22</f>
        <v>1849.75932846</v>
      </c>
      <c r="I148" s="36">
        <f>SUMIFS(СВЦЭМ!$C$39:$C$782,СВЦЭМ!$A$39:$A$782,$A148,СВЦЭМ!$B$39:$B$782,I$119)+'СЕТ СН'!$I$12+СВЦЭМ!$D$10+'СЕТ СН'!$I$6-'СЕТ СН'!$I$22</f>
        <v>1849.4152116100001</v>
      </c>
      <c r="J148" s="36">
        <f>SUMIFS(СВЦЭМ!$C$39:$C$782,СВЦЭМ!$A$39:$A$782,$A148,СВЦЭМ!$B$39:$B$782,J$119)+'СЕТ СН'!$I$12+СВЦЭМ!$D$10+'СЕТ СН'!$I$6-'СЕТ СН'!$I$22</f>
        <v>1847.7365530200002</v>
      </c>
      <c r="K148" s="36">
        <f>SUMIFS(СВЦЭМ!$C$39:$C$782,СВЦЭМ!$A$39:$A$782,$A148,СВЦЭМ!$B$39:$B$782,K$119)+'СЕТ СН'!$I$12+СВЦЭМ!$D$10+'СЕТ СН'!$I$6-'СЕТ СН'!$I$22</f>
        <v>1866.3203473400001</v>
      </c>
      <c r="L148" s="36">
        <f>SUMIFS(СВЦЭМ!$C$39:$C$782,СВЦЭМ!$A$39:$A$782,$A148,СВЦЭМ!$B$39:$B$782,L$119)+'СЕТ СН'!$I$12+СВЦЭМ!$D$10+'СЕТ СН'!$I$6-'СЕТ СН'!$I$22</f>
        <v>1869.31020001</v>
      </c>
      <c r="M148" s="36">
        <f>SUMIFS(СВЦЭМ!$C$39:$C$782,СВЦЭМ!$A$39:$A$782,$A148,СВЦЭМ!$B$39:$B$782,M$119)+'СЕТ СН'!$I$12+СВЦЭМ!$D$10+'СЕТ СН'!$I$6-'СЕТ СН'!$I$22</f>
        <v>1873.6066308200002</v>
      </c>
      <c r="N148" s="36">
        <f>SUMIFS(СВЦЭМ!$C$39:$C$782,СВЦЭМ!$A$39:$A$782,$A148,СВЦЭМ!$B$39:$B$782,N$119)+'СЕТ СН'!$I$12+СВЦЭМ!$D$10+'СЕТ СН'!$I$6-'СЕТ СН'!$I$22</f>
        <v>1864.3507855400001</v>
      </c>
      <c r="O148" s="36">
        <f>SUMIFS(СВЦЭМ!$C$39:$C$782,СВЦЭМ!$A$39:$A$782,$A148,СВЦЭМ!$B$39:$B$782,O$119)+'СЕТ СН'!$I$12+СВЦЭМ!$D$10+'СЕТ СН'!$I$6-'СЕТ СН'!$I$22</f>
        <v>1856.3126085600002</v>
      </c>
      <c r="P148" s="36">
        <f>SUMIFS(СВЦЭМ!$C$39:$C$782,СВЦЭМ!$A$39:$A$782,$A148,СВЦЭМ!$B$39:$B$782,P$119)+'СЕТ СН'!$I$12+СВЦЭМ!$D$10+'СЕТ СН'!$I$6-'СЕТ СН'!$I$22</f>
        <v>1848.9829058</v>
      </c>
      <c r="Q148" s="36">
        <f>SUMIFS(СВЦЭМ!$C$39:$C$782,СВЦЭМ!$A$39:$A$782,$A148,СВЦЭМ!$B$39:$B$782,Q$119)+'СЕТ СН'!$I$12+СВЦЭМ!$D$10+'СЕТ СН'!$I$6-'СЕТ СН'!$I$22</f>
        <v>1856.0041142800001</v>
      </c>
      <c r="R148" s="36">
        <f>SUMIFS(СВЦЭМ!$C$39:$C$782,СВЦЭМ!$A$39:$A$782,$A148,СВЦЭМ!$B$39:$B$782,R$119)+'СЕТ СН'!$I$12+СВЦЭМ!$D$10+'СЕТ СН'!$I$6-'СЕТ СН'!$I$22</f>
        <v>1854.3687989900002</v>
      </c>
      <c r="S148" s="36">
        <f>SUMIFS(СВЦЭМ!$C$39:$C$782,СВЦЭМ!$A$39:$A$782,$A148,СВЦЭМ!$B$39:$B$782,S$119)+'СЕТ СН'!$I$12+СВЦЭМ!$D$10+'СЕТ СН'!$I$6-'СЕТ СН'!$I$22</f>
        <v>1869.5049151100002</v>
      </c>
      <c r="T148" s="36">
        <f>SUMIFS(СВЦЭМ!$C$39:$C$782,СВЦЭМ!$A$39:$A$782,$A148,СВЦЭМ!$B$39:$B$782,T$119)+'СЕТ СН'!$I$12+СВЦЭМ!$D$10+'СЕТ СН'!$I$6-'СЕТ СН'!$I$22</f>
        <v>1868.8161350800001</v>
      </c>
      <c r="U148" s="36">
        <f>SUMIFS(СВЦЭМ!$C$39:$C$782,СВЦЭМ!$A$39:$A$782,$A148,СВЦЭМ!$B$39:$B$782,U$119)+'СЕТ СН'!$I$12+СВЦЭМ!$D$10+'СЕТ СН'!$I$6-'СЕТ СН'!$I$22</f>
        <v>1869.6481042500002</v>
      </c>
      <c r="V148" s="36">
        <f>SUMIFS(СВЦЭМ!$C$39:$C$782,СВЦЭМ!$A$39:$A$782,$A148,СВЦЭМ!$B$39:$B$782,V$119)+'СЕТ СН'!$I$12+СВЦЭМ!$D$10+'СЕТ СН'!$I$6-'СЕТ СН'!$I$22</f>
        <v>1855.4192203700002</v>
      </c>
      <c r="W148" s="36">
        <f>SUMIFS(СВЦЭМ!$C$39:$C$782,СВЦЭМ!$A$39:$A$782,$A148,СВЦЭМ!$B$39:$B$782,W$119)+'СЕТ СН'!$I$12+СВЦЭМ!$D$10+'СЕТ СН'!$I$6-'СЕТ СН'!$I$22</f>
        <v>1853.5050256300001</v>
      </c>
      <c r="X148" s="36">
        <f>SUMIFS(СВЦЭМ!$C$39:$C$782,СВЦЭМ!$A$39:$A$782,$A148,СВЦЭМ!$B$39:$B$782,X$119)+'СЕТ СН'!$I$12+СВЦЭМ!$D$10+'СЕТ СН'!$I$6-'СЕТ СН'!$I$22</f>
        <v>1902.7134567500002</v>
      </c>
      <c r="Y148" s="36">
        <f>SUMIFS(СВЦЭМ!$C$39:$C$782,СВЦЭМ!$A$39:$A$782,$A148,СВЦЭМ!$B$39:$B$782,Y$119)+'СЕТ СН'!$I$12+СВЦЭМ!$D$10+'СЕТ СН'!$I$6-'СЕТ СН'!$I$22</f>
        <v>1910.2158457800001</v>
      </c>
    </row>
    <row r="149" spans="1:26" ht="15.75" x14ac:dyDescent="0.2">
      <c r="A149" s="35">
        <f t="shared" si="3"/>
        <v>44560</v>
      </c>
      <c r="B149" s="36">
        <f>SUMIFS(СВЦЭМ!$C$39:$C$782,СВЦЭМ!$A$39:$A$782,$A149,СВЦЭМ!$B$39:$B$782,B$119)+'СЕТ СН'!$I$12+СВЦЭМ!$D$10+'СЕТ СН'!$I$6-'СЕТ СН'!$I$22</f>
        <v>1930.7640781300001</v>
      </c>
      <c r="C149" s="36">
        <f>SUMIFS(СВЦЭМ!$C$39:$C$782,СВЦЭМ!$A$39:$A$782,$A149,СВЦЭМ!$B$39:$B$782,C$119)+'СЕТ СН'!$I$12+СВЦЭМ!$D$10+'СЕТ СН'!$I$6-'СЕТ СН'!$I$22</f>
        <v>1933.3866662800001</v>
      </c>
      <c r="D149" s="36">
        <f>SUMIFS(СВЦЭМ!$C$39:$C$782,СВЦЭМ!$A$39:$A$782,$A149,СВЦЭМ!$B$39:$B$782,D$119)+'СЕТ СН'!$I$12+СВЦЭМ!$D$10+'СЕТ СН'!$I$6-'СЕТ СН'!$I$22</f>
        <v>1952.1306368600001</v>
      </c>
      <c r="E149" s="36">
        <f>SUMIFS(СВЦЭМ!$C$39:$C$782,СВЦЭМ!$A$39:$A$782,$A149,СВЦЭМ!$B$39:$B$782,E$119)+'СЕТ СН'!$I$12+СВЦЭМ!$D$10+'СЕТ СН'!$I$6-'СЕТ СН'!$I$22</f>
        <v>1974.5335405600001</v>
      </c>
      <c r="F149" s="36">
        <f>SUMIFS(СВЦЭМ!$C$39:$C$782,СВЦЭМ!$A$39:$A$782,$A149,СВЦЭМ!$B$39:$B$782,F$119)+'СЕТ СН'!$I$12+СВЦЭМ!$D$10+'СЕТ СН'!$I$6-'СЕТ СН'!$I$22</f>
        <v>1943.9605571500001</v>
      </c>
      <c r="G149" s="36">
        <f>SUMIFS(СВЦЭМ!$C$39:$C$782,СВЦЭМ!$A$39:$A$782,$A149,СВЦЭМ!$B$39:$B$782,G$119)+'СЕТ СН'!$I$12+СВЦЭМ!$D$10+'СЕТ СН'!$I$6-'СЕТ СН'!$I$22</f>
        <v>1866.7778040800001</v>
      </c>
      <c r="H149" s="36">
        <f>SUMIFS(СВЦЭМ!$C$39:$C$782,СВЦЭМ!$A$39:$A$782,$A149,СВЦЭМ!$B$39:$B$782,H$119)+'СЕТ СН'!$I$12+СВЦЭМ!$D$10+'СЕТ СН'!$I$6-'СЕТ СН'!$I$22</f>
        <v>1862.7615936900002</v>
      </c>
      <c r="I149" s="36">
        <f>SUMIFS(СВЦЭМ!$C$39:$C$782,СВЦЭМ!$A$39:$A$782,$A149,СВЦЭМ!$B$39:$B$782,I$119)+'СЕТ СН'!$I$12+СВЦЭМ!$D$10+'СЕТ СН'!$I$6-'СЕТ СН'!$I$22</f>
        <v>1885.4105157200001</v>
      </c>
      <c r="J149" s="36">
        <f>SUMIFS(СВЦЭМ!$C$39:$C$782,СВЦЭМ!$A$39:$A$782,$A149,СВЦЭМ!$B$39:$B$782,J$119)+'СЕТ СН'!$I$12+СВЦЭМ!$D$10+'СЕТ СН'!$I$6-'СЕТ СН'!$I$22</f>
        <v>1882.48280716</v>
      </c>
      <c r="K149" s="36">
        <f>SUMIFS(СВЦЭМ!$C$39:$C$782,СВЦЭМ!$A$39:$A$782,$A149,СВЦЭМ!$B$39:$B$782,K$119)+'СЕТ СН'!$I$12+СВЦЭМ!$D$10+'СЕТ СН'!$I$6-'СЕТ СН'!$I$22</f>
        <v>1896.6416775500002</v>
      </c>
      <c r="L149" s="36">
        <f>SUMIFS(СВЦЭМ!$C$39:$C$782,СВЦЭМ!$A$39:$A$782,$A149,СВЦЭМ!$B$39:$B$782,L$119)+'СЕТ СН'!$I$12+СВЦЭМ!$D$10+'СЕТ СН'!$I$6-'СЕТ СН'!$I$22</f>
        <v>1897.3244273300002</v>
      </c>
      <c r="M149" s="36">
        <f>SUMIFS(СВЦЭМ!$C$39:$C$782,СВЦЭМ!$A$39:$A$782,$A149,СВЦЭМ!$B$39:$B$782,M$119)+'СЕТ СН'!$I$12+СВЦЭМ!$D$10+'СЕТ СН'!$I$6-'СЕТ СН'!$I$22</f>
        <v>1888.4074842100001</v>
      </c>
      <c r="N149" s="36">
        <f>SUMIFS(СВЦЭМ!$C$39:$C$782,СВЦЭМ!$A$39:$A$782,$A149,СВЦЭМ!$B$39:$B$782,N$119)+'СЕТ СН'!$I$12+СВЦЭМ!$D$10+'СЕТ СН'!$I$6-'СЕТ СН'!$I$22</f>
        <v>1897.13464565</v>
      </c>
      <c r="O149" s="36">
        <f>SUMIFS(СВЦЭМ!$C$39:$C$782,СВЦЭМ!$A$39:$A$782,$A149,СВЦЭМ!$B$39:$B$782,O$119)+'СЕТ СН'!$I$12+СВЦЭМ!$D$10+'СЕТ СН'!$I$6-'СЕТ СН'!$I$22</f>
        <v>1893.6678965900001</v>
      </c>
      <c r="P149" s="36">
        <f>SUMIFS(СВЦЭМ!$C$39:$C$782,СВЦЭМ!$A$39:$A$782,$A149,СВЦЭМ!$B$39:$B$782,P$119)+'СЕТ СН'!$I$12+СВЦЭМ!$D$10+'СЕТ СН'!$I$6-'СЕТ СН'!$I$22</f>
        <v>1886.5021321900001</v>
      </c>
      <c r="Q149" s="36">
        <f>SUMIFS(СВЦЭМ!$C$39:$C$782,СВЦЭМ!$A$39:$A$782,$A149,СВЦЭМ!$B$39:$B$782,Q$119)+'СЕТ СН'!$I$12+СВЦЭМ!$D$10+'СЕТ СН'!$I$6-'СЕТ СН'!$I$22</f>
        <v>1878.1231084800002</v>
      </c>
      <c r="R149" s="36">
        <f>SUMIFS(СВЦЭМ!$C$39:$C$782,СВЦЭМ!$A$39:$A$782,$A149,СВЦЭМ!$B$39:$B$782,R$119)+'СЕТ СН'!$I$12+СВЦЭМ!$D$10+'СЕТ СН'!$I$6-'СЕТ СН'!$I$22</f>
        <v>1871.5632720400001</v>
      </c>
      <c r="S149" s="36">
        <f>SUMIFS(СВЦЭМ!$C$39:$C$782,СВЦЭМ!$A$39:$A$782,$A149,СВЦЭМ!$B$39:$B$782,S$119)+'СЕТ СН'!$I$12+СВЦЭМ!$D$10+'СЕТ СН'!$I$6-'СЕТ СН'!$I$22</f>
        <v>1863.3473223800002</v>
      </c>
      <c r="T149" s="36">
        <f>SUMIFS(СВЦЭМ!$C$39:$C$782,СВЦЭМ!$A$39:$A$782,$A149,СВЦЭМ!$B$39:$B$782,T$119)+'СЕТ СН'!$I$12+СВЦЭМ!$D$10+'СЕТ СН'!$I$6-'СЕТ СН'!$I$22</f>
        <v>1881.44655091</v>
      </c>
      <c r="U149" s="36">
        <f>SUMIFS(СВЦЭМ!$C$39:$C$782,СВЦЭМ!$A$39:$A$782,$A149,СВЦЭМ!$B$39:$B$782,U$119)+'СЕТ СН'!$I$12+СВЦЭМ!$D$10+'СЕТ СН'!$I$6-'СЕТ СН'!$I$22</f>
        <v>1877.8069741300001</v>
      </c>
      <c r="V149" s="36">
        <f>SUMIFS(СВЦЭМ!$C$39:$C$782,СВЦЭМ!$A$39:$A$782,$A149,СВЦЭМ!$B$39:$B$782,V$119)+'СЕТ СН'!$I$12+СВЦЭМ!$D$10+'СЕТ СН'!$I$6-'СЕТ СН'!$I$22</f>
        <v>1857.8933447000002</v>
      </c>
      <c r="W149" s="36">
        <f>SUMIFS(СВЦЭМ!$C$39:$C$782,СВЦЭМ!$A$39:$A$782,$A149,СВЦЭМ!$B$39:$B$782,W$119)+'СЕТ СН'!$I$12+СВЦЭМ!$D$10+'СЕТ СН'!$I$6-'СЕТ СН'!$I$22</f>
        <v>1865.0969521300001</v>
      </c>
      <c r="X149" s="36">
        <f>SUMIFS(СВЦЭМ!$C$39:$C$782,СВЦЭМ!$A$39:$A$782,$A149,СВЦЭМ!$B$39:$B$782,X$119)+'СЕТ СН'!$I$12+СВЦЭМ!$D$10+'СЕТ СН'!$I$6-'СЕТ СН'!$I$22</f>
        <v>1919.1410723700001</v>
      </c>
      <c r="Y149" s="36">
        <f>SUMIFS(СВЦЭМ!$C$39:$C$782,СВЦЭМ!$A$39:$A$782,$A149,СВЦЭМ!$B$39:$B$782,Y$119)+'СЕТ СН'!$I$12+СВЦЭМ!$D$10+'СЕТ СН'!$I$6-'СЕТ СН'!$I$22</f>
        <v>1925.3382662500001</v>
      </c>
    </row>
    <row r="150" spans="1:26" ht="15.75" x14ac:dyDescent="0.2">
      <c r="A150" s="35">
        <f t="shared" si="3"/>
        <v>44561</v>
      </c>
      <c r="B150" s="36">
        <f>SUMIFS(СВЦЭМ!$C$39:$C$782,СВЦЭМ!$A$39:$A$782,$A150,СВЦЭМ!$B$39:$B$782,B$119)+'СЕТ СН'!$I$12+СВЦЭМ!$D$10+'СЕТ СН'!$I$6-'СЕТ СН'!$I$22</f>
        <v>1963.7656970700002</v>
      </c>
      <c r="C150" s="36">
        <f>SUMIFS(СВЦЭМ!$C$39:$C$782,СВЦЭМ!$A$39:$A$782,$A150,СВЦЭМ!$B$39:$B$782,C$119)+'СЕТ СН'!$I$12+СВЦЭМ!$D$10+'СЕТ СН'!$I$6-'СЕТ СН'!$I$22</f>
        <v>1947.8698133300002</v>
      </c>
      <c r="D150" s="36">
        <f>SUMIFS(СВЦЭМ!$C$39:$C$782,СВЦЭМ!$A$39:$A$782,$A150,СВЦЭМ!$B$39:$B$782,D$119)+'СЕТ СН'!$I$12+СВЦЭМ!$D$10+'СЕТ СН'!$I$6-'СЕТ СН'!$I$22</f>
        <v>1887.9845733000002</v>
      </c>
      <c r="E150" s="36">
        <f>SUMIFS(СВЦЭМ!$C$39:$C$782,СВЦЭМ!$A$39:$A$782,$A150,СВЦЭМ!$B$39:$B$782,E$119)+'СЕТ СН'!$I$12+СВЦЭМ!$D$10+'СЕТ СН'!$I$6-'СЕТ СН'!$I$22</f>
        <v>1954.6943664300002</v>
      </c>
      <c r="F150" s="36">
        <f>SUMIFS(СВЦЭМ!$C$39:$C$782,СВЦЭМ!$A$39:$A$782,$A150,СВЦЭМ!$B$39:$B$782,F$119)+'СЕТ СН'!$I$12+СВЦЭМ!$D$10+'СЕТ СН'!$I$6-'СЕТ СН'!$I$22</f>
        <v>1957.6910711600001</v>
      </c>
      <c r="G150" s="36">
        <f>SUMIFS(СВЦЭМ!$C$39:$C$782,СВЦЭМ!$A$39:$A$782,$A150,СВЦЭМ!$B$39:$B$782,G$119)+'СЕТ СН'!$I$12+СВЦЭМ!$D$10+'СЕТ СН'!$I$6-'СЕТ СН'!$I$22</f>
        <v>1862.5642829200001</v>
      </c>
      <c r="H150" s="36">
        <f>SUMIFS(СВЦЭМ!$C$39:$C$782,СВЦЭМ!$A$39:$A$782,$A150,СВЦЭМ!$B$39:$B$782,H$119)+'СЕТ СН'!$I$12+СВЦЭМ!$D$10+'СЕТ СН'!$I$6-'СЕТ СН'!$I$22</f>
        <v>1871.5612636600001</v>
      </c>
      <c r="I150" s="36">
        <f>SUMIFS(СВЦЭМ!$C$39:$C$782,СВЦЭМ!$A$39:$A$782,$A150,СВЦЭМ!$B$39:$B$782,I$119)+'СЕТ СН'!$I$12+СВЦЭМ!$D$10+'СЕТ СН'!$I$6-'СЕТ СН'!$I$22</f>
        <v>1885.95227391</v>
      </c>
      <c r="J150" s="36">
        <f>SUMIFS(СВЦЭМ!$C$39:$C$782,СВЦЭМ!$A$39:$A$782,$A150,СВЦЭМ!$B$39:$B$782,J$119)+'СЕТ СН'!$I$12+СВЦЭМ!$D$10+'СЕТ СН'!$I$6-'СЕТ СН'!$I$22</f>
        <v>1920.27251316</v>
      </c>
      <c r="K150" s="36">
        <f>SUMIFS(СВЦЭМ!$C$39:$C$782,СВЦЭМ!$A$39:$A$782,$A150,СВЦЭМ!$B$39:$B$782,K$119)+'СЕТ СН'!$I$12+СВЦЭМ!$D$10+'СЕТ СН'!$I$6-'СЕТ СН'!$I$22</f>
        <v>1891.14224846</v>
      </c>
      <c r="L150" s="36">
        <f>SUMIFS(СВЦЭМ!$C$39:$C$782,СВЦЭМ!$A$39:$A$782,$A150,СВЦЭМ!$B$39:$B$782,L$119)+'СЕТ СН'!$I$12+СВЦЭМ!$D$10+'СЕТ СН'!$I$6-'СЕТ СН'!$I$22</f>
        <v>1907.4510912400001</v>
      </c>
      <c r="M150" s="36">
        <f>SUMIFS(СВЦЭМ!$C$39:$C$782,СВЦЭМ!$A$39:$A$782,$A150,СВЦЭМ!$B$39:$B$782,M$119)+'СЕТ СН'!$I$12+СВЦЭМ!$D$10+'СЕТ СН'!$I$6-'СЕТ СН'!$I$22</f>
        <v>1909.4485355400002</v>
      </c>
      <c r="N150" s="36">
        <f>SUMIFS(СВЦЭМ!$C$39:$C$782,СВЦЭМ!$A$39:$A$782,$A150,СВЦЭМ!$B$39:$B$782,N$119)+'СЕТ СН'!$I$12+СВЦЭМ!$D$10+'СЕТ СН'!$I$6-'СЕТ СН'!$I$22</f>
        <v>1902.36984755</v>
      </c>
      <c r="O150" s="36">
        <f>SUMIFS(СВЦЭМ!$C$39:$C$782,СВЦЭМ!$A$39:$A$782,$A150,СВЦЭМ!$B$39:$B$782,O$119)+'СЕТ СН'!$I$12+СВЦЭМ!$D$10+'СЕТ СН'!$I$6-'СЕТ СН'!$I$22</f>
        <v>1888.6289688700001</v>
      </c>
      <c r="P150" s="36">
        <f>SUMIFS(СВЦЭМ!$C$39:$C$782,СВЦЭМ!$A$39:$A$782,$A150,СВЦЭМ!$B$39:$B$782,P$119)+'СЕТ СН'!$I$12+СВЦЭМ!$D$10+'СЕТ СН'!$I$6-'СЕТ СН'!$I$22</f>
        <v>1890.2735426900001</v>
      </c>
      <c r="Q150" s="36">
        <f>SUMIFS(СВЦЭМ!$C$39:$C$782,СВЦЭМ!$A$39:$A$782,$A150,СВЦЭМ!$B$39:$B$782,Q$119)+'СЕТ СН'!$I$12+СВЦЭМ!$D$10+'СЕТ СН'!$I$6-'СЕТ СН'!$I$22</f>
        <v>1885.9678409800001</v>
      </c>
      <c r="R150" s="36">
        <f>SUMIFS(СВЦЭМ!$C$39:$C$782,СВЦЭМ!$A$39:$A$782,$A150,СВЦЭМ!$B$39:$B$782,R$119)+'СЕТ СН'!$I$12+СВЦЭМ!$D$10+'СЕТ СН'!$I$6-'СЕТ СН'!$I$22</f>
        <v>1878.9259552800002</v>
      </c>
      <c r="S150" s="36">
        <f>SUMIFS(СВЦЭМ!$C$39:$C$782,СВЦЭМ!$A$39:$A$782,$A150,СВЦЭМ!$B$39:$B$782,S$119)+'СЕТ СН'!$I$12+СВЦЭМ!$D$10+'СЕТ СН'!$I$6-'СЕТ СН'!$I$22</f>
        <v>1895.6460678600001</v>
      </c>
      <c r="T150" s="36">
        <f>SUMIFS(СВЦЭМ!$C$39:$C$782,СВЦЭМ!$A$39:$A$782,$A150,СВЦЭМ!$B$39:$B$782,T$119)+'СЕТ СН'!$I$12+СВЦЭМ!$D$10+'СЕТ СН'!$I$6-'СЕТ СН'!$I$22</f>
        <v>1915.88545365</v>
      </c>
      <c r="U150" s="36">
        <f>SUMIFS(СВЦЭМ!$C$39:$C$782,СВЦЭМ!$A$39:$A$782,$A150,СВЦЭМ!$B$39:$B$782,U$119)+'СЕТ СН'!$I$12+СВЦЭМ!$D$10+'СЕТ СН'!$I$6-'СЕТ СН'!$I$22</f>
        <v>1919.3883854600001</v>
      </c>
      <c r="V150" s="36">
        <f>SUMIFS(СВЦЭМ!$C$39:$C$782,СВЦЭМ!$A$39:$A$782,$A150,СВЦЭМ!$B$39:$B$782,V$119)+'СЕТ СН'!$I$12+СВЦЭМ!$D$10+'СЕТ СН'!$I$6-'СЕТ СН'!$I$22</f>
        <v>1900.87430741</v>
      </c>
      <c r="W150" s="36">
        <f>SUMIFS(СВЦЭМ!$C$39:$C$782,СВЦЭМ!$A$39:$A$782,$A150,СВЦЭМ!$B$39:$B$782,W$119)+'СЕТ СН'!$I$12+СВЦЭМ!$D$10+'СЕТ СН'!$I$6-'СЕТ СН'!$I$22</f>
        <v>1899.5418700500002</v>
      </c>
      <c r="X150" s="36">
        <f>SUMIFS(СВЦЭМ!$C$39:$C$782,СВЦЭМ!$A$39:$A$782,$A150,СВЦЭМ!$B$39:$B$782,X$119)+'СЕТ СН'!$I$12+СВЦЭМ!$D$10+'СЕТ СН'!$I$6-'СЕТ СН'!$I$22</f>
        <v>1911.92619601</v>
      </c>
      <c r="Y150" s="36">
        <f>SUMIFS(СВЦЭМ!$C$39:$C$782,СВЦЭМ!$A$39:$A$782,$A150,СВЦЭМ!$B$39:$B$782,Y$119)+'СЕТ СН'!$I$12+СВЦЭМ!$D$10+'СЕТ СН'!$I$6-'СЕТ СН'!$I$22</f>
        <v>1923.755089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429796.40403209213</v>
      </c>
      <c r="O155" s="143"/>
      <c r="P155" s="142">
        <f>СВЦЭМ!$D$12+'СЕТ СН'!$F$13-'СЕТ СН'!$G$23</f>
        <v>429796.40403209213</v>
      </c>
      <c r="Q155" s="143"/>
      <c r="R155" s="142">
        <f>СВЦЭМ!$D$12+'СЕТ СН'!$F$13-'СЕТ СН'!$H$23</f>
        <v>429796.40403209213</v>
      </c>
      <c r="S155" s="143"/>
      <c r="T155" s="142">
        <f>СВЦЭМ!$D$12+'СЕТ СН'!$F$13-'СЕТ СН'!$I$23</f>
        <v>429796.40403209213</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1496084.18</v>
      </c>
      <c r="O159" s="147"/>
      <c r="P159" s="147">
        <f>'СЕТ СН'!$G$7</f>
        <v>1081420.6000000001</v>
      </c>
      <c r="Q159" s="147"/>
      <c r="R159" s="147">
        <f>'СЕТ СН'!$H$7</f>
        <v>1434391.51</v>
      </c>
      <c r="S159" s="147"/>
      <c r="T159" s="147">
        <f>'СЕТ СН'!$I$7</f>
        <v>1327946.8799999999</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SUMIFS(СВЦЭМ!$D$39:$D$782,СВЦЭМ!$A$39:$A$782,$A12,СВЦЭМ!$B$39:$B$782,B$11)+'СЕТ СН'!$F$14+СВЦЭМ!$D$10+'СЕТ СН'!$F$5-'СЕТ СН'!$F$24</f>
        <v>3752.8500655300004</v>
      </c>
      <c r="C12" s="36">
        <f>SUMIFS(СВЦЭМ!$D$39:$D$782,СВЦЭМ!$A$39:$A$782,$A12,СВЦЭМ!$B$39:$B$782,C$11)+'СЕТ СН'!$F$14+СВЦЭМ!$D$10+'СЕТ СН'!$F$5-'СЕТ СН'!$F$24</f>
        <v>3766.0042196200002</v>
      </c>
      <c r="D12" s="36">
        <f>SUMIFS(СВЦЭМ!$D$39:$D$782,СВЦЭМ!$A$39:$A$782,$A12,СВЦЭМ!$B$39:$B$782,D$11)+'СЕТ СН'!$F$14+СВЦЭМ!$D$10+'СЕТ СН'!$F$5-'СЕТ СН'!$F$24</f>
        <v>3800.0182975200005</v>
      </c>
      <c r="E12" s="36">
        <f>SUMIFS(СВЦЭМ!$D$39:$D$782,СВЦЭМ!$A$39:$A$782,$A12,СВЦЭМ!$B$39:$B$782,E$11)+'СЕТ СН'!$F$14+СВЦЭМ!$D$10+'СЕТ СН'!$F$5-'СЕТ СН'!$F$24</f>
        <v>3805.86839263</v>
      </c>
      <c r="F12" s="36">
        <f>SUMIFS(СВЦЭМ!$D$39:$D$782,СВЦЭМ!$A$39:$A$782,$A12,СВЦЭМ!$B$39:$B$782,F$11)+'СЕТ СН'!$F$14+СВЦЭМ!$D$10+'СЕТ СН'!$F$5-'СЕТ СН'!$F$24</f>
        <v>3819.3270874899999</v>
      </c>
      <c r="G12" s="36">
        <f>SUMIFS(СВЦЭМ!$D$39:$D$782,СВЦЭМ!$A$39:$A$782,$A12,СВЦЭМ!$B$39:$B$782,G$11)+'СЕТ СН'!$F$14+СВЦЭМ!$D$10+'СЕТ СН'!$F$5-'СЕТ СН'!$F$24</f>
        <v>3799.52434885</v>
      </c>
      <c r="H12" s="36">
        <f>SUMIFS(СВЦЭМ!$D$39:$D$782,СВЦЭМ!$A$39:$A$782,$A12,СВЦЭМ!$B$39:$B$782,H$11)+'СЕТ СН'!$F$14+СВЦЭМ!$D$10+'СЕТ СН'!$F$5-'СЕТ СН'!$F$24</f>
        <v>3767.0298922500006</v>
      </c>
      <c r="I12" s="36">
        <f>SUMIFS(СВЦЭМ!$D$39:$D$782,СВЦЭМ!$A$39:$A$782,$A12,СВЦЭМ!$B$39:$B$782,I$11)+'СЕТ СН'!$F$14+СВЦЭМ!$D$10+'СЕТ СН'!$F$5-'СЕТ СН'!$F$24</f>
        <v>3753.0672376800003</v>
      </c>
      <c r="J12" s="36">
        <f>SUMIFS(СВЦЭМ!$D$39:$D$782,СВЦЭМ!$A$39:$A$782,$A12,СВЦЭМ!$B$39:$B$782,J$11)+'СЕТ СН'!$F$14+СВЦЭМ!$D$10+'СЕТ СН'!$F$5-'СЕТ СН'!$F$24</f>
        <v>3740.67987455</v>
      </c>
      <c r="K12" s="36">
        <f>SUMIFS(СВЦЭМ!$D$39:$D$782,СВЦЭМ!$A$39:$A$782,$A12,СВЦЭМ!$B$39:$B$782,K$11)+'СЕТ СН'!$F$14+СВЦЭМ!$D$10+'СЕТ СН'!$F$5-'СЕТ СН'!$F$24</f>
        <v>3746.8072342000005</v>
      </c>
      <c r="L12" s="36">
        <f>SUMIFS(СВЦЭМ!$D$39:$D$782,СВЦЭМ!$A$39:$A$782,$A12,СВЦЭМ!$B$39:$B$782,L$11)+'СЕТ СН'!$F$14+СВЦЭМ!$D$10+'СЕТ СН'!$F$5-'СЕТ СН'!$F$24</f>
        <v>3705.3979366800004</v>
      </c>
      <c r="M12" s="36">
        <f>SUMIFS(СВЦЭМ!$D$39:$D$782,СВЦЭМ!$A$39:$A$782,$A12,СВЦЭМ!$B$39:$B$782,M$11)+'СЕТ СН'!$F$14+СВЦЭМ!$D$10+'СЕТ СН'!$F$5-'СЕТ СН'!$F$24</f>
        <v>3708.1434018</v>
      </c>
      <c r="N12" s="36">
        <f>SUMIFS(СВЦЭМ!$D$39:$D$782,СВЦЭМ!$A$39:$A$782,$A12,СВЦЭМ!$B$39:$B$782,N$11)+'СЕТ СН'!$F$14+СВЦЭМ!$D$10+'СЕТ СН'!$F$5-'СЕТ СН'!$F$24</f>
        <v>3725.7321783800003</v>
      </c>
      <c r="O12" s="36">
        <f>SUMIFS(СВЦЭМ!$D$39:$D$782,СВЦЭМ!$A$39:$A$782,$A12,СВЦЭМ!$B$39:$B$782,O$11)+'СЕТ СН'!$F$14+СВЦЭМ!$D$10+'СЕТ СН'!$F$5-'СЕТ СН'!$F$24</f>
        <v>3724.60992979</v>
      </c>
      <c r="P12" s="36">
        <f>SUMIFS(СВЦЭМ!$D$39:$D$782,СВЦЭМ!$A$39:$A$782,$A12,СВЦЭМ!$B$39:$B$782,P$11)+'СЕТ СН'!$F$14+СВЦЭМ!$D$10+'СЕТ СН'!$F$5-'СЕТ СН'!$F$24</f>
        <v>3731.5059606300001</v>
      </c>
      <c r="Q12" s="36">
        <f>SUMIFS(СВЦЭМ!$D$39:$D$782,СВЦЭМ!$A$39:$A$782,$A12,СВЦЭМ!$B$39:$B$782,Q$11)+'СЕТ СН'!$F$14+СВЦЭМ!$D$10+'СЕТ СН'!$F$5-'СЕТ СН'!$F$24</f>
        <v>3739.3741994800002</v>
      </c>
      <c r="R12" s="36">
        <f>SUMIFS(СВЦЭМ!$D$39:$D$782,СВЦЭМ!$A$39:$A$782,$A12,СВЦЭМ!$B$39:$B$782,R$11)+'СЕТ СН'!$F$14+СВЦЭМ!$D$10+'СЕТ СН'!$F$5-'СЕТ СН'!$F$24</f>
        <v>3736.8436243900005</v>
      </c>
      <c r="S12" s="36">
        <f>SUMIFS(СВЦЭМ!$D$39:$D$782,СВЦЭМ!$A$39:$A$782,$A12,СВЦЭМ!$B$39:$B$782,S$11)+'СЕТ СН'!$F$14+СВЦЭМ!$D$10+'СЕТ СН'!$F$5-'СЕТ СН'!$F$24</f>
        <v>3719.1218559600002</v>
      </c>
      <c r="T12" s="36">
        <f>SUMIFS(СВЦЭМ!$D$39:$D$782,СВЦЭМ!$A$39:$A$782,$A12,СВЦЭМ!$B$39:$B$782,T$11)+'СЕТ СН'!$F$14+СВЦЭМ!$D$10+'СЕТ СН'!$F$5-'СЕТ СН'!$F$24</f>
        <v>3696.7667267200004</v>
      </c>
      <c r="U12" s="36">
        <f>SUMIFS(СВЦЭМ!$D$39:$D$782,СВЦЭМ!$A$39:$A$782,$A12,СВЦЭМ!$B$39:$B$782,U$11)+'СЕТ СН'!$F$14+СВЦЭМ!$D$10+'СЕТ СН'!$F$5-'СЕТ СН'!$F$24</f>
        <v>3708.4798725999999</v>
      </c>
      <c r="V12" s="36">
        <f>SUMIFS(СВЦЭМ!$D$39:$D$782,СВЦЭМ!$A$39:$A$782,$A12,СВЦЭМ!$B$39:$B$782,V$11)+'СЕТ СН'!$F$14+СВЦЭМ!$D$10+'СЕТ СН'!$F$5-'СЕТ СН'!$F$24</f>
        <v>3719.3442041000003</v>
      </c>
      <c r="W12" s="36">
        <f>SUMIFS(СВЦЭМ!$D$39:$D$782,СВЦЭМ!$A$39:$A$782,$A12,СВЦЭМ!$B$39:$B$782,W$11)+'СЕТ СН'!$F$14+СВЦЭМ!$D$10+'СЕТ СН'!$F$5-'СЕТ СН'!$F$24</f>
        <v>3724.2959393300002</v>
      </c>
      <c r="X12" s="36">
        <f>SUMIFS(СВЦЭМ!$D$39:$D$782,СВЦЭМ!$A$39:$A$782,$A12,СВЦЭМ!$B$39:$B$782,X$11)+'СЕТ СН'!$F$14+СВЦЭМ!$D$10+'СЕТ СН'!$F$5-'СЕТ СН'!$F$24</f>
        <v>3724.4183762299999</v>
      </c>
      <c r="Y12" s="36">
        <f>SUMIFS(СВЦЭМ!$D$39:$D$782,СВЦЭМ!$A$39:$A$782,$A12,СВЦЭМ!$B$39:$B$782,Y$11)+'СЕТ СН'!$F$14+СВЦЭМ!$D$10+'СЕТ СН'!$F$5-'СЕТ СН'!$F$24</f>
        <v>3738.8997634800003</v>
      </c>
      <c r="AA12" s="45"/>
    </row>
    <row r="13" spans="1:27" ht="15.75" x14ac:dyDescent="0.2">
      <c r="A13" s="35">
        <f>A12+1</f>
        <v>44532</v>
      </c>
      <c r="B13" s="36">
        <f>SUMIFS(СВЦЭМ!$D$39:$D$782,СВЦЭМ!$A$39:$A$782,$A13,СВЦЭМ!$B$39:$B$782,B$11)+'СЕТ СН'!$F$14+СВЦЭМ!$D$10+'СЕТ СН'!$F$5-'СЕТ СН'!$F$24</f>
        <v>3767.8539333900003</v>
      </c>
      <c r="C13" s="36">
        <f>SUMIFS(СВЦЭМ!$D$39:$D$782,СВЦЭМ!$A$39:$A$782,$A13,СВЦЭМ!$B$39:$B$782,C$11)+'СЕТ СН'!$F$14+СВЦЭМ!$D$10+'СЕТ СН'!$F$5-'СЕТ СН'!$F$24</f>
        <v>3758.4784765000004</v>
      </c>
      <c r="D13" s="36">
        <f>SUMIFS(СВЦЭМ!$D$39:$D$782,СВЦЭМ!$A$39:$A$782,$A13,СВЦЭМ!$B$39:$B$782,D$11)+'СЕТ СН'!$F$14+СВЦЭМ!$D$10+'СЕТ СН'!$F$5-'СЕТ СН'!$F$24</f>
        <v>3732.6374762600003</v>
      </c>
      <c r="E13" s="36">
        <f>SUMIFS(СВЦЭМ!$D$39:$D$782,СВЦЭМ!$A$39:$A$782,$A13,СВЦЭМ!$B$39:$B$782,E$11)+'СЕТ СН'!$F$14+СВЦЭМ!$D$10+'СЕТ СН'!$F$5-'СЕТ СН'!$F$24</f>
        <v>3748.9628301400003</v>
      </c>
      <c r="F13" s="36">
        <f>SUMIFS(СВЦЭМ!$D$39:$D$782,СВЦЭМ!$A$39:$A$782,$A13,СВЦЭМ!$B$39:$B$782,F$11)+'СЕТ СН'!$F$14+СВЦЭМ!$D$10+'СЕТ СН'!$F$5-'СЕТ СН'!$F$24</f>
        <v>3759.8736564800001</v>
      </c>
      <c r="G13" s="36">
        <f>SUMIFS(СВЦЭМ!$D$39:$D$782,СВЦЭМ!$A$39:$A$782,$A13,СВЦЭМ!$B$39:$B$782,G$11)+'СЕТ СН'!$F$14+СВЦЭМ!$D$10+'СЕТ СН'!$F$5-'СЕТ СН'!$F$24</f>
        <v>3755.45279785</v>
      </c>
      <c r="H13" s="36">
        <f>SUMIFS(СВЦЭМ!$D$39:$D$782,СВЦЭМ!$A$39:$A$782,$A13,СВЦЭМ!$B$39:$B$782,H$11)+'СЕТ СН'!$F$14+СВЦЭМ!$D$10+'СЕТ СН'!$F$5-'СЕТ СН'!$F$24</f>
        <v>3774.5211215899999</v>
      </c>
      <c r="I13" s="36">
        <f>SUMIFS(СВЦЭМ!$D$39:$D$782,СВЦЭМ!$A$39:$A$782,$A13,СВЦЭМ!$B$39:$B$782,I$11)+'СЕТ СН'!$F$14+СВЦЭМ!$D$10+'СЕТ СН'!$F$5-'СЕТ СН'!$F$24</f>
        <v>3830.8002591000004</v>
      </c>
      <c r="J13" s="36">
        <f>SUMIFS(СВЦЭМ!$D$39:$D$782,СВЦЭМ!$A$39:$A$782,$A13,СВЦЭМ!$B$39:$B$782,J$11)+'СЕТ СН'!$F$14+СВЦЭМ!$D$10+'СЕТ СН'!$F$5-'СЕТ СН'!$F$24</f>
        <v>3833.5489625200003</v>
      </c>
      <c r="K13" s="36">
        <f>SUMIFS(СВЦЭМ!$D$39:$D$782,СВЦЭМ!$A$39:$A$782,$A13,СВЦЭМ!$B$39:$B$782,K$11)+'СЕТ СН'!$F$14+СВЦЭМ!$D$10+'СЕТ СН'!$F$5-'СЕТ СН'!$F$24</f>
        <v>3854.0445674000002</v>
      </c>
      <c r="L13" s="36">
        <f>SUMIFS(СВЦЭМ!$D$39:$D$782,СВЦЭМ!$A$39:$A$782,$A13,СВЦЭМ!$B$39:$B$782,L$11)+'СЕТ СН'!$F$14+СВЦЭМ!$D$10+'СЕТ СН'!$F$5-'СЕТ СН'!$F$24</f>
        <v>3862.2008014900002</v>
      </c>
      <c r="M13" s="36">
        <f>SUMIFS(СВЦЭМ!$D$39:$D$782,СВЦЭМ!$A$39:$A$782,$A13,СВЦЭМ!$B$39:$B$782,M$11)+'СЕТ СН'!$F$14+СВЦЭМ!$D$10+'СЕТ СН'!$F$5-'СЕТ СН'!$F$24</f>
        <v>3861.6744706500003</v>
      </c>
      <c r="N13" s="36">
        <f>SUMIFS(СВЦЭМ!$D$39:$D$782,СВЦЭМ!$A$39:$A$782,$A13,СВЦЭМ!$B$39:$B$782,N$11)+'СЕТ СН'!$F$14+СВЦЭМ!$D$10+'СЕТ СН'!$F$5-'СЕТ СН'!$F$24</f>
        <v>3852.4763902000004</v>
      </c>
      <c r="O13" s="36">
        <f>SUMIFS(СВЦЭМ!$D$39:$D$782,СВЦЭМ!$A$39:$A$782,$A13,СВЦЭМ!$B$39:$B$782,O$11)+'СЕТ СН'!$F$14+СВЦЭМ!$D$10+'СЕТ СН'!$F$5-'СЕТ СН'!$F$24</f>
        <v>3917.3779113700002</v>
      </c>
      <c r="P13" s="36">
        <f>SUMIFS(СВЦЭМ!$D$39:$D$782,СВЦЭМ!$A$39:$A$782,$A13,СВЦЭМ!$B$39:$B$782,P$11)+'СЕТ СН'!$F$14+СВЦЭМ!$D$10+'СЕТ СН'!$F$5-'СЕТ СН'!$F$24</f>
        <v>3909.0110845500003</v>
      </c>
      <c r="Q13" s="36">
        <f>SUMIFS(СВЦЭМ!$D$39:$D$782,СВЦЭМ!$A$39:$A$782,$A13,СВЦЭМ!$B$39:$B$782,Q$11)+'СЕТ СН'!$F$14+СВЦЭМ!$D$10+'СЕТ СН'!$F$5-'СЕТ СН'!$F$24</f>
        <v>3904.5088379900003</v>
      </c>
      <c r="R13" s="36">
        <f>SUMIFS(СВЦЭМ!$D$39:$D$782,СВЦЭМ!$A$39:$A$782,$A13,СВЦЭМ!$B$39:$B$782,R$11)+'СЕТ СН'!$F$14+СВЦЭМ!$D$10+'СЕТ СН'!$F$5-'СЕТ СН'!$F$24</f>
        <v>3838.49251577</v>
      </c>
      <c r="S13" s="36">
        <f>SUMIFS(СВЦЭМ!$D$39:$D$782,СВЦЭМ!$A$39:$A$782,$A13,СВЦЭМ!$B$39:$B$782,S$11)+'СЕТ СН'!$F$14+СВЦЭМ!$D$10+'СЕТ СН'!$F$5-'СЕТ СН'!$F$24</f>
        <v>3831.3056110300004</v>
      </c>
      <c r="T13" s="36">
        <f>SUMIFS(СВЦЭМ!$D$39:$D$782,СВЦЭМ!$A$39:$A$782,$A13,СВЦЭМ!$B$39:$B$782,T$11)+'СЕТ СН'!$F$14+СВЦЭМ!$D$10+'СЕТ СН'!$F$5-'СЕТ СН'!$F$24</f>
        <v>3783.6212264600003</v>
      </c>
      <c r="U13" s="36">
        <f>SUMIFS(СВЦЭМ!$D$39:$D$782,СВЦЭМ!$A$39:$A$782,$A13,СВЦЭМ!$B$39:$B$782,U$11)+'СЕТ СН'!$F$14+СВЦЭМ!$D$10+'СЕТ СН'!$F$5-'СЕТ СН'!$F$24</f>
        <v>3820.1694524600002</v>
      </c>
      <c r="V13" s="36">
        <f>SUMIFS(СВЦЭМ!$D$39:$D$782,СВЦЭМ!$A$39:$A$782,$A13,СВЦЭМ!$B$39:$B$782,V$11)+'СЕТ СН'!$F$14+СВЦЭМ!$D$10+'СЕТ СН'!$F$5-'СЕТ СН'!$F$24</f>
        <v>3825.8883943600003</v>
      </c>
      <c r="W13" s="36">
        <f>SUMIFS(СВЦЭМ!$D$39:$D$782,СВЦЭМ!$A$39:$A$782,$A13,СВЦЭМ!$B$39:$B$782,W$11)+'СЕТ СН'!$F$14+СВЦЭМ!$D$10+'СЕТ СН'!$F$5-'СЕТ СН'!$F$24</f>
        <v>3832.8794253100004</v>
      </c>
      <c r="X13" s="36">
        <f>SUMIFS(СВЦЭМ!$D$39:$D$782,СВЦЭМ!$A$39:$A$782,$A13,СВЦЭМ!$B$39:$B$782,X$11)+'СЕТ СН'!$F$14+СВЦЭМ!$D$10+'СЕТ СН'!$F$5-'СЕТ СН'!$F$24</f>
        <v>3897.5815415699999</v>
      </c>
      <c r="Y13" s="36">
        <f>SUMIFS(СВЦЭМ!$D$39:$D$782,СВЦЭМ!$A$39:$A$782,$A13,СВЦЭМ!$B$39:$B$782,Y$11)+'СЕТ СН'!$F$14+СВЦЭМ!$D$10+'СЕТ СН'!$F$5-'СЕТ СН'!$F$24</f>
        <v>3904.7939554700001</v>
      </c>
    </row>
    <row r="14" spans="1:27" ht="15.75" x14ac:dyDescent="0.2">
      <c r="A14" s="35">
        <f t="shared" ref="A14:A42" si="0">A13+1</f>
        <v>44533</v>
      </c>
      <c r="B14" s="36">
        <f>SUMIFS(СВЦЭМ!$D$39:$D$782,СВЦЭМ!$A$39:$A$782,$A14,СВЦЭМ!$B$39:$B$782,B$11)+'СЕТ СН'!$F$14+СВЦЭМ!$D$10+'СЕТ СН'!$F$5-'СЕТ СН'!$F$24</f>
        <v>3924.4148568300002</v>
      </c>
      <c r="C14" s="36">
        <f>SUMIFS(СВЦЭМ!$D$39:$D$782,СВЦЭМ!$A$39:$A$782,$A14,СВЦЭМ!$B$39:$B$782,C$11)+'СЕТ СН'!$F$14+СВЦЭМ!$D$10+'СЕТ СН'!$F$5-'СЕТ СН'!$F$24</f>
        <v>3916.4647606400003</v>
      </c>
      <c r="D14" s="36">
        <f>SUMIFS(СВЦЭМ!$D$39:$D$782,СВЦЭМ!$A$39:$A$782,$A14,СВЦЭМ!$B$39:$B$782,D$11)+'СЕТ СН'!$F$14+СВЦЭМ!$D$10+'СЕТ СН'!$F$5-'СЕТ СН'!$F$24</f>
        <v>3891.4108894400001</v>
      </c>
      <c r="E14" s="36">
        <f>SUMIFS(СВЦЭМ!$D$39:$D$782,СВЦЭМ!$A$39:$A$782,$A14,СВЦЭМ!$B$39:$B$782,E$11)+'СЕТ СН'!$F$14+СВЦЭМ!$D$10+'СЕТ СН'!$F$5-'СЕТ СН'!$F$24</f>
        <v>3889.0152110100003</v>
      </c>
      <c r="F14" s="36">
        <f>SUMIFS(СВЦЭМ!$D$39:$D$782,СВЦЭМ!$A$39:$A$782,$A14,СВЦЭМ!$B$39:$B$782,F$11)+'СЕТ СН'!$F$14+СВЦЭМ!$D$10+'СЕТ СН'!$F$5-'СЕТ СН'!$F$24</f>
        <v>3891.8454713200003</v>
      </c>
      <c r="G14" s="36">
        <f>SUMIFS(СВЦЭМ!$D$39:$D$782,СВЦЭМ!$A$39:$A$782,$A14,СВЦЭМ!$B$39:$B$782,G$11)+'СЕТ СН'!$F$14+СВЦЭМ!$D$10+'СЕТ СН'!$F$5-'СЕТ СН'!$F$24</f>
        <v>3824.8551219500005</v>
      </c>
      <c r="H14" s="36">
        <f>SUMIFS(СВЦЭМ!$D$39:$D$782,СВЦЭМ!$A$39:$A$782,$A14,СВЦЭМ!$B$39:$B$782,H$11)+'СЕТ СН'!$F$14+СВЦЭМ!$D$10+'СЕТ СН'!$F$5-'СЕТ СН'!$F$24</f>
        <v>3835.7972138900004</v>
      </c>
      <c r="I14" s="36">
        <f>SUMIFS(СВЦЭМ!$D$39:$D$782,СВЦЭМ!$A$39:$A$782,$A14,СВЦЭМ!$B$39:$B$782,I$11)+'СЕТ СН'!$F$14+СВЦЭМ!$D$10+'СЕТ СН'!$F$5-'СЕТ СН'!$F$24</f>
        <v>3856.5884416500003</v>
      </c>
      <c r="J14" s="36">
        <f>SUMIFS(СВЦЭМ!$D$39:$D$782,СВЦЭМ!$A$39:$A$782,$A14,СВЦЭМ!$B$39:$B$782,J$11)+'СЕТ СН'!$F$14+СВЦЭМ!$D$10+'СЕТ СН'!$F$5-'СЕТ СН'!$F$24</f>
        <v>3840.2827789700004</v>
      </c>
      <c r="K14" s="36">
        <f>SUMIFS(СВЦЭМ!$D$39:$D$782,СВЦЭМ!$A$39:$A$782,$A14,СВЦЭМ!$B$39:$B$782,K$11)+'СЕТ СН'!$F$14+СВЦЭМ!$D$10+'СЕТ СН'!$F$5-'СЕТ СН'!$F$24</f>
        <v>3841.0921658100006</v>
      </c>
      <c r="L14" s="36">
        <f>SUMIFS(СВЦЭМ!$D$39:$D$782,СВЦЭМ!$A$39:$A$782,$A14,СВЦЭМ!$B$39:$B$782,L$11)+'СЕТ СН'!$F$14+СВЦЭМ!$D$10+'СЕТ СН'!$F$5-'СЕТ СН'!$F$24</f>
        <v>3834.20007455</v>
      </c>
      <c r="M14" s="36">
        <f>SUMIFS(СВЦЭМ!$D$39:$D$782,СВЦЭМ!$A$39:$A$782,$A14,СВЦЭМ!$B$39:$B$782,M$11)+'СЕТ СН'!$F$14+СВЦЭМ!$D$10+'СЕТ СН'!$F$5-'СЕТ СН'!$F$24</f>
        <v>3844.1127416200002</v>
      </c>
      <c r="N14" s="36">
        <f>SUMIFS(СВЦЭМ!$D$39:$D$782,СВЦЭМ!$A$39:$A$782,$A14,СВЦЭМ!$B$39:$B$782,N$11)+'СЕТ СН'!$F$14+СВЦЭМ!$D$10+'СЕТ СН'!$F$5-'СЕТ СН'!$F$24</f>
        <v>3837.8997565700001</v>
      </c>
      <c r="O14" s="36">
        <f>SUMIFS(СВЦЭМ!$D$39:$D$782,СВЦЭМ!$A$39:$A$782,$A14,СВЦЭМ!$B$39:$B$782,O$11)+'СЕТ СН'!$F$14+СВЦЭМ!$D$10+'СЕТ СН'!$F$5-'СЕТ СН'!$F$24</f>
        <v>3842.7693640200005</v>
      </c>
      <c r="P14" s="36">
        <f>SUMIFS(СВЦЭМ!$D$39:$D$782,СВЦЭМ!$A$39:$A$782,$A14,СВЦЭМ!$B$39:$B$782,P$11)+'СЕТ СН'!$F$14+СВЦЭМ!$D$10+'СЕТ СН'!$F$5-'СЕТ СН'!$F$24</f>
        <v>3845.6554980700002</v>
      </c>
      <c r="Q14" s="36">
        <f>SUMIFS(СВЦЭМ!$D$39:$D$782,СВЦЭМ!$A$39:$A$782,$A14,СВЦЭМ!$B$39:$B$782,Q$11)+'СЕТ СН'!$F$14+СВЦЭМ!$D$10+'СЕТ СН'!$F$5-'СЕТ СН'!$F$24</f>
        <v>3843.3514933100005</v>
      </c>
      <c r="R14" s="36">
        <f>SUMIFS(СВЦЭМ!$D$39:$D$782,СВЦЭМ!$A$39:$A$782,$A14,СВЦЭМ!$B$39:$B$782,R$11)+'СЕТ СН'!$F$14+СВЦЭМ!$D$10+'СЕТ СН'!$F$5-'СЕТ СН'!$F$24</f>
        <v>3848.8823729900005</v>
      </c>
      <c r="S14" s="36">
        <f>SUMIFS(СВЦЭМ!$D$39:$D$782,СВЦЭМ!$A$39:$A$782,$A14,СВЦЭМ!$B$39:$B$782,S$11)+'СЕТ СН'!$F$14+СВЦЭМ!$D$10+'СЕТ СН'!$F$5-'СЕТ СН'!$F$24</f>
        <v>3841.3324275499999</v>
      </c>
      <c r="T14" s="36">
        <f>SUMIFS(СВЦЭМ!$D$39:$D$782,СВЦЭМ!$A$39:$A$782,$A14,СВЦЭМ!$B$39:$B$782,T$11)+'СЕТ СН'!$F$14+СВЦЭМ!$D$10+'СЕТ СН'!$F$5-'СЕТ СН'!$F$24</f>
        <v>3846.73708971</v>
      </c>
      <c r="U14" s="36">
        <f>SUMIFS(СВЦЭМ!$D$39:$D$782,СВЦЭМ!$A$39:$A$782,$A14,СВЦЭМ!$B$39:$B$782,U$11)+'СЕТ СН'!$F$14+СВЦЭМ!$D$10+'СЕТ СН'!$F$5-'СЕТ СН'!$F$24</f>
        <v>3836.2252840300002</v>
      </c>
      <c r="V14" s="36">
        <f>SUMIFS(СВЦЭМ!$D$39:$D$782,СВЦЭМ!$A$39:$A$782,$A14,СВЦЭМ!$B$39:$B$782,V$11)+'СЕТ СН'!$F$14+СВЦЭМ!$D$10+'СЕТ СН'!$F$5-'СЕТ СН'!$F$24</f>
        <v>3847.2861257700001</v>
      </c>
      <c r="W14" s="36">
        <f>SUMIFS(СВЦЭМ!$D$39:$D$782,СВЦЭМ!$A$39:$A$782,$A14,СВЦЭМ!$B$39:$B$782,W$11)+'СЕТ СН'!$F$14+СВЦЭМ!$D$10+'СЕТ СН'!$F$5-'СЕТ СН'!$F$24</f>
        <v>3859.8416530300001</v>
      </c>
      <c r="X14" s="36">
        <f>SUMIFS(СВЦЭМ!$D$39:$D$782,СВЦЭМ!$A$39:$A$782,$A14,СВЦЭМ!$B$39:$B$782,X$11)+'СЕТ СН'!$F$14+СВЦЭМ!$D$10+'СЕТ СН'!$F$5-'СЕТ СН'!$F$24</f>
        <v>3846.6060223000004</v>
      </c>
      <c r="Y14" s="36">
        <f>SUMIFS(СВЦЭМ!$D$39:$D$782,СВЦЭМ!$A$39:$A$782,$A14,СВЦЭМ!$B$39:$B$782,Y$11)+'СЕТ СН'!$F$14+СВЦЭМ!$D$10+'СЕТ СН'!$F$5-'СЕТ СН'!$F$24</f>
        <v>3802.3738806600004</v>
      </c>
    </row>
    <row r="15" spans="1:27" ht="15.75" x14ac:dyDescent="0.2">
      <c r="A15" s="35">
        <f t="shared" si="0"/>
        <v>44534</v>
      </c>
      <c r="B15" s="36">
        <f>SUMIFS(СВЦЭМ!$D$39:$D$782,СВЦЭМ!$A$39:$A$782,$A15,СВЦЭМ!$B$39:$B$782,B$11)+'СЕТ СН'!$F$14+СВЦЭМ!$D$10+'СЕТ СН'!$F$5-'СЕТ СН'!$F$24</f>
        <v>3785.1109467000006</v>
      </c>
      <c r="C15" s="36">
        <f>SUMIFS(СВЦЭМ!$D$39:$D$782,СВЦЭМ!$A$39:$A$782,$A15,СВЦЭМ!$B$39:$B$782,C$11)+'СЕТ СН'!$F$14+СВЦЭМ!$D$10+'СЕТ СН'!$F$5-'СЕТ СН'!$F$24</f>
        <v>3753.6603654700002</v>
      </c>
      <c r="D15" s="36">
        <f>SUMIFS(СВЦЭМ!$D$39:$D$782,СВЦЭМ!$A$39:$A$782,$A15,СВЦЭМ!$B$39:$B$782,D$11)+'СЕТ СН'!$F$14+СВЦЭМ!$D$10+'СЕТ СН'!$F$5-'СЕТ СН'!$F$24</f>
        <v>3753.7345800500002</v>
      </c>
      <c r="E15" s="36">
        <f>SUMIFS(СВЦЭМ!$D$39:$D$782,СВЦЭМ!$A$39:$A$782,$A15,СВЦЭМ!$B$39:$B$782,E$11)+'СЕТ СН'!$F$14+СВЦЭМ!$D$10+'СЕТ СН'!$F$5-'СЕТ СН'!$F$24</f>
        <v>3753.82850538</v>
      </c>
      <c r="F15" s="36">
        <f>SUMIFS(СВЦЭМ!$D$39:$D$782,СВЦЭМ!$A$39:$A$782,$A15,СВЦЭМ!$B$39:$B$782,F$11)+'СЕТ СН'!$F$14+СВЦЭМ!$D$10+'СЕТ СН'!$F$5-'СЕТ СН'!$F$24</f>
        <v>3752.3580197199999</v>
      </c>
      <c r="G15" s="36">
        <f>SUMIFS(СВЦЭМ!$D$39:$D$782,СВЦЭМ!$A$39:$A$782,$A15,СВЦЭМ!$B$39:$B$782,G$11)+'СЕТ СН'!$F$14+СВЦЭМ!$D$10+'СЕТ СН'!$F$5-'СЕТ СН'!$F$24</f>
        <v>3737.1429807800005</v>
      </c>
      <c r="H15" s="36">
        <f>SUMIFS(СВЦЭМ!$D$39:$D$782,СВЦЭМ!$A$39:$A$782,$A15,СВЦЭМ!$B$39:$B$782,H$11)+'СЕТ СН'!$F$14+СВЦЭМ!$D$10+'СЕТ СН'!$F$5-'СЕТ СН'!$F$24</f>
        <v>3732.4043540500002</v>
      </c>
      <c r="I15" s="36">
        <f>SUMIFS(СВЦЭМ!$D$39:$D$782,СВЦЭМ!$A$39:$A$782,$A15,СВЦЭМ!$B$39:$B$782,I$11)+'СЕТ СН'!$F$14+СВЦЭМ!$D$10+'СЕТ СН'!$F$5-'СЕТ СН'!$F$24</f>
        <v>3706.6320489</v>
      </c>
      <c r="J15" s="36">
        <f>SUMIFS(СВЦЭМ!$D$39:$D$782,СВЦЭМ!$A$39:$A$782,$A15,СВЦЭМ!$B$39:$B$782,J$11)+'СЕТ СН'!$F$14+СВЦЭМ!$D$10+'СЕТ СН'!$F$5-'СЕТ СН'!$F$24</f>
        <v>3709.3010513600002</v>
      </c>
      <c r="K15" s="36">
        <f>SUMIFS(СВЦЭМ!$D$39:$D$782,СВЦЭМ!$A$39:$A$782,$A15,СВЦЭМ!$B$39:$B$782,K$11)+'СЕТ СН'!$F$14+СВЦЭМ!$D$10+'СЕТ СН'!$F$5-'СЕТ СН'!$F$24</f>
        <v>3736.1651165200001</v>
      </c>
      <c r="L15" s="36">
        <f>SUMIFS(СВЦЭМ!$D$39:$D$782,СВЦЭМ!$A$39:$A$782,$A15,СВЦЭМ!$B$39:$B$782,L$11)+'СЕТ СН'!$F$14+СВЦЭМ!$D$10+'СЕТ СН'!$F$5-'СЕТ СН'!$F$24</f>
        <v>3746.6012243600003</v>
      </c>
      <c r="M15" s="36">
        <f>SUMIFS(СВЦЭМ!$D$39:$D$782,СВЦЭМ!$A$39:$A$782,$A15,СВЦЭМ!$B$39:$B$782,M$11)+'СЕТ СН'!$F$14+СВЦЭМ!$D$10+'СЕТ СН'!$F$5-'СЕТ СН'!$F$24</f>
        <v>3739.7159027200005</v>
      </c>
      <c r="N15" s="36">
        <f>SUMIFS(СВЦЭМ!$D$39:$D$782,СВЦЭМ!$A$39:$A$782,$A15,СВЦЭМ!$B$39:$B$782,N$11)+'СЕТ СН'!$F$14+СВЦЭМ!$D$10+'СЕТ СН'!$F$5-'СЕТ СН'!$F$24</f>
        <v>3772.5042457100003</v>
      </c>
      <c r="O15" s="36">
        <f>SUMIFS(СВЦЭМ!$D$39:$D$782,СВЦЭМ!$A$39:$A$782,$A15,СВЦЭМ!$B$39:$B$782,O$11)+'СЕТ СН'!$F$14+СВЦЭМ!$D$10+'СЕТ СН'!$F$5-'СЕТ СН'!$F$24</f>
        <v>3794.6791260700002</v>
      </c>
      <c r="P15" s="36">
        <f>SUMIFS(СВЦЭМ!$D$39:$D$782,СВЦЭМ!$A$39:$A$782,$A15,СВЦЭМ!$B$39:$B$782,P$11)+'СЕТ СН'!$F$14+СВЦЭМ!$D$10+'СЕТ СН'!$F$5-'СЕТ СН'!$F$24</f>
        <v>3790.1866773100001</v>
      </c>
      <c r="Q15" s="36">
        <f>SUMIFS(СВЦЭМ!$D$39:$D$782,СВЦЭМ!$A$39:$A$782,$A15,СВЦЭМ!$B$39:$B$782,Q$11)+'СЕТ СН'!$F$14+СВЦЭМ!$D$10+'СЕТ СН'!$F$5-'СЕТ СН'!$F$24</f>
        <v>3783.9820986700001</v>
      </c>
      <c r="R15" s="36">
        <f>SUMIFS(СВЦЭМ!$D$39:$D$782,СВЦЭМ!$A$39:$A$782,$A15,СВЦЭМ!$B$39:$B$782,R$11)+'СЕТ СН'!$F$14+СВЦЭМ!$D$10+'СЕТ СН'!$F$5-'СЕТ СН'!$F$24</f>
        <v>3755.0809052000004</v>
      </c>
      <c r="S15" s="36">
        <f>SUMIFS(СВЦЭМ!$D$39:$D$782,СВЦЭМ!$A$39:$A$782,$A15,СВЦЭМ!$B$39:$B$782,S$11)+'СЕТ СН'!$F$14+СВЦЭМ!$D$10+'СЕТ СН'!$F$5-'СЕТ СН'!$F$24</f>
        <v>3728.24209926</v>
      </c>
      <c r="T15" s="36">
        <f>SUMIFS(СВЦЭМ!$D$39:$D$782,СВЦЭМ!$A$39:$A$782,$A15,СВЦЭМ!$B$39:$B$782,T$11)+'СЕТ СН'!$F$14+СВЦЭМ!$D$10+'СЕТ СН'!$F$5-'СЕТ СН'!$F$24</f>
        <v>3746.6392017400003</v>
      </c>
      <c r="U15" s="36">
        <f>SUMIFS(СВЦЭМ!$D$39:$D$782,СВЦЭМ!$A$39:$A$782,$A15,СВЦЭМ!$B$39:$B$782,U$11)+'СЕТ СН'!$F$14+СВЦЭМ!$D$10+'СЕТ СН'!$F$5-'СЕТ СН'!$F$24</f>
        <v>3753.2458803899999</v>
      </c>
      <c r="V15" s="36">
        <f>SUMIFS(СВЦЭМ!$D$39:$D$782,СВЦЭМ!$A$39:$A$782,$A15,СВЦЭМ!$B$39:$B$782,V$11)+'СЕТ СН'!$F$14+СВЦЭМ!$D$10+'СЕТ СН'!$F$5-'СЕТ СН'!$F$24</f>
        <v>3745.3764802100004</v>
      </c>
      <c r="W15" s="36">
        <f>SUMIFS(СВЦЭМ!$D$39:$D$782,СВЦЭМ!$A$39:$A$782,$A15,СВЦЭМ!$B$39:$B$782,W$11)+'СЕТ СН'!$F$14+СВЦЭМ!$D$10+'СЕТ СН'!$F$5-'СЕТ СН'!$F$24</f>
        <v>3743.93760303</v>
      </c>
      <c r="X15" s="36">
        <f>SUMIFS(СВЦЭМ!$D$39:$D$782,СВЦЭМ!$A$39:$A$782,$A15,СВЦЭМ!$B$39:$B$782,X$11)+'СЕТ СН'!$F$14+СВЦЭМ!$D$10+'СЕТ СН'!$F$5-'СЕТ СН'!$F$24</f>
        <v>3795.62560794</v>
      </c>
      <c r="Y15" s="36">
        <f>SUMIFS(СВЦЭМ!$D$39:$D$782,СВЦЭМ!$A$39:$A$782,$A15,СВЦЭМ!$B$39:$B$782,Y$11)+'СЕТ СН'!$F$14+СВЦЭМ!$D$10+'СЕТ СН'!$F$5-'СЕТ СН'!$F$24</f>
        <v>3774.2239128000001</v>
      </c>
    </row>
    <row r="16" spans="1:27" ht="15.75" x14ac:dyDescent="0.2">
      <c r="A16" s="35">
        <f t="shared" si="0"/>
        <v>44535</v>
      </c>
      <c r="B16" s="36">
        <f>SUMIFS(СВЦЭМ!$D$39:$D$782,СВЦЭМ!$A$39:$A$782,$A16,СВЦЭМ!$B$39:$B$782,B$11)+'СЕТ СН'!$F$14+СВЦЭМ!$D$10+'СЕТ СН'!$F$5-'СЕТ СН'!$F$24</f>
        <v>3766.3766875700003</v>
      </c>
      <c r="C16" s="36">
        <f>SUMIFS(СВЦЭМ!$D$39:$D$782,СВЦЭМ!$A$39:$A$782,$A16,СВЦЭМ!$B$39:$B$782,C$11)+'СЕТ СН'!$F$14+СВЦЭМ!$D$10+'СЕТ СН'!$F$5-'СЕТ СН'!$F$24</f>
        <v>3784.8875571200006</v>
      </c>
      <c r="D16" s="36">
        <f>SUMIFS(СВЦЭМ!$D$39:$D$782,СВЦЭМ!$A$39:$A$782,$A16,СВЦЭМ!$B$39:$B$782,D$11)+'СЕТ СН'!$F$14+СВЦЭМ!$D$10+'СЕТ СН'!$F$5-'СЕТ СН'!$F$24</f>
        <v>3814.2236417399999</v>
      </c>
      <c r="E16" s="36">
        <f>SUMIFS(СВЦЭМ!$D$39:$D$782,СВЦЭМ!$A$39:$A$782,$A16,СВЦЭМ!$B$39:$B$782,E$11)+'СЕТ СН'!$F$14+СВЦЭМ!$D$10+'СЕТ СН'!$F$5-'СЕТ СН'!$F$24</f>
        <v>3822.8121317000005</v>
      </c>
      <c r="F16" s="36">
        <f>SUMIFS(СВЦЭМ!$D$39:$D$782,СВЦЭМ!$A$39:$A$782,$A16,СВЦЭМ!$B$39:$B$782,F$11)+'СЕТ СН'!$F$14+СВЦЭМ!$D$10+'СЕТ СН'!$F$5-'СЕТ СН'!$F$24</f>
        <v>3815.9000343800003</v>
      </c>
      <c r="G16" s="36">
        <f>SUMIFS(СВЦЭМ!$D$39:$D$782,СВЦЭМ!$A$39:$A$782,$A16,СВЦЭМ!$B$39:$B$782,G$11)+'СЕТ СН'!$F$14+СВЦЭМ!$D$10+'СЕТ СН'!$F$5-'СЕТ СН'!$F$24</f>
        <v>3808.6914561100002</v>
      </c>
      <c r="H16" s="36">
        <f>SUMIFS(СВЦЭМ!$D$39:$D$782,СВЦЭМ!$A$39:$A$782,$A16,СВЦЭМ!$B$39:$B$782,H$11)+'СЕТ СН'!$F$14+СВЦЭМ!$D$10+'СЕТ СН'!$F$5-'СЕТ СН'!$F$24</f>
        <v>3776.3202662100002</v>
      </c>
      <c r="I16" s="36">
        <f>SUMIFS(СВЦЭМ!$D$39:$D$782,СВЦЭМ!$A$39:$A$782,$A16,СВЦЭМ!$B$39:$B$782,I$11)+'СЕТ СН'!$F$14+СВЦЭМ!$D$10+'СЕТ СН'!$F$5-'СЕТ СН'!$F$24</f>
        <v>3768.1947414200004</v>
      </c>
      <c r="J16" s="36">
        <f>SUMIFS(СВЦЭМ!$D$39:$D$782,СВЦЭМ!$A$39:$A$782,$A16,СВЦЭМ!$B$39:$B$782,J$11)+'СЕТ СН'!$F$14+СВЦЭМ!$D$10+'СЕТ СН'!$F$5-'СЕТ СН'!$F$24</f>
        <v>3730.2217905400003</v>
      </c>
      <c r="K16" s="36">
        <f>SUMIFS(СВЦЭМ!$D$39:$D$782,СВЦЭМ!$A$39:$A$782,$A16,СВЦЭМ!$B$39:$B$782,K$11)+'СЕТ СН'!$F$14+СВЦЭМ!$D$10+'СЕТ СН'!$F$5-'СЕТ СН'!$F$24</f>
        <v>3714.3719616200005</v>
      </c>
      <c r="L16" s="36">
        <f>SUMIFS(СВЦЭМ!$D$39:$D$782,СВЦЭМ!$A$39:$A$782,$A16,СВЦЭМ!$B$39:$B$782,L$11)+'СЕТ СН'!$F$14+СВЦЭМ!$D$10+'СЕТ СН'!$F$5-'СЕТ СН'!$F$24</f>
        <v>3712.1058524300001</v>
      </c>
      <c r="M16" s="36">
        <f>SUMIFS(СВЦЭМ!$D$39:$D$782,СВЦЭМ!$A$39:$A$782,$A16,СВЦЭМ!$B$39:$B$782,M$11)+'СЕТ СН'!$F$14+СВЦЭМ!$D$10+'СЕТ СН'!$F$5-'СЕТ СН'!$F$24</f>
        <v>3740.6295842</v>
      </c>
      <c r="N16" s="36">
        <f>SUMIFS(СВЦЭМ!$D$39:$D$782,СВЦЭМ!$A$39:$A$782,$A16,СВЦЭМ!$B$39:$B$782,N$11)+'СЕТ СН'!$F$14+СВЦЭМ!$D$10+'СЕТ СН'!$F$5-'СЕТ СН'!$F$24</f>
        <v>3766.0235060499999</v>
      </c>
      <c r="O16" s="36">
        <f>SUMIFS(СВЦЭМ!$D$39:$D$782,СВЦЭМ!$A$39:$A$782,$A16,СВЦЭМ!$B$39:$B$782,O$11)+'СЕТ СН'!$F$14+СВЦЭМ!$D$10+'СЕТ СН'!$F$5-'СЕТ СН'!$F$24</f>
        <v>3754.9985127500004</v>
      </c>
      <c r="P16" s="36">
        <f>SUMIFS(СВЦЭМ!$D$39:$D$782,СВЦЭМ!$A$39:$A$782,$A16,СВЦЭМ!$B$39:$B$782,P$11)+'СЕТ СН'!$F$14+СВЦЭМ!$D$10+'СЕТ СН'!$F$5-'СЕТ СН'!$F$24</f>
        <v>3743.6385166500004</v>
      </c>
      <c r="Q16" s="36">
        <f>SUMIFS(СВЦЭМ!$D$39:$D$782,СВЦЭМ!$A$39:$A$782,$A16,СВЦЭМ!$B$39:$B$782,Q$11)+'СЕТ СН'!$F$14+СВЦЭМ!$D$10+'СЕТ СН'!$F$5-'СЕТ СН'!$F$24</f>
        <v>3744.1458982500003</v>
      </c>
      <c r="R16" s="36">
        <f>SUMIFS(СВЦЭМ!$D$39:$D$782,СВЦЭМ!$A$39:$A$782,$A16,СВЦЭМ!$B$39:$B$782,R$11)+'СЕТ СН'!$F$14+СВЦЭМ!$D$10+'СЕТ СН'!$F$5-'СЕТ СН'!$F$24</f>
        <v>3734.9460927800001</v>
      </c>
      <c r="S16" s="36">
        <f>SUMIFS(СВЦЭМ!$D$39:$D$782,СВЦЭМ!$A$39:$A$782,$A16,СВЦЭМ!$B$39:$B$782,S$11)+'СЕТ СН'!$F$14+СВЦЭМ!$D$10+'СЕТ СН'!$F$5-'СЕТ СН'!$F$24</f>
        <v>3691.7742464500002</v>
      </c>
      <c r="T16" s="36">
        <f>SUMIFS(СВЦЭМ!$D$39:$D$782,СВЦЭМ!$A$39:$A$782,$A16,СВЦЭМ!$B$39:$B$782,T$11)+'СЕТ СН'!$F$14+СВЦЭМ!$D$10+'СЕТ СН'!$F$5-'СЕТ СН'!$F$24</f>
        <v>3704.2327771200003</v>
      </c>
      <c r="U16" s="36">
        <f>SUMIFS(СВЦЭМ!$D$39:$D$782,СВЦЭМ!$A$39:$A$782,$A16,СВЦЭМ!$B$39:$B$782,U$11)+'СЕТ СН'!$F$14+СВЦЭМ!$D$10+'СЕТ СН'!$F$5-'СЕТ СН'!$F$24</f>
        <v>3712.4089084500001</v>
      </c>
      <c r="V16" s="36">
        <f>SUMIFS(СВЦЭМ!$D$39:$D$782,СВЦЭМ!$A$39:$A$782,$A16,СВЦЭМ!$B$39:$B$782,V$11)+'СЕТ СН'!$F$14+СВЦЭМ!$D$10+'СЕТ СН'!$F$5-'СЕТ СН'!$F$24</f>
        <v>3714.6856057600003</v>
      </c>
      <c r="W16" s="36">
        <f>SUMIFS(СВЦЭМ!$D$39:$D$782,СВЦЭМ!$A$39:$A$782,$A16,СВЦЭМ!$B$39:$B$782,W$11)+'СЕТ СН'!$F$14+СВЦЭМ!$D$10+'СЕТ СН'!$F$5-'СЕТ СН'!$F$24</f>
        <v>3724.6811746200001</v>
      </c>
      <c r="X16" s="36">
        <f>SUMIFS(СВЦЭМ!$D$39:$D$782,СВЦЭМ!$A$39:$A$782,$A16,СВЦЭМ!$B$39:$B$782,X$11)+'СЕТ СН'!$F$14+СВЦЭМ!$D$10+'СЕТ СН'!$F$5-'СЕТ СН'!$F$24</f>
        <v>3746.1771662199999</v>
      </c>
      <c r="Y16" s="36">
        <f>SUMIFS(СВЦЭМ!$D$39:$D$782,СВЦЭМ!$A$39:$A$782,$A16,СВЦЭМ!$B$39:$B$782,Y$11)+'СЕТ СН'!$F$14+СВЦЭМ!$D$10+'СЕТ СН'!$F$5-'СЕТ СН'!$F$24</f>
        <v>3777.0000007000003</v>
      </c>
    </row>
    <row r="17" spans="1:25" ht="15.75" x14ac:dyDescent="0.2">
      <c r="A17" s="35">
        <f t="shared" si="0"/>
        <v>44536</v>
      </c>
      <c r="B17" s="36">
        <f>SUMIFS(СВЦЭМ!$D$39:$D$782,СВЦЭМ!$A$39:$A$782,$A17,СВЦЭМ!$B$39:$B$782,B$11)+'СЕТ СН'!$F$14+СВЦЭМ!$D$10+'СЕТ СН'!$F$5-'СЕТ СН'!$F$24</f>
        <v>3806.2644384200003</v>
      </c>
      <c r="C17" s="36">
        <f>SUMIFS(СВЦЭМ!$D$39:$D$782,СВЦЭМ!$A$39:$A$782,$A17,СВЦЭМ!$B$39:$B$782,C$11)+'СЕТ СН'!$F$14+СВЦЭМ!$D$10+'СЕТ СН'!$F$5-'СЕТ СН'!$F$24</f>
        <v>3822.0405029800004</v>
      </c>
      <c r="D17" s="36">
        <f>SUMIFS(СВЦЭМ!$D$39:$D$782,СВЦЭМ!$A$39:$A$782,$A17,СВЦЭМ!$B$39:$B$782,D$11)+'СЕТ СН'!$F$14+СВЦЭМ!$D$10+'СЕТ СН'!$F$5-'СЕТ СН'!$F$24</f>
        <v>3822.0960783</v>
      </c>
      <c r="E17" s="36">
        <f>SUMIFS(СВЦЭМ!$D$39:$D$782,СВЦЭМ!$A$39:$A$782,$A17,СВЦЭМ!$B$39:$B$782,E$11)+'СЕТ СН'!$F$14+СВЦЭМ!$D$10+'СЕТ СН'!$F$5-'СЕТ СН'!$F$24</f>
        <v>3828.78769758</v>
      </c>
      <c r="F17" s="36">
        <f>SUMIFS(СВЦЭМ!$D$39:$D$782,СВЦЭМ!$A$39:$A$782,$A17,СВЦЭМ!$B$39:$B$782,F$11)+'СЕТ СН'!$F$14+СВЦЭМ!$D$10+'СЕТ СН'!$F$5-'СЕТ СН'!$F$24</f>
        <v>3823.0522065800005</v>
      </c>
      <c r="G17" s="36">
        <f>SUMIFS(СВЦЭМ!$D$39:$D$782,СВЦЭМ!$A$39:$A$782,$A17,СВЦЭМ!$B$39:$B$782,G$11)+'СЕТ СН'!$F$14+СВЦЭМ!$D$10+'СЕТ СН'!$F$5-'СЕТ СН'!$F$24</f>
        <v>3796.2930886000004</v>
      </c>
      <c r="H17" s="36">
        <f>SUMIFS(СВЦЭМ!$D$39:$D$782,СВЦЭМ!$A$39:$A$782,$A17,СВЦЭМ!$B$39:$B$782,H$11)+'СЕТ СН'!$F$14+СВЦЭМ!$D$10+'СЕТ СН'!$F$5-'СЕТ СН'!$F$24</f>
        <v>3773.14525392</v>
      </c>
      <c r="I17" s="36">
        <f>SUMIFS(СВЦЭМ!$D$39:$D$782,СВЦЭМ!$A$39:$A$782,$A17,СВЦЭМ!$B$39:$B$782,I$11)+'СЕТ СН'!$F$14+СВЦЭМ!$D$10+'СЕТ СН'!$F$5-'СЕТ СН'!$F$24</f>
        <v>3754.0547036400003</v>
      </c>
      <c r="J17" s="36">
        <f>SUMIFS(СВЦЭМ!$D$39:$D$782,СВЦЭМ!$A$39:$A$782,$A17,СВЦЭМ!$B$39:$B$782,J$11)+'СЕТ СН'!$F$14+СВЦЭМ!$D$10+'СЕТ СН'!$F$5-'СЕТ СН'!$F$24</f>
        <v>3749.3104257600003</v>
      </c>
      <c r="K17" s="36">
        <f>SUMIFS(СВЦЭМ!$D$39:$D$782,СВЦЭМ!$A$39:$A$782,$A17,СВЦЭМ!$B$39:$B$782,K$11)+'СЕТ СН'!$F$14+СВЦЭМ!$D$10+'СЕТ СН'!$F$5-'СЕТ СН'!$F$24</f>
        <v>3765.7018480200004</v>
      </c>
      <c r="L17" s="36">
        <f>SUMIFS(СВЦЭМ!$D$39:$D$782,СВЦЭМ!$A$39:$A$782,$A17,СВЦЭМ!$B$39:$B$782,L$11)+'СЕТ СН'!$F$14+СВЦЭМ!$D$10+'СЕТ СН'!$F$5-'СЕТ СН'!$F$24</f>
        <v>3767.67960262</v>
      </c>
      <c r="M17" s="36">
        <f>SUMIFS(СВЦЭМ!$D$39:$D$782,СВЦЭМ!$A$39:$A$782,$A17,СВЦЭМ!$B$39:$B$782,M$11)+'СЕТ СН'!$F$14+СВЦЭМ!$D$10+'СЕТ СН'!$F$5-'СЕТ СН'!$F$24</f>
        <v>3771.5390873599999</v>
      </c>
      <c r="N17" s="36">
        <f>SUMIFS(СВЦЭМ!$D$39:$D$782,СВЦЭМ!$A$39:$A$782,$A17,СВЦЭМ!$B$39:$B$782,N$11)+'СЕТ СН'!$F$14+СВЦЭМ!$D$10+'СЕТ СН'!$F$5-'СЕТ СН'!$F$24</f>
        <v>3801.8615702300003</v>
      </c>
      <c r="O17" s="36">
        <f>SUMIFS(СВЦЭМ!$D$39:$D$782,СВЦЭМ!$A$39:$A$782,$A17,СВЦЭМ!$B$39:$B$782,O$11)+'СЕТ СН'!$F$14+СВЦЭМ!$D$10+'СЕТ СН'!$F$5-'СЕТ СН'!$F$24</f>
        <v>3824.7714073400002</v>
      </c>
      <c r="P17" s="36">
        <f>SUMIFS(СВЦЭМ!$D$39:$D$782,СВЦЭМ!$A$39:$A$782,$A17,СВЦЭМ!$B$39:$B$782,P$11)+'СЕТ СН'!$F$14+СВЦЭМ!$D$10+'СЕТ СН'!$F$5-'СЕТ СН'!$F$24</f>
        <v>3827.4369324400004</v>
      </c>
      <c r="Q17" s="36">
        <f>SUMIFS(СВЦЭМ!$D$39:$D$782,СВЦЭМ!$A$39:$A$782,$A17,СВЦЭМ!$B$39:$B$782,Q$11)+'СЕТ СН'!$F$14+СВЦЭМ!$D$10+'СЕТ СН'!$F$5-'СЕТ СН'!$F$24</f>
        <v>3817.1252867900002</v>
      </c>
      <c r="R17" s="36">
        <f>SUMIFS(СВЦЭМ!$D$39:$D$782,СВЦЭМ!$A$39:$A$782,$A17,СВЦЭМ!$B$39:$B$782,R$11)+'СЕТ СН'!$F$14+СВЦЭМ!$D$10+'СЕТ СН'!$F$5-'СЕТ СН'!$F$24</f>
        <v>3754.0409208999999</v>
      </c>
      <c r="S17" s="36">
        <f>SUMIFS(СВЦЭМ!$D$39:$D$782,СВЦЭМ!$A$39:$A$782,$A17,СВЦЭМ!$B$39:$B$782,S$11)+'СЕТ СН'!$F$14+СВЦЭМ!$D$10+'СЕТ СН'!$F$5-'СЕТ СН'!$F$24</f>
        <v>3765.3832239200001</v>
      </c>
      <c r="T17" s="36">
        <f>SUMIFS(СВЦЭМ!$D$39:$D$782,СВЦЭМ!$A$39:$A$782,$A17,СВЦЭМ!$B$39:$B$782,T$11)+'СЕТ СН'!$F$14+СВЦЭМ!$D$10+'СЕТ СН'!$F$5-'СЕТ СН'!$F$24</f>
        <v>3775.0812747700002</v>
      </c>
      <c r="U17" s="36">
        <f>SUMIFS(СВЦЭМ!$D$39:$D$782,СВЦЭМ!$A$39:$A$782,$A17,СВЦЭМ!$B$39:$B$782,U$11)+'СЕТ СН'!$F$14+СВЦЭМ!$D$10+'СЕТ СН'!$F$5-'СЕТ СН'!$F$24</f>
        <v>3761.4115530900003</v>
      </c>
      <c r="V17" s="36">
        <f>SUMIFS(СВЦЭМ!$D$39:$D$782,СВЦЭМ!$A$39:$A$782,$A17,СВЦЭМ!$B$39:$B$782,V$11)+'СЕТ СН'!$F$14+СВЦЭМ!$D$10+'СЕТ СН'!$F$5-'СЕТ СН'!$F$24</f>
        <v>3773.8858781900003</v>
      </c>
      <c r="W17" s="36">
        <f>SUMIFS(СВЦЭМ!$D$39:$D$782,СВЦЭМ!$A$39:$A$782,$A17,СВЦЭМ!$B$39:$B$782,W$11)+'СЕТ СН'!$F$14+СВЦЭМ!$D$10+'СЕТ СН'!$F$5-'СЕТ СН'!$F$24</f>
        <v>3768.8626328</v>
      </c>
      <c r="X17" s="36">
        <f>SUMIFS(СВЦЭМ!$D$39:$D$782,СВЦЭМ!$A$39:$A$782,$A17,СВЦЭМ!$B$39:$B$782,X$11)+'СЕТ СН'!$F$14+СВЦЭМ!$D$10+'СЕТ СН'!$F$5-'СЕТ СН'!$F$24</f>
        <v>3829.14666511</v>
      </c>
      <c r="Y17" s="36">
        <f>SUMIFS(СВЦЭМ!$D$39:$D$782,СВЦЭМ!$A$39:$A$782,$A17,СВЦЭМ!$B$39:$B$782,Y$11)+'СЕТ СН'!$F$14+СВЦЭМ!$D$10+'СЕТ СН'!$F$5-'СЕТ СН'!$F$24</f>
        <v>3823.2870343600002</v>
      </c>
    </row>
    <row r="18" spans="1:25" ht="15.75" x14ac:dyDescent="0.2">
      <c r="A18" s="35">
        <f t="shared" si="0"/>
        <v>44537</v>
      </c>
      <c r="B18" s="36">
        <f>SUMIFS(СВЦЭМ!$D$39:$D$782,СВЦЭМ!$A$39:$A$782,$A18,СВЦЭМ!$B$39:$B$782,B$11)+'СЕТ СН'!$F$14+СВЦЭМ!$D$10+'СЕТ СН'!$F$5-'СЕТ СН'!$F$24</f>
        <v>3826.5653605699999</v>
      </c>
      <c r="C18" s="36">
        <f>SUMIFS(СВЦЭМ!$D$39:$D$782,СВЦЭМ!$A$39:$A$782,$A18,СВЦЭМ!$B$39:$B$782,C$11)+'СЕТ СН'!$F$14+СВЦЭМ!$D$10+'СЕТ СН'!$F$5-'СЕТ СН'!$F$24</f>
        <v>3774.62804203</v>
      </c>
      <c r="D18" s="36">
        <f>SUMIFS(СВЦЭМ!$D$39:$D$782,СВЦЭМ!$A$39:$A$782,$A18,СВЦЭМ!$B$39:$B$782,D$11)+'СЕТ СН'!$F$14+СВЦЭМ!$D$10+'СЕТ СН'!$F$5-'СЕТ СН'!$F$24</f>
        <v>3812.3344458000001</v>
      </c>
      <c r="E18" s="36">
        <f>SUMIFS(СВЦЭМ!$D$39:$D$782,СВЦЭМ!$A$39:$A$782,$A18,СВЦЭМ!$B$39:$B$782,E$11)+'СЕТ СН'!$F$14+СВЦЭМ!$D$10+'СЕТ СН'!$F$5-'СЕТ СН'!$F$24</f>
        <v>3840.3521240700002</v>
      </c>
      <c r="F18" s="36">
        <f>SUMIFS(СВЦЭМ!$D$39:$D$782,СВЦЭМ!$A$39:$A$782,$A18,СВЦЭМ!$B$39:$B$782,F$11)+'СЕТ СН'!$F$14+СВЦЭМ!$D$10+'СЕТ СН'!$F$5-'СЕТ СН'!$F$24</f>
        <v>3830.6655511700001</v>
      </c>
      <c r="G18" s="36">
        <f>SUMIFS(СВЦЭМ!$D$39:$D$782,СВЦЭМ!$A$39:$A$782,$A18,СВЦЭМ!$B$39:$B$782,G$11)+'СЕТ СН'!$F$14+СВЦЭМ!$D$10+'СЕТ СН'!$F$5-'СЕТ СН'!$F$24</f>
        <v>3798.4772014</v>
      </c>
      <c r="H18" s="36">
        <f>SUMIFS(СВЦЭМ!$D$39:$D$782,СВЦЭМ!$A$39:$A$782,$A18,СВЦЭМ!$B$39:$B$782,H$11)+'СЕТ СН'!$F$14+СВЦЭМ!$D$10+'СЕТ СН'!$F$5-'СЕТ СН'!$F$24</f>
        <v>3767.7813083800002</v>
      </c>
      <c r="I18" s="36">
        <f>SUMIFS(СВЦЭМ!$D$39:$D$782,СВЦЭМ!$A$39:$A$782,$A18,СВЦЭМ!$B$39:$B$782,I$11)+'СЕТ СН'!$F$14+СВЦЭМ!$D$10+'СЕТ СН'!$F$5-'СЕТ СН'!$F$24</f>
        <v>3753.4779800300003</v>
      </c>
      <c r="J18" s="36">
        <f>SUMIFS(СВЦЭМ!$D$39:$D$782,СВЦЭМ!$A$39:$A$782,$A18,СВЦЭМ!$B$39:$B$782,J$11)+'СЕТ СН'!$F$14+СВЦЭМ!$D$10+'СЕТ СН'!$F$5-'СЕТ СН'!$F$24</f>
        <v>3754.9043694900001</v>
      </c>
      <c r="K18" s="36">
        <f>SUMIFS(СВЦЭМ!$D$39:$D$782,СВЦЭМ!$A$39:$A$782,$A18,СВЦЭМ!$B$39:$B$782,K$11)+'СЕТ СН'!$F$14+СВЦЭМ!$D$10+'СЕТ СН'!$F$5-'СЕТ СН'!$F$24</f>
        <v>3768.3932799100003</v>
      </c>
      <c r="L18" s="36">
        <f>SUMIFS(СВЦЭМ!$D$39:$D$782,СВЦЭМ!$A$39:$A$782,$A18,СВЦЭМ!$B$39:$B$782,L$11)+'СЕТ СН'!$F$14+СВЦЭМ!$D$10+'СЕТ СН'!$F$5-'СЕТ СН'!$F$24</f>
        <v>3784.2564102000001</v>
      </c>
      <c r="M18" s="36">
        <f>SUMIFS(СВЦЭМ!$D$39:$D$782,СВЦЭМ!$A$39:$A$782,$A18,СВЦЭМ!$B$39:$B$782,M$11)+'СЕТ СН'!$F$14+СВЦЭМ!$D$10+'СЕТ СН'!$F$5-'СЕТ СН'!$F$24</f>
        <v>3789.8245610800004</v>
      </c>
      <c r="N18" s="36">
        <f>SUMIFS(СВЦЭМ!$D$39:$D$782,СВЦЭМ!$A$39:$A$782,$A18,СВЦЭМ!$B$39:$B$782,N$11)+'СЕТ СН'!$F$14+СВЦЭМ!$D$10+'СЕТ СН'!$F$5-'СЕТ СН'!$F$24</f>
        <v>3784.2003603800003</v>
      </c>
      <c r="O18" s="36">
        <f>SUMIFS(СВЦЭМ!$D$39:$D$782,СВЦЭМ!$A$39:$A$782,$A18,СВЦЭМ!$B$39:$B$782,O$11)+'СЕТ СН'!$F$14+СВЦЭМ!$D$10+'СЕТ СН'!$F$5-'СЕТ СН'!$F$24</f>
        <v>3852.91863208</v>
      </c>
      <c r="P18" s="36">
        <f>SUMIFS(СВЦЭМ!$D$39:$D$782,СВЦЭМ!$A$39:$A$782,$A18,СВЦЭМ!$B$39:$B$782,P$11)+'СЕТ СН'!$F$14+СВЦЭМ!$D$10+'СЕТ СН'!$F$5-'СЕТ СН'!$F$24</f>
        <v>3871.68049066</v>
      </c>
      <c r="Q18" s="36">
        <f>SUMIFS(СВЦЭМ!$D$39:$D$782,СВЦЭМ!$A$39:$A$782,$A18,СВЦЭМ!$B$39:$B$782,Q$11)+'СЕТ СН'!$F$14+СВЦЭМ!$D$10+'СЕТ СН'!$F$5-'СЕТ СН'!$F$24</f>
        <v>3868.4867229000001</v>
      </c>
      <c r="R18" s="36">
        <f>SUMIFS(СВЦЭМ!$D$39:$D$782,СВЦЭМ!$A$39:$A$782,$A18,СВЦЭМ!$B$39:$B$782,R$11)+'СЕТ СН'!$F$14+СВЦЭМ!$D$10+'СЕТ СН'!$F$5-'СЕТ СН'!$F$24</f>
        <v>3803.8912646300005</v>
      </c>
      <c r="S18" s="36">
        <f>SUMIFS(СВЦЭМ!$D$39:$D$782,СВЦЭМ!$A$39:$A$782,$A18,СВЦЭМ!$B$39:$B$782,S$11)+'СЕТ СН'!$F$14+СВЦЭМ!$D$10+'СЕТ СН'!$F$5-'СЕТ СН'!$F$24</f>
        <v>3791.8148264800002</v>
      </c>
      <c r="T18" s="36">
        <f>SUMIFS(СВЦЭМ!$D$39:$D$782,СВЦЭМ!$A$39:$A$782,$A18,СВЦЭМ!$B$39:$B$782,T$11)+'СЕТ СН'!$F$14+СВЦЭМ!$D$10+'СЕТ СН'!$F$5-'СЕТ СН'!$F$24</f>
        <v>3786.2245696800001</v>
      </c>
      <c r="U18" s="36">
        <f>SUMIFS(СВЦЭМ!$D$39:$D$782,СВЦЭМ!$A$39:$A$782,$A18,СВЦЭМ!$B$39:$B$782,U$11)+'СЕТ СН'!$F$14+СВЦЭМ!$D$10+'СЕТ СН'!$F$5-'СЕТ СН'!$F$24</f>
        <v>3781.53149708</v>
      </c>
      <c r="V18" s="36">
        <f>SUMIFS(СВЦЭМ!$D$39:$D$782,СВЦЭМ!$A$39:$A$782,$A18,СВЦЭМ!$B$39:$B$782,V$11)+'СЕТ СН'!$F$14+СВЦЭМ!$D$10+'СЕТ СН'!$F$5-'СЕТ СН'!$F$24</f>
        <v>3766.6680741400005</v>
      </c>
      <c r="W18" s="36">
        <f>SUMIFS(СВЦЭМ!$D$39:$D$782,СВЦЭМ!$A$39:$A$782,$A18,СВЦЭМ!$B$39:$B$782,W$11)+'СЕТ СН'!$F$14+СВЦЭМ!$D$10+'СЕТ СН'!$F$5-'СЕТ СН'!$F$24</f>
        <v>3777.75472627</v>
      </c>
      <c r="X18" s="36">
        <f>SUMIFS(СВЦЭМ!$D$39:$D$782,СВЦЭМ!$A$39:$A$782,$A18,СВЦЭМ!$B$39:$B$782,X$11)+'СЕТ СН'!$F$14+СВЦЭМ!$D$10+'СЕТ СН'!$F$5-'СЕТ СН'!$F$24</f>
        <v>3785.2239793700001</v>
      </c>
      <c r="Y18" s="36">
        <f>SUMIFS(СВЦЭМ!$D$39:$D$782,СВЦЭМ!$A$39:$A$782,$A18,СВЦЭМ!$B$39:$B$782,Y$11)+'СЕТ СН'!$F$14+СВЦЭМ!$D$10+'СЕТ СН'!$F$5-'СЕТ СН'!$F$24</f>
        <v>3830.2858688700003</v>
      </c>
    </row>
    <row r="19" spans="1:25" ht="15.75" x14ac:dyDescent="0.2">
      <c r="A19" s="35">
        <f t="shared" si="0"/>
        <v>44538</v>
      </c>
      <c r="B19" s="36">
        <f>SUMIFS(СВЦЭМ!$D$39:$D$782,СВЦЭМ!$A$39:$A$782,$A19,СВЦЭМ!$B$39:$B$782,B$11)+'СЕТ СН'!$F$14+СВЦЭМ!$D$10+'СЕТ СН'!$F$5-'СЕТ СН'!$F$24</f>
        <v>3810.5961077600005</v>
      </c>
      <c r="C19" s="36">
        <f>SUMIFS(СВЦЭМ!$D$39:$D$782,СВЦЭМ!$A$39:$A$782,$A19,СВЦЭМ!$B$39:$B$782,C$11)+'СЕТ СН'!$F$14+СВЦЭМ!$D$10+'СЕТ СН'!$F$5-'СЕТ СН'!$F$24</f>
        <v>3802.3909575900002</v>
      </c>
      <c r="D19" s="36">
        <f>SUMIFS(СВЦЭМ!$D$39:$D$782,СВЦЭМ!$A$39:$A$782,$A19,СВЦЭМ!$B$39:$B$782,D$11)+'СЕТ СН'!$F$14+СВЦЭМ!$D$10+'СЕТ СН'!$F$5-'СЕТ СН'!$F$24</f>
        <v>3810.9717434600002</v>
      </c>
      <c r="E19" s="36">
        <f>SUMIFS(СВЦЭМ!$D$39:$D$782,СВЦЭМ!$A$39:$A$782,$A19,СВЦЭМ!$B$39:$B$782,E$11)+'СЕТ СН'!$F$14+СВЦЭМ!$D$10+'СЕТ СН'!$F$5-'СЕТ СН'!$F$24</f>
        <v>3822.5318296200003</v>
      </c>
      <c r="F19" s="36">
        <f>SUMIFS(СВЦЭМ!$D$39:$D$782,СВЦЭМ!$A$39:$A$782,$A19,СВЦЭМ!$B$39:$B$782,F$11)+'СЕТ СН'!$F$14+СВЦЭМ!$D$10+'СЕТ СН'!$F$5-'СЕТ СН'!$F$24</f>
        <v>3818.6661333400002</v>
      </c>
      <c r="G19" s="36">
        <f>SUMIFS(СВЦЭМ!$D$39:$D$782,СВЦЭМ!$A$39:$A$782,$A19,СВЦЭМ!$B$39:$B$782,G$11)+'СЕТ СН'!$F$14+СВЦЭМ!$D$10+'СЕТ СН'!$F$5-'СЕТ СН'!$F$24</f>
        <v>3789.4765334700005</v>
      </c>
      <c r="H19" s="36">
        <f>SUMIFS(СВЦЭМ!$D$39:$D$782,СВЦЭМ!$A$39:$A$782,$A19,СВЦЭМ!$B$39:$B$782,H$11)+'СЕТ СН'!$F$14+СВЦЭМ!$D$10+'СЕТ СН'!$F$5-'СЕТ СН'!$F$24</f>
        <v>3775.0465516100003</v>
      </c>
      <c r="I19" s="36">
        <f>SUMIFS(СВЦЭМ!$D$39:$D$782,СВЦЭМ!$A$39:$A$782,$A19,СВЦЭМ!$B$39:$B$782,I$11)+'СЕТ СН'!$F$14+СВЦЭМ!$D$10+'СЕТ СН'!$F$5-'СЕТ СН'!$F$24</f>
        <v>3755.2542142900002</v>
      </c>
      <c r="J19" s="36">
        <f>SUMIFS(СВЦЭМ!$D$39:$D$782,СВЦЭМ!$A$39:$A$782,$A19,СВЦЭМ!$B$39:$B$782,J$11)+'СЕТ СН'!$F$14+СВЦЭМ!$D$10+'СЕТ СН'!$F$5-'СЕТ СН'!$F$24</f>
        <v>3801.2459909700001</v>
      </c>
      <c r="K19" s="36">
        <f>SUMIFS(СВЦЭМ!$D$39:$D$782,СВЦЭМ!$A$39:$A$782,$A19,СВЦЭМ!$B$39:$B$782,K$11)+'СЕТ СН'!$F$14+СВЦЭМ!$D$10+'СЕТ СН'!$F$5-'СЕТ СН'!$F$24</f>
        <v>3796.1199752700004</v>
      </c>
      <c r="L19" s="36">
        <f>SUMIFS(СВЦЭМ!$D$39:$D$782,СВЦЭМ!$A$39:$A$782,$A19,СВЦЭМ!$B$39:$B$782,L$11)+'СЕТ СН'!$F$14+СВЦЭМ!$D$10+'СЕТ СН'!$F$5-'СЕТ СН'!$F$24</f>
        <v>3800.8162176700002</v>
      </c>
      <c r="M19" s="36">
        <f>SUMIFS(СВЦЭМ!$D$39:$D$782,СВЦЭМ!$A$39:$A$782,$A19,СВЦЭМ!$B$39:$B$782,M$11)+'СЕТ СН'!$F$14+СВЦЭМ!$D$10+'СЕТ СН'!$F$5-'СЕТ СН'!$F$24</f>
        <v>3795.7285617500002</v>
      </c>
      <c r="N19" s="36">
        <f>SUMIFS(СВЦЭМ!$D$39:$D$782,СВЦЭМ!$A$39:$A$782,$A19,СВЦЭМ!$B$39:$B$782,N$11)+'СЕТ СН'!$F$14+СВЦЭМ!$D$10+'СЕТ СН'!$F$5-'СЕТ СН'!$F$24</f>
        <v>3788.5520111800001</v>
      </c>
      <c r="O19" s="36">
        <f>SUMIFS(СВЦЭМ!$D$39:$D$782,СВЦЭМ!$A$39:$A$782,$A19,СВЦЭМ!$B$39:$B$782,O$11)+'СЕТ СН'!$F$14+СВЦЭМ!$D$10+'СЕТ СН'!$F$5-'СЕТ СН'!$F$24</f>
        <v>3789.3083065600003</v>
      </c>
      <c r="P19" s="36">
        <f>SUMIFS(СВЦЭМ!$D$39:$D$782,СВЦЭМ!$A$39:$A$782,$A19,СВЦЭМ!$B$39:$B$782,P$11)+'СЕТ СН'!$F$14+СВЦЭМ!$D$10+'СЕТ СН'!$F$5-'СЕТ СН'!$F$24</f>
        <v>3792.0851356600006</v>
      </c>
      <c r="Q19" s="36">
        <f>SUMIFS(СВЦЭМ!$D$39:$D$782,СВЦЭМ!$A$39:$A$782,$A19,СВЦЭМ!$B$39:$B$782,Q$11)+'СЕТ СН'!$F$14+СВЦЭМ!$D$10+'СЕТ СН'!$F$5-'СЕТ СН'!$F$24</f>
        <v>3777.3531065699999</v>
      </c>
      <c r="R19" s="36">
        <f>SUMIFS(СВЦЭМ!$D$39:$D$782,СВЦЭМ!$A$39:$A$782,$A19,СВЦЭМ!$B$39:$B$782,R$11)+'СЕТ СН'!$F$14+СВЦЭМ!$D$10+'СЕТ СН'!$F$5-'СЕТ СН'!$F$24</f>
        <v>3786.7188192700005</v>
      </c>
      <c r="S19" s="36">
        <f>SUMIFS(СВЦЭМ!$D$39:$D$782,СВЦЭМ!$A$39:$A$782,$A19,СВЦЭМ!$B$39:$B$782,S$11)+'СЕТ СН'!$F$14+СВЦЭМ!$D$10+'СЕТ СН'!$F$5-'СЕТ СН'!$F$24</f>
        <v>3778.8209949800003</v>
      </c>
      <c r="T19" s="36">
        <f>SUMIFS(СВЦЭМ!$D$39:$D$782,СВЦЭМ!$A$39:$A$782,$A19,СВЦЭМ!$B$39:$B$782,T$11)+'СЕТ СН'!$F$14+СВЦЭМ!$D$10+'СЕТ СН'!$F$5-'СЕТ СН'!$F$24</f>
        <v>3772.2351782300002</v>
      </c>
      <c r="U19" s="36">
        <f>SUMIFS(СВЦЭМ!$D$39:$D$782,СВЦЭМ!$A$39:$A$782,$A19,СВЦЭМ!$B$39:$B$782,U$11)+'СЕТ СН'!$F$14+СВЦЭМ!$D$10+'СЕТ СН'!$F$5-'СЕТ СН'!$F$24</f>
        <v>3815.69597841</v>
      </c>
      <c r="V19" s="36">
        <f>SUMIFS(СВЦЭМ!$D$39:$D$782,СВЦЭМ!$A$39:$A$782,$A19,СВЦЭМ!$B$39:$B$782,V$11)+'СЕТ СН'!$F$14+СВЦЭМ!$D$10+'СЕТ СН'!$F$5-'СЕТ СН'!$F$24</f>
        <v>3784.1288586700002</v>
      </c>
      <c r="W19" s="36">
        <f>SUMIFS(СВЦЭМ!$D$39:$D$782,СВЦЭМ!$A$39:$A$782,$A19,СВЦЭМ!$B$39:$B$782,W$11)+'СЕТ СН'!$F$14+СВЦЭМ!$D$10+'СЕТ СН'!$F$5-'СЕТ СН'!$F$24</f>
        <v>3844.1368475100003</v>
      </c>
      <c r="X19" s="36">
        <f>SUMIFS(СВЦЭМ!$D$39:$D$782,СВЦЭМ!$A$39:$A$782,$A19,СВЦЭМ!$B$39:$B$782,X$11)+'СЕТ СН'!$F$14+СВЦЭМ!$D$10+'СЕТ СН'!$F$5-'СЕТ СН'!$F$24</f>
        <v>3851.79068293</v>
      </c>
      <c r="Y19" s="36">
        <f>SUMIFS(СВЦЭМ!$D$39:$D$782,СВЦЭМ!$A$39:$A$782,$A19,СВЦЭМ!$B$39:$B$782,Y$11)+'СЕТ СН'!$F$14+СВЦЭМ!$D$10+'СЕТ СН'!$F$5-'СЕТ СН'!$F$24</f>
        <v>3859.2676426100002</v>
      </c>
    </row>
    <row r="20" spans="1:25" ht="15.75" x14ac:dyDescent="0.2">
      <c r="A20" s="35">
        <f t="shared" si="0"/>
        <v>44539</v>
      </c>
      <c r="B20" s="36">
        <f>SUMIFS(СВЦЭМ!$D$39:$D$782,СВЦЭМ!$A$39:$A$782,$A20,СВЦЭМ!$B$39:$B$782,B$11)+'СЕТ СН'!$F$14+СВЦЭМ!$D$10+'СЕТ СН'!$F$5-'СЕТ СН'!$F$24</f>
        <v>3823.37925567</v>
      </c>
      <c r="C20" s="36">
        <f>SUMIFS(СВЦЭМ!$D$39:$D$782,СВЦЭМ!$A$39:$A$782,$A20,СВЦЭМ!$B$39:$B$782,C$11)+'СЕТ СН'!$F$14+СВЦЭМ!$D$10+'СЕТ СН'!$F$5-'СЕТ СН'!$F$24</f>
        <v>3778.3386739300004</v>
      </c>
      <c r="D20" s="36">
        <f>SUMIFS(СВЦЭМ!$D$39:$D$782,СВЦЭМ!$A$39:$A$782,$A20,СВЦЭМ!$B$39:$B$782,D$11)+'СЕТ СН'!$F$14+СВЦЭМ!$D$10+'СЕТ СН'!$F$5-'СЕТ СН'!$F$24</f>
        <v>3788.4394886</v>
      </c>
      <c r="E20" s="36">
        <f>SUMIFS(СВЦЭМ!$D$39:$D$782,СВЦЭМ!$A$39:$A$782,$A20,СВЦЭМ!$B$39:$B$782,E$11)+'СЕТ СН'!$F$14+СВЦЭМ!$D$10+'СЕТ СН'!$F$5-'СЕТ СН'!$F$24</f>
        <v>3802.79155627</v>
      </c>
      <c r="F20" s="36">
        <f>SUMIFS(СВЦЭМ!$D$39:$D$782,СВЦЭМ!$A$39:$A$782,$A20,СВЦЭМ!$B$39:$B$782,F$11)+'СЕТ СН'!$F$14+СВЦЭМ!$D$10+'СЕТ СН'!$F$5-'СЕТ СН'!$F$24</f>
        <v>3804.2087336000004</v>
      </c>
      <c r="G20" s="36">
        <f>SUMIFS(СВЦЭМ!$D$39:$D$782,СВЦЭМ!$A$39:$A$782,$A20,СВЦЭМ!$B$39:$B$782,G$11)+'СЕТ СН'!$F$14+СВЦЭМ!$D$10+'СЕТ СН'!$F$5-'СЕТ СН'!$F$24</f>
        <v>3771.5752710200004</v>
      </c>
      <c r="H20" s="36">
        <f>SUMIFS(СВЦЭМ!$D$39:$D$782,СВЦЭМ!$A$39:$A$782,$A20,СВЦЭМ!$B$39:$B$782,H$11)+'СЕТ СН'!$F$14+СВЦЭМ!$D$10+'СЕТ СН'!$F$5-'СЕТ СН'!$F$24</f>
        <v>3752.8099903299999</v>
      </c>
      <c r="I20" s="36">
        <f>SUMIFS(СВЦЭМ!$D$39:$D$782,СВЦЭМ!$A$39:$A$782,$A20,СВЦЭМ!$B$39:$B$782,I$11)+'СЕТ СН'!$F$14+СВЦЭМ!$D$10+'СЕТ СН'!$F$5-'СЕТ СН'!$F$24</f>
        <v>3745.6578889400002</v>
      </c>
      <c r="J20" s="36">
        <f>SUMIFS(СВЦЭМ!$D$39:$D$782,СВЦЭМ!$A$39:$A$782,$A20,СВЦЭМ!$B$39:$B$782,J$11)+'СЕТ СН'!$F$14+СВЦЭМ!$D$10+'СЕТ СН'!$F$5-'СЕТ СН'!$F$24</f>
        <v>3772.7022447600002</v>
      </c>
      <c r="K20" s="36">
        <f>SUMIFS(СВЦЭМ!$D$39:$D$782,СВЦЭМ!$A$39:$A$782,$A20,СВЦЭМ!$B$39:$B$782,K$11)+'СЕТ СН'!$F$14+СВЦЭМ!$D$10+'СЕТ СН'!$F$5-'СЕТ СН'!$F$24</f>
        <v>3793.3718043600002</v>
      </c>
      <c r="L20" s="36">
        <f>SUMIFS(СВЦЭМ!$D$39:$D$782,СВЦЭМ!$A$39:$A$782,$A20,СВЦЭМ!$B$39:$B$782,L$11)+'СЕТ СН'!$F$14+СВЦЭМ!$D$10+'СЕТ СН'!$F$5-'СЕТ СН'!$F$24</f>
        <v>3788.5560134300003</v>
      </c>
      <c r="M20" s="36">
        <f>SUMIFS(СВЦЭМ!$D$39:$D$782,СВЦЭМ!$A$39:$A$782,$A20,СВЦЭМ!$B$39:$B$782,M$11)+'СЕТ СН'!$F$14+СВЦЭМ!$D$10+'СЕТ СН'!$F$5-'СЕТ СН'!$F$24</f>
        <v>3773.8456381599999</v>
      </c>
      <c r="N20" s="36">
        <f>SUMIFS(СВЦЭМ!$D$39:$D$782,СВЦЭМ!$A$39:$A$782,$A20,СВЦЭМ!$B$39:$B$782,N$11)+'СЕТ СН'!$F$14+СВЦЭМ!$D$10+'СЕТ СН'!$F$5-'СЕТ СН'!$F$24</f>
        <v>3811.6246335599999</v>
      </c>
      <c r="O20" s="36">
        <f>SUMIFS(СВЦЭМ!$D$39:$D$782,СВЦЭМ!$A$39:$A$782,$A20,СВЦЭМ!$B$39:$B$782,O$11)+'СЕТ СН'!$F$14+СВЦЭМ!$D$10+'СЕТ СН'!$F$5-'СЕТ СН'!$F$24</f>
        <v>3800.3004456500003</v>
      </c>
      <c r="P20" s="36">
        <f>SUMIFS(СВЦЭМ!$D$39:$D$782,СВЦЭМ!$A$39:$A$782,$A20,СВЦЭМ!$B$39:$B$782,P$11)+'СЕТ СН'!$F$14+СВЦЭМ!$D$10+'СЕТ СН'!$F$5-'СЕТ СН'!$F$24</f>
        <v>3800.5628278500003</v>
      </c>
      <c r="Q20" s="36">
        <f>SUMIFS(СВЦЭМ!$D$39:$D$782,СВЦЭМ!$A$39:$A$782,$A20,СВЦЭМ!$B$39:$B$782,Q$11)+'СЕТ СН'!$F$14+СВЦЭМ!$D$10+'СЕТ СН'!$F$5-'СЕТ СН'!$F$24</f>
        <v>3798.8638697900005</v>
      </c>
      <c r="R20" s="36">
        <f>SUMIFS(СВЦЭМ!$D$39:$D$782,СВЦЭМ!$A$39:$A$782,$A20,СВЦЭМ!$B$39:$B$782,R$11)+'СЕТ СН'!$F$14+СВЦЭМ!$D$10+'СЕТ СН'!$F$5-'СЕТ СН'!$F$24</f>
        <v>3789.5876075100005</v>
      </c>
      <c r="S20" s="36">
        <f>SUMIFS(СВЦЭМ!$D$39:$D$782,СВЦЭМ!$A$39:$A$782,$A20,СВЦЭМ!$B$39:$B$782,S$11)+'СЕТ СН'!$F$14+СВЦЭМ!$D$10+'СЕТ СН'!$F$5-'СЕТ СН'!$F$24</f>
        <v>3792.3732710200002</v>
      </c>
      <c r="T20" s="36">
        <f>SUMIFS(СВЦЭМ!$D$39:$D$782,СВЦЭМ!$A$39:$A$782,$A20,СВЦЭМ!$B$39:$B$782,T$11)+'СЕТ СН'!$F$14+СВЦЭМ!$D$10+'СЕТ СН'!$F$5-'СЕТ СН'!$F$24</f>
        <v>3790.8564900500005</v>
      </c>
      <c r="U20" s="36">
        <f>SUMIFS(СВЦЭМ!$D$39:$D$782,СВЦЭМ!$A$39:$A$782,$A20,СВЦЭМ!$B$39:$B$782,U$11)+'СЕТ СН'!$F$14+СВЦЭМ!$D$10+'СЕТ СН'!$F$5-'СЕТ СН'!$F$24</f>
        <v>3801.9211305500003</v>
      </c>
      <c r="V20" s="36">
        <f>SUMIFS(СВЦЭМ!$D$39:$D$782,СВЦЭМ!$A$39:$A$782,$A20,СВЦЭМ!$B$39:$B$782,V$11)+'СЕТ СН'!$F$14+СВЦЭМ!$D$10+'СЕТ СН'!$F$5-'СЕТ СН'!$F$24</f>
        <v>3806.0128277100002</v>
      </c>
      <c r="W20" s="36">
        <f>SUMIFS(СВЦЭМ!$D$39:$D$782,СВЦЭМ!$A$39:$A$782,$A20,СВЦЭМ!$B$39:$B$782,W$11)+'СЕТ СН'!$F$14+СВЦЭМ!$D$10+'СЕТ СН'!$F$5-'СЕТ СН'!$F$24</f>
        <v>3800.2388398500002</v>
      </c>
      <c r="X20" s="36">
        <f>SUMIFS(СВЦЭМ!$D$39:$D$782,СВЦЭМ!$A$39:$A$782,$A20,СВЦЭМ!$B$39:$B$782,X$11)+'СЕТ СН'!$F$14+СВЦЭМ!$D$10+'СЕТ СН'!$F$5-'СЕТ СН'!$F$24</f>
        <v>3797.3888274300002</v>
      </c>
      <c r="Y20" s="36">
        <f>SUMIFS(СВЦЭМ!$D$39:$D$782,СВЦЭМ!$A$39:$A$782,$A20,СВЦЭМ!$B$39:$B$782,Y$11)+'СЕТ СН'!$F$14+СВЦЭМ!$D$10+'СЕТ СН'!$F$5-'СЕТ СН'!$F$24</f>
        <v>3812.6626295100004</v>
      </c>
    </row>
    <row r="21" spans="1:25" ht="15.75" x14ac:dyDescent="0.2">
      <c r="A21" s="35">
        <f t="shared" si="0"/>
        <v>44540</v>
      </c>
      <c r="B21" s="36">
        <f>SUMIFS(СВЦЭМ!$D$39:$D$782,СВЦЭМ!$A$39:$A$782,$A21,СВЦЭМ!$B$39:$B$782,B$11)+'СЕТ СН'!$F$14+СВЦЭМ!$D$10+'СЕТ СН'!$F$5-'СЕТ СН'!$F$24</f>
        <v>3845.9032099900005</v>
      </c>
      <c r="C21" s="36">
        <f>SUMIFS(СВЦЭМ!$D$39:$D$782,СВЦЭМ!$A$39:$A$782,$A21,СВЦЭМ!$B$39:$B$782,C$11)+'СЕТ СН'!$F$14+СВЦЭМ!$D$10+'СЕТ СН'!$F$5-'СЕТ СН'!$F$24</f>
        <v>3833.9965273600001</v>
      </c>
      <c r="D21" s="36">
        <f>SUMIFS(СВЦЭМ!$D$39:$D$782,СВЦЭМ!$A$39:$A$782,$A21,СВЦЭМ!$B$39:$B$782,D$11)+'СЕТ СН'!$F$14+СВЦЭМ!$D$10+'СЕТ СН'!$F$5-'СЕТ СН'!$F$24</f>
        <v>3841.13931185</v>
      </c>
      <c r="E21" s="36">
        <f>SUMIFS(СВЦЭМ!$D$39:$D$782,СВЦЭМ!$A$39:$A$782,$A21,СВЦЭМ!$B$39:$B$782,E$11)+'СЕТ СН'!$F$14+СВЦЭМ!$D$10+'СЕТ СН'!$F$5-'СЕТ СН'!$F$24</f>
        <v>3840.1647115100004</v>
      </c>
      <c r="F21" s="36">
        <f>SUMIFS(СВЦЭМ!$D$39:$D$782,СВЦЭМ!$A$39:$A$782,$A21,СВЦЭМ!$B$39:$B$782,F$11)+'СЕТ СН'!$F$14+СВЦЭМ!$D$10+'СЕТ СН'!$F$5-'СЕТ СН'!$F$24</f>
        <v>3830.3323849500002</v>
      </c>
      <c r="G21" s="36">
        <f>SUMIFS(СВЦЭМ!$D$39:$D$782,СВЦЭМ!$A$39:$A$782,$A21,СВЦЭМ!$B$39:$B$782,G$11)+'СЕТ СН'!$F$14+СВЦЭМ!$D$10+'СЕТ СН'!$F$5-'СЕТ СН'!$F$24</f>
        <v>3802.7328919199999</v>
      </c>
      <c r="H21" s="36">
        <f>SUMIFS(СВЦЭМ!$D$39:$D$782,СВЦЭМ!$A$39:$A$782,$A21,СВЦЭМ!$B$39:$B$782,H$11)+'СЕТ СН'!$F$14+СВЦЭМ!$D$10+'СЕТ СН'!$F$5-'СЕТ СН'!$F$24</f>
        <v>3766.7403514200005</v>
      </c>
      <c r="I21" s="36">
        <f>SUMIFS(СВЦЭМ!$D$39:$D$782,СВЦЭМ!$A$39:$A$782,$A21,СВЦЭМ!$B$39:$B$782,I$11)+'СЕТ СН'!$F$14+СВЦЭМ!$D$10+'СЕТ СН'!$F$5-'СЕТ СН'!$F$24</f>
        <v>3771.5750164000001</v>
      </c>
      <c r="J21" s="36">
        <f>SUMIFS(СВЦЭМ!$D$39:$D$782,СВЦЭМ!$A$39:$A$782,$A21,СВЦЭМ!$B$39:$B$782,J$11)+'СЕТ СН'!$F$14+СВЦЭМ!$D$10+'СЕТ СН'!$F$5-'СЕТ СН'!$F$24</f>
        <v>3748.5552590900002</v>
      </c>
      <c r="K21" s="36">
        <f>SUMIFS(СВЦЭМ!$D$39:$D$782,СВЦЭМ!$A$39:$A$782,$A21,СВЦЭМ!$B$39:$B$782,K$11)+'СЕТ СН'!$F$14+СВЦЭМ!$D$10+'СЕТ СН'!$F$5-'СЕТ СН'!$F$24</f>
        <v>3767.8726862200001</v>
      </c>
      <c r="L21" s="36">
        <f>SUMIFS(СВЦЭМ!$D$39:$D$782,СВЦЭМ!$A$39:$A$782,$A21,СВЦЭМ!$B$39:$B$782,L$11)+'СЕТ СН'!$F$14+СВЦЭМ!$D$10+'СЕТ СН'!$F$5-'СЕТ СН'!$F$24</f>
        <v>3788.1620599900002</v>
      </c>
      <c r="M21" s="36">
        <f>SUMIFS(СВЦЭМ!$D$39:$D$782,СВЦЭМ!$A$39:$A$782,$A21,СВЦЭМ!$B$39:$B$782,M$11)+'СЕТ СН'!$F$14+СВЦЭМ!$D$10+'СЕТ СН'!$F$5-'СЕТ СН'!$F$24</f>
        <v>3799.9310386200004</v>
      </c>
      <c r="N21" s="36">
        <f>SUMIFS(СВЦЭМ!$D$39:$D$782,СВЦЭМ!$A$39:$A$782,$A21,СВЦЭМ!$B$39:$B$782,N$11)+'СЕТ СН'!$F$14+СВЦЭМ!$D$10+'СЕТ СН'!$F$5-'СЕТ СН'!$F$24</f>
        <v>3836.5088747700001</v>
      </c>
      <c r="O21" s="36">
        <f>SUMIFS(СВЦЭМ!$D$39:$D$782,СВЦЭМ!$A$39:$A$782,$A21,СВЦЭМ!$B$39:$B$782,O$11)+'СЕТ СН'!$F$14+СВЦЭМ!$D$10+'СЕТ СН'!$F$5-'СЕТ СН'!$F$24</f>
        <v>3825.9594338400002</v>
      </c>
      <c r="P21" s="36">
        <f>SUMIFS(СВЦЭМ!$D$39:$D$782,СВЦЭМ!$A$39:$A$782,$A21,СВЦЭМ!$B$39:$B$782,P$11)+'СЕТ СН'!$F$14+СВЦЭМ!$D$10+'СЕТ СН'!$F$5-'СЕТ СН'!$F$24</f>
        <v>3812.3631213000003</v>
      </c>
      <c r="Q21" s="36">
        <f>SUMIFS(СВЦЭМ!$D$39:$D$782,СВЦЭМ!$A$39:$A$782,$A21,СВЦЭМ!$B$39:$B$782,Q$11)+'СЕТ СН'!$F$14+СВЦЭМ!$D$10+'СЕТ СН'!$F$5-'СЕТ СН'!$F$24</f>
        <v>3807.8332136300005</v>
      </c>
      <c r="R21" s="36">
        <f>SUMIFS(СВЦЭМ!$D$39:$D$782,СВЦЭМ!$A$39:$A$782,$A21,СВЦЭМ!$B$39:$B$782,R$11)+'СЕТ СН'!$F$14+СВЦЭМ!$D$10+'СЕТ СН'!$F$5-'СЕТ СН'!$F$24</f>
        <v>3796.4931344100005</v>
      </c>
      <c r="S21" s="36">
        <f>SUMIFS(СВЦЭМ!$D$39:$D$782,СВЦЭМ!$A$39:$A$782,$A21,СВЦЭМ!$B$39:$B$782,S$11)+'СЕТ СН'!$F$14+СВЦЭМ!$D$10+'СЕТ СН'!$F$5-'СЕТ СН'!$F$24</f>
        <v>3769.0776189000003</v>
      </c>
      <c r="T21" s="36">
        <f>SUMIFS(СВЦЭМ!$D$39:$D$782,СВЦЭМ!$A$39:$A$782,$A21,СВЦЭМ!$B$39:$B$782,T$11)+'СЕТ СН'!$F$14+СВЦЭМ!$D$10+'СЕТ СН'!$F$5-'СЕТ СН'!$F$24</f>
        <v>3765.7289733200005</v>
      </c>
      <c r="U21" s="36">
        <f>SUMIFS(СВЦЭМ!$D$39:$D$782,СВЦЭМ!$A$39:$A$782,$A21,СВЦЭМ!$B$39:$B$782,U$11)+'СЕТ СН'!$F$14+СВЦЭМ!$D$10+'СЕТ СН'!$F$5-'СЕТ СН'!$F$24</f>
        <v>3771.2581409700006</v>
      </c>
      <c r="V21" s="36">
        <f>SUMIFS(СВЦЭМ!$D$39:$D$782,СВЦЭМ!$A$39:$A$782,$A21,СВЦЭМ!$B$39:$B$782,V$11)+'СЕТ СН'!$F$14+СВЦЭМ!$D$10+'СЕТ СН'!$F$5-'СЕТ СН'!$F$24</f>
        <v>3776.4462643200004</v>
      </c>
      <c r="W21" s="36">
        <f>SUMIFS(СВЦЭМ!$D$39:$D$782,СВЦЭМ!$A$39:$A$782,$A21,СВЦЭМ!$B$39:$B$782,W$11)+'СЕТ СН'!$F$14+СВЦЭМ!$D$10+'СЕТ СН'!$F$5-'СЕТ СН'!$F$24</f>
        <v>3793.0316075400006</v>
      </c>
      <c r="X21" s="36">
        <f>SUMIFS(СВЦЭМ!$D$39:$D$782,СВЦЭМ!$A$39:$A$782,$A21,СВЦЭМ!$B$39:$B$782,X$11)+'СЕТ СН'!$F$14+СВЦЭМ!$D$10+'СЕТ СН'!$F$5-'СЕТ СН'!$F$24</f>
        <v>3781.8389568400003</v>
      </c>
      <c r="Y21" s="36">
        <f>SUMIFS(СВЦЭМ!$D$39:$D$782,СВЦЭМ!$A$39:$A$782,$A21,СВЦЭМ!$B$39:$B$782,Y$11)+'СЕТ СН'!$F$14+СВЦЭМ!$D$10+'СЕТ СН'!$F$5-'СЕТ СН'!$F$24</f>
        <v>3825.7630286600001</v>
      </c>
    </row>
    <row r="22" spans="1:25" ht="15.75" x14ac:dyDescent="0.2">
      <c r="A22" s="35">
        <f t="shared" si="0"/>
        <v>44541</v>
      </c>
      <c r="B22" s="36">
        <f>SUMIFS(СВЦЭМ!$D$39:$D$782,СВЦЭМ!$A$39:$A$782,$A22,СВЦЭМ!$B$39:$B$782,B$11)+'СЕТ СН'!$F$14+СВЦЭМ!$D$10+'СЕТ СН'!$F$5-'СЕТ СН'!$F$24</f>
        <v>3853.7415413000003</v>
      </c>
      <c r="C22" s="36">
        <f>SUMIFS(СВЦЭМ!$D$39:$D$782,СВЦЭМ!$A$39:$A$782,$A22,СВЦЭМ!$B$39:$B$782,C$11)+'СЕТ СН'!$F$14+СВЦЭМ!$D$10+'СЕТ СН'!$F$5-'СЕТ СН'!$F$24</f>
        <v>3839.8240963300004</v>
      </c>
      <c r="D22" s="36">
        <f>SUMIFS(СВЦЭМ!$D$39:$D$782,СВЦЭМ!$A$39:$A$782,$A22,СВЦЭМ!$B$39:$B$782,D$11)+'СЕТ СН'!$F$14+СВЦЭМ!$D$10+'СЕТ СН'!$F$5-'СЕТ СН'!$F$24</f>
        <v>3841.0718068400001</v>
      </c>
      <c r="E22" s="36">
        <f>SUMIFS(СВЦЭМ!$D$39:$D$782,СВЦЭМ!$A$39:$A$782,$A22,СВЦЭМ!$B$39:$B$782,E$11)+'СЕТ СН'!$F$14+СВЦЭМ!$D$10+'СЕТ СН'!$F$5-'СЕТ СН'!$F$24</f>
        <v>3844.5864160700003</v>
      </c>
      <c r="F22" s="36">
        <f>SUMIFS(СВЦЭМ!$D$39:$D$782,СВЦЭМ!$A$39:$A$782,$A22,СВЦЭМ!$B$39:$B$782,F$11)+'СЕТ СН'!$F$14+СВЦЭМ!$D$10+'СЕТ СН'!$F$5-'СЕТ СН'!$F$24</f>
        <v>3835.2371088500004</v>
      </c>
      <c r="G22" s="36">
        <f>SUMIFS(СВЦЭМ!$D$39:$D$782,СВЦЭМ!$A$39:$A$782,$A22,СВЦЭМ!$B$39:$B$782,G$11)+'СЕТ СН'!$F$14+СВЦЭМ!$D$10+'СЕТ СН'!$F$5-'СЕТ СН'!$F$24</f>
        <v>3818.3575904899999</v>
      </c>
      <c r="H22" s="36">
        <f>SUMIFS(СВЦЭМ!$D$39:$D$782,СВЦЭМ!$A$39:$A$782,$A22,СВЦЭМ!$B$39:$B$782,H$11)+'СЕТ СН'!$F$14+СВЦЭМ!$D$10+'СЕТ СН'!$F$5-'СЕТ СН'!$F$24</f>
        <v>3798.2180929599999</v>
      </c>
      <c r="I22" s="36">
        <f>SUMIFS(СВЦЭМ!$D$39:$D$782,СВЦЭМ!$A$39:$A$782,$A22,СВЦЭМ!$B$39:$B$782,I$11)+'СЕТ СН'!$F$14+СВЦЭМ!$D$10+'СЕТ СН'!$F$5-'СЕТ СН'!$F$24</f>
        <v>3777.4060096700005</v>
      </c>
      <c r="J22" s="36">
        <f>SUMIFS(СВЦЭМ!$D$39:$D$782,СВЦЭМ!$A$39:$A$782,$A22,СВЦЭМ!$B$39:$B$782,J$11)+'СЕТ СН'!$F$14+СВЦЭМ!$D$10+'СЕТ СН'!$F$5-'СЕТ СН'!$F$24</f>
        <v>3750.9355599500004</v>
      </c>
      <c r="K22" s="36">
        <f>SUMIFS(СВЦЭМ!$D$39:$D$782,СВЦЭМ!$A$39:$A$782,$A22,СВЦЭМ!$B$39:$B$782,K$11)+'СЕТ СН'!$F$14+СВЦЭМ!$D$10+'СЕТ СН'!$F$5-'СЕТ СН'!$F$24</f>
        <v>3736.9387626400003</v>
      </c>
      <c r="L22" s="36">
        <f>SUMIFS(СВЦЭМ!$D$39:$D$782,СВЦЭМ!$A$39:$A$782,$A22,СВЦЭМ!$B$39:$B$782,L$11)+'СЕТ СН'!$F$14+СВЦЭМ!$D$10+'СЕТ СН'!$F$5-'СЕТ СН'!$F$24</f>
        <v>3748.3782374000002</v>
      </c>
      <c r="M22" s="36">
        <f>SUMIFS(СВЦЭМ!$D$39:$D$782,СВЦЭМ!$A$39:$A$782,$A22,СВЦЭМ!$B$39:$B$782,M$11)+'СЕТ СН'!$F$14+СВЦЭМ!$D$10+'СЕТ СН'!$F$5-'СЕТ СН'!$F$24</f>
        <v>3754.1460186500003</v>
      </c>
      <c r="N22" s="36">
        <f>SUMIFS(СВЦЭМ!$D$39:$D$782,СВЦЭМ!$A$39:$A$782,$A22,СВЦЭМ!$B$39:$B$782,N$11)+'СЕТ СН'!$F$14+СВЦЭМ!$D$10+'СЕТ СН'!$F$5-'СЕТ СН'!$F$24</f>
        <v>3803.5439512200001</v>
      </c>
      <c r="O22" s="36">
        <f>SUMIFS(СВЦЭМ!$D$39:$D$782,СВЦЭМ!$A$39:$A$782,$A22,СВЦЭМ!$B$39:$B$782,O$11)+'СЕТ СН'!$F$14+СВЦЭМ!$D$10+'СЕТ СН'!$F$5-'СЕТ СН'!$F$24</f>
        <v>3824.92114029</v>
      </c>
      <c r="P22" s="36">
        <f>SUMIFS(СВЦЭМ!$D$39:$D$782,СВЦЭМ!$A$39:$A$782,$A22,СВЦЭМ!$B$39:$B$782,P$11)+'СЕТ СН'!$F$14+СВЦЭМ!$D$10+'СЕТ СН'!$F$5-'СЕТ СН'!$F$24</f>
        <v>3824.8595778700001</v>
      </c>
      <c r="Q22" s="36">
        <f>SUMIFS(СВЦЭМ!$D$39:$D$782,СВЦЭМ!$A$39:$A$782,$A22,СВЦЭМ!$B$39:$B$782,Q$11)+'СЕТ СН'!$F$14+СВЦЭМ!$D$10+'СЕТ СН'!$F$5-'СЕТ СН'!$F$24</f>
        <v>3816.8610243700005</v>
      </c>
      <c r="R22" s="36">
        <f>SUMIFS(СВЦЭМ!$D$39:$D$782,СВЦЭМ!$A$39:$A$782,$A22,СВЦЭМ!$B$39:$B$782,R$11)+'СЕТ СН'!$F$14+СВЦЭМ!$D$10+'СЕТ СН'!$F$5-'СЕТ СН'!$F$24</f>
        <v>3802.1787540700002</v>
      </c>
      <c r="S22" s="36">
        <f>SUMIFS(СВЦЭМ!$D$39:$D$782,СВЦЭМ!$A$39:$A$782,$A22,СВЦЭМ!$B$39:$B$782,S$11)+'СЕТ СН'!$F$14+СВЦЭМ!$D$10+'СЕТ СН'!$F$5-'СЕТ СН'!$F$24</f>
        <v>3735.43325706</v>
      </c>
      <c r="T22" s="36">
        <f>SUMIFS(СВЦЭМ!$D$39:$D$782,СВЦЭМ!$A$39:$A$782,$A22,СВЦЭМ!$B$39:$B$782,T$11)+'СЕТ СН'!$F$14+СВЦЭМ!$D$10+'СЕТ СН'!$F$5-'СЕТ СН'!$F$24</f>
        <v>3763.6794057900001</v>
      </c>
      <c r="U22" s="36">
        <f>SUMIFS(СВЦЭМ!$D$39:$D$782,СВЦЭМ!$A$39:$A$782,$A22,СВЦЭМ!$B$39:$B$782,U$11)+'СЕТ СН'!$F$14+СВЦЭМ!$D$10+'СЕТ СН'!$F$5-'СЕТ СН'!$F$24</f>
        <v>3752.9651504000003</v>
      </c>
      <c r="V22" s="36">
        <f>SUMIFS(СВЦЭМ!$D$39:$D$782,СВЦЭМ!$A$39:$A$782,$A22,СВЦЭМ!$B$39:$B$782,V$11)+'СЕТ СН'!$F$14+СВЦЭМ!$D$10+'СЕТ СН'!$F$5-'СЕТ СН'!$F$24</f>
        <v>3759.2642360500004</v>
      </c>
      <c r="W22" s="36">
        <f>SUMIFS(СВЦЭМ!$D$39:$D$782,СВЦЭМ!$A$39:$A$782,$A22,СВЦЭМ!$B$39:$B$782,W$11)+'СЕТ СН'!$F$14+СВЦЭМ!$D$10+'СЕТ СН'!$F$5-'СЕТ СН'!$F$24</f>
        <v>3807.4170209900003</v>
      </c>
      <c r="X22" s="36">
        <f>SUMIFS(СВЦЭМ!$D$39:$D$782,СВЦЭМ!$A$39:$A$782,$A22,СВЦЭМ!$B$39:$B$782,X$11)+'СЕТ СН'!$F$14+СВЦЭМ!$D$10+'СЕТ СН'!$F$5-'СЕТ СН'!$F$24</f>
        <v>3827.87792481</v>
      </c>
      <c r="Y22" s="36">
        <f>SUMIFS(СВЦЭМ!$D$39:$D$782,СВЦЭМ!$A$39:$A$782,$A22,СВЦЭМ!$B$39:$B$782,Y$11)+'СЕТ СН'!$F$14+СВЦЭМ!$D$10+'СЕТ СН'!$F$5-'СЕТ СН'!$F$24</f>
        <v>3828.46364223</v>
      </c>
    </row>
    <row r="23" spans="1:25" ht="15.75" x14ac:dyDescent="0.2">
      <c r="A23" s="35">
        <f t="shared" si="0"/>
        <v>44542</v>
      </c>
      <c r="B23" s="36">
        <f>SUMIFS(СВЦЭМ!$D$39:$D$782,СВЦЭМ!$A$39:$A$782,$A23,СВЦЭМ!$B$39:$B$782,B$11)+'СЕТ СН'!$F$14+СВЦЭМ!$D$10+'СЕТ СН'!$F$5-'СЕТ СН'!$F$24</f>
        <v>3808.7460134200001</v>
      </c>
      <c r="C23" s="36">
        <f>SUMIFS(СВЦЭМ!$D$39:$D$782,СВЦЭМ!$A$39:$A$782,$A23,СВЦЭМ!$B$39:$B$782,C$11)+'СЕТ СН'!$F$14+СВЦЭМ!$D$10+'СЕТ СН'!$F$5-'СЕТ СН'!$F$24</f>
        <v>3831.2073070300003</v>
      </c>
      <c r="D23" s="36">
        <f>SUMIFS(СВЦЭМ!$D$39:$D$782,СВЦЭМ!$A$39:$A$782,$A23,СВЦЭМ!$B$39:$B$782,D$11)+'СЕТ СН'!$F$14+СВЦЭМ!$D$10+'СЕТ СН'!$F$5-'СЕТ СН'!$F$24</f>
        <v>3857.6473291900002</v>
      </c>
      <c r="E23" s="36">
        <f>SUMIFS(СВЦЭМ!$D$39:$D$782,СВЦЭМ!$A$39:$A$782,$A23,СВЦЭМ!$B$39:$B$782,E$11)+'СЕТ СН'!$F$14+СВЦЭМ!$D$10+'СЕТ СН'!$F$5-'СЕТ СН'!$F$24</f>
        <v>3856.4298527600004</v>
      </c>
      <c r="F23" s="36">
        <f>SUMIFS(СВЦЭМ!$D$39:$D$782,СВЦЭМ!$A$39:$A$782,$A23,СВЦЭМ!$B$39:$B$782,F$11)+'СЕТ СН'!$F$14+СВЦЭМ!$D$10+'СЕТ СН'!$F$5-'СЕТ СН'!$F$24</f>
        <v>3851.4969039400003</v>
      </c>
      <c r="G23" s="36">
        <f>SUMIFS(СВЦЭМ!$D$39:$D$782,СВЦЭМ!$A$39:$A$782,$A23,СВЦЭМ!$B$39:$B$782,G$11)+'СЕТ СН'!$F$14+СВЦЭМ!$D$10+'СЕТ СН'!$F$5-'СЕТ СН'!$F$24</f>
        <v>3842.6785920600005</v>
      </c>
      <c r="H23" s="36">
        <f>SUMIFS(СВЦЭМ!$D$39:$D$782,СВЦЭМ!$A$39:$A$782,$A23,СВЦЭМ!$B$39:$B$782,H$11)+'СЕТ СН'!$F$14+СВЦЭМ!$D$10+'СЕТ СН'!$F$5-'СЕТ СН'!$F$24</f>
        <v>3819.2563060299999</v>
      </c>
      <c r="I23" s="36">
        <f>SUMIFS(СВЦЭМ!$D$39:$D$782,СВЦЭМ!$A$39:$A$782,$A23,СВЦЭМ!$B$39:$B$782,I$11)+'СЕТ СН'!$F$14+СВЦЭМ!$D$10+'СЕТ СН'!$F$5-'СЕТ СН'!$F$24</f>
        <v>3829.8578081300002</v>
      </c>
      <c r="J23" s="36">
        <f>SUMIFS(СВЦЭМ!$D$39:$D$782,СВЦЭМ!$A$39:$A$782,$A23,СВЦЭМ!$B$39:$B$782,J$11)+'СЕТ СН'!$F$14+СВЦЭМ!$D$10+'СЕТ СН'!$F$5-'СЕТ СН'!$F$24</f>
        <v>3798.7177696500003</v>
      </c>
      <c r="K23" s="36">
        <f>SUMIFS(СВЦЭМ!$D$39:$D$782,СВЦЭМ!$A$39:$A$782,$A23,СВЦЭМ!$B$39:$B$782,K$11)+'СЕТ СН'!$F$14+СВЦЭМ!$D$10+'СЕТ СН'!$F$5-'СЕТ СН'!$F$24</f>
        <v>3772.2368163900001</v>
      </c>
      <c r="L23" s="36">
        <f>SUMIFS(СВЦЭМ!$D$39:$D$782,СВЦЭМ!$A$39:$A$782,$A23,СВЦЭМ!$B$39:$B$782,L$11)+'СЕТ СН'!$F$14+СВЦЭМ!$D$10+'СЕТ СН'!$F$5-'СЕТ СН'!$F$24</f>
        <v>3772.7108656800001</v>
      </c>
      <c r="M23" s="36">
        <f>SUMIFS(СВЦЭМ!$D$39:$D$782,СВЦЭМ!$A$39:$A$782,$A23,СВЦЭМ!$B$39:$B$782,M$11)+'СЕТ СН'!$F$14+СВЦЭМ!$D$10+'СЕТ СН'!$F$5-'СЕТ СН'!$F$24</f>
        <v>3781.1215471900005</v>
      </c>
      <c r="N23" s="36">
        <f>SUMIFS(СВЦЭМ!$D$39:$D$782,СВЦЭМ!$A$39:$A$782,$A23,СВЦЭМ!$B$39:$B$782,N$11)+'СЕТ СН'!$F$14+СВЦЭМ!$D$10+'СЕТ СН'!$F$5-'СЕТ СН'!$F$24</f>
        <v>3803.7697484200003</v>
      </c>
      <c r="O23" s="36">
        <f>SUMIFS(СВЦЭМ!$D$39:$D$782,СВЦЭМ!$A$39:$A$782,$A23,СВЦЭМ!$B$39:$B$782,O$11)+'СЕТ СН'!$F$14+СВЦЭМ!$D$10+'СЕТ СН'!$F$5-'СЕТ СН'!$F$24</f>
        <v>3823.8506284100004</v>
      </c>
      <c r="P23" s="36">
        <f>SUMIFS(СВЦЭМ!$D$39:$D$782,СВЦЭМ!$A$39:$A$782,$A23,СВЦЭМ!$B$39:$B$782,P$11)+'СЕТ СН'!$F$14+СВЦЭМ!$D$10+'СЕТ СН'!$F$5-'СЕТ СН'!$F$24</f>
        <v>3834.9108176500004</v>
      </c>
      <c r="Q23" s="36">
        <f>SUMIFS(СВЦЭМ!$D$39:$D$782,СВЦЭМ!$A$39:$A$782,$A23,СВЦЭМ!$B$39:$B$782,Q$11)+'СЕТ СН'!$F$14+СВЦЭМ!$D$10+'СЕТ СН'!$F$5-'СЕТ СН'!$F$24</f>
        <v>3821.4033703800005</v>
      </c>
      <c r="R23" s="36">
        <f>SUMIFS(СВЦЭМ!$D$39:$D$782,СВЦЭМ!$A$39:$A$782,$A23,СВЦЭМ!$B$39:$B$782,R$11)+'СЕТ СН'!$F$14+СВЦЭМ!$D$10+'СЕТ СН'!$F$5-'СЕТ СН'!$F$24</f>
        <v>3794.2850307300005</v>
      </c>
      <c r="S23" s="36">
        <f>SUMIFS(СВЦЭМ!$D$39:$D$782,СВЦЭМ!$A$39:$A$782,$A23,СВЦЭМ!$B$39:$B$782,S$11)+'СЕТ СН'!$F$14+СВЦЭМ!$D$10+'СЕТ СН'!$F$5-'СЕТ СН'!$F$24</f>
        <v>3744.0954377200005</v>
      </c>
      <c r="T23" s="36">
        <f>SUMIFS(СВЦЭМ!$D$39:$D$782,СВЦЭМ!$A$39:$A$782,$A23,СВЦЭМ!$B$39:$B$782,T$11)+'СЕТ СН'!$F$14+СВЦЭМ!$D$10+'СЕТ СН'!$F$5-'СЕТ СН'!$F$24</f>
        <v>3745.4499121600002</v>
      </c>
      <c r="U23" s="36">
        <f>SUMIFS(СВЦЭМ!$D$39:$D$782,СВЦЭМ!$A$39:$A$782,$A23,СВЦЭМ!$B$39:$B$782,U$11)+'СЕТ СН'!$F$14+СВЦЭМ!$D$10+'СЕТ СН'!$F$5-'СЕТ СН'!$F$24</f>
        <v>3766.9003357300003</v>
      </c>
      <c r="V23" s="36">
        <f>SUMIFS(СВЦЭМ!$D$39:$D$782,СВЦЭМ!$A$39:$A$782,$A23,СВЦЭМ!$B$39:$B$782,V$11)+'СЕТ СН'!$F$14+СВЦЭМ!$D$10+'СЕТ СН'!$F$5-'СЕТ СН'!$F$24</f>
        <v>3769.6863508800002</v>
      </c>
      <c r="W23" s="36">
        <f>SUMIFS(СВЦЭМ!$D$39:$D$782,СВЦЭМ!$A$39:$A$782,$A23,СВЦЭМ!$B$39:$B$782,W$11)+'СЕТ СН'!$F$14+СВЦЭМ!$D$10+'СЕТ СН'!$F$5-'СЕТ СН'!$F$24</f>
        <v>3793.5869924900003</v>
      </c>
      <c r="X23" s="36">
        <f>SUMIFS(СВЦЭМ!$D$39:$D$782,СВЦЭМ!$A$39:$A$782,$A23,СВЦЭМ!$B$39:$B$782,X$11)+'СЕТ СН'!$F$14+СВЦЭМ!$D$10+'СЕТ СН'!$F$5-'СЕТ СН'!$F$24</f>
        <v>3801.7343752800002</v>
      </c>
      <c r="Y23" s="36">
        <f>SUMIFS(СВЦЭМ!$D$39:$D$782,СВЦЭМ!$A$39:$A$782,$A23,СВЦЭМ!$B$39:$B$782,Y$11)+'СЕТ СН'!$F$14+СВЦЭМ!$D$10+'СЕТ СН'!$F$5-'СЕТ СН'!$F$24</f>
        <v>3816.2671125800002</v>
      </c>
    </row>
    <row r="24" spans="1:25" ht="15.75" x14ac:dyDescent="0.2">
      <c r="A24" s="35">
        <f t="shared" si="0"/>
        <v>44543</v>
      </c>
      <c r="B24" s="36">
        <f>SUMIFS(СВЦЭМ!$D$39:$D$782,СВЦЭМ!$A$39:$A$782,$A24,СВЦЭМ!$B$39:$B$782,B$11)+'СЕТ СН'!$F$14+СВЦЭМ!$D$10+'СЕТ СН'!$F$5-'СЕТ СН'!$F$24</f>
        <v>3830.1869685000001</v>
      </c>
      <c r="C24" s="36">
        <f>SUMIFS(СВЦЭМ!$D$39:$D$782,СВЦЭМ!$A$39:$A$782,$A24,СВЦЭМ!$B$39:$B$782,C$11)+'СЕТ СН'!$F$14+СВЦЭМ!$D$10+'СЕТ СН'!$F$5-'СЕТ СН'!$F$24</f>
        <v>3817.8944323600003</v>
      </c>
      <c r="D24" s="36">
        <f>SUMIFS(СВЦЭМ!$D$39:$D$782,СВЦЭМ!$A$39:$A$782,$A24,СВЦЭМ!$B$39:$B$782,D$11)+'СЕТ СН'!$F$14+СВЦЭМ!$D$10+'СЕТ СН'!$F$5-'СЕТ СН'!$F$24</f>
        <v>3821.0933971000004</v>
      </c>
      <c r="E24" s="36">
        <f>SUMIFS(СВЦЭМ!$D$39:$D$782,СВЦЭМ!$A$39:$A$782,$A24,СВЦЭМ!$B$39:$B$782,E$11)+'СЕТ СН'!$F$14+СВЦЭМ!$D$10+'СЕТ СН'!$F$5-'СЕТ СН'!$F$24</f>
        <v>3825.4402189900002</v>
      </c>
      <c r="F24" s="36">
        <f>SUMIFS(СВЦЭМ!$D$39:$D$782,СВЦЭМ!$A$39:$A$782,$A24,СВЦЭМ!$B$39:$B$782,F$11)+'СЕТ СН'!$F$14+СВЦЭМ!$D$10+'СЕТ СН'!$F$5-'СЕТ СН'!$F$24</f>
        <v>3816.7183933599999</v>
      </c>
      <c r="G24" s="36">
        <f>SUMIFS(СВЦЭМ!$D$39:$D$782,СВЦЭМ!$A$39:$A$782,$A24,СВЦЭМ!$B$39:$B$782,G$11)+'СЕТ СН'!$F$14+СВЦЭМ!$D$10+'СЕТ СН'!$F$5-'СЕТ СН'!$F$24</f>
        <v>3797.5860738300003</v>
      </c>
      <c r="H24" s="36">
        <f>SUMIFS(СВЦЭМ!$D$39:$D$782,СВЦЭМ!$A$39:$A$782,$A24,СВЦЭМ!$B$39:$B$782,H$11)+'СЕТ СН'!$F$14+СВЦЭМ!$D$10+'СЕТ СН'!$F$5-'СЕТ СН'!$F$24</f>
        <v>3763.4013653900001</v>
      </c>
      <c r="I24" s="36">
        <f>SUMIFS(СВЦЭМ!$D$39:$D$782,СВЦЭМ!$A$39:$A$782,$A24,СВЦЭМ!$B$39:$B$782,I$11)+'СЕТ СН'!$F$14+СВЦЭМ!$D$10+'СЕТ СН'!$F$5-'СЕТ СН'!$F$24</f>
        <v>3760.20235796</v>
      </c>
      <c r="J24" s="36">
        <f>SUMIFS(СВЦЭМ!$D$39:$D$782,СВЦЭМ!$A$39:$A$782,$A24,СВЦЭМ!$B$39:$B$782,J$11)+'СЕТ СН'!$F$14+СВЦЭМ!$D$10+'СЕТ СН'!$F$5-'СЕТ СН'!$F$24</f>
        <v>3762.1000897900003</v>
      </c>
      <c r="K24" s="36">
        <f>SUMIFS(СВЦЭМ!$D$39:$D$782,СВЦЭМ!$A$39:$A$782,$A24,СВЦЭМ!$B$39:$B$782,K$11)+'СЕТ СН'!$F$14+СВЦЭМ!$D$10+'СЕТ СН'!$F$5-'СЕТ СН'!$F$24</f>
        <v>3771.64558433</v>
      </c>
      <c r="L24" s="36">
        <f>SUMIFS(СВЦЭМ!$D$39:$D$782,СВЦЭМ!$A$39:$A$782,$A24,СВЦЭМ!$B$39:$B$782,L$11)+'СЕТ СН'!$F$14+СВЦЭМ!$D$10+'СЕТ СН'!$F$5-'СЕТ СН'!$F$24</f>
        <v>3783.9964061999999</v>
      </c>
      <c r="M24" s="36">
        <f>SUMIFS(СВЦЭМ!$D$39:$D$782,СВЦЭМ!$A$39:$A$782,$A24,СВЦЭМ!$B$39:$B$782,M$11)+'СЕТ СН'!$F$14+СВЦЭМ!$D$10+'СЕТ СН'!$F$5-'СЕТ СН'!$F$24</f>
        <v>3794.1833528400002</v>
      </c>
      <c r="N24" s="36">
        <f>SUMIFS(СВЦЭМ!$D$39:$D$782,СВЦЭМ!$A$39:$A$782,$A24,СВЦЭМ!$B$39:$B$782,N$11)+'СЕТ СН'!$F$14+СВЦЭМ!$D$10+'СЕТ СН'!$F$5-'СЕТ СН'!$F$24</f>
        <v>3808.7268466200003</v>
      </c>
      <c r="O24" s="36">
        <f>SUMIFS(СВЦЭМ!$D$39:$D$782,СВЦЭМ!$A$39:$A$782,$A24,СВЦЭМ!$B$39:$B$782,O$11)+'СЕТ СН'!$F$14+СВЦЭМ!$D$10+'СЕТ СН'!$F$5-'СЕТ СН'!$F$24</f>
        <v>3810.3330662300004</v>
      </c>
      <c r="P24" s="36">
        <f>SUMIFS(СВЦЭМ!$D$39:$D$782,СВЦЭМ!$A$39:$A$782,$A24,СВЦЭМ!$B$39:$B$782,P$11)+'СЕТ СН'!$F$14+СВЦЭМ!$D$10+'СЕТ СН'!$F$5-'СЕТ СН'!$F$24</f>
        <v>3824.9060837900001</v>
      </c>
      <c r="Q24" s="36">
        <f>SUMIFS(СВЦЭМ!$D$39:$D$782,СВЦЭМ!$A$39:$A$782,$A24,СВЦЭМ!$B$39:$B$782,Q$11)+'СЕТ СН'!$F$14+СВЦЭМ!$D$10+'СЕТ СН'!$F$5-'СЕТ СН'!$F$24</f>
        <v>3826.0367562900001</v>
      </c>
      <c r="R24" s="36">
        <f>SUMIFS(СВЦЭМ!$D$39:$D$782,СВЦЭМ!$A$39:$A$782,$A24,СВЦЭМ!$B$39:$B$782,R$11)+'СЕТ СН'!$F$14+СВЦЭМ!$D$10+'СЕТ СН'!$F$5-'СЕТ СН'!$F$24</f>
        <v>3809.7014087100001</v>
      </c>
      <c r="S24" s="36">
        <f>SUMIFS(СВЦЭМ!$D$39:$D$782,СВЦЭМ!$A$39:$A$782,$A24,СВЦЭМ!$B$39:$B$782,S$11)+'СЕТ СН'!$F$14+СВЦЭМ!$D$10+'СЕТ СН'!$F$5-'СЕТ СН'!$F$24</f>
        <v>3774.6323508400001</v>
      </c>
      <c r="T24" s="36">
        <f>SUMIFS(СВЦЭМ!$D$39:$D$782,СВЦЭМ!$A$39:$A$782,$A24,СВЦЭМ!$B$39:$B$782,T$11)+'СЕТ СН'!$F$14+СВЦЭМ!$D$10+'СЕТ СН'!$F$5-'СЕТ СН'!$F$24</f>
        <v>3766.1490567500005</v>
      </c>
      <c r="U24" s="36">
        <f>SUMIFS(СВЦЭМ!$D$39:$D$782,СВЦЭМ!$A$39:$A$782,$A24,СВЦЭМ!$B$39:$B$782,U$11)+'СЕТ СН'!$F$14+СВЦЭМ!$D$10+'СЕТ СН'!$F$5-'СЕТ СН'!$F$24</f>
        <v>3755.8563124400002</v>
      </c>
      <c r="V24" s="36">
        <f>SUMIFS(СВЦЭМ!$D$39:$D$782,СВЦЭМ!$A$39:$A$782,$A24,СВЦЭМ!$B$39:$B$782,V$11)+'СЕТ СН'!$F$14+СВЦЭМ!$D$10+'СЕТ СН'!$F$5-'СЕТ СН'!$F$24</f>
        <v>3777.5937622900001</v>
      </c>
      <c r="W24" s="36">
        <f>SUMIFS(СВЦЭМ!$D$39:$D$782,СВЦЭМ!$A$39:$A$782,$A24,СВЦЭМ!$B$39:$B$782,W$11)+'СЕТ СН'!$F$14+СВЦЭМ!$D$10+'СЕТ СН'!$F$5-'СЕТ СН'!$F$24</f>
        <v>3800.2874944100004</v>
      </c>
      <c r="X24" s="36">
        <f>SUMIFS(СВЦЭМ!$D$39:$D$782,СВЦЭМ!$A$39:$A$782,$A24,СВЦЭМ!$B$39:$B$782,X$11)+'СЕТ СН'!$F$14+СВЦЭМ!$D$10+'СЕТ СН'!$F$5-'СЕТ СН'!$F$24</f>
        <v>3812.7859845700004</v>
      </c>
      <c r="Y24" s="36">
        <f>SUMIFS(СВЦЭМ!$D$39:$D$782,СВЦЭМ!$A$39:$A$782,$A24,СВЦЭМ!$B$39:$B$782,Y$11)+'СЕТ СН'!$F$14+СВЦЭМ!$D$10+'СЕТ СН'!$F$5-'СЕТ СН'!$F$24</f>
        <v>3825.0146112800003</v>
      </c>
    </row>
    <row r="25" spans="1:25" ht="15.75" x14ac:dyDescent="0.2">
      <c r="A25" s="35">
        <f t="shared" si="0"/>
        <v>44544</v>
      </c>
      <c r="B25" s="36">
        <f>SUMIFS(СВЦЭМ!$D$39:$D$782,СВЦЭМ!$A$39:$A$782,$A25,СВЦЭМ!$B$39:$B$782,B$11)+'СЕТ СН'!$F$14+СВЦЭМ!$D$10+'СЕТ СН'!$F$5-'СЕТ СН'!$F$24</f>
        <v>3818.2527749500005</v>
      </c>
      <c r="C25" s="36">
        <f>SUMIFS(СВЦЭМ!$D$39:$D$782,СВЦЭМ!$A$39:$A$782,$A25,СВЦЭМ!$B$39:$B$782,C$11)+'СЕТ СН'!$F$14+СВЦЭМ!$D$10+'СЕТ СН'!$F$5-'СЕТ СН'!$F$24</f>
        <v>3822.3151323500006</v>
      </c>
      <c r="D25" s="36">
        <f>SUMIFS(СВЦЭМ!$D$39:$D$782,СВЦЭМ!$A$39:$A$782,$A25,СВЦЭМ!$B$39:$B$782,D$11)+'СЕТ СН'!$F$14+СВЦЭМ!$D$10+'СЕТ СН'!$F$5-'СЕТ СН'!$F$24</f>
        <v>3843.6449074700004</v>
      </c>
      <c r="E25" s="36">
        <f>SUMIFS(СВЦЭМ!$D$39:$D$782,СВЦЭМ!$A$39:$A$782,$A25,СВЦЭМ!$B$39:$B$782,E$11)+'СЕТ СН'!$F$14+СВЦЭМ!$D$10+'СЕТ СН'!$F$5-'СЕТ СН'!$F$24</f>
        <v>3845.0912712400004</v>
      </c>
      <c r="F25" s="36">
        <f>SUMIFS(СВЦЭМ!$D$39:$D$782,СВЦЭМ!$A$39:$A$782,$A25,СВЦЭМ!$B$39:$B$782,F$11)+'СЕТ СН'!$F$14+СВЦЭМ!$D$10+'СЕТ СН'!$F$5-'СЕТ СН'!$F$24</f>
        <v>3837.0099893300003</v>
      </c>
      <c r="G25" s="36">
        <f>SUMIFS(СВЦЭМ!$D$39:$D$782,СВЦЭМ!$A$39:$A$782,$A25,СВЦЭМ!$B$39:$B$782,G$11)+'СЕТ СН'!$F$14+СВЦЭМ!$D$10+'СЕТ СН'!$F$5-'СЕТ СН'!$F$24</f>
        <v>3791.4663089900005</v>
      </c>
      <c r="H25" s="36">
        <f>SUMIFS(СВЦЭМ!$D$39:$D$782,СВЦЭМ!$A$39:$A$782,$A25,СВЦЭМ!$B$39:$B$782,H$11)+'СЕТ СН'!$F$14+СВЦЭМ!$D$10+'СЕТ СН'!$F$5-'СЕТ СН'!$F$24</f>
        <v>3736.32725209</v>
      </c>
      <c r="I25" s="36">
        <f>SUMIFS(СВЦЭМ!$D$39:$D$782,СВЦЭМ!$A$39:$A$782,$A25,СВЦЭМ!$B$39:$B$782,I$11)+'СЕТ СН'!$F$14+СВЦЭМ!$D$10+'СЕТ СН'!$F$5-'СЕТ СН'!$F$24</f>
        <v>3747.9612260399999</v>
      </c>
      <c r="J25" s="36">
        <f>SUMIFS(СВЦЭМ!$D$39:$D$782,СВЦЭМ!$A$39:$A$782,$A25,СВЦЭМ!$B$39:$B$782,J$11)+'СЕТ СН'!$F$14+СВЦЭМ!$D$10+'СЕТ СН'!$F$5-'СЕТ СН'!$F$24</f>
        <v>3753.7054957600003</v>
      </c>
      <c r="K25" s="36">
        <f>SUMIFS(СВЦЭМ!$D$39:$D$782,СВЦЭМ!$A$39:$A$782,$A25,СВЦЭМ!$B$39:$B$782,K$11)+'СЕТ СН'!$F$14+СВЦЭМ!$D$10+'СЕТ СН'!$F$5-'СЕТ СН'!$F$24</f>
        <v>3753.4196191500005</v>
      </c>
      <c r="L25" s="36">
        <f>SUMIFS(СВЦЭМ!$D$39:$D$782,СВЦЭМ!$A$39:$A$782,$A25,СВЦЭМ!$B$39:$B$782,L$11)+'СЕТ СН'!$F$14+СВЦЭМ!$D$10+'СЕТ СН'!$F$5-'СЕТ СН'!$F$24</f>
        <v>3762.2858925600003</v>
      </c>
      <c r="M25" s="36">
        <f>SUMIFS(СВЦЭМ!$D$39:$D$782,СВЦЭМ!$A$39:$A$782,$A25,СВЦЭМ!$B$39:$B$782,M$11)+'СЕТ СН'!$F$14+СВЦЭМ!$D$10+'СЕТ СН'!$F$5-'СЕТ СН'!$F$24</f>
        <v>3766.1142268200001</v>
      </c>
      <c r="N25" s="36">
        <f>SUMIFS(СВЦЭМ!$D$39:$D$782,СВЦЭМ!$A$39:$A$782,$A25,СВЦЭМ!$B$39:$B$782,N$11)+'СЕТ СН'!$F$14+СВЦЭМ!$D$10+'СЕТ СН'!$F$5-'СЕТ СН'!$F$24</f>
        <v>3783.4945059500005</v>
      </c>
      <c r="O25" s="36">
        <f>SUMIFS(СВЦЭМ!$D$39:$D$782,СВЦЭМ!$A$39:$A$782,$A25,СВЦЭМ!$B$39:$B$782,O$11)+'СЕТ СН'!$F$14+СВЦЭМ!$D$10+'СЕТ СН'!$F$5-'СЕТ СН'!$F$24</f>
        <v>3795.1074710900002</v>
      </c>
      <c r="P25" s="36">
        <f>SUMIFS(СВЦЭМ!$D$39:$D$782,СВЦЭМ!$A$39:$A$782,$A25,СВЦЭМ!$B$39:$B$782,P$11)+'СЕТ СН'!$F$14+СВЦЭМ!$D$10+'СЕТ СН'!$F$5-'СЕТ СН'!$F$24</f>
        <v>3790.6359892300002</v>
      </c>
      <c r="Q25" s="36">
        <f>SUMIFS(СВЦЭМ!$D$39:$D$782,СВЦЭМ!$A$39:$A$782,$A25,СВЦЭМ!$B$39:$B$782,Q$11)+'СЕТ СН'!$F$14+СВЦЭМ!$D$10+'СЕТ СН'!$F$5-'СЕТ СН'!$F$24</f>
        <v>3797.7719939600001</v>
      </c>
      <c r="R25" s="36">
        <f>SUMIFS(СВЦЭМ!$D$39:$D$782,СВЦЭМ!$A$39:$A$782,$A25,СВЦЭМ!$B$39:$B$782,R$11)+'СЕТ СН'!$F$14+СВЦЭМ!$D$10+'СЕТ СН'!$F$5-'СЕТ СН'!$F$24</f>
        <v>3782.7459644400005</v>
      </c>
      <c r="S25" s="36">
        <f>SUMIFS(СВЦЭМ!$D$39:$D$782,СВЦЭМ!$A$39:$A$782,$A25,СВЦЭМ!$B$39:$B$782,S$11)+'СЕТ СН'!$F$14+СВЦЭМ!$D$10+'СЕТ СН'!$F$5-'СЕТ СН'!$F$24</f>
        <v>3761.4802148100002</v>
      </c>
      <c r="T25" s="36">
        <f>SUMIFS(СВЦЭМ!$D$39:$D$782,СВЦЭМ!$A$39:$A$782,$A25,СВЦЭМ!$B$39:$B$782,T$11)+'СЕТ СН'!$F$14+СВЦЭМ!$D$10+'СЕТ СН'!$F$5-'СЕТ СН'!$F$24</f>
        <v>3757.0949011000002</v>
      </c>
      <c r="U25" s="36">
        <f>SUMIFS(СВЦЭМ!$D$39:$D$782,СВЦЭМ!$A$39:$A$782,$A25,СВЦЭМ!$B$39:$B$782,U$11)+'СЕТ СН'!$F$14+СВЦЭМ!$D$10+'СЕТ СН'!$F$5-'СЕТ СН'!$F$24</f>
        <v>3769.5211885900003</v>
      </c>
      <c r="V25" s="36">
        <f>SUMIFS(СВЦЭМ!$D$39:$D$782,СВЦЭМ!$A$39:$A$782,$A25,СВЦЭМ!$B$39:$B$782,V$11)+'СЕТ СН'!$F$14+СВЦЭМ!$D$10+'СЕТ СН'!$F$5-'СЕТ СН'!$F$24</f>
        <v>3778.5195275700003</v>
      </c>
      <c r="W25" s="36">
        <f>SUMIFS(СВЦЭМ!$D$39:$D$782,СВЦЭМ!$A$39:$A$782,$A25,СВЦЭМ!$B$39:$B$782,W$11)+'СЕТ СН'!$F$14+СВЦЭМ!$D$10+'СЕТ СН'!$F$5-'СЕТ СН'!$F$24</f>
        <v>3817.8432498500001</v>
      </c>
      <c r="X25" s="36">
        <f>SUMIFS(СВЦЭМ!$D$39:$D$782,СВЦЭМ!$A$39:$A$782,$A25,СВЦЭМ!$B$39:$B$782,X$11)+'СЕТ СН'!$F$14+СВЦЭМ!$D$10+'СЕТ СН'!$F$5-'СЕТ СН'!$F$24</f>
        <v>3812.0776744700001</v>
      </c>
      <c r="Y25" s="36">
        <f>SUMIFS(СВЦЭМ!$D$39:$D$782,СВЦЭМ!$A$39:$A$782,$A25,СВЦЭМ!$B$39:$B$782,Y$11)+'СЕТ СН'!$F$14+СВЦЭМ!$D$10+'СЕТ СН'!$F$5-'СЕТ СН'!$F$24</f>
        <v>3807.6360644400002</v>
      </c>
    </row>
    <row r="26" spans="1:25" ht="15.75" x14ac:dyDescent="0.2">
      <c r="A26" s="35">
        <f t="shared" si="0"/>
        <v>44545</v>
      </c>
      <c r="B26" s="36">
        <f>SUMIFS(СВЦЭМ!$D$39:$D$782,СВЦЭМ!$A$39:$A$782,$A26,СВЦЭМ!$B$39:$B$782,B$11)+'СЕТ СН'!$F$14+СВЦЭМ!$D$10+'СЕТ СН'!$F$5-'СЕТ СН'!$F$24</f>
        <v>3729.8665958800002</v>
      </c>
      <c r="C26" s="36">
        <f>SUMIFS(СВЦЭМ!$D$39:$D$782,СВЦЭМ!$A$39:$A$782,$A26,СВЦЭМ!$B$39:$B$782,C$11)+'СЕТ СН'!$F$14+СВЦЭМ!$D$10+'СЕТ СН'!$F$5-'СЕТ СН'!$F$24</f>
        <v>3741.4026672300001</v>
      </c>
      <c r="D26" s="36">
        <f>SUMIFS(СВЦЭМ!$D$39:$D$782,СВЦЭМ!$A$39:$A$782,$A26,СВЦЭМ!$B$39:$B$782,D$11)+'СЕТ СН'!$F$14+СВЦЭМ!$D$10+'СЕТ СН'!$F$5-'СЕТ СН'!$F$24</f>
        <v>3754.34327054</v>
      </c>
      <c r="E26" s="36">
        <f>SUMIFS(СВЦЭМ!$D$39:$D$782,СВЦЭМ!$A$39:$A$782,$A26,СВЦЭМ!$B$39:$B$782,E$11)+'СЕТ СН'!$F$14+СВЦЭМ!$D$10+'СЕТ СН'!$F$5-'СЕТ СН'!$F$24</f>
        <v>3742.5830223900002</v>
      </c>
      <c r="F26" s="36">
        <f>SUMIFS(СВЦЭМ!$D$39:$D$782,СВЦЭМ!$A$39:$A$782,$A26,СВЦЭМ!$B$39:$B$782,F$11)+'СЕТ СН'!$F$14+СВЦЭМ!$D$10+'СЕТ СН'!$F$5-'СЕТ СН'!$F$24</f>
        <v>3746.5845956000003</v>
      </c>
      <c r="G26" s="36">
        <f>SUMIFS(СВЦЭМ!$D$39:$D$782,СВЦЭМ!$A$39:$A$782,$A26,СВЦЭМ!$B$39:$B$782,G$11)+'СЕТ СН'!$F$14+СВЦЭМ!$D$10+'СЕТ СН'!$F$5-'СЕТ СН'!$F$24</f>
        <v>3726.73034431</v>
      </c>
      <c r="H26" s="36">
        <f>SUMIFS(СВЦЭМ!$D$39:$D$782,СВЦЭМ!$A$39:$A$782,$A26,СВЦЭМ!$B$39:$B$782,H$11)+'СЕТ СН'!$F$14+СВЦЭМ!$D$10+'СЕТ СН'!$F$5-'СЕТ СН'!$F$24</f>
        <v>3767.0316210800001</v>
      </c>
      <c r="I26" s="36">
        <f>SUMIFS(СВЦЭМ!$D$39:$D$782,СВЦЭМ!$A$39:$A$782,$A26,СВЦЭМ!$B$39:$B$782,I$11)+'СЕТ СН'!$F$14+СВЦЭМ!$D$10+'СЕТ СН'!$F$5-'СЕТ СН'!$F$24</f>
        <v>3830.8120968000003</v>
      </c>
      <c r="J26" s="36">
        <f>SUMIFS(СВЦЭМ!$D$39:$D$782,СВЦЭМ!$A$39:$A$782,$A26,СВЦЭМ!$B$39:$B$782,J$11)+'СЕТ СН'!$F$14+СВЦЭМ!$D$10+'СЕТ СН'!$F$5-'СЕТ СН'!$F$24</f>
        <v>3813.8885866999999</v>
      </c>
      <c r="K26" s="36">
        <f>SUMIFS(СВЦЭМ!$D$39:$D$782,СВЦЭМ!$A$39:$A$782,$A26,СВЦЭМ!$B$39:$B$782,K$11)+'СЕТ СН'!$F$14+СВЦЭМ!$D$10+'СЕТ СН'!$F$5-'СЕТ СН'!$F$24</f>
        <v>3798.2378639200006</v>
      </c>
      <c r="L26" s="36">
        <f>SUMIFS(СВЦЭМ!$D$39:$D$782,СВЦЭМ!$A$39:$A$782,$A26,СВЦЭМ!$B$39:$B$782,L$11)+'СЕТ СН'!$F$14+СВЦЭМ!$D$10+'СЕТ СН'!$F$5-'СЕТ СН'!$F$24</f>
        <v>3801.9801861100004</v>
      </c>
      <c r="M26" s="36">
        <f>SUMIFS(СВЦЭМ!$D$39:$D$782,СВЦЭМ!$A$39:$A$782,$A26,СВЦЭМ!$B$39:$B$782,M$11)+'СЕТ СН'!$F$14+СВЦЭМ!$D$10+'СЕТ СН'!$F$5-'СЕТ СН'!$F$24</f>
        <v>3788.9755576100001</v>
      </c>
      <c r="N26" s="36">
        <f>SUMIFS(СВЦЭМ!$D$39:$D$782,СВЦЭМ!$A$39:$A$782,$A26,СВЦЭМ!$B$39:$B$782,N$11)+'СЕТ СН'!$F$14+СВЦЭМ!$D$10+'СЕТ СН'!$F$5-'СЕТ СН'!$F$24</f>
        <v>3814.8393387700003</v>
      </c>
      <c r="O26" s="36">
        <f>SUMIFS(СВЦЭМ!$D$39:$D$782,СВЦЭМ!$A$39:$A$782,$A26,СВЦЭМ!$B$39:$B$782,O$11)+'СЕТ СН'!$F$14+СВЦЭМ!$D$10+'СЕТ СН'!$F$5-'СЕТ СН'!$F$24</f>
        <v>3888.7937582900004</v>
      </c>
      <c r="P26" s="36">
        <f>SUMIFS(СВЦЭМ!$D$39:$D$782,СВЦЭМ!$A$39:$A$782,$A26,СВЦЭМ!$B$39:$B$782,P$11)+'СЕТ СН'!$F$14+СВЦЭМ!$D$10+'СЕТ СН'!$F$5-'СЕТ СН'!$F$24</f>
        <v>3887.67972852</v>
      </c>
      <c r="Q26" s="36">
        <f>SUMIFS(СВЦЭМ!$D$39:$D$782,СВЦЭМ!$A$39:$A$782,$A26,СВЦЭМ!$B$39:$B$782,Q$11)+'СЕТ СН'!$F$14+СВЦЭМ!$D$10+'СЕТ СН'!$F$5-'СЕТ СН'!$F$24</f>
        <v>3886.1462540299999</v>
      </c>
      <c r="R26" s="36">
        <f>SUMIFS(СВЦЭМ!$D$39:$D$782,СВЦЭМ!$A$39:$A$782,$A26,СВЦЭМ!$B$39:$B$782,R$11)+'СЕТ СН'!$F$14+СВЦЭМ!$D$10+'СЕТ СН'!$F$5-'СЕТ СН'!$F$24</f>
        <v>3803.1213274300003</v>
      </c>
      <c r="S26" s="36">
        <f>SUMIFS(СВЦЭМ!$D$39:$D$782,СВЦЭМ!$A$39:$A$782,$A26,СВЦЭМ!$B$39:$B$782,S$11)+'СЕТ СН'!$F$14+СВЦЭМ!$D$10+'СЕТ СН'!$F$5-'СЕТ СН'!$F$24</f>
        <v>3771.3286209900002</v>
      </c>
      <c r="T26" s="36">
        <f>SUMIFS(СВЦЭМ!$D$39:$D$782,СВЦЭМ!$A$39:$A$782,$A26,СВЦЭМ!$B$39:$B$782,T$11)+'СЕТ СН'!$F$14+СВЦЭМ!$D$10+'СЕТ СН'!$F$5-'СЕТ СН'!$F$24</f>
        <v>3794.5454325200003</v>
      </c>
      <c r="U26" s="36">
        <f>SUMIFS(СВЦЭМ!$D$39:$D$782,СВЦЭМ!$A$39:$A$782,$A26,СВЦЭМ!$B$39:$B$782,U$11)+'СЕТ СН'!$F$14+СВЦЭМ!$D$10+'СЕТ СН'!$F$5-'СЕТ СН'!$F$24</f>
        <v>3791.6914279000002</v>
      </c>
      <c r="V26" s="36">
        <f>SUMIFS(СВЦЭМ!$D$39:$D$782,СВЦЭМ!$A$39:$A$782,$A26,СВЦЭМ!$B$39:$B$782,V$11)+'СЕТ СН'!$F$14+СВЦЭМ!$D$10+'СЕТ СН'!$F$5-'СЕТ СН'!$F$24</f>
        <v>3798.6852713500002</v>
      </c>
      <c r="W26" s="36">
        <f>SUMIFS(СВЦЭМ!$D$39:$D$782,СВЦЭМ!$A$39:$A$782,$A26,СВЦЭМ!$B$39:$B$782,W$11)+'СЕТ СН'!$F$14+СВЦЭМ!$D$10+'СЕТ СН'!$F$5-'СЕТ СН'!$F$24</f>
        <v>3800.8401071300004</v>
      </c>
      <c r="X26" s="36">
        <f>SUMIFS(СВЦЭМ!$D$39:$D$782,СВЦЭМ!$A$39:$A$782,$A26,СВЦЭМ!$B$39:$B$782,X$11)+'СЕТ СН'!$F$14+СВЦЭМ!$D$10+'СЕТ СН'!$F$5-'СЕТ СН'!$F$24</f>
        <v>3851.0624843000005</v>
      </c>
      <c r="Y26" s="36">
        <f>SUMIFS(СВЦЭМ!$D$39:$D$782,СВЦЭМ!$A$39:$A$782,$A26,СВЦЭМ!$B$39:$B$782,Y$11)+'СЕТ СН'!$F$14+СВЦЭМ!$D$10+'СЕТ СН'!$F$5-'СЕТ СН'!$F$24</f>
        <v>3835.34036922</v>
      </c>
    </row>
    <row r="27" spans="1:25" ht="15.75" x14ac:dyDescent="0.2">
      <c r="A27" s="35">
        <f t="shared" si="0"/>
        <v>44546</v>
      </c>
      <c r="B27" s="36">
        <f>SUMIFS(СВЦЭМ!$D$39:$D$782,СВЦЭМ!$A$39:$A$782,$A27,СВЦЭМ!$B$39:$B$782,B$11)+'СЕТ СН'!$F$14+СВЦЭМ!$D$10+'СЕТ СН'!$F$5-'СЕТ СН'!$F$24</f>
        <v>3836.7299520200004</v>
      </c>
      <c r="C27" s="36">
        <f>SUMIFS(СВЦЭМ!$D$39:$D$782,СВЦЭМ!$A$39:$A$782,$A27,СВЦЭМ!$B$39:$B$782,C$11)+'СЕТ СН'!$F$14+СВЦЭМ!$D$10+'СЕТ СН'!$F$5-'СЕТ СН'!$F$24</f>
        <v>3832.8175319000002</v>
      </c>
      <c r="D27" s="36">
        <f>SUMIFS(СВЦЭМ!$D$39:$D$782,СВЦЭМ!$A$39:$A$782,$A27,СВЦЭМ!$B$39:$B$782,D$11)+'СЕТ СН'!$F$14+СВЦЭМ!$D$10+'СЕТ СН'!$F$5-'СЕТ СН'!$F$24</f>
        <v>3815.7680646100002</v>
      </c>
      <c r="E27" s="36">
        <f>SUMIFS(СВЦЭМ!$D$39:$D$782,СВЦЭМ!$A$39:$A$782,$A27,СВЦЭМ!$B$39:$B$782,E$11)+'СЕТ СН'!$F$14+СВЦЭМ!$D$10+'СЕТ СН'!$F$5-'СЕТ СН'!$F$24</f>
        <v>3811.6338106400003</v>
      </c>
      <c r="F27" s="36">
        <f>SUMIFS(СВЦЭМ!$D$39:$D$782,СВЦЭМ!$A$39:$A$782,$A27,СВЦЭМ!$B$39:$B$782,F$11)+'СЕТ СН'!$F$14+СВЦЭМ!$D$10+'СЕТ СН'!$F$5-'СЕТ СН'!$F$24</f>
        <v>3811.6874882000002</v>
      </c>
      <c r="G27" s="36">
        <f>SUMIFS(СВЦЭМ!$D$39:$D$782,СВЦЭМ!$A$39:$A$782,$A27,СВЦЭМ!$B$39:$B$782,G$11)+'СЕТ СН'!$F$14+СВЦЭМ!$D$10+'СЕТ СН'!$F$5-'СЕТ СН'!$F$24</f>
        <v>3776.6124105700001</v>
      </c>
      <c r="H27" s="36">
        <f>SUMIFS(СВЦЭМ!$D$39:$D$782,СВЦЭМ!$A$39:$A$782,$A27,СВЦЭМ!$B$39:$B$782,H$11)+'СЕТ СН'!$F$14+СВЦЭМ!$D$10+'СЕТ СН'!$F$5-'СЕТ СН'!$F$24</f>
        <v>3759.4287959000003</v>
      </c>
      <c r="I27" s="36">
        <f>SUMIFS(СВЦЭМ!$D$39:$D$782,СВЦЭМ!$A$39:$A$782,$A27,СВЦЭМ!$B$39:$B$782,I$11)+'СЕТ СН'!$F$14+СВЦЭМ!$D$10+'СЕТ СН'!$F$5-'СЕТ СН'!$F$24</f>
        <v>3786.4118964899999</v>
      </c>
      <c r="J27" s="36">
        <f>SUMIFS(СВЦЭМ!$D$39:$D$782,СВЦЭМ!$A$39:$A$782,$A27,СВЦЭМ!$B$39:$B$782,J$11)+'СЕТ СН'!$F$14+СВЦЭМ!$D$10+'СЕТ СН'!$F$5-'СЕТ СН'!$F$24</f>
        <v>3793.5030662300005</v>
      </c>
      <c r="K27" s="36">
        <f>SUMIFS(СВЦЭМ!$D$39:$D$782,СВЦЭМ!$A$39:$A$782,$A27,СВЦЭМ!$B$39:$B$782,K$11)+'СЕТ СН'!$F$14+СВЦЭМ!$D$10+'СЕТ СН'!$F$5-'СЕТ СН'!$F$24</f>
        <v>3812.06552216</v>
      </c>
      <c r="L27" s="36">
        <f>SUMIFS(СВЦЭМ!$D$39:$D$782,СВЦЭМ!$A$39:$A$782,$A27,СВЦЭМ!$B$39:$B$782,L$11)+'СЕТ СН'!$F$14+СВЦЭМ!$D$10+'СЕТ СН'!$F$5-'СЕТ СН'!$F$24</f>
        <v>3826.17620317</v>
      </c>
      <c r="M27" s="36">
        <f>SUMIFS(СВЦЭМ!$D$39:$D$782,СВЦЭМ!$A$39:$A$782,$A27,СВЦЭМ!$B$39:$B$782,M$11)+'СЕТ СН'!$F$14+СВЦЭМ!$D$10+'СЕТ СН'!$F$5-'СЕТ СН'!$F$24</f>
        <v>3824.3979876400003</v>
      </c>
      <c r="N27" s="36">
        <f>SUMIFS(СВЦЭМ!$D$39:$D$782,СВЦЭМ!$A$39:$A$782,$A27,СВЦЭМ!$B$39:$B$782,N$11)+'СЕТ СН'!$F$14+СВЦЭМ!$D$10+'СЕТ СН'!$F$5-'СЕТ СН'!$F$24</f>
        <v>3824.53722715</v>
      </c>
      <c r="O27" s="36">
        <f>SUMIFS(СВЦЭМ!$D$39:$D$782,СВЦЭМ!$A$39:$A$782,$A27,СВЦЭМ!$B$39:$B$782,O$11)+'СЕТ СН'!$F$14+СВЦЭМ!$D$10+'СЕТ СН'!$F$5-'СЕТ СН'!$F$24</f>
        <v>3841.4371924300003</v>
      </c>
      <c r="P27" s="36">
        <f>SUMIFS(СВЦЭМ!$D$39:$D$782,СВЦЭМ!$A$39:$A$782,$A27,СВЦЭМ!$B$39:$B$782,P$11)+'СЕТ СН'!$F$14+СВЦЭМ!$D$10+'СЕТ СН'!$F$5-'СЕТ СН'!$F$24</f>
        <v>3863.1628171400002</v>
      </c>
      <c r="Q27" s="36">
        <f>SUMIFS(СВЦЭМ!$D$39:$D$782,СВЦЭМ!$A$39:$A$782,$A27,СВЦЭМ!$B$39:$B$782,Q$11)+'СЕТ СН'!$F$14+СВЦЭМ!$D$10+'СЕТ СН'!$F$5-'СЕТ СН'!$F$24</f>
        <v>3864.59059832</v>
      </c>
      <c r="R27" s="36">
        <f>SUMIFS(СВЦЭМ!$D$39:$D$782,СВЦЭМ!$A$39:$A$782,$A27,СВЦЭМ!$B$39:$B$782,R$11)+'СЕТ СН'!$F$14+СВЦЭМ!$D$10+'СЕТ СН'!$F$5-'СЕТ СН'!$F$24</f>
        <v>3865.4238551900003</v>
      </c>
      <c r="S27" s="36">
        <f>SUMIFS(СВЦЭМ!$D$39:$D$782,СВЦЭМ!$A$39:$A$782,$A27,СВЦЭМ!$B$39:$B$782,S$11)+'СЕТ СН'!$F$14+СВЦЭМ!$D$10+'СЕТ СН'!$F$5-'СЕТ СН'!$F$24</f>
        <v>3819.83982311</v>
      </c>
      <c r="T27" s="36">
        <f>SUMIFS(СВЦЭМ!$D$39:$D$782,СВЦЭМ!$A$39:$A$782,$A27,СВЦЭМ!$B$39:$B$782,T$11)+'СЕТ СН'!$F$14+СВЦЭМ!$D$10+'СЕТ СН'!$F$5-'СЕТ СН'!$F$24</f>
        <v>3834.3879551700002</v>
      </c>
      <c r="U27" s="36">
        <f>SUMIFS(СВЦЭМ!$D$39:$D$782,СВЦЭМ!$A$39:$A$782,$A27,СВЦЭМ!$B$39:$B$782,U$11)+'СЕТ СН'!$F$14+СВЦЭМ!$D$10+'СЕТ СН'!$F$5-'СЕТ СН'!$F$24</f>
        <v>3816.6636071400003</v>
      </c>
      <c r="V27" s="36">
        <f>SUMIFS(СВЦЭМ!$D$39:$D$782,СВЦЭМ!$A$39:$A$782,$A27,СВЦЭМ!$B$39:$B$782,V$11)+'СЕТ СН'!$F$14+СВЦЭМ!$D$10+'СЕТ СН'!$F$5-'СЕТ СН'!$F$24</f>
        <v>3808.8715153500002</v>
      </c>
      <c r="W27" s="36">
        <f>SUMIFS(СВЦЭМ!$D$39:$D$782,СВЦЭМ!$A$39:$A$782,$A27,СВЦЭМ!$B$39:$B$782,W$11)+'СЕТ СН'!$F$14+СВЦЭМ!$D$10+'СЕТ СН'!$F$5-'СЕТ СН'!$F$24</f>
        <v>3806.6737511199999</v>
      </c>
      <c r="X27" s="36">
        <f>SUMIFS(СВЦЭМ!$D$39:$D$782,СВЦЭМ!$A$39:$A$782,$A27,СВЦЭМ!$B$39:$B$782,X$11)+'СЕТ СН'!$F$14+СВЦЭМ!$D$10+'СЕТ СН'!$F$5-'СЕТ СН'!$F$24</f>
        <v>3851.7131617900004</v>
      </c>
      <c r="Y27" s="36">
        <f>SUMIFS(СВЦЭМ!$D$39:$D$782,СВЦЭМ!$A$39:$A$782,$A27,СВЦЭМ!$B$39:$B$782,Y$11)+'СЕТ СН'!$F$14+СВЦЭМ!$D$10+'СЕТ СН'!$F$5-'СЕТ СН'!$F$24</f>
        <v>3854.9683627300001</v>
      </c>
    </row>
    <row r="28" spans="1:25" ht="15.75" x14ac:dyDescent="0.2">
      <c r="A28" s="35">
        <f t="shared" si="0"/>
        <v>44547</v>
      </c>
      <c r="B28" s="36">
        <f>SUMIFS(СВЦЭМ!$D$39:$D$782,СВЦЭМ!$A$39:$A$782,$A28,СВЦЭМ!$B$39:$B$782,B$11)+'СЕТ СН'!$F$14+СВЦЭМ!$D$10+'СЕТ СН'!$F$5-'СЕТ СН'!$F$24</f>
        <v>3834.4604247900002</v>
      </c>
      <c r="C28" s="36">
        <f>SUMIFS(СВЦЭМ!$D$39:$D$782,СВЦЭМ!$A$39:$A$782,$A28,СВЦЭМ!$B$39:$B$782,C$11)+'СЕТ СН'!$F$14+СВЦЭМ!$D$10+'СЕТ СН'!$F$5-'СЕТ СН'!$F$24</f>
        <v>3833.6468315100001</v>
      </c>
      <c r="D28" s="36">
        <f>SUMIFS(СВЦЭМ!$D$39:$D$782,СВЦЭМ!$A$39:$A$782,$A28,СВЦЭМ!$B$39:$B$782,D$11)+'СЕТ СН'!$F$14+СВЦЭМ!$D$10+'СЕТ СН'!$F$5-'СЕТ СН'!$F$24</f>
        <v>3818.70680025</v>
      </c>
      <c r="E28" s="36">
        <f>SUMIFS(СВЦЭМ!$D$39:$D$782,СВЦЭМ!$A$39:$A$782,$A28,СВЦЭМ!$B$39:$B$782,E$11)+'СЕТ СН'!$F$14+СВЦЭМ!$D$10+'СЕТ СН'!$F$5-'СЕТ СН'!$F$24</f>
        <v>3813.5522428300001</v>
      </c>
      <c r="F28" s="36">
        <f>SUMIFS(СВЦЭМ!$D$39:$D$782,СВЦЭМ!$A$39:$A$782,$A28,СВЦЭМ!$B$39:$B$782,F$11)+'СЕТ СН'!$F$14+СВЦЭМ!$D$10+'СЕТ СН'!$F$5-'СЕТ СН'!$F$24</f>
        <v>3815.16676818</v>
      </c>
      <c r="G28" s="36">
        <f>SUMIFS(СВЦЭМ!$D$39:$D$782,СВЦЭМ!$A$39:$A$782,$A28,СВЦЭМ!$B$39:$B$782,G$11)+'СЕТ СН'!$F$14+СВЦЭМ!$D$10+'СЕТ СН'!$F$5-'СЕТ СН'!$F$24</f>
        <v>3791.6174310800002</v>
      </c>
      <c r="H28" s="36">
        <f>SUMIFS(СВЦЭМ!$D$39:$D$782,СВЦЭМ!$A$39:$A$782,$A28,СВЦЭМ!$B$39:$B$782,H$11)+'СЕТ СН'!$F$14+СВЦЭМ!$D$10+'СЕТ СН'!$F$5-'СЕТ СН'!$F$24</f>
        <v>3766.1736602300002</v>
      </c>
      <c r="I28" s="36">
        <f>SUMIFS(СВЦЭМ!$D$39:$D$782,СВЦЭМ!$A$39:$A$782,$A28,СВЦЭМ!$B$39:$B$782,I$11)+'СЕТ СН'!$F$14+СВЦЭМ!$D$10+'СЕТ СН'!$F$5-'СЕТ СН'!$F$24</f>
        <v>3766.0317170600001</v>
      </c>
      <c r="J28" s="36">
        <f>SUMIFS(СВЦЭМ!$D$39:$D$782,СВЦЭМ!$A$39:$A$782,$A28,СВЦЭМ!$B$39:$B$782,J$11)+'СЕТ СН'!$F$14+СВЦЭМ!$D$10+'СЕТ СН'!$F$5-'СЕТ СН'!$F$24</f>
        <v>3808.39059275</v>
      </c>
      <c r="K28" s="36">
        <f>SUMIFS(СВЦЭМ!$D$39:$D$782,СВЦЭМ!$A$39:$A$782,$A28,СВЦЭМ!$B$39:$B$782,K$11)+'СЕТ СН'!$F$14+СВЦЭМ!$D$10+'СЕТ СН'!$F$5-'СЕТ СН'!$F$24</f>
        <v>3821.8289185700005</v>
      </c>
      <c r="L28" s="36">
        <f>SUMIFS(СВЦЭМ!$D$39:$D$782,СВЦЭМ!$A$39:$A$782,$A28,СВЦЭМ!$B$39:$B$782,L$11)+'СЕТ СН'!$F$14+СВЦЭМ!$D$10+'СЕТ СН'!$F$5-'СЕТ СН'!$F$24</f>
        <v>3816.5779061700005</v>
      </c>
      <c r="M28" s="36">
        <f>SUMIFS(СВЦЭМ!$D$39:$D$782,СВЦЭМ!$A$39:$A$782,$A28,СВЦЭМ!$B$39:$B$782,M$11)+'СЕТ СН'!$F$14+СВЦЭМ!$D$10+'СЕТ СН'!$F$5-'СЕТ СН'!$F$24</f>
        <v>3806.7562416500004</v>
      </c>
      <c r="N28" s="36">
        <f>SUMIFS(СВЦЭМ!$D$39:$D$782,СВЦЭМ!$A$39:$A$782,$A28,СВЦЭМ!$B$39:$B$782,N$11)+'СЕТ СН'!$F$14+СВЦЭМ!$D$10+'СЕТ СН'!$F$5-'СЕТ СН'!$F$24</f>
        <v>3809.8064100700003</v>
      </c>
      <c r="O28" s="36">
        <f>SUMIFS(СВЦЭМ!$D$39:$D$782,СВЦЭМ!$A$39:$A$782,$A28,СВЦЭМ!$B$39:$B$782,O$11)+'СЕТ СН'!$F$14+СВЦЭМ!$D$10+'СЕТ СН'!$F$5-'СЕТ СН'!$F$24</f>
        <v>3811.8681734900001</v>
      </c>
      <c r="P28" s="36">
        <f>SUMIFS(СВЦЭМ!$D$39:$D$782,СВЦЭМ!$A$39:$A$782,$A28,СВЦЭМ!$B$39:$B$782,P$11)+'СЕТ СН'!$F$14+СВЦЭМ!$D$10+'СЕТ СН'!$F$5-'СЕТ СН'!$F$24</f>
        <v>3847.7967983100002</v>
      </c>
      <c r="Q28" s="36">
        <f>SUMIFS(СВЦЭМ!$D$39:$D$782,СВЦЭМ!$A$39:$A$782,$A28,СВЦЭМ!$B$39:$B$782,Q$11)+'СЕТ СН'!$F$14+СВЦЭМ!$D$10+'СЕТ СН'!$F$5-'СЕТ СН'!$F$24</f>
        <v>3839.4747520300002</v>
      </c>
      <c r="R28" s="36">
        <f>SUMIFS(СВЦЭМ!$D$39:$D$782,СВЦЭМ!$A$39:$A$782,$A28,СВЦЭМ!$B$39:$B$782,R$11)+'СЕТ СН'!$F$14+СВЦЭМ!$D$10+'СЕТ СН'!$F$5-'СЕТ СН'!$F$24</f>
        <v>3834.3091808900003</v>
      </c>
      <c r="S28" s="36">
        <f>SUMIFS(СВЦЭМ!$D$39:$D$782,СВЦЭМ!$A$39:$A$782,$A28,СВЦЭМ!$B$39:$B$782,S$11)+'СЕТ СН'!$F$14+СВЦЭМ!$D$10+'СЕТ СН'!$F$5-'СЕТ СН'!$F$24</f>
        <v>3799.6745960100002</v>
      </c>
      <c r="T28" s="36">
        <f>SUMIFS(СВЦЭМ!$D$39:$D$782,СВЦЭМ!$A$39:$A$782,$A28,СВЦЭМ!$B$39:$B$782,T$11)+'СЕТ СН'!$F$14+СВЦЭМ!$D$10+'СЕТ СН'!$F$5-'СЕТ СН'!$F$24</f>
        <v>3819.3296232000002</v>
      </c>
      <c r="U28" s="36">
        <f>SUMIFS(СВЦЭМ!$D$39:$D$782,СВЦЭМ!$A$39:$A$782,$A28,СВЦЭМ!$B$39:$B$782,U$11)+'СЕТ СН'!$F$14+СВЦЭМ!$D$10+'СЕТ СН'!$F$5-'СЕТ СН'!$F$24</f>
        <v>3814.8843927500002</v>
      </c>
      <c r="V28" s="36">
        <f>SUMIFS(СВЦЭМ!$D$39:$D$782,СВЦЭМ!$A$39:$A$782,$A28,СВЦЭМ!$B$39:$B$782,V$11)+'СЕТ СН'!$F$14+СВЦЭМ!$D$10+'СЕТ СН'!$F$5-'СЕТ СН'!$F$24</f>
        <v>3792.4242847000005</v>
      </c>
      <c r="W28" s="36">
        <f>SUMIFS(СВЦЭМ!$D$39:$D$782,СВЦЭМ!$A$39:$A$782,$A28,СВЦЭМ!$B$39:$B$782,W$11)+'СЕТ СН'!$F$14+СВЦЭМ!$D$10+'СЕТ СН'!$F$5-'СЕТ СН'!$F$24</f>
        <v>3812.3361171700003</v>
      </c>
      <c r="X28" s="36">
        <f>SUMIFS(СВЦЭМ!$D$39:$D$782,СВЦЭМ!$A$39:$A$782,$A28,СВЦЭМ!$B$39:$B$782,X$11)+'СЕТ СН'!$F$14+СВЦЭМ!$D$10+'СЕТ СН'!$F$5-'СЕТ СН'!$F$24</f>
        <v>3831.3042411500001</v>
      </c>
      <c r="Y28" s="36">
        <f>SUMIFS(СВЦЭМ!$D$39:$D$782,СВЦЭМ!$A$39:$A$782,$A28,СВЦЭМ!$B$39:$B$782,Y$11)+'СЕТ СН'!$F$14+СВЦЭМ!$D$10+'СЕТ СН'!$F$5-'СЕТ СН'!$F$24</f>
        <v>3822.4481814000001</v>
      </c>
    </row>
    <row r="29" spans="1:25" ht="15.75" x14ac:dyDescent="0.2">
      <c r="A29" s="35">
        <f t="shared" si="0"/>
        <v>44548</v>
      </c>
      <c r="B29" s="36">
        <f>SUMIFS(СВЦЭМ!$D$39:$D$782,СВЦЭМ!$A$39:$A$782,$A29,СВЦЭМ!$B$39:$B$782,B$11)+'СЕТ СН'!$F$14+СВЦЭМ!$D$10+'СЕТ СН'!$F$5-'СЕТ СН'!$F$24</f>
        <v>3828.8185670600005</v>
      </c>
      <c r="C29" s="36">
        <f>SUMIFS(СВЦЭМ!$D$39:$D$782,СВЦЭМ!$A$39:$A$782,$A29,СВЦЭМ!$B$39:$B$782,C$11)+'СЕТ СН'!$F$14+СВЦЭМ!$D$10+'СЕТ СН'!$F$5-'СЕТ СН'!$F$24</f>
        <v>3859.0563448900002</v>
      </c>
      <c r="D29" s="36">
        <f>SUMIFS(СВЦЭМ!$D$39:$D$782,СВЦЭМ!$A$39:$A$782,$A29,СВЦЭМ!$B$39:$B$782,D$11)+'СЕТ СН'!$F$14+СВЦЭМ!$D$10+'СЕТ СН'!$F$5-'СЕТ СН'!$F$24</f>
        <v>3877.0042872800004</v>
      </c>
      <c r="E29" s="36">
        <f>SUMIFS(СВЦЭМ!$D$39:$D$782,СВЦЭМ!$A$39:$A$782,$A29,СВЦЭМ!$B$39:$B$782,E$11)+'СЕТ СН'!$F$14+СВЦЭМ!$D$10+'СЕТ СН'!$F$5-'СЕТ СН'!$F$24</f>
        <v>3876.35410486</v>
      </c>
      <c r="F29" s="36">
        <f>SUMIFS(СВЦЭМ!$D$39:$D$782,СВЦЭМ!$A$39:$A$782,$A29,СВЦЭМ!$B$39:$B$782,F$11)+'СЕТ СН'!$F$14+СВЦЭМ!$D$10+'СЕТ СН'!$F$5-'СЕТ СН'!$F$24</f>
        <v>3872.7482732300004</v>
      </c>
      <c r="G29" s="36">
        <f>SUMIFS(СВЦЭМ!$D$39:$D$782,СВЦЭМ!$A$39:$A$782,$A29,СВЦЭМ!$B$39:$B$782,G$11)+'СЕТ СН'!$F$14+СВЦЭМ!$D$10+'СЕТ СН'!$F$5-'СЕТ СН'!$F$24</f>
        <v>3829.9374304900002</v>
      </c>
      <c r="H29" s="36">
        <f>SUMIFS(СВЦЭМ!$D$39:$D$782,СВЦЭМ!$A$39:$A$782,$A29,СВЦЭМ!$B$39:$B$782,H$11)+'СЕТ СН'!$F$14+СВЦЭМ!$D$10+'СЕТ СН'!$F$5-'СЕТ СН'!$F$24</f>
        <v>3790.9879984900003</v>
      </c>
      <c r="I29" s="36">
        <f>SUMIFS(СВЦЭМ!$D$39:$D$782,СВЦЭМ!$A$39:$A$782,$A29,СВЦЭМ!$B$39:$B$782,I$11)+'СЕТ СН'!$F$14+СВЦЭМ!$D$10+'СЕТ СН'!$F$5-'СЕТ СН'!$F$24</f>
        <v>3775.5282593900001</v>
      </c>
      <c r="J29" s="36">
        <f>SUMIFS(СВЦЭМ!$D$39:$D$782,СВЦЭМ!$A$39:$A$782,$A29,СВЦЭМ!$B$39:$B$782,J$11)+'СЕТ СН'!$F$14+СВЦЭМ!$D$10+'СЕТ СН'!$F$5-'СЕТ СН'!$F$24</f>
        <v>3749.64593393</v>
      </c>
      <c r="K29" s="36">
        <f>SUMIFS(СВЦЭМ!$D$39:$D$782,СВЦЭМ!$A$39:$A$782,$A29,СВЦЭМ!$B$39:$B$782,K$11)+'СЕТ СН'!$F$14+СВЦЭМ!$D$10+'СЕТ СН'!$F$5-'СЕТ СН'!$F$24</f>
        <v>3783.2029401100003</v>
      </c>
      <c r="L29" s="36">
        <f>SUMIFS(СВЦЭМ!$D$39:$D$782,СВЦЭМ!$A$39:$A$782,$A29,СВЦЭМ!$B$39:$B$782,L$11)+'СЕТ СН'!$F$14+СВЦЭМ!$D$10+'СЕТ СН'!$F$5-'СЕТ СН'!$F$24</f>
        <v>3785.5112488900004</v>
      </c>
      <c r="M29" s="36">
        <f>SUMIFS(СВЦЭМ!$D$39:$D$782,СВЦЭМ!$A$39:$A$782,$A29,СВЦЭМ!$B$39:$B$782,M$11)+'СЕТ СН'!$F$14+СВЦЭМ!$D$10+'СЕТ СН'!$F$5-'СЕТ СН'!$F$24</f>
        <v>3771.3174566400003</v>
      </c>
      <c r="N29" s="36">
        <f>SUMIFS(СВЦЭМ!$D$39:$D$782,СВЦЭМ!$A$39:$A$782,$A29,СВЦЭМ!$B$39:$B$782,N$11)+'СЕТ СН'!$F$14+СВЦЭМ!$D$10+'СЕТ СН'!$F$5-'СЕТ СН'!$F$24</f>
        <v>3770.8051143000002</v>
      </c>
      <c r="O29" s="36">
        <f>SUMIFS(СВЦЭМ!$D$39:$D$782,СВЦЭМ!$A$39:$A$782,$A29,СВЦЭМ!$B$39:$B$782,O$11)+'СЕТ СН'!$F$14+СВЦЭМ!$D$10+'СЕТ СН'!$F$5-'СЕТ СН'!$F$24</f>
        <v>3787.3059167600004</v>
      </c>
      <c r="P29" s="36">
        <f>SUMIFS(СВЦЭМ!$D$39:$D$782,СВЦЭМ!$A$39:$A$782,$A29,СВЦЭМ!$B$39:$B$782,P$11)+'СЕТ СН'!$F$14+СВЦЭМ!$D$10+'СЕТ СН'!$F$5-'СЕТ СН'!$F$24</f>
        <v>3820.2239861400003</v>
      </c>
      <c r="Q29" s="36">
        <f>SUMIFS(СВЦЭМ!$D$39:$D$782,СВЦЭМ!$A$39:$A$782,$A29,СВЦЭМ!$B$39:$B$782,Q$11)+'СЕТ СН'!$F$14+СВЦЭМ!$D$10+'СЕТ СН'!$F$5-'СЕТ СН'!$F$24</f>
        <v>3826.4241935600003</v>
      </c>
      <c r="R29" s="36">
        <f>SUMIFS(СВЦЭМ!$D$39:$D$782,СВЦЭМ!$A$39:$A$782,$A29,СВЦЭМ!$B$39:$B$782,R$11)+'СЕТ СН'!$F$14+СВЦЭМ!$D$10+'СЕТ СН'!$F$5-'СЕТ СН'!$F$24</f>
        <v>3813.9619098900002</v>
      </c>
      <c r="S29" s="36">
        <f>SUMIFS(СВЦЭМ!$D$39:$D$782,СВЦЭМ!$A$39:$A$782,$A29,СВЦЭМ!$B$39:$B$782,S$11)+'СЕТ СН'!$F$14+СВЦЭМ!$D$10+'СЕТ СН'!$F$5-'СЕТ СН'!$F$24</f>
        <v>3783.5881508700004</v>
      </c>
      <c r="T29" s="36">
        <f>SUMIFS(СВЦЭМ!$D$39:$D$782,СВЦЭМ!$A$39:$A$782,$A29,СВЦЭМ!$B$39:$B$782,T$11)+'СЕТ СН'!$F$14+СВЦЭМ!$D$10+'СЕТ СН'!$F$5-'СЕТ СН'!$F$24</f>
        <v>3776.3788946200002</v>
      </c>
      <c r="U29" s="36">
        <f>SUMIFS(СВЦЭМ!$D$39:$D$782,СВЦЭМ!$A$39:$A$782,$A29,СВЦЭМ!$B$39:$B$782,U$11)+'СЕТ СН'!$F$14+СВЦЭМ!$D$10+'СЕТ СН'!$F$5-'СЕТ СН'!$F$24</f>
        <v>3777.1027490300003</v>
      </c>
      <c r="V29" s="36">
        <f>SUMIFS(СВЦЭМ!$D$39:$D$782,СВЦЭМ!$A$39:$A$782,$A29,СВЦЭМ!$B$39:$B$782,V$11)+'СЕТ СН'!$F$14+СВЦЭМ!$D$10+'СЕТ СН'!$F$5-'СЕТ СН'!$F$24</f>
        <v>3777.7647713700003</v>
      </c>
      <c r="W29" s="36">
        <f>SUMIFS(СВЦЭМ!$D$39:$D$782,СВЦЭМ!$A$39:$A$782,$A29,СВЦЭМ!$B$39:$B$782,W$11)+'СЕТ СН'!$F$14+СВЦЭМ!$D$10+'СЕТ СН'!$F$5-'СЕТ СН'!$F$24</f>
        <v>3797.6316173800005</v>
      </c>
      <c r="X29" s="36">
        <f>SUMIFS(СВЦЭМ!$D$39:$D$782,СВЦЭМ!$A$39:$A$782,$A29,СВЦЭМ!$B$39:$B$782,X$11)+'СЕТ СН'!$F$14+СВЦЭМ!$D$10+'СЕТ СН'!$F$5-'СЕТ СН'!$F$24</f>
        <v>3817.3183386200003</v>
      </c>
      <c r="Y29" s="36">
        <f>SUMIFS(СВЦЭМ!$D$39:$D$782,СВЦЭМ!$A$39:$A$782,$A29,СВЦЭМ!$B$39:$B$782,Y$11)+'СЕТ СН'!$F$14+СВЦЭМ!$D$10+'СЕТ СН'!$F$5-'СЕТ СН'!$F$24</f>
        <v>3836.5191184200003</v>
      </c>
    </row>
    <row r="30" spans="1:25" ht="15.75" x14ac:dyDescent="0.2">
      <c r="A30" s="35">
        <f t="shared" si="0"/>
        <v>44549</v>
      </c>
      <c r="B30" s="36">
        <f>SUMIFS(СВЦЭМ!$D$39:$D$782,СВЦЭМ!$A$39:$A$782,$A30,СВЦЭМ!$B$39:$B$782,B$11)+'СЕТ СН'!$F$14+СВЦЭМ!$D$10+'СЕТ СН'!$F$5-'СЕТ СН'!$F$24</f>
        <v>3793.2127463200004</v>
      </c>
      <c r="C30" s="36">
        <f>SUMIFS(СВЦЭМ!$D$39:$D$782,СВЦЭМ!$A$39:$A$782,$A30,СВЦЭМ!$B$39:$B$782,C$11)+'СЕТ СН'!$F$14+СВЦЭМ!$D$10+'СЕТ СН'!$F$5-'СЕТ СН'!$F$24</f>
        <v>3799.3239124800002</v>
      </c>
      <c r="D30" s="36">
        <f>SUMIFS(СВЦЭМ!$D$39:$D$782,СВЦЭМ!$A$39:$A$782,$A30,СВЦЭМ!$B$39:$B$782,D$11)+'СЕТ СН'!$F$14+СВЦЭМ!$D$10+'СЕТ СН'!$F$5-'СЕТ СН'!$F$24</f>
        <v>3835.0525758800004</v>
      </c>
      <c r="E30" s="36">
        <f>SUMIFS(СВЦЭМ!$D$39:$D$782,СВЦЭМ!$A$39:$A$782,$A30,СВЦЭМ!$B$39:$B$782,E$11)+'СЕТ СН'!$F$14+СВЦЭМ!$D$10+'СЕТ СН'!$F$5-'СЕТ СН'!$F$24</f>
        <v>3843.5608497400003</v>
      </c>
      <c r="F30" s="36">
        <f>SUMIFS(СВЦЭМ!$D$39:$D$782,СВЦЭМ!$A$39:$A$782,$A30,СВЦЭМ!$B$39:$B$782,F$11)+'СЕТ СН'!$F$14+СВЦЭМ!$D$10+'СЕТ СН'!$F$5-'СЕТ СН'!$F$24</f>
        <v>3831.5878021600001</v>
      </c>
      <c r="G30" s="36">
        <f>SUMIFS(СВЦЭМ!$D$39:$D$782,СВЦЭМ!$A$39:$A$782,$A30,СВЦЭМ!$B$39:$B$782,G$11)+'СЕТ СН'!$F$14+СВЦЭМ!$D$10+'СЕТ СН'!$F$5-'СЕТ СН'!$F$24</f>
        <v>3822.40477078</v>
      </c>
      <c r="H30" s="36">
        <f>SUMIFS(СВЦЭМ!$D$39:$D$782,СВЦЭМ!$A$39:$A$782,$A30,СВЦЭМ!$B$39:$B$782,H$11)+'СЕТ СН'!$F$14+СВЦЭМ!$D$10+'СЕТ СН'!$F$5-'СЕТ СН'!$F$24</f>
        <v>3799.5548327400002</v>
      </c>
      <c r="I30" s="36">
        <f>SUMIFS(СВЦЭМ!$D$39:$D$782,СВЦЭМ!$A$39:$A$782,$A30,СВЦЭМ!$B$39:$B$782,I$11)+'СЕТ СН'!$F$14+СВЦЭМ!$D$10+'СЕТ СН'!$F$5-'СЕТ СН'!$F$24</f>
        <v>3792.5686544099999</v>
      </c>
      <c r="J30" s="36">
        <f>SUMIFS(СВЦЭМ!$D$39:$D$782,СВЦЭМ!$A$39:$A$782,$A30,СВЦЭМ!$B$39:$B$782,J$11)+'СЕТ СН'!$F$14+СВЦЭМ!$D$10+'СЕТ СН'!$F$5-'СЕТ СН'!$F$24</f>
        <v>3777.4859721400003</v>
      </c>
      <c r="K30" s="36">
        <f>SUMIFS(СВЦЭМ!$D$39:$D$782,СВЦЭМ!$A$39:$A$782,$A30,СВЦЭМ!$B$39:$B$782,K$11)+'СЕТ СН'!$F$14+СВЦЭМ!$D$10+'СЕТ СН'!$F$5-'СЕТ СН'!$F$24</f>
        <v>3769.01455652</v>
      </c>
      <c r="L30" s="36">
        <f>SUMIFS(СВЦЭМ!$D$39:$D$782,СВЦЭМ!$A$39:$A$782,$A30,СВЦЭМ!$B$39:$B$782,L$11)+'СЕТ СН'!$F$14+СВЦЭМ!$D$10+'СЕТ СН'!$F$5-'СЕТ СН'!$F$24</f>
        <v>3774.8914598300003</v>
      </c>
      <c r="M30" s="36">
        <f>SUMIFS(СВЦЭМ!$D$39:$D$782,СВЦЭМ!$A$39:$A$782,$A30,СВЦЭМ!$B$39:$B$782,M$11)+'СЕТ СН'!$F$14+СВЦЭМ!$D$10+'СЕТ СН'!$F$5-'СЕТ СН'!$F$24</f>
        <v>3766.7987233700005</v>
      </c>
      <c r="N30" s="36">
        <f>SUMIFS(СВЦЭМ!$D$39:$D$782,СВЦЭМ!$A$39:$A$782,$A30,СВЦЭМ!$B$39:$B$782,N$11)+'СЕТ СН'!$F$14+СВЦЭМ!$D$10+'СЕТ СН'!$F$5-'СЕТ СН'!$F$24</f>
        <v>3763.9300069400006</v>
      </c>
      <c r="O30" s="36">
        <f>SUMIFS(СВЦЭМ!$D$39:$D$782,СВЦЭМ!$A$39:$A$782,$A30,СВЦЭМ!$B$39:$B$782,O$11)+'СЕТ СН'!$F$14+СВЦЭМ!$D$10+'СЕТ СН'!$F$5-'СЕТ СН'!$F$24</f>
        <v>3783.2808384600003</v>
      </c>
      <c r="P30" s="36">
        <f>SUMIFS(СВЦЭМ!$D$39:$D$782,СВЦЭМ!$A$39:$A$782,$A30,СВЦЭМ!$B$39:$B$782,P$11)+'СЕТ СН'!$F$14+СВЦЭМ!$D$10+'СЕТ СН'!$F$5-'СЕТ СН'!$F$24</f>
        <v>3801.9111273900003</v>
      </c>
      <c r="Q30" s="36">
        <f>SUMIFS(СВЦЭМ!$D$39:$D$782,СВЦЭМ!$A$39:$A$782,$A30,СВЦЭМ!$B$39:$B$782,Q$11)+'СЕТ СН'!$F$14+СВЦЭМ!$D$10+'СЕТ СН'!$F$5-'СЕТ СН'!$F$24</f>
        <v>3800.8891678300001</v>
      </c>
      <c r="R30" s="36">
        <f>SUMIFS(СВЦЭМ!$D$39:$D$782,СВЦЭМ!$A$39:$A$782,$A30,СВЦЭМ!$B$39:$B$782,R$11)+'СЕТ СН'!$F$14+СВЦЭМ!$D$10+'СЕТ СН'!$F$5-'СЕТ СН'!$F$24</f>
        <v>3782.6597617300004</v>
      </c>
      <c r="S30" s="36">
        <f>SUMIFS(СВЦЭМ!$D$39:$D$782,СВЦЭМ!$A$39:$A$782,$A30,СВЦЭМ!$B$39:$B$782,S$11)+'СЕТ СН'!$F$14+СВЦЭМ!$D$10+'СЕТ СН'!$F$5-'СЕТ СН'!$F$24</f>
        <v>3762.1923006500001</v>
      </c>
      <c r="T30" s="36">
        <f>SUMIFS(СВЦЭМ!$D$39:$D$782,СВЦЭМ!$A$39:$A$782,$A30,СВЦЭМ!$B$39:$B$782,T$11)+'СЕТ СН'!$F$14+СВЦЭМ!$D$10+'СЕТ СН'!$F$5-'СЕТ СН'!$F$24</f>
        <v>3762.7163710200002</v>
      </c>
      <c r="U30" s="36">
        <f>SUMIFS(СВЦЭМ!$D$39:$D$782,СВЦЭМ!$A$39:$A$782,$A30,СВЦЭМ!$B$39:$B$782,U$11)+'СЕТ СН'!$F$14+СВЦЭМ!$D$10+'СЕТ СН'!$F$5-'СЕТ СН'!$F$24</f>
        <v>3763.6502667600002</v>
      </c>
      <c r="V30" s="36">
        <f>SUMIFS(СВЦЭМ!$D$39:$D$782,СВЦЭМ!$A$39:$A$782,$A30,СВЦЭМ!$B$39:$B$782,V$11)+'СЕТ СН'!$F$14+СВЦЭМ!$D$10+'СЕТ СН'!$F$5-'СЕТ СН'!$F$24</f>
        <v>3769.5349032800004</v>
      </c>
      <c r="W30" s="36">
        <f>SUMIFS(СВЦЭМ!$D$39:$D$782,СВЦЭМ!$A$39:$A$782,$A30,СВЦЭМ!$B$39:$B$782,W$11)+'СЕТ СН'!$F$14+СВЦЭМ!$D$10+'СЕТ СН'!$F$5-'СЕТ СН'!$F$24</f>
        <v>3789.9812875100001</v>
      </c>
      <c r="X30" s="36">
        <f>SUMIFS(СВЦЭМ!$D$39:$D$782,СВЦЭМ!$A$39:$A$782,$A30,СВЦЭМ!$B$39:$B$782,X$11)+'СЕТ СН'!$F$14+СВЦЭМ!$D$10+'СЕТ СН'!$F$5-'СЕТ СН'!$F$24</f>
        <v>3812.8064370400002</v>
      </c>
      <c r="Y30" s="36">
        <f>SUMIFS(СВЦЭМ!$D$39:$D$782,СВЦЭМ!$A$39:$A$782,$A30,СВЦЭМ!$B$39:$B$782,Y$11)+'СЕТ СН'!$F$14+СВЦЭМ!$D$10+'СЕТ СН'!$F$5-'СЕТ СН'!$F$24</f>
        <v>3829.8884597400001</v>
      </c>
    </row>
    <row r="31" spans="1:25" ht="15.75" x14ac:dyDescent="0.2">
      <c r="A31" s="35">
        <f t="shared" si="0"/>
        <v>44550</v>
      </c>
      <c r="B31" s="36">
        <f>SUMIFS(СВЦЭМ!$D$39:$D$782,СВЦЭМ!$A$39:$A$782,$A31,СВЦЭМ!$B$39:$B$782,B$11)+'СЕТ СН'!$F$14+СВЦЭМ!$D$10+'СЕТ СН'!$F$5-'СЕТ СН'!$F$24</f>
        <v>3838.18694048</v>
      </c>
      <c r="C31" s="36">
        <f>SUMIFS(СВЦЭМ!$D$39:$D$782,СВЦЭМ!$A$39:$A$782,$A31,СВЦЭМ!$B$39:$B$782,C$11)+'СЕТ СН'!$F$14+СВЦЭМ!$D$10+'СЕТ СН'!$F$5-'СЕТ СН'!$F$24</f>
        <v>3837.6434670400004</v>
      </c>
      <c r="D31" s="36">
        <f>SUMIFS(СВЦЭМ!$D$39:$D$782,СВЦЭМ!$A$39:$A$782,$A31,СВЦЭМ!$B$39:$B$782,D$11)+'СЕТ СН'!$F$14+СВЦЭМ!$D$10+'СЕТ СН'!$F$5-'СЕТ СН'!$F$24</f>
        <v>3843.7229091500003</v>
      </c>
      <c r="E31" s="36">
        <f>SUMIFS(СВЦЭМ!$D$39:$D$782,СВЦЭМ!$A$39:$A$782,$A31,СВЦЭМ!$B$39:$B$782,E$11)+'СЕТ СН'!$F$14+СВЦЭМ!$D$10+'СЕТ СН'!$F$5-'СЕТ СН'!$F$24</f>
        <v>3849.2624831900002</v>
      </c>
      <c r="F31" s="36">
        <f>SUMIFS(СВЦЭМ!$D$39:$D$782,СВЦЭМ!$A$39:$A$782,$A31,СВЦЭМ!$B$39:$B$782,F$11)+'СЕТ СН'!$F$14+СВЦЭМ!$D$10+'СЕТ СН'!$F$5-'СЕТ СН'!$F$24</f>
        <v>3840.9261479900001</v>
      </c>
      <c r="G31" s="36">
        <f>SUMIFS(СВЦЭМ!$D$39:$D$782,СВЦЭМ!$A$39:$A$782,$A31,СВЦЭМ!$B$39:$B$782,G$11)+'СЕТ СН'!$F$14+СВЦЭМ!$D$10+'СЕТ СН'!$F$5-'СЕТ СН'!$F$24</f>
        <v>3819.5540943400001</v>
      </c>
      <c r="H31" s="36">
        <f>SUMIFS(СВЦЭМ!$D$39:$D$782,СВЦЭМ!$A$39:$A$782,$A31,СВЦЭМ!$B$39:$B$782,H$11)+'СЕТ СН'!$F$14+СВЦЭМ!$D$10+'СЕТ СН'!$F$5-'СЕТ СН'!$F$24</f>
        <v>3772.9562902400003</v>
      </c>
      <c r="I31" s="36">
        <f>SUMIFS(СВЦЭМ!$D$39:$D$782,СВЦЭМ!$A$39:$A$782,$A31,СВЦЭМ!$B$39:$B$782,I$11)+'СЕТ СН'!$F$14+СВЦЭМ!$D$10+'СЕТ СН'!$F$5-'СЕТ СН'!$F$24</f>
        <v>3778.6982333599999</v>
      </c>
      <c r="J31" s="36">
        <f>SUMIFS(СВЦЭМ!$D$39:$D$782,СВЦЭМ!$A$39:$A$782,$A31,СВЦЭМ!$B$39:$B$782,J$11)+'СЕТ СН'!$F$14+СВЦЭМ!$D$10+'СЕТ СН'!$F$5-'СЕТ СН'!$F$24</f>
        <v>3792.0571324299999</v>
      </c>
      <c r="K31" s="36">
        <f>SUMIFS(СВЦЭМ!$D$39:$D$782,СВЦЭМ!$A$39:$A$782,$A31,СВЦЭМ!$B$39:$B$782,K$11)+'СЕТ СН'!$F$14+СВЦЭМ!$D$10+'СЕТ СН'!$F$5-'СЕТ СН'!$F$24</f>
        <v>3794.9801752800004</v>
      </c>
      <c r="L31" s="36">
        <f>SUMIFS(СВЦЭМ!$D$39:$D$782,СВЦЭМ!$A$39:$A$782,$A31,СВЦЭМ!$B$39:$B$782,L$11)+'СЕТ СН'!$F$14+СВЦЭМ!$D$10+'СЕТ СН'!$F$5-'СЕТ СН'!$F$24</f>
        <v>3804.7080232200005</v>
      </c>
      <c r="M31" s="36">
        <f>SUMIFS(СВЦЭМ!$D$39:$D$782,СВЦЭМ!$A$39:$A$782,$A31,СВЦЭМ!$B$39:$B$782,M$11)+'СЕТ СН'!$F$14+СВЦЭМ!$D$10+'СЕТ СН'!$F$5-'СЕТ СН'!$F$24</f>
        <v>3804.8453132600002</v>
      </c>
      <c r="N31" s="36">
        <f>SUMIFS(СВЦЭМ!$D$39:$D$782,СВЦЭМ!$A$39:$A$782,$A31,СВЦЭМ!$B$39:$B$782,N$11)+'СЕТ СН'!$F$14+СВЦЭМ!$D$10+'СЕТ СН'!$F$5-'СЕТ СН'!$F$24</f>
        <v>3800.5568229</v>
      </c>
      <c r="O31" s="36">
        <f>SUMIFS(СВЦЭМ!$D$39:$D$782,СВЦЭМ!$A$39:$A$782,$A31,СВЦЭМ!$B$39:$B$782,O$11)+'СЕТ СН'!$F$14+СВЦЭМ!$D$10+'СЕТ СН'!$F$5-'СЕТ СН'!$F$24</f>
        <v>3809.1590321800004</v>
      </c>
      <c r="P31" s="36">
        <f>SUMIFS(СВЦЭМ!$D$39:$D$782,СВЦЭМ!$A$39:$A$782,$A31,СВЦЭМ!$B$39:$B$782,P$11)+'СЕТ СН'!$F$14+СВЦЭМ!$D$10+'СЕТ СН'!$F$5-'СЕТ СН'!$F$24</f>
        <v>3810.0136387600005</v>
      </c>
      <c r="Q31" s="36">
        <f>SUMIFS(СВЦЭМ!$D$39:$D$782,СВЦЭМ!$A$39:$A$782,$A31,СВЦЭМ!$B$39:$B$782,Q$11)+'СЕТ СН'!$F$14+СВЦЭМ!$D$10+'СЕТ СН'!$F$5-'СЕТ СН'!$F$24</f>
        <v>3797.0135315000002</v>
      </c>
      <c r="R31" s="36">
        <f>SUMIFS(СВЦЭМ!$D$39:$D$782,СВЦЭМ!$A$39:$A$782,$A31,СВЦЭМ!$B$39:$B$782,R$11)+'СЕТ СН'!$F$14+СВЦЭМ!$D$10+'СЕТ СН'!$F$5-'СЕТ СН'!$F$24</f>
        <v>3779.0821752300003</v>
      </c>
      <c r="S31" s="36">
        <f>SUMIFS(СВЦЭМ!$D$39:$D$782,СВЦЭМ!$A$39:$A$782,$A31,СВЦЭМ!$B$39:$B$782,S$11)+'СЕТ СН'!$F$14+СВЦЭМ!$D$10+'СЕТ СН'!$F$5-'СЕТ СН'!$F$24</f>
        <v>3794.5400556100003</v>
      </c>
      <c r="T31" s="36">
        <f>SUMIFS(СВЦЭМ!$D$39:$D$782,СВЦЭМ!$A$39:$A$782,$A31,СВЦЭМ!$B$39:$B$782,T$11)+'СЕТ СН'!$F$14+СВЦЭМ!$D$10+'СЕТ СН'!$F$5-'СЕТ СН'!$F$24</f>
        <v>3796.7413168400003</v>
      </c>
      <c r="U31" s="36">
        <f>SUMIFS(СВЦЭМ!$D$39:$D$782,СВЦЭМ!$A$39:$A$782,$A31,СВЦЭМ!$B$39:$B$782,U$11)+'СЕТ СН'!$F$14+СВЦЭМ!$D$10+'СЕТ СН'!$F$5-'СЕТ СН'!$F$24</f>
        <v>3800.7871966100001</v>
      </c>
      <c r="V31" s="36">
        <f>SUMIFS(СВЦЭМ!$D$39:$D$782,СВЦЭМ!$A$39:$A$782,$A31,СВЦЭМ!$B$39:$B$782,V$11)+'СЕТ СН'!$F$14+СВЦЭМ!$D$10+'СЕТ СН'!$F$5-'СЕТ СН'!$F$24</f>
        <v>3803.3388795200003</v>
      </c>
      <c r="W31" s="36">
        <f>SUMIFS(СВЦЭМ!$D$39:$D$782,СВЦЭМ!$A$39:$A$782,$A31,СВЦЭМ!$B$39:$B$782,W$11)+'СЕТ СН'!$F$14+СВЦЭМ!$D$10+'СЕТ СН'!$F$5-'СЕТ СН'!$F$24</f>
        <v>3813.9011523500003</v>
      </c>
      <c r="X31" s="36">
        <f>SUMIFS(СВЦЭМ!$D$39:$D$782,СВЦЭМ!$A$39:$A$782,$A31,СВЦЭМ!$B$39:$B$782,X$11)+'СЕТ СН'!$F$14+СВЦЭМ!$D$10+'СЕТ СН'!$F$5-'СЕТ СН'!$F$24</f>
        <v>3875.0904582900002</v>
      </c>
      <c r="Y31" s="36">
        <f>SUMIFS(СВЦЭМ!$D$39:$D$782,СВЦЭМ!$A$39:$A$782,$A31,СВЦЭМ!$B$39:$B$782,Y$11)+'СЕТ СН'!$F$14+СВЦЭМ!$D$10+'СЕТ СН'!$F$5-'СЕТ СН'!$F$24</f>
        <v>3868.1422231100005</v>
      </c>
    </row>
    <row r="32" spans="1:25" ht="15.75" x14ac:dyDescent="0.2">
      <c r="A32" s="35">
        <f t="shared" si="0"/>
        <v>44551</v>
      </c>
      <c r="B32" s="36">
        <f>SUMIFS(СВЦЭМ!$D$39:$D$782,СВЦЭМ!$A$39:$A$782,$A32,СВЦЭМ!$B$39:$B$782,B$11)+'СЕТ СН'!$F$14+СВЦЭМ!$D$10+'СЕТ СН'!$F$5-'СЕТ СН'!$F$24</f>
        <v>3850.6489585400004</v>
      </c>
      <c r="C32" s="36">
        <f>SUMIFS(СВЦЭМ!$D$39:$D$782,СВЦЭМ!$A$39:$A$782,$A32,СВЦЭМ!$B$39:$B$782,C$11)+'СЕТ СН'!$F$14+СВЦЭМ!$D$10+'СЕТ СН'!$F$5-'СЕТ СН'!$F$24</f>
        <v>3840.3320411000004</v>
      </c>
      <c r="D32" s="36">
        <f>SUMIFS(СВЦЭМ!$D$39:$D$782,СВЦЭМ!$A$39:$A$782,$A32,СВЦЭМ!$B$39:$B$782,D$11)+'СЕТ СН'!$F$14+СВЦЭМ!$D$10+'СЕТ СН'!$F$5-'СЕТ СН'!$F$24</f>
        <v>3834.7494037200004</v>
      </c>
      <c r="E32" s="36">
        <f>SUMIFS(СВЦЭМ!$D$39:$D$782,СВЦЭМ!$A$39:$A$782,$A32,СВЦЭМ!$B$39:$B$782,E$11)+'СЕТ СН'!$F$14+СВЦЭМ!$D$10+'СЕТ СН'!$F$5-'СЕТ СН'!$F$24</f>
        <v>3786.9278380000005</v>
      </c>
      <c r="F32" s="36">
        <f>SUMIFS(СВЦЭМ!$D$39:$D$782,СВЦЭМ!$A$39:$A$782,$A32,СВЦЭМ!$B$39:$B$782,F$11)+'СЕТ СН'!$F$14+СВЦЭМ!$D$10+'СЕТ СН'!$F$5-'СЕТ СН'!$F$24</f>
        <v>3791.5751052100004</v>
      </c>
      <c r="G32" s="36">
        <f>SUMIFS(СВЦЭМ!$D$39:$D$782,СВЦЭМ!$A$39:$A$782,$A32,СВЦЭМ!$B$39:$B$782,G$11)+'СЕТ СН'!$F$14+СВЦЭМ!$D$10+'СЕТ СН'!$F$5-'СЕТ СН'!$F$24</f>
        <v>3764.5548928600001</v>
      </c>
      <c r="H32" s="36">
        <f>SUMIFS(СВЦЭМ!$D$39:$D$782,СВЦЭМ!$A$39:$A$782,$A32,СВЦЭМ!$B$39:$B$782,H$11)+'СЕТ СН'!$F$14+СВЦЭМ!$D$10+'СЕТ СН'!$F$5-'СЕТ СН'!$F$24</f>
        <v>3730.5548199700002</v>
      </c>
      <c r="I32" s="36">
        <f>SUMIFS(СВЦЭМ!$D$39:$D$782,СВЦЭМ!$A$39:$A$782,$A32,СВЦЭМ!$B$39:$B$782,I$11)+'СЕТ СН'!$F$14+СВЦЭМ!$D$10+'СЕТ СН'!$F$5-'СЕТ СН'!$F$24</f>
        <v>3768.7088847800005</v>
      </c>
      <c r="J32" s="36">
        <f>SUMIFS(СВЦЭМ!$D$39:$D$782,СВЦЭМ!$A$39:$A$782,$A32,СВЦЭМ!$B$39:$B$782,J$11)+'СЕТ СН'!$F$14+СВЦЭМ!$D$10+'СЕТ СН'!$F$5-'СЕТ СН'!$F$24</f>
        <v>3774.2508022100001</v>
      </c>
      <c r="K32" s="36">
        <f>SUMIFS(СВЦЭМ!$D$39:$D$782,СВЦЭМ!$A$39:$A$782,$A32,СВЦЭМ!$B$39:$B$782,K$11)+'СЕТ СН'!$F$14+СВЦЭМ!$D$10+'СЕТ СН'!$F$5-'СЕТ СН'!$F$24</f>
        <v>3736.5404596300004</v>
      </c>
      <c r="L32" s="36">
        <f>SUMIFS(СВЦЭМ!$D$39:$D$782,СВЦЭМ!$A$39:$A$782,$A32,СВЦЭМ!$B$39:$B$782,L$11)+'СЕТ СН'!$F$14+СВЦЭМ!$D$10+'СЕТ СН'!$F$5-'СЕТ СН'!$F$24</f>
        <v>3744.7451558100001</v>
      </c>
      <c r="M32" s="36">
        <f>SUMIFS(СВЦЭМ!$D$39:$D$782,СВЦЭМ!$A$39:$A$782,$A32,СВЦЭМ!$B$39:$B$782,M$11)+'СЕТ СН'!$F$14+СВЦЭМ!$D$10+'СЕТ СН'!$F$5-'СЕТ СН'!$F$24</f>
        <v>3797.7235705900002</v>
      </c>
      <c r="N32" s="36">
        <f>SUMIFS(СВЦЭМ!$D$39:$D$782,СВЦЭМ!$A$39:$A$782,$A32,СВЦЭМ!$B$39:$B$782,N$11)+'СЕТ СН'!$F$14+СВЦЭМ!$D$10+'СЕТ СН'!$F$5-'СЕТ СН'!$F$24</f>
        <v>3806.5885280600005</v>
      </c>
      <c r="O32" s="36">
        <f>SUMIFS(СВЦЭМ!$D$39:$D$782,СВЦЭМ!$A$39:$A$782,$A32,СВЦЭМ!$B$39:$B$782,O$11)+'СЕТ СН'!$F$14+СВЦЭМ!$D$10+'СЕТ СН'!$F$5-'СЕТ СН'!$F$24</f>
        <v>3814.92333306</v>
      </c>
      <c r="P32" s="36">
        <f>SUMIFS(СВЦЭМ!$D$39:$D$782,СВЦЭМ!$A$39:$A$782,$A32,СВЦЭМ!$B$39:$B$782,P$11)+'СЕТ СН'!$F$14+СВЦЭМ!$D$10+'СЕТ СН'!$F$5-'СЕТ СН'!$F$24</f>
        <v>3809.7655274100002</v>
      </c>
      <c r="Q32" s="36">
        <f>SUMIFS(СВЦЭМ!$D$39:$D$782,СВЦЭМ!$A$39:$A$782,$A32,СВЦЭМ!$B$39:$B$782,Q$11)+'СЕТ СН'!$F$14+СВЦЭМ!$D$10+'СЕТ СН'!$F$5-'СЕТ СН'!$F$24</f>
        <v>3802.1554402100001</v>
      </c>
      <c r="R32" s="36">
        <f>SUMIFS(СВЦЭМ!$D$39:$D$782,СВЦЭМ!$A$39:$A$782,$A32,СВЦЭМ!$B$39:$B$782,R$11)+'СЕТ СН'!$F$14+СВЦЭМ!$D$10+'СЕТ СН'!$F$5-'СЕТ СН'!$F$24</f>
        <v>3796.38601733</v>
      </c>
      <c r="S32" s="36">
        <f>SUMIFS(СВЦЭМ!$D$39:$D$782,СВЦЭМ!$A$39:$A$782,$A32,СВЦЭМ!$B$39:$B$782,S$11)+'СЕТ СН'!$F$14+СВЦЭМ!$D$10+'СЕТ СН'!$F$5-'СЕТ СН'!$F$24</f>
        <v>3747.6397347700004</v>
      </c>
      <c r="T32" s="36">
        <f>SUMIFS(СВЦЭМ!$D$39:$D$782,СВЦЭМ!$A$39:$A$782,$A32,СВЦЭМ!$B$39:$B$782,T$11)+'СЕТ СН'!$F$14+СВЦЭМ!$D$10+'СЕТ СН'!$F$5-'СЕТ СН'!$F$24</f>
        <v>3773.2247273100002</v>
      </c>
      <c r="U32" s="36">
        <f>SUMIFS(СВЦЭМ!$D$39:$D$782,СВЦЭМ!$A$39:$A$782,$A32,СВЦЭМ!$B$39:$B$782,U$11)+'СЕТ СН'!$F$14+СВЦЭМ!$D$10+'СЕТ СН'!$F$5-'СЕТ СН'!$F$24</f>
        <v>3795.5051544900002</v>
      </c>
      <c r="V32" s="36">
        <f>SUMIFS(СВЦЭМ!$D$39:$D$782,СВЦЭМ!$A$39:$A$782,$A32,СВЦЭМ!$B$39:$B$782,V$11)+'СЕТ СН'!$F$14+СВЦЭМ!$D$10+'СЕТ СН'!$F$5-'СЕТ СН'!$F$24</f>
        <v>3787.6375461500002</v>
      </c>
      <c r="W32" s="36">
        <f>SUMIFS(СВЦЭМ!$D$39:$D$782,СВЦЭМ!$A$39:$A$782,$A32,СВЦЭМ!$B$39:$B$782,W$11)+'СЕТ СН'!$F$14+СВЦЭМ!$D$10+'СЕТ СН'!$F$5-'СЕТ СН'!$F$24</f>
        <v>3806.7261436200001</v>
      </c>
      <c r="X32" s="36">
        <f>SUMIFS(СВЦЭМ!$D$39:$D$782,СВЦЭМ!$A$39:$A$782,$A32,СВЦЭМ!$B$39:$B$782,X$11)+'СЕТ СН'!$F$14+СВЦЭМ!$D$10+'СЕТ СН'!$F$5-'СЕТ СН'!$F$24</f>
        <v>3821.80974367</v>
      </c>
      <c r="Y32" s="36">
        <f>SUMIFS(СВЦЭМ!$D$39:$D$782,СВЦЭМ!$A$39:$A$782,$A32,СВЦЭМ!$B$39:$B$782,Y$11)+'СЕТ СН'!$F$14+СВЦЭМ!$D$10+'СЕТ СН'!$F$5-'СЕТ СН'!$F$24</f>
        <v>3867.8993290600001</v>
      </c>
    </row>
    <row r="33" spans="1:27" ht="15.75" x14ac:dyDescent="0.2">
      <c r="A33" s="35">
        <f t="shared" si="0"/>
        <v>44552</v>
      </c>
      <c r="B33" s="36">
        <f>SUMIFS(СВЦЭМ!$D$39:$D$782,СВЦЭМ!$A$39:$A$782,$A33,СВЦЭМ!$B$39:$B$782,B$11)+'СЕТ СН'!$F$14+СВЦЭМ!$D$10+'СЕТ СН'!$F$5-'СЕТ СН'!$F$24</f>
        <v>3844.5340740900001</v>
      </c>
      <c r="C33" s="36">
        <f>SUMIFS(СВЦЭМ!$D$39:$D$782,СВЦЭМ!$A$39:$A$782,$A33,СВЦЭМ!$B$39:$B$782,C$11)+'СЕТ СН'!$F$14+СВЦЭМ!$D$10+'СЕТ СН'!$F$5-'СЕТ СН'!$F$24</f>
        <v>3827.4470889600002</v>
      </c>
      <c r="D33" s="36">
        <f>SUMIFS(СВЦЭМ!$D$39:$D$782,СВЦЭМ!$A$39:$A$782,$A33,СВЦЭМ!$B$39:$B$782,D$11)+'СЕТ СН'!$F$14+СВЦЭМ!$D$10+'СЕТ СН'!$F$5-'СЕТ СН'!$F$24</f>
        <v>3780.39905662</v>
      </c>
      <c r="E33" s="36">
        <f>SUMIFS(СВЦЭМ!$D$39:$D$782,СВЦЭМ!$A$39:$A$782,$A33,СВЦЭМ!$B$39:$B$782,E$11)+'СЕТ СН'!$F$14+СВЦЭМ!$D$10+'СЕТ СН'!$F$5-'СЕТ СН'!$F$24</f>
        <v>3774.1064434</v>
      </c>
      <c r="F33" s="36">
        <f>SUMIFS(СВЦЭМ!$D$39:$D$782,СВЦЭМ!$A$39:$A$782,$A33,СВЦЭМ!$B$39:$B$782,F$11)+'СЕТ СН'!$F$14+СВЦЭМ!$D$10+'СЕТ СН'!$F$5-'СЕТ СН'!$F$24</f>
        <v>3753.6390096100004</v>
      </c>
      <c r="G33" s="36">
        <f>SUMIFS(СВЦЭМ!$D$39:$D$782,СВЦЭМ!$A$39:$A$782,$A33,СВЦЭМ!$B$39:$B$782,G$11)+'СЕТ СН'!$F$14+СВЦЭМ!$D$10+'СЕТ СН'!$F$5-'СЕТ СН'!$F$24</f>
        <v>3711.8599437900002</v>
      </c>
      <c r="H33" s="36">
        <f>SUMIFS(СВЦЭМ!$D$39:$D$782,СВЦЭМ!$A$39:$A$782,$A33,СВЦЭМ!$B$39:$B$782,H$11)+'СЕТ СН'!$F$14+СВЦЭМ!$D$10+'СЕТ СН'!$F$5-'СЕТ СН'!$F$24</f>
        <v>3723.5713656900002</v>
      </c>
      <c r="I33" s="36">
        <f>SUMIFS(СВЦЭМ!$D$39:$D$782,СВЦЭМ!$A$39:$A$782,$A33,СВЦЭМ!$B$39:$B$782,I$11)+'СЕТ СН'!$F$14+СВЦЭМ!$D$10+'СЕТ СН'!$F$5-'СЕТ СН'!$F$24</f>
        <v>3727.7234003000003</v>
      </c>
      <c r="J33" s="36">
        <f>SUMIFS(СВЦЭМ!$D$39:$D$782,СВЦЭМ!$A$39:$A$782,$A33,СВЦЭМ!$B$39:$B$782,J$11)+'СЕТ СН'!$F$14+СВЦЭМ!$D$10+'СЕТ СН'!$F$5-'СЕТ СН'!$F$24</f>
        <v>3759.6663533000001</v>
      </c>
      <c r="K33" s="36">
        <f>SUMIFS(СВЦЭМ!$D$39:$D$782,СВЦЭМ!$A$39:$A$782,$A33,СВЦЭМ!$B$39:$B$782,K$11)+'СЕТ СН'!$F$14+СВЦЭМ!$D$10+'СЕТ СН'!$F$5-'СЕТ СН'!$F$24</f>
        <v>3779.6119621300004</v>
      </c>
      <c r="L33" s="36">
        <f>SUMIFS(СВЦЭМ!$D$39:$D$782,СВЦЭМ!$A$39:$A$782,$A33,СВЦЭМ!$B$39:$B$782,L$11)+'СЕТ СН'!$F$14+СВЦЭМ!$D$10+'СЕТ СН'!$F$5-'СЕТ СН'!$F$24</f>
        <v>3788.7664125600004</v>
      </c>
      <c r="M33" s="36">
        <f>SUMIFS(СВЦЭМ!$D$39:$D$782,СВЦЭМ!$A$39:$A$782,$A33,СВЦЭМ!$B$39:$B$782,M$11)+'СЕТ СН'!$F$14+СВЦЭМ!$D$10+'СЕТ СН'!$F$5-'СЕТ СН'!$F$24</f>
        <v>3840.5374436500006</v>
      </c>
      <c r="N33" s="36">
        <f>SUMIFS(СВЦЭМ!$D$39:$D$782,СВЦЭМ!$A$39:$A$782,$A33,СВЦЭМ!$B$39:$B$782,N$11)+'СЕТ СН'!$F$14+СВЦЭМ!$D$10+'СЕТ СН'!$F$5-'СЕТ СН'!$F$24</f>
        <v>3847.7185691100003</v>
      </c>
      <c r="O33" s="36">
        <f>SUMIFS(СВЦЭМ!$D$39:$D$782,СВЦЭМ!$A$39:$A$782,$A33,СВЦЭМ!$B$39:$B$782,O$11)+'СЕТ СН'!$F$14+СВЦЭМ!$D$10+'СЕТ СН'!$F$5-'СЕТ СН'!$F$24</f>
        <v>3850.3325200900003</v>
      </c>
      <c r="P33" s="36">
        <f>SUMIFS(СВЦЭМ!$D$39:$D$782,СВЦЭМ!$A$39:$A$782,$A33,СВЦЭМ!$B$39:$B$782,P$11)+'СЕТ СН'!$F$14+СВЦЭМ!$D$10+'СЕТ СН'!$F$5-'СЕТ СН'!$F$24</f>
        <v>3843.7684267700001</v>
      </c>
      <c r="Q33" s="36">
        <f>SUMIFS(СВЦЭМ!$D$39:$D$782,СВЦЭМ!$A$39:$A$782,$A33,СВЦЭМ!$B$39:$B$782,Q$11)+'СЕТ СН'!$F$14+СВЦЭМ!$D$10+'СЕТ СН'!$F$5-'СЕТ СН'!$F$24</f>
        <v>3835.94222085</v>
      </c>
      <c r="R33" s="36">
        <f>SUMIFS(СВЦЭМ!$D$39:$D$782,СВЦЭМ!$A$39:$A$782,$A33,СВЦЭМ!$B$39:$B$782,R$11)+'СЕТ СН'!$F$14+СВЦЭМ!$D$10+'СЕТ СН'!$F$5-'СЕТ СН'!$F$24</f>
        <v>3835.8211399600004</v>
      </c>
      <c r="S33" s="36">
        <f>SUMIFS(СВЦЭМ!$D$39:$D$782,СВЦЭМ!$A$39:$A$782,$A33,СВЦЭМ!$B$39:$B$782,S$11)+'СЕТ СН'!$F$14+СВЦЭМ!$D$10+'СЕТ СН'!$F$5-'СЕТ СН'!$F$24</f>
        <v>3778.7869908400003</v>
      </c>
      <c r="T33" s="36">
        <f>SUMIFS(СВЦЭМ!$D$39:$D$782,СВЦЭМ!$A$39:$A$782,$A33,СВЦЭМ!$B$39:$B$782,T$11)+'СЕТ СН'!$F$14+СВЦЭМ!$D$10+'СЕТ СН'!$F$5-'СЕТ СН'!$F$24</f>
        <v>3758.90765646</v>
      </c>
      <c r="U33" s="36">
        <f>SUMIFS(СВЦЭМ!$D$39:$D$782,СВЦЭМ!$A$39:$A$782,$A33,СВЦЭМ!$B$39:$B$782,U$11)+'СЕТ СН'!$F$14+СВЦЭМ!$D$10+'СЕТ СН'!$F$5-'СЕТ СН'!$F$24</f>
        <v>3766.3316958700002</v>
      </c>
      <c r="V33" s="36">
        <f>SUMIFS(СВЦЭМ!$D$39:$D$782,СВЦЭМ!$A$39:$A$782,$A33,СВЦЭМ!$B$39:$B$782,V$11)+'СЕТ СН'!$F$14+СВЦЭМ!$D$10+'СЕТ СН'!$F$5-'СЕТ СН'!$F$24</f>
        <v>3815.0761766200003</v>
      </c>
      <c r="W33" s="36">
        <f>SUMIFS(СВЦЭМ!$D$39:$D$782,СВЦЭМ!$A$39:$A$782,$A33,СВЦЭМ!$B$39:$B$782,W$11)+'СЕТ СН'!$F$14+СВЦЭМ!$D$10+'СЕТ СН'!$F$5-'СЕТ СН'!$F$24</f>
        <v>3832.3964445800002</v>
      </c>
      <c r="X33" s="36">
        <f>SUMIFS(СВЦЭМ!$D$39:$D$782,СВЦЭМ!$A$39:$A$782,$A33,СВЦЭМ!$B$39:$B$782,X$11)+'СЕТ СН'!$F$14+СВЦЭМ!$D$10+'СЕТ СН'!$F$5-'СЕТ СН'!$F$24</f>
        <v>3822.0952794499999</v>
      </c>
      <c r="Y33" s="36">
        <f>SUMIFS(СВЦЭМ!$D$39:$D$782,СВЦЭМ!$A$39:$A$782,$A33,СВЦЭМ!$B$39:$B$782,Y$11)+'СЕТ СН'!$F$14+СВЦЭМ!$D$10+'СЕТ СН'!$F$5-'СЕТ СН'!$F$24</f>
        <v>3871.4921036900005</v>
      </c>
    </row>
    <row r="34" spans="1:27" ht="15.75" x14ac:dyDescent="0.2">
      <c r="A34" s="35">
        <f t="shared" si="0"/>
        <v>44553</v>
      </c>
      <c r="B34" s="36">
        <f>SUMIFS(СВЦЭМ!$D$39:$D$782,СВЦЭМ!$A$39:$A$782,$A34,СВЦЭМ!$B$39:$B$782,B$11)+'СЕТ СН'!$F$14+СВЦЭМ!$D$10+'СЕТ СН'!$F$5-'СЕТ СН'!$F$24</f>
        <v>3819.1337139699999</v>
      </c>
      <c r="C34" s="36">
        <f>SUMIFS(СВЦЭМ!$D$39:$D$782,СВЦЭМ!$A$39:$A$782,$A34,СВЦЭМ!$B$39:$B$782,C$11)+'СЕТ СН'!$F$14+СВЦЭМ!$D$10+'СЕТ СН'!$F$5-'СЕТ СН'!$F$24</f>
        <v>3822.8060151899999</v>
      </c>
      <c r="D34" s="36">
        <f>SUMIFS(СВЦЭМ!$D$39:$D$782,СВЦЭМ!$A$39:$A$782,$A34,СВЦЭМ!$B$39:$B$782,D$11)+'СЕТ СН'!$F$14+СВЦЭМ!$D$10+'СЕТ СН'!$F$5-'СЕТ СН'!$F$24</f>
        <v>3847.9427840300004</v>
      </c>
      <c r="E34" s="36">
        <f>SUMIFS(СВЦЭМ!$D$39:$D$782,СВЦЭМ!$A$39:$A$782,$A34,СВЦЭМ!$B$39:$B$782,E$11)+'СЕТ СН'!$F$14+СВЦЭМ!$D$10+'СЕТ СН'!$F$5-'СЕТ СН'!$F$24</f>
        <v>3843.2239147200003</v>
      </c>
      <c r="F34" s="36">
        <f>SUMIFS(СВЦЭМ!$D$39:$D$782,СВЦЭМ!$A$39:$A$782,$A34,СВЦЭМ!$B$39:$B$782,F$11)+'СЕТ СН'!$F$14+СВЦЭМ!$D$10+'СЕТ СН'!$F$5-'СЕТ СН'!$F$24</f>
        <v>3824.6611605600001</v>
      </c>
      <c r="G34" s="36">
        <f>SUMIFS(СВЦЭМ!$D$39:$D$782,СВЦЭМ!$A$39:$A$782,$A34,СВЦЭМ!$B$39:$B$782,G$11)+'СЕТ СН'!$F$14+СВЦЭМ!$D$10+'СЕТ СН'!$F$5-'СЕТ СН'!$F$24</f>
        <v>3795.2220951100003</v>
      </c>
      <c r="H34" s="36">
        <f>SUMIFS(СВЦЭМ!$D$39:$D$782,СВЦЭМ!$A$39:$A$782,$A34,СВЦЭМ!$B$39:$B$782,H$11)+'СЕТ СН'!$F$14+СВЦЭМ!$D$10+'СЕТ СН'!$F$5-'СЕТ СН'!$F$24</f>
        <v>3766.78859534</v>
      </c>
      <c r="I34" s="36">
        <f>SUMIFS(СВЦЭМ!$D$39:$D$782,СВЦЭМ!$A$39:$A$782,$A34,СВЦЭМ!$B$39:$B$782,I$11)+'СЕТ СН'!$F$14+СВЦЭМ!$D$10+'СЕТ СН'!$F$5-'СЕТ СН'!$F$24</f>
        <v>3797.1854421400003</v>
      </c>
      <c r="J34" s="36">
        <f>SUMIFS(СВЦЭМ!$D$39:$D$782,СВЦЭМ!$A$39:$A$782,$A34,СВЦЭМ!$B$39:$B$782,J$11)+'СЕТ СН'!$F$14+СВЦЭМ!$D$10+'СЕТ СН'!$F$5-'СЕТ СН'!$F$24</f>
        <v>3767.7283997700001</v>
      </c>
      <c r="K34" s="36">
        <f>SUMIFS(СВЦЭМ!$D$39:$D$782,СВЦЭМ!$A$39:$A$782,$A34,СВЦЭМ!$B$39:$B$782,K$11)+'СЕТ СН'!$F$14+СВЦЭМ!$D$10+'СЕТ СН'!$F$5-'СЕТ СН'!$F$24</f>
        <v>3778.6948473800003</v>
      </c>
      <c r="L34" s="36">
        <f>SUMIFS(СВЦЭМ!$D$39:$D$782,СВЦЭМ!$A$39:$A$782,$A34,СВЦЭМ!$B$39:$B$782,L$11)+'СЕТ СН'!$F$14+СВЦЭМ!$D$10+'СЕТ СН'!$F$5-'СЕТ СН'!$F$24</f>
        <v>3789.6314752000003</v>
      </c>
      <c r="M34" s="36">
        <f>SUMIFS(СВЦЭМ!$D$39:$D$782,СВЦЭМ!$A$39:$A$782,$A34,СВЦЭМ!$B$39:$B$782,M$11)+'СЕТ СН'!$F$14+СВЦЭМ!$D$10+'СЕТ СН'!$F$5-'СЕТ СН'!$F$24</f>
        <v>3805.5810114000005</v>
      </c>
      <c r="N34" s="36">
        <f>SUMIFS(СВЦЭМ!$D$39:$D$782,СВЦЭМ!$A$39:$A$782,$A34,СВЦЭМ!$B$39:$B$782,N$11)+'СЕТ СН'!$F$14+СВЦЭМ!$D$10+'СЕТ СН'!$F$5-'СЕТ СН'!$F$24</f>
        <v>3809.9419625500004</v>
      </c>
      <c r="O34" s="36">
        <f>SUMIFS(СВЦЭМ!$D$39:$D$782,СВЦЭМ!$A$39:$A$782,$A34,СВЦЭМ!$B$39:$B$782,O$11)+'СЕТ СН'!$F$14+СВЦЭМ!$D$10+'СЕТ СН'!$F$5-'СЕТ СН'!$F$24</f>
        <v>3816.7621709100003</v>
      </c>
      <c r="P34" s="36">
        <f>SUMIFS(СВЦЭМ!$D$39:$D$782,СВЦЭМ!$A$39:$A$782,$A34,СВЦЭМ!$B$39:$B$782,P$11)+'СЕТ СН'!$F$14+СВЦЭМ!$D$10+'СЕТ СН'!$F$5-'СЕТ СН'!$F$24</f>
        <v>3813.8581295200001</v>
      </c>
      <c r="Q34" s="36">
        <f>SUMIFS(СВЦЭМ!$D$39:$D$782,СВЦЭМ!$A$39:$A$782,$A34,СВЦЭМ!$B$39:$B$782,Q$11)+'СЕТ СН'!$F$14+СВЦЭМ!$D$10+'СЕТ СН'!$F$5-'СЕТ СН'!$F$24</f>
        <v>3819.9897420699999</v>
      </c>
      <c r="R34" s="36">
        <f>SUMIFS(СВЦЭМ!$D$39:$D$782,СВЦЭМ!$A$39:$A$782,$A34,СВЦЭМ!$B$39:$B$782,R$11)+'СЕТ СН'!$F$14+СВЦЭМ!$D$10+'СЕТ СН'!$F$5-'СЕТ СН'!$F$24</f>
        <v>3816.0832463000002</v>
      </c>
      <c r="S34" s="36">
        <f>SUMIFS(СВЦЭМ!$D$39:$D$782,СВЦЭМ!$A$39:$A$782,$A34,СВЦЭМ!$B$39:$B$782,S$11)+'СЕТ СН'!$F$14+СВЦЭМ!$D$10+'СЕТ СН'!$F$5-'СЕТ СН'!$F$24</f>
        <v>3777.1400584200001</v>
      </c>
      <c r="T34" s="36">
        <f>SUMIFS(СВЦЭМ!$D$39:$D$782,СВЦЭМ!$A$39:$A$782,$A34,СВЦЭМ!$B$39:$B$782,T$11)+'СЕТ СН'!$F$14+СВЦЭМ!$D$10+'СЕТ СН'!$F$5-'СЕТ СН'!$F$24</f>
        <v>3762.0623566900003</v>
      </c>
      <c r="U34" s="36">
        <f>SUMIFS(СВЦЭМ!$D$39:$D$782,СВЦЭМ!$A$39:$A$782,$A34,СВЦЭМ!$B$39:$B$782,U$11)+'СЕТ СН'!$F$14+СВЦЭМ!$D$10+'СЕТ СН'!$F$5-'СЕТ СН'!$F$24</f>
        <v>3759.3869004200005</v>
      </c>
      <c r="V34" s="36">
        <f>SUMIFS(СВЦЭМ!$D$39:$D$782,СВЦЭМ!$A$39:$A$782,$A34,СВЦЭМ!$B$39:$B$782,V$11)+'СЕТ СН'!$F$14+СВЦЭМ!$D$10+'СЕТ СН'!$F$5-'СЕТ СН'!$F$24</f>
        <v>3778.0473229100003</v>
      </c>
      <c r="W34" s="36">
        <f>SUMIFS(СВЦЭМ!$D$39:$D$782,СВЦЭМ!$A$39:$A$782,$A34,СВЦЭМ!$B$39:$B$782,W$11)+'СЕТ СН'!$F$14+СВЦЭМ!$D$10+'СЕТ СН'!$F$5-'СЕТ СН'!$F$24</f>
        <v>3796.8777618100003</v>
      </c>
      <c r="X34" s="36">
        <f>SUMIFS(СВЦЭМ!$D$39:$D$782,СВЦЭМ!$A$39:$A$782,$A34,СВЦЭМ!$B$39:$B$782,X$11)+'СЕТ СН'!$F$14+СВЦЭМ!$D$10+'СЕТ СН'!$F$5-'СЕТ СН'!$F$24</f>
        <v>3792.5294913200005</v>
      </c>
      <c r="Y34" s="36">
        <f>SUMIFS(СВЦЭМ!$D$39:$D$782,СВЦЭМ!$A$39:$A$782,$A34,СВЦЭМ!$B$39:$B$782,Y$11)+'СЕТ СН'!$F$14+СВЦЭМ!$D$10+'СЕТ СН'!$F$5-'СЕТ СН'!$F$24</f>
        <v>3849.1185009400006</v>
      </c>
    </row>
    <row r="35" spans="1:27" ht="15.75" x14ac:dyDescent="0.2">
      <c r="A35" s="35">
        <f t="shared" si="0"/>
        <v>44554</v>
      </c>
      <c r="B35" s="36">
        <f>SUMIFS(СВЦЭМ!$D$39:$D$782,СВЦЭМ!$A$39:$A$782,$A35,СВЦЭМ!$B$39:$B$782,B$11)+'СЕТ СН'!$F$14+СВЦЭМ!$D$10+'СЕТ СН'!$F$5-'СЕТ СН'!$F$24</f>
        <v>3872.7362516800004</v>
      </c>
      <c r="C35" s="36">
        <f>SUMIFS(СВЦЭМ!$D$39:$D$782,СВЦЭМ!$A$39:$A$782,$A35,СВЦЭМ!$B$39:$B$782,C$11)+'СЕТ СН'!$F$14+СВЦЭМ!$D$10+'СЕТ СН'!$F$5-'СЕТ СН'!$F$24</f>
        <v>3880.80294469</v>
      </c>
      <c r="D35" s="36">
        <f>SUMIFS(СВЦЭМ!$D$39:$D$782,СВЦЭМ!$A$39:$A$782,$A35,СВЦЭМ!$B$39:$B$782,D$11)+'СЕТ СН'!$F$14+СВЦЭМ!$D$10+'СЕТ СН'!$F$5-'СЕТ СН'!$F$24</f>
        <v>3884.8408050800003</v>
      </c>
      <c r="E35" s="36">
        <f>SUMIFS(СВЦЭМ!$D$39:$D$782,СВЦЭМ!$A$39:$A$782,$A35,СВЦЭМ!$B$39:$B$782,E$11)+'СЕТ СН'!$F$14+СВЦЭМ!$D$10+'СЕТ СН'!$F$5-'СЕТ СН'!$F$24</f>
        <v>3884.0147870800001</v>
      </c>
      <c r="F35" s="36">
        <f>SUMIFS(СВЦЭМ!$D$39:$D$782,СВЦЭМ!$A$39:$A$782,$A35,СВЦЭМ!$B$39:$B$782,F$11)+'СЕТ СН'!$F$14+СВЦЭМ!$D$10+'СЕТ СН'!$F$5-'СЕТ СН'!$F$24</f>
        <v>3860.2389832700001</v>
      </c>
      <c r="G35" s="36">
        <f>SUMIFS(СВЦЭМ!$D$39:$D$782,СВЦЭМ!$A$39:$A$782,$A35,СВЦЭМ!$B$39:$B$782,G$11)+'СЕТ СН'!$F$14+СВЦЭМ!$D$10+'СЕТ СН'!$F$5-'СЕТ СН'!$F$24</f>
        <v>3816.3946091400003</v>
      </c>
      <c r="H35" s="36">
        <f>SUMIFS(СВЦЭМ!$D$39:$D$782,СВЦЭМ!$A$39:$A$782,$A35,СВЦЭМ!$B$39:$B$782,H$11)+'СЕТ СН'!$F$14+СВЦЭМ!$D$10+'СЕТ СН'!$F$5-'СЕТ СН'!$F$24</f>
        <v>3817.0980593700006</v>
      </c>
      <c r="I35" s="36">
        <f>SUMIFS(СВЦЭМ!$D$39:$D$782,СВЦЭМ!$A$39:$A$782,$A35,СВЦЭМ!$B$39:$B$782,I$11)+'СЕТ СН'!$F$14+СВЦЭМ!$D$10+'СЕТ СН'!$F$5-'СЕТ СН'!$F$24</f>
        <v>3814.7724031900002</v>
      </c>
      <c r="J35" s="36">
        <f>SUMIFS(СВЦЭМ!$D$39:$D$782,СВЦЭМ!$A$39:$A$782,$A35,СВЦЭМ!$B$39:$B$782,J$11)+'СЕТ СН'!$F$14+СВЦЭМ!$D$10+'СЕТ СН'!$F$5-'СЕТ СН'!$F$24</f>
        <v>3828.25433729</v>
      </c>
      <c r="K35" s="36">
        <f>SUMIFS(СВЦЭМ!$D$39:$D$782,СВЦЭМ!$A$39:$A$782,$A35,СВЦЭМ!$B$39:$B$782,K$11)+'СЕТ СН'!$F$14+СВЦЭМ!$D$10+'СЕТ СН'!$F$5-'СЕТ СН'!$F$24</f>
        <v>3821.2688444800006</v>
      </c>
      <c r="L35" s="36">
        <f>SUMIFS(СВЦЭМ!$D$39:$D$782,СВЦЭМ!$A$39:$A$782,$A35,СВЦЭМ!$B$39:$B$782,L$11)+'СЕТ СН'!$F$14+СВЦЭМ!$D$10+'СЕТ СН'!$F$5-'СЕТ СН'!$F$24</f>
        <v>3816.4619899899999</v>
      </c>
      <c r="M35" s="36">
        <f>SUMIFS(СВЦЭМ!$D$39:$D$782,СВЦЭМ!$A$39:$A$782,$A35,СВЦЭМ!$B$39:$B$782,M$11)+'СЕТ СН'!$F$14+СВЦЭМ!$D$10+'СЕТ СН'!$F$5-'СЕТ СН'!$F$24</f>
        <v>3821.9511700400003</v>
      </c>
      <c r="N35" s="36">
        <f>SUMIFS(СВЦЭМ!$D$39:$D$782,СВЦЭМ!$A$39:$A$782,$A35,СВЦЭМ!$B$39:$B$782,N$11)+'СЕТ СН'!$F$14+СВЦЭМ!$D$10+'СЕТ СН'!$F$5-'СЕТ СН'!$F$24</f>
        <v>3835.2467354300002</v>
      </c>
      <c r="O35" s="36">
        <f>SUMIFS(СВЦЭМ!$D$39:$D$782,СВЦЭМ!$A$39:$A$782,$A35,СВЦЭМ!$B$39:$B$782,O$11)+'СЕТ СН'!$F$14+СВЦЭМ!$D$10+'СЕТ СН'!$F$5-'СЕТ СН'!$F$24</f>
        <v>3853.3490858499999</v>
      </c>
      <c r="P35" s="36">
        <f>SUMIFS(СВЦЭМ!$D$39:$D$782,СВЦЭМ!$A$39:$A$782,$A35,СВЦЭМ!$B$39:$B$782,P$11)+'СЕТ СН'!$F$14+СВЦЭМ!$D$10+'СЕТ СН'!$F$5-'СЕТ СН'!$F$24</f>
        <v>3855.2279034700005</v>
      </c>
      <c r="Q35" s="36">
        <f>SUMIFS(СВЦЭМ!$D$39:$D$782,СВЦЭМ!$A$39:$A$782,$A35,СВЦЭМ!$B$39:$B$782,Q$11)+'СЕТ СН'!$F$14+СВЦЭМ!$D$10+'СЕТ СН'!$F$5-'СЕТ СН'!$F$24</f>
        <v>3871.9173927500005</v>
      </c>
      <c r="R35" s="36">
        <f>SUMIFS(СВЦЭМ!$D$39:$D$782,СВЦЭМ!$A$39:$A$782,$A35,СВЦЭМ!$B$39:$B$782,R$11)+'СЕТ СН'!$F$14+СВЦЭМ!$D$10+'СЕТ СН'!$F$5-'СЕТ СН'!$F$24</f>
        <v>3866.33074717</v>
      </c>
      <c r="S35" s="36">
        <f>SUMIFS(СВЦЭМ!$D$39:$D$782,СВЦЭМ!$A$39:$A$782,$A35,СВЦЭМ!$B$39:$B$782,S$11)+'СЕТ СН'!$F$14+СВЦЭМ!$D$10+'СЕТ СН'!$F$5-'СЕТ СН'!$F$24</f>
        <v>3825.1508515700002</v>
      </c>
      <c r="T35" s="36">
        <f>SUMIFS(СВЦЭМ!$D$39:$D$782,СВЦЭМ!$A$39:$A$782,$A35,СВЦЭМ!$B$39:$B$782,T$11)+'СЕТ СН'!$F$14+СВЦЭМ!$D$10+'СЕТ СН'!$F$5-'СЕТ СН'!$F$24</f>
        <v>3806.6198327500006</v>
      </c>
      <c r="U35" s="36">
        <f>SUMIFS(СВЦЭМ!$D$39:$D$782,СВЦЭМ!$A$39:$A$782,$A35,СВЦЭМ!$B$39:$B$782,U$11)+'СЕТ СН'!$F$14+СВЦЭМ!$D$10+'СЕТ СН'!$F$5-'СЕТ СН'!$F$24</f>
        <v>3823.1315216000003</v>
      </c>
      <c r="V35" s="36">
        <f>SUMIFS(СВЦЭМ!$D$39:$D$782,СВЦЭМ!$A$39:$A$782,$A35,СВЦЭМ!$B$39:$B$782,V$11)+'СЕТ СН'!$F$14+СВЦЭМ!$D$10+'СЕТ СН'!$F$5-'СЕТ СН'!$F$24</f>
        <v>3830.51305641</v>
      </c>
      <c r="W35" s="36">
        <f>SUMIFS(СВЦЭМ!$D$39:$D$782,СВЦЭМ!$A$39:$A$782,$A35,СВЦЭМ!$B$39:$B$782,W$11)+'СЕТ СН'!$F$14+СВЦЭМ!$D$10+'СЕТ СН'!$F$5-'СЕТ СН'!$F$24</f>
        <v>3846.4840320600001</v>
      </c>
      <c r="X35" s="36">
        <f>SUMIFS(СВЦЭМ!$D$39:$D$782,СВЦЭМ!$A$39:$A$782,$A35,СВЦЭМ!$B$39:$B$782,X$11)+'СЕТ СН'!$F$14+СВЦЭМ!$D$10+'СЕТ СН'!$F$5-'СЕТ СН'!$F$24</f>
        <v>3866.0921545700003</v>
      </c>
      <c r="Y35" s="36">
        <f>SUMIFS(СВЦЭМ!$D$39:$D$782,СВЦЭМ!$A$39:$A$782,$A35,СВЦЭМ!$B$39:$B$782,Y$11)+'СЕТ СН'!$F$14+СВЦЭМ!$D$10+'СЕТ СН'!$F$5-'СЕТ СН'!$F$24</f>
        <v>3904.6265413200003</v>
      </c>
    </row>
    <row r="36" spans="1:27" ht="15.75" x14ac:dyDescent="0.2">
      <c r="A36" s="35">
        <f t="shared" si="0"/>
        <v>44555</v>
      </c>
      <c r="B36" s="36">
        <f>SUMIFS(СВЦЭМ!$D$39:$D$782,СВЦЭМ!$A$39:$A$782,$A36,СВЦЭМ!$B$39:$B$782,B$11)+'СЕТ СН'!$F$14+СВЦЭМ!$D$10+'СЕТ СН'!$F$5-'СЕТ СН'!$F$24</f>
        <v>3835.0427264899999</v>
      </c>
      <c r="C36" s="36">
        <f>SUMIFS(СВЦЭМ!$D$39:$D$782,СВЦЭМ!$A$39:$A$782,$A36,СВЦЭМ!$B$39:$B$782,C$11)+'СЕТ СН'!$F$14+СВЦЭМ!$D$10+'СЕТ СН'!$F$5-'СЕТ СН'!$F$24</f>
        <v>3842.1769078100006</v>
      </c>
      <c r="D36" s="36">
        <f>SUMIFS(СВЦЭМ!$D$39:$D$782,СВЦЭМ!$A$39:$A$782,$A36,СВЦЭМ!$B$39:$B$782,D$11)+'СЕТ СН'!$F$14+СВЦЭМ!$D$10+'СЕТ СН'!$F$5-'СЕТ СН'!$F$24</f>
        <v>3858.42852537</v>
      </c>
      <c r="E36" s="36">
        <f>SUMIFS(СВЦЭМ!$D$39:$D$782,СВЦЭМ!$A$39:$A$782,$A36,СВЦЭМ!$B$39:$B$782,E$11)+'СЕТ СН'!$F$14+СВЦЭМ!$D$10+'СЕТ СН'!$F$5-'СЕТ СН'!$F$24</f>
        <v>3858.0261445599999</v>
      </c>
      <c r="F36" s="36">
        <f>SUMIFS(СВЦЭМ!$D$39:$D$782,СВЦЭМ!$A$39:$A$782,$A36,СВЦЭМ!$B$39:$B$782,F$11)+'СЕТ СН'!$F$14+СВЦЭМ!$D$10+'СЕТ СН'!$F$5-'СЕТ СН'!$F$24</f>
        <v>3849.6958922100002</v>
      </c>
      <c r="G36" s="36">
        <f>SUMIFS(СВЦЭМ!$D$39:$D$782,СВЦЭМ!$A$39:$A$782,$A36,СВЦЭМ!$B$39:$B$782,G$11)+'СЕТ СН'!$F$14+СВЦЭМ!$D$10+'СЕТ СН'!$F$5-'СЕТ СН'!$F$24</f>
        <v>3830.1397860699999</v>
      </c>
      <c r="H36" s="36">
        <f>SUMIFS(СВЦЭМ!$D$39:$D$782,СВЦЭМ!$A$39:$A$782,$A36,СВЦЭМ!$B$39:$B$782,H$11)+'СЕТ СН'!$F$14+СВЦЭМ!$D$10+'СЕТ СН'!$F$5-'СЕТ СН'!$F$24</f>
        <v>3815.0818347900004</v>
      </c>
      <c r="I36" s="36">
        <f>SUMIFS(СВЦЭМ!$D$39:$D$782,СВЦЭМ!$A$39:$A$782,$A36,СВЦЭМ!$B$39:$B$782,I$11)+'СЕТ СН'!$F$14+СВЦЭМ!$D$10+'СЕТ СН'!$F$5-'СЕТ СН'!$F$24</f>
        <v>3831.9413409300005</v>
      </c>
      <c r="J36" s="36">
        <f>SUMIFS(СВЦЭМ!$D$39:$D$782,СВЦЭМ!$A$39:$A$782,$A36,СВЦЭМ!$B$39:$B$782,J$11)+'СЕТ СН'!$F$14+СВЦЭМ!$D$10+'СЕТ СН'!$F$5-'СЕТ СН'!$F$24</f>
        <v>3800.4737159700003</v>
      </c>
      <c r="K36" s="36">
        <f>SUMIFS(СВЦЭМ!$D$39:$D$782,СВЦЭМ!$A$39:$A$782,$A36,СВЦЭМ!$B$39:$B$782,K$11)+'СЕТ СН'!$F$14+СВЦЭМ!$D$10+'СЕТ СН'!$F$5-'СЕТ СН'!$F$24</f>
        <v>3783.05537207</v>
      </c>
      <c r="L36" s="36">
        <f>SUMIFS(СВЦЭМ!$D$39:$D$782,СВЦЭМ!$A$39:$A$782,$A36,СВЦЭМ!$B$39:$B$782,L$11)+'СЕТ СН'!$F$14+СВЦЭМ!$D$10+'СЕТ СН'!$F$5-'СЕТ СН'!$F$24</f>
        <v>3780.0251784900001</v>
      </c>
      <c r="M36" s="36">
        <f>SUMIFS(СВЦЭМ!$D$39:$D$782,СВЦЭМ!$A$39:$A$782,$A36,СВЦЭМ!$B$39:$B$782,M$11)+'СЕТ СН'!$F$14+СВЦЭМ!$D$10+'СЕТ СН'!$F$5-'СЕТ СН'!$F$24</f>
        <v>3782.0929674300005</v>
      </c>
      <c r="N36" s="36">
        <f>SUMIFS(СВЦЭМ!$D$39:$D$782,СВЦЭМ!$A$39:$A$782,$A36,СВЦЭМ!$B$39:$B$782,N$11)+'СЕТ СН'!$F$14+СВЦЭМ!$D$10+'СЕТ СН'!$F$5-'СЕТ СН'!$F$24</f>
        <v>3784.6267577200006</v>
      </c>
      <c r="O36" s="36">
        <f>SUMIFS(СВЦЭМ!$D$39:$D$782,СВЦЭМ!$A$39:$A$782,$A36,СВЦЭМ!$B$39:$B$782,O$11)+'СЕТ СН'!$F$14+СВЦЭМ!$D$10+'СЕТ СН'!$F$5-'СЕТ СН'!$F$24</f>
        <v>3789.7411983000002</v>
      </c>
      <c r="P36" s="36">
        <f>SUMIFS(СВЦЭМ!$D$39:$D$782,СВЦЭМ!$A$39:$A$782,$A36,СВЦЭМ!$B$39:$B$782,P$11)+'СЕТ СН'!$F$14+СВЦЭМ!$D$10+'СЕТ СН'!$F$5-'СЕТ СН'!$F$24</f>
        <v>3807.2875509900005</v>
      </c>
      <c r="Q36" s="36">
        <f>SUMIFS(СВЦЭМ!$D$39:$D$782,СВЦЭМ!$A$39:$A$782,$A36,СВЦЭМ!$B$39:$B$782,Q$11)+'СЕТ СН'!$F$14+СВЦЭМ!$D$10+'СЕТ СН'!$F$5-'СЕТ СН'!$F$24</f>
        <v>3814.2120151500003</v>
      </c>
      <c r="R36" s="36">
        <f>SUMIFS(СВЦЭМ!$D$39:$D$782,СВЦЭМ!$A$39:$A$782,$A36,СВЦЭМ!$B$39:$B$782,R$11)+'СЕТ СН'!$F$14+СВЦЭМ!$D$10+'СЕТ СН'!$F$5-'СЕТ СН'!$F$24</f>
        <v>3802.4488183200001</v>
      </c>
      <c r="S36" s="36">
        <f>SUMIFS(СВЦЭМ!$D$39:$D$782,СВЦЭМ!$A$39:$A$782,$A36,СВЦЭМ!$B$39:$B$782,S$11)+'СЕТ СН'!$F$14+СВЦЭМ!$D$10+'СЕТ СН'!$F$5-'СЕТ СН'!$F$24</f>
        <v>3783.8078992800001</v>
      </c>
      <c r="T36" s="36">
        <f>SUMIFS(СВЦЭМ!$D$39:$D$782,СВЦЭМ!$A$39:$A$782,$A36,СВЦЭМ!$B$39:$B$782,T$11)+'СЕТ СН'!$F$14+СВЦЭМ!$D$10+'СЕТ СН'!$F$5-'СЕТ СН'!$F$24</f>
        <v>3778.3300397700004</v>
      </c>
      <c r="U36" s="36">
        <f>SUMIFS(СВЦЭМ!$D$39:$D$782,СВЦЭМ!$A$39:$A$782,$A36,СВЦЭМ!$B$39:$B$782,U$11)+'СЕТ СН'!$F$14+СВЦЭМ!$D$10+'СЕТ СН'!$F$5-'СЕТ СН'!$F$24</f>
        <v>3791.4566481300003</v>
      </c>
      <c r="V36" s="36">
        <f>SUMIFS(СВЦЭМ!$D$39:$D$782,СВЦЭМ!$A$39:$A$782,$A36,СВЦЭМ!$B$39:$B$782,V$11)+'СЕТ СН'!$F$14+СВЦЭМ!$D$10+'СЕТ СН'!$F$5-'СЕТ СН'!$F$24</f>
        <v>3787.33308476</v>
      </c>
      <c r="W36" s="36">
        <f>SUMIFS(СВЦЭМ!$D$39:$D$782,СВЦЭМ!$A$39:$A$782,$A36,СВЦЭМ!$B$39:$B$782,W$11)+'СЕТ СН'!$F$14+СВЦЭМ!$D$10+'СЕТ СН'!$F$5-'СЕТ СН'!$F$24</f>
        <v>3815.4113947200003</v>
      </c>
      <c r="X36" s="36">
        <f>SUMIFS(СВЦЭМ!$D$39:$D$782,СВЦЭМ!$A$39:$A$782,$A36,СВЦЭМ!$B$39:$B$782,X$11)+'СЕТ СН'!$F$14+СВЦЭМ!$D$10+'СЕТ СН'!$F$5-'СЕТ СН'!$F$24</f>
        <v>3813.8936830100001</v>
      </c>
      <c r="Y36" s="36">
        <f>SUMIFS(СВЦЭМ!$D$39:$D$782,СВЦЭМ!$A$39:$A$782,$A36,СВЦЭМ!$B$39:$B$782,Y$11)+'СЕТ СН'!$F$14+СВЦЭМ!$D$10+'СЕТ СН'!$F$5-'СЕТ СН'!$F$24</f>
        <v>3821.9471488200002</v>
      </c>
    </row>
    <row r="37" spans="1:27" ht="15.75" x14ac:dyDescent="0.2">
      <c r="A37" s="35">
        <f t="shared" si="0"/>
        <v>44556</v>
      </c>
      <c r="B37" s="36">
        <f>SUMIFS(СВЦЭМ!$D$39:$D$782,СВЦЭМ!$A$39:$A$782,$A37,СВЦЭМ!$B$39:$B$782,B$11)+'СЕТ СН'!$F$14+СВЦЭМ!$D$10+'СЕТ СН'!$F$5-'СЕТ СН'!$F$24</f>
        <v>3724.7628348300004</v>
      </c>
      <c r="C37" s="36">
        <f>SUMIFS(СВЦЭМ!$D$39:$D$782,СВЦЭМ!$A$39:$A$782,$A37,СВЦЭМ!$B$39:$B$782,C$11)+'СЕТ СН'!$F$14+СВЦЭМ!$D$10+'СЕТ СН'!$F$5-'СЕТ СН'!$F$24</f>
        <v>3713.4081335000001</v>
      </c>
      <c r="D37" s="36">
        <f>SUMIFS(СВЦЭМ!$D$39:$D$782,СВЦЭМ!$A$39:$A$782,$A37,СВЦЭМ!$B$39:$B$782,D$11)+'СЕТ СН'!$F$14+СВЦЭМ!$D$10+'СЕТ СН'!$F$5-'СЕТ СН'!$F$24</f>
        <v>3708.3817846000002</v>
      </c>
      <c r="E37" s="36">
        <f>SUMIFS(СВЦЭМ!$D$39:$D$782,СВЦЭМ!$A$39:$A$782,$A37,СВЦЭМ!$B$39:$B$782,E$11)+'СЕТ СН'!$F$14+СВЦЭМ!$D$10+'СЕТ СН'!$F$5-'СЕТ СН'!$F$24</f>
        <v>3707.74676912</v>
      </c>
      <c r="F37" s="36">
        <f>SUMIFS(СВЦЭМ!$D$39:$D$782,СВЦЭМ!$A$39:$A$782,$A37,СВЦЭМ!$B$39:$B$782,F$11)+'СЕТ СН'!$F$14+СВЦЭМ!$D$10+'СЕТ СН'!$F$5-'СЕТ СН'!$F$24</f>
        <v>3705.5046265000001</v>
      </c>
      <c r="G37" s="36">
        <f>SUMIFS(СВЦЭМ!$D$39:$D$782,СВЦЭМ!$A$39:$A$782,$A37,СВЦЭМ!$B$39:$B$782,G$11)+'СЕТ СН'!$F$14+СВЦЭМ!$D$10+'СЕТ СН'!$F$5-'СЕТ СН'!$F$24</f>
        <v>3700.8566846000003</v>
      </c>
      <c r="H37" s="36">
        <f>SUMIFS(СВЦЭМ!$D$39:$D$782,СВЦЭМ!$A$39:$A$782,$A37,СВЦЭМ!$B$39:$B$782,H$11)+'СЕТ СН'!$F$14+СВЦЭМ!$D$10+'СЕТ СН'!$F$5-'СЕТ СН'!$F$24</f>
        <v>3721.2574743600003</v>
      </c>
      <c r="I37" s="36">
        <f>SUMIFS(СВЦЭМ!$D$39:$D$782,СВЦЭМ!$A$39:$A$782,$A37,СВЦЭМ!$B$39:$B$782,I$11)+'СЕТ СН'!$F$14+СВЦЭМ!$D$10+'СЕТ СН'!$F$5-'СЕТ СН'!$F$24</f>
        <v>3801.6021122000002</v>
      </c>
      <c r="J37" s="36">
        <f>SUMIFS(СВЦЭМ!$D$39:$D$782,СВЦЭМ!$A$39:$A$782,$A37,СВЦЭМ!$B$39:$B$782,J$11)+'СЕТ СН'!$F$14+СВЦЭМ!$D$10+'СЕТ СН'!$F$5-'СЕТ СН'!$F$24</f>
        <v>3798.1421719600003</v>
      </c>
      <c r="K37" s="36">
        <f>SUMIFS(СВЦЭМ!$D$39:$D$782,СВЦЭМ!$A$39:$A$782,$A37,СВЦЭМ!$B$39:$B$782,K$11)+'СЕТ СН'!$F$14+СВЦЭМ!$D$10+'СЕТ СН'!$F$5-'СЕТ СН'!$F$24</f>
        <v>3752.3290112000004</v>
      </c>
      <c r="L37" s="36">
        <f>SUMIFS(СВЦЭМ!$D$39:$D$782,СВЦЭМ!$A$39:$A$782,$A37,СВЦЭМ!$B$39:$B$782,L$11)+'СЕТ СН'!$F$14+СВЦЭМ!$D$10+'СЕТ СН'!$F$5-'СЕТ СН'!$F$24</f>
        <v>3747.36934251</v>
      </c>
      <c r="M37" s="36">
        <f>SUMIFS(СВЦЭМ!$D$39:$D$782,СВЦЭМ!$A$39:$A$782,$A37,СВЦЭМ!$B$39:$B$782,M$11)+'СЕТ СН'!$F$14+СВЦЭМ!$D$10+'СЕТ СН'!$F$5-'СЕТ СН'!$F$24</f>
        <v>3755.1917173800002</v>
      </c>
      <c r="N37" s="36">
        <f>SUMIFS(СВЦЭМ!$D$39:$D$782,СВЦЭМ!$A$39:$A$782,$A37,СВЦЭМ!$B$39:$B$782,N$11)+'СЕТ СН'!$F$14+СВЦЭМ!$D$10+'СЕТ СН'!$F$5-'СЕТ СН'!$F$24</f>
        <v>3760.3454352900003</v>
      </c>
      <c r="O37" s="36">
        <f>SUMIFS(СВЦЭМ!$D$39:$D$782,СВЦЭМ!$A$39:$A$782,$A37,СВЦЭМ!$B$39:$B$782,O$11)+'СЕТ СН'!$F$14+СВЦЭМ!$D$10+'СЕТ СН'!$F$5-'СЕТ СН'!$F$24</f>
        <v>3796.6181768100005</v>
      </c>
      <c r="P37" s="36">
        <f>SUMIFS(СВЦЭМ!$D$39:$D$782,СВЦЭМ!$A$39:$A$782,$A37,СВЦЭМ!$B$39:$B$782,P$11)+'СЕТ СН'!$F$14+СВЦЭМ!$D$10+'СЕТ СН'!$F$5-'СЕТ СН'!$F$24</f>
        <v>3803.3828858100005</v>
      </c>
      <c r="Q37" s="36">
        <f>SUMIFS(СВЦЭМ!$D$39:$D$782,СВЦЭМ!$A$39:$A$782,$A37,СВЦЭМ!$B$39:$B$782,Q$11)+'СЕТ СН'!$F$14+СВЦЭМ!$D$10+'СЕТ СН'!$F$5-'СЕТ СН'!$F$24</f>
        <v>3803.9071659000001</v>
      </c>
      <c r="R37" s="36">
        <f>SUMIFS(СВЦЭМ!$D$39:$D$782,СВЦЭМ!$A$39:$A$782,$A37,СВЦЭМ!$B$39:$B$782,R$11)+'СЕТ СН'!$F$14+СВЦЭМ!$D$10+'СЕТ СН'!$F$5-'СЕТ СН'!$F$24</f>
        <v>3791.9305788900001</v>
      </c>
      <c r="S37" s="36">
        <f>SUMIFS(СВЦЭМ!$D$39:$D$782,СВЦЭМ!$A$39:$A$782,$A37,СВЦЭМ!$B$39:$B$782,S$11)+'СЕТ СН'!$F$14+СВЦЭМ!$D$10+'СЕТ СН'!$F$5-'СЕТ СН'!$F$24</f>
        <v>3746.0321829600002</v>
      </c>
      <c r="T37" s="36">
        <f>SUMIFS(СВЦЭМ!$D$39:$D$782,СВЦЭМ!$A$39:$A$782,$A37,СВЦЭМ!$B$39:$B$782,T$11)+'СЕТ СН'!$F$14+СВЦЭМ!$D$10+'СЕТ СН'!$F$5-'СЕТ СН'!$F$24</f>
        <v>3742.6291566800001</v>
      </c>
      <c r="U37" s="36">
        <f>SUMIFS(СВЦЭМ!$D$39:$D$782,СВЦЭМ!$A$39:$A$782,$A37,СВЦЭМ!$B$39:$B$782,U$11)+'СЕТ СН'!$F$14+СВЦЭМ!$D$10+'СЕТ СН'!$F$5-'СЕТ СН'!$F$24</f>
        <v>3768.5744958700002</v>
      </c>
      <c r="V37" s="36">
        <f>SUMIFS(СВЦЭМ!$D$39:$D$782,СВЦЭМ!$A$39:$A$782,$A37,СВЦЭМ!$B$39:$B$782,V$11)+'СЕТ СН'!$F$14+СВЦЭМ!$D$10+'СЕТ СН'!$F$5-'СЕТ СН'!$F$24</f>
        <v>3783.0286718800003</v>
      </c>
      <c r="W37" s="36">
        <f>SUMIFS(СВЦЭМ!$D$39:$D$782,СВЦЭМ!$A$39:$A$782,$A37,СВЦЭМ!$B$39:$B$782,W$11)+'СЕТ СН'!$F$14+СВЦЭМ!$D$10+'СЕТ СН'!$F$5-'СЕТ СН'!$F$24</f>
        <v>3767.7152516300002</v>
      </c>
      <c r="X37" s="36">
        <f>SUMIFS(СВЦЭМ!$D$39:$D$782,СВЦЭМ!$A$39:$A$782,$A37,СВЦЭМ!$B$39:$B$782,X$11)+'СЕТ СН'!$F$14+СВЦЭМ!$D$10+'СЕТ СН'!$F$5-'СЕТ СН'!$F$24</f>
        <v>3783.7324439800004</v>
      </c>
      <c r="Y37" s="36">
        <f>SUMIFS(СВЦЭМ!$D$39:$D$782,СВЦЭМ!$A$39:$A$782,$A37,СВЦЭМ!$B$39:$B$782,Y$11)+'СЕТ СН'!$F$14+СВЦЭМ!$D$10+'СЕТ СН'!$F$5-'СЕТ СН'!$F$24</f>
        <v>3785.6015631600003</v>
      </c>
    </row>
    <row r="38" spans="1:27" ht="15.75" x14ac:dyDescent="0.2">
      <c r="A38" s="35">
        <f t="shared" si="0"/>
        <v>44557</v>
      </c>
      <c r="B38" s="36">
        <f>SUMIFS(СВЦЭМ!$D$39:$D$782,СВЦЭМ!$A$39:$A$782,$A38,СВЦЭМ!$B$39:$B$782,B$11)+'СЕТ СН'!$F$14+СВЦЭМ!$D$10+'СЕТ СН'!$F$5-'СЕТ СН'!$F$24</f>
        <v>3808.1428591900003</v>
      </c>
      <c r="C38" s="36">
        <f>SUMIFS(СВЦЭМ!$D$39:$D$782,СВЦЭМ!$A$39:$A$782,$A38,СВЦЭМ!$B$39:$B$782,C$11)+'СЕТ СН'!$F$14+СВЦЭМ!$D$10+'СЕТ СН'!$F$5-'СЕТ СН'!$F$24</f>
        <v>3801.5828145100004</v>
      </c>
      <c r="D38" s="36">
        <f>SUMIFS(СВЦЭМ!$D$39:$D$782,СВЦЭМ!$A$39:$A$782,$A38,СВЦЭМ!$B$39:$B$782,D$11)+'СЕТ СН'!$F$14+СВЦЭМ!$D$10+'СЕТ СН'!$F$5-'СЕТ СН'!$F$24</f>
        <v>3762.0218438400002</v>
      </c>
      <c r="E38" s="36">
        <f>SUMIFS(СВЦЭМ!$D$39:$D$782,СВЦЭМ!$A$39:$A$782,$A38,СВЦЭМ!$B$39:$B$782,E$11)+'СЕТ СН'!$F$14+СВЦЭМ!$D$10+'СЕТ СН'!$F$5-'СЕТ СН'!$F$24</f>
        <v>3758.5698282500002</v>
      </c>
      <c r="F38" s="36">
        <f>SUMIFS(СВЦЭМ!$D$39:$D$782,СВЦЭМ!$A$39:$A$782,$A38,СВЦЭМ!$B$39:$B$782,F$11)+'СЕТ СН'!$F$14+СВЦЭМ!$D$10+'СЕТ СН'!$F$5-'СЕТ СН'!$F$24</f>
        <v>3762.0179645300004</v>
      </c>
      <c r="G38" s="36">
        <f>SUMIFS(СВЦЭМ!$D$39:$D$782,СВЦЭМ!$A$39:$A$782,$A38,СВЦЭМ!$B$39:$B$782,G$11)+'СЕТ СН'!$F$14+СВЦЭМ!$D$10+'СЕТ СН'!$F$5-'СЕТ СН'!$F$24</f>
        <v>3749.5360863599999</v>
      </c>
      <c r="H38" s="36">
        <f>SUMIFS(СВЦЭМ!$D$39:$D$782,СВЦЭМ!$A$39:$A$782,$A38,СВЦЭМ!$B$39:$B$782,H$11)+'СЕТ СН'!$F$14+СВЦЭМ!$D$10+'СЕТ СН'!$F$5-'СЕТ СН'!$F$24</f>
        <v>3755.6827865300002</v>
      </c>
      <c r="I38" s="36">
        <f>SUMIFS(СВЦЭМ!$D$39:$D$782,СВЦЭМ!$A$39:$A$782,$A38,СВЦЭМ!$B$39:$B$782,I$11)+'СЕТ СН'!$F$14+СВЦЭМ!$D$10+'СЕТ СН'!$F$5-'СЕТ СН'!$F$24</f>
        <v>3749.45408021</v>
      </c>
      <c r="J38" s="36">
        <f>SUMIFS(СВЦЭМ!$D$39:$D$782,СВЦЭМ!$A$39:$A$782,$A38,СВЦЭМ!$B$39:$B$782,J$11)+'СЕТ СН'!$F$14+СВЦЭМ!$D$10+'СЕТ СН'!$F$5-'СЕТ СН'!$F$24</f>
        <v>3767.3613132800001</v>
      </c>
      <c r="K38" s="36">
        <f>SUMIFS(СВЦЭМ!$D$39:$D$782,СВЦЭМ!$A$39:$A$782,$A38,СВЦЭМ!$B$39:$B$782,K$11)+'СЕТ СН'!$F$14+СВЦЭМ!$D$10+'СЕТ СН'!$F$5-'СЕТ СН'!$F$24</f>
        <v>3694.7775735300002</v>
      </c>
      <c r="L38" s="36">
        <f>SUMIFS(СВЦЭМ!$D$39:$D$782,СВЦЭМ!$A$39:$A$782,$A38,СВЦЭМ!$B$39:$B$782,L$11)+'СЕТ СН'!$F$14+СВЦЭМ!$D$10+'СЕТ СН'!$F$5-'СЕТ СН'!$F$24</f>
        <v>3709.7676973500002</v>
      </c>
      <c r="M38" s="36">
        <f>SUMIFS(СВЦЭМ!$D$39:$D$782,СВЦЭМ!$A$39:$A$782,$A38,СВЦЭМ!$B$39:$B$782,M$11)+'СЕТ СН'!$F$14+СВЦЭМ!$D$10+'СЕТ СН'!$F$5-'СЕТ СН'!$F$24</f>
        <v>3702.3411296600002</v>
      </c>
      <c r="N38" s="36">
        <f>SUMIFS(СВЦЭМ!$D$39:$D$782,СВЦЭМ!$A$39:$A$782,$A38,СВЦЭМ!$B$39:$B$782,N$11)+'СЕТ СН'!$F$14+СВЦЭМ!$D$10+'СЕТ СН'!$F$5-'СЕТ СН'!$F$24</f>
        <v>3773.0339309999999</v>
      </c>
      <c r="O38" s="36">
        <f>SUMIFS(СВЦЭМ!$D$39:$D$782,СВЦЭМ!$A$39:$A$782,$A38,СВЦЭМ!$B$39:$B$782,O$11)+'СЕТ СН'!$F$14+СВЦЭМ!$D$10+'СЕТ СН'!$F$5-'СЕТ СН'!$F$24</f>
        <v>3818.5539287600004</v>
      </c>
      <c r="P38" s="36">
        <f>SUMIFS(СВЦЭМ!$D$39:$D$782,СВЦЭМ!$A$39:$A$782,$A38,СВЦЭМ!$B$39:$B$782,P$11)+'СЕТ СН'!$F$14+СВЦЭМ!$D$10+'СЕТ СН'!$F$5-'СЕТ СН'!$F$24</f>
        <v>3834.78163941</v>
      </c>
      <c r="Q38" s="36">
        <f>SUMIFS(СВЦЭМ!$D$39:$D$782,СВЦЭМ!$A$39:$A$782,$A38,СВЦЭМ!$B$39:$B$782,Q$11)+'СЕТ СН'!$F$14+СВЦЭМ!$D$10+'СЕТ СН'!$F$5-'СЕТ СН'!$F$24</f>
        <v>3822.1425490199999</v>
      </c>
      <c r="R38" s="36">
        <f>SUMIFS(СВЦЭМ!$D$39:$D$782,СВЦЭМ!$A$39:$A$782,$A38,СВЦЭМ!$B$39:$B$782,R$11)+'СЕТ СН'!$F$14+СВЦЭМ!$D$10+'СЕТ СН'!$F$5-'СЕТ СН'!$F$24</f>
        <v>3753.64394335</v>
      </c>
      <c r="S38" s="36">
        <f>SUMIFS(СВЦЭМ!$D$39:$D$782,СВЦЭМ!$A$39:$A$782,$A38,СВЦЭМ!$B$39:$B$782,S$11)+'СЕТ СН'!$F$14+СВЦЭМ!$D$10+'СЕТ СН'!$F$5-'СЕТ СН'!$F$24</f>
        <v>3773.4547395500003</v>
      </c>
      <c r="T38" s="36">
        <f>SUMIFS(СВЦЭМ!$D$39:$D$782,СВЦЭМ!$A$39:$A$782,$A38,СВЦЭМ!$B$39:$B$782,T$11)+'СЕТ СН'!$F$14+СВЦЭМ!$D$10+'СЕТ СН'!$F$5-'СЕТ СН'!$F$24</f>
        <v>3756.6055825200001</v>
      </c>
      <c r="U38" s="36">
        <f>SUMIFS(СВЦЭМ!$D$39:$D$782,СВЦЭМ!$A$39:$A$782,$A38,СВЦЭМ!$B$39:$B$782,U$11)+'СЕТ СН'!$F$14+СВЦЭМ!$D$10+'СЕТ СН'!$F$5-'СЕТ СН'!$F$24</f>
        <v>3776.8590371300002</v>
      </c>
      <c r="V38" s="36">
        <f>SUMIFS(СВЦЭМ!$D$39:$D$782,СВЦЭМ!$A$39:$A$782,$A38,СВЦЭМ!$B$39:$B$782,V$11)+'СЕТ СН'!$F$14+СВЦЭМ!$D$10+'СЕТ СН'!$F$5-'СЕТ СН'!$F$24</f>
        <v>3774.8072144100001</v>
      </c>
      <c r="W38" s="36">
        <f>SUMIFS(СВЦЭМ!$D$39:$D$782,СВЦЭМ!$A$39:$A$782,$A38,СВЦЭМ!$B$39:$B$782,W$11)+'СЕТ СН'!$F$14+СВЦЭМ!$D$10+'СЕТ СН'!$F$5-'СЕТ СН'!$F$24</f>
        <v>3771.13190012</v>
      </c>
      <c r="X38" s="36">
        <f>SUMIFS(СВЦЭМ!$D$39:$D$782,СВЦЭМ!$A$39:$A$782,$A38,СВЦЭМ!$B$39:$B$782,X$11)+'СЕТ СН'!$F$14+СВЦЭМ!$D$10+'СЕТ СН'!$F$5-'СЕТ СН'!$F$24</f>
        <v>3766.7253455400005</v>
      </c>
      <c r="Y38" s="36">
        <f>SUMIFS(СВЦЭМ!$D$39:$D$782,СВЦЭМ!$A$39:$A$782,$A38,СВЦЭМ!$B$39:$B$782,Y$11)+'СЕТ СН'!$F$14+СВЦЭМ!$D$10+'СЕТ СН'!$F$5-'СЕТ СН'!$F$24</f>
        <v>3814.2940694700001</v>
      </c>
    </row>
    <row r="39" spans="1:27" ht="15.75" x14ac:dyDescent="0.2">
      <c r="A39" s="35">
        <f t="shared" si="0"/>
        <v>44558</v>
      </c>
      <c r="B39" s="36">
        <f>SUMIFS(СВЦЭМ!$D$39:$D$782,СВЦЭМ!$A$39:$A$782,$A39,СВЦЭМ!$B$39:$B$782,B$11)+'СЕТ СН'!$F$14+СВЦЭМ!$D$10+'СЕТ СН'!$F$5-'СЕТ СН'!$F$24</f>
        <v>3787.4922469500002</v>
      </c>
      <c r="C39" s="36">
        <f>SUMIFS(СВЦЭМ!$D$39:$D$782,СВЦЭМ!$A$39:$A$782,$A39,СВЦЭМ!$B$39:$B$782,C$11)+'СЕТ СН'!$F$14+СВЦЭМ!$D$10+'СЕТ СН'!$F$5-'СЕТ СН'!$F$24</f>
        <v>3793.7700000300001</v>
      </c>
      <c r="D39" s="36">
        <f>SUMIFS(СВЦЭМ!$D$39:$D$782,СВЦЭМ!$A$39:$A$782,$A39,СВЦЭМ!$B$39:$B$782,D$11)+'СЕТ СН'!$F$14+СВЦЭМ!$D$10+'СЕТ СН'!$F$5-'СЕТ СН'!$F$24</f>
        <v>3819.8068039100003</v>
      </c>
      <c r="E39" s="36">
        <f>SUMIFS(СВЦЭМ!$D$39:$D$782,СВЦЭМ!$A$39:$A$782,$A39,СВЦЭМ!$B$39:$B$782,E$11)+'СЕТ СН'!$F$14+СВЦЭМ!$D$10+'СЕТ СН'!$F$5-'СЕТ СН'!$F$24</f>
        <v>3830.2525945900002</v>
      </c>
      <c r="F39" s="36">
        <f>SUMIFS(СВЦЭМ!$D$39:$D$782,СВЦЭМ!$A$39:$A$782,$A39,СВЦЭМ!$B$39:$B$782,F$11)+'СЕТ СН'!$F$14+СВЦЭМ!$D$10+'СЕТ СН'!$F$5-'СЕТ СН'!$F$24</f>
        <v>3803.3311177700002</v>
      </c>
      <c r="G39" s="36">
        <f>SUMIFS(СВЦЭМ!$D$39:$D$782,СВЦЭМ!$A$39:$A$782,$A39,СВЦЭМ!$B$39:$B$782,G$11)+'СЕТ СН'!$F$14+СВЦЭМ!$D$10+'СЕТ СН'!$F$5-'СЕТ СН'!$F$24</f>
        <v>3713.61077983</v>
      </c>
      <c r="H39" s="36">
        <f>SUMIFS(СВЦЭМ!$D$39:$D$782,СВЦЭМ!$A$39:$A$782,$A39,СВЦЭМ!$B$39:$B$782,H$11)+'СЕТ СН'!$F$14+СВЦЭМ!$D$10+'СЕТ СН'!$F$5-'СЕТ СН'!$F$24</f>
        <v>3730.6464069399999</v>
      </c>
      <c r="I39" s="36">
        <f>SUMIFS(СВЦЭМ!$D$39:$D$782,СВЦЭМ!$A$39:$A$782,$A39,СВЦЭМ!$B$39:$B$782,I$11)+'СЕТ СН'!$F$14+СВЦЭМ!$D$10+'СЕТ СН'!$F$5-'СЕТ СН'!$F$24</f>
        <v>3725.2065783600001</v>
      </c>
      <c r="J39" s="36">
        <f>SUMIFS(СВЦЭМ!$D$39:$D$782,СВЦЭМ!$A$39:$A$782,$A39,СВЦЭМ!$B$39:$B$782,J$11)+'СЕТ СН'!$F$14+СВЦЭМ!$D$10+'СЕТ СН'!$F$5-'СЕТ СН'!$F$24</f>
        <v>3742.5392887300004</v>
      </c>
      <c r="K39" s="36">
        <f>SUMIFS(СВЦЭМ!$D$39:$D$782,СВЦЭМ!$A$39:$A$782,$A39,СВЦЭМ!$B$39:$B$782,K$11)+'СЕТ СН'!$F$14+СВЦЭМ!$D$10+'СЕТ СН'!$F$5-'СЕТ СН'!$F$24</f>
        <v>3699.8609166700003</v>
      </c>
      <c r="L39" s="36">
        <f>SUMIFS(СВЦЭМ!$D$39:$D$782,СВЦЭМ!$A$39:$A$782,$A39,СВЦЭМ!$B$39:$B$782,L$11)+'СЕТ СН'!$F$14+СВЦЭМ!$D$10+'СЕТ СН'!$F$5-'СЕТ СН'!$F$24</f>
        <v>3705.2079127000002</v>
      </c>
      <c r="M39" s="36">
        <f>SUMIFS(СВЦЭМ!$D$39:$D$782,СВЦЭМ!$A$39:$A$782,$A39,СВЦЭМ!$B$39:$B$782,M$11)+'СЕТ СН'!$F$14+СВЦЭМ!$D$10+'СЕТ СН'!$F$5-'СЕТ СН'!$F$24</f>
        <v>3717.2020503900003</v>
      </c>
      <c r="N39" s="36">
        <f>SUMIFS(СВЦЭМ!$D$39:$D$782,СВЦЭМ!$A$39:$A$782,$A39,СВЦЭМ!$B$39:$B$782,N$11)+'СЕТ СН'!$F$14+СВЦЭМ!$D$10+'СЕТ СН'!$F$5-'СЕТ СН'!$F$24</f>
        <v>3717.7305142600003</v>
      </c>
      <c r="O39" s="36">
        <f>SUMIFS(СВЦЭМ!$D$39:$D$782,СВЦЭМ!$A$39:$A$782,$A39,СВЦЭМ!$B$39:$B$782,O$11)+'СЕТ СН'!$F$14+СВЦЭМ!$D$10+'СЕТ СН'!$F$5-'СЕТ СН'!$F$24</f>
        <v>3767.3974494300001</v>
      </c>
      <c r="P39" s="36">
        <f>SUMIFS(СВЦЭМ!$D$39:$D$782,СВЦЭМ!$A$39:$A$782,$A39,СВЦЭМ!$B$39:$B$782,P$11)+'СЕТ СН'!$F$14+СВЦЭМ!$D$10+'СЕТ СН'!$F$5-'СЕТ СН'!$F$24</f>
        <v>3765.0400203400004</v>
      </c>
      <c r="Q39" s="36">
        <f>SUMIFS(СВЦЭМ!$D$39:$D$782,СВЦЭМ!$A$39:$A$782,$A39,СВЦЭМ!$B$39:$B$782,Q$11)+'СЕТ СН'!$F$14+СВЦЭМ!$D$10+'СЕТ СН'!$F$5-'СЕТ СН'!$F$24</f>
        <v>3758.1718253900003</v>
      </c>
      <c r="R39" s="36">
        <f>SUMIFS(СВЦЭМ!$D$39:$D$782,СВЦЭМ!$A$39:$A$782,$A39,СВЦЭМ!$B$39:$B$782,R$11)+'СЕТ СН'!$F$14+СВЦЭМ!$D$10+'СЕТ СН'!$F$5-'СЕТ СН'!$F$24</f>
        <v>3759.63780322</v>
      </c>
      <c r="S39" s="36">
        <f>SUMIFS(СВЦЭМ!$D$39:$D$782,СВЦЭМ!$A$39:$A$782,$A39,СВЦЭМ!$B$39:$B$782,S$11)+'СЕТ СН'!$F$14+СВЦЭМ!$D$10+'СЕТ СН'!$F$5-'СЕТ СН'!$F$24</f>
        <v>3759.8514521400002</v>
      </c>
      <c r="T39" s="36">
        <f>SUMIFS(СВЦЭМ!$D$39:$D$782,СВЦЭМ!$A$39:$A$782,$A39,СВЦЭМ!$B$39:$B$782,T$11)+'СЕТ СН'!$F$14+СВЦЭМ!$D$10+'СЕТ СН'!$F$5-'СЕТ СН'!$F$24</f>
        <v>3751.1489344800002</v>
      </c>
      <c r="U39" s="36">
        <f>SUMIFS(СВЦЭМ!$D$39:$D$782,СВЦЭМ!$A$39:$A$782,$A39,СВЦЭМ!$B$39:$B$782,U$11)+'СЕТ СН'!$F$14+СВЦЭМ!$D$10+'СЕТ СН'!$F$5-'СЕТ СН'!$F$24</f>
        <v>3768.7389852900005</v>
      </c>
      <c r="V39" s="36">
        <f>SUMIFS(СВЦЭМ!$D$39:$D$782,СВЦЭМ!$A$39:$A$782,$A39,СВЦЭМ!$B$39:$B$782,V$11)+'СЕТ СН'!$F$14+СВЦЭМ!$D$10+'СЕТ СН'!$F$5-'СЕТ СН'!$F$24</f>
        <v>3757.8647578600003</v>
      </c>
      <c r="W39" s="36">
        <f>SUMIFS(СВЦЭМ!$D$39:$D$782,СВЦЭМ!$A$39:$A$782,$A39,СВЦЭМ!$B$39:$B$782,W$11)+'СЕТ СН'!$F$14+СВЦЭМ!$D$10+'СЕТ СН'!$F$5-'СЕТ СН'!$F$24</f>
        <v>3760.7655513700001</v>
      </c>
      <c r="X39" s="36">
        <f>SUMIFS(СВЦЭМ!$D$39:$D$782,СВЦЭМ!$A$39:$A$782,$A39,СВЦЭМ!$B$39:$B$782,X$11)+'СЕТ СН'!$F$14+СВЦЭМ!$D$10+'СЕТ СН'!$F$5-'СЕТ СН'!$F$24</f>
        <v>3797.1977025400001</v>
      </c>
      <c r="Y39" s="36">
        <f>SUMIFS(СВЦЭМ!$D$39:$D$782,СВЦЭМ!$A$39:$A$782,$A39,СВЦЭМ!$B$39:$B$782,Y$11)+'СЕТ СН'!$F$14+СВЦЭМ!$D$10+'СЕТ СН'!$F$5-'СЕТ СН'!$F$24</f>
        <v>3801.3929709900003</v>
      </c>
    </row>
    <row r="40" spans="1:27" ht="15.75" x14ac:dyDescent="0.2">
      <c r="A40" s="35">
        <f t="shared" si="0"/>
        <v>44559</v>
      </c>
      <c r="B40" s="36">
        <f>SUMIFS(СВЦЭМ!$D$39:$D$782,СВЦЭМ!$A$39:$A$782,$A40,СВЦЭМ!$B$39:$B$782,B$11)+'СЕТ СН'!$F$14+СВЦЭМ!$D$10+'СЕТ СН'!$F$5-'СЕТ СН'!$F$24</f>
        <v>3804.4225407700005</v>
      </c>
      <c r="C40" s="36">
        <f>SUMIFS(СВЦЭМ!$D$39:$D$782,СВЦЭМ!$A$39:$A$782,$A40,СВЦЭМ!$B$39:$B$782,C$11)+'СЕТ СН'!$F$14+СВЦЭМ!$D$10+'СЕТ СН'!$F$5-'СЕТ СН'!$F$24</f>
        <v>3804.3156002300002</v>
      </c>
      <c r="D40" s="36">
        <f>SUMIFS(СВЦЭМ!$D$39:$D$782,СВЦЭМ!$A$39:$A$782,$A40,СВЦЭМ!$B$39:$B$782,D$11)+'СЕТ СН'!$F$14+СВЦЭМ!$D$10+'СЕТ СН'!$F$5-'СЕТ СН'!$F$24</f>
        <v>3817.4682233600001</v>
      </c>
      <c r="E40" s="36">
        <f>SUMIFS(СВЦЭМ!$D$39:$D$782,СВЦЭМ!$A$39:$A$782,$A40,СВЦЭМ!$B$39:$B$782,E$11)+'СЕТ СН'!$F$14+СВЦЭМ!$D$10+'СЕТ СН'!$F$5-'СЕТ СН'!$F$24</f>
        <v>3828.3412949600001</v>
      </c>
      <c r="F40" s="36">
        <f>SUMIFS(СВЦЭМ!$D$39:$D$782,СВЦЭМ!$A$39:$A$782,$A40,СВЦЭМ!$B$39:$B$782,F$11)+'СЕТ СН'!$F$14+СВЦЭМ!$D$10+'СЕТ СН'!$F$5-'СЕТ СН'!$F$24</f>
        <v>3801.2626637200001</v>
      </c>
      <c r="G40" s="36">
        <f>SUMIFS(СВЦЭМ!$D$39:$D$782,СВЦЭМ!$A$39:$A$782,$A40,СВЦЭМ!$B$39:$B$782,G$11)+'СЕТ СН'!$F$14+СВЦЭМ!$D$10+'СЕТ СН'!$F$5-'СЕТ СН'!$F$24</f>
        <v>3727.2372409100003</v>
      </c>
      <c r="H40" s="36">
        <f>SUMIFS(СВЦЭМ!$D$39:$D$782,СВЦЭМ!$A$39:$A$782,$A40,СВЦЭМ!$B$39:$B$782,H$11)+'СЕТ СН'!$F$14+СВЦЭМ!$D$10+'СЕТ СН'!$F$5-'СЕТ СН'!$F$24</f>
        <v>3737.5837447900003</v>
      </c>
      <c r="I40" s="36">
        <f>SUMIFS(СВЦЭМ!$D$39:$D$782,СВЦЭМ!$A$39:$A$782,$A40,СВЦЭМ!$B$39:$B$782,I$11)+'СЕТ СН'!$F$14+СВЦЭМ!$D$10+'СЕТ СН'!$F$5-'СЕТ СН'!$F$24</f>
        <v>3735.0911542800004</v>
      </c>
      <c r="J40" s="36">
        <f>SUMIFS(СВЦЭМ!$D$39:$D$782,СВЦЭМ!$A$39:$A$782,$A40,СВЦЭМ!$B$39:$B$782,J$11)+'СЕТ СН'!$F$14+СВЦЭМ!$D$10+'СЕТ СН'!$F$5-'СЕТ СН'!$F$24</f>
        <v>3737.8312691900001</v>
      </c>
      <c r="K40" s="36">
        <f>SUMIFS(СВЦЭМ!$D$39:$D$782,СВЦЭМ!$A$39:$A$782,$A40,СВЦЭМ!$B$39:$B$782,K$11)+'СЕТ СН'!$F$14+СВЦЭМ!$D$10+'СЕТ СН'!$F$5-'СЕТ СН'!$F$24</f>
        <v>3749.1626240700002</v>
      </c>
      <c r="L40" s="36">
        <f>SUMIFS(СВЦЭМ!$D$39:$D$782,СВЦЭМ!$A$39:$A$782,$A40,СВЦЭМ!$B$39:$B$782,L$11)+'СЕТ СН'!$F$14+СВЦЭМ!$D$10+'СЕТ СН'!$F$5-'СЕТ СН'!$F$24</f>
        <v>3755.5033691200006</v>
      </c>
      <c r="M40" s="36">
        <f>SUMIFS(СВЦЭМ!$D$39:$D$782,СВЦЭМ!$A$39:$A$782,$A40,СВЦЭМ!$B$39:$B$782,M$11)+'СЕТ СН'!$F$14+СВЦЭМ!$D$10+'СЕТ СН'!$F$5-'СЕТ СН'!$F$24</f>
        <v>3757.9500387600001</v>
      </c>
      <c r="N40" s="36">
        <f>SUMIFS(СВЦЭМ!$D$39:$D$782,СВЦЭМ!$A$39:$A$782,$A40,СВЦЭМ!$B$39:$B$782,N$11)+'СЕТ СН'!$F$14+СВЦЭМ!$D$10+'СЕТ СН'!$F$5-'СЕТ СН'!$F$24</f>
        <v>3753.5045252100003</v>
      </c>
      <c r="O40" s="36">
        <f>SUMIFS(СВЦЭМ!$D$39:$D$782,СВЦЭМ!$A$39:$A$782,$A40,СВЦЭМ!$B$39:$B$782,O$11)+'СЕТ СН'!$F$14+СВЦЭМ!$D$10+'СЕТ СН'!$F$5-'СЕТ СН'!$F$24</f>
        <v>3746.3796162100002</v>
      </c>
      <c r="P40" s="36">
        <f>SUMIFS(СВЦЭМ!$D$39:$D$782,СВЦЭМ!$A$39:$A$782,$A40,СВЦЭМ!$B$39:$B$782,P$11)+'СЕТ СН'!$F$14+СВЦЭМ!$D$10+'СЕТ СН'!$F$5-'СЕТ СН'!$F$24</f>
        <v>3738.8413756</v>
      </c>
      <c r="Q40" s="36">
        <f>SUMIFS(СВЦЭМ!$D$39:$D$782,СВЦЭМ!$A$39:$A$782,$A40,СВЦЭМ!$B$39:$B$782,Q$11)+'СЕТ СН'!$F$14+СВЦЭМ!$D$10+'СЕТ СН'!$F$5-'СЕТ СН'!$F$24</f>
        <v>3739.2985926900001</v>
      </c>
      <c r="R40" s="36">
        <f>SUMIFS(СВЦЭМ!$D$39:$D$782,СВЦЭМ!$A$39:$A$782,$A40,СВЦЭМ!$B$39:$B$782,R$11)+'СЕТ СН'!$F$14+СВЦЭМ!$D$10+'СЕТ СН'!$F$5-'СЕТ СН'!$F$24</f>
        <v>3739.8006685800001</v>
      </c>
      <c r="S40" s="36">
        <f>SUMIFS(СВЦЭМ!$D$39:$D$782,СВЦЭМ!$A$39:$A$782,$A40,СВЦЭМ!$B$39:$B$782,S$11)+'СЕТ СН'!$F$14+СВЦЭМ!$D$10+'СЕТ СН'!$F$5-'СЕТ СН'!$F$24</f>
        <v>3752.5065027300002</v>
      </c>
      <c r="T40" s="36">
        <f>SUMIFS(СВЦЭМ!$D$39:$D$782,СВЦЭМ!$A$39:$A$782,$A40,СВЦЭМ!$B$39:$B$782,T$11)+'СЕТ СН'!$F$14+СВЦЭМ!$D$10+'СЕТ СН'!$F$5-'СЕТ СН'!$F$24</f>
        <v>3751.7482754800003</v>
      </c>
      <c r="U40" s="36">
        <f>SUMIFS(СВЦЭМ!$D$39:$D$782,СВЦЭМ!$A$39:$A$782,$A40,СВЦЭМ!$B$39:$B$782,U$11)+'СЕТ СН'!$F$14+СВЦЭМ!$D$10+'СЕТ СН'!$F$5-'СЕТ СН'!$F$24</f>
        <v>3752.7364477600004</v>
      </c>
      <c r="V40" s="36">
        <f>SUMIFS(СВЦЭМ!$D$39:$D$782,СВЦЭМ!$A$39:$A$782,$A40,СВЦЭМ!$B$39:$B$782,V$11)+'СЕТ СН'!$F$14+СВЦЭМ!$D$10+'СЕТ СН'!$F$5-'СЕТ СН'!$F$24</f>
        <v>3738.6613847200006</v>
      </c>
      <c r="W40" s="36">
        <f>SUMIFS(СВЦЭМ!$D$39:$D$782,СВЦЭМ!$A$39:$A$782,$A40,СВЦЭМ!$B$39:$B$782,W$11)+'СЕТ СН'!$F$14+СВЦЭМ!$D$10+'СЕТ СН'!$F$5-'СЕТ СН'!$F$24</f>
        <v>3736.9567712200005</v>
      </c>
      <c r="X40" s="36">
        <f>SUMIFS(СВЦЭМ!$D$39:$D$782,СВЦЭМ!$A$39:$A$782,$A40,СВЦЭМ!$B$39:$B$782,X$11)+'СЕТ СН'!$F$14+СВЦЭМ!$D$10+'СЕТ СН'!$F$5-'СЕТ СН'!$F$24</f>
        <v>3786.0159226000005</v>
      </c>
      <c r="Y40" s="36">
        <f>SUMIFS(СВЦЭМ!$D$39:$D$782,СВЦЭМ!$A$39:$A$782,$A40,СВЦЭМ!$B$39:$B$782,Y$11)+'СЕТ СН'!$F$14+СВЦЭМ!$D$10+'СЕТ СН'!$F$5-'СЕТ СН'!$F$24</f>
        <v>3793.1237996600003</v>
      </c>
    </row>
    <row r="41" spans="1:27" ht="15.75" x14ac:dyDescent="0.2">
      <c r="A41" s="35">
        <f t="shared" si="0"/>
        <v>44560</v>
      </c>
      <c r="B41" s="36">
        <f>SUMIFS(СВЦЭМ!$D$39:$D$782,СВЦЭМ!$A$39:$A$782,$A41,СВЦЭМ!$B$39:$B$782,B$11)+'СЕТ СН'!$F$14+СВЦЭМ!$D$10+'СЕТ СН'!$F$5-'СЕТ СН'!$F$24</f>
        <v>3813.40110181</v>
      </c>
      <c r="C41" s="36">
        <f>SUMIFS(СВЦЭМ!$D$39:$D$782,СВЦЭМ!$A$39:$A$782,$A41,СВЦЭМ!$B$39:$B$782,C$11)+'СЕТ СН'!$F$14+СВЦЭМ!$D$10+'СЕТ СН'!$F$5-'СЕТ СН'!$F$24</f>
        <v>3816.5744941500002</v>
      </c>
      <c r="D41" s="36">
        <f>SUMIFS(СВЦЭМ!$D$39:$D$782,СВЦЭМ!$A$39:$A$782,$A41,СВЦЭМ!$B$39:$B$782,D$11)+'СЕТ СН'!$F$14+СВЦЭМ!$D$10+'СЕТ СН'!$F$5-'СЕТ СН'!$F$24</f>
        <v>3842.0261095100004</v>
      </c>
      <c r="E41" s="36">
        <f>SUMIFS(СВЦЭМ!$D$39:$D$782,СВЦЭМ!$A$39:$A$782,$A41,СВЦЭМ!$B$39:$B$782,E$11)+'СЕТ СН'!$F$14+СВЦЭМ!$D$10+'СЕТ СН'!$F$5-'СЕТ СН'!$F$24</f>
        <v>3856.6182474000002</v>
      </c>
      <c r="F41" s="36">
        <f>SUMIFS(СВЦЭМ!$D$39:$D$782,СВЦЭМ!$A$39:$A$782,$A41,СВЦЭМ!$B$39:$B$782,F$11)+'СЕТ СН'!$F$14+СВЦЭМ!$D$10+'СЕТ СН'!$F$5-'СЕТ СН'!$F$24</f>
        <v>3828.5168796200005</v>
      </c>
      <c r="G41" s="36">
        <f>SUMIFS(СВЦЭМ!$D$39:$D$782,СВЦЭМ!$A$39:$A$782,$A41,СВЦЭМ!$B$39:$B$782,G$11)+'СЕТ СН'!$F$14+СВЦЭМ!$D$10+'СЕТ СН'!$F$5-'СЕТ СН'!$F$24</f>
        <v>3754.0085938400002</v>
      </c>
      <c r="H41" s="36">
        <f>SUMIFS(СВЦЭМ!$D$39:$D$782,СВЦЭМ!$A$39:$A$782,$A41,СВЦЭМ!$B$39:$B$782,H$11)+'СЕТ СН'!$F$14+СВЦЭМ!$D$10+'СЕТ СН'!$F$5-'СЕТ СН'!$F$24</f>
        <v>3747.5047957900006</v>
      </c>
      <c r="I41" s="36">
        <f>SUMIFS(СВЦЭМ!$D$39:$D$782,СВЦЭМ!$A$39:$A$782,$A41,СВЦЭМ!$B$39:$B$782,I$11)+'СЕТ СН'!$F$14+СВЦЭМ!$D$10+'СЕТ СН'!$F$5-'СЕТ СН'!$F$24</f>
        <v>3768.1409584900002</v>
      </c>
      <c r="J41" s="36">
        <f>SUMIFS(СВЦЭМ!$D$39:$D$782,СВЦЭМ!$A$39:$A$782,$A41,СВЦЭМ!$B$39:$B$782,J$11)+'СЕТ СН'!$F$14+СВЦЭМ!$D$10+'СЕТ СН'!$F$5-'СЕТ СН'!$F$24</f>
        <v>3768.0998756500003</v>
      </c>
      <c r="K41" s="36">
        <f>SUMIFS(СВЦЭМ!$D$39:$D$782,СВЦЭМ!$A$39:$A$782,$A41,СВЦЭМ!$B$39:$B$782,K$11)+'СЕТ СН'!$F$14+СВЦЭМ!$D$10+'СЕТ СН'!$F$5-'СЕТ СН'!$F$24</f>
        <v>3779.4061031900001</v>
      </c>
      <c r="L41" s="36">
        <f>SUMIFS(СВЦЭМ!$D$39:$D$782,СВЦЭМ!$A$39:$A$782,$A41,СВЦЭМ!$B$39:$B$782,L$11)+'СЕТ СН'!$F$14+СВЦЭМ!$D$10+'СЕТ СН'!$F$5-'СЕТ СН'!$F$24</f>
        <v>3779.9690846900003</v>
      </c>
      <c r="M41" s="36">
        <f>SUMIFS(СВЦЭМ!$D$39:$D$782,СВЦЭМ!$A$39:$A$782,$A41,СВЦЭМ!$B$39:$B$782,M$11)+'СЕТ СН'!$F$14+СВЦЭМ!$D$10+'СЕТ СН'!$F$5-'СЕТ СН'!$F$24</f>
        <v>3771.4450401500003</v>
      </c>
      <c r="N41" s="36">
        <f>SUMIFS(СВЦЭМ!$D$39:$D$782,СВЦЭМ!$A$39:$A$782,$A41,СВЦЭМ!$B$39:$B$782,N$11)+'СЕТ СН'!$F$14+СВЦЭМ!$D$10+'СЕТ СН'!$F$5-'СЕТ СН'!$F$24</f>
        <v>3779.9390983800004</v>
      </c>
      <c r="O41" s="36">
        <f>SUMIFS(СВЦЭМ!$D$39:$D$782,СВЦЭМ!$A$39:$A$782,$A41,СВЦЭМ!$B$39:$B$782,O$11)+'СЕТ СН'!$F$14+СВЦЭМ!$D$10+'СЕТ СН'!$F$5-'СЕТ СН'!$F$24</f>
        <v>3776.6588295900001</v>
      </c>
      <c r="P41" s="36">
        <f>SUMIFS(СВЦЭМ!$D$39:$D$782,СВЦЭМ!$A$39:$A$782,$A41,СВЦЭМ!$B$39:$B$782,P$11)+'СЕТ СН'!$F$14+СВЦЭМ!$D$10+'СЕТ СН'!$F$5-'СЕТ СН'!$F$24</f>
        <v>3769.1038891000003</v>
      </c>
      <c r="Q41" s="36">
        <f>SUMIFS(СВЦЭМ!$D$39:$D$782,СВЦЭМ!$A$39:$A$782,$A41,СВЦЭМ!$B$39:$B$782,Q$11)+'СЕТ СН'!$F$14+СВЦЭМ!$D$10+'СЕТ СН'!$F$5-'СЕТ СН'!$F$24</f>
        <v>3762.4539755200003</v>
      </c>
      <c r="R41" s="36">
        <f>SUMIFS(СВЦЭМ!$D$39:$D$782,СВЦЭМ!$A$39:$A$782,$A41,СВЦЭМ!$B$39:$B$782,R$11)+'СЕТ СН'!$F$14+СВЦЭМ!$D$10+'СЕТ СН'!$F$5-'СЕТ СН'!$F$24</f>
        <v>3757.0697559</v>
      </c>
      <c r="S41" s="36">
        <f>SUMIFS(СВЦЭМ!$D$39:$D$782,СВЦЭМ!$A$39:$A$782,$A41,СВЦЭМ!$B$39:$B$782,S$11)+'СЕТ СН'!$F$14+СВЦЭМ!$D$10+'СЕТ СН'!$F$5-'СЕТ СН'!$F$24</f>
        <v>3748.8121194100004</v>
      </c>
      <c r="T41" s="36">
        <f>SUMIFS(СВЦЭМ!$D$39:$D$782,СВЦЭМ!$A$39:$A$782,$A41,СВЦЭМ!$B$39:$B$782,T$11)+'СЕТ СН'!$F$14+СВЦЭМ!$D$10+'СЕТ СН'!$F$5-'СЕТ СН'!$F$24</f>
        <v>3765.7957474600003</v>
      </c>
      <c r="U41" s="36">
        <f>SUMIFS(СВЦЭМ!$D$39:$D$782,СВЦЭМ!$A$39:$A$782,$A41,СВЦЭМ!$B$39:$B$782,U$11)+'СЕТ СН'!$F$14+СВЦЭМ!$D$10+'СЕТ СН'!$F$5-'СЕТ СН'!$F$24</f>
        <v>3761.0867879699999</v>
      </c>
      <c r="V41" s="36">
        <f>SUMIFS(СВЦЭМ!$D$39:$D$782,СВЦЭМ!$A$39:$A$782,$A41,СВЦЭМ!$B$39:$B$782,V$11)+'СЕТ СН'!$F$14+СВЦЭМ!$D$10+'СЕТ СН'!$F$5-'СЕТ СН'!$F$24</f>
        <v>3747.5450079500001</v>
      </c>
      <c r="W41" s="36">
        <f>SUMIFS(СВЦЭМ!$D$39:$D$782,СВЦЭМ!$A$39:$A$782,$A41,СВЦЭМ!$B$39:$B$782,W$11)+'СЕТ СН'!$F$14+СВЦЭМ!$D$10+'СЕТ СН'!$F$5-'СЕТ СН'!$F$24</f>
        <v>3748.2699825500003</v>
      </c>
      <c r="X41" s="36">
        <f>SUMIFS(СВЦЭМ!$D$39:$D$782,СВЦЭМ!$A$39:$A$782,$A41,СВЦЭМ!$B$39:$B$782,X$11)+'СЕТ СН'!$F$14+СВЦЭМ!$D$10+'СЕТ СН'!$F$5-'СЕТ СН'!$F$24</f>
        <v>3801.8643430300003</v>
      </c>
      <c r="Y41" s="36">
        <f>SUMIFS(СВЦЭМ!$D$39:$D$782,СВЦЭМ!$A$39:$A$782,$A41,СВЦЭМ!$B$39:$B$782,Y$11)+'СЕТ СН'!$F$14+СВЦЭМ!$D$10+'СЕТ СН'!$F$5-'СЕТ СН'!$F$24</f>
        <v>3814.6553872700001</v>
      </c>
    </row>
    <row r="42" spans="1:27" ht="15.75" x14ac:dyDescent="0.2">
      <c r="A42" s="35">
        <f t="shared" si="0"/>
        <v>44561</v>
      </c>
      <c r="B42" s="36">
        <f>SUMIFS(СВЦЭМ!$D$39:$D$782,СВЦЭМ!$A$39:$A$782,$A42,СВЦЭМ!$B$39:$B$782,B$11)+'СЕТ СН'!$F$14+СВЦЭМ!$D$10+'СЕТ СН'!$F$5-'СЕТ СН'!$F$24</f>
        <v>3848.91520382</v>
      </c>
      <c r="C42" s="36">
        <f>SUMIFS(СВЦЭМ!$D$39:$D$782,СВЦЭМ!$A$39:$A$782,$A42,СВЦЭМ!$B$39:$B$782,C$11)+'СЕТ СН'!$F$14+СВЦЭМ!$D$10+'СЕТ СН'!$F$5-'СЕТ СН'!$F$24</f>
        <v>3835.8512260900002</v>
      </c>
      <c r="D42" s="36">
        <f>SUMIFS(СВЦЭМ!$D$39:$D$782,СВЦЭМ!$A$39:$A$782,$A42,СВЦЭМ!$B$39:$B$782,D$11)+'СЕТ СН'!$F$14+СВЦЭМ!$D$10+'СЕТ СН'!$F$5-'СЕТ СН'!$F$24</f>
        <v>3773.61477311</v>
      </c>
      <c r="E42" s="36">
        <f>SUMIFS(СВЦЭМ!$D$39:$D$782,СВЦЭМ!$A$39:$A$782,$A42,СВЦЭМ!$B$39:$B$782,E$11)+'СЕТ СН'!$F$14+СВЦЭМ!$D$10+'СЕТ СН'!$F$5-'СЕТ СН'!$F$24</f>
        <v>3841.6922137000001</v>
      </c>
      <c r="F42" s="36">
        <f>SUMIFS(СВЦЭМ!$D$39:$D$782,СВЦЭМ!$A$39:$A$782,$A42,СВЦЭМ!$B$39:$B$782,F$11)+'СЕТ СН'!$F$14+СВЦЭМ!$D$10+'СЕТ СН'!$F$5-'СЕТ СН'!$F$24</f>
        <v>3840.4908403500003</v>
      </c>
      <c r="G42" s="36">
        <f>SUMIFS(СВЦЭМ!$D$39:$D$782,СВЦЭМ!$A$39:$A$782,$A42,СВЦЭМ!$B$39:$B$782,G$11)+'СЕТ СН'!$F$14+СВЦЭМ!$D$10+'СЕТ СН'!$F$5-'СЕТ СН'!$F$24</f>
        <v>3749.5662268800002</v>
      </c>
      <c r="H42" s="36">
        <f>SUMIFS(СВЦЭМ!$D$39:$D$782,СВЦЭМ!$A$39:$A$782,$A42,СВЦЭМ!$B$39:$B$782,H$11)+'СЕТ СН'!$F$14+СВЦЭМ!$D$10+'СЕТ СН'!$F$5-'СЕТ СН'!$F$24</f>
        <v>3761.3294164100002</v>
      </c>
      <c r="I42" s="36">
        <f>SUMIFS(СВЦЭМ!$D$39:$D$782,СВЦЭМ!$A$39:$A$782,$A42,СВЦЭМ!$B$39:$B$782,I$11)+'СЕТ СН'!$F$14+СВЦЭМ!$D$10+'СЕТ СН'!$F$5-'СЕТ СН'!$F$24</f>
        <v>3769.3215594400003</v>
      </c>
      <c r="J42" s="36">
        <f>SUMIFS(СВЦЭМ!$D$39:$D$782,СВЦЭМ!$A$39:$A$782,$A42,СВЦЭМ!$B$39:$B$782,J$11)+'СЕТ СН'!$F$14+СВЦЭМ!$D$10+'СЕТ СН'!$F$5-'СЕТ СН'!$F$24</f>
        <v>3803.0153486500003</v>
      </c>
      <c r="K42" s="36">
        <f>SUMIFS(СВЦЭМ!$D$39:$D$782,СВЦЭМ!$A$39:$A$782,$A42,СВЦЭМ!$B$39:$B$782,K$11)+'СЕТ СН'!$F$14+СВЦЭМ!$D$10+'СЕТ СН'!$F$5-'СЕТ СН'!$F$24</f>
        <v>3775.1195187100002</v>
      </c>
      <c r="L42" s="36">
        <f>SUMIFS(СВЦЭМ!$D$39:$D$782,СВЦЭМ!$A$39:$A$782,$A42,СВЦЭМ!$B$39:$B$782,L$11)+'СЕТ СН'!$F$14+СВЦЭМ!$D$10+'СЕТ СН'!$F$5-'СЕТ СН'!$F$24</f>
        <v>3795.5020145799999</v>
      </c>
      <c r="M42" s="36">
        <f>SUMIFS(СВЦЭМ!$D$39:$D$782,СВЦЭМ!$A$39:$A$782,$A42,СВЦЭМ!$B$39:$B$782,M$11)+'СЕТ СН'!$F$14+СВЦЭМ!$D$10+'СЕТ СН'!$F$5-'СЕТ СН'!$F$24</f>
        <v>3793.7449409999999</v>
      </c>
      <c r="N42" s="36">
        <f>SUMIFS(СВЦЭМ!$D$39:$D$782,СВЦЭМ!$A$39:$A$782,$A42,СВЦЭМ!$B$39:$B$782,N$11)+'СЕТ СН'!$F$14+СВЦЭМ!$D$10+'СЕТ СН'!$F$5-'СЕТ СН'!$F$24</f>
        <v>3785.0666020400004</v>
      </c>
      <c r="O42" s="36">
        <f>SUMIFS(СВЦЭМ!$D$39:$D$782,СВЦЭМ!$A$39:$A$782,$A42,СВЦЭМ!$B$39:$B$782,O$11)+'СЕТ СН'!$F$14+СВЦЭМ!$D$10+'СЕТ СН'!$F$5-'СЕТ СН'!$F$24</f>
        <v>3771.4029724500006</v>
      </c>
      <c r="P42" s="36">
        <f>SUMIFS(СВЦЭМ!$D$39:$D$782,СВЦЭМ!$A$39:$A$782,$A42,СВЦЭМ!$B$39:$B$782,P$11)+'СЕТ СН'!$F$14+СВЦЭМ!$D$10+'СЕТ СН'!$F$5-'СЕТ СН'!$F$24</f>
        <v>3771.92985555</v>
      </c>
      <c r="Q42" s="36">
        <f>SUMIFS(СВЦЭМ!$D$39:$D$782,СВЦЭМ!$A$39:$A$782,$A42,СВЦЭМ!$B$39:$B$782,Q$11)+'СЕТ СН'!$F$14+СВЦЭМ!$D$10+'СЕТ СН'!$F$5-'СЕТ СН'!$F$24</f>
        <v>3769.7988406000004</v>
      </c>
      <c r="R42" s="36">
        <f>SUMIFS(СВЦЭМ!$D$39:$D$782,СВЦЭМ!$A$39:$A$782,$A42,СВЦЭМ!$B$39:$B$782,R$11)+'СЕТ СН'!$F$14+СВЦЭМ!$D$10+'СЕТ СН'!$F$5-'СЕТ СН'!$F$24</f>
        <v>3761.7612083100003</v>
      </c>
      <c r="S42" s="36">
        <f>SUMIFS(СВЦЭМ!$D$39:$D$782,СВЦЭМ!$A$39:$A$782,$A42,СВЦЭМ!$B$39:$B$782,S$11)+'СЕТ СН'!$F$14+СВЦЭМ!$D$10+'СЕТ СН'!$F$5-'СЕТ СН'!$F$24</f>
        <v>3780.6665926000005</v>
      </c>
      <c r="T42" s="36">
        <f>SUMIFS(СВЦЭМ!$D$39:$D$782,СВЦЭМ!$A$39:$A$782,$A42,СВЦЭМ!$B$39:$B$782,T$11)+'СЕТ СН'!$F$14+СВЦЭМ!$D$10+'СЕТ СН'!$F$5-'СЕТ СН'!$F$24</f>
        <v>3797.3305806100002</v>
      </c>
      <c r="U42" s="36">
        <f>SUMIFS(СВЦЭМ!$D$39:$D$782,СВЦЭМ!$A$39:$A$782,$A42,СВЦЭМ!$B$39:$B$782,U$11)+'СЕТ СН'!$F$14+СВЦЭМ!$D$10+'СЕТ СН'!$F$5-'СЕТ СН'!$F$24</f>
        <v>3808.4863404000002</v>
      </c>
      <c r="V42" s="36">
        <f>SUMIFS(СВЦЭМ!$D$39:$D$782,СВЦЭМ!$A$39:$A$782,$A42,СВЦЭМ!$B$39:$B$782,V$11)+'СЕТ СН'!$F$14+СВЦЭМ!$D$10+'СЕТ СН'!$F$5-'СЕТ СН'!$F$24</f>
        <v>3783.4990652200004</v>
      </c>
      <c r="W42" s="36">
        <f>SUMIFS(СВЦЭМ!$D$39:$D$782,СВЦЭМ!$A$39:$A$782,$A42,СВЦЭМ!$B$39:$B$782,W$11)+'СЕТ СН'!$F$14+СВЦЭМ!$D$10+'СЕТ СН'!$F$5-'СЕТ СН'!$F$24</f>
        <v>3782.5192765199999</v>
      </c>
      <c r="X42" s="36">
        <f>SUMIFS(СВЦЭМ!$D$39:$D$782,СВЦЭМ!$A$39:$A$782,$A42,СВЦЭМ!$B$39:$B$782,X$11)+'СЕТ СН'!$F$14+СВЦЭМ!$D$10+'СЕТ СН'!$F$5-'СЕТ СН'!$F$24</f>
        <v>3800.6851491400002</v>
      </c>
      <c r="Y42" s="36">
        <f>SUMIFS(СВЦЭМ!$D$39:$D$782,СВЦЭМ!$A$39:$A$782,$A42,СВЦЭМ!$B$39:$B$782,Y$11)+'СЕТ СН'!$F$14+СВЦЭМ!$D$10+'СЕТ СН'!$F$5-'СЕТ СН'!$F$24</f>
        <v>3812.96492889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01.12.2021</v>
      </c>
      <c r="B48" s="36">
        <f>SUMIFS(СВЦЭМ!$D$39:$D$782,СВЦЭМ!$A$39:$A$782,$A48,СВЦЭМ!$B$39:$B$782,B$47)+'СЕТ СН'!$G$14+СВЦЭМ!$D$10+'СЕТ СН'!$G$5-'СЕТ СН'!$G$24</f>
        <v>3964.7400655299998</v>
      </c>
      <c r="C48" s="36">
        <f>SUMIFS(СВЦЭМ!$D$39:$D$782,СВЦЭМ!$A$39:$A$782,$A48,СВЦЭМ!$B$39:$B$782,C$47)+'СЕТ СН'!$G$14+СВЦЭМ!$D$10+'СЕТ СН'!$G$5-'СЕТ СН'!$G$24</f>
        <v>3977.8942196200001</v>
      </c>
      <c r="D48" s="36">
        <f>SUMIFS(СВЦЭМ!$D$39:$D$782,СВЦЭМ!$A$39:$A$782,$A48,СВЦЭМ!$B$39:$B$782,D$47)+'СЕТ СН'!$G$14+СВЦЭМ!$D$10+'СЕТ СН'!$G$5-'СЕТ СН'!$G$24</f>
        <v>4011.9082975199999</v>
      </c>
      <c r="E48" s="36">
        <f>SUMIFS(СВЦЭМ!$D$39:$D$782,СВЦЭМ!$A$39:$A$782,$A48,СВЦЭМ!$B$39:$B$782,E$47)+'СЕТ СН'!$G$14+СВЦЭМ!$D$10+'СЕТ СН'!$G$5-'СЕТ СН'!$G$24</f>
        <v>4017.7583926300003</v>
      </c>
      <c r="F48" s="36">
        <f>SUMIFS(СВЦЭМ!$D$39:$D$782,СВЦЭМ!$A$39:$A$782,$A48,СВЦЭМ!$B$39:$B$782,F$47)+'СЕТ СН'!$G$14+СВЦЭМ!$D$10+'СЕТ СН'!$G$5-'СЕТ СН'!$G$24</f>
        <v>4031.2170874900003</v>
      </c>
      <c r="G48" s="36">
        <f>SUMIFS(СВЦЭМ!$D$39:$D$782,СВЦЭМ!$A$39:$A$782,$A48,СВЦЭМ!$B$39:$B$782,G$47)+'СЕТ СН'!$G$14+СВЦЭМ!$D$10+'СЕТ СН'!$G$5-'СЕТ СН'!$G$24</f>
        <v>4011.4143488500004</v>
      </c>
      <c r="H48" s="36">
        <f>SUMIFS(СВЦЭМ!$D$39:$D$782,СВЦЭМ!$A$39:$A$782,$A48,СВЦЭМ!$B$39:$B$782,H$47)+'СЕТ СН'!$G$14+СВЦЭМ!$D$10+'СЕТ СН'!$G$5-'СЕТ СН'!$G$24</f>
        <v>3978.91989225</v>
      </c>
      <c r="I48" s="36">
        <f>SUMIFS(СВЦЭМ!$D$39:$D$782,СВЦЭМ!$A$39:$A$782,$A48,СВЦЭМ!$B$39:$B$782,I$47)+'СЕТ СН'!$G$14+СВЦЭМ!$D$10+'СЕТ СН'!$G$5-'СЕТ СН'!$G$24</f>
        <v>3964.9572376800002</v>
      </c>
      <c r="J48" s="36">
        <f>SUMIFS(СВЦЭМ!$D$39:$D$782,СВЦЭМ!$A$39:$A$782,$A48,СВЦЭМ!$B$39:$B$782,J$47)+'СЕТ СН'!$G$14+СВЦЭМ!$D$10+'СЕТ СН'!$G$5-'СЕТ СН'!$G$24</f>
        <v>3952.5698745500003</v>
      </c>
      <c r="K48" s="36">
        <f>SUMIFS(СВЦЭМ!$D$39:$D$782,СВЦЭМ!$A$39:$A$782,$A48,СВЦЭМ!$B$39:$B$782,K$47)+'СЕТ СН'!$G$14+СВЦЭМ!$D$10+'СЕТ СН'!$G$5-'СЕТ СН'!$G$24</f>
        <v>3958.6972341999999</v>
      </c>
      <c r="L48" s="36">
        <f>SUMIFS(СВЦЭМ!$D$39:$D$782,СВЦЭМ!$A$39:$A$782,$A48,СВЦЭМ!$B$39:$B$782,L$47)+'СЕТ СН'!$G$14+СВЦЭМ!$D$10+'СЕТ СН'!$G$5-'СЕТ СН'!$G$24</f>
        <v>3917.2879366799998</v>
      </c>
      <c r="M48" s="36">
        <f>SUMIFS(СВЦЭМ!$D$39:$D$782,СВЦЭМ!$A$39:$A$782,$A48,СВЦЭМ!$B$39:$B$782,M$47)+'СЕТ СН'!$G$14+СВЦЭМ!$D$10+'СЕТ СН'!$G$5-'СЕТ СН'!$G$24</f>
        <v>3920.0334018000003</v>
      </c>
      <c r="N48" s="36">
        <f>SUMIFS(СВЦЭМ!$D$39:$D$782,СВЦЭМ!$A$39:$A$782,$A48,СВЦЭМ!$B$39:$B$782,N$47)+'СЕТ СН'!$G$14+СВЦЭМ!$D$10+'СЕТ СН'!$G$5-'СЕТ СН'!$G$24</f>
        <v>3937.6221783800002</v>
      </c>
      <c r="O48" s="36">
        <f>SUMIFS(СВЦЭМ!$D$39:$D$782,СВЦЭМ!$A$39:$A$782,$A48,СВЦЭМ!$B$39:$B$782,O$47)+'СЕТ СН'!$G$14+СВЦЭМ!$D$10+'СЕТ СН'!$G$5-'СЕТ СН'!$G$24</f>
        <v>3936.4999297900004</v>
      </c>
      <c r="P48" s="36">
        <f>SUMIFS(СВЦЭМ!$D$39:$D$782,СВЦЭМ!$A$39:$A$782,$A48,СВЦЭМ!$B$39:$B$782,P$47)+'СЕТ СН'!$G$14+СВЦЭМ!$D$10+'СЕТ СН'!$G$5-'СЕТ СН'!$G$24</f>
        <v>3943.39596063</v>
      </c>
      <c r="Q48" s="36">
        <f>SUMIFS(СВЦЭМ!$D$39:$D$782,СВЦЭМ!$A$39:$A$782,$A48,СВЦЭМ!$B$39:$B$782,Q$47)+'СЕТ СН'!$G$14+СВЦЭМ!$D$10+'СЕТ СН'!$G$5-'СЕТ СН'!$G$24</f>
        <v>3951.2641994800001</v>
      </c>
      <c r="R48" s="36">
        <f>SUMIFS(СВЦЭМ!$D$39:$D$782,СВЦЭМ!$A$39:$A$782,$A48,СВЦЭМ!$B$39:$B$782,R$47)+'СЕТ СН'!$G$14+СВЦЭМ!$D$10+'СЕТ СН'!$G$5-'СЕТ СН'!$G$24</f>
        <v>3948.7336243899999</v>
      </c>
      <c r="S48" s="36">
        <f>SUMIFS(СВЦЭМ!$D$39:$D$782,СВЦЭМ!$A$39:$A$782,$A48,СВЦЭМ!$B$39:$B$782,S$47)+'СЕТ СН'!$G$14+СВЦЭМ!$D$10+'СЕТ СН'!$G$5-'СЕТ СН'!$G$24</f>
        <v>3931.01185596</v>
      </c>
      <c r="T48" s="36">
        <f>SUMIFS(СВЦЭМ!$D$39:$D$782,СВЦЭМ!$A$39:$A$782,$A48,СВЦЭМ!$B$39:$B$782,T$47)+'СЕТ СН'!$G$14+СВЦЭМ!$D$10+'СЕТ СН'!$G$5-'СЕТ СН'!$G$24</f>
        <v>3908.6567267199998</v>
      </c>
      <c r="U48" s="36">
        <f>SUMIFS(СВЦЭМ!$D$39:$D$782,СВЦЭМ!$A$39:$A$782,$A48,СВЦЭМ!$B$39:$B$782,U$47)+'СЕТ СН'!$G$14+СВЦЭМ!$D$10+'СЕТ СН'!$G$5-'СЕТ СН'!$G$24</f>
        <v>3920.3698726000002</v>
      </c>
      <c r="V48" s="36">
        <f>SUMIFS(СВЦЭМ!$D$39:$D$782,СВЦЭМ!$A$39:$A$782,$A48,СВЦЭМ!$B$39:$B$782,V$47)+'СЕТ СН'!$G$14+СВЦЭМ!$D$10+'СЕТ СН'!$G$5-'СЕТ СН'!$G$24</f>
        <v>3931.2342041000002</v>
      </c>
      <c r="W48" s="36">
        <f>SUMIFS(СВЦЭМ!$D$39:$D$782,СВЦЭМ!$A$39:$A$782,$A48,СВЦЭМ!$B$39:$B$782,W$47)+'СЕТ СН'!$G$14+СВЦЭМ!$D$10+'СЕТ СН'!$G$5-'СЕТ СН'!$G$24</f>
        <v>3936.1859393300001</v>
      </c>
      <c r="X48" s="36">
        <f>SUMIFS(СВЦЭМ!$D$39:$D$782,СВЦЭМ!$A$39:$A$782,$A48,СВЦЭМ!$B$39:$B$782,X$47)+'СЕТ СН'!$G$14+СВЦЭМ!$D$10+'СЕТ СН'!$G$5-'СЕТ СН'!$G$24</f>
        <v>3936.3083762300002</v>
      </c>
      <c r="Y48" s="36">
        <f>SUMIFS(СВЦЭМ!$D$39:$D$782,СВЦЭМ!$A$39:$A$782,$A48,СВЦЭМ!$B$39:$B$782,Y$47)+'СЕТ СН'!$G$14+СВЦЭМ!$D$10+'СЕТ СН'!$G$5-'СЕТ СН'!$G$24</f>
        <v>3950.7897634800001</v>
      </c>
      <c r="AA48" s="45"/>
    </row>
    <row r="49" spans="1:25" ht="15.75" x14ac:dyDescent="0.2">
      <c r="A49" s="35">
        <f>A48+1</f>
        <v>44532</v>
      </c>
      <c r="B49" s="36">
        <f>SUMIFS(СВЦЭМ!$D$39:$D$782,СВЦЭМ!$A$39:$A$782,$A49,СВЦЭМ!$B$39:$B$782,B$47)+'СЕТ СН'!$G$14+СВЦЭМ!$D$10+'СЕТ СН'!$G$5-'СЕТ СН'!$G$24</f>
        <v>3979.7439333900002</v>
      </c>
      <c r="C49" s="36">
        <f>SUMIFS(СВЦЭМ!$D$39:$D$782,СВЦЭМ!$A$39:$A$782,$A49,СВЦЭМ!$B$39:$B$782,C$47)+'СЕТ СН'!$G$14+СВЦЭМ!$D$10+'СЕТ СН'!$G$5-'СЕТ СН'!$G$24</f>
        <v>3970.3684764999998</v>
      </c>
      <c r="D49" s="36">
        <f>SUMIFS(СВЦЭМ!$D$39:$D$782,СВЦЭМ!$A$39:$A$782,$A49,СВЦЭМ!$B$39:$B$782,D$47)+'СЕТ СН'!$G$14+СВЦЭМ!$D$10+'СЕТ СН'!$G$5-'СЕТ СН'!$G$24</f>
        <v>3944.5274762600002</v>
      </c>
      <c r="E49" s="36">
        <f>SUMIFS(СВЦЭМ!$D$39:$D$782,СВЦЭМ!$A$39:$A$782,$A49,СВЦЭМ!$B$39:$B$782,E$47)+'СЕТ СН'!$G$14+СВЦЭМ!$D$10+'СЕТ СН'!$G$5-'СЕТ СН'!$G$24</f>
        <v>3960.8528301400002</v>
      </c>
      <c r="F49" s="36">
        <f>SUMIFS(СВЦЭМ!$D$39:$D$782,СВЦЭМ!$A$39:$A$782,$A49,СВЦЭМ!$B$39:$B$782,F$47)+'СЕТ СН'!$G$14+СВЦЭМ!$D$10+'СЕТ СН'!$G$5-'СЕТ СН'!$G$24</f>
        <v>3971.76365648</v>
      </c>
      <c r="G49" s="36">
        <f>SUMIFS(СВЦЭМ!$D$39:$D$782,СВЦЭМ!$A$39:$A$782,$A49,СВЦЭМ!$B$39:$B$782,G$47)+'СЕТ СН'!$G$14+СВЦЭМ!$D$10+'СЕТ СН'!$G$5-'СЕТ СН'!$G$24</f>
        <v>3967.3427978500004</v>
      </c>
      <c r="H49" s="36">
        <f>SUMIFS(СВЦЭМ!$D$39:$D$782,СВЦЭМ!$A$39:$A$782,$A49,СВЦЭМ!$B$39:$B$782,H$47)+'СЕТ СН'!$G$14+СВЦЭМ!$D$10+'СЕТ СН'!$G$5-'СЕТ СН'!$G$24</f>
        <v>3986.4111215900002</v>
      </c>
      <c r="I49" s="36">
        <f>SUMIFS(СВЦЭМ!$D$39:$D$782,СВЦЭМ!$A$39:$A$782,$A49,СВЦЭМ!$B$39:$B$782,I$47)+'СЕТ СН'!$G$14+СВЦЭМ!$D$10+'СЕТ СН'!$G$5-'СЕТ СН'!$G$24</f>
        <v>4042.6902590999998</v>
      </c>
      <c r="J49" s="36">
        <f>SUMIFS(СВЦЭМ!$D$39:$D$782,СВЦЭМ!$A$39:$A$782,$A49,СВЦЭМ!$B$39:$B$782,J$47)+'СЕТ СН'!$G$14+СВЦЭМ!$D$10+'СЕТ СН'!$G$5-'СЕТ СН'!$G$24</f>
        <v>4045.4389625200001</v>
      </c>
      <c r="K49" s="36">
        <f>SUMIFS(СВЦЭМ!$D$39:$D$782,СВЦЭМ!$A$39:$A$782,$A49,СВЦЭМ!$B$39:$B$782,K$47)+'СЕТ СН'!$G$14+СВЦЭМ!$D$10+'СЕТ СН'!$G$5-'СЕТ СН'!$G$24</f>
        <v>4065.9345674000001</v>
      </c>
      <c r="L49" s="36">
        <f>SUMIFS(СВЦЭМ!$D$39:$D$782,СВЦЭМ!$A$39:$A$782,$A49,СВЦЭМ!$B$39:$B$782,L$47)+'СЕТ СН'!$G$14+СВЦЭМ!$D$10+'СЕТ СН'!$G$5-'СЕТ СН'!$G$24</f>
        <v>4074.0908014900001</v>
      </c>
      <c r="M49" s="36">
        <f>SUMIFS(СВЦЭМ!$D$39:$D$782,СВЦЭМ!$A$39:$A$782,$A49,СВЦЭМ!$B$39:$B$782,M$47)+'СЕТ СН'!$G$14+СВЦЭМ!$D$10+'СЕТ СН'!$G$5-'СЕТ СН'!$G$24</f>
        <v>4073.5644706500002</v>
      </c>
      <c r="N49" s="36">
        <f>SUMIFS(СВЦЭМ!$D$39:$D$782,СВЦЭМ!$A$39:$A$782,$A49,СВЦЭМ!$B$39:$B$782,N$47)+'СЕТ СН'!$G$14+СВЦЭМ!$D$10+'СЕТ СН'!$G$5-'СЕТ СН'!$G$24</f>
        <v>4064.3663901999998</v>
      </c>
      <c r="O49" s="36">
        <f>SUMIFS(СВЦЭМ!$D$39:$D$782,СВЦЭМ!$A$39:$A$782,$A49,СВЦЭМ!$B$39:$B$782,O$47)+'СЕТ СН'!$G$14+СВЦЭМ!$D$10+'СЕТ СН'!$G$5-'СЕТ СН'!$G$24</f>
        <v>4129.2679113699996</v>
      </c>
      <c r="P49" s="36">
        <f>SUMIFS(СВЦЭМ!$D$39:$D$782,СВЦЭМ!$A$39:$A$782,$A49,СВЦЭМ!$B$39:$B$782,P$47)+'СЕТ СН'!$G$14+СВЦЭМ!$D$10+'СЕТ СН'!$G$5-'СЕТ СН'!$G$24</f>
        <v>4120.9010845499997</v>
      </c>
      <c r="Q49" s="36">
        <f>SUMIFS(СВЦЭМ!$D$39:$D$782,СВЦЭМ!$A$39:$A$782,$A49,СВЦЭМ!$B$39:$B$782,Q$47)+'СЕТ СН'!$G$14+СВЦЭМ!$D$10+'СЕТ СН'!$G$5-'СЕТ СН'!$G$24</f>
        <v>4116.3988379900002</v>
      </c>
      <c r="R49" s="36">
        <f>SUMIFS(СВЦЭМ!$D$39:$D$782,СВЦЭМ!$A$39:$A$782,$A49,СВЦЭМ!$B$39:$B$782,R$47)+'СЕТ СН'!$G$14+СВЦЭМ!$D$10+'СЕТ СН'!$G$5-'СЕТ СН'!$G$24</f>
        <v>4050.3825157700003</v>
      </c>
      <c r="S49" s="36">
        <f>SUMIFS(СВЦЭМ!$D$39:$D$782,СВЦЭМ!$A$39:$A$782,$A49,СВЦЭМ!$B$39:$B$782,S$47)+'СЕТ СН'!$G$14+СВЦЭМ!$D$10+'СЕТ СН'!$G$5-'СЕТ СН'!$G$24</f>
        <v>4043.1956110299998</v>
      </c>
      <c r="T49" s="36">
        <f>SUMIFS(СВЦЭМ!$D$39:$D$782,СВЦЭМ!$A$39:$A$782,$A49,СВЦЭМ!$B$39:$B$782,T$47)+'СЕТ СН'!$G$14+СВЦЭМ!$D$10+'СЕТ СН'!$G$5-'СЕТ СН'!$G$24</f>
        <v>3995.5112264600002</v>
      </c>
      <c r="U49" s="36">
        <f>SUMIFS(СВЦЭМ!$D$39:$D$782,СВЦЭМ!$A$39:$A$782,$A49,СВЦЭМ!$B$39:$B$782,U$47)+'СЕТ СН'!$G$14+СВЦЭМ!$D$10+'СЕТ СН'!$G$5-'СЕТ СН'!$G$24</f>
        <v>4032.0594524600001</v>
      </c>
      <c r="V49" s="36">
        <f>SUMIFS(СВЦЭМ!$D$39:$D$782,СВЦЭМ!$A$39:$A$782,$A49,СВЦЭМ!$B$39:$B$782,V$47)+'СЕТ СН'!$G$14+СВЦЭМ!$D$10+'СЕТ СН'!$G$5-'СЕТ СН'!$G$24</f>
        <v>4037.7783943599998</v>
      </c>
      <c r="W49" s="36">
        <f>SUMIFS(СВЦЭМ!$D$39:$D$782,СВЦЭМ!$A$39:$A$782,$A49,СВЦЭМ!$B$39:$B$782,W$47)+'СЕТ СН'!$G$14+СВЦЭМ!$D$10+'СЕТ СН'!$G$5-'СЕТ СН'!$G$24</f>
        <v>4044.7694253099999</v>
      </c>
      <c r="X49" s="36">
        <f>SUMIFS(СВЦЭМ!$D$39:$D$782,СВЦЭМ!$A$39:$A$782,$A49,СВЦЭМ!$B$39:$B$782,X$47)+'СЕТ СН'!$G$14+СВЦЭМ!$D$10+'СЕТ СН'!$G$5-'СЕТ СН'!$G$24</f>
        <v>4109.4715415700002</v>
      </c>
      <c r="Y49" s="36">
        <f>SUMIFS(СВЦЭМ!$D$39:$D$782,СВЦЭМ!$A$39:$A$782,$A49,СВЦЭМ!$B$39:$B$782,Y$47)+'СЕТ СН'!$G$14+СВЦЭМ!$D$10+'СЕТ СН'!$G$5-'СЕТ СН'!$G$24</f>
        <v>4116.68395547</v>
      </c>
    </row>
    <row r="50" spans="1:25" ht="15.75" x14ac:dyDescent="0.2">
      <c r="A50" s="35">
        <f t="shared" ref="A50:A78" si="1">A49+1</f>
        <v>44533</v>
      </c>
      <c r="B50" s="36">
        <f>SUMIFS(СВЦЭМ!$D$39:$D$782,СВЦЭМ!$A$39:$A$782,$A50,СВЦЭМ!$B$39:$B$782,B$47)+'СЕТ СН'!$G$14+СВЦЭМ!$D$10+'СЕТ СН'!$G$5-'СЕТ СН'!$G$24</f>
        <v>4136.3048568300001</v>
      </c>
      <c r="C50" s="36">
        <f>SUMIFS(СВЦЭМ!$D$39:$D$782,СВЦЭМ!$A$39:$A$782,$A50,СВЦЭМ!$B$39:$B$782,C$47)+'СЕТ СН'!$G$14+СВЦЭМ!$D$10+'СЕТ СН'!$G$5-'СЕТ СН'!$G$24</f>
        <v>4128.3547606399998</v>
      </c>
      <c r="D50" s="36">
        <f>SUMIFS(СВЦЭМ!$D$39:$D$782,СВЦЭМ!$A$39:$A$782,$A50,СВЦЭМ!$B$39:$B$782,D$47)+'СЕТ СН'!$G$14+СВЦЭМ!$D$10+'СЕТ СН'!$G$5-'СЕТ СН'!$G$24</f>
        <v>4103.30088944</v>
      </c>
      <c r="E50" s="36">
        <f>SUMIFS(СВЦЭМ!$D$39:$D$782,СВЦЭМ!$A$39:$A$782,$A50,СВЦЭМ!$B$39:$B$782,E$47)+'СЕТ СН'!$G$14+СВЦЭМ!$D$10+'СЕТ СН'!$G$5-'СЕТ СН'!$G$24</f>
        <v>4100.9052110100001</v>
      </c>
      <c r="F50" s="36">
        <f>SUMIFS(СВЦЭМ!$D$39:$D$782,СВЦЭМ!$A$39:$A$782,$A50,СВЦЭМ!$B$39:$B$782,F$47)+'СЕТ СН'!$G$14+СВЦЭМ!$D$10+'СЕТ СН'!$G$5-'СЕТ СН'!$G$24</f>
        <v>4103.7354713200002</v>
      </c>
      <c r="G50" s="36">
        <f>SUMIFS(СВЦЭМ!$D$39:$D$782,СВЦЭМ!$A$39:$A$782,$A50,СВЦЭМ!$B$39:$B$782,G$47)+'СЕТ СН'!$G$14+СВЦЭМ!$D$10+'СЕТ СН'!$G$5-'СЕТ СН'!$G$24</f>
        <v>4036.7451219499999</v>
      </c>
      <c r="H50" s="36">
        <f>SUMIFS(СВЦЭМ!$D$39:$D$782,СВЦЭМ!$A$39:$A$782,$A50,СВЦЭМ!$B$39:$B$782,H$47)+'СЕТ СН'!$G$14+СВЦЭМ!$D$10+'СЕТ СН'!$G$5-'СЕТ СН'!$G$24</f>
        <v>4047.6872138899998</v>
      </c>
      <c r="I50" s="36">
        <f>SUMIFS(СВЦЭМ!$D$39:$D$782,СВЦЭМ!$A$39:$A$782,$A50,СВЦЭМ!$B$39:$B$782,I$47)+'СЕТ СН'!$G$14+СВЦЭМ!$D$10+'СЕТ СН'!$G$5-'СЕТ СН'!$G$24</f>
        <v>4068.4784416500001</v>
      </c>
      <c r="J50" s="36">
        <f>SUMIFS(СВЦЭМ!$D$39:$D$782,СВЦЭМ!$A$39:$A$782,$A50,СВЦЭМ!$B$39:$B$782,J$47)+'СЕТ СН'!$G$14+СВЦЭМ!$D$10+'СЕТ СН'!$G$5-'СЕТ СН'!$G$24</f>
        <v>4052.1727789699999</v>
      </c>
      <c r="K50" s="36">
        <f>SUMIFS(СВЦЭМ!$D$39:$D$782,СВЦЭМ!$A$39:$A$782,$A50,СВЦЭМ!$B$39:$B$782,K$47)+'СЕТ СН'!$G$14+СВЦЭМ!$D$10+'СЕТ СН'!$G$5-'СЕТ СН'!$G$24</f>
        <v>4052.98216581</v>
      </c>
      <c r="L50" s="36">
        <f>SUMIFS(СВЦЭМ!$D$39:$D$782,СВЦЭМ!$A$39:$A$782,$A50,СВЦЭМ!$B$39:$B$782,L$47)+'СЕТ СН'!$G$14+СВЦЭМ!$D$10+'СЕТ СН'!$G$5-'СЕТ СН'!$G$24</f>
        <v>4046.0900745500003</v>
      </c>
      <c r="M50" s="36">
        <f>SUMIFS(СВЦЭМ!$D$39:$D$782,СВЦЭМ!$A$39:$A$782,$A50,СВЦЭМ!$B$39:$B$782,M$47)+'СЕТ СН'!$G$14+СВЦЭМ!$D$10+'СЕТ СН'!$G$5-'СЕТ СН'!$G$24</f>
        <v>4056.0027416200001</v>
      </c>
      <c r="N50" s="36">
        <f>SUMIFS(СВЦЭМ!$D$39:$D$782,СВЦЭМ!$A$39:$A$782,$A50,СВЦЭМ!$B$39:$B$782,N$47)+'СЕТ СН'!$G$14+СВЦЭМ!$D$10+'СЕТ СН'!$G$5-'СЕТ СН'!$G$24</f>
        <v>4049.78975657</v>
      </c>
      <c r="O50" s="36">
        <f>SUMIFS(СВЦЭМ!$D$39:$D$782,СВЦЭМ!$A$39:$A$782,$A50,СВЦЭМ!$B$39:$B$782,O$47)+'СЕТ СН'!$G$14+СВЦЭМ!$D$10+'СЕТ СН'!$G$5-'СЕТ СН'!$G$24</f>
        <v>4054.6593640199999</v>
      </c>
      <c r="P50" s="36">
        <f>SUMIFS(СВЦЭМ!$D$39:$D$782,СВЦЭМ!$A$39:$A$782,$A50,СВЦЭМ!$B$39:$B$782,P$47)+'СЕТ СН'!$G$14+СВЦЭМ!$D$10+'СЕТ СН'!$G$5-'СЕТ СН'!$G$24</f>
        <v>4057.5454980700001</v>
      </c>
      <c r="Q50" s="36">
        <f>SUMIFS(СВЦЭМ!$D$39:$D$782,СВЦЭМ!$A$39:$A$782,$A50,СВЦЭМ!$B$39:$B$782,Q$47)+'СЕТ СН'!$G$14+СВЦЭМ!$D$10+'СЕТ СН'!$G$5-'СЕТ СН'!$G$24</f>
        <v>4055.2414933099999</v>
      </c>
      <c r="R50" s="36">
        <f>SUMIFS(СВЦЭМ!$D$39:$D$782,СВЦЭМ!$A$39:$A$782,$A50,СВЦЭМ!$B$39:$B$782,R$47)+'СЕТ СН'!$G$14+СВЦЭМ!$D$10+'СЕТ СН'!$G$5-'СЕТ СН'!$G$24</f>
        <v>4060.7723729899999</v>
      </c>
      <c r="S50" s="36">
        <f>SUMIFS(СВЦЭМ!$D$39:$D$782,СВЦЭМ!$A$39:$A$782,$A50,СВЦЭМ!$B$39:$B$782,S$47)+'СЕТ СН'!$G$14+СВЦЭМ!$D$10+'СЕТ СН'!$G$5-'СЕТ СН'!$G$24</f>
        <v>4053.2224275500002</v>
      </c>
      <c r="T50" s="36">
        <f>SUMIFS(СВЦЭМ!$D$39:$D$782,СВЦЭМ!$A$39:$A$782,$A50,СВЦЭМ!$B$39:$B$782,T$47)+'СЕТ СН'!$G$14+СВЦЭМ!$D$10+'СЕТ СН'!$G$5-'СЕТ СН'!$G$24</f>
        <v>4058.6270897100003</v>
      </c>
      <c r="U50" s="36">
        <f>SUMIFS(СВЦЭМ!$D$39:$D$782,СВЦЭМ!$A$39:$A$782,$A50,СВЦЭМ!$B$39:$B$782,U$47)+'СЕТ СН'!$G$14+СВЦЭМ!$D$10+'СЕТ СН'!$G$5-'СЕТ СН'!$G$24</f>
        <v>4048.1152840300001</v>
      </c>
      <c r="V50" s="36">
        <f>SUMIFS(СВЦЭМ!$D$39:$D$782,СВЦЭМ!$A$39:$A$782,$A50,СВЦЭМ!$B$39:$B$782,V$47)+'СЕТ СН'!$G$14+СВЦЭМ!$D$10+'СЕТ СН'!$G$5-'СЕТ СН'!$G$24</f>
        <v>4059.17612577</v>
      </c>
      <c r="W50" s="36">
        <f>SUMIFS(СВЦЭМ!$D$39:$D$782,СВЦЭМ!$A$39:$A$782,$A50,СВЦЭМ!$B$39:$B$782,W$47)+'СЕТ СН'!$G$14+СВЦЭМ!$D$10+'СЕТ СН'!$G$5-'СЕТ СН'!$G$24</f>
        <v>4071.7316530300004</v>
      </c>
      <c r="X50" s="36">
        <f>SUMIFS(СВЦЭМ!$D$39:$D$782,СВЦЭМ!$A$39:$A$782,$A50,СВЦЭМ!$B$39:$B$782,X$47)+'СЕТ СН'!$G$14+СВЦЭМ!$D$10+'СЕТ СН'!$G$5-'СЕТ СН'!$G$24</f>
        <v>4058.4960222999998</v>
      </c>
      <c r="Y50" s="36">
        <f>SUMIFS(СВЦЭМ!$D$39:$D$782,СВЦЭМ!$A$39:$A$782,$A50,СВЦЭМ!$B$39:$B$782,Y$47)+'СЕТ СН'!$G$14+СВЦЭМ!$D$10+'СЕТ СН'!$G$5-'СЕТ СН'!$G$24</f>
        <v>4014.2638806599998</v>
      </c>
    </row>
    <row r="51" spans="1:25" ht="15.75" x14ac:dyDescent="0.2">
      <c r="A51" s="35">
        <f t="shared" si="1"/>
        <v>44534</v>
      </c>
      <c r="B51" s="36">
        <f>SUMIFS(СВЦЭМ!$D$39:$D$782,СВЦЭМ!$A$39:$A$782,$A51,СВЦЭМ!$B$39:$B$782,B$47)+'СЕТ СН'!$G$14+СВЦЭМ!$D$10+'СЕТ СН'!$G$5-'СЕТ СН'!$G$24</f>
        <v>3997.0009467</v>
      </c>
      <c r="C51" s="36">
        <f>SUMIFS(СВЦЭМ!$D$39:$D$782,СВЦЭМ!$A$39:$A$782,$A51,СВЦЭМ!$B$39:$B$782,C$47)+'СЕТ СН'!$G$14+СВЦЭМ!$D$10+'СЕТ СН'!$G$5-'СЕТ СН'!$G$24</f>
        <v>3965.5503654700001</v>
      </c>
      <c r="D51" s="36">
        <f>SUMIFS(СВЦЭМ!$D$39:$D$782,СВЦЭМ!$A$39:$A$782,$A51,СВЦЭМ!$B$39:$B$782,D$47)+'СЕТ СН'!$G$14+СВЦЭМ!$D$10+'СЕТ СН'!$G$5-'СЕТ СН'!$G$24</f>
        <v>3965.6245800500001</v>
      </c>
      <c r="E51" s="36">
        <f>SUMIFS(СВЦЭМ!$D$39:$D$782,СВЦЭМ!$A$39:$A$782,$A51,СВЦЭМ!$B$39:$B$782,E$47)+'СЕТ СН'!$G$14+СВЦЭМ!$D$10+'СЕТ СН'!$G$5-'СЕТ СН'!$G$24</f>
        <v>3965.7185053800004</v>
      </c>
      <c r="F51" s="36">
        <f>SUMIFS(СВЦЭМ!$D$39:$D$782,СВЦЭМ!$A$39:$A$782,$A51,СВЦЭМ!$B$39:$B$782,F$47)+'СЕТ СН'!$G$14+СВЦЭМ!$D$10+'СЕТ СН'!$G$5-'СЕТ СН'!$G$24</f>
        <v>3964.2480197200002</v>
      </c>
      <c r="G51" s="36">
        <f>SUMIFS(СВЦЭМ!$D$39:$D$782,СВЦЭМ!$A$39:$A$782,$A51,СВЦЭМ!$B$39:$B$782,G$47)+'СЕТ СН'!$G$14+СВЦЭМ!$D$10+'СЕТ СН'!$G$5-'СЕТ СН'!$G$24</f>
        <v>3949.0329807799999</v>
      </c>
      <c r="H51" s="36">
        <f>SUMIFS(СВЦЭМ!$D$39:$D$782,СВЦЭМ!$A$39:$A$782,$A51,СВЦЭМ!$B$39:$B$782,H$47)+'СЕТ СН'!$G$14+СВЦЭМ!$D$10+'СЕТ СН'!$G$5-'СЕТ СН'!$G$24</f>
        <v>3944.29435405</v>
      </c>
      <c r="I51" s="36">
        <f>SUMIFS(СВЦЭМ!$D$39:$D$782,СВЦЭМ!$A$39:$A$782,$A51,СВЦЭМ!$B$39:$B$782,I$47)+'СЕТ СН'!$G$14+СВЦЭМ!$D$10+'СЕТ СН'!$G$5-'СЕТ СН'!$G$24</f>
        <v>3918.5220489000003</v>
      </c>
      <c r="J51" s="36">
        <f>SUMIFS(СВЦЭМ!$D$39:$D$782,СВЦЭМ!$A$39:$A$782,$A51,СВЦЭМ!$B$39:$B$782,J$47)+'СЕТ СН'!$G$14+СВЦЭМ!$D$10+'СЕТ СН'!$G$5-'СЕТ СН'!$G$24</f>
        <v>3921.1910513600001</v>
      </c>
      <c r="K51" s="36">
        <f>SUMIFS(СВЦЭМ!$D$39:$D$782,СВЦЭМ!$A$39:$A$782,$A51,СВЦЭМ!$B$39:$B$782,K$47)+'СЕТ СН'!$G$14+СВЦЭМ!$D$10+'СЕТ СН'!$G$5-'СЕТ СН'!$G$24</f>
        <v>3948.0551165200004</v>
      </c>
      <c r="L51" s="36">
        <f>SUMIFS(СВЦЭМ!$D$39:$D$782,СВЦЭМ!$A$39:$A$782,$A51,СВЦЭМ!$B$39:$B$782,L$47)+'СЕТ СН'!$G$14+СВЦЭМ!$D$10+'СЕТ СН'!$G$5-'СЕТ СН'!$G$24</f>
        <v>3958.4912243600002</v>
      </c>
      <c r="M51" s="36">
        <f>SUMIFS(СВЦЭМ!$D$39:$D$782,СВЦЭМ!$A$39:$A$782,$A51,СВЦЭМ!$B$39:$B$782,M$47)+'СЕТ СН'!$G$14+СВЦЭМ!$D$10+'СЕТ СН'!$G$5-'СЕТ СН'!$G$24</f>
        <v>3951.6059027199999</v>
      </c>
      <c r="N51" s="36">
        <f>SUMIFS(СВЦЭМ!$D$39:$D$782,СВЦЭМ!$A$39:$A$782,$A51,СВЦЭМ!$B$39:$B$782,N$47)+'СЕТ СН'!$G$14+СВЦЭМ!$D$10+'СЕТ СН'!$G$5-'СЕТ СН'!$G$24</f>
        <v>3984.3942457100002</v>
      </c>
      <c r="O51" s="36">
        <f>SUMIFS(СВЦЭМ!$D$39:$D$782,СВЦЭМ!$A$39:$A$782,$A51,СВЦЭМ!$B$39:$B$782,O$47)+'СЕТ СН'!$G$14+СВЦЭМ!$D$10+'СЕТ СН'!$G$5-'СЕТ СН'!$G$24</f>
        <v>4006.56912607</v>
      </c>
      <c r="P51" s="36">
        <f>SUMIFS(СВЦЭМ!$D$39:$D$782,СВЦЭМ!$A$39:$A$782,$A51,СВЦЭМ!$B$39:$B$782,P$47)+'СЕТ СН'!$G$14+СВЦЭМ!$D$10+'СЕТ СН'!$G$5-'СЕТ СН'!$G$24</f>
        <v>4002.0766773100004</v>
      </c>
      <c r="Q51" s="36">
        <f>SUMIFS(СВЦЭМ!$D$39:$D$782,СВЦЭМ!$A$39:$A$782,$A51,СВЦЭМ!$B$39:$B$782,Q$47)+'СЕТ СН'!$G$14+СВЦЭМ!$D$10+'СЕТ СН'!$G$5-'СЕТ СН'!$G$24</f>
        <v>3995.87209867</v>
      </c>
      <c r="R51" s="36">
        <f>SUMIFS(СВЦЭМ!$D$39:$D$782,СВЦЭМ!$A$39:$A$782,$A51,СВЦЭМ!$B$39:$B$782,R$47)+'СЕТ СН'!$G$14+СВЦЭМ!$D$10+'СЕТ СН'!$G$5-'СЕТ СН'!$G$24</f>
        <v>3966.9709051999998</v>
      </c>
      <c r="S51" s="36">
        <f>SUMIFS(СВЦЭМ!$D$39:$D$782,СВЦЭМ!$A$39:$A$782,$A51,СВЦЭМ!$B$39:$B$782,S$47)+'СЕТ СН'!$G$14+СВЦЭМ!$D$10+'СЕТ СН'!$G$5-'СЕТ СН'!$G$24</f>
        <v>3940.1320992600004</v>
      </c>
      <c r="T51" s="36">
        <f>SUMIFS(СВЦЭМ!$D$39:$D$782,СВЦЭМ!$A$39:$A$782,$A51,СВЦЭМ!$B$39:$B$782,T$47)+'СЕТ СН'!$G$14+СВЦЭМ!$D$10+'СЕТ СН'!$G$5-'СЕТ СН'!$G$24</f>
        <v>3958.5292017400002</v>
      </c>
      <c r="U51" s="36">
        <f>SUMIFS(СВЦЭМ!$D$39:$D$782,СВЦЭМ!$A$39:$A$782,$A51,СВЦЭМ!$B$39:$B$782,U$47)+'СЕТ СН'!$G$14+СВЦЭМ!$D$10+'СЕТ СН'!$G$5-'СЕТ СН'!$G$24</f>
        <v>3965.1358803900002</v>
      </c>
      <c r="V51" s="36">
        <f>SUMIFS(СВЦЭМ!$D$39:$D$782,СВЦЭМ!$A$39:$A$782,$A51,СВЦЭМ!$B$39:$B$782,V$47)+'СЕТ СН'!$G$14+СВЦЭМ!$D$10+'СЕТ СН'!$G$5-'СЕТ СН'!$G$24</f>
        <v>3957.2664802099998</v>
      </c>
      <c r="W51" s="36">
        <f>SUMIFS(СВЦЭМ!$D$39:$D$782,СВЦЭМ!$A$39:$A$782,$A51,СВЦЭМ!$B$39:$B$782,W$47)+'СЕТ СН'!$G$14+СВЦЭМ!$D$10+'СЕТ СН'!$G$5-'СЕТ СН'!$G$24</f>
        <v>3955.8276030300003</v>
      </c>
      <c r="X51" s="36">
        <f>SUMIFS(СВЦЭМ!$D$39:$D$782,СВЦЭМ!$A$39:$A$782,$A51,СВЦЭМ!$B$39:$B$782,X$47)+'СЕТ СН'!$G$14+СВЦЭМ!$D$10+'СЕТ СН'!$G$5-'СЕТ СН'!$G$24</f>
        <v>4007.5156079400003</v>
      </c>
      <c r="Y51" s="36">
        <f>SUMIFS(СВЦЭМ!$D$39:$D$782,СВЦЭМ!$A$39:$A$782,$A51,СВЦЭМ!$B$39:$B$782,Y$47)+'СЕТ СН'!$G$14+СВЦЭМ!$D$10+'СЕТ СН'!$G$5-'СЕТ СН'!$G$24</f>
        <v>3986.1139128000004</v>
      </c>
    </row>
    <row r="52" spans="1:25" ht="15.75" x14ac:dyDescent="0.2">
      <c r="A52" s="35">
        <f t="shared" si="1"/>
        <v>44535</v>
      </c>
      <c r="B52" s="36">
        <f>SUMIFS(СВЦЭМ!$D$39:$D$782,СВЦЭМ!$A$39:$A$782,$A52,СВЦЭМ!$B$39:$B$782,B$47)+'СЕТ СН'!$G$14+СВЦЭМ!$D$10+'СЕТ СН'!$G$5-'СЕТ СН'!$G$24</f>
        <v>3978.2666875700002</v>
      </c>
      <c r="C52" s="36">
        <f>SUMIFS(СВЦЭМ!$D$39:$D$782,СВЦЭМ!$A$39:$A$782,$A52,СВЦЭМ!$B$39:$B$782,C$47)+'СЕТ СН'!$G$14+СВЦЭМ!$D$10+'СЕТ СН'!$G$5-'СЕТ СН'!$G$24</f>
        <v>3996.77755712</v>
      </c>
      <c r="D52" s="36">
        <f>SUMIFS(СВЦЭМ!$D$39:$D$782,СВЦЭМ!$A$39:$A$782,$A52,СВЦЭМ!$B$39:$B$782,D$47)+'СЕТ СН'!$G$14+СВЦЭМ!$D$10+'СЕТ СН'!$G$5-'СЕТ СН'!$G$24</f>
        <v>4026.1136417400003</v>
      </c>
      <c r="E52" s="36">
        <f>SUMIFS(СВЦЭМ!$D$39:$D$782,СВЦЭМ!$A$39:$A$782,$A52,СВЦЭМ!$B$39:$B$782,E$47)+'СЕТ СН'!$G$14+СВЦЭМ!$D$10+'СЕТ СН'!$G$5-'СЕТ СН'!$G$24</f>
        <v>4034.7021316999999</v>
      </c>
      <c r="F52" s="36">
        <f>SUMIFS(СВЦЭМ!$D$39:$D$782,СВЦЭМ!$A$39:$A$782,$A52,СВЦЭМ!$B$39:$B$782,F$47)+'СЕТ СН'!$G$14+СВЦЭМ!$D$10+'СЕТ СН'!$G$5-'СЕТ СН'!$G$24</f>
        <v>4027.7900343800002</v>
      </c>
      <c r="G52" s="36">
        <f>SUMIFS(СВЦЭМ!$D$39:$D$782,СВЦЭМ!$A$39:$A$782,$A52,СВЦЭМ!$B$39:$B$782,G$47)+'СЕТ СН'!$G$14+СВЦЭМ!$D$10+'СЕТ СН'!$G$5-'СЕТ СН'!$G$24</f>
        <v>4020.5814561100001</v>
      </c>
      <c r="H52" s="36">
        <f>SUMIFS(СВЦЭМ!$D$39:$D$782,СВЦЭМ!$A$39:$A$782,$A52,СВЦЭМ!$B$39:$B$782,H$47)+'СЕТ СН'!$G$14+СВЦЭМ!$D$10+'СЕТ СН'!$G$5-'СЕТ СН'!$G$24</f>
        <v>3988.2102662100001</v>
      </c>
      <c r="I52" s="36">
        <f>SUMIFS(СВЦЭМ!$D$39:$D$782,СВЦЭМ!$A$39:$A$782,$A52,СВЦЭМ!$B$39:$B$782,I$47)+'СЕТ СН'!$G$14+СВЦЭМ!$D$10+'СЕТ СН'!$G$5-'СЕТ СН'!$G$24</f>
        <v>3980.0847414199998</v>
      </c>
      <c r="J52" s="36">
        <f>SUMIFS(СВЦЭМ!$D$39:$D$782,СВЦЭМ!$A$39:$A$782,$A52,СВЦЭМ!$B$39:$B$782,J$47)+'СЕТ СН'!$G$14+СВЦЭМ!$D$10+'СЕТ СН'!$G$5-'СЕТ СН'!$G$24</f>
        <v>3942.1117905400001</v>
      </c>
      <c r="K52" s="36">
        <f>SUMIFS(СВЦЭМ!$D$39:$D$782,СВЦЭМ!$A$39:$A$782,$A52,СВЦЭМ!$B$39:$B$782,K$47)+'СЕТ СН'!$G$14+СВЦЭМ!$D$10+'СЕТ СН'!$G$5-'СЕТ СН'!$G$24</f>
        <v>3926.26196162</v>
      </c>
      <c r="L52" s="36">
        <f>SUMIFS(СВЦЭМ!$D$39:$D$782,СВЦЭМ!$A$39:$A$782,$A52,СВЦЭМ!$B$39:$B$782,L$47)+'СЕТ СН'!$G$14+СВЦЭМ!$D$10+'СЕТ СН'!$G$5-'СЕТ СН'!$G$24</f>
        <v>3923.99585243</v>
      </c>
      <c r="M52" s="36">
        <f>SUMIFS(СВЦЭМ!$D$39:$D$782,СВЦЭМ!$A$39:$A$782,$A52,СВЦЭМ!$B$39:$B$782,M$47)+'СЕТ СН'!$G$14+СВЦЭМ!$D$10+'СЕТ СН'!$G$5-'СЕТ СН'!$G$24</f>
        <v>3952.5195842000003</v>
      </c>
      <c r="N52" s="36">
        <f>SUMIFS(СВЦЭМ!$D$39:$D$782,СВЦЭМ!$A$39:$A$782,$A52,СВЦЭМ!$B$39:$B$782,N$47)+'СЕТ СН'!$G$14+СВЦЭМ!$D$10+'СЕТ СН'!$G$5-'СЕТ СН'!$G$24</f>
        <v>3977.9135060500003</v>
      </c>
      <c r="O52" s="36">
        <f>SUMIFS(СВЦЭМ!$D$39:$D$782,СВЦЭМ!$A$39:$A$782,$A52,СВЦЭМ!$B$39:$B$782,O$47)+'СЕТ СН'!$G$14+СВЦЭМ!$D$10+'СЕТ СН'!$G$5-'СЕТ СН'!$G$24</f>
        <v>3966.8885127499998</v>
      </c>
      <c r="P52" s="36">
        <f>SUMIFS(СВЦЭМ!$D$39:$D$782,СВЦЭМ!$A$39:$A$782,$A52,СВЦЭМ!$B$39:$B$782,P$47)+'СЕТ СН'!$G$14+СВЦЭМ!$D$10+'СЕТ СН'!$G$5-'СЕТ СН'!$G$24</f>
        <v>3955.5285166499998</v>
      </c>
      <c r="Q52" s="36">
        <f>SUMIFS(СВЦЭМ!$D$39:$D$782,СВЦЭМ!$A$39:$A$782,$A52,СВЦЭМ!$B$39:$B$782,Q$47)+'СЕТ СН'!$G$14+СВЦЭМ!$D$10+'СЕТ СН'!$G$5-'СЕТ СН'!$G$24</f>
        <v>3956.0358982500002</v>
      </c>
      <c r="R52" s="36">
        <f>SUMIFS(СВЦЭМ!$D$39:$D$782,СВЦЭМ!$A$39:$A$782,$A52,СВЦЭМ!$B$39:$B$782,R$47)+'СЕТ СН'!$G$14+СВЦЭМ!$D$10+'СЕТ СН'!$G$5-'СЕТ СН'!$G$24</f>
        <v>3946.8360927800004</v>
      </c>
      <c r="S52" s="36">
        <f>SUMIFS(СВЦЭМ!$D$39:$D$782,СВЦЭМ!$A$39:$A$782,$A52,СВЦЭМ!$B$39:$B$782,S$47)+'СЕТ СН'!$G$14+СВЦЭМ!$D$10+'СЕТ СН'!$G$5-'СЕТ СН'!$G$24</f>
        <v>3903.6642464500001</v>
      </c>
      <c r="T52" s="36">
        <f>SUMIFS(СВЦЭМ!$D$39:$D$782,СВЦЭМ!$A$39:$A$782,$A52,СВЦЭМ!$B$39:$B$782,T$47)+'СЕТ СН'!$G$14+СВЦЭМ!$D$10+'СЕТ СН'!$G$5-'СЕТ СН'!$G$24</f>
        <v>3916.1227771200001</v>
      </c>
      <c r="U52" s="36">
        <f>SUMIFS(СВЦЭМ!$D$39:$D$782,СВЦЭМ!$A$39:$A$782,$A52,СВЦЭМ!$B$39:$B$782,U$47)+'СЕТ СН'!$G$14+СВЦЭМ!$D$10+'СЕТ СН'!$G$5-'СЕТ СН'!$G$24</f>
        <v>3924.29890845</v>
      </c>
      <c r="V52" s="36">
        <f>SUMIFS(СВЦЭМ!$D$39:$D$782,СВЦЭМ!$A$39:$A$782,$A52,СВЦЭМ!$B$39:$B$782,V$47)+'СЕТ СН'!$G$14+СВЦЭМ!$D$10+'СЕТ СН'!$G$5-'СЕТ СН'!$G$24</f>
        <v>3926.5756057600001</v>
      </c>
      <c r="W52" s="36">
        <f>SUMIFS(СВЦЭМ!$D$39:$D$782,СВЦЭМ!$A$39:$A$782,$A52,СВЦЭМ!$B$39:$B$782,W$47)+'СЕТ СН'!$G$14+СВЦЭМ!$D$10+'СЕТ СН'!$G$5-'СЕТ СН'!$G$24</f>
        <v>3936.5711746200004</v>
      </c>
      <c r="X52" s="36">
        <f>SUMIFS(СВЦЭМ!$D$39:$D$782,СВЦЭМ!$A$39:$A$782,$A52,СВЦЭМ!$B$39:$B$782,X$47)+'СЕТ СН'!$G$14+СВЦЭМ!$D$10+'СЕТ СН'!$G$5-'СЕТ СН'!$G$24</f>
        <v>3958.0671662200002</v>
      </c>
      <c r="Y52" s="36">
        <f>SUMIFS(СВЦЭМ!$D$39:$D$782,СВЦЭМ!$A$39:$A$782,$A52,СВЦЭМ!$B$39:$B$782,Y$47)+'СЕТ СН'!$G$14+СВЦЭМ!$D$10+'СЕТ СН'!$G$5-'СЕТ СН'!$G$24</f>
        <v>3988.8900007000002</v>
      </c>
    </row>
    <row r="53" spans="1:25" ht="15.75" x14ac:dyDescent="0.2">
      <c r="A53" s="35">
        <f t="shared" si="1"/>
        <v>44536</v>
      </c>
      <c r="B53" s="36">
        <f>SUMIFS(СВЦЭМ!$D$39:$D$782,СВЦЭМ!$A$39:$A$782,$A53,СВЦЭМ!$B$39:$B$782,B$47)+'СЕТ СН'!$G$14+СВЦЭМ!$D$10+'СЕТ СН'!$G$5-'СЕТ СН'!$G$24</f>
        <v>4018.1544384200001</v>
      </c>
      <c r="C53" s="36">
        <f>SUMIFS(СВЦЭМ!$D$39:$D$782,СВЦЭМ!$A$39:$A$782,$A53,СВЦЭМ!$B$39:$B$782,C$47)+'СЕТ СН'!$G$14+СВЦЭМ!$D$10+'СЕТ СН'!$G$5-'СЕТ СН'!$G$24</f>
        <v>4033.9305029799998</v>
      </c>
      <c r="D53" s="36">
        <f>SUMIFS(СВЦЭМ!$D$39:$D$782,СВЦЭМ!$A$39:$A$782,$A53,СВЦЭМ!$B$39:$B$782,D$47)+'СЕТ СН'!$G$14+СВЦЭМ!$D$10+'СЕТ СН'!$G$5-'СЕТ СН'!$G$24</f>
        <v>4033.9860783000004</v>
      </c>
      <c r="E53" s="36">
        <f>SUMIFS(СВЦЭМ!$D$39:$D$782,СВЦЭМ!$A$39:$A$782,$A53,СВЦЭМ!$B$39:$B$782,E$47)+'СЕТ СН'!$G$14+СВЦЭМ!$D$10+'СЕТ СН'!$G$5-'СЕТ СН'!$G$24</f>
        <v>4040.6776975800003</v>
      </c>
      <c r="F53" s="36">
        <f>SUMIFS(СВЦЭМ!$D$39:$D$782,СВЦЭМ!$A$39:$A$782,$A53,СВЦЭМ!$B$39:$B$782,F$47)+'СЕТ СН'!$G$14+СВЦЭМ!$D$10+'СЕТ СН'!$G$5-'СЕТ СН'!$G$24</f>
        <v>4034.9422065799999</v>
      </c>
      <c r="G53" s="36">
        <f>SUMIFS(СВЦЭМ!$D$39:$D$782,СВЦЭМ!$A$39:$A$782,$A53,СВЦЭМ!$B$39:$B$782,G$47)+'СЕТ СН'!$G$14+СВЦЭМ!$D$10+'СЕТ СН'!$G$5-'СЕТ СН'!$G$24</f>
        <v>4008.1830885999998</v>
      </c>
      <c r="H53" s="36">
        <f>SUMIFS(СВЦЭМ!$D$39:$D$782,СВЦЭМ!$A$39:$A$782,$A53,СВЦЭМ!$B$39:$B$782,H$47)+'СЕТ СН'!$G$14+СВЦЭМ!$D$10+'СЕТ СН'!$G$5-'СЕТ СН'!$G$24</f>
        <v>3985.0352539200003</v>
      </c>
      <c r="I53" s="36">
        <f>SUMIFS(СВЦЭМ!$D$39:$D$782,СВЦЭМ!$A$39:$A$782,$A53,СВЦЭМ!$B$39:$B$782,I$47)+'СЕТ СН'!$G$14+СВЦЭМ!$D$10+'СЕТ СН'!$G$5-'СЕТ СН'!$G$24</f>
        <v>3965.9447036400002</v>
      </c>
      <c r="J53" s="36">
        <f>SUMIFS(СВЦЭМ!$D$39:$D$782,СВЦЭМ!$A$39:$A$782,$A53,СВЦЭМ!$B$39:$B$782,J$47)+'СЕТ СН'!$G$14+СВЦЭМ!$D$10+'СЕТ СН'!$G$5-'СЕТ СН'!$G$24</f>
        <v>3961.2004257600001</v>
      </c>
      <c r="K53" s="36">
        <f>SUMIFS(СВЦЭМ!$D$39:$D$782,СВЦЭМ!$A$39:$A$782,$A53,СВЦЭМ!$B$39:$B$782,K$47)+'СЕТ СН'!$G$14+СВЦЭМ!$D$10+'СЕТ СН'!$G$5-'СЕТ СН'!$G$24</f>
        <v>3977.5918480199998</v>
      </c>
      <c r="L53" s="36">
        <f>SUMIFS(СВЦЭМ!$D$39:$D$782,СВЦЭМ!$A$39:$A$782,$A53,СВЦЭМ!$B$39:$B$782,L$47)+'СЕТ СН'!$G$14+СВЦЭМ!$D$10+'СЕТ СН'!$G$5-'СЕТ СН'!$G$24</f>
        <v>3979.5696026200003</v>
      </c>
      <c r="M53" s="36">
        <f>SUMIFS(СВЦЭМ!$D$39:$D$782,СВЦЭМ!$A$39:$A$782,$A53,СВЦЭМ!$B$39:$B$782,M$47)+'СЕТ СН'!$G$14+СВЦЭМ!$D$10+'СЕТ СН'!$G$5-'СЕТ СН'!$G$24</f>
        <v>3983.4290873600003</v>
      </c>
      <c r="N53" s="36">
        <f>SUMIFS(СВЦЭМ!$D$39:$D$782,СВЦЭМ!$A$39:$A$782,$A53,СВЦЭМ!$B$39:$B$782,N$47)+'СЕТ СН'!$G$14+СВЦЭМ!$D$10+'СЕТ СН'!$G$5-'СЕТ СН'!$G$24</f>
        <v>4013.7515702300002</v>
      </c>
      <c r="O53" s="36">
        <f>SUMIFS(СВЦЭМ!$D$39:$D$782,СВЦЭМ!$A$39:$A$782,$A53,СВЦЭМ!$B$39:$B$782,O$47)+'СЕТ СН'!$G$14+СВЦЭМ!$D$10+'СЕТ СН'!$G$5-'СЕТ СН'!$G$24</f>
        <v>4036.6614073400001</v>
      </c>
      <c r="P53" s="36">
        <f>SUMIFS(СВЦЭМ!$D$39:$D$782,СВЦЭМ!$A$39:$A$782,$A53,СВЦЭМ!$B$39:$B$782,P$47)+'СЕТ СН'!$G$14+СВЦЭМ!$D$10+'СЕТ СН'!$G$5-'СЕТ СН'!$G$24</f>
        <v>4039.3269324399998</v>
      </c>
      <c r="Q53" s="36">
        <f>SUMIFS(СВЦЭМ!$D$39:$D$782,СВЦЭМ!$A$39:$A$782,$A53,СВЦЭМ!$B$39:$B$782,Q$47)+'СЕТ СН'!$G$14+СВЦЭМ!$D$10+'СЕТ СН'!$G$5-'СЕТ СН'!$G$24</f>
        <v>4029.0152867900001</v>
      </c>
      <c r="R53" s="36">
        <f>SUMIFS(СВЦЭМ!$D$39:$D$782,СВЦЭМ!$A$39:$A$782,$A53,СВЦЭМ!$B$39:$B$782,R$47)+'СЕТ СН'!$G$14+СВЦЭМ!$D$10+'СЕТ СН'!$G$5-'СЕТ СН'!$G$24</f>
        <v>3965.9309209000003</v>
      </c>
      <c r="S53" s="36">
        <f>SUMIFS(СВЦЭМ!$D$39:$D$782,СВЦЭМ!$A$39:$A$782,$A53,СВЦЭМ!$B$39:$B$782,S$47)+'СЕТ СН'!$G$14+СВЦЭМ!$D$10+'СЕТ СН'!$G$5-'СЕТ СН'!$G$24</f>
        <v>3977.2732239200004</v>
      </c>
      <c r="T53" s="36">
        <f>SUMIFS(СВЦЭМ!$D$39:$D$782,СВЦЭМ!$A$39:$A$782,$A53,СВЦЭМ!$B$39:$B$782,T$47)+'СЕТ СН'!$G$14+СВЦЭМ!$D$10+'СЕТ СН'!$G$5-'СЕТ СН'!$G$24</f>
        <v>3986.97127477</v>
      </c>
      <c r="U53" s="36">
        <f>SUMIFS(СВЦЭМ!$D$39:$D$782,СВЦЭМ!$A$39:$A$782,$A53,СВЦЭМ!$B$39:$B$782,U$47)+'СЕТ СН'!$G$14+СВЦЭМ!$D$10+'СЕТ СН'!$G$5-'СЕТ СН'!$G$24</f>
        <v>3973.3015530900002</v>
      </c>
      <c r="V53" s="36">
        <f>SUMIFS(СВЦЭМ!$D$39:$D$782,СВЦЭМ!$A$39:$A$782,$A53,СВЦЭМ!$B$39:$B$782,V$47)+'СЕТ СН'!$G$14+СВЦЭМ!$D$10+'СЕТ СН'!$G$5-'СЕТ СН'!$G$24</f>
        <v>3985.7758781900002</v>
      </c>
      <c r="W53" s="36">
        <f>SUMIFS(СВЦЭМ!$D$39:$D$782,СВЦЭМ!$A$39:$A$782,$A53,СВЦЭМ!$B$39:$B$782,W$47)+'СЕТ СН'!$G$14+СВЦЭМ!$D$10+'СЕТ СН'!$G$5-'СЕТ СН'!$G$24</f>
        <v>3980.7526328000004</v>
      </c>
      <c r="X53" s="36">
        <f>SUMIFS(СВЦЭМ!$D$39:$D$782,СВЦЭМ!$A$39:$A$782,$A53,СВЦЭМ!$B$39:$B$782,X$47)+'СЕТ СН'!$G$14+СВЦЭМ!$D$10+'СЕТ СН'!$G$5-'СЕТ СН'!$G$24</f>
        <v>4041.0366651100003</v>
      </c>
      <c r="Y53" s="36">
        <f>SUMIFS(СВЦЭМ!$D$39:$D$782,СВЦЭМ!$A$39:$A$782,$A53,СВЦЭМ!$B$39:$B$782,Y$47)+'СЕТ СН'!$G$14+СВЦЭМ!$D$10+'СЕТ СН'!$G$5-'СЕТ СН'!$G$24</f>
        <v>4035.1770343600001</v>
      </c>
    </row>
    <row r="54" spans="1:25" ht="15.75" x14ac:dyDescent="0.2">
      <c r="A54" s="35">
        <f t="shared" si="1"/>
        <v>44537</v>
      </c>
      <c r="B54" s="36">
        <f>SUMIFS(СВЦЭМ!$D$39:$D$782,СВЦЭМ!$A$39:$A$782,$A54,СВЦЭМ!$B$39:$B$782,B$47)+'СЕТ СН'!$G$14+СВЦЭМ!$D$10+'СЕТ СН'!$G$5-'СЕТ СН'!$G$24</f>
        <v>4038.4553605700003</v>
      </c>
      <c r="C54" s="36">
        <f>SUMIFS(СВЦЭМ!$D$39:$D$782,СВЦЭМ!$A$39:$A$782,$A54,СВЦЭМ!$B$39:$B$782,C$47)+'СЕТ СН'!$G$14+СВЦЭМ!$D$10+'СЕТ СН'!$G$5-'СЕТ СН'!$G$24</f>
        <v>3986.5180420300003</v>
      </c>
      <c r="D54" s="36">
        <f>SUMIFS(СВЦЭМ!$D$39:$D$782,СВЦЭМ!$A$39:$A$782,$A54,СВЦЭМ!$B$39:$B$782,D$47)+'СЕТ СН'!$G$14+СВЦЭМ!$D$10+'СЕТ СН'!$G$5-'СЕТ СН'!$G$24</f>
        <v>4024.2244458</v>
      </c>
      <c r="E54" s="36">
        <f>SUMIFS(СВЦЭМ!$D$39:$D$782,СВЦЭМ!$A$39:$A$782,$A54,СВЦЭМ!$B$39:$B$782,E$47)+'СЕТ СН'!$G$14+СВЦЭМ!$D$10+'СЕТ СН'!$G$5-'СЕТ СН'!$G$24</f>
        <v>4052.24212407</v>
      </c>
      <c r="F54" s="36">
        <f>SUMIFS(СВЦЭМ!$D$39:$D$782,СВЦЭМ!$A$39:$A$782,$A54,СВЦЭМ!$B$39:$B$782,F$47)+'СЕТ СН'!$G$14+СВЦЭМ!$D$10+'СЕТ СН'!$G$5-'СЕТ СН'!$G$24</f>
        <v>4042.5555511700004</v>
      </c>
      <c r="G54" s="36">
        <f>SUMIFS(СВЦЭМ!$D$39:$D$782,СВЦЭМ!$A$39:$A$782,$A54,СВЦЭМ!$B$39:$B$782,G$47)+'СЕТ СН'!$G$14+СВЦЭМ!$D$10+'СЕТ СН'!$G$5-'СЕТ СН'!$G$24</f>
        <v>4010.3672014000003</v>
      </c>
      <c r="H54" s="36">
        <f>SUMIFS(СВЦЭМ!$D$39:$D$782,СВЦЭМ!$A$39:$A$782,$A54,СВЦЭМ!$B$39:$B$782,H$47)+'СЕТ СН'!$G$14+СВЦЭМ!$D$10+'СЕТ СН'!$G$5-'СЕТ СН'!$G$24</f>
        <v>3979.67130838</v>
      </c>
      <c r="I54" s="36">
        <f>SUMIFS(СВЦЭМ!$D$39:$D$782,СВЦЭМ!$A$39:$A$782,$A54,СВЦЭМ!$B$39:$B$782,I$47)+'СЕТ СН'!$G$14+СВЦЭМ!$D$10+'СЕТ СН'!$G$5-'СЕТ СН'!$G$24</f>
        <v>3965.3679800300001</v>
      </c>
      <c r="J54" s="36">
        <f>SUMIFS(СВЦЭМ!$D$39:$D$782,СВЦЭМ!$A$39:$A$782,$A54,СВЦЭМ!$B$39:$B$782,J$47)+'СЕТ СН'!$G$14+СВЦЭМ!$D$10+'СЕТ СН'!$G$5-'СЕТ СН'!$G$24</f>
        <v>3966.79436949</v>
      </c>
      <c r="K54" s="36">
        <f>SUMIFS(СВЦЭМ!$D$39:$D$782,СВЦЭМ!$A$39:$A$782,$A54,СВЦЭМ!$B$39:$B$782,K$47)+'СЕТ СН'!$G$14+СВЦЭМ!$D$10+'СЕТ СН'!$G$5-'СЕТ СН'!$G$24</f>
        <v>3980.2832799100001</v>
      </c>
      <c r="L54" s="36">
        <f>SUMIFS(СВЦЭМ!$D$39:$D$782,СВЦЭМ!$A$39:$A$782,$A54,СВЦЭМ!$B$39:$B$782,L$47)+'СЕТ СН'!$G$14+СВЦЭМ!$D$10+'СЕТ СН'!$G$5-'СЕТ СН'!$G$24</f>
        <v>3996.1464102</v>
      </c>
      <c r="M54" s="36">
        <f>SUMIFS(СВЦЭМ!$D$39:$D$782,СВЦЭМ!$A$39:$A$782,$A54,СВЦЭМ!$B$39:$B$782,M$47)+'СЕТ СН'!$G$14+СВЦЭМ!$D$10+'СЕТ СН'!$G$5-'СЕТ СН'!$G$24</f>
        <v>4001.7145610799998</v>
      </c>
      <c r="N54" s="36">
        <f>SUMIFS(СВЦЭМ!$D$39:$D$782,СВЦЭМ!$A$39:$A$782,$A54,СВЦЭМ!$B$39:$B$782,N$47)+'СЕТ СН'!$G$14+СВЦЭМ!$D$10+'СЕТ СН'!$G$5-'СЕТ СН'!$G$24</f>
        <v>3996.0903603799998</v>
      </c>
      <c r="O54" s="36">
        <f>SUMIFS(СВЦЭМ!$D$39:$D$782,СВЦЭМ!$A$39:$A$782,$A54,СВЦЭМ!$B$39:$B$782,O$47)+'СЕТ СН'!$G$14+СВЦЭМ!$D$10+'СЕТ СН'!$G$5-'СЕТ СН'!$G$24</f>
        <v>4064.8086320800003</v>
      </c>
      <c r="P54" s="36">
        <f>SUMIFS(СВЦЭМ!$D$39:$D$782,СВЦЭМ!$A$39:$A$782,$A54,СВЦЭМ!$B$39:$B$782,P$47)+'СЕТ СН'!$G$14+СВЦЭМ!$D$10+'СЕТ СН'!$G$5-'СЕТ СН'!$G$24</f>
        <v>4083.5704906600004</v>
      </c>
      <c r="Q54" s="36">
        <f>SUMIFS(СВЦЭМ!$D$39:$D$782,СВЦЭМ!$A$39:$A$782,$A54,СВЦЭМ!$B$39:$B$782,Q$47)+'СЕТ СН'!$G$14+СВЦЭМ!$D$10+'СЕТ СН'!$G$5-'СЕТ СН'!$G$24</f>
        <v>4080.3767229</v>
      </c>
      <c r="R54" s="36">
        <f>SUMIFS(СВЦЭМ!$D$39:$D$782,СВЦЭМ!$A$39:$A$782,$A54,СВЦЭМ!$B$39:$B$782,R$47)+'СЕТ СН'!$G$14+СВЦЭМ!$D$10+'СЕТ СН'!$G$5-'СЕТ СН'!$G$24</f>
        <v>4015.7812646299999</v>
      </c>
      <c r="S54" s="36">
        <f>SUMIFS(СВЦЭМ!$D$39:$D$782,СВЦЭМ!$A$39:$A$782,$A54,СВЦЭМ!$B$39:$B$782,S$47)+'СЕТ СН'!$G$14+СВЦЭМ!$D$10+'СЕТ СН'!$G$5-'СЕТ СН'!$G$24</f>
        <v>4003.7048264800001</v>
      </c>
      <c r="T54" s="36">
        <f>SUMIFS(СВЦЭМ!$D$39:$D$782,СВЦЭМ!$A$39:$A$782,$A54,СВЦЭМ!$B$39:$B$782,T$47)+'СЕТ СН'!$G$14+СВЦЭМ!$D$10+'СЕТ СН'!$G$5-'СЕТ СН'!$G$24</f>
        <v>3998.1145696800004</v>
      </c>
      <c r="U54" s="36">
        <f>SUMIFS(СВЦЭМ!$D$39:$D$782,СВЦЭМ!$A$39:$A$782,$A54,СВЦЭМ!$B$39:$B$782,U$47)+'СЕТ СН'!$G$14+СВЦЭМ!$D$10+'СЕТ СН'!$G$5-'СЕТ СН'!$G$24</f>
        <v>3993.4214970800003</v>
      </c>
      <c r="V54" s="36">
        <f>SUMIFS(СВЦЭМ!$D$39:$D$782,СВЦЭМ!$A$39:$A$782,$A54,СВЦЭМ!$B$39:$B$782,V$47)+'СЕТ СН'!$G$14+СВЦЭМ!$D$10+'СЕТ СН'!$G$5-'СЕТ СН'!$G$24</f>
        <v>3978.5580741399999</v>
      </c>
      <c r="W54" s="36">
        <f>SUMIFS(СВЦЭМ!$D$39:$D$782,СВЦЭМ!$A$39:$A$782,$A54,СВЦЭМ!$B$39:$B$782,W$47)+'СЕТ СН'!$G$14+СВЦЭМ!$D$10+'СЕТ СН'!$G$5-'СЕТ СН'!$G$24</f>
        <v>3989.6447262700003</v>
      </c>
      <c r="X54" s="36">
        <f>SUMIFS(СВЦЭМ!$D$39:$D$782,СВЦЭМ!$A$39:$A$782,$A54,СВЦЭМ!$B$39:$B$782,X$47)+'СЕТ СН'!$G$14+СВЦЭМ!$D$10+'СЕТ СН'!$G$5-'СЕТ СН'!$G$24</f>
        <v>3997.1139793700004</v>
      </c>
      <c r="Y54" s="36">
        <f>SUMIFS(СВЦЭМ!$D$39:$D$782,СВЦЭМ!$A$39:$A$782,$A54,СВЦЭМ!$B$39:$B$782,Y$47)+'СЕТ СН'!$G$14+СВЦЭМ!$D$10+'СЕТ СН'!$G$5-'СЕТ СН'!$G$24</f>
        <v>4042.1758688700002</v>
      </c>
    </row>
    <row r="55" spans="1:25" ht="15.75" x14ac:dyDescent="0.2">
      <c r="A55" s="35">
        <f t="shared" si="1"/>
        <v>44538</v>
      </c>
      <c r="B55" s="36">
        <f>SUMIFS(СВЦЭМ!$D$39:$D$782,СВЦЭМ!$A$39:$A$782,$A55,СВЦЭМ!$B$39:$B$782,B$47)+'СЕТ СН'!$G$14+СВЦЭМ!$D$10+'СЕТ СН'!$G$5-'СЕТ СН'!$G$24</f>
        <v>4022.4861077599999</v>
      </c>
      <c r="C55" s="36">
        <f>SUMIFS(СВЦЭМ!$D$39:$D$782,СВЦЭМ!$A$39:$A$782,$A55,СВЦЭМ!$B$39:$B$782,C$47)+'СЕТ СН'!$G$14+СВЦЭМ!$D$10+'СЕТ СН'!$G$5-'СЕТ СН'!$G$24</f>
        <v>4014.2809575900001</v>
      </c>
      <c r="D55" s="36">
        <f>SUMIFS(СВЦЭМ!$D$39:$D$782,СВЦЭМ!$A$39:$A$782,$A55,СВЦЭМ!$B$39:$B$782,D$47)+'СЕТ СН'!$G$14+СВЦЭМ!$D$10+'СЕТ СН'!$G$5-'СЕТ СН'!$G$24</f>
        <v>4022.8617434600001</v>
      </c>
      <c r="E55" s="36">
        <f>SUMIFS(СВЦЭМ!$D$39:$D$782,СВЦЭМ!$A$39:$A$782,$A55,СВЦЭМ!$B$39:$B$782,E$47)+'СЕТ СН'!$G$14+СВЦЭМ!$D$10+'СЕТ СН'!$G$5-'СЕТ СН'!$G$24</f>
        <v>4034.4218296200002</v>
      </c>
      <c r="F55" s="36">
        <f>SUMIFS(СВЦЭМ!$D$39:$D$782,СВЦЭМ!$A$39:$A$782,$A55,СВЦЭМ!$B$39:$B$782,F$47)+'СЕТ СН'!$G$14+СВЦЭМ!$D$10+'СЕТ СН'!$G$5-'СЕТ СН'!$G$24</f>
        <v>4030.5561333400001</v>
      </c>
      <c r="G55" s="36">
        <f>SUMIFS(СВЦЭМ!$D$39:$D$782,СВЦЭМ!$A$39:$A$782,$A55,СВЦЭМ!$B$39:$B$782,G$47)+'СЕТ СН'!$G$14+СВЦЭМ!$D$10+'СЕТ СН'!$G$5-'СЕТ СН'!$G$24</f>
        <v>4001.3665334699999</v>
      </c>
      <c r="H55" s="36">
        <f>SUMIFS(СВЦЭМ!$D$39:$D$782,СВЦЭМ!$A$39:$A$782,$A55,СВЦЭМ!$B$39:$B$782,H$47)+'СЕТ СН'!$G$14+СВЦЭМ!$D$10+'СЕТ СН'!$G$5-'СЕТ СН'!$G$24</f>
        <v>3986.9365516100002</v>
      </c>
      <c r="I55" s="36">
        <f>SUMIFS(СВЦЭМ!$D$39:$D$782,СВЦЭМ!$A$39:$A$782,$A55,СВЦЭМ!$B$39:$B$782,I$47)+'СЕТ СН'!$G$14+СВЦЭМ!$D$10+'СЕТ СН'!$G$5-'СЕТ СН'!$G$24</f>
        <v>3967.14421429</v>
      </c>
      <c r="J55" s="36">
        <f>SUMIFS(СВЦЭМ!$D$39:$D$782,СВЦЭМ!$A$39:$A$782,$A55,СВЦЭМ!$B$39:$B$782,J$47)+'СЕТ СН'!$G$14+СВЦЭМ!$D$10+'СЕТ СН'!$G$5-'СЕТ СН'!$G$24</f>
        <v>4013.1359909700004</v>
      </c>
      <c r="K55" s="36">
        <f>SUMIFS(СВЦЭМ!$D$39:$D$782,СВЦЭМ!$A$39:$A$782,$A55,СВЦЭМ!$B$39:$B$782,K$47)+'СЕТ СН'!$G$14+СВЦЭМ!$D$10+'СЕТ СН'!$G$5-'СЕТ СН'!$G$24</f>
        <v>4008.0099752699998</v>
      </c>
      <c r="L55" s="36">
        <f>SUMIFS(СВЦЭМ!$D$39:$D$782,СВЦЭМ!$A$39:$A$782,$A55,СВЦЭМ!$B$39:$B$782,L$47)+'СЕТ СН'!$G$14+СВЦЭМ!$D$10+'СЕТ СН'!$G$5-'СЕТ СН'!$G$24</f>
        <v>4012.7062176700001</v>
      </c>
      <c r="M55" s="36">
        <f>SUMIFS(СВЦЭМ!$D$39:$D$782,СВЦЭМ!$A$39:$A$782,$A55,СВЦЭМ!$B$39:$B$782,M$47)+'СЕТ СН'!$G$14+СВЦЭМ!$D$10+'СЕТ СН'!$G$5-'СЕТ СН'!$G$24</f>
        <v>4007.61856175</v>
      </c>
      <c r="N55" s="36">
        <f>SUMIFS(СВЦЭМ!$D$39:$D$782,СВЦЭМ!$A$39:$A$782,$A55,СВЦЭМ!$B$39:$B$782,N$47)+'СЕТ СН'!$G$14+СВЦЭМ!$D$10+'СЕТ СН'!$G$5-'СЕТ СН'!$G$24</f>
        <v>4000.44201118</v>
      </c>
      <c r="O55" s="36">
        <f>SUMIFS(СВЦЭМ!$D$39:$D$782,СВЦЭМ!$A$39:$A$782,$A55,СВЦЭМ!$B$39:$B$782,O$47)+'СЕТ СН'!$G$14+СВЦЭМ!$D$10+'СЕТ СН'!$G$5-'СЕТ СН'!$G$24</f>
        <v>4001.1983065599998</v>
      </c>
      <c r="P55" s="36">
        <f>SUMIFS(СВЦЭМ!$D$39:$D$782,СВЦЭМ!$A$39:$A$782,$A55,СВЦЭМ!$B$39:$B$782,P$47)+'СЕТ СН'!$G$14+СВЦЭМ!$D$10+'СЕТ СН'!$G$5-'СЕТ СН'!$G$24</f>
        <v>4003.97513566</v>
      </c>
      <c r="Q55" s="36">
        <f>SUMIFS(СВЦЭМ!$D$39:$D$782,СВЦЭМ!$A$39:$A$782,$A55,СВЦЭМ!$B$39:$B$782,Q$47)+'СЕТ СН'!$G$14+СВЦЭМ!$D$10+'СЕТ СН'!$G$5-'СЕТ СН'!$G$24</f>
        <v>3989.2431065700002</v>
      </c>
      <c r="R55" s="36">
        <f>SUMIFS(СВЦЭМ!$D$39:$D$782,СВЦЭМ!$A$39:$A$782,$A55,СВЦЭМ!$B$39:$B$782,R$47)+'СЕТ СН'!$G$14+СВЦЭМ!$D$10+'СЕТ СН'!$G$5-'СЕТ СН'!$G$24</f>
        <v>3998.6088192699999</v>
      </c>
      <c r="S55" s="36">
        <f>SUMIFS(СВЦЭМ!$D$39:$D$782,СВЦЭМ!$A$39:$A$782,$A55,СВЦЭМ!$B$39:$B$782,S$47)+'СЕТ СН'!$G$14+СВЦЭМ!$D$10+'СЕТ СН'!$G$5-'СЕТ СН'!$G$24</f>
        <v>3990.7109949800001</v>
      </c>
      <c r="T55" s="36">
        <f>SUMIFS(СВЦЭМ!$D$39:$D$782,СВЦЭМ!$A$39:$A$782,$A55,СВЦЭМ!$B$39:$B$782,T$47)+'СЕТ СН'!$G$14+СВЦЭМ!$D$10+'СЕТ СН'!$G$5-'СЕТ СН'!$G$24</f>
        <v>3984.1251782300001</v>
      </c>
      <c r="U55" s="36">
        <f>SUMIFS(СВЦЭМ!$D$39:$D$782,СВЦЭМ!$A$39:$A$782,$A55,СВЦЭМ!$B$39:$B$782,U$47)+'СЕТ СН'!$G$14+СВЦЭМ!$D$10+'СЕТ СН'!$G$5-'СЕТ СН'!$G$24</f>
        <v>4027.5859784100003</v>
      </c>
      <c r="V55" s="36">
        <f>SUMIFS(СВЦЭМ!$D$39:$D$782,СВЦЭМ!$A$39:$A$782,$A55,СВЦЭМ!$B$39:$B$782,V$47)+'СЕТ СН'!$G$14+СВЦЭМ!$D$10+'СЕТ СН'!$G$5-'СЕТ СН'!$G$24</f>
        <v>3996.0188586700001</v>
      </c>
      <c r="W55" s="36">
        <f>SUMIFS(СВЦЭМ!$D$39:$D$782,СВЦЭМ!$A$39:$A$782,$A55,СВЦЭМ!$B$39:$B$782,W$47)+'СЕТ СН'!$G$14+СВЦЭМ!$D$10+'СЕТ СН'!$G$5-'СЕТ СН'!$G$24</f>
        <v>4056.0268475100002</v>
      </c>
      <c r="X55" s="36">
        <f>SUMIFS(СВЦЭМ!$D$39:$D$782,СВЦЭМ!$A$39:$A$782,$A55,СВЦЭМ!$B$39:$B$782,X$47)+'СЕТ СН'!$G$14+СВЦЭМ!$D$10+'СЕТ СН'!$G$5-'СЕТ СН'!$G$24</f>
        <v>4063.6806829300003</v>
      </c>
      <c r="Y55" s="36">
        <f>SUMIFS(СВЦЭМ!$D$39:$D$782,СВЦЭМ!$A$39:$A$782,$A55,СВЦЭМ!$B$39:$B$782,Y$47)+'СЕТ СН'!$G$14+СВЦЭМ!$D$10+'СЕТ СН'!$G$5-'СЕТ СН'!$G$24</f>
        <v>4071.15764261</v>
      </c>
    </row>
    <row r="56" spans="1:25" ht="15.75" x14ac:dyDescent="0.2">
      <c r="A56" s="35">
        <f t="shared" si="1"/>
        <v>44539</v>
      </c>
      <c r="B56" s="36">
        <f>SUMIFS(СВЦЭМ!$D$39:$D$782,СВЦЭМ!$A$39:$A$782,$A56,СВЦЭМ!$B$39:$B$782,B$47)+'СЕТ СН'!$G$14+СВЦЭМ!$D$10+'СЕТ СН'!$G$5-'СЕТ СН'!$G$24</f>
        <v>4035.2692556700003</v>
      </c>
      <c r="C56" s="36">
        <f>SUMIFS(СВЦЭМ!$D$39:$D$782,СВЦЭМ!$A$39:$A$782,$A56,СВЦЭМ!$B$39:$B$782,C$47)+'СЕТ СН'!$G$14+СВЦЭМ!$D$10+'СЕТ СН'!$G$5-'СЕТ СН'!$G$24</f>
        <v>3990.2286739299998</v>
      </c>
      <c r="D56" s="36">
        <f>SUMIFS(СВЦЭМ!$D$39:$D$782,СВЦЭМ!$A$39:$A$782,$A56,СВЦЭМ!$B$39:$B$782,D$47)+'СЕТ СН'!$G$14+СВЦЭМ!$D$10+'СЕТ СН'!$G$5-'СЕТ СН'!$G$24</f>
        <v>4000.3294886000003</v>
      </c>
      <c r="E56" s="36">
        <f>SUMIFS(СВЦЭМ!$D$39:$D$782,СВЦЭМ!$A$39:$A$782,$A56,СВЦЭМ!$B$39:$B$782,E$47)+'СЕТ СН'!$G$14+СВЦЭМ!$D$10+'СЕТ СН'!$G$5-'СЕТ СН'!$G$24</f>
        <v>4014.6815562700003</v>
      </c>
      <c r="F56" s="36">
        <f>SUMIFS(СВЦЭМ!$D$39:$D$782,СВЦЭМ!$A$39:$A$782,$A56,СВЦЭМ!$B$39:$B$782,F$47)+'СЕТ СН'!$G$14+СВЦЭМ!$D$10+'СЕТ СН'!$G$5-'СЕТ СН'!$G$24</f>
        <v>4016.0987335999998</v>
      </c>
      <c r="G56" s="36">
        <f>SUMIFS(СВЦЭМ!$D$39:$D$782,СВЦЭМ!$A$39:$A$782,$A56,СВЦЭМ!$B$39:$B$782,G$47)+'СЕТ СН'!$G$14+СВЦЭМ!$D$10+'СЕТ СН'!$G$5-'СЕТ СН'!$G$24</f>
        <v>3983.4652710199998</v>
      </c>
      <c r="H56" s="36">
        <f>SUMIFS(СВЦЭМ!$D$39:$D$782,СВЦЭМ!$A$39:$A$782,$A56,СВЦЭМ!$B$39:$B$782,H$47)+'СЕТ СН'!$G$14+СВЦЭМ!$D$10+'СЕТ СН'!$G$5-'СЕТ СН'!$G$24</f>
        <v>3964.6999903300002</v>
      </c>
      <c r="I56" s="36">
        <f>SUMIFS(СВЦЭМ!$D$39:$D$782,СВЦЭМ!$A$39:$A$782,$A56,СВЦЭМ!$B$39:$B$782,I$47)+'СЕТ СН'!$G$14+СВЦЭМ!$D$10+'СЕТ СН'!$G$5-'СЕТ СН'!$G$24</f>
        <v>3957.5478889400001</v>
      </c>
      <c r="J56" s="36">
        <f>SUMIFS(СВЦЭМ!$D$39:$D$782,СВЦЭМ!$A$39:$A$782,$A56,СВЦЭМ!$B$39:$B$782,J$47)+'СЕТ СН'!$G$14+СВЦЭМ!$D$10+'СЕТ СН'!$G$5-'СЕТ СН'!$G$24</f>
        <v>3984.5922447600001</v>
      </c>
      <c r="K56" s="36">
        <f>SUMIFS(СВЦЭМ!$D$39:$D$782,СВЦЭМ!$A$39:$A$782,$A56,СВЦЭМ!$B$39:$B$782,K$47)+'СЕТ СН'!$G$14+СВЦЭМ!$D$10+'СЕТ СН'!$G$5-'СЕТ СН'!$G$24</f>
        <v>4005.26180436</v>
      </c>
      <c r="L56" s="36">
        <f>SUMIFS(СВЦЭМ!$D$39:$D$782,СВЦЭМ!$A$39:$A$782,$A56,СВЦЭМ!$B$39:$B$782,L$47)+'СЕТ СН'!$G$14+СВЦЭМ!$D$10+'СЕТ СН'!$G$5-'СЕТ СН'!$G$24</f>
        <v>4000.4460134299998</v>
      </c>
      <c r="M56" s="36">
        <f>SUMIFS(СВЦЭМ!$D$39:$D$782,СВЦЭМ!$A$39:$A$782,$A56,СВЦЭМ!$B$39:$B$782,M$47)+'СЕТ СН'!$G$14+СВЦЭМ!$D$10+'СЕТ СН'!$G$5-'СЕТ СН'!$G$24</f>
        <v>3985.7356381600002</v>
      </c>
      <c r="N56" s="36">
        <f>SUMIFS(СВЦЭМ!$D$39:$D$782,СВЦЭМ!$A$39:$A$782,$A56,СВЦЭМ!$B$39:$B$782,N$47)+'СЕТ СН'!$G$14+СВЦЭМ!$D$10+'СЕТ СН'!$G$5-'СЕТ СН'!$G$24</f>
        <v>4023.5146335600002</v>
      </c>
      <c r="O56" s="36">
        <f>SUMIFS(СВЦЭМ!$D$39:$D$782,СВЦЭМ!$A$39:$A$782,$A56,СВЦЭМ!$B$39:$B$782,O$47)+'СЕТ СН'!$G$14+СВЦЭМ!$D$10+'СЕТ СН'!$G$5-'СЕТ СН'!$G$24</f>
        <v>4012.1904456500001</v>
      </c>
      <c r="P56" s="36">
        <f>SUMIFS(СВЦЭМ!$D$39:$D$782,СВЦЭМ!$A$39:$A$782,$A56,СВЦЭМ!$B$39:$B$782,P$47)+'СЕТ СН'!$G$14+СВЦЭМ!$D$10+'СЕТ СН'!$G$5-'СЕТ СН'!$G$24</f>
        <v>4012.4528278500002</v>
      </c>
      <c r="Q56" s="36">
        <f>SUMIFS(СВЦЭМ!$D$39:$D$782,СВЦЭМ!$A$39:$A$782,$A56,СВЦЭМ!$B$39:$B$782,Q$47)+'СЕТ СН'!$G$14+СВЦЭМ!$D$10+'СЕТ СН'!$G$5-'СЕТ СН'!$G$24</f>
        <v>4010.75386979</v>
      </c>
      <c r="R56" s="36">
        <f>SUMIFS(СВЦЭМ!$D$39:$D$782,СВЦЭМ!$A$39:$A$782,$A56,СВЦЭМ!$B$39:$B$782,R$47)+'СЕТ СН'!$G$14+СВЦЭМ!$D$10+'СЕТ СН'!$G$5-'СЕТ СН'!$G$24</f>
        <v>4001.4776075099999</v>
      </c>
      <c r="S56" s="36">
        <f>SUMIFS(СВЦЭМ!$D$39:$D$782,СВЦЭМ!$A$39:$A$782,$A56,СВЦЭМ!$B$39:$B$782,S$47)+'СЕТ СН'!$G$14+СВЦЭМ!$D$10+'СЕТ СН'!$G$5-'СЕТ СН'!$G$24</f>
        <v>4004.26327102</v>
      </c>
      <c r="T56" s="36">
        <f>SUMIFS(СВЦЭМ!$D$39:$D$782,СВЦЭМ!$A$39:$A$782,$A56,СВЦЭМ!$B$39:$B$782,T$47)+'СЕТ СН'!$G$14+СВЦЭМ!$D$10+'СЕТ СН'!$G$5-'СЕТ СН'!$G$24</f>
        <v>4002.7464900499999</v>
      </c>
      <c r="U56" s="36">
        <f>SUMIFS(СВЦЭМ!$D$39:$D$782,СВЦЭМ!$A$39:$A$782,$A56,СВЦЭМ!$B$39:$B$782,U$47)+'СЕТ СН'!$G$14+СВЦЭМ!$D$10+'СЕТ СН'!$G$5-'СЕТ СН'!$G$24</f>
        <v>4013.8111305500001</v>
      </c>
      <c r="V56" s="36">
        <f>SUMIFS(СВЦЭМ!$D$39:$D$782,СВЦЭМ!$A$39:$A$782,$A56,СВЦЭМ!$B$39:$B$782,V$47)+'СЕТ СН'!$G$14+СВЦЭМ!$D$10+'СЕТ СН'!$G$5-'СЕТ СН'!$G$24</f>
        <v>4017.9028277100001</v>
      </c>
      <c r="W56" s="36">
        <f>SUMIFS(СВЦЭМ!$D$39:$D$782,СВЦЭМ!$A$39:$A$782,$A56,СВЦЭМ!$B$39:$B$782,W$47)+'СЕТ СН'!$G$14+СВЦЭМ!$D$10+'СЕТ СН'!$G$5-'СЕТ СН'!$G$24</f>
        <v>4012.1288398500001</v>
      </c>
      <c r="X56" s="36">
        <f>SUMIFS(СВЦЭМ!$D$39:$D$782,СВЦЭМ!$A$39:$A$782,$A56,СВЦЭМ!$B$39:$B$782,X$47)+'СЕТ СН'!$G$14+СВЦЭМ!$D$10+'СЕТ СН'!$G$5-'СЕТ СН'!$G$24</f>
        <v>4009.2788274300001</v>
      </c>
      <c r="Y56" s="36">
        <f>SUMIFS(СВЦЭМ!$D$39:$D$782,СВЦЭМ!$A$39:$A$782,$A56,СВЦЭМ!$B$39:$B$782,Y$47)+'СЕТ СН'!$G$14+СВЦЭМ!$D$10+'СЕТ СН'!$G$5-'СЕТ СН'!$G$24</f>
        <v>4024.5526295099999</v>
      </c>
    </row>
    <row r="57" spans="1:25" ht="15.75" x14ac:dyDescent="0.2">
      <c r="A57" s="35">
        <f t="shared" si="1"/>
        <v>44540</v>
      </c>
      <c r="B57" s="36">
        <f>SUMIFS(СВЦЭМ!$D$39:$D$782,СВЦЭМ!$A$39:$A$782,$A57,СВЦЭМ!$B$39:$B$782,B$47)+'СЕТ СН'!$G$14+СВЦЭМ!$D$10+'СЕТ СН'!$G$5-'СЕТ СН'!$G$24</f>
        <v>4057.7932099899999</v>
      </c>
      <c r="C57" s="36">
        <f>SUMIFS(СВЦЭМ!$D$39:$D$782,СВЦЭМ!$A$39:$A$782,$A57,СВЦЭМ!$B$39:$B$782,C$47)+'СЕТ СН'!$G$14+СВЦЭМ!$D$10+'СЕТ СН'!$G$5-'СЕТ СН'!$G$24</f>
        <v>4045.8865273600004</v>
      </c>
      <c r="D57" s="36">
        <f>SUMIFS(СВЦЭМ!$D$39:$D$782,СВЦЭМ!$A$39:$A$782,$A57,СВЦЭМ!$B$39:$B$782,D$47)+'СЕТ СН'!$G$14+СВЦЭМ!$D$10+'СЕТ СН'!$G$5-'СЕТ СН'!$G$24</f>
        <v>4053.0293118500003</v>
      </c>
      <c r="E57" s="36">
        <f>SUMIFS(СВЦЭМ!$D$39:$D$782,СВЦЭМ!$A$39:$A$782,$A57,СВЦЭМ!$B$39:$B$782,E$47)+'СЕТ СН'!$G$14+СВЦЭМ!$D$10+'СЕТ СН'!$G$5-'СЕТ СН'!$G$24</f>
        <v>4052.0547115099998</v>
      </c>
      <c r="F57" s="36">
        <f>SUMIFS(СВЦЭМ!$D$39:$D$782,СВЦЭМ!$A$39:$A$782,$A57,СВЦЭМ!$B$39:$B$782,F$47)+'СЕТ СН'!$G$14+СВЦЭМ!$D$10+'СЕТ СН'!$G$5-'СЕТ СН'!$G$24</f>
        <v>4042.2223849500001</v>
      </c>
      <c r="G57" s="36">
        <f>SUMIFS(СВЦЭМ!$D$39:$D$782,СВЦЭМ!$A$39:$A$782,$A57,СВЦЭМ!$B$39:$B$782,G$47)+'СЕТ СН'!$G$14+СВЦЭМ!$D$10+'СЕТ СН'!$G$5-'СЕТ СН'!$G$24</f>
        <v>4014.6228919200003</v>
      </c>
      <c r="H57" s="36">
        <f>SUMIFS(СВЦЭМ!$D$39:$D$782,СВЦЭМ!$A$39:$A$782,$A57,СВЦЭМ!$B$39:$B$782,H$47)+'СЕТ СН'!$G$14+СВЦЭМ!$D$10+'СЕТ СН'!$G$5-'СЕТ СН'!$G$24</f>
        <v>3978.6303514199999</v>
      </c>
      <c r="I57" s="36">
        <f>SUMIFS(СВЦЭМ!$D$39:$D$782,СВЦЭМ!$A$39:$A$782,$A57,СВЦЭМ!$B$39:$B$782,I$47)+'СЕТ СН'!$G$14+СВЦЭМ!$D$10+'СЕТ СН'!$G$5-'СЕТ СН'!$G$24</f>
        <v>3983.4650164000004</v>
      </c>
      <c r="J57" s="36">
        <f>SUMIFS(СВЦЭМ!$D$39:$D$782,СВЦЭМ!$A$39:$A$782,$A57,СВЦЭМ!$B$39:$B$782,J$47)+'СЕТ СН'!$G$14+СВЦЭМ!$D$10+'СЕТ СН'!$G$5-'СЕТ СН'!$G$24</f>
        <v>3960.44525909</v>
      </c>
      <c r="K57" s="36">
        <f>SUMIFS(СВЦЭМ!$D$39:$D$782,СВЦЭМ!$A$39:$A$782,$A57,СВЦЭМ!$B$39:$B$782,K$47)+'СЕТ СН'!$G$14+СВЦЭМ!$D$10+'СЕТ СН'!$G$5-'СЕТ СН'!$G$24</f>
        <v>3979.7626862200004</v>
      </c>
      <c r="L57" s="36">
        <f>SUMIFS(СВЦЭМ!$D$39:$D$782,СВЦЭМ!$A$39:$A$782,$A57,СВЦЭМ!$B$39:$B$782,L$47)+'СЕТ СН'!$G$14+СВЦЭМ!$D$10+'СЕТ СН'!$G$5-'СЕТ СН'!$G$24</f>
        <v>4000.0520599900001</v>
      </c>
      <c r="M57" s="36">
        <f>SUMIFS(СВЦЭМ!$D$39:$D$782,СВЦЭМ!$A$39:$A$782,$A57,СВЦЭМ!$B$39:$B$782,M$47)+'СЕТ СН'!$G$14+СВЦЭМ!$D$10+'СЕТ СН'!$G$5-'СЕТ СН'!$G$24</f>
        <v>4011.8210386199999</v>
      </c>
      <c r="N57" s="36">
        <f>SUMIFS(СВЦЭМ!$D$39:$D$782,СВЦЭМ!$A$39:$A$782,$A57,СВЦЭМ!$B$39:$B$782,N$47)+'СЕТ СН'!$G$14+СВЦЭМ!$D$10+'СЕТ СН'!$G$5-'СЕТ СН'!$G$24</f>
        <v>4048.39887477</v>
      </c>
      <c r="O57" s="36">
        <f>SUMIFS(СВЦЭМ!$D$39:$D$782,СВЦЭМ!$A$39:$A$782,$A57,СВЦЭМ!$B$39:$B$782,O$47)+'СЕТ СН'!$G$14+СВЦЭМ!$D$10+'СЕТ СН'!$G$5-'СЕТ СН'!$G$24</f>
        <v>4037.8494338400001</v>
      </c>
      <c r="P57" s="36">
        <f>SUMIFS(СВЦЭМ!$D$39:$D$782,СВЦЭМ!$A$39:$A$782,$A57,СВЦЭМ!$B$39:$B$782,P$47)+'СЕТ СН'!$G$14+СВЦЭМ!$D$10+'СЕТ СН'!$G$5-'СЕТ СН'!$G$24</f>
        <v>4024.2531213000002</v>
      </c>
      <c r="Q57" s="36">
        <f>SUMIFS(СВЦЭМ!$D$39:$D$782,СВЦЭМ!$A$39:$A$782,$A57,СВЦЭМ!$B$39:$B$782,Q$47)+'СЕТ СН'!$G$14+СВЦЭМ!$D$10+'СЕТ СН'!$G$5-'СЕТ СН'!$G$24</f>
        <v>4019.7232136299999</v>
      </c>
      <c r="R57" s="36">
        <f>SUMIFS(СВЦЭМ!$D$39:$D$782,СВЦЭМ!$A$39:$A$782,$A57,СВЦЭМ!$B$39:$B$782,R$47)+'СЕТ СН'!$G$14+СВЦЭМ!$D$10+'СЕТ СН'!$G$5-'СЕТ СН'!$G$24</f>
        <v>4008.3831344099999</v>
      </c>
      <c r="S57" s="36">
        <f>SUMIFS(СВЦЭМ!$D$39:$D$782,СВЦЭМ!$A$39:$A$782,$A57,СВЦЭМ!$B$39:$B$782,S$47)+'СЕТ СН'!$G$14+СВЦЭМ!$D$10+'СЕТ СН'!$G$5-'СЕТ СН'!$G$24</f>
        <v>3980.9676189000002</v>
      </c>
      <c r="T57" s="36">
        <f>SUMIFS(СВЦЭМ!$D$39:$D$782,СВЦЭМ!$A$39:$A$782,$A57,СВЦЭМ!$B$39:$B$782,T$47)+'СЕТ СН'!$G$14+СВЦЭМ!$D$10+'СЕТ СН'!$G$5-'СЕТ СН'!$G$24</f>
        <v>3977.6189733199999</v>
      </c>
      <c r="U57" s="36">
        <f>SUMIFS(СВЦЭМ!$D$39:$D$782,СВЦЭМ!$A$39:$A$782,$A57,СВЦЭМ!$B$39:$B$782,U$47)+'СЕТ СН'!$G$14+СВЦЭМ!$D$10+'СЕТ СН'!$G$5-'СЕТ СН'!$G$24</f>
        <v>3983.14814097</v>
      </c>
      <c r="V57" s="36">
        <f>SUMIFS(СВЦЭМ!$D$39:$D$782,СВЦЭМ!$A$39:$A$782,$A57,СВЦЭМ!$B$39:$B$782,V$47)+'СЕТ СН'!$G$14+СВЦЭМ!$D$10+'СЕТ СН'!$G$5-'СЕТ СН'!$G$24</f>
        <v>3988.3362643199998</v>
      </c>
      <c r="W57" s="36">
        <f>SUMIFS(СВЦЭМ!$D$39:$D$782,СВЦЭМ!$A$39:$A$782,$A57,СВЦЭМ!$B$39:$B$782,W$47)+'СЕТ СН'!$G$14+СВЦЭМ!$D$10+'СЕТ СН'!$G$5-'СЕТ СН'!$G$24</f>
        <v>4004.92160754</v>
      </c>
      <c r="X57" s="36">
        <f>SUMIFS(СВЦЭМ!$D$39:$D$782,СВЦЭМ!$A$39:$A$782,$A57,СВЦЭМ!$B$39:$B$782,X$47)+'СЕТ СН'!$G$14+СВЦЭМ!$D$10+'СЕТ СН'!$G$5-'СЕТ СН'!$G$24</f>
        <v>3993.7289568400001</v>
      </c>
      <c r="Y57" s="36">
        <f>SUMIFS(СВЦЭМ!$D$39:$D$782,СВЦЭМ!$A$39:$A$782,$A57,СВЦЭМ!$B$39:$B$782,Y$47)+'СЕТ СН'!$G$14+СВЦЭМ!$D$10+'СЕТ СН'!$G$5-'СЕТ СН'!$G$24</f>
        <v>4037.65302866</v>
      </c>
    </row>
    <row r="58" spans="1:25" ht="15.75" x14ac:dyDescent="0.2">
      <c r="A58" s="35">
        <f t="shared" si="1"/>
        <v>44541</v>
      </c>
      <c r="B58" s="36">
        <f>SUMIFS(СВЦЭМ!$D$39:$D$782,СВЦЭМ!$A$39:$A$782,$A58,СВЦЭМ!$B$39:$B$782,B$47)+'СЕТ СН'!$G$14+СВЦЭМ!$D$10+'СЕТ СН'!$G$5-'СЕТ СН'!$G$24</f>
        <v>4065.6315413000002</v>
      </c>
      <c r="C58" s="36">
        <f>SUMIFS(СВЦЭМ!$D$39:$D$782,СВЦЭМ!$A$39:$A$782,$A58,СВЦЭМ!$B$39:$B$782,C$47)+'СЕТ СН'!$G$14+СВЦЭМ!$D$10+'СЕТ СН'!$G$5-'СЕТ СН'!$G$24</f>
        <v>4051.7140963299998</v>
      </c>
      <c r="D58" s="36">
        <f>SUMIFS(СВЦЭМ!$D$39:$D$782,СВЦЭМ!$A$39:$A$782,$A58,СВЦЭМ!$B$39:$B$782,D$47)+'СЕТ СН'!$G$14+СВЦЭМ!$D$10+'СЕТ СН'!$G$5-'СЕТ СН'!$G$24</f>
        <v>4052.96180684</v>
      </c>
      <c r="E58" s="36">
        <f>SUMIFS(СВЦЭМ!$D$39:$D$782,СВЦЭМ!$A$39:$A$782,$A58,СВЦЭМ!$B$39:$B$782,E$47)+'СЕТ СН'!$G$14+СВЦЭМ!$D$10+'СЕТ СН'!$G$5-'СЕТ СН'!$G$24</f>
        <v>4056.4764160700001</v>
      </c>
      <c r="F58" s="36">
        <f>SUMIFS(СВЦЭМ!$D$39:$D$782,СВЦЭМ!$A$39:$A$782,$A58,СВЦЭМ!$B$39:$B$782,F$47)+'СЕТ СН'!$G$14+СВЦЭМ!$D$10+'СЕТ СН'!$G$5-'СЕТ СН'!$G$24</f>
        <v>4047.1271088499998</v>
      </c>
      <c r="G58" s="36">
        <f>SUMIFS(СВЦЭМ!$D$39:$D$782,СВЦЭМ!$A$39:$A$782,$A58,СВЦЭМ!$B$39:$B$782,G$47)+'СЕТ СН'!$G$14+СВЦЭМ!$D$10+'СЕТ СН'!$G$5-'СЕТ СН'!$G$24</f>
        <v>4030.2475904900002</v>
      </c>
      <c r="H58" s="36">
        <f>SUMIFS(СВЦЭМ!$D$39:$D$782,СВЦЭМ!$A$39:$A$782,$A58,СВЦЭМ!$B$39:$B$782,H$47)+'СЕТ СН'!$G$14+СВЦЭМ!$D$10+'СЕТ СН'!$G$5-'СЕТ СН'!$G$24</f>
        <v>4010.1080929600002</v>
      </c>
      <c r="I58" s="36">
        <f>SUMIFS(СВЦЭМ!$D$39:$D$782,СВЦЭМ!$A$39:$A$782,$A58,СВЦЭМ!$B$39:$B$782,I$47)+'СЕТ СН'!$G$14+СВЦЭМ!$D$10+'СЕТ СН'!$G$5-'СЕТ СН'!$G$24</f>
        <v>3989.2960096699999</v>
      </c>
      <c r="J58" s="36">
        <f>SUMIFS(СВЦЭМ!$D$39:$D$782,СВЦЭМ!$A$39:$A$782,$A58,СВЦЭМ!$B$39:$B$782,J$47)+'СЕТ СН'!$G$14+СВЦЭМ!$D$10+'СЕТ СН'!$G$5-'СЕТ СН'!$G$24</f>
        <v>3962.8255599499998</v>
      </c>
      <c r="K58" s="36">
        <f>SUMIFS(СВЦЭМ!$D$39:$D$782,СВЦЭМ!$A$39:$A$782,$A58,СВЦЭМ!$B$39:$B$782,K$47)+'СЕТ СН'!$G$14+СВЦЭМ!$D$10+'СЕТ СН'!$G$5-'СЕТ СН'!$G$24</f>
        <v>3948.8287626400001</v>
      </c>
      <c r="L58" s="36">
        <f>SUMIFS(СВЦЭМ!$D$39:$D$782,СВЦЭМ!$A$39:$A$782,$A58,СВЦЭМ!$B$39:$B$782,L$47)+'СЕТ СН'!$G$14+СВЦЭМ!$D$10+'СЕТ СН'!$G$5-'СЕТ СН'!$G$24</f>
        <v>3960.2682374000001</v>
      </c>
      <c r="M58" s="36">
        <f>SUMIFS(СВЦЭМ!$D$39:$D$782,СВЦЭМ!$A$39:$A$782,$A58,СВЦЭМ!$B$39:$B$782,M$47)+'СЕТ СН'!$G$14+СВЦЭМ!$D$10+'СЕТ СН'!$G$5-'СЕТ СН'!$G$24</f>
        <v>3966.0360186500002</v>
      </c>
      <c r="N58" s="36">
        <f>SUMIFS(СВЦЭМ!$D$39:$D$782,СВЦЭМ!$A$39:$A$782,$A58,СВЦЭМ!$B$39:$B$782,N$47)+'СЕТ СН'!$G$14+СВЦЭМ!$D$10+'СЕТ СН'!$G$5-'СЕТ СН'!$G$24</f>
        <v>4015.4339512200004</v>
      </c>
      <c r="O58" s="36">
        <f>SUMIFS(СВЦЭМ!$D$39:$D$782,СВЦЭМ!$A$39:$A$782,$A58,СВЦЭМ!$B$39:$B$782,O$47)+'СЕТ СН'!$G$14+СВЦЭМ!$D$10+'СЕТ СН'!$G$5-'СЕТ СН'!$G$24</f>
        <v>4036.8111402900004</v>
      </c>
      <c r="P58" s="36">
        <f>SUMIFS(СВЦЭМ!$D$39:$D$782,СВЦЭМ!$A$39:$A$782,$A58,СВЦЭМ!$B$39:$B$782,P$47)+'СЕТ СН'!$G$14+СВЦЭМ!$D$10+'СЕТ СН'!$G$5-'СЕТ СН'!$G$24</f>
        <v>4036.7495778700004</v>
      </c>
      <c r="Q58" s="36">
        <f>SUMIFS(СВЦЭМ!$D$39:$D$782,СВЦЭМ!$A$39:$A$782,$A58,СВЦЭМ!$B$39:$B$782,Q$47)+'СЕТ СН'!$G$14+СВЦЭМ!$D$10+'СЕТ СН'!$G$5-'СЕТ СН'!$G$24</f>
        <v>4028.7510243699999</v>
      </c>
      <c r="R58" s="36">
        <f>SUMIFS(СВЦЭМ!$D$39:$D$782,СВЦЭМ!$A$39:$A$782,$A58,СВЦЭМ!$B$39:$B$782,R$47)+'СЕТ СН'!$G$14+СВЦЭМ!$D$10+'СЕТ СН'!$G$5-'СЕТ СН'!$G$24</f>
        <v>4014.0687540700001</v>
      </c>
      <c r="S58" s="36">
        <f>SUMIFS(СВЦЭМ!$D$39:$D$782,СВЦЭМ!$A$39:$A$782,$A58,СВЦЭМ!$B$39:$B$782,S$47)+'СЕТ СН'!$G$14+СВЦЭМ!$D$10+'СЕТ СН'!$G$5-'СЕТ СН'!$G$24</f>
        <v>3947.3232570600003</v>
      </c>
      <c r="T58" s="36">
        <f>SUMIFS(СВЦЭМ!$D$39:$D$782,СВЦЭМ!$A$39:$A$782,$A58,СВЦЭМ!$B$39:$B$782,T$47)+'СЕТ СН'!$G$14+СВЦЭМ!$D$10+'СЕТ СН'!$G$5-'СЕТ СН'!$G$24</f>
        <v>3975.56940579</v>
      </c>
      <c r="U58" s="36">
        <f>SUMIFS(СВЦЭМ!$D$39:$D$782,СВЦЭМ!$A$39:$A$782,$A58,СВЦЭМ!$B$39:$B$782,U$47)+'СЕТ СН'!$G$14+СВЦЭМ!$D$10+'СЕТ СН'!$G$5-'СЕТ СН'!$G$24</f>
        <v>3964.8551504000002</v>
      </c>
      <c r="V58" s="36">
        <f>SUMIFS(СВЦЭМ!$D$39:$D$782,СВЦЭМ!$A$39:$A$782,$A58,СВЦЭМ!$B$39:$B$782,V$47)+'СЕТ СН'!$G$14+СВЦЭМ!$D$10+'СЕТ СН'!$G$5-'СЕТ СН'!$G$24</f>
        <v>3971.1542360499998</v>
      </c>
      <c r="W58" s="36">
        <f>SUMIFS(СВЦЭМ!$D$39:$D$782,СВЦЭМ!$A$39:$A$782,$A58,СВЦЭМ!$B$39:$B$782,W$47)+'СЕТ СН'!$G$14+СВЦЭМ!$D$10+'СЕТ СН'!$G$5-'СЕТ СН'!$G$24</f>
        <v>4019.3070209900002</v>
      </c>
      <c r="X58" s="36">
        <f>SUMIFS(СВЦЭМ!$D$39:$D$782,СВЦЭМ!$A$39:$A$782,$A58,СВЦЭМ!$B$39:$B$782,X$47)+'СЕТ СН'!$G$14+СВЦЭМ!$D$10+'СЕТ СН'!$G$5-'СЕТ СН'!$G$24</f>
        <v>4039.7679248100003</v>
      </c>
      <c r="Y58" s="36">
        <f>SUMIFS(СВЦЭМ!$D$39:$D$782,СВЦЭМ!$A$39:$A$782,$A58,СВЦЭМ!$B$39:$B$782,Y$47)+'СЕТ СН'!$G$14+СВЦЭМ!$D$10+'СЕТ СН'!$G$5-'СЕТ СН'!$G$24</f>
        <v>4040.3536422300003</v>
      </c>
    </row>
    <row r="59" spans="1:25" ht="15.75" x14ac:dyDescent="0.2">
      <c r="A59" s="35">
        <f t="shared" si="1"/>
        <v>44542</v>
      </c>
      <c r="B59" s="36">
        <f>SUMIFS(СВЦЭМ!$D$39:$D$782,СВЦЭМ!$A$39:$A$782,$A59,СВЦЭМ!$B$39:$B$782,B$47)+'СЕТ СН'!$G$14+СВЦЭМ!$D$10+'СЕТ СН'!$G$5-'СЕТ СН'!$G$24</f>
        <v>4020.6360134200004</v>
      </c>
      <c r="C59" s="36">
        <f>SUMIFS(СВЦЭМ!$D$39:$D$782,СВЦЭМ!$A$39:$A$782,$A59,СВЦЭМ!$B$39:$B$782,C$47)+'СЕТ СН'!$G$14+СВЦЭМ!$D$10+'СЕТ СН'!$G$5-'СЕТ СН'!$G$24</f>
        <v>4043.0973070300001</v>
      </c>
      <c r="D59" s="36">
        <f>SUMIFS(СВЦЭМ!$D$39:$D$782,СВЦЭМ!$A$39:$A$782,$A59,СВЦЭМ!$B$39:$B$782,D$47)+'СЕТ СН'!$G$14+СВЦЭМ!$D$10+'СЕТ СН'!$G$5-'СЕТ СН'!$G$24</f>
        <v>4069.53732919</v>
      </c>
      <c r="E59" s="36">
        <f>SUMIFS(СВЦЭМ!$D$39:$D$782,СВЦЭМ!$A$39:$A$782,$A59,СВЦЭМ!$B$39:$B$782,E$47)+'СЕТ СН'!$G$14+СВЦЭМ!$D$10+'СЕТ СН'!$G$5-'СЕТ СН'!$G$24</f>
        <v>4068.3198527599998</v>
      </c>
      <c r="F59" s="36">
        <f>SUMIFS(СВЦЭМ!$D$39:$D$782,СВЦЭМ!$A$39:$A$782,$A59,СВЦЭМ!$B$39:$B$782,F$47)+'СЕТ СН'!$G$14+СВЦЭМ!$D$10+'СЕТ СН'!$G$5-'СЕТ СН'!$G$24</f>
        <v>4063.3869039400001</v>
      </c>
      <c r="G59" s="36">
        <f>SUMIFS(СВЦЭМ!$D$39:$D$782,СВЦЭМ!$A$39:$A$782,$A59,СВЦЭМ!$B$39:$B$782,G$47)+'СЕТ СН'!$G$14+СВЦЭМ!$D$10+'СЕТ СН'!$G$5-'СЕТ СН'!$G$24</f>
        <v>4054.5685920599999</v>
      </c>
      <c r="H59" s="36">
        <f>SUMIFS(СВЦЭМ!$D$39:$D$782,СВЦЭМ!$A$39:$A$782,$A59,СВЦЭМ!$B$39:$B$782,H$47)+'СЕТ СН'!$G$14+СВЦЭМ!$D$10+'СЕТ СН'!$G$5-'СЕТ СН'!$G$24</f>
        <v>4031.1463060300002</v>
      </c>
      <c r="I59" s="36">
        <f>SUMIFS(СВЦЭМ!$D$39:$D$782,СВЦЭМ!$A$39:$A$782,$A59,СВЦЭМ!$B$39:$B$782,I$47)+'СЕТ СН'!$G$14+СВЦЭМ!$D$10+'СЕТ СН'!$G$5-'СЕТ СН'!$G$24</f>
        <v>4041.7478081300001</v>
      </c>
      <c r="J59" s="36">
        <f>SUMIFS(СВЦЭМ!$D$39:$D$782,СВЦЭМ!$A$39:$A$782,$A59,СВЦЭМ!$B$39:$B$782,J$47)+'СЕТ СН'!$G$14+СВЦЭМ!$D$10+'СЕТ СН'!$G$5-'СЕТ СН'!$G$24</f>
        <v>4010.6077696500001</v>
      </c>
      <c r="K59" s="36">
        <f>SUMIFS(СВЦЭМ!$D$39:$D$782,СВЦЭМ!$A$39:$A$782,$A59,СВЦЭМ!$B$39:$B$782,K$47)+'СЕТ СН'!$G$14+СВЦЭМ!$D$10+'СЕТ СН'!$G$5-'СЕТ СН'!$G$24</f>
        <v>3984.1268163900004</v>
      </c>
      <c r="L59" s="36">
        <f>SUMIFS(СВЦЭМ!$D$39:$D$782,СВЦЭМ!$A$39:$A$782,$A59,СВЦЭМ!$B$39:$B$782,L$47)+'СЕТ СН'!$G$14+СВЦЭМ!$D$10+'СЕТ СН'!$G$5-'СЕТ СН'!$G$24</f>
        <v>3984.6008656800004</v>
      </c>
      <c r="M59" s="36">
        <f>SUMIFS(СВЦЭМ!$D$39:$D$782,СВЦЭМ!$A$39:$A$782,$A59,СВЦЭМ!$B$39:$B$782,M$47)+'СЕТ СН'!$G$14+СВЦЭМ!$D$10+'СЕТ СН'!$G$5-'СЕТ СН'!$G$24</f>
        <v>3993.0115471899999</v>
      </c>
      <c r="N59" s="36">
        <f>SUMIFS(СВЦЭМ!$D$39:$D$782,СВЦЭМ!$A$39:$A$782,$A59,СВЦЭМ!$B$39:$B$782,N$47)+'СЕТ СН'!$G$14+СВЦЭМ!$D$10+'СЕТ СН'!$G$5-'СЕТ СН'!$G$24</f>
        <v>4015.6597484200001</v>
      </c>
      <c r="O59" s="36">
        <f>SUMIFS(СВЦЭМ!$D$39:$D$782,СВЦЭМ!$A$39:$A$782,$A59,СВЦЭМ!$B$39:$B$782,O$47)+'СЕТ СН'!$G$14+СВЦЭМ!$D$10+'СЕТ СН'!$G$5-'СЕТ СН'!$G$24</f>
        <v>4035.7406284099998</v>
      </c>
      <c r="P59" s="36">
        <f>SUMIFS(СВЦЭМ!$D$39:$D$782,СВЦЭМ!$A$39:$A$782,$A59,СВЦЭМ!$B$39:$B$782,P$47)+'СЕТ СН'!$G$14+СВЦЭМ!$D$10+'СЕТ СН'!$G$5-'СЕТ СН'!$G$24</f>
        <v>4046.8008176499998</v>
      </c>
      <c r="Q59" s="36">
        <f>SUMIFS(СВЦЭМ!$D$39:$D$782,СВЦЭМ!$A$39:$A$782,$A59,СВЦЭМ!$B$39:$B$782,Q$47)+'СЕТ СН'!$G$14+СВЦЭМ!$D$10+'СЕТ СН'!$G$5-'СЕТ СН'!$G$24</f>
        <v>4033.2933703799999</v>
      </c>
      <c r="R59" s="36">
        <f>SUMIFS(СВЦЭМ!$D$39:$D$782,СВЦЭМ!$A$39:$A$782,$A59,СВЦЭМ!$B$39:$B$782,R$47)+'СЕТ СН'!$G$14+СВЦЭМ!$D$10+'СЕТ СН'!$G$5-'СЕТ СН'!$G$24</f>
        <v>4006.1750307299999</v>
      </c>
      <c r="S59" s="36">
        <f>SUMIFS(СВЦЭМ!$D$39:$D$782,СВЦЭМ!$A$39:$A$782,$A59,СВЦЭМ!$B$39:$B$782,S$47)+'СЕТ СН'!$G$14+СВЦЭМ!$D$10+'СЕТ СН'!$G$5-'СЕТ СН'!$G$24</f>
        <v>3955.9854377199999</v>
      </c>
      <c r="T59" s="36">
        <f>SUMIFS(СВЦЭМ!$D$39:$D$782,СВЦЭМ!$A$39:$A$782,$A59,СВЦЭМ!$B$39:$B$782,T$47)+'СЕТ СН'!$G$14+СВЦЭМ!$D$10+'СЕТ СН'!$G$5-'СЕТ СН'!$G$24</f>
        <v>3957.33991216</v>
      </c>
      <c r="U59" s="36">
        <f>SUMIFS(СВЦЭМ!$D$39:$D$782,СВЦЭМ!$A$39:$A$782,$A59,СВЦЭМ!$B$39:$B$782,U$47)+'СЕТ СН'!$G$14+СВЦЭМ!$D$10+'СЕТ СН'!$G$5-'СЕТ СН'!$G$24</f>
        <v>3978.7903357300002</v>
      </c>
      <c r="V59" s="36">
        <f>SUMIFS(СВЦЭМ!$D$39:$D$782,СВЦЭМ!$A$39:$A$782,$A59,СВЦЭМ!$B$39:$B$782,V$47)+'СЕТ СН'!$G$14+СВЦЭМ!$D$10+'СЕТ СН'!$G$5-'СЕТ СН'!$G$24</f>
        <v>3981.5763508800001</v>
      </c>
      <c r="W59" s="36">
        <f>SUMIFS(СВЦЭМ!$D$39:$D$782,СВЦЭМ!$A$39:$A$782,$A59,СВЦЭМ!$B$39:$B$782,W$47)+'СЕТ СН'!$G$14+СВЦЭМ!$D$10+'СЕТ СН'!$G$5-'СЕТ СН'!$G$24</f>
        <v>4005.4769924900002</v>
      </c>
      <c r="X59" s="36">
        <f>SUMIFS(СВЦЭМ!$D$39:$D$782,СВЦЭМ!$A$39:$A$782,$A59,СВЦЭМ!$B$39:$B$782,X$47)+'СЕТ СН'!$G$14+СВЦЭМ!$D$10+'СЕТ СН'!$G$5-'СЕТ СН'!$G$24</f>
        <v>4013.6243752800001</v>
      </c>
      <c r="Y59" s="36">
        <f>SUMIFS(СВЦЭМ!$D$39:$D$782,СВЦЭМ!$A$39:$A$782,$A59,СВЦЭМ!$B$39:$B$782,Y$47)+'СЕТ СН'!$G$14+СВЦЭМ!$D$10+'СЕТ СН'!$G$5-'СЕТ СН'!$G$24</f>
        <v>4028.1571125800001</v>
      </c>
    </row>
    <row r="60" spans="1:25" ht="15.75" x14ac:dyDescent="0.2">
      <c r="A60" s="35">
        <f t="shared" si="1"/>
        <v>44543</v>
      </c>
      <c r="B60" s="36">
        <f>SUMIFS(СВЦЭМ!$D$39:$D$782,СВЦЭМ!$A$39:$A$782,$A60,СВЦЭМ!$B$39:$B$782,B$47)+'СЕТ СН'!$G$14+СВЦЭМ!$D$10+'СЕТ СН'!$G$5-'СЕТ СН'!$G$24</f>
        <v>4042.0769685</v>
      </c>
      <c r="C60" s="36">
        <f>SUMIFS(СВЦЭМ!$D$39:$D$782,СВЦЭМ!$A$39:$A$782,$A60,СВЦЭМ!$B$39:$B$782,C$47)+'СЕТ СН'!$G$14+СВЦЭМ!$D$10+'СЕТ СН'!$G$5-'СЕТ СН'!$G$24</f>
        <v>4029.7844323600002</v>
      </c>
      <c r="D60" s="36">
        <f>SUMIFS(СВЦЭМ!$D$39:$D$782,СВЦЭМ!$A$39:$A$782,$A60,СВЦЭМ!$B$39:$B$782,D$47)+'СЕТ СН'!$G$14+СВЦЭМ!$D$10+'СЕТ СН'!$G$5-'СЕТ СН'!$G$24</f>
        <v>4032.9833970999998</v>
      </c>
      <c r="E60" s="36">
        <f>SUMIFS(СВЦЭМ!$D$39:$D$782,СВЦЭМ!$A$39:$A$782,$A60,СВЦЭМ!$B$39:$B$782,E$47)+'СЕТ СН'!$G$14+СВЦЭМ!$D$10+'СЕТ СН'!$G$5-'СЕТ СН'!$G$24</f>
        <v>4037.33021899</v>
      </c>
      <c r="F60" s="36">
        <f>SUMIFS(СВЦЭМ!$D$39:$D$782,СВЦЭМ!$A$39:$A$782,$A60,СВЦЭМ!$B$39:$B$782,F$47)+'СЕТ СН'!$G$14+СВЦЭМ!$D$10+'СЕТ СН'!$G$5-'СЕТ СН'!$G$24</f>
        <v>4028.6083933600003</v>
      </c>
      <c r="G60" s="36">
        <f>SUMIFS(СВЦЭМ!$D$39:$D$782,СВЦЭМ!$A$39:$A$782,$A60,СВЦЭМ!$B$39:$B$782,G$47)+'СЕТ СН'!$G$14+СВЦЭМ!$D$10+'СЕТ СН'!$G$5-'СЕТ СН'!$G$24</f>
        <v>4009.4760738300001</v>
      </c>
      <c r="H60" s="36">
        <f>SUMIFS(СВЦЭМ!$D$39:$D$782,СВЦЭМ!$A$39:$A$782,$A60,СВЦЭМ!$B$39:$B$782,H$47)+'СЕТ СН'!$G$14+СВЦЭМ!$D$10+'СЕТ СН'!$G$5-'СЕТ СН'!$G$24</f>
        <v>3975.29136539</v>
      </c>
      <c r="I60" s="36">
        <f>SUMIFS(СВЦЭМ!$D$39:$D$782,СВЦЭМ!$A$39:$A$782,$A60,СВЦЭМ!$B$39:$B$782,I$47)+'СЕТ СН'!$G$14+СВЦЭМ!$D$10+'СЕТ СН'!$G$5-'СЕТ СН'!$G$24</f>
        <v>3972.0923579600003</v>
      </c>
      <c r="J60" s="36">
        <f>SUMIFS(СВЦЭМ!$D$39:$D$782,СВЦЭМ!$A$39:$A$782,$A60,СВЦЭМ!$B$39:$B$782,J$47)+'СЕТ СН'!$G$14+СВЦЭМ!$D$10+'СЕТ СН'!$G$5-'СЕТ СН'!$G$24</f>
        <v>3973.9900897900002</v>
      </c>
      <c r="K60" s="36">
        <f>SUMIFS(СВЦЭМ!$D$39:$D$782,СВЦЭМ!$A$39:$A$782,$A60,СВЦЭМ!$B$39:$B$782,K$47)+'СЕТ СН'!$G$14+СВЦЭМ!$D$10+'СЕТ СН'!$G$5-'СЕТ СН'!$G$24</f>
        <v>3983.5355843300003</v>
      </c>
      <c r="L60" s="36">
        <f>SUMIFS(СВЦЭМ!$D$39:$D$782,СВЦЭМ!$A$39:$A$782,$A60,СВЦЭМ!$B$39:$B$782,L$47)+'СЕТ СН'!$G$14+СВЦЭМ!$D$10+'СЕТ СН'!$G$5-'СЕТ СН'!$G$24</f>
        <v>3995.8864062000002</v>
      </c>
      <c r="M60" s="36">
        <f>SUMIFS(СВЦЭМ!$D$39:$D$782,СВЦЭМ!$A$39:$A$782,$A60,СВЦЭМ!$B$39:$B$782,M$47)+'СЕТ СН'!$G$14+СВЦЭМ!$D$10+'СЕТ СН'!$G$5-'СЕТ СН'!$G$24</f>
        <v>4006.0733528400001</v>
      </c>
      <c r="N60" s="36">
        <f>SUMIFS(СВЦЭМ!$D$39:$D$782,СВЦЭМ!$A$39:$A$782,$A60,СВЦЭМ!$B$39:$B$782,N$47)+'СЕТ СН'!$G$14+СВЦЭМ!$D$10+'СЕТ СН'!$G$5-'СЕТ СН'!$G$24</f>
        <v>4020.6168466200002</v>
      </c>
      <c r="O60" s="36">
        <f>SUMIFS(СВЦЭМ!$D$39:$D$782,СВЦЭМ!$A$39:$A$782,$A60,СВЦЭМ!$B$39:$B$782,O$47)+'СЕТ СН'!$G$14+СВЦЭМ!$D$10+'СЕТ СН'!$G$5-'СЕТ СН'!$G$24</f>
        <v>4022.2230662299999</v>
      </c>
      <c r="P60" s="36">
        <f>SUMIFS(СВЦЭМ!$D$39:$D$782,СВЦЭМ!$A$39:$A$782,$A60,СВЦЭМ!$B$39:$B$782,P$47)+'СЕТ СН'!$G$14+СВЦЭМ!$D$10+'СЕТ СН'!$G$5-'СЕТ СН'!$G$24</f>
        <v>4036.79608379</v>
      </c>
      <c r="Q60" s="36">
        <f>SUMIFS(СВЦЭМ!$D$39:$D$782,СВЦЭМ!$A$39:$A$782,$A60,СВЦЭМ!$B$39:$B$782,Q$47)+'СЕТ СН'!$G$14+СВЦЭМ!$D$10+'СЕТ СН'!$G$5-'СЕТ СН'!$G$24</f>
        <v>4037.9267562900004</v>
      </c>
      <c r="R60" s="36">
        <f>SUMIFS(СВЦЭМ!$D$39:$D$782,СВЦЭМ!$A$39:$A$782,$A60,СВЦЭМ!$B$39:$B$782,R$47)+'СЕТ СН'!$G$14+СВЦЭМ!$D$10+'СЕТ СН'!$G$5-'СЕТ СН'!$G$24</f>
        <v>4021.59140871</v>
      </c>
      <c r="S60" s="36">
        <f>SUMIFS(СВЦЭМ!$D$39:$D$782,СВЦЭМ!$A$39:$A$782,$A60,СВЦЭМ!$B$39:$B$782,S$47)+'СЕТ СН'!$G$14+СВЦЭМ!$D$10+'СЕТ СН'!$G$5-'СЕТ СН'!$G$24</f>
        <v>3986.5223508400004</v>
      </c>
      <c r="T60" s="36">
        <f>SUMIFS(СВЦЭМ!$D$39:$D$782,СВЦЭМ!$A$39:$A$782,$A60,СВЦЭМ!$B$39:$B$782,T$47)+'СЕТ СН'!$G$14+СВЦЭМ!$D$10+'СЕТ СН'!$G$5-'СЕТ СН'!$G$24</f>
        <v>3978.0390567499999</v>
      </c>
      <c r="U60" s="36">
        <f>SUMIFS(СВЦЭМ!$D$39:$D$782,СВЦЭМ!$A$39:$A$782,$A60,СВЦЭМ!$B$39:$B$782,U$47)+'СЕТ СН'!$G$14+СВЦЭМ!$D$10+'СЕТ СН'!$G$5-'СЕТ СН'!$G$24</f>
        <v>3967.7463124400001</v>
      </c>
      <c r="V60" s="36">
        <f>SUMIFS(СВЦЭМ!$D$39:$D$782,СВЦЭМ!$A$39:$A$782,$A60,СВЦЭМ!$B$39:$B$782,V$47)+'СЕТ СН'!$G$14+СВЦЭМ!$D$10+'СЕТ СН'!$G$5-'СЕТ СН'!$G$24</f>
        <v>3989.4837622900004</v>
      </c>
      <c r="W60" s="36">
        <f>SUMIFS(СВЦЭМ!$D$39:$D$782,СВЦЭМ!$A$39:$A$782,$A60,СВЦЭМ!$B$39:$B$782,W$47)+'СЕТ СН'!$G$14+СВЦЭМ!$D$10+'СЕТ СН'!$G$5-'СЕТ СН'!$G$24</f>
        <v>4012.1774944099998</v>
      </c>
      <c r="X60" s="36">
        <f>SUMIFS(СВЦЭМ!$D$39:$D$782,СВЦЭМ!$A$39:$A$782,$A60,СВЦЭМ!$B$39:$B$782,X$47)+'СЕТ СН'!$G$14+СВЦЭМ!$D$10+'СЕТ СН'!$G$5-'СЕТ СН'!$G$24</f>
        <v>4024.6759845699999</v>
      </c>
      <c r="Y60" s="36">
        <f>SUMIFS(СВЦЭМ!$D$39:$D$782,СВЦЭМ!$A$39:$A$782,$A60,СВЦЭМ!$B$39:$B$782,Y$47)+'СЕТ СН'!$G$14+СВЦЭМ!$D$10+'СЕТ СН'!$G$5-'СЕТ СН'!$G$24</f>
        <v>4036.9046112800002</v>
      </c>
    </row>
    <row r="61" spans="1:25" ht="15.75" x14ac:dyDescent="0.2">
      <c r="A61" s="35">
        <f t="shared" si="1"/>
        <v>44544</v>
      </c>
      <c r="B61" s="36">
        <f>SUMIFS(СВЦЭМ!$D$39:$D$782,СВЦЭМ!$A$39:$A$782,$A61,СВЦЭМ!$B$39:$B$782,B$47)+'СЕТ СН'!$G$14+СВЦЭМ!$D$10+'СЕТ СН'!$G$5-'СЕТ СН'!$G$24</f>
        <v>4030.1427749499999</v>
      </c>
      <c r="C61" s="36">
        <f>SUMIFS(СВЦЭМ!$D$39:$D$782,СВЦЭМ!$A$39:$A$782,$A61,СВЦЭМ!$B$39:$B$782,C$47)+'СЕТ СН'!$G$14+СВЦЭМ!$D$10+'СЕТ СН'!$G$5-'СЕТ СН'!$G$24</f>
        <v>4034.20513235</v>
      </c>
      <c r="D61" s="36">
        <f>SUMIFS(СВЦЭМ!$D$39:$D$782,СВЦЭМ!$A$39:$A$782,$A61,СВЦЭМ!$B$39:$B$782,D$47)+'СЕТ СН'!$G$14+СВЦЭМ!$D$10+'СЕТ СН'!$G$5-'СЕТ СН'!$G$24</f>
        <v>4055.5349074699998</v>
      </c>
      <c r="E61" s="36">
        <f>SUMIFS(СВЦЭМ!$D$39:$D$782,СВЦЭМ!$A$39:$A$782,$A61,СВЦЭМ!$B$39:$B$782,E$47)+'СЕТ СН'!$G$14+СВЦЭМ!$D$10+'СЕТ СН'!$G$5-'СЕТ СН'!$G$24</f>
        <v>4056.9812712399998</v>
      </c>
      <c r="F61" s="36">
        <f>SUMIFS(СВЦЭМ!$D$39:$D$782,СВЦЭМ!$A$39:$A$782,$A61,СВЦЭМ!$B$39:$B$782,F$47)+'СЕТ СН'!$G$14+СВЦЭМ!$D$10+'СЕТ СН'!$G$5-'СЕТ СН'!$G$24</f>
        <v>4048.8999893300002</v>
      </c>
      <c r="G61" s="36">
        <f>SUMIFS(СВЦЭМ!$D$39:$D$782,СВЦЭМ!$A$39:$A$782,$A61,СВЦЭМ!$B$39:$B$782,G$47)+'СЕТ СН'!$G$14+СВЦЭМ!$D$10+'СЕТ СН'!$G$5-'СЕТ СН'!$G$24</f>
        <v>4003.3563089899999</v>
      </c>
      <c r="H61" s="36">
        <f>SUMIFS(СВЦЭМ!$D$39:$D$782,СВЦЭМ!$A$39:$A$782,$A61,СВЦЭМ!$B$39:$B$782,H$47)+'СЕТ СН'!$G$14+СВЦЭМ!$D$10+'СЕТ СН'!$G$5-'СЕТ СН'!$G$24</f>
        <v>3948.2172520900003</v>
      </c>
      <c r="I61" s="36">
        <f>SUMIFS(СВЦЭМ!$D$39:$D$782,СВЦЭМ!$A$39:$A$782,$A61,СВЦЭМ!$B$39:$B$782,I$47)+'СЕТ СН'!$G$14+СВЦЭМ!$D$10+'СЕТ СН'!$G$5-'СЕТ СН'!$G$24</f>
        <v>3959.8512260400003</v>
      </c>
      <c r="J61" s="36">
        <f>SUMIFS(СВЦЭМ!$D$39:$D$782,СВЦЭМ!$A$39:$A$782,$A61,СВЦЭМ!$B$39:$B$782,J$47)+'СЕТ СН'!$G$14+СВЦЭМ!$D$10+'СЕТ СН'!$G$5-'СЕТ СН'!$G$24</f>
        <v>3965.5954957600002</v>
      </c>
      <c r="K61" s="36">
        <f>SUMIFS(СВЦЭМ!$D$39:$D$782,СВЦЭМ!$A$39:$A$782,$A61,СВЦЭМ!$B$39:$B$782,K$47)+'СЕТ СН'!$G$14+СВЦЭМ!$D$10+'СЕТ СН'!$G$5-'СЕТ СН'!$G$24</f>
        <v>3965.3096191499999</v>
      </c>
      <c r="L61" s="36">
        <f>SUMIFS(СВЦЭМ!$D$39:$D$782,СВЦЭМ!$A$39:$A$782,$A61,СВЦЭМ!$B$39:$B$782,L$47)+'СЕТ СН'!$G$14+СВЦЭМ!$D$10+'СЕТ СН'!$G$5-'СЕТ СН'!$G$24</f>
        <v>3974.1758925600002</v>
      </c>
      <c r="M61" s="36">
        <f>SUMIFS(СВЦЭМ!$D$39:$D$782,СВЦЭМ!$A$39:$A$782,$A61,СВЦЭМ!$B$39:$B$782,M$47)+'СЕТ СН'!$G$14+СВЦЭМ!$D$10+'СЕТ СН'!$G$5-'СЕТ СН'!$G$24</f>
        <v>3978.0042268200004</v>
      </c>
      <c r="N61" s="36">
        <f>SUMIFS(СВЦЭМ!$D$39:$D$782,СВЦЭМ!$A$39:$A$782,$A61,СВЦЭМ!$B$39:$B$782,N$47)+'СЕТ СН'!$G$14+СВЦЭМ!$D$10+'СЕТ СН'!$G$5-'СЕТ СН'!$G$24</f>
        <v>3995.3845059499999</v>
      </c>
      <c r="O61" s="36">
        <f>SUMIFS(СВЦЭМ!$D$39:$D$782,СВЦЭМ!$A$39:$A$782,$A61,СВЦЭМ!$B$39:$B$782,O$47)+'СЕТ СН'!$G$14+СВЦЭМ!$D$10+'СЕТ СН'!$G$5-'СЕТ СН'!$G$24</f>
        <v>4006.9974710900001</v>
      </c>
      <c r="P61" s="36">
        <f>SUMIFS(СВЦЭМ!$D$39:$D$782,СВЦЭМ!$A$39:$A$782,$A61,СВЦЭМ!$B$39:$B$782,P$47)+'СЕТ СН'!$G$14+СВЦЭМ!$D$10+'СЕТ СН'!$G$5-'СЕТ СН'!$G$24</f>
        <v>4002.5259892300001</v>
      </c>
      <c r="Q61" s="36">
        <f>SUMIFS(СВЦЭМ!$D$39:$D$782,СВЦЭМ!$A$39:$A$782,$A61,СВЦЭМ!$B$39:$B$782,Q$47)+'СЕТ СН'!$G$14+СВЦЭМ!$D$10+'СЕТ СН'!$G$5-'СЕТ СН'!$G$24</f>
        <v>4009.66199396</v>
      </c>
      <c r="R61" s="36">
        <f>SUMIFS(СВЦЭМ!$D$39:$D$782,СВЦЭМ!$A$39:$A$782,$A61,СВЦЭМ!$B$39:$B$782,R$47)+'СЕТ СН'!$G$14+СВЦЭМ!$D$10+'СЕТ СН'!$G$5-'СЕТ СН'!$G$24</f>
        <v>3994.63596444</v>
      </c>
      <c r="S61" s="36">
        <f>SUMIFS(СВЦЭМ!$D$39:$D$782,СВЦЭМ!$A$39:$A$782,$A61,СВЦЭМ!$B$39:$B$782,S$47)+'СЕТ СН'!$G$14+СВЦЭМ!$D$10+'СЕТ СН'!$G$5-'СЕТ СН'!$G$24</f>
        <v>3973.3702148100001</v>
      </c>
      <c r="T61" s="36">
        <f>SUMIFS(СВЦЭМ!$D$39:$D$782,СВЦЭМ!$A$39:$A$782,$A61,СВЦЭМ!$B$39:$B$782,T$47)+'СЕТ СН'!$G$14+СВЦЭМ!$D$10+'СЕТ СН'!$G$5-'СЕТ СН'!$G$24</f>
        <v>3968.9849011000001</v>
      </c>
      <c r="U61" s="36">
        <f>SUMIFS(СВЦЭМ!$D$39:$D$782,СВЦЭМ!$A$39:$A$782,$A61,СВЦЭМ!$B$39:$B$782,U$47)+'СЕТ СН'!$G$14+СВЦЭМ!$D$10+'СЕТ СН'!$G$5-'СЕТ СН'!$G$24</f>
        <v>3981.4111885900002</v>
      </c>
      <c r="V61" s="36">
        <f>SUMIFS(СВЦЭМ!$D$39:$D$782,СВЦЭМ!$A$39:$A$782,$A61,СВЦЭМ!$B$39:$B$782,V$47)+'СЕТ СН'!$G$14+СВЦЭМ!$D$10+'СЕТ СН'!$G$5-'СЕТ СН'!$G$24</f>
        <v>3990.4095275700001</v>
      </c>
      <c r="W61" s="36">
        <f>SUMIFS(СВЦЭМ!$D$39:$D$782,СВЦЭМ!$A$39:$A$782,$A61,СВЦЭМ!$B$39:$B$782,W$47)+'СЕТ СН'!$G$14+СВЦЭМ!$D$10+'СЕТ СН'!$G$5-'СЕТ СН'!$G$24</f>
        <v>4029.73324985</v>
      </c>
      <c r="X61" s="36">
        <f>SUMIFS(СВЦЭМ!$D$39:$D$782,СВЦЭМ!$A$39:$A$782,$A61,СВЦЭМ!$B$39:$B$782,X$47)+'СЕТ СН'!$G$14+СВЦЭМ!$D$10+'СЕТ СН'!$G$5-'СЕТ СН'!$G$24</f>
        <v>4023.96767447</v>
      </c>
      <c r="Y61" s="36">
        <f>SUMIFS(СВЦЭМ!$D$39:$D$782,СВЦЭМ!$A$39:$A$782,$A61,СВЦЭМ!$B$39:$B$782,Y$47)+'СЕТ СН'!$G$14+СВЦЭМ!$D$10+'СЕТ СН'!$G$5-'СЕТ СН'!$G$24</f>
        <v>4019.52606444</v>
      </c>
    </row>
    <row r="62" spans="1:25" ht="15.75" x14ac:dyDescent="0.2">
      <c r="A62" s="35">
        <f t="shared" si="1"/>
        <v>44545</v>
      </c>
      <c r="B62" s="36">
        <f>SUMIFS(СВЦЭМ!$D$39:$D$782,СВЦЭМ!$A$39:$A$782,$A62,СВЦЭМ!$B$39:$B$782,B$47)+'СЕТ СН'!$G$14+СВЦЭМ!$D$10+'СЕТ СН'!$G$5-'СЕТ СН'!$G$24</f>
        <v>3941.7565958800001</v>
      </c>
      <c r="C62" s="36">
        <f>SUMIFS(СВЦЭМ!$D$39:$D$782,СВЦЭМ!$A$39:$A$782,$A62,СВЦЭМ!$B$39:$B$782,C$47)+'СЕТ СН'!$G$14+СВЦЭМ!$D$10+'СЕТ СН'!$G$5-'СЕТ СН'!$G$24</f>
        <v>3953.29266723</v>
      </c>
      <c r="D62" s="36">
        <f>SUMIFS(СВЦЭМ!$D$39:$D$782,СВЦЭМ!$A$39:$A$782,$A62,СВЦЭМ!$B$39:$B$782,D$47)+'СЕТ СН'!$G$14+СВЦЭМ!$D$10+'СЕТ СН'!$G$5-'СЕТ СН'!$G$24</f>
        <v>3966.2332705400004</v>
      </c>
      <c r="E62" s="36">
        <f>SUMIFS(СВЦЭМ!$D$39:$D$782,СВЦЭМ!$A$39:$A$782,$A62,СВЦЭМ!$B$39:$B$782,E$47)+'СЕТ СН'!$G$14+СВЦЭМ!$D$10+'СЕТ СН'!$G$5-'СЕТ СН'!$G$24</f>
        <v>3954.4730223900001</v>
      </c>
      <c r="F62" s="36">
        <f>SUMIFS(СВЦЭМ!$D$39:$D$782,СВЦЭМ!$A$39:$A$782,$A62,СВЦЭМ!$B$39:$B$782,F$47)+'СЕТ СН'!$G$14+СВЦЭМ!$D$10+'СЕТ СН'!$G$5-'СЕТ СН'!$G$24</f>
        <v>3958.4745956000002</v>
      </c>
      <c r="G62" s="36">
        <f>SUMIFS(СВЦЭМ!$D$39:$D$782,СВЦЭМ!$A$39:$A$782,$A62,СВЦЭМ!$B$39:$B$782,G$47)+'СЕТ СН'!$G$14+СВЦЭМ!$D$10+'СЕТ СН'!$G$5-'СЕТ СН'!$G$24</f>
        <v>3938.6203443100003</v>
      </c>
      <c r="H62" s="36">
        <f>SUMIFS(СВЦЭМ!$D$39:$D$782,СВЦЭМ!$A$39:$A$782,$A62,СВЦЭМ!$B$39:$B$782,H$47)+'СЕТ СН'!$G$14+СВЦЭМ!$D$10+'СЕТ СН'!$G$5-'СЕТ СН'!$G$24</f>
        <v>3978.92162108</v>
      </c>
      <c r="I62" s="36">
        <f>SUMIFS(СВЦЭМ!$D$39:$D$782,СВЦЭМ!$A$39:$A$782,$A62,СВЦЭМ!$B$39:$B$782,I$47)+'СЕТ СН'!$G$14+СВЦЭМ!$D$10+'СЕТ СН'!$G$5-'СЕТ СН'!$G$24</f>
        <v>4042.7020968000002</v>
      </c>
      <c r="J62" s="36">
        <f>SUMIFS(СВЦЭМ!$D$39:$D$782,СВЦЭМ!$A$39:$A$782,$A62,СВЦЭМ!$B$39:$B$782,J$47)+'СЕТ СН'!$G$14+СВЦЭМ!$D$10+'СЕТ СН'!$G$5-'СЕТ СН'!$G$24</f>
        <v>4025.7785867000002</v>
      </c>
      <c r="K62" s="36">
        <f>SUMIFS(СВЦЭМ!$D$39:$D$782,СВЦЭМ!$A$39:$A$782,$A62,СВЦЭМ!$B$39:$B$782,K$47)+'СЕТ СН'!$G$14+СВЦЭМ!$D$10+'СЕТ СН'!$G$5-'СЕТ СН'!$G$24</f>
        <v>4010.12786392</v>
      </c>
      <c r="L62" s="36">
        <f>SUMIFS(СВЦЭМ!$D$39:$D$782,СВЦЭМ!$A$39:$A$782,$A62,СВЦЭМ!$B$39:$B$782,L$47)+'СЕТ СН'!$G$14+СВЦЭМ!$D$10+'СЕТ СН'!$G$5-'СЕТ СН'!$G$24</f>
        <v>4013.8701861099998</v>
      </c>
      <c r="M62" s="36">
        <f>SUMIFS(СВЦЭМ!$D$39:$D$782,СВЦЭМ!$A$39:$A$782,$A62,СВЦЭМ!$B$39:$B$782,M$47)+'СЕТ СН'!$G$14+СВЦЭМ!$D$10+'СЕТ СН'!$G$5-'СЕТ СН'!$G$24</f>
        <v>4000.86555761</v>
      </c>
      <c r="N62" s="36">
        <f>SUMIFS(СВЦЭМ!$D$39:$D$782,СВЦЭМ!$A$39:$A$782,$A62,СВЦЭМ!$B$39:$B$782,N$47)+'СЕТ СН'!$G$14+СВЦЭМ!$D$10+'СЕТ СН'!$G$5-'СЕТ СН'!$G$24</f>
        <v>4026.7293387700001</v>
      </c>
      <c r="O62" s="36">
        <f>SUMIFS(СВЦЭМ!$D$39:$D$782,СВЦЭМ!$A$39:$A$782,$A62,СВЦЭМ!$B$39:$B$782,O$47)+'СЕТ СН'!$G$14+СВЦЭМ!$D$10+'СЕТ СН'!$G$5-'СЕТ СН'!$G$24</f>
        <v>4100.6837582899998</v>
      </c>
      <c r="P62" s="36">
        <f>SUMIFS(СВЦЭМ!$D$39:$D$782,СВЦЭМ!$A$39:$A$782,$A62,СВЦЭМ!$B$39:$B$782,P$47)+'СЕТ СН'!$G$14+СВЦЭМ!$D$10+'СЕТ СН'!$G$5-'СЕТ СН'!$G$24</f>
        <v>4099.5697285200004</v>
      </c>
      <c r="Q62" s="36">
        <f>SUMIFS(СВЦЭМ!$D$39:$D$782,СВЦЭМ!$A$39:$A$782,$A62,СВЦЭМ!$B$39:$B$782,Q$47)+'СЕТ СН'!$G$14+СВЦЭМ!$D$10+'СЕТ СН'!$G$5-'СЕТ СН'!$G$24</f>
        <v>4098.0362540300002</v>
      </c>
      <c r="R62" s="36">
        <f>SUMIFS(СВЦЭМ!$D$39:$D$782,СВЦЭМ!$A$39:$A$782,$A62,СВЦЭМ!$B$39:$B$782,R$47)+'СЕТ СН'!$G$14+СВЦЭМ!$D$10+'СЕТ СН'!$G$5-'СЕТ СН'!$G$24</f>
        <v>4015.0113274300002</v>
      </c>
      <c r="S62" s="36">
        <f>SUMIFS(СВЦЭМ!$D$39:$D$782,СВЦЭМ!$A$39:$A$782,$A62,СВЦЭМ!$B$39:$B$782,S$47)+'СЕТ СН'!$G$14+СВЦЭМ!$D$10+'СЕТ СН'!$G$5-'СЕТ СН'!$G$24</f>
        <v>3983.2186209900001</v>
      </c>
      <c r="T62" s="36">
        <f>SUMIFS(СВЦЭМ!$D$39:$D$782,СВЦЭМ!$A$39:$A$782,$A62,СВЦЭМ!$B$39:$B$782,T$47)+'СЕТ СН'!$G$14+СВЦЭМ!$D$10+'СЕТ СН'!$G$5-'СЕТ СН'!$G$24</f>
        <v>4006.4354325200002</v>
      </c>
      <c r="U62" s="36">
        <f>SUMIFS(СВЦЭМ!$D$39:$D$782,СВЦЭМ!$A$39:$A$782,$A62,СВЦЭМ!$B$39:$B$782,U$47)+'СЕТ СН'!$G$14+СВЦЭМ!$D$10+'СЕТ СН'!$G$5-'СЕТ СН'!$G$24</f>
        <v>4003.5814279000001</v>
      </c>
      <c r="V62" s="36">
        <f>SUMIFS(СВЦЭМ!$D$39:$D$782,СВЦЭМ!$A$39:$A$782,$A62,СВЦЭМ!$B$39:$B$782,V$47)+'СЕТ СН'!$G$14+СВЦЭМ!$D$10+'СЕТ СН'!$G$5-'СЕТ СН'!$G$24</f>
        <v>4010.5752713500001</v>
      </c>
      <c r="W62" s="36">
        <f>SUMIFS(СВЦЭМ!$D$39:$D$782,СВЦЭМ!$A$39:$A$782,$A62,СВЦЭМ!$B$39:$B$782,W$47)+'СЕТ СН'!$G$14+СВЦЭМ!$D$10+'СЕТ СН'!$G$5-'СЕТ СН'!$G$24</f>
        <v>4012.7301071299999</v>
      </c>
      <c r="X62" s="36">
        <f>SUMIFS(СВЦЭМ!$D$39:$D$782,СВЦЭМ!$A$39:$A$782,$A62,СВЦЭМ!$B$39:$B$782,X$47)+'СЕТ СН'!$G$14+СВЦЭМ!$D$10+'СЕТ СН'!$G$5-'СЕТ СН'!$G$24</f>
        <v>4062.9524842999999</v>
      </c>
      <c r="Y62" s="36">
        <f>SUMIFS(СВЦЭМ!$D$39:$D$782,СВЦЭМ!$A$39:$A$782,$A62,СВЦЭМ!$B$39:$B$782,Y$47)+'СЕТ СН'!$G$14+СВЦЭМ!$D$10+'СЕТ СН'!$G$5-'СЕТ СН'!$G$24</f>
        <v>4047.2303692200003</v>
      </c>
    </row>
    <row r="63" spans="1:25" ht="15.75" x14ac:dyDescent="0.2">
      <c r="A63" s="35">
        <f t="shared" si="1"/>
        <v>44546</v>
      </c>
      <c r="B63" s="36">
        <f>SUMIFS(СВЦЭМ!$D$39:$D$782,СВЦЭМ!$A$39:$A$782,$A63,СВЦЭМ!$B$39:$B$782,B$47)+'СЕТ СН'!$G$14+СВЦЭМ!$D$10+'СЕТ СН'!$G$5-'СЕТ СН'!$G$24</f>
        <v>4048.6199520199998</v>
      </c>
      <c r="C63" s="36">
        <f>SUMIFS(СВЦЭМ!$D$39:$D$782,СВЦЭМ!$A$39:$A$782,$A63,СВЦЭМ!$B$39:$B$782,C$47)+'СЕТ СН'!$G$14+СВЦЭМ!$D$10+'СЕТ СН'!$G$5-'СЕТ СН'!$G$24</f>
        <v>4044.7075319</v>
      </c>
      <c r="D63" s="36">
        <f>SUMIFS(СВЦЭМ!$D$39:$D$782,СВЦЭМ!$A$39:$A$782,$A63,СВЦЭМ!$B$39:$B$782,D$47)+'СЕТ СН'!$G$14+СВЦЭМ!$D$10+'СЕТ СН'!$G$5-'СЕТ СН'!$G$24</f>
        <v>4027.6580646100001</v>
      </c>
      <c r="E63" s="36">
        <f>SUMIFS(СВЦЭМ!$D$39:$D$782,СВЦЭМ!$A$39:$A$782,$A63,СВЦЭМ!$B$39:$B$782,E$47)+'СЕТ СН'!$G$14+СВЦЭМ!$D$10+'СЕТ СН'!$G$5-'СЕТ СН'!$G$24</f>
        <v>4023.5238106400002</v>
      </c>
      <c r="F63" s="36">
        <f>SUMIFS(СВЦЭМ!$D$39:$D$782,СВЦЭМ!$A$39:$A$782,$A63,СВЦЭМ!$B$39:$B$782,F$47)+'СЕТ СН'!$G$14+СВЦЭМ!$D$10+'СЕТ СН'!$G$5-'СЕТ СН'!$G$24</f>
        <v>4023.5774882000001</v>
      </c>
      <c r="G63" s="36">
        <f>SUMIFS(СВЦЭМ!$D$39:$D$782,СВЦЭМ!$A$39:$A$782,$A63,СВЦЭМ!$B$39:$B$782,G$47)+'СЕТ СН'!$G$14+СВЦЭМ!$D$10+'СЕТ СН'!$G$5-'СЕТ СН'!$G$24</f>
        <v>3988.5024105700004</v>
      </c>
      <c r="H63" s="36">
        <f>SUMIFS(СВЦЭМ!$D$39:$D$782,СВЦЭМ!$A$39:$A$782,$A63,СВЦЭМ!$B$39:$B$782,H$47)+'СЕТ СН'!$G$14+СВЦЭМ!$D$10+'СЕТ СН'!$G$5-'СЕТ СН'!$G$24</f>
        <v>3971.3187959000002</v>
      </c>
      <c r="I63" s="36">
        <f>SUMIFS(СВЦЭМ!$D$39:$D$782,СВЦЭМ!$A$39:$A$782,$A63,СВЦЭМ!$B$39:$B$782,I$47)+'СЕТ СН'!$G$14+СВЦЭМ!$D$10+'СЕТ СН'!$G$5-'СЕТ СН'!$G$24</f>
        <v>3998.3018964900002</v>
      </c>
      <c r="J63" s="36">
        <f>SUMIFS(СВЦЭМ!$D$39:$D$782,СВЦЭМ!$A$39:$A$782,$A63,СВЦЭМ!$B$39:$B$782,J$47)+'СЕТ СН'!$G$14+СВЦЭМ!$D$10+'СЕТ СН'!$G$5-'СЕТ СН'!$G$24</f>
        <v>4005.3930662299999</v>
      </c>
      <c r="K63" s="36">
        <f>SUMIFS(СВЦЭМ!$D$39:$D$782,СВЦЭМ!$A$39:$A$782,$A63,СВЦЭМ!$B$39:$B$782,K$47)+'СЕТ СН'!$G$14+СВЦЭМ!$D$10+'СЕТ СН'!$G$5-'СЕТ СН'!$G$24</f>
        <v>4023.9555221600003</v>
      </c>
      <c r="L63" s="36">
        <f>SUMIFS(СВЦЭМ!$D$39:$D$782,СВЦЭМ!$A$39:$A$782,$A63,СВЦЭМ!$B$39:$B$782,L$47)+'СЕТ СН'!$G$14+СВЦЭМ!$D$10+'СЕТ СН'!$G$5-'СЕТ СН'!$G$24</f>
        <v>4038.0662031700003</v>
      </c>
      <c r="M63" s="36">
        <f>SUMIFS(СВЦЭМ!$D$39:$D$782,СВЦЭМ!$A$39:$A$782,$A63,СВЦЭМ!$B$39:$B$782,M$47)+'СЕТ СН'!$G$14+СВЦЭМ!$D$10+'СЕТ СН'!$G$5-'СЕТ СН'!$G$24</f>
        <v>4036.2879876400002</v>
      </c>
      <c r="N63" s="36">
        <f>SUMIFS(СВЦЭМ!$D$39:$D$782,СВЦЭМ!$A$39:$A$782,$A63,СВЦЭМ!$B$39:$B$782,N$47)+'СЕТ СН'!$G$14+СВЦЭМ!$D$10+'СЕТ СН'!$G$5-'СЕТ СН'!$G$24</f>
        <v>4036.4272271500004</v>
      </c>
      <c r="O63" s="36">
        <f>SUMIFS(СВЦЭМ!$D$39:$D$782,СВЦЭМ!$A$39:$A$782,$A63,СВЦЭМ!$B$39:$B$782,O$47)+'СЕТ СН'!$G$14+СВЦЭМ!$D$10+'СЕТ СН'!$G$5-'СЕТ СН'!$G$24</f>
        <v>4053.3271924300002</v>
      </c>
      <c r="P63" s="36">
        <f>SUMIFS(СВЦЭМ!$D$39:$D$782,СВЦЭМ!$A$39:$A$782,$A63,СВЦЭМ!$B$39:$B$782,P$47)+'СЕТ СН'!$G$14+СВЦЭМ!$D$10+'СЕТ СН'!$G$5-'СЕТ СН'!$G$24</f>
        <v>4075.0528171400001</v>
      </c>
      <c r="Q63" s="36">
        <f>SUMIFS(СВЦЭМ!$D$39:$D$782,СВЦЭМ!$A$39:$A$782,$A63,СВЦЭМ!$B$39:$B$782,Q$47)+'СЕТ СН'!$G$14+СВЦЭМ!$D$10+'СЕТ СН'!$G$5-'СЕТ СН'!$G$24</f>
        <v>4076.4805983200004</v>
      </c>
      <c r="R63" s="36">
        <f>SUMIFS(СВЦЭМ!$D$39:$D$782,СВЦЭМ!$A$39:$A$782,$A63,СВЦЭМ!$B$39:$B$782,R$47)+'СЕТ СН'!$G$14+СВЦЭМ!$D$10+'СЕТ СН'!$G$5-'СЕТ СН'!$G$24</f>
        <v>4077.3138551900001</v>
      </c>
      <c r="S63" s="36">
        <f>SUMIFS(СВЦЭМ!$D$39:$D$782,СВЦЭМ!$A$39:$A$782,$A63,СВЦЭМ!$B$39:$B$782,S$47)+'СЕТ СН'!$G$14+СВЦЭМ!$D$10+'СЕТ СН'!$G$5-'СЕТ СН'!$G$24</f>
        <v>4031.7298231100003</v>
      </c>
      <c r="T63" s="36">
        <f>SUMIFS(СВЦЭМ!$D$39:$D$782,СВЦЭМ!$A$39:$A$782,$A63,СВЦЭМ!$B$39:$B$782,T$47)+'СЕТ СН'!$G$14+СВЦЭМ!$D$10+'СЕТ СН'!$G$5-'СЕТ СН'!$G$24</f>
        <v>4046.27795517</v>
      </c>
      <c r="U63" s="36">
        <f>SUMIFS(СВЦЭМ!$D$39:$D$782,СВЦЭМ!$A$39:$A$782,$A63,СВЦЭМ!$B$39:$B$782,U$47)+'СЕТ СН'!$G$14+СВЦЭМ!$D$10+'СЕТ СН'!$G$5-'СЕТ СН'!$G$24</f>
        <v>4028.5536071400002</v>
      </c>
      <c r="V63" s="36">
        <f>SUMIFS(СВЦЭМ!$D$39:$D$782,СВЦЭМ!$A$39:$A$782,$A63,СВЦЭМ!$B$39:$B$782,V$47)+'СЕТ СН'!$G$14+СВЦЭМ!$D$10+'СЕТ СН'!$G$5-'СЕТ СН'!$G$24</f>
        <v>4020.7615153500001</v>
      </c>
      <c r="W63" s="36">
        <f>SUMIFS(СВЦЭМ!$D$39:$D$782,СВЦЭМ!$A$39:$A$782,$A63,СВЦЭМ!$B$39:$B$782,W$47)+'СЕТ СН'!$G$14+СВЦЭМ!$D$10+'СЕТ СН'!$G$5-'СЕТ СН'!$G$24</f>
        <v>4018.5637511200002</v>
      </c>
      <c r="X63" s="36">
        <f>SUMIFS(СВЦЭМ!$D$39:$D$782,СВЦЭМ!$A$39:$A$782,$A63,СВЦЭМ!$B$39:$B$782,X$47)+'СЕТ СН'!$G$14+СВЦЭМ!$D$10+'СЕТ СН'!$G$5-'СЕТ СН'!$G$24</f>
        <v>4063.6031617899998</v>
      </c>
      <c r="Y63" s="36">
        <f>SUMIFS(СВЦЭМ!$D$39:$D$782,СВЦЭМ!$A$39:$A$782,$A63,СВЦЭМ!$B$39:$B$782,Y$47)+'СЕТ СН'!$G$14+СВЦЭМ!$D$10+'СЕТ СН'!$G$5-'СЕТ СН'!$G$24</f>
        <v>4066.8583627300004</v>
      </c>
    </row>
    <row r="64" spans="1:25" ht="15.75" x14ac:dyDescent="0.2">
      <c r="A64" s="35">
        <f t="shared" si="1"/>
        <v>44547</v>
      </c>
      <c r="B64" s="36">
        <f>SUMIFS(СВЦЭМ!$D$39:$D$782,СВЦЭМ!$A$39:$A$782,$A64,СВЦЭМ!$B$39:$B$782,B$47)+'СЕТ СН'!$G$14+СВЦЭМ!$D$10+'СЕТ СН'!$G$5-'СЕТ СН'!$G$24</f>
        <v>4046.35042479</v>
      </c>
      <c r="C64" s="36">
        <f>SUMIFS(СВЦЭМ!$D$39:$D$782,СВЦЭМ!$A$39:$A$782,$A64,СВЦЭМ!$B$39:$B$782,C$47)+'СЕТ СН'!$G$14+СВЦЭМ!$D$10+'СЕТ СН'!$G$5-'СЕТ СН'!$G$24</f>
        <v>4045.5368315100004</v>
      </c>
      <c r="D64" s="36">
        <f>SUMIFS(СВЦЭМ!$D$39:$D$782,СВЦЭМ!$A$39:$A$782,$A64,СВЦЭМ!$B$39:$B$782,D$47)+'СЕТ СН'!$G$14+СВЦЭМ!$D$10+'СЕТ СН'!$G$5-'СЕТ СН'!$G$24</f>
        <v>4030.5968002500003</v>
      </c>
      <c r="E64" s="36">
        <f>SUMIFS(СВЦЭМ!$D$39:$D$782,СВЦЭМ!$A$39:$A$782,$A64,СВЦЭМ!$B$39:$B$782,E$47)+'СЕТ СН'!$G$14+СВЦЭМ!$D$10+'СЕТ СН'!$G$5-'СЕТ СН'!$G$24</f>
        <v>4025.4422428300004</v>
      </c>
      <c r="F64" s="36">
        <f>SUMIFS(СВЦЭМ!$D$39:$D$782,СВЦЭМ!$A$39:$A$782,$A64,СВЦЭМ!$B$39:$B$782,F$47)+'СЕТ СН'!$G$14+СВЦЭМ!$D$10+'СЕТ СН'!$G$5-'СЕТ СН'!$G$24</f>
        <v>4027.0567681800003</v>
      </c>
      <c r="G64" s="36">
        <f>SUMIFS(СВЦЭМ!$D$39:$D$782,СВЦЭМ!$A$39:$A$782,$A64,СВЦЭМ!$B$39:$B$782,G$47)+'СЕТ СН'!$G$14+СВЦЭМ!$D$10+'СЕТ СН'!$G$5-'СЕТ СН'!$G$24</f>
        <v>4003.5074310800001</v>
      </c>
      <c r="H64" s="36">
        <f>SUMIFS(СВЦЭМ!$D$39:$D$782,СВЦЭМ!$A$39:$A$782,$A64,СВЦЭМ!$B$39:$B$782,H$47)+'СЕТ СН'!$G$14+СВЦЭМ!$D$10+'СЕТ СН'!$G$5-'СЕТ СН'!$G$24</f>
        <v>3978.0636602300001</v>
      </c>
      <c r="I64" s="36">
        <f>SUMIFS(СВЦЭМ!$D$39:$D$782,СВЦЭМ!$A$39:$A$782,$A64,СВЦЭМ!$B$39:$B$782,I$47)+'СЕТ СН'!$G$14+СВЦЭМ!$D$10+'СЕТ СН'!$G$5-'СЕТ СН'!$G$24</f>
        <v>3977.92171706</v>
      </c>
      <c r="J64" s="36">
        <f>SUMIFS(СВЦЭМ!$D$39:$D$782,СВЦЭМ!$A$39:$A$782,$A64,СВЦЭМ!$B$39:$B$782,J$47)+'СЕТ СН'!$G$14+СВЦЭМ!$D$10+'СЕТ СН'!$G$5-'СЕТ СН'!$G$24</f>
        <v>4020.2805927500003</v>
      </c>
      <c r="K64" s="36">
        <f>SUMIFS(СВЦЭМ!$D$39:$D$782,СВЦЭМ!$A$39:$A$782,$A64,СВЦЭМ!$B$39:$B$782,K$47)+'СЕТ СН'!$G$14+СВЦЭМ!$D$10+'СЕТ СН'!$G$5-'СЕТ СН'!$G$24</f>
        <v>4033.7189185699999</v>
      </c>
      <c r="L64" s="36">
        <f>SUMIFS(СВЦЭМ!$D$39:$D$782,СВЦЭМ!$A$39:$A$782,$A64,СВЦЭМ!$B$39:$B$782,L$47)+'СЕТ СН'!$G$14+СВЦЭМ!$D$10+'СЕТ СН'!$G$5-'СЕТ СН'!$G$24</f>
        <v>4028.4679061699999</v>
      </c>
      <c r="M64" s="36">
        <f>SUMIFS(СВЦЭМ!$D$39:$D$782,СВЦЭМ!$A$39:$A$782,$A64,СВЦЭМ!$B$39:$B$782,M$47)+'СЕТ СН'!$G$14+СВЦЭМ!$D$10+'СЕТ СН'!$G$5-'СЕТ СН'!$G$24</f>
        <v>4018.6462416499999</v>
      </c>
      <c r="N64" s="36">
        <f>SUMIFS(СВЦЭМ!$D$39:$D$782,СВЦЭМ!$A$39:$A$782,$A64,СВЦЭМ!$B$39:$B$782,N$47)+'СЕТ СН'!$G$14+СВЦЭМ!$D$10+'СЕТ СН'!$G$5-'СЕТ СН'!$G$24</f>
        <v>4021.6964100700002</v>
      </c>
      <c r="O64" s="36">
        <f>SUMIFS(СВЦЭМ!$D$39:$D$782,СВЦЭМ!$A$39:$A$782,$A64,СВЦЭМ!$B$39:$B$782,O$47)+'СЕТ СН'!$G$14+СВЦЭМ!$D$10+'СЕТ СН'!$G$5-'СЕТ СН'!$G$24</f>
        <v>4023.75817349</v>
      </c>
      <c r="P64" s="36">
        <f>SUMIFS(СВЦЭМ!$D$39:$D$782,СВЦЭМ!$A$39:$A$782,$A64,СВЦЭМ!$B$39:$B$782,P$47)+'СЕТ СН'!$G$14+СВЦЭМ!$D$10+'СЕТ СН'!$G$5-'СЕТ СН'!$G$24</f>
        <v>4059.6867983100001</v>
      </c>
      <c r="Q64" s="36">
        <f>SUMIFS(СВЦЭМ!$D$39:$D$782,СВЦЭМ!$A$39:$A$782,$A64,СВЦЭМ!$B$39:$B$782,Q$47)+'СЕТ СН'!$G$14+СВЦЭМ!$D$10+'СЕТ СН'!$G$5-'СЕТ СН'!$G$24</f>
        <v>4051.3647520300001</v>
      </c>
      <c r="R64" s="36">
        <f>SUMIFS(СВЦЭМ!$D$39:$D$782,СВЦЭМ!$A$39:$A$782,$A64,СВЦЭМ!$B$39:$B$782,R$47)+'СЕТ СН'!$G$14+СВЦЭМ!$D$10+'СЕТ СН'!$G$5-'СЕТ СН'!$G$24</f>
        <v>4046.1991808900002</v>
      </c>
      <c r="S64" s="36">
        <f>SUMIFS(СВЦЭМ!$D$39:$D$782,СВЦЭМ!$A$39:$A$782,$A64,СВЦЭМ!$B$39:$B$782,S$47)+'СЕТ СН'!$G$14+СВЦЭМ!$D$10+'СЕТ СН'!$G$5-'СЕТ СН'!$G$24</f>
        <v>4011.5645960100001</v>
      </c>
      <c r="T64" s="36">
        <f>SUMIFS(СВЦЭМ!$D$39:$D$782,СВЦЭМ!$A$39:$A$782,$A64,СВЦЭМ!$B$39:$B$782,T$47)+'СЕТ СН'!$G$14+СВЦЭМ!$D$10+'СЕТ СН'!$G$5-'СЕТ СН'!$G$24</f>
        <v>4031.2196232000001</v>
      </c>
      <c r="U64" s="36">
        <f>SUMIFS(СВЦЭМ!$D$39:$D$782,СВЦЭМ!$A$39:$A$782,$A64,СВЦЭМ!$B$39:$B$782,U$47)+'СЕТ СН'!$G$14+СВЦЭМ!$D$10+'СЕТ СН'!$G$5-'СЕТ СН'!$G$24</f>
        <v>4026.7743927500001</v>
      </c>
      <c r="V64" s="36">
        <f>SUMIFS(СВЦЭМ!$D$39:$D$782,СВЦЭМ!$A$39:$A$782,$A64,СВЦЭМ!$B$39:$B$782,V$47)+'СЕТ СН'!$G$14+СВЦЭМ!$D$10+'СЕТ СН'!$G$5-'СЕТ СН'!$G$24</f>
        <v>4004.3142846999999</v>
      </c>
      <c r="W64" s="36">
        <f>SUMIFS(СВЦЭМ!$D$39:$D$782,СВЦЭМ!$A$39:$A$782,$A64,СВЦЭМ!$B$39:$B$782,W$47)+'СЕТ СН'!$G$14+СВЦЭМ!$D$10+'СЕТ СН'!$G$5-'СЕТ СН'!$G$24</f>
        <v>4024.2261171700002</v>
      </c>
      <c r="X64" s="36">
        <f>SUMIFS(СВЦЭМ!$D$39:$D$782,СВЦЭМ!$A$39:$A$782,$A64,СВЦЭМ!$B$39:$B$782,X$47)+'СЕТ СН'!$G$14+СВЦЭМ!$D$10+'СЕТ СН'!$G$5-'СЕТ СН'!$G$24</f>
        <v>4043.1942411500004</v>
      </c>
      <c r="Y64" s="36">
        <f>SUMIFS(СВЦЭМ!$D$39:$D$782,СВЦЭМ!$A$39:$A$782,$A64,СВЦЭМ!$B$39:$B$782,Y$47)+'СЕТ СН'!$G$14+СВЦЭМ!$D$10+'СЕТ СН'!$G$5-'СЕТ СН'!$G$24</f>
        <v>4034.3381814000004</v>
      </c>
    </row>
    <row r="65" spans="1:26" ht="15.75" x14ac:dyDescent="0.2">
      <c r="A65" s="35">
        <f t="shared" si="1"/>
        <v>44548</v>
      </c>
      <c r="B65" s="36">
        <f>SUMIFS(СВЦЭМ!$D$39:$D$782,СВЦЭМ!$A$39:$A$782,$A65,СВЦЭМ!$B$39:$B$782,B$47)+'СЕТ СН'!$G$14+СВЦЭМ!$D$10+'СЕТ СН'!$G$5-'СЕТ СН'!$G$24</f>
        <v>4040.70856706</v>
      </c>
      <c r="C65" s="36">
        <f>SUMIFS(СВЦЭМ!$D$39:$D$782,СВЦЭМ!$A$39:$A$782,$A65,СВЦЭМ!$B$39:$B$782,C$47)+'СЕТ СН'!$G$14+СВЦЭМ!$D$10+'СЕТ СН'!$G$5-'СЕТ СН'!$G$24</f>
        <v>4070.9463448900001</v>
      </c>
      <c r="D65" s="36">
        <f>SUMIFS(СВЦЭМ!$D$39:$D$782,СВЦЭМ!$A$39:$A$782,$A65,СВЦЭМ!$B$39:$B$782,D$47)+'СЕТ СН'!$G$14+СВЦЭМ!$D$10+'СЕТ СН'!$G$5-'СЕТ СН'!$G$24</f>
        <v>4088.8942872799998</v>
      </c>
      <c r="E65" s="36">
        <f>SUMIFS(СВЦЭМ!$D$39:$D$782,СВЦЭМ!$A$39:$A$782,$A65,СВЦЭМ!$B$39:$B$782,E$47)+'СЕТ СН'!$G$14+СВЦЭМ!$D$10+'СЕТ СН'!$G$5-'СЕТ СН'!$G$24</f>
        <v>4088.2441048600003</v>
      </c>
      <c r="F65" s="36">
        <f>SUMIFS(СВЦЭМ!$D$39:$D$782,СВЦЭМ!$A$39:$A$782,$A65,СВЦЭМ!$B$39:$B$782,F$47)+'СЕТ СН'!$G$14+СВЦЭМ!$D$10+'СЕТ СН'!$G$5-'СЕТ СН'!$G$24</f>
        <v>4084.6382732299999</v>
      </c>
      <c r="G65" s="36">
        <f>SUMIFS(СВЦЭМ!$D$39:$D$782,СВЦЭМ!$A$39:$A$782,$A65,СВЦЭМ!$B$39:$B$782,G$47)+'СЕТ СН'!$G$14+СВЦЭМ!$D$10+'СЕТ СН'!$G$5-'СЕТ СН'!$G$24</f>
        <v>4041.8274304900001</v>
      </c>
      <c r="H65" s="36">
        <f>SUMIFS(СВЦЭМ!$D$39:$D$782,СВЦЭМ!$A$39:$A$782,$A65,СВЦЭМ!$B$39:$B$782,H$47)+'СЕТ СН'!$G$14+СВЦЭМ!$D$10+'СЕТ СН'!$G$5-'СЕТ СН'!$G$24</f>
        <v>4002.8779984900002</v>
      </c>
      <c r="I65" s="36">
        <f>SUMIFS(СВЦЭМ!$D$39:$D$782,СВЦЭМ!$A$39:$A$782,$A65,СВЦЭМ!$B$39:$B$782,I$47)+'СЕТ СН'!$G$14+СВЦЭМ!$D$10+'СЕТ СН'!$G$5-'СЕТ СН'!$G$24</f>
        <v>3987.41825939</v>
      </c>
      <c r="J65" s="36">
        <f>SUMIFS(СВЦЭМ!$D$39:$D$782,СВЦЭМ!$A$39:$A$782,$A65,СВЦЭМ!$B$39:$B$782,J$47)+'СЕТ СН'!$G$14+СВЦЭМ!$D$10+'СЕТ СН'!$G$5-'СЕТ СН'!$G$24</f>
        <v>3961.5359339300003</v>
      </c>
      <c r="K65" s="36">
        <f>SUMIFS(СВЦЭМ!$D$39:$D$782,СВЦЭМ!$A$39:$A$782,$A65,СВЦЭМ!$B$39:$B$782,K$47)+'СЕТ СН'!$G$14+СВЦЭМ!$D$10+'СЕТ СН'!$G$5-'СЕТ СН'!$G$24</f>
        <v>3995.0929401100002</v>
      </c>
      <c r="L65" s="36">
        <f>SUMIFS(СВЦЭМ!$D$39:$D$782,СВЦЭМ!$A$39:$A$782,$A65,СВЦЭМ!$B$39:$B$782,L$47)+'СЕТ СН'!$G$14+СВЦЭМ!$D$10+'СЕТ СН'!$G$5-'СЕТ СН'!$G$24</f>
        <v>3997.4012488899998</v>
      </c>
      <c r="M65" s="36">
        <f>SUMIFS(СВЦЭМ!$D$39:$D$782,СВЦЭМ!$A$39:$A$782,$A65,СВЦЭМ!$B$39:$B$782,M$47)+'СЕТ СН'!$G$14+СВЦЭМ!$D$10+'СЕТ СН'!$G$5-'СЕТ СН'!$G$24</f>
        <v>3983.2074566400001</v>
      </c>
      <c r="N65" s="36">
        <f>SUMIFS(СВЦЭМ!$D$39:$D$782,СВЦЭМ!$A$39:$A$782,$A65,СВЦЭМ!$B$39:$B$782,N$47)+'СЕТ СН'!$G$14+СВЦЭМ!$D$10+'СЕТ СН'!$G$5-'СЕТ СН'!$G$24</f>
        <v>3982.6951143000001</v>
      </c>
      <c r="O65" s="36">
        <f>SUMIFS(СВЦЭМ!$D$39:$D$782,СВЦЭМ!$A$39:$A$782,$A65,СВЦЭМ!$B$39:$B$782,O$47)+'СЕТ СН'!$G$14+СВЦЭМ!$D$10+'СЕТ СН'!$G$5-'СЕТ СН'!$G$24</f>
        <v>3999.1959167599998</v>
      </c>
      <c r="P65" s="36">
        <f>SUMIFS(СВЦЭМ!$D$39:$D$782,СВЦЭМ!$A$39:$A$782,$A65,СВЦЭМ!$B$39:$B$782,P$47)+'СЕТ СН'!$G$14+СВЦЭМ!$D$10+'СЕТ СН'!$G$5-'СЕТ СН'!$G$24</f>
        <v>4032.1139861400002</v>
      </c>
      <c r="Q65" s="36">
        <f>SUMIFS(СВЦЭМ!$D$39:$D$782,СВЦЭМ!$A$39:$A$782,$A65,СВЦЭМ!$B$39:$B$782,Q$47)+'СЕТ СН'!$G$14+СВЦЭМ!$D$10+'СЕТ СН'!$G$5-'СЕТ СН'!$G$24</f>
        <v>4038.3141935600001</v>
      </c>
      <c r="R65" s="36">
        <f>SUMIFS(СВЦЭМ!$D$39:$D$782,СВЦЭМ!$A$39:$A$782,$A65,СВЦЭМ!$B$39:$B$782,R$47)+'СЕТ СН'!$G$14+СВЦЭМ!$D$10+'СЕТ СН'!$G$5-'СЕТ СН'!$G$24</f>
        <v>4025.8519098900001</v>
      </c>
      <c r="S65" s="36">
        <f>SUMIFS(СВЦЭМ!$D$39:$D$782,СВЦЭМ!$A$39:$A$782,$A65,СВЦЭМ!$B$39:$B$782,S$47)+'СЕТ СН'!$G$14+СВЦЭМ!$D$10+'СЕТ СН'!$G$5-'СЕТ СН'!$G$24</f>
        <v>3995.4781508699998</v>
      </c>
      <c r="T65" s="36">
        <f>SUMIFS(СВЦЭМ!$D$39:$D$782,СВЦЭМ!$A$39:$A$782,$A65,СВЦЭМ!$B$39:$B$782,T$47)+'СЕТ СН'!$G$14+СВЦЭМ!$D$10+'СЕТ СН'!$G$5-'СЕТ СН'!$G$24</f>
        <v>3988.2688946200001</v>
      </c>
      <c r="U65" s="36">
        <f>SUMIFS(СВЦЭМ!$D$39:$D$782,СВЦЭМ!$A$39:$A$782,$A65,СВЦЭМ!$B$39:$B$782,U$47)+'СЕТ СН'!$G$14+СВЦЭМ!$D$10+'СЕТ СН'!$G$5-'СЕТ СН'!$G$24</f>
        <v>3988.9927490300001</v>
      </c>
      <c r="V65" s="36">
        <f>SUMIFS(СВЦЭМ!$D$39:$D$782,СВЦЭМ!$A$39:$A$782,$A65,СВЦЭМ!$B$39:$B$782,V$47)+'СЕТ СН'!$G$14+СВЦЭМ!$D$10+'СЕТ СН'!$G$5-'СЕТ СН'!$G$24</f>
        <v>3989.6547713700002</v>
      </c>
      <c r="W65" s="36">
        <f>SUMIFS(СВЦЭМ!$D$39:$D$782,СВЦЭМ!$A$39:$A$782,$A65,СВЦЭМ!$B$39:$B$782,W$47)+'СЕТ СН'!$G$14+СВЦЭМ!$D$10+'СЕТ СН'!$G$5-'СЕТ СН'!$G$24</f>
        <v>4009.52161738</v>
      </c>
      <c r="X65" s="36">
        <f>SUMIFS(СВЦЭМ!$D$39:$D$782,СВЦЭМ!$A$39:$A$782,$A65,СВЦЭМ!$B$39:$B$782,X$47)+'СЕТ СН'!$G$14+СВЦЭМ!$D$10+'СЕТ СН'!$G$5-'СЕТ СН'!$G$24</f>
        <v>4029.2083386200002</v>
      </c>
      <c r="Y65" s="36">
        <f>SUMIFS(СВЦЭМ!$D$39:$D$782,СВЦЭМ!$A$39:$A$782,$A65,СВЦЭМ!$B$39:$B$782,Y$47)+'СЕТ СН'!$G$14+СВЦЭМ!$D$10+'СЕТ СН'!$G$5-'СЕТ СН'!$G$24</f>
        <v>4048.4091184200001</v>
      </c>
    </row>
    <row r="66" spans="1:26" ht="15.75" x14ac:dyDescent="0.2">
      <c r="A66" s="35">
        <f t="shared" si="1"/>
        <v>44549</v>
      </c>
      <c r="B66" s="36">
        <f>SUMIFS(СВЦЭМ!$D$39:$D$782,СВЦЭМ!$A$39:$A$782,$A66,СВЦЭМ!$B$39:$B$782,B$47)+'СЕТ СН'!$G$14+СВЦЭМ!$D$10+'СЕТ СН'!$G$5-'СЕТ СН'!$G$24</f>
        <v>4005.1027463199998</v>
      </c>
      <c r="C66" s="36">
        <f>SUMIFS(СВЦЭМ!$D$39:$D$782,СВЦЭМ!$A$39:$A$782,$A66,СВЦЭМ!$B$39:$B$782,C$47)+'СЕТ СН'!$G$14+СВЦЭМ!$D$10+'СЕТ СН'!$G$5-'СЕТ СН'!$G$24</f>
        <v>4011.2139124800001</v>
      </c>
      <c r="D66" s="36">
        <f>SUMIFS(СВЦЭМ!$D$39:$D$782,СВЦЭМ!$A$39:$A$782,$A66,СВЦЭМ!$B$39:$B$782,D$47)+'СЕТ СН'!$G$14+СВЦЭМ!$D$10+'СЕТ СН'!$G$5-'СЕТ СН'!$G$24</f>
        <v>4046.9425758799998</v>
      </c>
      <c r="E66" s="36">
        <f>SUMIFS(СВЦЭМ!$D$39:$D$782,СВЦЭМ!$A$39:$A$782,$A66,СВЦЭМ!$B$39:$B$782,E$47)+'СЕТ СН'!$G$14+СВЦЭМ!$D$10+'СЕТ СН'!$G$5-'СЕТ СН'!$G$24</f>
        <v>4055.4508497400002</v>
      </c>
      <c r="F66" s="36">
        <f>SUMIFS(СВЦЭМ!$D$39:$D$782,СВЦЭМ!$A$39:$A$782,$A66,СВЦЭМ!$B$39:$B$782,F$47)+'СЕТ СН'!$G$14+СВЦЭМ!$D$10+'СЕТ СН'!$G$5-'СЕТ СН'!$G$24</f>
        <v>4043.47780216</v>
      </c>
      <c r="G66" s="36">
        <f>SUMIFS(СВЦЭМ!$D$39:$D$782,СВЦЭМ!$A$39:$A$782,$A66,СВЦЭМ!$B$39:$B$782,G$47)+'СЕТ СН'!$G$14+СВЦЭМ!$D$10+'СЕТ СН'!$G$5-'СЕТ СН'!$G$24</f>
        <v>4034.2947707800004</v>
      </c>
      <c r="H66" s="36">
        <f>SUMIFS(СВЦЭМ!$D$39:$D$782,СВЦЭМ!$A$39:$A$782,$A66,СВЦЭМ!$B$39:$B$782,H$47)+'СЕТ СН'!$G$14+СВЦЭМ!$D$10+'СЕТ СН'!$G$5-'СЕТ СН'!$G$24</f>
        <v>4011.44483274</v>
      </c>
      <c r="I66" s="36">
        <f>SUMIFS(СВЦЭМ!$D$39:$D$782,СВЦЭМ!$A$39:$A$782,$A66,СВЦЭМ!$B$39:$B$782,I$47)+'СЕТ СН'!$G$14+СВЦЭМ!$D$10+'СЕТ СН'!$G$5-'СЕТ СН'!$G$24</f>
        <v>4004.4586544100002</v>
      </c>
      <c r="J66" s="36">
        <f>SUMIFS(СВЦЭМ!$D$39:$D$782,СВЦЭМ!$A$39:$A$782,$A66,СВЦЭМ!$B$39:$B$782,J$47)+'СЕТ СН'!$G$14+СВЦЭМ!$D$10+'СЕТ СН'!$G$5-'СЕТ СН'!$G$24</f>
        <v>3989.3759721400002</v>
      </c>
      <c r="K66" s="36">
        <f>SUMIFS(СВЦЭМ!$D$39:$D$782,СВЦЭМ!$A$39:$A$782,$A66,СВЦЭМ!$B$39:$B$782,K$47)+'СЕТ СН'!$G$14+СВЦЭМ!$D$10+'СЕТ СН'!$G$5-'СЕТ СН'!$G$24</f>
        <v>3980.9045565200004</v>
      </c>
      <c r="L66" s="36">
        <f>SUMIFS(СВЦЭМ!$D$39:$D$782,СВЦЭМ!$A$39:$A$782,$A66,СВЦЭМ!$B$39:$B$782,L$47)+'СЕТ СН'!$G$14+СВЦЭМ!$D$10+'СЕТ СН'!$G$5-'СЕТ СН'!$G$24</f>
        <v>3986.7814598300001</v>
      </c>
      <c r="M66" s="36">
        <f>SUMIFS(СВЦЭМ!$D$39:$D$782,СВЦЭМ!$A$39:$A$782,$A66,СВЦЭМ!$B$39:$B$782,M$47)+'СЕТ СН'!$G$14+СВЦЭМ!$D$10+'СЕТ СН'!$G$5-'СЕТ СН'!$G$24</f>
        <v>3978.6887233699999</v>
      </c>
      <c r="N66" s="36">
        <f>SUMIFS(СВЦЭМ!$D$39:$D$782,СВЦЭМ!$A$39:$A$782,$A66,СВЦЭМ!$B$39:$B$782,N$47)+'СЕТ СН'!$G$14+СВЦЭМ!$D$10+'СЕТ СН'!$G$5-'СЕТ СН'!$G$24</f>
        <v>3975.82000694</v>
      </c>
      <c r="O66" s="36">
        <f>SUMIFS(СВЦЭМ!$D$39:$D$782,СВЦЭМ!$A$39:$A$782,$A66,СВЦЭМ!$B$39:$B$782,O$47)+'СЕТ СН'!$G$14+СВЦЭМ!$D$10+'СЕТ СН'!$G$5-'СЕТ СН'!$G$24</f>
        <v>3995.1708384600001</v>
      </c>
      <c r="P66" s="36">
        <f>SUMIFS(СВЦЭМ!$D$39:$D$782,СВЦЭМ!$A$39:$A$782,$A66,СВЦЭМ!$B$39:$B$782,P$47)+'СЕТ СН'!$G$14+СВЦЭМ!$D$10+'СЕТ СН'!$G$5-'СЕТ СН'!$G$24</f>
        <v>4013.8011273900001</v>
      </c>
      <c r="Q66" s="36">
        <f>SUMIFS(СВЦЭМ!$D$39:$D$782,СВЦЭМ!$A$39:$A$782,$A66,СВЦЭМ!$B$39:$B$782,Q$47)+'СЕТ СН'!$G$14+СВЦЭМ!$D$10+'СЕТ СН'!$G$5-'СЕТ СН'!$G$24</f>
        <v>4012.77916783</v>
      </c>
      <c r="R66" s="36">
        <f>SUMIFS(СВЦЭМ!$D$39:$D$782,СВЦЭМ!$A$39:$A$782,$A66,СВЦЭМ!$B$39:$B$782,R$47)+'СЕТ СН'!$G$14+СВЦЭМ!$D$10+'СЕТ СН'!$G$5-'СЕТ СН'!$G$24</f>
        <v>3994.5497617299998</v>
      </c>
      <c r="S66" s="36">
        <f>SUMIFS(СВЦЭМ!$D$39:$D$782,СВЦЭМ!$A$39:$A$782,$A66,СВЦЭМ!$B$39:$B$782,S$47)+'СЕТ СН'!$G$14+СВЦЭМ!$D$10+'СЕТ СН'!$G$5-'СЕТ СН'!$G$24</f>
        <v>3974.0823006500004</v>
      </c>
      <c r="T66" s="36">
        <f>SUMIFS(СВЦЭМ!$D$39:$D$782,СВЦЭМ!$A$39:$A$782,$A66,СВЦЭМ!$B$39:$B$782,T$47)+'СЕТ СН'!$G$14+СВЦЭМ!$D$10+'СЕТ СН'!$G$5-'СЕТ СН'!$G$24</f>
        <v>3974.6063710200001</v>
      </c>
      <c r="U66" s="36">
        <f>SUMIFS(СВЦЭМ!$D$39:$D$782,СВЦЭМ!$A$39:$A$782,$A66,СВЦЭМ!$B$39:$B$782,U$47)+'СЕТ СН'!$G$14+СВЦЭМ!$D$10+'СЕТ СН'!$G$5-'СЕТ СН'!$G$24</f>
        <v>3975.5402667600001</v>
      </c>
      <c r="V66" s="36">
        <f>SUMIFS(СВЦЭМ!$D$39:$D$782,СВЦЭМ!$A$39:$A$782,$A66,СВЦЭМ!$B$39:$B$782,V$47)+'СЕТ СН'!$G$14+СВЦЭМ!$D$10+'СЕТ СН'!$G$5-'СЕТ СН'!$G$24</f>
        <v>3981.4249032799999</v>
      </c>
      <c r="W66" s="36">
        <f>SUMIFS(СВЦЭМ!$D$39:$D$782,СВЦЭМ!$A$39:$A$782,$A66,СВЦЭМ!$B$39:$B$782,W$47)+'СЕТ СН'!$G$14+СВЦЭМ!$D$10+'СЕТ СН'!$G$5-'СЕТ СН'!$G$24</f>
        <v>4001.87128751</v>
      </c>
      <c r="X66" s="36">
        <f>SUMIFS(СВЦЭМ!$D$39:$D$782,СВЦЭМ!$A$39:$A$782,$A66,СВЦЭМ!$B$39:$B$782,X$47)+'СЕТ СН'!$G$14+СВЦЭМ!$D$10+'СЕТ СН'!$G$5-'СЕТ СН'!$G$24</f>
        <v>4024.6964370400001</v>
      </c>
      <c r="Y66" s="36">
        <f>SUMIFS(СВЦЭМ!$D$39:$D$782,СВЦЭМ!$A$39:$A$782,$A66,СВЦЭМ!$B$39:$B$782,Y$47)+'СЕТ СН'!$G$14+СВЦЭМ!$D$10+'СЕТ СН'!$G$5-'СЕТ СН'!$G$24</f>
        <v>4041.77845974</v>
      </c>
    </row>
    <row r="67" spans="1:26" ht="15.75" x14ac:dyDescent="0.2">
      <c r="A67" s="35">
        <f t="shared" si="1"/>
        <v>44550</v>
      </c>
      <c r="B67" s="36">
        <f>SUMIFS(СВЦЭМ!$D$39:$D$782,СВЦЭМ!$A$39:$A$782,$A67,СВЦЭМ!$B$39:$B$782,B$47)+'СЕТ СН'!$G$14+СВЦЭМ!$D$10+'СЕТ СН'!$G$5-'СЕТ СН'!$G$24</f>
        <v>4050.0769404800003</v>
      </c>
      <c r="C67" s="36">
        <f>SUMIFS(СВЦЭМ!$D$39:$D$782,СВЦЭМ!$A$39:$A$782,$A67,СВЦЭМ!$B$39:$B$782,C$47)+'СЕТ СН'!$G$14+СВЦЭМ!$D$10+'СЕТ СН'!$G$5-'СЕТ СН'!$G$24</f>
        <v>4049.5334670399998</v>
      </c>
      <c r="D67" s="36">
        <f>SUMIFS(СВЦЭМ!$D$39:$D$782,СВЦЭМ!$A$39:$A$782,$A67,СВЦЭМ!$B$39:$B$782,D$47)+'СЕТ СН'!$G$14+СВЦЭМ!$D$10+'СЕТ СН'!$G$5-'СЕТ СН'!$G$24</f>
        <v>4055.6129091500002</v>
      </c>
      <c r="E67" s="36">
        <f>SUMIFS(СВЦЭМ!$D$39:$D$782,СВЦЭМ!$A$39:$A$782,$A67,СВЦЭМ!$B$39:$B$782,E$47)+'СЕТ СН'!$G$14+СВЦЭМ!$D$10+'СЕТ СН'!$G$5-'СЕТ СН'!$G$24</f>
        <v>4061.1524831900001</v>
      </c>
      <c r="F67" s="36">
        <f>SUMIFS(СВЦЭМ!$D$39:$D$782,СВЦЭМ!$A$39:$A$782,$A67,СВЦЭМ!$B$39:$B$782,F$47)+'СЕТ СН'!$G$14+СВЦЭМ!$D$10+'СЕТ СН'!$G$5-'СЕТ СН'!$G$24</f>
        <v>4052.81614799</v>
      </c>
      <c r="G67" s="36">
        <f>SUMIFS(СВЦЭМ!$D$39:$D$782,СВЦЭМ!$A$39:$A$782,$A67,СВЦЭМ!$B$39:$B$782,G$47)+'СЕТ СН'!$G$14+СВЦЭМ!$D$10+'СЕТ СН'!$G$5-'СЕТ СН'!$G$24</f>
        <v>4031.44409434</v>
      </c>
      <c r="H67" s="36">
        <f>SUMIFS(СВЦЭМ!$D$39:$D$782,СВЦЭМ!$A$39:$A$782,$A67,СВЦЭМ!$B$39:$B$782,H$47)+'СЕТ СН'!$G$14+СВЦЭМ!$D$10+'СЕТ СН'!$G$5-'СЕТ СН'!$G$24</f>
        <v>3984.8462902400001</v>
      </c>
      <c r="I67" s="36">
        <f>SUMIFS(СВЦЭМ!$D$39:$D$782,СВЦЭМ!$A$39:$A$782,$A67,СВЦЭМ!$B$39:$B$782,I$47)+'СЕТ СН'!$G$14+СВЦЭМ!$D$10+'СЕТ СН'!$G$5-'СЕТ СН'!$G$24</f>
        <v>3990.5882333600002</v>
      </c>
      <c r="J67" s="36">
        <f>SUMIFS(СВЦЭМ!$D$39:$D$782,СВЦЭМ!$A$39:$A$782,$A67,СВЦЭМ!$B$39:$B$782,J$47)+'СЕТ СН'!$G$14+СВЦЭМ!$D$10+'СЕТ СН'!$G$5-'СЕТ СН'!$G$24</f>
        <v>4003.9471324300002</v>
      </c>
      <c r="K67" s="36">
        <f>SUMIFS(СВЦЭМ!$D$39:$D$782,СВЦЭМ!$A$39:$A$782,$A67,СВЦЭМ!$B$39:$B$782,K$47)+'СЕТ СН'!$G$14+СВЦЭМ!$D$10+'СЕТ СН'!$G$5-'СЕТ СН'!$G$24</f>
        <v>4006.8701752799998</v>
      </c>
      <c r="L67" s="36">
        <f>SUMIFS(СВЦЭМ!$D$39:$D$782,СВЦЭМ!$A$39:$A$782,$A67,СВЦЭМ!$B$39:$B$782,L$47)+'СЕТ СН'!$G$14+СВЦЭМ!$D$10+'СЕТ СН'!$G$5-'СЕТ СН'!$G$24</f>
        <v>4016.59802322</v>
      </c>
      <c r="M67" s="36">
        <f>SUMIFS(СВЦЭМ!$D$39:$D$782,СВЦЭМ!$A$39:$A$782,$A67,СВЦЭМ!$B$39:$B$782,M$47)+'СЕТ СН'!$G$14+СВЦЭМ!$D$10+'СЕТ СН'!$G$5-'СЕТ СН'!$G$24</f>
        <v>4016.7353132600001</v>
      </c>
      <c r="N67" s="36">
        <f>SUMIFS(СВЦЭМ!$D$39:$D$782,СВЦЭМ!$A$39:$A$782,$A67,СВЦЭМ!$B$39:$B$782,N$47)+'СЕТ СН'!$G$14+СВЦЭМ!$D$10+'СЕТ СН'!$G$5-'СЕТ СН'!$G$24</f>
        <v>4012.4468229000004</v>
      </c>
      <c r="O67" s="36">
        <f>SUMIFS(СВЦЭМ!$D$39:$D$782,СВЦЭМ!$A$39:$A$782,$A67,СВЦЭМ!$B$39:$B$782,O$47)+'СЕТ СН'!$G$14+СВЦЭМ!$D$10+'СЕТ СН'!$G$5-'СЕТ СН'!$G$24</f>
        <v>4021.0490321799998</v>
      </c>
      <c r="P67" s="36">
        <f>SUMIFS(СВЦЭМ!$D$39:$D$782,СВЦЭМ!$A$39:$A$782,$A67,СВЦЭМ!$B$39:$B$782,P$47)+'СЕТ СН'!$G$14+СВЦЭМ!$D$10+'СЕТ СН'!$G$5-'СЕТ СН'!$G$24</f>
        <v>4021.9036387599999</v>
      </c>
      <c r="Q67" s="36">
        <f>SUMIFS(СВЦЭМ!$D$39:$D$782,СВЦЭМ!$A$39:$A$782,$A67,СВЦЭМ!$B$39:$B$782,Q$47)+'СЕТ СН'!$G$14+СВЦЭМ!$D$10+'СЕТ СН'!$G$5-'СЕТ СН'!$G$24</f>
        <v>4008.9035315000001</v>
      </c>
      <c r="R67" s="36">
        <f>SUMIFS(СВЦЭМ!$D$39:$D$782,СВЦЭМ!$A$39:$A$782,$A67,СВЦЭМ!$B$39:$B$782,R$47)+'СЕТ СН'!$G$14+СВЦЭМ!$D$10+'СЕТ СН'!$G$5-'СЕТ СН'!$G$24</f>
        <v>3990.9721752300002</v>
      </c>
      <c r="S67" s="36">
        <f>SUMIFS(СВЦЭМ!$D$39:$D$782,СВЦЭМ!$A$39:$A$782,$A67,СВЦЭМ!$B$39:$B$782,S$47)+'СЕТ СН'!$G$14+СВЦЭМ!$D$10+'СЕТ СН'!$G$5-'СЕТ СН'!$G$24</f>
        <v>4006.4300556100002</v>
      </c>
      <c r="T67" s="36">
        <f>SUMIFS(СВЦЭМ!$D$39:$D$782,СВЦЭМ!$A$39:$A$782,$A67,СВЦЭМ!$B$39:$B$782,T$47)+'СЕТ СН'!$G$14+СВЦЭМ!$D$10+'СЕТ СН'!$G$5-'СЕТ СН'!$G$24</f>
        <v>4008.6313168400002</v>
      </c>
      <c r="U67" s="36">
        <f>SUMIFS(СВЦЭМ!$D$39:$D$782,СВЦЭМ!$A$39:$A$782,$A67,СВЦЭМ!$B$39:$B$782,U$47)+'СЕТ СН'!$G$14+СВЦЭМ!$D$10+'СЕТ СН'!$G$5-'СЕТ СН'!$G$24</f>
        <v>4012.67719661</v>
      </c>
      <c r="V67" s="36">
        <f>SUMIFS(СВЦЭМ!$D$39:$D$782,СВЦЭМ!$A$39:$A$782,$A67,СВЦЭМ!$B$39:$B$782,V$47)+'СЕТ СН'!$G$14+СВЦЭМ!$D$10+'СЕТ СН'!$G$5-'СЕТ СН'!$G$24</f>
        <v>4015.2288795200002</v>
      </c>
      <c r="W67" s="36">
        <f>SUMIFS(СВЦЭМ!$D$39:$D$782,СВЦЭМ!$A$39:$A$782,$A67,СВЦЭМ!$B$39:$B$782,W$47)+'СЕТ СН'!$G$14+СВЦЭМ!$D$10+'СЕТ СН'!$G$5-'СЕТ СН'!$G$24</f>
        <v>4025.7911523500002</v>
      </c>
      <c r="X67" s="36">
        <f>SUMIFS(СВЦЭМ!$D$39:$D$782,СВЦЭМ!$A$39:$A$782,$A67,СВЦЭМ!$B$39:$B$782,X$47)+'СЕТ СН'!$G$14+СВЦЭМ!$D$10+'СЕТ СН'!$G$5-'СЕТ СН'!$G$24</f>
        <v>4086.9804582900001</v>
      </c>
      <c r="Y67" s="36">
        <f>SUMIFS(СВЦЭМ!$D$39:$D$782,СВЦЭМ!$A$39:$A$782,$A67,СВЦЭМ!$B$39:$B$782,Y$47)+'СЕТ СН'!$G$14+СВЦЭМ!$D$10+'СЕТ СН'!$G$5-'СЕТ СН'!$G$24</f>
        <v>4080.0322231099999</v>
      </c>
    </row>
    <row r="68" spans="1:26" ht="15.75" x14ac:dyDescent="0.2">
      <c r="A68" s="35">
        <f t="shared" si="1"/>
        <v>44551</v>
      </c>
      <c r="B68" s="36">
        <f>SUMIFS(СВЦЭМ!$D$39:$D$782,СВЦЭМ!$A$39:$A$782,$A68,СВЦЭМ!$B$39:$B$782,B$47)+'СЕТ СН'!$G$14+СВЦЭМ!$D$10+'СЕТ СН'!$G$5-'СЕТ СН'!$G$24</f>
        <v>4062.5389585399998</v>
      </c>
      <c r="C68" s="36">
        <f>SUMIFS(СВЦЭМ!$D$39:$D$782,СВЦЭМ!$A$39:$A$782,$A68,СВЦЭМ!$B$39:$B$782,C$47)+'СЕТ СН'!$G$14+СВЦЭМ!$D$10+'СЕТ СН'!$G$5-'СЕТ СН'!$G$24</f>
        <v>4052.2220410999998</v>
      </c>
      <c r="D68" s="36">
        <f>SUMIFS(СВЦЭМ!$D$39:$D$782,СВЦЭМ!$A$39:$A$782,$A68,СВЦЭМ!$B$39:$B$782,D$47)+'СЕТ СН'!$G$14+СВЦЭМ!$D$10+'СЕТ СН'!$G$5-'СЕТ СН'!$G$24</f>
        <v>4046.6394037199998</v>
      </c>
      <c r="E68" s="36">
        <f>SUMIFS(СВЦЭМ!$D$39:$D$782,СВЦЭМ!$A$39:$A$782,$A68,СВЦЭМ!$B$39:$B$782,E$47)+'СЕТ СН'!$G$14+СВЦЭМ!$D$10+'СЕТ СН'!$G$5-'СЕТ СН'!$G$24</f>
        <v>3998.8178379999999</v>
      </c>
      <c r="F68" s="36">
        <f>SUMIFS(СВЦЭМ!$D$39:$D$782,СВЦЭМ!$A$39:$A$782,$A68,СВЦЭМ!$B$39:$B$782,F$47)+'СЕТ СН'!$G$14+СВЦЭМ!$D$10+'СЕТ СН'!$G$5-'СЕТ СН'!$G$24</f>
        <v>4003.4651052099998</v>
      </c>
      <c r="G68" s="36">
        <f>SUMIFS(СВЦЭМ!$D$39:$D$782,СВЦЭМ!$A$39:$A$782,$A68,СВЦЭМ!$B$39:$B$782,G$47)+'СЕТ СН'!$G$14+СВЦЭМ!$D$10+'СЕТ СН'!$G$5-'СЕТ СН'!$G$24</f>
        <v>3976.4448928600004</v>
      </c>
      <c r="H68" s="36">
        <f>SUMIFS(СВЦЭМ!$D$39:$D$782,СВЦЭМ!$A$39:$A$782,$A68,СВЦЭМ!$B$39:$B$782,H$47)+'СЕТ СН'!$G$14+СВЦЭМ!$D$10+'СЕТ СН'!$G$5-'СЕТ СН'!$G$24</f>
        <v>3942.44481997</v>
      </c>
      <c r="I68" s="36">
        <f>SUMIFS(СВЦЭМ!$D$39:$D$782,СВЦЭМ!$A$39:$A$782,$A68,СВЦЭМ!$B$39:$B$782,I$47)+'СЕТ СН'!$G$14+СВЦЭМ!$D$10+'СЕТ СН'!$G$5-'СЕТ СН'!$G$24</f>
        <v>3980.5988847799999</v>
      </c>
      <c r="J68" s="36">
        <f>SUMIFS(СВЦЭМ!$D$39:$D$782,СВЦЭМ!$A$39:$A$782,$A68,СВЦЭМ!$B$39:$B$782,J$47)+'СЕТ СН'!$G$14+СВЦЭМ!$D$10+'СЕТ СН'!$G$5-'СЕТ СН'!$G$24</f>
        <v>3986.1408022100004</v>
      </c>
      <c r="K68" s="36">
        <f>SUMIFS(СВЦЭМ!$D$39:$D$782,СВЦЭМ!$A$39:$A$782,$A68,СВЦЭМ!$B$39:$B$782,K$47)+'СЕТ СН'!$G$14+СВЦЭМ!$D$10+'СЕТ СН'!$G$5-'СЕТ СН'!$G$24</f>
        <v>3948.4304596299999</v>
      </c>
      <c r="L68" s="36">
        <f>SUMIFS(СВЦЭМ!$D$39:$D$782,СВЦЭМ!$A$39:$A$782,$A68,СВЦЭМ!$B$39:$B$782,L$47)+'СЕТ СН'!$G$14+СВЦЭМ!$D$10+'СЕТ СН'!$G$5-'СЕТ СН'!$G$24</f>
        <v>3956.63515581</v>
      </c>
      <c r="M68" s="36">
        <f>SUMIFS(СВЦЭМ!$D$39:$D$782,СВЦЭМ!$A$39:$A$782,$A68,СВЦЭМ!$B$39:$B$782,M$47)+'СЕТ СН'!$G$14+СВЦЭМ!$D$10+'СЕТ СН'!$G$5-'СЕТ СН'!$G$24</f>
        <v>4009.6135705900001</v>
      </c>
      <c r="N68" s="36">
        <f>SUMIFS(СВЦЭМ!$D$39:$D$782,СВЦЭМ!$A$39:$A$782,$A68,СВЦЭМ!$B$39:$B$782,N$47)+'СЕТ СН'!$G$14+СВЦЭМ!$D$10+'СЕТ СН'!$G$5-'СЕТ СН'!$G$24</f>
        <v>4018.4785280599999</v>
      </c>
      <c r="O68" s="36">
        <f>SUMIFS(СВЦЭМ!$D$39:$D$782,СВЦЭМ!$A$39:$A$782,$A68,СВЦЭМ!$B$39:$B$782,O$47)+'СЕТ СН'!$G$14+СВЦЭМ!$D$10+'СЕТ СН'!$G$5-'СЕТ СН'!$G$24</f>
        <v>4026.8133330600003</v>
      </c>
      <c r="P68" s="36">
        <f>SUMIFS(СВЦЭМ!$D$39:$D$782,СВЦЭМ!$A$39:$A$782,$A68,СВЦЭМ!$B$39:$B$782,P$47)+'СЕТ СН'!$G$14+СВЦЭМ!$D$10+'СЕТ СН'!$G$5-'СЕТ СН'!$G$24</f>
        <v>4021.6555274100001</v>
      </c>
      <c r="Q68" s="36">
        <f>SUMIFS(СВЦЭМ!$D$39:$D$782,СВЦЭМ!$A$39:$A$782,$A68,СВЦЭМ!$B$39:$B$782,Q$47)+'СЕТ СН'!$G$14+СВЦЭМ!$D$10+'СЕТ СН'!$G$5-'СЕТ СН'!$G$24</f>
        <v>4014.0454402100004</v>
      </c>
      <c r="R68" s="36">
        <f>SUMIFS(СВЦЭМ!$D$39:$D$782,СВЦЭМ!$A$39:$A$782,$A68,СВЦЭМ!$B$39:$B$782,R$47)+'СЕТ СН'!$G$14+СВЦЭМ!$D$10+'СЕТ СН'!$G$5-'СЕТ СН'!$G$24</f>
        <v>4008.2760173300003</v>
      </c>
      <c r="S68" s="36">
        <f>SUMIFS(СВЦЭМ!$D$39:$D$782,СВЦЭМ!$A$39:$A$782,$A68,СВЦЭМ!$B$39:$B$782,S$47)+'СЕТ СН'!$G$14+СВЦЭМ!$D$10+'СЕТ СН'!$G$5-'СЕТ СН'!$G$24</f>
        <v>3959.5297347699998</v>
      </c>
      <c r="T68" s="36">
        <f>SUMIFS(СВЦЭМ!$D$39:$D$782,СВЦЭМ!$A$39:$A$782,$A68,СВЦЭМ!$B$39:$B$782,T$47)+'СЕТ СН'!$G$14+СВЦЭМ!$D$10+'СЕТ СН'!$G$5-'СЕТ СН'!$G$24</f>
        <v>3985.11472731</v>
      </c>
      <c r="U68" s="36">
        <f>SUMIFS(СВЦЭМ!$D$39:$D$782,СВЦЭМ!$A$39:$A$782,$A68,СВЦЭМ!$B$39:$B$782,U$47)+'СЕТ СН'!$G$14+СВЦЭМ!$D$10+'СЕТ СН'!$G$5-'СЕТ СН'!$G$24</f>
        <v>4007.3951544900001</v>
      </c>
      <c r="V68" s="36">
        <f>SUMIFS(СВЦЭМ!$D$39:$D$782,СВЦЭМ!$A$39:$A$782,$A68,СВЦЭМ!$B$39:$B$782,V$47)+'СЕТ СН'!$G$14+СВЦЭМ!$D$10+'СЕТ СН'!$G$5-'СЕТ СН'!$G$24</f>
        <v>3999.52754615</v>
      </c>
      <c r="W68" s="36">
        <f>SUMIFS(СВЦЭМ!$D$39:$D$782,СВЦЭМ!$A$39:$A$782,$A68,СВЦЭМ!$B$39:$B$782,W$47)+'СЕТ СН'!$G$14+СВЦЭМ!$D$10+'СЕТ СН'!$G$5-'СЕТ СН'!$G$24</f>
        <v>4018.61614362</v>
      </c>
      <c r="X68" s="36">
        <f>SUMIFS(СВЦЭМ!$D$39:$D$782,СВЦЭМ!$A$39:$A$782,$A68,СВЦЭМ!$B$39:$B$782,X$47)+'СЕТ СН'!$G$14+СВЦЭМ!$D$10+'СЕТ СН'!$G$5-'СЕТ СН'!$G$24</f>
        <v>4033.6997436700003</v>
      </c>
      <c r="Y68" s="36">
        <f>SUMIFS(СВЦЭМ!$D$39:$D$782,СВЦЭМ!$A$39:$A$782,$A68,СВЦЭМ!$B$39:$B$782,Y$47)+'СЕТ СН'!$G$14+СВЦЭМ!$D$10+'СЕТ СН'!$G$5-'СЕТ СН'!$G$24</f>
        <v>4079.78932906</v>
      </c>
    </row>
    <row r="69" spans="1:26" ht="15.75" x14ac:dyDescent="0.2">
      <c r="A69" s="35">
        <f t="shared" si="1"/>
        <v>44552</v>
      </c>
      <c r="B69" s="36">
        <f>SUMIFS(СВЦЭМ!$D$39:$D$782,СВЦЭМ!$A$39:$A$782,$A69,СВЦЭМ!$B$39:$B$782,B$47)+'СЕТ СН'!$G$14+СВЦЭМ!$D$10+'СЕТ СН'!$G$5-'СЕТ СН'!$G$24</f>
        <v>4056.4240740900004</v>
      </c>
      <c r="C69" s="36">
        <f>SUMIFS(СВЦЭМ!$D$39:$D$782,СВЦЭМ!$A$39:$A$782,$A69,СВЦЭМ!$B$39:$B$782,C$47)+'СЕТ СН'!$G$14+СВЦЭМ!$D$10+'СЕТ СН'!$G$5-'СЕТ СН'!$G$24</f>
        <v>4039.3370889600001</v>
      </c>
      <c r="D69" s="36">
        <f>SUMIFS(СВЦЭМ!$D$39:$D$782,СВЦЭМ!$A$39:$A$782,$A69,СВЦЭМ!$B$39:$B$782,D$47)+'СЕТ СН'!$G$14+СВЦЭМ!$D$10+'СЕТ СН'!$G$5-'СЕТ СН'!$G$24</f>
        <v>3992.2890566200003</v>
      </c>
      <c r="E69" s="36">
        <f>SUMIFS(СВЦЭМ!$D$39:$D$782,СВЦЭМ!$A$39:$A$782,$A69,СВЦЭМ!$B$39:$B$782,E$47)+'СЕТ СН'!$G$14+СВЦЭМ!$D$10+'СЕТ СН'!$G$5-'СЕТ СН'!$G$24</f>
        <v>3985.9964434000003</v>
      </c>
      <c r="F69" s="36">
        <f>SUMIFS(СВЦЭМ!$D$39:$D$782,СВЦЭМ!$A$39:$A$782,$A69,СВЦЭМ!$B$39:$B$782,F$47)+'СЕТ СН'!$G$14+СВЦЭМ!$D$10+'СЕТ СН'!$G$5-'СЕТ СН'!$G$24</f>
        <v>3965.5290096099998</v>
      </c>
      <c r="G69" s="36">
        <f>SUMIFS(СВЦЭМ!$D$39:$D$782,СВЦЭМ!$A$39:$A$782,$A69,СВЦЭМ!$B$39:$B$782,G$47)+'СЕТ СН'!$G$14+СВЦЭМ!$D$10+'СЕТ СН'!$G$5-'СЕТ СН'!$G$24</f>
        <v>3923.7499437900001</v>
      </c>
      <c r="H69" s="36">
        <f>SUMIFS(СВЦЭМ!$D$39:$D$782,СВЦЭМ!$A$39:$A$782,$A69,СВЦЭМ!$B$39:$B$782,H$47)+'СЕТ СН'!$G$14+СВЦЭМ!$D$10+'СЕТ СН'!$G$5-'СЕТ СН'!$G$24</f>
        <v>3935.4613656900001</v>
      </c>
      <c r="I69" s="36">
        <f>SUMIFS(СВЦЭМ!$D$39:$D$782,СВЦЭМ!$A$39:$A$782,$A69,СВЦЭМ!$B$39:$B$782,I$47)+'СЕТ СН'!$G$14+СВЦЭМ!$D$10+'СЕТ СН'!$G$5-'СЕТ СН'!$G$24</f>
        <v>3939.6134003000002</v>
      </c>
      <c r="J69" s="36">
        <f>SUMIFS(СВЦЭМ!$D$39:$D$782,СВЦЭМ!$A$39:$A$782,$A69,СВЦЭМ!$B$39:$B$782,J$47)+'СЕТ СН'!$G$14+СВЦЭМ!$D$10+'СЕТ СН'!$G$5-'СЕТ СН'!$G$24</f>
        <v>3971.5563533000004</v>
      </c>
      <c r="K69" s="36">
        <f>SUMIFS(СВЦЭМ!$D$39:$D$782,СВЦЭМ!$A$39:$A$782,$A69,СВЦЭМ!$B$39:$B$782,K$47)+'СЕТ СН'!$G$14+СВЦЭМ!$D$10+'СЕТ СН'!$G$5-'СЕТ СН'!$G$24</f>
        <v>3991.5019621299998</v>
      </c>
      <c r="L69" s="36">
        <f>SUMIFS(СВЦЭМ!$D$39:$D$782,СВЦЭМ!$A$39:$A$782,$A69,СВЦЭМ!$B$39:$B$782,L$47)+'СЕТ СН'!$G$14+СВЦЭМ!$D$10+'СЕТ СН'!$G$5-'СЕТ СН'!$G$24</f>
        <v>4000.6564125599998</v>
      </c>
      <c r="M69" s="36">
        <f>SUMIFS(СВЦЭМ!$D$39:$D$782,СВЦЭМ!$A$39:$A$782,$A69,СВЦЭМ!$B$39:$B$782,M$47)+'СЕТ СН'!$G$14+СВЦЭМ!$D$10+'СЕТ СН'!$G$5-'СЕТ СН'!$G$24</f>
        <v>4052.42744365</v>
      </c>
      <c r="N69" s="36">
        <f>SUMIFS(СВЦЭМ!$D$39:$D$782,СВЦЭМ!$A$39:$A$782,$A69,СВЦЭМ!$B$39:$B$782,N$47)+'СЕТ СН'!$G$14+СВЦЭМ!$D$10+'СЕТ СН'!$G$5-'СЕТ СН'!$G$24</f>
        <v>4059.6085691100002</v>
      </c>
      <c r="O69" s="36">
        <f>SUMIFS(СВЦЭМ!$D$39:$D$782,СВЦЭМ!$A$39:$A$782,$A69,СВЦЭМ!$B$39:$B$782,O$47)+'СЕТ СН'!$G$14+СВЦЭМ!$D$10+'СЕТ СН'!$G$5-'СЕТ СН'!$G$24</f>
        <v>4062.2225200900002</v>
      </c>
      <c r="P69" s="36">
        <f>SUMIFS(СВЦЭМ!$D$39:$D$782,СВЦЭМ!$A$39:$A$782,$A69,СВЦЭМ!$B$39:$B$782,P$47)+'СЕТ СН'!$G$14+СВЦЭМ!$D$10+'СЕТ СН'!$G$5-'СЕТ СН'!$G$24</f>
        <v>4055.65842677</v>
      </c>
      <c r="Q69" s="36">
        <f>SUMIFS(СВЦЭМ!$D$39:$D$782,СВЦЭМ!$A$39:$A$782,$A69,СВЦЭМ!$B$39:$B$782,Q$47)+'СЕТ СН'!$G$14+СВЦЭМ!$D$10+'СЕТ СН'!$G$5-'СЕТ СН'!$G$24</f>
        <v>4047.8322208500003</v>
      </c>
      <c r="R69" s="36">
        <f>SUMIFS(СВЦЭМ!$D$39:$D$782,СВЦЭМ!$A$39:$A$782,$A69,СВЦЭМ!$B$39:$B$782,R$47)+'СЕТ СН'!$G$14+СВЦЭМ!$D$10+'СЕТ СН'!$G$5-'СЕТ СН'!$G$24</f>
        <v>4047.7111399599999</v>
      </c>
      <c r="S69" s="36">
        <f>SUMIFS(СВЦЭМ!$D$39:$D$782,СВЦЭМ!$A$39:$A$782,$A69,СВЦЭМ!$B$39:$B$782,S$47)+'СЕТ СН'!$G$14+СВЦЭМ!$D$10+'СЕТ СН'!$G$5-'СЕТ СН'!$G$24</f>
        <v>3990.6769908400001</v>
      </c>
      <c r="T69" s="36">
        <f>SUMIFS(СВЦЭМ!$D$39:$D$782,СВЦЭМ!$A$39:$A$782,$A69,СВЦЭМ!$B$39:$B$782,T$47)+'СЕТ СН'!$G$14+СВЦЭМ!$D$10+'СЕТ СН'!$G$5-'СЕТ СН'!$G$24</f>
        <v>3970.7976564600003</v>
      </c>
      <c r="U69" s="36">
        <f>SUMIFS(СВЦЭМ!$D$39:$D$782,СВЦЭМ!$A$39:$A$782,$A69,СВЦЭМ!$B$39:$B$782,U$47)+'СЕТ СН'!$G$14+СВЦЭМ!$D$10+'СЕТ СН'!$G$5-'СЕТ СН'!$G$24</f>
        <v>3978.2216958700001</v>
      </c>
      <c r="V69" s="36">
        <f>SUMIFS(СВЦЭМ!$D$39:$D$782,СВЦЭМ!$A$39:$A$782,$A69,СВЦЭМ!$B$39:$B$782,V$47)+'СЕТ СН'!$G$14+СВЦЭМ!$D$10+'СЕТ СН'!$G$5-'СЕТ СН'!$G$24</f>
        <v>4026.9661766200002</v>
      </c>
      <c r="W69" s="36">
        <f>SUMIFS(СВЦЭМ!$D$39:$D$782,СВЦЭМ!$A$39:$A$782,$A69,СВЦЭМ!$B$39:$B$782,W$47)+'СЕТ СН'!$G$14+СВЦЭМ!$D$10+'СЕТ СН'!$G$5-'СЕТ СН'!$G$24</f>
        <v>4044.2864445800001</v>
      </c>
      <c r="X69" s="36">
        <f>SUMIFS(СВЦЭМ!$D$39:$D$782,СВЦЭМ!$A$39:$A$782,$A69,СВЦЭМ!$B$39:$B$782,X$47)+'СЕТ СН'!$G$14+СВЦЭМ!$D$10+'СЕТ СН'!$G$5-'СЕТ СН'!$G$24</f>
        <v>4033.9852794500002</v>
      </c>
      <c r="Y69" s="36">
        <f>SUMIFS(СВЦЭМ!$D$39:$D$782,СВЦЭМ!$A$39:$A$782,$A69,СВЦЭМ!$B$39:$B$782,Y$47)+'СЕТ СН'!$G$14+СВЦЭМ!$D$10+'СЕТ СН'!$G$5-'СЕТ СН'!$G$24</f>
        <v>4083.3821036899999</v>
      </c>
    </row>
    <row r="70" spans="1:26" ht="15.75" x14ac:dyDescent="0.2">
      <c r="A70" s="35">
        <f t="shared" si="1"/>
        <v>44553</v>
      </c>
      <c r="B70" s="36">
        <f>SUMIFS(СВЦЭМ!$D$39:$D$782,СВЦЭМ!$A$39:$A$782,$A70,СВЦЭМ!$B$39:$B$782,B$47)+'СЕТ СН'!$G$14+СВЦЭМ!$D$10+'СЕТ СН'!$G$5-'СЕТ СН'!$G$24</f>
        <v>4031.0237139700002</v>
      </c>
      <c r="C70" s="36">
        <f>SUMIFS(СВЦЭМ!$D$39:$D$782,СВЦЭМ!$A$39:$A$782,$A70,СВЦЭМ!$B$39:$B$782,C$47)+'СЕТ СН'!$G$14+СВЦЭМ!$D$10+'СЕТ СН'!$G$5-'СЕТ СН'!$G$24</f>
        <v>4034.6960151900003</v>
      </c>
      <c r="D70" s="36">
        <f>SUMIFS(СВЦЭМ!$D$39:$D$782,СВЦЭМ!$A$39:$A$782,$A70,СВЦЭМ!$B$39:$B$782,D$47)+'СЕТ СН'!$G$14+СВЦЭМ!$D$10+'СЕТ СН'!$G$5-'СЕТ СН'!$G$24</f>
        <v>4059.8327840299999</v>
      </c>
      <c r="E70" s="36">
        <f>SUMIFS(СВЦЭМ!$D$39:$D$782,СВЦЭМ!$A$39:$A$782,$A70,СВЦЭМ!$B$39:$B$782,E$47)+'СЕТ СН'!$G$14+СВЦЭМ!$D$10+'СЕТ СН'!$G$5-'СЕТ СН'!$G$24</f>
        <v>4055.1139147200001</v>
      </c>
      <c r="F70" s="36">
        <f>SUMIFS(СВЦЭМ!$D$39:$D$782,СВЦЭМ!$A$39:$A$782,$A70,СВЦЭМ!$B$39:$B$782,F$47)+'СЕТ СН'!$G$14+СВЦЭМ!$D$10+'СЕТ СН'!$G$5-'СЕТ СН'!$G$24</f>
        <v>4036.5511605600004</v>
      </c>
      <c r="G70" s="36">
        <f>SUMIFS(СВЦЭМ!$D$39:$D$782,СВЦЭМ!$A$39:$A$782,$A70,СВЦЭМ!$B$39:$B$782,G$47)+'СЕТ СН'!$G$14+СВЦЭМ!$D$10+'СЕТ СН'!$G$5-'СЕТ СН'!$G$24</f>
        <v>4007.1120951100002</v>
      </c>
      <c r="H70" s="36">
        <f>SUMIFS(СВЦЭМ!$D$39:$D$782,СВЦЭМ!$A$39:$A$782,$A70,СВЦЭМ!$B$39:$B$782,H$47)+'СЕТ СН'!$G$14+СВЦЭМ!$D$10+'СЕТ СН'!$G$5-'СЕТ СН'!$G$24</f>
        <v>3978.6785953400004</v>
      </c>
      <c r="I70" s="36">
        <f>SUMIFS(СВЦЭМ!$D$39:$D$782,СВЦЭМ!$A$39:$A$782,$A70,СВЦЭМ!$B$39:$B$782,I$47)+'СЕТ СН'!$G$14+СВЦЭМ!$D$10+'СЕТ СН'!$G$5-'СЕТ СН'!$G$24</f>
        <v>4009.0754421400002</v>
      </c>
      <c r="J70" s="36">
        <f>SUMIFS(СВЦЭМ!$D$39:$D$782,СВЦЭМ!$A$39:$A$782,$A70,СВЦЭМ!$B$39:$B$782,J$47)+'СЕТ СН'!$G$14+СВЦЭМ!$D$10+'СЕТ СН'!$G$5-'СЕТ СН'!$G$24</f>
        <v>3979.61839977</v>
      </c>
      <c r="K70" s="36">
        <f>SUMIFS(СВЦЭМ!$D$39:$D$782,СВЦЭМ!$A$39:$A$782,$A70,СВЦЭМ!$B$39:$B$782,K$47)+'СЕТ СН'!$G$14+СВЦЭМ!$D$10+'СЕТ СН'!$G$5-'СЕТ СН'!$G$24</f>
        <v>3990.5848473800002</v>
      </c>
      <c r="L70" s="36">
        <f>SUMIFS(СВЦЭМ!$D$39:$D$782,СВЦЭМ!$A$39:$A$782,$A70,СВЦЭМ!$B$39:$B$782,L$47)+'СЕТ СН'!$G$14+СВЦЭМ!$D$10+'СЕТ СН'!$G$5-'СЕТ СН'!$G$24</f>
        <v>4001.5214752000002</v>
      </c>
      <c r="M70" s="36">
        <f>SUMIFS(СВЦЭМ!$D$39:$D$782,СВЦЭМ!$A$39:$A$782,$A70,СВЦЭМ!$B$39:$B$782,M$47)+'СЕТ СН'!$G$14+СВЦЭМ!$D$10+'СЕТ СН'!$G$5-'СЕТ СН'!$G$24</f>
        <v>4017.4710114</v>
      </c>
      <c r="N70" s="36">
        <f>SUMIFS(СВЦЭМ!$D$39:$D$782,СВЦЭМ!$A$39:$A$782,$A70,СВЦЭМ!$B$39:$B$782,N$47)+'СЕТ СН'!$G$14+СВЦЭМ!$D$10+'СЕТ СН'!$G$5-'СЕТ СН'!$G$24</f>
        <v>4021.8319625499998</v>
      </c>
      <c r="O70" s="36">
        <f>SUMIFS(СВЦЭМ!$D$39:$D$782,СВЦЭМ!$A$39:$A$782,$A70,СВЦЭМ!$B$39:$B$782,O$47)+'СЕТ СН'!$G$14+СВЦЭМ!$D$10+'СЕТ СН'!$G$5-'СЕТ СН'!$G$24</f>
        <v>4028.6521709099998</v>
      </c>
      <c r="P70" s="36">
        <f>SUMIFS(СВЦЭМ!$D$39:$D$782,СВЦЭМ!$A$39:$A$782,$A70,СВЦЭМ!$B$39:$B$782,P$47)+'СЕТ СН'!$G$14+СВЦЭМ!$D$10+'СЕТ СН'!$G$5-'СЕТ СН'!$G$24</f>
        <v>4025.74812952</v>
      </c>
      <c r="Q70" s="36">
        <f>SUMIFS(СВЦЭМ!$D$39:$D$782,СВЦЭМ!$A$39:$A$782,$A70,СВЦЭМ!$B$39:$B$782,Q$47)+'СЕТ СН'!$G$14+СВЦЭМ!$D$10+'СЕТ СН'!$G$5-'СЕТ СН'!$G$24</f>
        <v>4031.8797420700002</v>
      </c>
      <c r="R70" s="36">
        <f>SUMIFS(СВЦЭМ!$D$39:$D$782,СВЦЭМ!$A$39:$A$782,$A70,СВЦЭМ!$B$39:$B$782,R$47)+'СЕТ СН'!$G$14+СВЦЭМ!$D$10+'СЕТ СН'!$G$5-'СЕТ СН'!$G$24</f>
        <v>4027.9732463</v>
      </c>
      <c r="S70" s="36">
        <f>SUMIFS(СВЦЭМ!$D$39:$D$782,СВЦЭМ!$A$39:$A$782,$A70,СВЦЭМ!$B$39:$B$782,S$47)+'СЕТ СН'!$G$14+СВЦЭМ!$D$10+'СЕТ СН'!$G$5-'СЕТ СН'!$G$24</f>
        <v>3989.0300584200004</v>
      </c>
      <c r="T70" s="36">
        <f>SUMIFS(СВЦЭМ!$D$39:$D$782,СВЦЭМ!$A$39:$A$782,$A70,СВЦЭМ!$B$39:$B$782,T$47)+'СЕТ СН'!$G$14+СВЦЭМ!$D$10+'СЕТ СН'!$G$5-'СЕТ СН'!$G$24</f>
        <v>3973.9523566900002</v>
      </c>
      <c r="U70" s="36">
        <f>SUMIFS(СВЦЭМ!$D$39:$D$782,СВЦЭМ!$A$39:$A$782,$A70,СВЦЭМ!$B$39:$B$782,U$47)+'СЕТ СН'!$G$14+СВЦЭМ!$D$10+'СЕТ СН'!$G$5-'СЕТ СН'!$G$24</f>
        <v>3971.2769004199999</v>
      </c>
      <c r="V70" s="36">
        <f>SUMIFS(СВЦЭМ!$D$39:$D$782,СВЦЭМ!$A$39:$A$782,$A70,СВЦЭМ!$B$39:$B$782,V$47)+'СЕТ СН'!$G$14+СВЦЭМ!$D$10+'СЕТ СН'!$G$5-'СЕТ СН'!$G$24</f>
        <v>3989.9373229100001</v>
      </c>
      <c r="W70" s="36">
        <f>SUMIFS(СВЦЭМ!$D$39:$D$782,СВЦЭМ!$A$39:$A$782,$A70,СВЦЭМ!$B$39:$B$782,W$47)+'СЕТ СН'!$G$14+СВЦЭМ!$D$10+'СЕТ СН'!$G$5-'СЕТ СН'!$G$24</f>
        <v>4008.7677618100001</v>
      </c>
      <c r="X70" s="36">
        <f>SUMIFS(СВЦЭМ!$D$39:$D$782,СВЦЭМ!$A$39:$A$782,$A70,СВЦЭМ!$B$39:$B$782,X$47)+'СЕТ СН'!$G$14+СВЦЭМ!$D$10+'СЕТ СН'!$G$5-'СЕТ СН'!$G$24</f>
        <v>4004.4194913199999</v>
      </c>
      <c r="Y70" s="36">
        <f>SUMIFS(СВЦЭМ!$D$39:$D$782,СВЦЭМ!$A$39:$A$782,$A70,СВЦЭМ!$B$39:$B$782,Y$47)+'СЕТ СН'!$G$14+СВЦЭМ!$D$10+'СЕТ СН'!$G$5-'СЕТ СН'!$G$24</f>
        <v>4061.00850094</v>
      </c>
    </row>
    <row r="71" spans="1:26" ht="15.75" x14ac:dyDescent="0.2">
      <c r="A71" s="35">
        <f t="shared" si="1"/>
        <v>44554</v>
      </c>
      <c r="B71" s="36">
        <f>SUMIFS(СВЦЭМ!$D$39:$D$782,СВЦЭМ!$A$39:$A$782,$A71,СВЦЭМ!$B$39:$B$782,B$47)+'СЕТ СН'!$G$14+СВЦЭМ!$D$10+'СЕТ СН'!$G$5-'СЕТ СН'!$G$24</f>
        <v>4084.6262516799998</v>
      </c>
      <c r="C71" s="36">
        <f>SUMIFS(СВЦЭМ!$D$39:$D$782,СВЦЭМ!$A$39:$A$782,$A71,СВЦЭМ!$B$39:$B$782,C$47)+'СЕТ СН'!$G$14+СВЦЭМ!$D$10+'СЕТ СН'!$G$5-'СЕТ СН'!$G$24</f>
        <v>4092.6929446900003</v>
      </c>
      <c r="D71" s="36">
        <f>SUMIFS(СВЦЭМ!$D$39:$D$782,СВЦЭМ!$A$39:$A$782,$A71,СВЦЭМ!$B$39:$B$782,D$47)+'СЕТ СН'!$G$14+СВЦЭМ!$D$10+'СЕТ СН'!$G$5-'СЕТ СН'!$G$24</f>
        <v>4096.7308050800002</v>
      </c>
      <c r="E71" s="36">
        <f>SUMIFS(СВЦЭМ!$D$39:$D$782,СВЦЭМ!$A$39:$A$782,$A71,СВЦЭМ!$B$39:$B$782,E$47)+'СЕТ СН'!$G$14+СВЦЭМ!$D$10+'СЕТ СН'!$G$5-'СЕТ СН'!$G$24</f>
        <v>4095.90478708</v>
      </c>
      <c r="F71" s="36">
        <f>SUMIFS(СВЦЭМ!$D$39:$D$782,СВЦЭМ!$A$39:$A$782,$A71,СВЦЭМ!$B$39:$B$782,F$47)+'СЕТ СН'!$G$14+СВЦЭМ!$D$10+'СЕТ СН'!$G$5-'СЕТ СН'!$G$24</f>
        <v>4072.1289832700004</v>
      </c>
      <c r="G71" s="36">
        <f>SUMIFS(СВЦЭМ!$D$39:$D$782,СВЦЭМ!$A$39:$A$782,$A71,СВЦЭМ!$B$39:$B$782,G$47)+'СЕТ СН'!$G$14+СВЦЭМ!$D$10+'СЕТ СН'!$G$5-'СЕТ СН'!$G$24</f>
        <v>4028.2846091400002</v>
      </c>
      <c r="H71" s="36">
        <f>SUMIFS(СВЦЭМ!$D$39:$D$782,СВЦЭМ!$A$39:$A$782,$A71,СВЦЭМ!$B$39:$B$782,H$47)+'СЕТ СН'!$G$14+СВЦЭМ!$D$10+'СЕТ СН'!$G$5-'СЕТ СН'!$G$24</f>
        <v>4028.98805937</v>
      </c>
      <c r="I71" s="36">
        <f>SUMIFS(СВЦЭМ!$D$39:$D$782,СВЦЭМ!$A$39:$A$782,$A71,СВЦЭМ!$B$39:$B$782,I$47)+'СЕТ СН'!$G$14+СВЦЭМ!$D$10+'СЕТ СН'!$G$5-'СЕТ СН'!$G$24</f>
        <v>4026.6624031900001</v>
      </c>
      <c r="J71" s="36">
        <f>SUMIFS(СВЦЭМ!$D$39:$D$782,СВЦЭМ!$A$39:$A$782,$A71,СВЦЭМ!$B$39:$B$782,J$47)+'СЕТ СН'!$G$14+СВЦЭМ!$D$10+'СЕТ СН'!$G$5-'СЕТ СН'!$G$24</f>
        <v>4040.1443372900003</v>
      </c>
      <c r="K71" s="36">
        <f>SUMIFS(СВЦЭМ!$D$39:$D$782,СВЦЭМ!$A$39:$A$782,$A71,СВЦЭМ!$B$39:$B$782,K$47)+'СЕТ СН'!$G$14+СВЦЭМ!$D$10+'СЕТ СН'!$G$5-'СЕТ СН'!$G$24</f>
        <v>4033.15884448</v>
      </c>
      <c r="L71" s="36">
        <f>SUMIFS(СВЦЭМ!$D$39:$D$782,СВЦЭМ!$A$39:$A$782,$A71,СВЦЭМ!$B$39:$B$782,L$47)+'СЕТ СН'!$G$14+СВЦЭМ!$D$10+'СЕТ СН'!$G$5-'СЕТ СН'!$G$24</f>
        <v>4028.3519899900002</v>
      </c>
      <c r="M71" s="36">
        <f>SUMIFS(СВЦЭМ!$D$39:$D$782,СВЦЭМ!$A$39:$A$782,$A71,СВЦЭМ!$B$39:$B$782,M$47)+'СЕТ СН'!$G$14+СВЦЭМ!$D$10+'СЕТ СН'!$G$5-'СЕТ СН'!$G$24</f>
        <v>4033.8411700400002</v>
      </c>
      <c r="N71" s="36">
        <f>SUMIFS(СВЦЭМ!$D$39:$D$782,СВЦЭМ!$A$39:$A$782,$A71,СВЦЭМ!$B$39:$B$782,N$47)+'СЕТ СН'!$G$14+СВЦЭМ!$D$10+'СЕТ СН'!$G$5-'СЕТ СН'!$G$24</f>
        <v>4047.13673543</v>
      </c>
      <c r="O71" s="36">
        <f>SUMIFS(СВЦЭМ!$D$39:$D$782,СВЦЭМ!$A$39:$A$782,$A71,СВЦЭМ!$B$39:$B$782,O$47)+'СЕТ СН'!$G$14+СВЦЭМ!$D$10+'СЕТ СН'!$G$5-'СЕТ СН'!$G$24</f>
        <v>4065.2390858500003</v>
      </c>
      <c r="P71" s="36">
        <f>SUMIFS(СВЦЭМ!$D$39:$D$782,СВЦЭМ!$A$39:$A$782,$A71,СВЦЭМ!$B$39:$B$782,P$47)+'СЕТ СН'!$G$14+СВЦЭМ!$D$10+'СЕТ СН'!$G$5-'СЕТ СН'!$G$24</f>
        <v>4067.1179034699999</v>
      </c>
      <c r="Q71" s="36">
        <f>SUMIFS(СВЦЭМ!$D$39:$D$782,СВЦЭМ!$A$39:$A$782,$A71,СВЦЭМ!$B$39:$B$782,Q$47)+'СЕТ СН'!$G$14+СВЦЭМ!$D$10+'СЕТ СН'!$G$5-'СЕТ СН'!$G$24</f>
        <v>4083.80739275</v>
      </c>
      <c r="R71" s="36">
        <f>SUMIFS(СВЦЭМ!$D$39:$D$782,СВЦЭМ!$A$39:$A$782,$A71,СВЦЭМ!$B$39:$B$782,R$47)+'СЕТ СН'!$G$14+СВЦЭМ!$D$10+'СЕТ СН'!$G$5-'СЕТ СН'!$G$24</f>
        <v>4078.2207471700003</v>
      </c>
      <c r="S71" s="36">
        <f>SUMIFS(СВЦЭМ!$D$39:$D$782,СВЦЭМ!$A$39:$A$782,$A71,СВЦЭМ!$B$39:$B$782,S$47)+'СЕТ СН'!$G$14+СВЦЭМ!$D$10+'СЕТ СН'!$G$5-'СЕТ СН'!$G$24</f>
        <v>4037.0408515700001</v>
      </c>
      <c r="T71" s="36">
        <f>SUMIFS(СВЦЭМ!$D$39:$D$782,СВЦЭМ!$A$39:$A$782,$A71,СВЦЭМ!$B$39:$B$782,T$47)+'СЕТ СН'!$G$14+СВЦЭМ!$D$10+'СЕТ СН'!$G$5-'СЕТ СН'!$G$24</f>
        <v>4018.50983275</v>
      </c>
      <c r="U71" s="36">
        <f>SUMIFS(СВЦЭМ!$D$39:$D$782,СВЦЭМ!$A$39:$A$782,$A71,СВЦЭМ!$B$39:$B$782,U$47)+'СЕТ СН'!$G$14+СВЦЭМ!$D$10+'СЕТ СН'!$G$5-'СЕТ СН'!$G$24</f>
        <v>4035.0215216000001</v>
      </c>
      <c r="V71" s="36">
        <f>SUMIFS(СВЦЭМ!$D$39:$D$782,СВЦЭМ!$A$39:$A$782,$A71,СВЦЭМ!$B$39:$B$782,V$47)+'СЕТ СН'!$G$14+СВЦЭМ!$D$10+'СЕТ СН'!$G$5-'СЕТ СН'!$G$24</f>
        <v>4042.4030564100003</v>
      </c>
      <c r="W71" s="36">
        <f>SUMIFS(СВЦЭМ!$D$39:$D$782,СВЦЭМ!$A$39:$A$782,$A71,СВЦЭМ!$B$39:$B$782,W$47)+'СЕТ СН'!$G$14+СВЦЭМ!$D$10+'СЕТ СН'!$G$5-'СЕТ СН'!$G$24</f>
        <v>4058.37403206</v>
      </c>
      <c r="X71" s="36">
        <f>SUMIFS(СВЦЭМ!$D$39:$D$782,СВЦЭМ!$A$39:$A$782,$A71,СВЦЭМ!$B$39:$B$782,X$47)+'СЕТ СН'!$G$14+СВЦЭМ!$D$10+'СЕТ СН'!$G$5-'СЕТ СН'!$G$24</f>
        <v>4077.9821545700001</v>
      </c>
      <c r="Y71" s="36">
        <f>SUMIFS(СВЦЭМ!$D$39:$D$782,СВЦЭМ!$A$39:$A$782,$A71,СВЦЭМ!$B$39:$B$782,Y$47)+'СЕТ СН'!$G$14+СВЦЭМ!$D$10+'СЕТ СН'!$G$5-'СЕТ СН'!$G$24</f>
        <v>4116.5165413200002</v>
      </c>
    </row>
    <row r="72" spans="1:26" ht="15.75" x14ac:dyDescent="0.2">
      <c r="A72" s="35">
        <f t="shared" si="1"/>
        <v>44555</v>
      </c>
      <c r="B72" s="36">
        <f>SUMIFS(СВЦЭМ!$D$39:$D$782,СВЦЭМ!$A$39:$A$782,$A72,СВЦЭМ!$B$39:$B$782,B$47)+'СЕТ СН'!$G$14+СВЦЭМ!$D$10+'СЕТ СН'!$G$5-'СЕТ СН'!$G$24</f>
        <v>4046.9327264900003</v>
      </c>
      <c r="C72" s="36">
        <f>SUMIFS(СВЦЭМ!$D$39:$D$782,СВЦЭМ!$A$39:$A$782,$A72,СВЦЭМ!$B$39:$B$782,C$47)+'СЕТ СН'!$G$14+СВЦЭМ!$D$10+'СЕТ СН'!$G$5-'СЕТ СН'!$G$24</f>
        <v>4054.06690781</v>
      </c>
      <c r="D72" s="36">
        <f>SUMIFS(СВЦЭМ!$D$39:$D$782,СВЦЭМ!$A$39:$A$782,$A72,СВЦЭМ!$B$39:$B$782,D$47)+'СЕТ СН'!$G$14+СВЦЭМ!$D$10+'СЕТ СН'!$G$5-'СЕТ СН'!$G$24</f>
        <v>4070.3185253700003</v>
      </c>
      <c r="E72" s="36">
        <f>SUMIFS(СВЦЭМ!$D$39:$D$782,СВЦЭМ!$A$39:$A$782,$A72,СВЦЭМ!$B$39:$B$782,E$47)+'СЕТ СН'!$G$14+СВЦЭМ!$D$10+'СЕТ СН'!$G$5-'СЕТ СН'!$G$24</f>
        <v>4069.9161445600002</v>
      </c>
      <c r="F72" s="36">
        <f>SUMIFS(СВЦЭМ!$D$39:$D$782,СВЦЭМ!$A$39:$A$782,$A72,СВЦЭМ!$B$39:$B$782,F$47)+'СЕТ СН'!$G$14+СВЦЭМ!$D$10+'СЕТ СН'!$G$5-'СЕТ СН'!$G$24</f>
        <v>4061.5858922100001</v>
      </c>
      <c r="G72" s="36">
        <f>SUMIFS(СВЦЭМ!$D$39:$D$782,СВЦЭМ!$A$39:$A$782,$A72,СВЦЭМ!$B$39:$B$782,G$47)+'СЕТ СН'!$G$14+СВЦЭМ!$D$10+'СЕТ СН'!$G$5-'СЕТ СН'!$G$24</f>
        <v>4042.0297860700002</v>
      </c>
      <c r="H72" s="36">
        <f>SUMIFS(СВЦЭМ!$D$39:$D$782,СВЦЭМ!$A$39:$A$782,$A72,СВЦЭМ!$B$39:$B$782,H$47)+'СЕТ СН'!$G$14+СВЦЭМ!$D$10+'СЕТ СН'!$G$5-'СЕТ СН'!$G$24</f>
        <v>4026.9718347899998</v>
      </c>
      <c r="I72" s="36">
        <f>SUMIFS(СВЦЭМ!$D$39:$D$782,СВЦЭМ!$A$39:$A$782,$A72,СВЦЭМ!$B$39:$B$782,I$47)+'СЕТ СН'!$G$14+СВЦЭМ!$D$10+'СЕТ СН'!$G$5-'СЕТ СН'!$G$24</f>
        <v>4043.8313409299999</v>
      </c>
      <c r="J72" s="36">
        <f>SUMIFS(СВЦЭМ!$D$39:$D$782,СВЦЭМ!$A$39:$A$782,$A72,СВЦЭМ!$B$39:$B$782,J$47)+'СЕТ СН'!$G$14+СВЦЭМ!$D$10+'СЕТ СН'!$G$5-'СЕТ СН'!$G$24</f>
        <v>4012.3637159700002</v>
      </c>
      <c r="K72" s="36">
        <f>SUMIFS(СВЦЭМ!$D$39:$D$782,СВЦЭМ!$A$39:$A$782,$A72,СВЦЭМ!$B$39:$B$782,K$47)+'СЕТ СН'!$G$14+СВЦЭМ!$D$10+'СЕТ СН'!$G$5-'СЕТ СН'!$G$24</f>
        <v>3994.9453720700003</v>
      </c>
      <c r="L72" s="36">
        <f>SUMIFS(СВЦЭМ!$D$39:$D$782,СВЦЭМ!$A$39:$A$782,$A72,СВЦЭМ!$B$39:$B$782,L$47)+'СЕТ СН'!$G$14+СВЦЭМ!$D$10+'СЕТ СН'!$G$5-'СЕТ СН'!$G$24</f>
        <v>3991.91517849</v>
      </c>
      <c r="M72" s="36">
        <f>SUMIFS(СВЦЭМ!$D$39:$D$782,СВЦЭМ!$A$39:$A$782,$A72,СВЦЭМ!$B$39:$B$782,M$47)+'СЕТ СН'!$G$14+СВЦЭМ!$D$10+'СЕТ СН'!$G$5-'СЕТ СН'!$G$24</f>
        <v>3993.9829674299999</v>
      </c>
      <c r="N72" s="36">
        <f>SUMIFS(СВЦЭМ!$D$39:$D$782,СВЦЭМ!$A$39:$A$782,$A72,СВЦЭМ!$B$39:$B$782,N$47)+'СЕТ СН'!$G$14+СВЦЭМ!$D$10+'СЕТ СН'!$G$5-'СЕТ СН'!$G$24</f>
        <v>3996.51675772</v>
      </c>
      <c r="O72" s="36">
        <f>SUMIFS(СВЦЭМ!$D$39:$D$782,СВЦЭМ!$A$39:$A$782,$A72,СВЦЭМ!$B$39:$B$782,O$47)+'СЕТ СН'!$G$14+СВЦЭМ!$D$10+'СЕТ СН'!$G$5-'СЕТ СН'!$G$24</f>
        <v>4001.6311983000001</v>
      </c>
      <c r="P72" s="36">
        <f>SUMIFS(СВЦЭМ!$D$39:$D$782,СВЦЭМ!$A$39:$A$782,$A72,СВЦЭМ!$B$39:$B$782,P$47)+'СЕТ СН'!$G$14+СВЦЭМ!$D$10+'СЕТ СН'!$G$5-'СЕТ СН'!$G$24</f>
        <v>4019.1775509899999</v>
      </c>
      <c r="Q72" s="36">
        <f>SUMIFS(СВЦЭМ!$D$39:$D$782,СВЦЭМ!$A$39:$A$782,$A72,СВЦЭМ!$B$39:$B$782,Q$47)+'СЕТ СН'!$G$14+СВЦЭМ!$D$10+'СЕТ СН'!$G$5-'СЕТ СН'!$G$24</f>
        <v>4026.1020151500002</v>
      </c>
      <c r="R72" s="36">
        <f>SUMIFS(СВЦЭМ!$D$39:$D$782,СВЦЭМ!$A$39:$A$782,$A72,СВЦЭМ!$B$39:$B$782,R$47)+'СЕТ СН'!$G$14+СВЦЭМ!$D$10+'СЕТ СН'!$G$5-'СЕТ СН'!$G$24</f>
        <v>4014.3388183200004</v>
      </c>
      <c r="S72" s="36">
        <f>SUMIFS(СВЦЭМ!$D$39:$D$782,СВЦЭМ!$A$39:$A$782,$A72,СВЦЭМ!$B$39:$B$782,S$47)+'СЕТ СН'!$G$14+СВЦЭМ!$D$10+'СЕТ СН'!$G$5-'СЕТ СН'!$G$24</f>
        <v>3995.69789928</v>
      </c>
      <c r="T72" s="36">
        <f>SUMIFS(СВЦЭМ!$D$39:$D$782,СВЦЭМ!$A$39:$A$782,$A72,СВЦЭМ!$B$39:$B$782,T$47)+'СЕТ СН'!$G$14+СВЦЭМ!$D$10+'СЕТ СН'!$G$5-'СЕТ СН'!$G$24</f>
        <v>3990.2200397699999</v>
      </c>
      <c r="U72" s="36">
        <f>SUMIFS(СВЦЭМ!$D$39:$D$782,СВЦЭМ!$A$39:$A$782,$A72,СВЦЭМ!$B$39:$B$782,U$47)+'СЕТ СН'!$G$14+СВЦЭМ!$D$10+'СЕТ СН'!$G$5-'СЕТ СН'!$G$24</f>
        <v>4003.3466481300002</v>
      </c>
      <c r="V72" s="36">
        <f>SUMIFS(СВЦЭМ!$D$39:$D$782,СВЦЭМ!$A$39:$A$782,$A72,СВЦЭМ!$B$39:$B$782,V$47)+'СЕТ СН'!$G$14+СВЦЭМ!$D$10+'СЕТ СН'!$G$5-'СЕТ СН'!$G$24</f>
        <v>3999.2230847600003</v>
      </c>
      <c r="W72" s="36">
        <f>SUMIFS(СВЦЭМ!$D$39:$D$782,СВЦЭМ!$A$39:$A$782,$A72,СВЦЭМ!$B$39:$B$782,W$47)+'СЕТ СН'!$G$14+СВЦЭМ!$D$10+'СЕТ СН'!$G$5-'СЕТ СН'!$G$24</f>
        <v>4027.3013947200002</v>
      </c>
      <c r="X72" s="36">
        <f>SUMIFS(СВЦЭМ!$D$39:$D$782,СВЦЭМ!$A$39:$A$782,$A72,СВЦЭМ!$B$39:$B$782,X$47)+'СЕТ СН'!$G$14+СВЦЭМ!$D$10+'СЕТ СН'!$G$5-'СЕТ СН'!$G$24</f>
        <v>4025.78368301</v>
      </c>
      <c r="Y72" s="36">
        <f>SUMIFS(СВЦЭМ!$D$39:$D$782,СВЦЭМ!$A$39:$A$782,$A72,СВЦЭМ!$B$39:$B$782,Y$47)+'СЕТ СН'!$G$14+СВЦЭМ!$D$10+'СЕТ СН'!$G$5-'СЕТ СН'!$G$24</f>
        <v>4033.83714882</v>
      </c>
    </row>
    <row r="73" spans="1:26" ht="15.75" x14ac:dyDescent="0.2">
      <c r="A73" s="35">
        <f t="shared" si="1"/>
        <v>44556</v>
      </c>
      <c r="B73" s="36">
        <f>SUMIFS(СВЦЭМ!$D$39:$D$782,СВЦЭМ!$A$39:$A$782,$A73,СВЦЭМ!$B$39:$B$782,B$47)+'СЕТ СН'!$G$14+СВЦЭМ!$D$10+'СЕТ СН'!$G$5-'СЕТ СН'!$G$24</f>
        <v>3936.6528348299998</v>
      </c>
      <c r="C73" s="36">
        <f>SUMIFS(СВЦЭМ!$D$39:$D$782,СВЦЭМ!$A$39:$A$782,$A73,СВЦЭМ!$B$39:$B$782,C$47)+'СЕТ СН'!$G$14+СВЦЭМ!$D$10+'СЕТ СН'!$G$5-'СЕТ СН'!$G$24</f>
        <v>3925.2981335000004</v>
      </c>
      <c r="D73" s="36">
        <f>SUMIFS(СВЦЭМ!$D$39:$D$782,СВЦЭМ!$A$39:$A$782,$A73,СВЦЭМ!$B$39:$B$782,D$47)+'СЕТ СН'!$G$14+СВЦЭМ!$D$10+'СЕТ СН'!$G$5-'СЕТ СН'!$G$24</f>
        <v>3920.2717846</v>
      </c>
      <c r="E73" s="36">
        <f>SUMIFS(СВЦЭМ!$D$39:$D$782,СВЦЭМ!$A$39:$A$782,$A73,СВЦЭМ!$B$39:$B$782,E$47)+'СЕТ СН'!$G$14+СВЦЭМ!$D$10+'СЕТ СН'!$G$5-'СЕТ СН'!$G$24</f>
        <v>3919.6367691200003</v>
      </c>
      <c r="F73" s="36">
        <f>SUMIFS(СВЦЭМ!$D$39:$D$782,СВЦЭМ!$A$39:$A$782,$A73,СВЦЭМ!$B$39:$B$782,F$47)+'СЕТ СН'!$G$14+СВЦЭМ!$D$10+'СЕТ СН'!$G$5-'СЕТ СН'!$G$24</f>
        <v>3917.3946265000004</v>
      </c>
      <c r="G73" s="36">
        <f>SUMIFS(СВЦЭМ!$D$39:$D$782,СВЦЭМ!$A$39:$A$782,$A73,СВЦЭМ!$B$39:$B$782,G$47)+'СЕТ СН'!$G$14+СВЦЭМ!$D$10+'СЕТ СН'!$G$5-'СЕТ СН'!$G$24</f>
        <v>3912.7466846000002</v>
      </c>
      <c r="H73" s="36">
        <f>SUMIFS(СВЦЭМ!$D$39:$D$782,СВЦЭМ!$A$39:$A$782,$A73,СВЦЭМ!$B$39:$B$782,H$47)+'СЕТ СН'!$G$14+СВЦЭМ!$D$10+'СЕТ СН'!$G$5-'СЕТ СН'!$G$24</f>
        <v>3933.1474743600002</v>
      </c>
      <c r="I73" s="36">
        <f>SUMIFS(СВЦЭМ!$D$39:$D$782,СВЦЭМ!$A$39:$A$782,$A73,СВЦЭМ!$B$39:$B$782,I$47)+'СЕТ СН'!$G$14+СВЦЭМ!$D$10+'СЕТ СН'!$G$5-'СЕТ СН'!$G$24</f>
        <v>4013.4921122000001</v>
      </c>
      <c r="J73" s="36">
        <f>SUMIFS(СВЦЭМ!$D$39:$D$782,СВЦЭМ!$A$39:$A$782,$A73,СВЦЭМ!$B$39:$B$782,J$47)+'СЕТ СН'!$G$14+СВЦЭМ!$D$10+'СЕТ СН'!$G$5-'СЕТ СН'!$G$24</f>
        <v>4010.0321719600001</v>
      </c>
      <c r="K73" s="36">
        <f>SUMIFS(СВЦЭМ!$D$39:$D$782,СВЦЭМ!$A$39:$A$782,$A73,СВЦЭМ!$B$39:$B$782,K$47)+'СЕТ СН'!$G$14+СВЦЭМ!$D$10+'СЕТ СН'!$G$5-'СЕТ СН'!$G$24</f>
        <v>3964.2190111999998</v>
      </c>
      <c r="L73" s="36">
        <f>SUMIFS(СВЦЭМ!$D$39:$D$782,СВЦЭМ!$A$39:$A$782,$A73,СВЦЭМ!$B$39:$B$782,L$47)+'СЕТ СН'!$G$14+СВЦЭМ!$D$10+'СЕТ СН'!$G$5-'СЕТ СН'!$G$24</f>
        <v>3959.2593425100004</v>
      </c>
      <c r="M73" s="36">
        <f>SUMIFS(СВЦЭМ!$D$39:$D$782,СВЦЭМ!$A$39:$A$782,$A73,СВЦЭМ!$B$39:$B$782,M$47)+'СЕТ СН'!$G$14+СВЦЭМ!$D$10+'СЕТ СН'!$G$5-'СЕТ СН'!$G$24</f>
        <v>3967.0817173800001</v>
      </c>
      <c r="N73" s="36">
        <f>SUMIFS(СВЦЭМ!$D$39:$D$782,СВЦЭМ!$A$39:$A$782,$A73,СВЦЭМ!$B$39:$B$782,N$47)+'СЕТ СН'!$G$14+СВЦЭМ!$D$10+'СЕТ СН'!$G$5-'СЕТ СН'!$G$24</f>
        <v>3972.2354352900002</v>
      </c>
      <c r="O73" s="36">
        <f>SUMIFS(СВЦЭМ!$D$39:$D$782,СВЦЭМ!$A$39:$A$782,$A73,СВЦЭМ!$B$39:$B$782,O$47)+'СЕТ СН'!$G$14+СВЦЭМ!$D$10+'СЕТ СН'!$G$5-'СЕТ СН'!$G$24</f>
        <v>4008.5081768099999</v>
      </c>
      <c r="P73" s="36">
        <f>SUMIFS(СВЦЭМ!$D$39:$D$782,СВЦЭМ!$A$39:$A$782,$A73,СВЦЭМ!$B$39:$B$782,P$47)+'СЕТ СН'!$G$14+СВЦЭМ!$D$10+'СЕТ СН'!$G$5-'СЕТ СН'!$G$24</f>
        <v>4015.2728858099999</v>
      </c>
      <c r="Q73" s="36">
        <f>SUMIFS(СВЦЭМ!$D$39:$D$782,СВЦЭМ!$A$39:$A$782,$A73,СВЦЭМ!$B$39:$B$782,Q$47)+'СЕТ СН'!$G$14+СВЦЭМ!$D$10+'СЕТ СН'!$G$5-'СЕТ СН'!$G$24</f>
        <v>4015.7971659000004</v>
      </c>
      <c r="R73" s="36">
        <f>SUMIFS(СВЦЭМ!$D$39:$D$782,СВЦЭМ!$A$39:$A$782,$A73,СВЦЭМ!$B$39:$B$782,R$47)+'СЕТ СН'!$G$14+СВЦЭМ!$D$10+'СЕТ СН'!$G$5-'СЕТ СН'!$G$24</f>
        <v>4003.8205788900004</v>
      </c>
      <c r="S73" s="36">
        <f>SUMIFS(СВЦЭМ!$D$39:$D$782,СВЦЭМ!$A$39:$A$782,$A73,СВЦЭМ!$B$39:$B$782,S$47)+'СЕТ СН'!$G$14+СВЦЭМ!$D$10+'СЕТ СН'!$G$5-'СЕТ СН'!$G$24</f>
        <v>3957.9221829600001</v>
      </c>
      <c r="T73" s="36">
        <f>SUMIFS(СВЦЭМ!$D$39:$D$782,СВЦЭМ!$A$39:$A$782,$A73,СВЦЭМ!$B$39:$B$782,T$47)+'СЕТ СН'!$G$14+СВЦЭМ!$D$10+'СЕТ СН'!$G$5-'СЕТ СН'!$G$24</f>
        <v>3954.5191566800004</v>
      </c>
      <c r="U73" s="36">
        <f>SUMIFS(СВЦЭМ!$D$39:$D$782,СВЦЭМ!$A$39:$A$782,$A73,СВЦЭМ!$B$39:$B$782,U$47)+'СЕТ СН'!$G$14+СВЦЭМ!$D$10+'СЕТ СН'!$G$5-'СЕТ СН'!$G$24</f>
        <v>3980.4644958700001</v>
      </c>
      <c r="V73" s="36">
        <f>SUMIFS(СВЦЭМ!$D$39:$D$782,СВЦЭМ!$A$39:$A$782,$A73,СВЦЭМ!$B$39:$B$782,V$47)+'СЕТ СН'!$G$14+СВЦЭМ!$D$10+'СЕТ СН'!$G$5-'СЕТ СН'!$G$24</f>
        <v>3994.9186718800001</v>
      </c>
      <c r="W73" s="36">
        <f>SUMIFS(СВЦЭМ!$D$39:$D$782,СВЦЭМ!$A$39:$A$782,$A73,СВЦЭМ!$B$39:$B$782,W$47)+'СЕТ СН'!$G$14+СВЦЭМ!$D$10+'СЕТ СН'!$G$5-'СЕТ СН'!$G$24</f>
        <v>3979.6052516300001</v>
      </c>
      <c r="X73" s="36">
        <f>SUMIFS(СВЦЭМ!$D$39:$D$782,СВЦЭМ!$A$39:$A$782,$A73,СВЦЭМ!$B$39:$B$782,X$47)+'СЕТ СН'!$G$14+СВЦЭМ!$D$10+'СЕТ СН'!$G$5-'СЕТ СН'!$G$24</f>
        <v>3995.6224439799998</v>
      </c>
      <c r="Y73" s="36">
        <f>SUMIFS(СВЦЭМ!$D$39:$D$782,СВЦЭМ!$A$39:$A$782,$A73,СВЦЭМ!$B$39:$B$782,Y$47)+'СЕТ СН'!$G$14+СВЦЭМ!$D$10+'СЕТ СН'!$G$5-'СЕТ СН'!$G$24</f>
        <v>3997.4915631600002</v>
      </c>
    </row>
    <row r="74" spans="1:26" ht="15.75" x14ac:dyDescent="0.2">
      <c r="A74" s="35">
        <f t="shared" si="1"/>
        <v>44557</v>
      </c>
      <c r="B74" s="36">
        <f>SUMIFS(СВЦЭМ!$D$39:$D$782,СВЦЭМ!$A$39:$A$782,$A74,СВЦЭМ!$B$39:$B$782,B$47)+'СЕТ СН'!$G$14+СВЦЭМ!$D$10+'СЕТ СН'!$G$5-'СЕТ СН'!$G$24</f>
        <v>4020.0328591900002</v>
      </c>
      <c r="C74" s="36">
        <f>SUMIFS(СВЦЭМ!$D$39:$D$782,СВЦЭМ!$A$39:$A$782,$A74,СВЦЭМ!$B$39:$B$782,C$47)+'СЕТ СН'!$G$14+СВЦЭМ!$D$10+'СЕТ СН'!$G$5-'СЕТ СН'!$G$24</f>
        <v>4013.4728145099998</v>
      </c>
      <c r="D74" s="36">
        <f>SUMIFS(СВЦЭМ!$D$39:$D$782,СВЦЭМ!$A$39:$A$782,$A74,СВЦЭМ!$B$39:$B$782,D$47)+'СЕТ СН'!$G$14+СВЦЭМ!$D$10+'СЕТ СН'!$G$5-'СЕТ СН'!$G$24</f>
        <v>3973.9118438400001</v>
      </c>
      <c r="E74" s="36">
        <f>SUMIFS(СВЦЭМ!$D$39:$D$782,СВЦЭМ!$A$39:$A$782,$A74,СВЦЭМ!$B$39:$B$782,E$47)+'СЕТ СН'!$G$14+СВЦЭМ!$D$10+'СЕТ СН'!$G$5-'СЕТ СН'!$G$24</f>
        <v>3970.4598282500001</v>
      </c>
      <c r="F74" s="36">
        <f>SUMIFS(СВЦЭМ!$D$39:$D$782,СВЦЭМ!$A$39:$A$782,$A74,СВЦЭМ!$B$39:$B$782,F$47)+'СЕТ СН'!$G$14+СВЦЭМ!$D$10+'СЕТ СН'!$G$5-'СЕТ СН'!$G$24</f>
        <v>3973.9079645299998</v>
      </c>
      <c r="G74" s="36">
        <f>SUMIFS(СВЦЭМ!$D$39:$D$782,СВЦЭМ!$A$39:$A$782,$A74,СВЦЭМ!$B$39:$B$782,G$47)+'СЕТ СН'!$G$14+СВЦЭМ!$D$10+'СЕТ СН'!$G$5-'СЕТ СН'!$G$24</f>
        <v>3961.4260863600002</v>
      </c>
      <c r="H74" s="36">
        <f>SUMIFS(СВЦЭМ!$D$39:$D$782,СВЦЭМ!$A$39:$A$782,$A74,СВЦЭМ!$B$39:$B$782,H$47)+'СЕТ СН'!$G$14+СВЦЭМ!$D$10+'СЕТ СН'!$G$5-'СЕТ СН'!$G$24</f>
        <v>3967.57278653</v>
      </c>
      <c r="I74" s="36">
        <f>SUMIFS(СВЦЭМ!$D$39:$D$782,СВЦЭМ!$A$39:$A$782,$A74,СВЦЭМ!$B$39:$B$782,I$47)+'СЕТ СН'!$G$14+СВЦЭМ!$D$10+'СЕТ СН'!$G$5-'СЕТ СН'!$G$24</f>
        <v>3961.3440802100004</v>
      </c>
      <c r="J74" s="36">
        <f>SUMIFS(СВЦЭМ!$D$39:$D$782,СВЦЭМ!$A$39:$A$782,$A74,СВЦЭМ!$B$39:$B$782,J$47)+'СЕТ СН'!$G$14+СВЦЭМ!$D$10+'СЕТ СН'!$G$5-'СЕТ СН'!$G$24</f>
        <v>3979.2513132800004</v>
      </c>
      <c r="K74" s="36">
        <f>SUMIFS(СВЦЭМ!$D$39:$D$782,СВЦЭМ!$A$39:$A$782,$A74,СВЦЭМ!$B$39:$B$782,K$47)+'СЕТ СН'!$G$14+СВЦЭМ!$D$10+'СЕТ СН'!$G$5-'СЕТ СН'!$G$24</f>
        <v>3906.66757353</v>
      </c>
      <c r="L74" s="36">
        <f>SUMIFS(СВЦЭМ!$D$39:$D$782,СВЦЭМ!$A$39:$A$782,$A74,СВЦЭМ!$B$39:$B$782,L$47)+'СЕТ СН'!$G$14+СВЦЭМ!$D$10+'СЕТ СН'!$G$5-'СЕТ СН'!$G$24</f>
        <v>3921.65769735</v>
      </c>
      <c r="M74" s="36">
        <f>SUMIFS(СВЦЭМ!$D$39:$D$782,СВЦЭМ!$A$39:$A$782,$A74,СВЦЭМ!$B$39:$B$782,M$47)+'СЕТ СН'!$G$14+СВЦЭМ!$D$10+'СЕТ СН'!$G$5-'СЕТ СН'!$G$24</f>
        <v>3914.2311296600001</v>
      </c>
      <c r="N74" s="36">
        <f>SUMIFS(СВЦЭМ!$D$39:$D$782,СВЦЭМ!$A$39:$A$782,$A74,СВЦЭМ!$B$39:$B$782,N$47)+'СЕТ СН'!$G$14+СВЦЭМ!$D$10+'СЕТ СН'!$G$5-'СЕТ СН'!$G$24</f>
        <v>3984.9239310000003</v>
      </c>
      <c r="O74" s="36">
        <f>SUMIFS(СВЦЭМ!$D$39:$D$782,СВЦЭМ!$A$39:$A$782,$A74,СВЦЭМ!$B$39:$B$782,O$47)+'СЕТ СН'!$G$14+СВЦЭМ!$D$10+'СЕТ СН'!$G$5-'СЕТ СН'!$G$24</f>
        <v>4030.4439287599998</v>
      </c>
      <c r="P74" s="36">
        <f>SUMIFS(СВЦЭМ!$D$39:$D$782,СВЦЭМ!$A$39:$A$782,$A74,СВЦЭМ!$B$39:$B$782,P$47)+'СЕТ СН'!$G$14+СВЦЭМ!$D$10+'СЕТ СН'!$G$5-'СЕТ СН'!$G$24</f>
        <v>4046.6716394100004</v>
      </c>
      <c r="Q74" s="36">
        <f>SUMIFS(СВЦЭМ!$D$39:$D$782,СВЦЭМ!$A$39:$A$782,$A74,СВЦЭМ!$B$39:$B$782,Q$47)+'СЕТ СН'!$G$14+СВЦЭМ!$D$10+'СЕТ СН'!$G$5-'СЕТ СН'!$G$24</f>
        <v>4034.0325490200003</v>
      </c>
      <c r="R74" s="36">
        <f>SUMIFS(СВЦЭМ!$D$39:$D$782,СВЦЭМ!$A$39:$A$782,$A74,СВЦЭМ!$B$39:$B$782,R$47)+'СЕТ СН'!$G$14+СВЦЭМ!$D$10+'СЕТ СН'!$G$5-'СЕТ СН'!$G$24</f>
        <v>3965.5339433500003</v>
      </c>
      <c r="S74" s="36">
        <f>SUMIFS(СВЦЭМ!$D$39:$D$782,СВЦЭМ!$A$39:$A$782,$A74,СВЦЭМ!$B$39:$B$782,S$47)+'СЕТ СН'!$G$14+СВЦЭМ!$D$10+'СЕТ СН'!$G$5-'СЕТ СН'!$G$24</f>
        <v>3985.3447395500002</v>
      </c>
      <c r="T74" s="36">
        <f>SUMIFS(СВЦЭМ!$D$39:$D$782,СВЦЭМ!$A$39:$A$782,$A74,СВЦЭМ!$B$39:$B$782,T$47)+'СЕТ СН'!$G$14+СВЦЭМ!$D$10+'СЕТ СН'!$G$5-'СЕТ СН'!$G$24</f>
        <v>3968.4955825200004</v>
      </c>
      <c r="U74" s="36">
        <f>SUMIFS(СВЦЭМ!$D$39:$D$782,СВЦЭМ!$A$39:$A$782,$A74,СВЦЭМ!$B$39:$B$782,U$47)+'СЕТ СН'!$G$14+СВЦЭМ!$D$10+'СЕТ СН'!$G$5-'СЕТ СН'!$G$24</f>
        <v>3988.74903713</v>
      </c>
      <c r="V74" s="36">
        <f>SUMIFS(СВЦЭМ!$D$39:$D$782,СВЦЭМ!$A$39:$A$782,$A74,СВЦЭМ!$B$39:$B$782,V$47)+'СЕТ СН'!$G$14+СВЦЭМ!$D$10+'СЕТ СН'!$G$5-'СЕТ СН'!$G$24</f>
        <v>3986.69721441</v>
      </c>
      <c r="W74" s="36">
        <f>SUMIFS(СВЦЭМ!$D$39:$D$782,СВЦЭМ!$A$39:$A$782,$A74,СВЦЭМ!$B$39:$B$782,W$47)+'СЕТ СН'!$G$14+СВЦЭМ!$D$10+'СЕТ СН'!$G$5-'СЕТ СН'!$G$24</f>
        <v>3983.0219001200003</v>
      </c>
      <c r="X74" s="36">
        <f>SUMIFS(СВЦЭМ!$D$39:$D$782,СВЦЭМ!$A$39:$A$782,$A74,СВЦЭМ!$B$39:$B$782,X$47)+'СЕТ СН'!$G$14+СВЦЭМ!$D$10+'СЕТ СН'!$G$5-'СЕТ СН'!$G$24</f>
        <v>3978.6153455399999</v>
      </c>
      <c r="Y74" s="36">
        <f>SUMIFS(СВЦЭМ!$D$39:$D$782,СВЦЭМ!$A$39:$A$782,$A74,СВЦЭМ!$B$39:$B$782,Y$47)+'СЕТ СН'!$G$14+СВЦЭМ!$D$10+'СЕТ СН'!$G$5-'СЕТ СН'!$G$24</f>
        <v>4026.1840694700004</v>
      </c>
    </row>
    <row r="75" spans="1:26" ht="15.75" x14ac:dyDescent="0.2">
      <c r="A75" s="35">
        <f t="shared" si="1"/>
        <v>44558</v>
      </c>
      <c r="B75" s="36">
        <f>SUMIFS(СВЦЭМ!$D$39:$D$782,СВЦЭМ!$A$39:$A$782,$A75,СВЦЭМ!$B$39:$B$782,B$47)+'СЕТ СН'!$G$14+СВЦЭМ!$D$10+'СЕТ СН'!$G$5-'СЕТ СН'!$G$24</f>
        <v>3999.3822469500001</v>
      </c>
      <c r="C75" s="36">
        <f>SUMIFS(СВЦЭМ!$D$39:$D$782,СВЦЭМ!$A$39:$A$782,$A75,СВЦЭМ!$B$39:$B$782,C$47)+'СЕТ СН'!$G$14+СВЦЭМ!$D$10+'СЕТ СН'!$G$5-'СЕТ СН'!$G$24</f>
        <v>4005.66000003</v>
      </c>
      <c r="D75" s="36">
        <f>SUMIFS(СВЦЭМ!$D$39:$D$782,СВЦЭМ!$A$39:$A$782,$A75,СВЦЭМ!$B$39:$B$782,D$47)+'СЕТ СН'!$G$14+СВЦЭМ!$D$10+'СЕТ СН'!$G$5-'СЕТ СН'!$G$24</f>
        <v>4031.6968039100002</v>
      </c>
      <c r="E75" s="36">
        <f>SUMIFS(СВЦЭМ!$D$39:$D$782,СВЦЭМ!$A$39:$A$782,$A75,СВЦЭМ!$B$39:$B$782,E$47)+'СЕТ СН'!$G$14+СВЦЭМ!$D$10+'СЕТ СН'!$G$5-'СЕТ СН'!$G$24</f>
        <v>4042.14259459</v>
      </c>
      <c r="F75" s="36">
        <f>SUMIFS(СВЦЭМ!$D$39:$D$782,СВЦЭМ!$A$39:$A$782,$A75,СВЦЭМ!$B$39:$B$782,F$47)+'СЕТ СН'!$G$14+СВЦЭМ!$D$10+'СЕТ СН'!$G$5-'СЕТ СН'!$G$24</f>
        <v>4015.2211177700001</v>
      </c>
      <c r="G75" s="36">
        <f>SUMIFS(СВЦЭМ!$D$39:$D$782,СВЦЭМ!$A$39:$A$782,$A75,СВЦЭМ!$B$39:$B$782,G$47)+'СЕТ СН'!$G$14+СВЦЭМ!$D$10+'СЕТ СН'!$G$5-'СЕТ СН'!$G$24</f>
        <v>3925.5007798300003</v>
      </c>
      <c r="H75" s="36">
        <f>SUMIFS(СВЦЭМ!$D$39:$D$782,СВЦЭМ!$A$39:$A$782,$A75,СВЦЭМ!$B$39:$B$782,H$47)+'СЕТ СН'!$G$14+СВЦЭМ!$D$10+'СЕТ СН'!$G$5-'СЕТ СН'!$G$24</f>
        <v>3942.5364069400002</v>
      </c>
      <c r="I75" s="36">
        <f>SUMIFS(СВЦЭМ!$D$39:$D$782,СВЦЭМ!$A$39:$A$782,$A75,СВЦЭМ!$B$39:$B$782,I$47)+'СЕТ СН'!$G$14+СВЦЭМ!$D$10+'СЕТ СН'!$G$5-'СЕТ СН'!$G$24</f>
        <v>3937.0965783600004</v>
      </c>
      <c r="J75" s="36">
        <f>SUMIFS(СВЦЭМ!$D$39:$D$782,СВЦЭМ!$A$39:$A$782,$A75,СВЦЭМ!$B$39:$B$782,J$47)+'СЕТ СН'!$G$14+СВЦЭМ!$D$10+'СЕТ СН'!$G$5-'СЕТ СН'!$G$24</f>
        <v>3954.4292887299998</v>
      </c>
      <c r="K75" s="36">
        <f>SUMIFS(СВЦЭМ!$D$39:$D$782,СВЦЭМ!$A$39:$A$782,$A75,СВЦЭМ!$B$39:$B$782,K$47)+'СЕТ СН'!$G$14+СВЦЭМ!$D$10+'СЕТ СН'!$G$5-'СЕТ СН'!$G$24</f>
        <v>3911.7509166700002</v>
      </c>
      <c r="L75" s="36">
        <f>SUMIFS(СВЦЭМ!$D$39:$D$782,СВЦЭМ!$A$39:$A$782,$A75,СВЦЭМ!$B$39:$B$782,L$47)+'СЕТ СН'!$G$14+СВЦЭМ!$D$10+'СЕТ СН'!$G$5-'СЕТ СН'!$G$24</f>
        <v>3917.0979127000001</v>
      </c>
      <c r="M75" s="36">
        <f>SUMIFS(СВЦЭМ!$D$39:$D$782,СВЦЭМ!$A$39:$A$782,$A75,СВЦЭМ!$B$39:$B$782,M$47)+'СЕТ СН'!$G$14+СВЦЭМ!$D$10+'СЕТ СН'!$G$5-'СЕТ СН'!$G$24</f>
        <v>3929.0920503900002</v>
      </c>
      <c r="N75" s="36">
        <f>SUMIFS(СВЦЭМ!$D$39:$D$782,СВЦЭМ!$A$39:$A$782,$A75,СВЦЭМ!$B$39:$B$782,N$47)+'СЕТ СН'!$G$14+СВЦЭМ!$D$10+'СЕТ СН'!$G$5-'СЕТ СН'!$G$24</f>
        <v>3929.6205142600002</v>
      </c>
      <c r="O75" s="36">
        <f>SUMIFS(СВЦЭМ!$D$39:$D$782,СВЦЭМ!$A$39:$A$782,$A75,СВЦЭМ!$B$39:$B$782,O$47)+'СЕТ СН'!$G$14+СВЦЭМ!$D$10+'СЕТ СН'!$G$5-'СЕТ СН'!$G$24</f>
        <v>3979.2874494300004</v>
      </c>
      <c r="P75" s="36">
        <f>SUMIFS(СВЦЭМ!$D$39:$D$782,СВЦЭМ!$A$39:$A$782,$A75,СВЦЭМ!$B$39:$B$782,P$47)+'СЕТ СН'!$G$14+СВЦЭМ!$D$10+'СЕТ СН'!$G$5-'СЕТ СН'!$G$24</f>
        <v>3976.9300203399998</v>
      </c>
      <c r="Q75" s="36">
        <f>SUMIFS(СВЦЭМ!$D$39:$D$782,СВЦЭМ!$A$39:$A$782,$A75,СВЦЭМ!$B$39:$B$782,Q$47)+'СЕТ СН'!$G$14+СВЦЭМ!$D$10+'СЕТ СН'!$G$5-'СЕТ СН'!$G$24</f>
        <v>3970.0618253900002</v>
      </c>
      <c r="R75" s="36">
        <f>SUMIFS(СВЦЭМ!$D$39:$D$782,СВЦЭМ!$A$39:$A$782,$A75,СВЦЭМ!$B$39:$B$782,R$47)+'СЕТ СН'!$G$14+СВЦЭМ!$D$10+'СЕТ СН'!$G$5-'СЕТ СН'!$G$24</f>
        <v>3971.5278032200004</v>
      </c>
      <c r="S75" s="36">
        <f>SUMIFS(СВЦЭМ!$D$39:$D$782,СВЦЭМ!$A$39:$A$782,$A75,СВЦЭМ!$B$39:$B$782,S$47)+'СЕТ СН'!$G$14+СВЦЭМ!$D$10+'СЕТ СН'!$G$5-'СЕТ СН'!$G$24</f>
        <v>3971.7414521400001</v>
      </c>
      <c r="T75" s="36">
        <f>SUMIFS(СВЦЭМ!$D$39:$D$782,СВЦЭМ!$A$39:$A$782,$A75,СВЦЭМ!$B$39:$B$782,T$47)+'СЕТ СН'!$G$14+СВЦЭМ!$D$10+'СЕТ СН'!$G$5-'СЕТ СН'!$G$24</f>
        <v>3963.0389344800001</v>
      </c>
      <c r="U75" s="36">
        <f>SUMIFS(СВЦЭМ!$D$39:$D$782,СВЦЭМ!$A$39:$A$782,$A75,СВЦЭМ!$B$39:$B$782,U$47)+'СЕТ СН'!$G$14+СВЦЭМ!$D$10+'СЕТ СН'!$G$5-'СЕТ СН'!$G$24</f>
        <v>3980.6289852899999</v>
      </c>
      <c r="V75" s="36">
        <f>SUMIFS(СВЦЭМ!$D$39:$D$782,СВЦЭМ!$A$39:$A$782,$A75,СВЦЭМ!$B$39:$B$782,V$47)+'СЕТ СН'!$G$14+СВЦЭМ!$D$10+'СЕТ СН'!$G$5-'СЕТ СН'!$G$24</f>
        <v>3969.7547578600002</v>
      </c>
      <c r="W75" s="36">
        <f>SUMIFS(СВЦЭМ!$D$39:$D$782,СВЦЭМ!$A$39:$A$782,$A75,СВЦЭМ!$B$39:$B$782,W$47)+'СЕТ СН'!$G$14+СВЦЭМ!$D$10+'СЕТ СН'!$G$5-'СЕТ СН'!$G$24</f>
        <v>3972.65555137</v>
      </c>
      <c r="X75" s="36">
        <f>SUMIFS(СВЦЭМ!$D$39:$D$782,СВЦЭМ!$A$39:$A$782,$A75,СВЦЭМ!$B$39:$B$782,X$47)+'СЕТ СН'!$G$14+СВЦЭМ!$D$10+'СЕТ СН'!$G$5-'СЕТ СН'!$G$24</f>
        <v>4009.08770254</v>
      </c>
      <c r="Y75" s="36">
        <f>SUMIFS(СВЦЭМ!$D$39:$D$782,СВЦЭМ!$A$39:$A$782,$A75,СВЦЭМ!$B$39:$B$782,Y$47)+'СЕТ СН'!$G$14+СВЦЭМ!$D$10+'СЕТ СН'!$G$5-'СЕТ СН'!$G$24</f>
        <v>4013.2829709900002</v>
      </c>
    </row>
    <row r="76" spans="1:26" ht="15.75" x14ac:dyDescent="0.2">
      <c r="A76" s="35">
        <f t="shared" si="1"/>
        <v>44559</v>
      </c>
      <c r="B76" s="36">
        <f>SUMIFS(СВЦЭМ!$D$39:$D$782,СВЦЭМ!$A$39:$A$782,$A76,СВЦЭМ!$B$39:$B$782,B$47)+'СЕТ СН'!$G$14+СВЦЭМ!$D$10+'СЕТ СН'!$G$5-'СЕТ СН'!$G$24</f>
        <v>4016.3125407699999</v>
      </c>
      <c r="C76" s="36">
        <f>SUMIFS(СВЦЭМ!$D$39:$D$782,СВЦЭМ!$A$39:$A$782,$A76,СВЦЭМ!$B$39:$B$782,C$47)+'СЕТ СН'!$G$14+СВЦЭМ!$D$10+'СЕТ СН'!$G$5-'СЕТ СН'!$G$24</f>
        <v>4016.2056002300001</v>
      </c>
      <c r="D76" s="36">
        <f>SUMIFS(СВЦЭМ!$D$39:$D$782,СВЦЭМ!$A$39:$A$782,$A76,СВЦЭМ!$B$39:$B$782,D$47)+'СЕТ СН'!$G$14+СВЦЭМ!$D$10+'СЕТ СН'!$G$5-'СЕТ СН'!$G$24</f>
        <v>4029.35822336</v>
      </c>
      <c r="E76" s="36">
        <f>SUMIFS(СВЦЭМ!$D$39:$D$782,СВЦЭМ!$A$39:$A$782,$A76,СВЦЭМ!$B$39:$B$782,E$47)+'СЕТ СН'!$G$14+СВЦЭМ!$D$10+'СЕТ СН'!$G$5-'СЕТ СН'!$G$24</f>
        <v>4040.23129496</v>
      </c>
      <c r="F76" s="36">
        <f>SUMIFS(СВЦЭМ!$D$39:$D$782,СВЦЭМ!$A$39:$A$782,$A76,СВЦЭМ!$B$39:$B$782,F$47)+'СЕТ СН'!$G$14+СВЦЭМ!$D$10+'СЕТ СН'!$G$5-'СЕТ СН'!$G$24</f>
        <v>4013.1526637200004</v>
      </c>
      <c r="G76" s="36">
        <f>SUMIFS(СВЦЭМ!$D$39:$D$782,СВЦЭМ!$A$39:$A$782,$A76,СВЦЭМ!$B$39:$B$782,G$47)+'СЕТ СН'!$G$14+СВЦЭМ!$D$10+'СЕТ СН'!$G$5-'СЕТ СН'!$G$24</f>
        <v>3939.1272409100002</v>
      </c>
      <c r="H76" s="36">
        <f>SUMIFS(СВЦЭМ!$D$39:$D$782,СВЦЭМ!$A$39:$A$782,$A76,СВЦЭМ!$B$39:$B$782,H$47)+'СЕТ СН'!$G$14+СВЦЭМ!$D$10+'СЕТ СН'!$G$5-'СЕТ СН'!$G$24</f>
        <v>3949.4737447900002</v>
      </c>
      <c r="I76" s="36">
        <f>SUMIFS(СВЦЭМ!$D$39:$D$782,СВЦЭМ!$A$39:$A$782,$A76,СВЦЭМ!$B$39:$B$782,I$47)+'СЕТ СН'!$G$14+СВЦЭМ!$D$10+'СЕТ СН'!$G$5-'СЕТ СН'!$G$24</f>
        <v>3946.9811542799998</v>
      </c>
      <c r="J76" s="36">
        <f>SUMIFS(СВЦЭМ!$D$39:$D$782,СВЦЭМ!$A$39:$A$782,$A76,СВЦЭМ!$B$39:$B$782,J$47)+'СЕТ СН'!$G$14+СВЦЭМ!$D$10+'СЕТ СН'!$G$5-'СЕТ СН'!$G$24</f>
        <v>3949.7212691900004</v>
      </c>
      <c r="K76" s="36">
        <f>SUMIFS(СВЦЭМ!$D$39:$D$782,СВЦЭМ!$A$39:$A$782,$A76,СВЦЭМ!$B$39:$B$782,K$47)+'СЕТ СН'!$G$14+СВЦЭМ!$D$10+'СЕТ СН'!$G$5-'СЕТ СН'!$G$24</f>
        <v>3961.0526240700001</v>
      </c>
      <c r="L76" s="36">
        <f>SUMIFS(СВЦЭМ!$D$39:$D$782,СВЦЭМ!$A$39:$A$782,$A76,СВЦЭМ!$B$39:$B$782,L$47)+'СЕТ СН'!$G$14+СВЦЭМ!$D$10+'СЕТ СН'!$G$5-'СЕТ СН'!$G$24</f>
        <v>3967.39336912</v>
      </c>
      <c r="M76" s="36">
        <f>SUMIFS(СВЦЭМ!$D$39:$D$782,СВЦЭМ!$A$39:$A$782,$A76,СВЦЭМ!$B$39:$B$782,M$47)+'СЕТ СН'!$G$14+СВЦЭМ!$D$10+'СЕТ СН'!$G$5-'СЕТ СН'!$G$24</f>
        <v>3969.8400387600004</v>
      </c>
      <c r="N76" s="36">
        <f>SUMIFS(СВЦЭМ!$D$39:$D$782,СВЦЭМ!$A$39:$A$782,$A76,СВЦЭМ!$B$39:$B$782,N$47)+'СЕТ СН'!$G$14+СВЦЭМ!$D$10+'СЕТ СН'!$G$5-'СЕТ СН'!$G$24</f>
        <v>3965.3945252100002</v>
      </c>
      <c r="O76" s="36">
        <f>SUMIFS(СВЦЭМ!$D$39:$D$782,СВЦЭМ!$A$39:$A$782,$A76,СВЦЭМ!$B$39:$B$782,O$47)+'СЕТ СН'!$G$14+СВЦЭМ!$D$10+'СЕТ СН'!$G$5-'СЕТ СН'!$G$24</f>
        <v>3958.2696162100001</v>
      </c>
      <c r="P76" s="36">
        <f>SUMIFS(СВЦЭМ!$D$39:$D$782,СВЦЭМ!$A$39:$A$782,$A76,СВЦЭМ!$B$39:$B$782,P$47)+'СЕТ СН'!$G$14+СВЦЭМ!$D$10+'СЕТ СН'!$G$5-'СЕТ СН'!$G$24</f>
        <v>3950.7313756000003</v>
      </c>
      <c r="Q76" s="36">
        <f>SUMIFS(СВЦЭМ!$D$39:$D$782,СВЦЭМ!$A$39:$A$782,$A76,СВЦЭМ!$B$39:$B$782,Q$47)+'СЕТ СН'!$G$14+СВЦЭМ!$D$10+'СЕТ СН'!$G$5-'СЕТ СН'!$G$24</f>
        <v>3951.1885926900004</v>
      </c>
      <c r="R76" s="36">
        <f>SUMIFS(СВЦЭМ!$D$39:$D$782,СВЦЭМ!$A$39:$A$782,$A76,СВЦЭМ!$B$39:$B$782,R$47)+'СЕТ СН'!$G$14+СВЦЭМ!$D$10+'СЕТ СН'!$G$5-'СЕТ СН'!$G$24</f>
        <v>3951.6906685800004</v>
      </c>
      <c r="S76" s="36">
        <f>SUMIFS(СВЦЭМ!$D$39:$D$782,СВЦЭМ!$A$39:$A$782,$A76,СВЦЭМ!$B$39:$B$782,S$47)+'СЕТ СН'!$G$14+СВЦЭМ!$D$10+'СЕТ СН'!$G$5-'СЕТ СН'!$G$24</f>
        <v>3964.3965027300001</v>
      </c>
      <c r="T76" s="36">
        <f>SUMIFS(СВЦЭМ!$D$39:$D$782,СВЦЭМ!$A$39:$A$782,$A76,СВЦЭМ!$B$39:$B$782,T$47)+'СЕТ СН'!$G$14+СВЦЭМ!$D$10+'СЕТ СН'!$G$5-'СЕТ СН'!$G$24</f>
        <v>3963.6382754800002</v>
      </c>
      <c r="U76" s="36">
        <f>SUMIFS(СВЦЭМ!$D$39:$D$782,СВЦЭМ!$A$39:$A$782,$A76,СВЦЭМ!$B$39:$B$782,U$47)+'СЕТ СН'!$G$14+СВЦЭМ!$D$10+'СЕТ СН'!$G$5-'СЕТ СН'!$G$24</f>
        <v>3964.6264477599998</v>
      </c>
      <c r="V76" s="36">
        <f>SUMIFS(СВЦЭМ!$D$39:$D$782,СВЦЭМ!$A$39:$A$782,$A76,СВЦЭМ!$B$39:$B$782,V$47)+'СЕТ СН'!$G$14+СВЦЭМ!$D$10+'СЕТ СН'!$G$5-'СЕТ СН'!$G$24</f>
        <v>3950.55138472</v>
      </c>
      <c r="W76" s="36">
        <f>SUMIFS(СВЦЭМ!$D$39:$D$782,СВЦЭМ!$A$39:$A$782,$A76,СВЦЭМ!$B$39:$B$782,W$47)+'СЕТ СН'!$G$14+СВЦЭМ!$D$10+'СЕТ СН'!$G$5-'СЕТ СН'!$G$24</f>
        <v>3948.8467712199999</v>
      </c>
      <c r="X76" s="36">
        <f>SUMIFS(СВЦЭМ!$D$39:$D$782,СВЦЭМ!$A$39:$A$782,$A76,СВЦЭМ!$B$39:$B$782,X$47)+'СЕТ СН'!$G$14+СВЦЭМ!$D$10+'СЕТ СН'!$G$5-'СЕТ СН'!$G$24</f>
        <v>3997.9059225999999</v>
      </c>
      <c r="Y76" s="36">
        <f>SUMIFS(СВЦЭМ!$D$39:$D$782,СВЦЭМ!$A$39:$A$782,$A76,СВЦЭМ!$B$39:$B$782,Y$47)+'СЕТ СН'!$G$14+СВЦЭМ!$D$10+'СЕТ СН'!$G$5-'СЕТ СН'!$G$24</f>
        <v>4005.0137996600001</v>
      </c>
    </row>
    <row r="77" spans="1:26" ht="15.75" x14ac:dyDescent="0.2">
      <c r="A77" s="35">
        <f t="shared" si="1"/>
        <v>44560</v>
      </c>
      <c r="B77" s="36">
        <f>SUMIFS(СВЦЭМ!$D$39:$D$782,СВЦЭМ!$A$39:$A$782,$A77,СВЦЭМ!$B$39:$B$782,B$47)+'СЕТ СН'!$G$14+СВЦЭМ!$D$10+'СЕТ СН'!$G$5-'СЕТ СН'!$G$24</f>
        <v>4025.2911018100003</v>
      </c>
      <c r="C77" s="36">
        <f>SUMIFS(СВЦЭМ!$D$39:$D$782,СВЦЭМ!$A$39:$A$782,$A77,СВЦЭМ!$B$39:$B$782,C$47)+'СЕТ СН'!$G$14+СВЦЭМ!$D$10+'СЕТ СН'!$G$5-'СЕТ СН'!$G$24</f>
        <v>4028.4644941500001</v>
      </c>
      <c r="D77" s="36">
        <f>SUMIFS(СВЦЭМ!$D$39:$D$782,СВЦЭМ!$A$39:$A$782,$A77,СВЦЭМ!$B$39:$B$782,D$47)+'СЕТ СН'!$G$14+СВЦЭМ!$D$10+'СЕТ СН'!$G$5-'СЕТ СН'!$G$24</f>
        <v>4053.9161095099998</v>
      </c>
      <c r="E77" s="36">
        <f>SUMIFS(СВЦЭМ!$D$39:$D$782,СВЦЭМ!$A$39:$A$782,$A77,СВЦЭМ!$B$39:$B$782,E$47)+'СЕТ СН'!$G$14+СВЦЭМ!$D$10+'СЕТ СН'!$G$5-'СЕТ СН'!$G$24</f>
        <v>4068.5082474000001</v>
      </c>
      <c r="F77" s="36">
        <f>SUMIFS(СВЦЭМ!$D$39:$D$782,СВЦЭМ!$A$39:$A$782,$A77,СВЦЭМ!$B$39:$B$782,F$47)+'СЕТ СН'!$G$14+СВЦЭМ!$D$10+'СЕТ СН'!$G$5-'СЕТ СН'!$G$24</f>
        <v>4040.4068796199999</v>
      </c>
      <c r="G77" s="36">
        <f>SUMIFS(СВЦЭМ!$D$39:$D$782,СВЦЭМ!$A$39:$A$782,$A77,СВЦЭМ!$B$39:$B$782,G$47)+'СЕТ СН'!$G$14+СВЦЭМ!$D$10+'СЕТ СН'!$G$5-'СЕТ СН'!$G$24</f>
        <v>3965.8985938400001</v>
      </c>
      <c r="H77" s="36">
        <f>SUMIFS(СВЦЭМ!$D$39:$D$782,СВЦЭМ!$A$39:$A$782,$A77,СВЦЭМ!$B$39:$B$782,H$47)+'СЕТ СН'!$G$14+СВЦЭМ!$D$10+'СЕТ СН'!$G$5-'СЕТ СН'!$G$24</f>
        <v>3959.39479579</v>
      </c>
      <c r="I77" s="36">
        <f>SUMIFS(СВЦЭМ!$D$39:$D$782,СВЦЭМ!$A$39:$A$782,$A77,СВЦЭМ!$B$39:$B$782,I$47)+'СЕТ СН'!$G$14+СВЦЭМ!$D$10+'СЕТ СН'!$G$5-'СЕТ СН'!$G$24</f>
        <v>3980.0309584900001</v>
      </c>
      <c r="J77" s="36">
        <f>SUMIFS(СВЦЭМ!$D$39:$D$782,СВЦЭМ!$A$39:$A$782,$A77,СВЦЭМ!$B$39:$B$782,J$47)+'СЕТ СН'!$G$14+СВЦЭМ!$D$10+'СЕТ СН'!$G$5-'СЕТ СН'!$G$24</f>
        <v>3979.9898756500002</v>
      </c>
      <c r="K77" s="36">
        <f>SUMIFS(СВЦЭМ!$D$39:$D$782,СВЦЭМ!$A$39:$A$782,$A77,СВЦЭМ!$B$39:$B$782,K$47)+'СЕТ СН'!$G$14+СВЦЭМ!$D$10+'СЕТ СН'!$G$5-'СЕТ СН'!$G$24</f>
        <v>3991.2961031900004</v>
      </c>
      <c r="L77" s="36">
        <f>SUMIFS(СВЦЭМ!$D$39:$D$782,СВЦЭМ!$A$39:$A$782,$A77,СВЦЭМ!$B$39:$B$782,L$47)+'СЕТ СН'!$G$14+СВЦЭМ!$D$10+'СЕТ СН'!$G$5-'СЕТ СН'!$G$24</f>
        <v>3991.8590846900001</v>
      </c>
      <c r="M77" s="36">
        <f>SUMIFS(СВЦЭМ!$D$39:$D$782,СВЦЭМ!$A$39:$A$782,$A77,СВЦЭМ!$B$39:$B$782,M$47)+'СЕТ СН'!$G$14+СВЦЭМ!$D$10+'СЕТ СН'!$G$5-'СЕТ СН'!$G$24</f>
        <v>3983.3350401500002</v>
      </c>
      <c r="N77" s="36">
        <f>SUMIFS(СВЦЭМ!$D$39:$D$782,СВЦЭМ!$A$39:$A$782,$A77,СВЦЭМ!$B$39:$B$782,N$47)+'СЕТ СН'!$G$14+СВЦЭМ!$D$10+'СЕТ СН'!$G$5-'СЕТ СН'!$G$24</f>
        <v>3991.8290983799998</v>
      </c>
      <c r="O77" s="36">
        <f>SUMIFS(СВЦЭМ!$D$39:$D$782,СВЦЭМ!$A$39:$A$782,$A77,СВЦЭМ!$B$39:$B$782,O$47)+'СЕТ СН'!$G$14+СВЦЭМ!$D$10+'СЕТ СН'!$G$5-'СЕТ СН'!$G$24</f>
        <v>3988.5488295900004</v>
      </c>
      <c r="P77" s="36">
        <f>SUMIFS(СВЦЭМ!$D$39:$D$782,СВЦЭМ!$A$39:$A$782,$A77,СВЦЭМ!$B$39:$B$782,P$47)+'СЕТ СН'!$G$14+СВЦЭМ!$D$10+'СЕТ СН'!$G$5-'СЕТ СН'!$G$24</f>
        <v>3980.9938891000002</v>
      </c>
      <c r="Q77" s="36">
        <f>SUMIFS(СВЦЭМ!$D$39:$D$782,СВЦЭМ!$A$39:$A$782,$A77,СВЦЭМ!$B$39:$B$782,Q$47)+'СЕТ СН'!$G$14+СВЦЭМ!$D$10+'СЕТ СН'!$G$5-'СЕТ СН'!$G$24</f>
        <v>3974.3439755200002</v>
      </c>
      <c r="R77" s="36">
        <f>SUMIFS(СВЦЭМ!$D$39:$D$782,СВЦЭМ!$A$39:$A$782,$A77,СВЦЭМ!$B$39:$B$782,R$47)+'СЕТ СН'!$G$14+СВЦЭМ!$D$10+'СЕТ СН'!$G$5-'СЕТ СН'!$G$24</f>
        <v>3968.9597559000003</v>
      </c>
      <c r="S77" s="36">
        <f>SUMIFS(СВЦЭМ!$D$39:$D$782,СВЦЭМ!$A$39:$A$782,$A77,СВЦЭМ!$B$39:$B$782,S$47)+'СЕТ СН'!$G$14+СВЦЭМ!$D$10+'СЕТ СН'!$G$5-'СЕТ СН'!$G$24</f>
        <v>3960.7021194099998</v>
      </c>
      <c r="T77" s="36">
        <f>SUMIFS(СВЦЭМ!$D$39:$D$782,СВЦЭМ!$A$39:$A$782,$A77,СВЦЭМ!$B$39:$B$782,T$47)+'СЕТ СН'!$G$14+СВЦЭМ!$D$10+'СЕТ СН'!$G$5-'СЕТ СН'!$G$24</f>
        <v>3977.6857474600001</v>
      </c>
      <c r="U77" s="36">
        <f>SUMIFS(СВЦЭМ!$D$39:$D$782,СВЦЭМ!$A$39:$A$782,$A77,СВЦЭМ!$B$39:$B$782,U$47)+'СЕТ СН'!$G$14+СВЦЭМ!$D$10+'СЕТ СН'!$G$5-'СЕТ СН'!$G$24</f>
        <v>3972.9767879700003</v>
      </c>
      <c r="V77" s="36">
        <f>SUMIFS(СВЦЭМ!$D$39:$D$782,СВЦЭМ!$A$39:$A$782,$A77,СВЦЭМ!$B$39:$B$782,V$47)+'СЕТ СН'!$G$14+СВЦЭМ!$D$10+'СЕТ СН'!$G$5-'СЕТ СН'!$G$24</f>
        <v>3959.43500795</v>
      </c>
      <c r="W77" s="36">
        <f>SUMIFS(СВЦЭМ!$D$39:$D$782,СВЦЭМ!$A$39:$A$782,$A77,СВЦЭМ!$B$39:$B$782,W$47)+'СЕТ СН'!$G$14+СВЦЭМ!$D$10+'СЕТ СН'!$G$5-'СЕТ СН'!$G$24</f>
        <v>3960.1599825499998</v>
      </c>
      <c r="X77" s="36">
        <f>SUMIFS(СВЦЭМ!$D$39:$D$782,СВЦЭМ!$A$39:$A$782,$A77,СВЦЭМ!$B$39:$B$782,X$47)+'СЕТ СН'!$G$14+СВЦЭМ!$D$10+'СЕТ СН'!$G$5-'СЕТ СН'!$G$24</f>
        <v>4013.7543430300002</v>
      </c>
      <c r="Y77" s="36">
        <f>SUMIFS(СВЦЭМ!$D$39:$D$782,СВЦЭМ!$A$39:$A$782,$A77,СВЦЭМ!$B$39:$B$782,Y$47)+'СЕТ СН'!$G$14+СВЦЭМ!$D$10+'СЕТ СН'!$G$5-'СЕТ СН'!$G$24</f>
        <v>4026.54538727</v>
      </c>
    </row>
    <row r="78" spans="1:26" ht="15.75" x14ac:dyDescent="0.2">
      <c r="A78" s="35">
        <f t="shared" si="1"/>
        <v>44561</v>
      </c>
      <c r="B78" s="36">
        <f>SUMIFS(СВЦЭМ!$D$39:$D$782,СВЦЭМ!$A$39:$A$782,$A78,СВЦЭМ!$B$39:$B$782,B$47)+'СЕТ СН'!$G$14+СВЦЭМ!$D$10+'СЕТ СН'!$G$5-'СЕТ СН'!$G$24</f>
        <v>4060.8052038200003</v>
      </c>
      <c r="C78" s="36">
        <f>SUMIFS(СВЦЭМ!$D$39:$D$782,СВЦЭМ!$A$39:$A$782,$A78,СВЦЭМ!$B$39:$B$782,C$47)+'СЕТ СН'!$G$14+СВЦЭМ!$D$10+'СЕТ СН'!$G$5-'СЕТ СН'!$G$24</f>
        <v>4047.7412260900001</v>
      </c>
      <c r="D78" s="36">
        <f>SUMIFS(СВЦЭМ!$D$39:$D$782,СВЦЭМ!$A$39:$A$782,$A78,СВЦЭМ!$B$39:$B$782,D$47)+'СЕТ СН'!$G$14+СВЦЭМ!$D$10+'СЕТ СН'!$G$5-'СЕТ СН'!$G$24</f>
        <v>3985.5047731100003</v>
      </c>
      <c r="E78" s="36">
        <f>SUMIFS(СВЦЭМ!$D$39:$D$782,СВЦЭМ!$A$39:$A$782,$A78,СВЦЭМ!$B$39:$B$782,E$47)+'СЕТ СН'!$G$14+СВЦЭМ!$D$10+'СЕТ СН'!$G$5-'СЕТ СН'!$G$24</f>
        <v>4053.5822137</v>
      </c>
      <c r="F78" s="36">
        <f>SUMIFS(СВЦЭМ!$D$39:$D$782,СВЦЭМ!$A$39:$A$782,$A78,СВЦЭМ!$B$39:$B$782,F$47)+'СЕТ СН'!$G$14+СВЦЭМ!$D$10+'СЕТ СН'!$G$5-'СЕТ СН'!$G$24</f>
        <v>4052.3808403500002</v>
      </c>
      <c r="G78" s="36">
        <f>SUMIFS(СВЦЭМ!$D$39:$D$782,СВЦЭМ!$A$39:$A$782,$A78,СВЦЭМ!$B$39:$B$782,G$47)+'СЕТ СН'!$G$14+СВЦЭМ!$D$10+'СЕТ СН'!$G$5-'СЕТ СН'!$G$24</f>
        <v>3961.45622688</v>
      </c>
      <c r="H78" s="36">
        <f>SUMIFS(СВЦЭМ!$D$39:$D$782,СВЦЭМ!$A$39:$A$782,$A78,СВЦЭМ!$B$39:$B$782,H$47)+'СЕТ СН'!$G$14+СВЦЭМ!$D$10+'СЕТ СН'!$G$5-'СЕТ СН'!$G$24</f>
        <v>3973.2194164100001</v>
      </c>
      <c r="I78" s="36">
        <f>SUMIFS(СВЦЭМ!$D$39:$D$782,СВЦЭМ!$A$39:$A$782,$A78,СВЦЭМ!$B$39:$B$782,I$47)+'СЕТ СН'!$G$14+СВЦЭМ!$D$10+'СЕТ СН'!$G$5-'СЕТ СН'!$G$24</f>
        <v>3981.2115594400002</v>
      </c>
      <c r="J78" s="36">
        <f>SUMIFS(СВЦЭМ!$D$39:$D$782,СВЦЭМ!$A$39:$A$782,$A78,СВЦЭМ!$B$39:$B$782,J$47)+'СЕТ СН'!$G$14+СВЦЭМ!$D$10+'СЕТ СН'!$G$5-'СЕТ СН'!$G$24</f>
        <v>4014.9053486500002</v>
      </c>
      <c r="K78" s="36">
        <f>SUMIFS(СВЦЭМ!$D$39:$D$782,СВЦЭМ!$A$39:$A$782,$A78,СВЦЭМ!$B$39:$B$782,K$47)+'СЕТ СН'!$G$14+СВЦЭМ!$D$10+'СЕТ СН'!$G$5-'СЕТ СН'!$G$24</f>
        <v>3987.0095187100001</v>
      </c>
      <c r="L78" s="36">
        <f>SUMIFS(СВЦЭМ!$D$39:$D$782,СВЦЭМ!$A$39:$A$782,$A78,СВЦЭМ!$B$39:$B$782,L$47)+'СЕТ СН'!$G$14+СВЦЭМ!$D$10+'СЕТ СН'!$G$5-'СЕТ СН'!$G$24</f>
        <v>4007.3920145800003</v>
      </c>
      <c r="M78" s="36">
        <f>SUMIFS(СВЦЭМ!$D$39:$D$782,СВЦЭМ!$A$39:$A$782,$A78,СВЦЭМ!$B$39:$B$782,M$47)+'СЕТ СН'!$G$14+СВЦЭМ!$D$10+'СЕТ СН'!$G$5-'СЕТ СН'!$G$24</f>
        <v>4005.6349410000003</v>
      </c>
      <c r="N78" s="36">
        <f>SUMIFS(СВЦЭМ!$D$39:$D$782,СВЦЭМ!$A$39:$A$782,$A78,СВЦЭМ!$B$39:$B$782,N$47)+'СЕТ СН'!$G$14+СВЦЭМ!$D$10+'СЕТ СН'!$G$5-'СЕТ СН'!$G$24</f>
        <v>3996.9566020399998</v>
      </c>
      <c r="O78" s="36">
        <f>SUMIFS(СВЦЭМ!$D$39:$D$782,СВЦЭМ!$A$39:$A$782,$A78,СВЦЭМ!$B$39:$B$782,O$47)+'СЕТ СН'!$G$14+СВЦЭМ!$D$10+'СЕТ СН'!$G$5-'СЕТ СН'!$G$24</f>
        <v>3983.29297245</v>
      </c>
      <c r="P78" s="36">
        <f>SUMIFS(СВЦЭМ!$D$39:$D$782,СВЦЭМ!$A$39:$A$782,$A78,СВЦЭМ!$B$39:$B$782,P$47)+'СЕТ СН'!$G$14+СВЦЭМ!$D$10+'СЕТ СН'!$G$5-'СЕТ СН'!$G$24</f>
        <v>3983.8198555500003</v>
      </c>
      <c r="Q78" s="36">
        <f>SUMIFS(СВЦЭМ!$D$39:$D$782,СВЦЭМ!$A$39:$A$782,$A78,СВЦЭМ!$B$39:$B$782,Q$47)+'СЕТ СН'!$G$14+СВЦЭМ!$D$10+'СЕТ СН'!$G$5-'СЕТ СН'!$G$24</f>
        <v>3981.6888405999998</v>
      </c>
      <c r="R78" s="36">
        <f>SUMIFS(СВЦЭМ!$D$39:$D$782,СВЦЭМ!$A$39:$A$782,$A78,СВЦЭМ!$B$39:$B$782,R$47)+'СЕТ СН'!$G$14+СВЦЭМ!$D$10+'СЕТ СН'!$G$5-'СЕТ СН'!$G$24</f>
        <v>3973.6512083100001</v>
      </c>
      <c r="S78" s="36">
        <f>SUMIFS(СВЦЭМ!$D$39:$D$782,СВЦЭМ!$A$39:$A$782,$A78,СВЦЭМ!$B$39:$B$782,S$47)+'СЕТ СН'!$G$14+СВЦЭМ!$D$10+'СЕТ СН'!$G$5-'СЕТ СН'!$G$24</f>
        <v>3992.5565925999999</v>
      </c>
      <c r="T78" s="36">
        <f>SUMIFS(СВЦЭМ!$D$39:$D$782,СВЦЭМ!$A$39:$A$782,$A78,СВЦЭМ!$B$39:$B$782,T$47)+'СЕТ СН'!$G$14+СВЦЭМ!$D$10+'СЕТ СН'!$G$5-'СЕТ СН'!$G$24</f>
        <v>4009.2205806100001</v>
      </c>
      <c r="U78" s="36">
        <f>SUMIFS(СВЦЭМ!$D$39:$D$782,СВЦЭМ!$A$39:$A$782,$A78,СВЦЭМ!$B$39:$B$782,U$47)+'СЕТ СН'!$G$14+СВЦЭМ!$D$10+'СЕТ СН'!$G$5-'СЕТ СН'!$G$24</f>
        <v>4020.3763404000001</v>
      </c>
      <c r="V78" s="36">
        <f>SUMIFS(СВЦЭМ!$D$39:$D$782,СВЦЭМ!$A$39:$A$782,$A78,СВЦЭМ!$B$39:$B$782,V$47)+'СЕТ СН'!$G$14+СВЦЭМ!$D$10+'СЕТ СН'!$G$5-'СЕТ СН'!$G$24</f>
        <v>3995.3890652199998</v>
      </c>
      <c r="W78" s="36">
        <f>SUMIFS(СВЦЭМ!$D$39:$D$782,СВЦЭМ!$A$39:$A$782,$A78,СВЦЭМ!$B$39:$B$782,W$47)+'СЕТ СН'!$G$14+СВЦЭМ!$D$10+'СЕТ СН'!$G$5-'СЕТ СН'!$G$24</f>
        <v>3994.4092765200003</v>
      </c>
      <c r="X78" s="36">
        <f>SUMIFS(СВЦЭМ!$D$39:$D$782,СВЦЭМ!$A$39:$A$782,$A78,СВЦЭМ!$B$39:$B$782,X$47)+'СЕТ СН'!$G$14+СВЦЭМ!$D$10+'СЕТ СН'!$G$5-'СЕТ СН'!$G$24</f>
        <v>4012.5751491400001</v>
      </c>
      <c r="Y78" s="36">
        <f>SUMIFS(СВЦЭМ!$D$39:$D$782,СВЦЭМ!$A$39:$A$782,$A78,СВЦЭМ!$B$39:$B$782,Y$47)+'СЕТ СН'!$G$14+СВЦЭМ!$D$10+'СЕТ СН'!$G$5-'СЕТ СН'!$G$24</f>
        <v>4024.8549288900003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01.12.2021</v>
      </c>
      <c r="B84" s="36">
        <f>SUMIFS(СВЦЭМ!$D$39:$D$782,СВЦЭМ!$A$39:$A$782,$A84,СВЦЭМ!$B$39:$B$782,B$83)+'СЕТ СН'!$H$14+СВЦЭМ!$D$10+'СЕТ СН'!$H$5-'СЕТ СН'!$H$24</f>
        <v>4038.2400655299998</v>
      </c>
      <c r="C84" s="36">
        <f>SUMIFS(СВЦЭМ!$D$39:$D$782,СВЦЭМ!$A$39:$A$782,$A84,СВЦЭМ!$B$39:$B$782,C$83)+'СЕТ СН'!$H$14+СВЦЭМ!$D$10+'СЕТ СН'!$H$5-'СЕТ СН'!$H$24</f>
        <v>4051.3942196200001</v>
      </c>
      <c r="D84" s="36">
        <f>SUMIFS(СВЦЭМ!$D$39:$D$782,СВЦЭМ!$A$39:$A$782,$A84,СВЦЭМ!$B$39:$B$782,D$83)+'СЕТ СН'!$H$14+СВЦЭМ!$D$10+'СЕТ СН'!$H$5-'СЕТ СН'!$H$24</f>
        <v>4085.4082975199999</v>
      </c>
      <c r="E84" s="36">
        <f>SUMIFS(СВЦЭМ!$D$39:$D$782,СВЦЭМ!$A$39:$A$782,$A84,СВЦЭМ!$B$39:$B$782,E$83)+'СЕТ СН'!$H$14+СВЦЭМ!$D$10+'СЕТ СН'!$H$5-'СЕТ СН'!$H$24</f>
        <v>4091.2583926300003</v>
      </c>
      <c r="F84" s="36">
        <f>SUMIFS(СВЦЭМ!$D$39:$D$782,СВЦЭМ!$A$39:$A$782,$A84,СВЦЭМ!$B$39:$B$782,F$83)+'СЕТ СН'!$H$14+СВЦЭМ!$D$10+'СЕТ СН'!$H$5-'СЕТ СН'!$H$24</f>
        <v>4104.7170874900003</v>
      </c>
      <c r="G84" s="36">
        <f>SUMIFS(СВЦЭМ!$D$39:$D$782,СВЦЭМ!$A$39:$A$782,$A84,СВЦЭМ!$B$39:$B$782,G$83)+'СЕТ СН'!$H$14+СВЦЭМ!$D$10+'СЕТ СН'!$H$5-'СЕТ СН'!$H$24</f>
        <v>4084.9143488500004</v>
      </c>
      <c r="H84" s="36">
        <f>SUMIFS(СВЦЭМ!$D$39:$D$782,СВЦЭМ!$A$39:$A$782,$A84,СВЦЭМ!$B$39:$B$782,H$83)+'СЕТ СН'!$H$14+СВЦЭМ!$D$10+'СЕТ СН'!$H$5-'СЕТ СН'!$H$24</f>
        <v>4052.41989225</v>
      </c>
      <c r="I84" s="36">
        <f>SUMIFS(СВЦЭМ!$D$39:$D$782,СВЦЭМ!$A$39:$A$782,$A84,СВЦЭМ!$B$39:$B$782,I$83)+'СЕТ СН'!$H$14+СВЦЭМ!$D$10+'СЕТ СН'!$H$5-'СЕТ СН'!$H$24</f>
        <v>4038.4572376800002</v>
      </c>
      <c r="J84" s="36">
        <f>SUMIFS(СВЦЭМ!$D$39:$D$782,СВЦЭМ!$A$39:$A$782,$A84,СВЦЭМ!$B$39:$B$782,J$83)+'СЕТ СН'!$H$14+СВЦЭМ!$D$10+'СЕТ СН'!$H$5-'СЕТ СН'!$H$24</f>
        <v>4026.0698745500003</v>
      </c>
      <c r="K84" s="36">
        <f>SUMIFS(СВЦЭМ!$D$39:$D$782,СВЦЭМ!$A$39:$A$782,$A84,СВЦЭМ!$B$39:$B$782,K$83)+'СЕТ СН'!$H$14+СВЦЭМ!$D$10+'СЕТ СН'!$H$5-'СЕТ СН'!$H$24</f>
        <v>4032.1972341999999</v>
      </c>
      <c r="L84" s="36">
        <f>SUMIFS(СВЦЭМ!$D$39:$D$782,СВЦЭМ!$A$39:$A$782,$A84,СВЦЭМ!$B$39:$B$782,L$83)+'СЕТ СН'!$H$14+СВЦЭМ!$D$10+'СЕТ СН'!$H$5-'СЕТ СН'!$H$24</f>
        <v>3990.7879366799998</v>
      </c>
      <c r="M84" s="36">
        <f>SUMIFS(СВЦЭМ!$D$39:$D$782,СВЦЭМ!$A$39:$A$782,$A84,СВЦЭМ!$B$39:$B$782,M$83)+'СЕТ СН'!$H$14+СВЦЭМ!$D$10+'СЕТ СН'!$H$5-'СЕТ СН'!$H$24</f>
        <v>3993.5334018000003</v>
      </c>
      <c r="N84" s="36">
        <f>SUMIFS(СВЦЭМ!$D$39:$D$782,СВЦЭМ!$A$39:$A$782,$A84,СВЦЭМ!$B$39:$B$782,N$83)+'СЕТ СН'!$H$14+СВЦЭМ!$D$10+'СЕТ СН'!$H$5-'СЕТ СН'!$H$24</f>
        <v>4011.1221783800002</v>
      </c>
      <c r="O84" s="36">
        <f>SUMIFS(СВЦЭМ!$D$39:$D$782,СВЦЭМ!$A$39:$A$782,$A84,СВЦЭМ!$B$39:$B$782,O$83)+'СЕТ СН'!$H$14+СВЦЭМ!$D$10+'СЕТ СН'!$H$5-'СЕТ СН'!$H$24</f>
        <v>4009.9999297900004</v>
      </c>
      <c r="P84" s="36">
        <f>SUMIFS(СВЦЭМ!$D$39:$D$782,СВЦЭМ!$A$39:$A$782,$A84,СВЦЭМ!$B$39:$B$782,P$83)+'СЕТ СН'!$H$14+СВЦЭМ!$D$10+'СЕТ СН'!$H$5-'СЕТ СН'!$H$24</f>
        <v>4016.89596063</v>
      </c>
      <c r="Q84" s="36">
        <f>SUMIFS(СВЦЭМ!$D$39:$D$782,СВЦЭМ!$A$39:$A$782,$A84,СВЦЭМ!$B$39:$B$782,Q$83)+'СЕТ СН'!$H$14+СВЦЭМ!$D$10+'СЕТ СН'!$H$5-'СЕТ СН'!$H$24</f>
        <v>4024.7641994800001</v>
      </c>
      <c r="R84" s="36">
        <f>SUMIFS(СВЦЭМ!$D$39:$D$782,СВЦЭМ!$A$39:$A$782,$A84,СВЦЭМ!$B$39:$B$782,R$83)+'СЕТ СН'!$H$14+СВЦЭМ!$D$10+'СЕТ СН'!$H$5-'СЕТ СН'!$H$24</f>
        <v>4022.2336243899999</v>
      </c>
      <c r="S84" s="36">
        <f>SUMIFS(СВЦЭМ!$D$39:$D$782,СВЦЭМ!$A$39:$A$782,$A84,СВЦЭМ!$B$39:$B$782,S$83)+'СЕТ СН'!$H$14+СВЦЭМ!$D$10+'СЕТ СН'!$H$5-'СЕТ СН'!$H$24</f>
        <v>4004.51185596</v>
      </c>
      <c r="T84" s="36">
        <f>SUMIFS(СВЦЭМ!$D$39:$D$782,СВЦЭМ!$A$39:$A$782,$A84,СВЦЭМ!$B$39:$B$782,T$83)+'СЕТ СН'!$H$14+СВЦЭМ!$D$10+'СЕТ СН'!$H$5-'СЕТ СН'!$H$24</f>
        <v>3982.1567267199998</v>
      </c>
      <c r="U84" s="36">
        <f>SUMIFS(СВЦЭМ!$D$39:$D$782,СВЦЭМ!$A$39:$A$782,$A84,СВЦЭМ!$B$39:$B$782,U$83)+'СЕТ СН'!$H$14+СВЦЭМ!$D$10+'СЕТ СН'!$H$5-'СЕТ СН'!$H$24</f>
        <v>3993.8698726000002</v>
      </c>
      <c r="V84" s="36">
        <f>SUMIFS(СВЦЭМ!$D$39:$D$782,СВЦЭМ!$A$39:$A$782,$A84,СВЦЭМ!$B$39:$B$782,V$83)+'СЕТ СН'!$H$14+СВЦЭМ!$D$10+'СЕТ СН'!$H$5-'СЕТ СН'!$H$24</f>
        <v>4004.7342041000002</v>
      </c>
      <c r="W84" s="36">
        <f>SUMIFS(СВЦЭМ!$D$39:$D$782,СВЦЭМ!$A$39:$A$782,$A84,СВЦЭМ!$B$39:$B$782,W$83)+'СЕТ СН'!$H$14+СВЦЭМ!$D$10+'СЕТ СН'!$H$5-'СЕТ СН'!$H$24</f>
        <v>4009.6859393300001</v>
      </c>
      <c r="X84" s="36">
        <f>SUMIFS(СВЦЭМ!$D$39:$D$782,СВЦЭМ!$A$39:$A$782,$A84,СВЦЭМ!$B$39:$B$782,X$83)+'СЕТ СН'!$H$14+СВЦЭМ!$D$10+'СЕТ СН'!$H$5-'СЕТ СН'!$H$24</f>
        <v>4009.8083762300002</v>
      </c>
      <c r="Y84" s="36">
        <f>SUMIFS(СВЦЭМ!$D$39:$D$782,СВЦЭМ!$A$39:$A$782,$A84,СВЦЭМ!$B$39:$B$782,Y$83)+'СЕТ СН'!$H$14+СВЦЭМ!$D$10+'СЕТ СН'!$H$5-'СЕТ СН'!$H$24</f>
        <v>4024.2897634800001</v>
      </c>
      <c r="AA84" s="45"/>
    </row>
    <row r="85" spans="1:27" ht="15.75" x14ac:dyDescent="0.2">
      <c r="A85" s="35">
        <f>A84+1</f>
        <v>44532</v>
      </c>
      <c r="B85" s="36">
        <f>SUMIFS(СВЦЭМ!$D$39:$D$782,СВЦЭМ!$A$39:$A$782,$A85,СВЦЭМ!$B$39:$B$782,B$83)+'СЕТ СН'!$H$14+СВЦЭМ!$D$10+'СЕТ СН'!$H$5-'СЕТ СН'!$H$24</f>
        <v>4053.2439333900002</v>
      </c>
      <c r="C85" s="36">
        <f>SUMIFS(СВЦЭМ!$D$39:$D$782,СВЦЭМ!$A$39:$A$782,$A85,СВЦЭМ!$B$39:$B$782,C$83)+'СЕТ СН'!$H$14+СВЦЭМ!$D$10+'СЕТ СН'!$H$5-'СЕТ СН'!$H$24</f>
        <v>4043.8684764999998</v>
      </c>
      <c r="D85" s="36">
        <f>SUMIFS(СВЦЭМ!$D$39:$D$782,СВЦЭМ!$A$39:$A$782,$A85,СВЦЭМ!$B$39:$B$782,D$83)+'СЕТ СН'!$H$14+СВЦЭМ!$D$10+'СЕТ СН'!$H$5-'СЕТ СН'!$H$24</f>
        <v>4018.0274762600002</v>
      </c>
      <c r="E85" s="36">
        <f>SUMIFS(СВЦЭМ!$D$39:$D$782,СВЦЭМ!$A$39:$A$782,$A85,СВЦЭМ!$B$39:$B$782,E$83)+'СЕТ СН'!$H$14+СВЦЭМ!$D$10+'СЕТ СН'!$H$5-'СЕТ СН'!$H$24</f>
        <v>4034.3528301400002</v>
      </c>
      <c r="F85" s="36">
        <f>SUMIFS(СВЦЭМ!$D$39:$D$782,СВЦЭМ!$A$39:$A$782,$A85,СВЦЭМ!$B$39:$B$782,F$83)+'СЕТ СН'!$H$14+СВЦЭМ!$D$10+'СЕТ СН'!$H$5-'СЕТ СН'!$H$24</f>
        <v>4045.26365648</v>
      </c>
      <c r="G85" s="36">
        <f>SUMIFS(СВЦЭМ!$D$39:$D$782,СВЦЭМ!$A$39:$A$782,$A85,СВЦЭМ!$B$39:$B$782,G$83)+'СЕТ СН'!$H$14+СВЦЭМ!$D$10+'СЕТ СН'!$H$5-'СЕТ СН'!$H$24</f>
        <v>4040.8427978500004</v>
      </c>
      <c r="H85" s="36">
        <f>SUMIFS(СВЦЭМ!$D$39:$D$782,СВЦЭМ!$A$39:$A$782,$A85,СВЦЭМ!$B$39:$B$782,H$83)+'СЕТ СН'!$H$14+СВЦЭМ!$D$10+'СЕТ СН'!$H$5-'СЕТ СН'!$H$24</f>
        <v>4059.9111215900002</v>
      </c>
      <c r="I85" s="36">
        <f>SUMIFS(СВЦЭМ!$D$39:$D$782,СВЦЭМ!$A$39:$A$782,$A85,СВЦЭМ!$B$39:$B$782,I$83)+'СЕТ СН'!$H$14+СВЦЭМ!$D$10+'СЕТ СН'!$H$5-'СЕТ СН'!$H$24</f>
        <v>4116.1902590999998</v>
      </c>
      <c r="J85" s="36">
        <f>SUMIFS(СВЦЭМ!$D$39:$D$782,СВЦЭМ!$A$39:$A$782,$A85,СВЦЭМ!$B$39:$B$782,J$83)+'СЕТ СН'!$H$14+СВЦЭМ!$D$10+'СЕТ СН'!$H$5-'СЕТ СН'!$H$24</f>
        <v>4118.9389625200001</v>
      </c>
      <c r="K85" s="36">
        <f>SUMIFS(СВЦЭМ!$D$39:$D$782,СВЦЭМ!$A$39:$A$782,$A85,СВЦЭМ!$B$39:$B$782,K$83)+'СЕТ СН'!$H$14+СВЦЭМ!$D$10+'СЕТ СН'!$H$5-'СЕТ СН'!$H$24</f>
        <v>4139.4345673999997</v>
      </c>
      <c r="L85" s="36">
        <f>SUMIFS(СВЦЭМ!$D$39:$D$782,СВЦЭМ!$A$39:$A$782,$A85,СВЦЭМ!$B$39:$B$782,L$83)+'СЕТ СН'!$H$14+СВЦЭМ!$D$10+'СЕТ СН'!$H$5-'СЕТ СН'!$H$24</f>
        <v>4147.5908014899996</v>
      </c>
      <c r="M85" s="36">
        <f>SUMIFS(СВЦЭМ!$D$39:$D$782,СВЦЭМ!$A$39:$A$782,$A85,СВЦЭМ!$B$39:$B$782,M$83)+'СЕТ СН'!$H$14+СВЦЭМ!$D$10+'СЕТ СН'!$H$5-'СЕТ СН'!$H$24</f>
        <v>4147.0644706500007</v>
      </c>
      <c r="N85" s="36">
        <f>SUMIFS(СВЦЭМ!$D$39:$D$782,СВЦЭМ!$A$39:$A$782,$A85,СВЦЭМ!$B$39:$B$782,N$83)+'СЕТ СН'!$H$14+СВЦЭМ!$D$10+'СЕТ СН'!$H$5-'СЕТ СН'!$H$24</f>
        <v>4137.8663901999998</v>
      </c>
      <c r="O85" s="36">
        <f>SUMIFS(СВЦЭМ!$D$39:$D$782,СВЦЭМ!$A$39:$A$782,$A85,СВЦЭМ!$B$39:$B$782,O$83)+'СЕТ СН'!$H$14+СВЦЭМ!$D$10+'СЕТ СН'!$H$5-'СЕТ СН'!$H$24</f>
        <v>4202.7679113699996</v>
      </c>
      <c r="P85" s="36">
        <f>SUMIFS(СВЦЭМ!$D$39:$D$782,СВЦЭМ!$A$39:$A$782,$A85,СВЦЭМ!$B$39:$B$782,P$83)+'СЕТ СН'!$H$14+СВЦЭМ!$D$10+'СЕТ СН'!$H$5-'СЕТ СН'!$H$24</f>
        <v>4194.4010845499997</v>
      </c>
      <c r="Q85" s="36">
        <f>SUMIFS(СВЦЭМ!$D$39:$D$782,СВЦЭМ!$A$39:$A$782,$A85,СВЦЭМ!$B$39:$B$782,Q$83)+'СЕТ СН'!$H$14+СВЦЭМ!$D$10+'СЕТ СН'!$H$5-'СЕТ СН'!$H$24</f>
        <v>4189.8988379900002</v>
      </c>
      <c r="R85" s="36">
        <f>SUMIFS(СВЦЭМ!$D$39:$D$782,СВЦЭМ!$A$39:$A$782,$A85,СВЦЭМ!$B$39:$B$782,R$83)+'СЕТ СН'!$H$14+СВЦЭМ!$D$10+'СЕТ СН'!$H$5-'СЕТ СН'!$H$24</f>
        <v>4123.8825157700003</v>
      </c>
      <c r="S85" s="36">
        <f>SUMIFS(СВЦЭМ!$D$39:$D$782,СВЦЭМ!$A$39:$A$782,$A85,СВЦЭМ!$B$39:$B$782,S$83)+'СЕТ СН'!$H$14+СВЦЭМ!$D$10+'СЕТ СН'!$H$5-'СЕТ СН'!$H$24</f>
        <v>4116.6956110299998</v>
      </c>
      <c r="T85" s="36">
        <f>SUMIFS(СВЦЭМ!$D$39:$D$782,СВЦЭМ!$A$39:$A$782,$A85,СВЦЭМ!$B$39:$B$782,T$83)+'СЕТ СН'!$H$14+СВЦЭМ!$D$10+'СЕТ СН'!$H$5-'СЕТ СН'!$H$24</f>
        <v>4069.0112264600002</v>
      </c>
      <c r="U85" s="36">
        <f>SUMIFS(СВЦЭМ!$D$39:$D$782,СВЦЭМ!$A$39:$A$782,$A85,СВЦЭМ!$B$39:$B$782,U$83)+'СЕТ СН'!$H$14+СВЦЭМ!$D$10+'СЕТ СН'!$H$5-'СЕТ СН'!$H$24</f>
        <v>4105.5594524600001</v>
      </c>
      <c r="V85" s="36">
        <f>SUMIFS(СВЦЭМ!$D$39:$D$782,СВЦЭМ!$A$39:$A$782,$A85,СВЦЭМ!$B$39:$B$782,V$83)+'СЕТ СН'!$H$14+СВЦЭМ!$D$10+'СЕТ СН'!$H$5-'СЕТ СН'!$H$24</f>
        <v>4111.2783943599998</v>
      </c>
      <c r="W85" s="36">
        <f>SUMIFS(СВЦЭМ!$D$39:$D$782,СВЦЭМ!$A$39:$A$782,$A85,СВЦЭМ!$B$39:$B$782,W$83)+'СЕТ СН'!$H$14+СВЦЭМ!$D$10+'СЕТ СН'!$H$5-'СЕТ СН'!$H$24</f>
        <v>4118.2694253099999</v>
      </c>
      <c r="X85" s="36">
        <f>SUMIFS(СВЦЭМ!$D$39:$D$782,СВЦЭМ!$A$39:$A$782,$A85,СВЦЭМ!$B$39:$B$782,X$83)+'СЕТ СН'!$H$14+СВЦЭМ!$D$10+'СЕТ СН'!$H$5-'СЕТ СН'!$H$24</f>
        <v>4182.9715415700002</v>
      </c>
      <c r="Y85" s="36">
        <f>SUMIFS(СВЦЭМ!$D$39:$D$782,СВЦЭМ!$A$39:$A$782,$A85,СВЦЭМ!$B$39:$B$782,Y$83)+'СЕТ СН'!$H$14+СВЦЭМ!$D$10+'СЕТ СН'!$H$5-'СЕТ СН'!$H$24</f>
        <v>4190.18395547</v>
      </c>
    </row>
    <row r="86" spans="1:27" ht="15.75" x14ac:dyDescent="0.2">
      <c r="A86" s="35">
        <f t="shared" ref="A86:A114" si="2">A85+1</f>
        <v>44533</v>
      </c>
      <c r="B86" s="36">
        <f>SUMIFS(СВЦЭМ!$D$39:$D$782,СВЦЭМ!$A$39:$A$782,$A86,СВЦЭМ!$B$39:$B$782,B$83)+'СЕТ СН'!$H$14+СВЦЭМ!$D$10+'СЕТ СН'!$H$5-'СЕТ СН'!$H$24</f>
        <v>4209.8048568300001</v>
      </c>
      <c r="C86" s="36">
        <f>SUMIFS(СВЦЭМ!$D$39:$D$782,СВЦЭМ!$A$39:$A$782,$A86,СВЦЭМ!$B$39:$B$782,C$83)+'СЕТ СН'!$H$14+СВЦЭМ!$D$10+'СЕТ СН'!$H$5-'СЕТ СН'!$H$24</f>
        <v>4201.8547606399998</v>
      </c>
      <c r="D86" s="36">
        <f>SUMIFS(СВЦЭМ!$D$39:$D$782,СВЦЭМ!$A$39:$A$782,$A86,СВЦЭМ!$B$39:$B$782,D$83)+'СЕТ СН'!$H$14+СВЦЭМ!$D$10+'СЕТ СН'!$H$5-'СЕТ СН'!$H$24</f>
        <v>4176.80088944</v>
      </c>
      <c r="E86" s="36">
        <f>SUMIFS(СВЦЭМ!$D$39:$D$782,СВЦЭМ!$A$39:$A$782,$A86,СВЦЭМ!$B$39:$B$782,E$83)+'СЕТ СН'!$H$14+СВЦЭМ!$D$10+'СЕТ СН'!$H$5-'СЕТ СН'!$H$24</f>
        <v>4174.4052110100001</v>
      </c>
      <c r="F86" s="36">
        <f>SUMIFS(СВЦЭМ!$D$39:$D$782,СВЦЭМ!$A$39:$A$782,$A86,СВЦЭМ!$B$39:$B$782,F$83)+'СЕТ СН'!$H$14+СВЦЭМ!$D$10+'СЕТ СН'!$H$5-'СЕТ СН'!$H$24</f>
        <v>4177.2354713200002</v>
      </c>
      <c r="G86" s="36">
        <f>SUMIFS(СВЦЭМ!$D$39:$D$782,СВЦЭМ!$A$39:$A$782,$A86,СВЦЭМ!$B$39:$B$782,G$83)+'СЕТ СН'!$H$14+СВЦЭМ!$D$10+'СЕТ СН'!$H$5-'СЕТ СН'!$H$24</f>
        <v>4110.2451219499999</v>
      </c>
      <c r="H86" s="36">
        <f>SUMIFS(СВЦЭМ!$D$39:$D$782,СВЦЭМ!$A$39:$A$782,$A86,СВЦЭМ!$B$39:$B$782,H$83)+'СЕТ СН'!$H$14+СВЦЭМ!$D$10+'СЕТ СН'!$H$5-'СЕТ СН'!$H$24</f>
        <v>4121.1872138899998</v>
      </c>
      <c r="I86" s="36">
        <f>SUMIFS(СВЦЭМ!$D$39:$D$782,СВЦЭМ!$A$39:$A$782,$A86,СВЦЭМ!$B$39:$B$782,I$83)+'СЕТ СН'!$H$14+СВЦЭМ!$D$10+'СЕТ СН'!$H$5-'СЕТ СН'!$H$24</f>
        <v>4141.9784416500006</v>
      </c>
      <c r="J86" s="36">
        <f>SUMIFS(СВЦЭМ!$D$39:$D$782,СВЦЭМ!$A$39:$A$782,$A86,СВЦЭМ!$B$39:$B$782,J$83)+'СЕТ СН'!$H$14+СВЦЭМ!$D$10+'СЕТ СН'!$H$5-'СЕТ СН'!$H$24</f>
        <v>4125.6727789699999</v>
      </c>
      <c r="K86" s="36">
        <f>SUMIFS(СВЦЭМ!$D$39:$D$782,СВЦЭМ!$A$39:$A$782,$A86,СВЦЭМ!$B$39:$B$782,K$83)+'СЕТ СН'!$H$14+СВЦЭМ!$D$10+'СЕТ СН'!$H$5-'СЕТ СН'!$H$24</f>
        <v>4126.48216581</v>
      </c>
      <c r="L86" s="36">
        <f>SUMIFS(СВЦЭМ!$D$39:$D$782,СВЦЭМ!$A$39:$A$782,$A86,СВЦЭМ!$B$39:$B$782,L$83)+'СЕТ СН'!$H$14+СВЦЭМ!$D$10+'СЕТ СН'!$H$5-'СЕТ СН'!$H$24</f>
        <v>4119.5900745500003</v>
      </c>
      <c r="M86" s="36">
        <f>SUMIFS(СВЦЭМ!$D$39:$D$782,СВЦЭМ!$A$39:$A$782,$A86,СВЦЭМ!$B$39:$B$782,M$83)+'СЕТ СН'!$H$14+СВЦЭМ!$D$10+'СЕТ СН'!$H$5-'СЕТ СН'!$H$24</f>
        <v>4129.5027416200001</v>
      </c>
      <c r="N86" s="36">
        <f>SUMIFS(СВЦЭМ!$D$39:$D$782,СВЦЭМ!$A$39:$A$782,$A86,СВЦЭМ!$B$39:$B$782,N$83)+'СЕТ СН'!$H$14+СВЦЭМ!$D$10+'СЕТ СН'!$H$5-'СЕТ СН'!$H$24</f>
        <v>4123.2897565700005</v>
      </c>
      <c r="O86" s="36">
        <f>SUMIFS(СВЦЭМ!$D$39:$D$782,СВЦЭМ!$A$39:$A$782,$A86,СВЦЭМ!$B$39:$B$782,O$83)+'СЕТ СН'!$H$14+СВЦЭМ!$D$10+'СЕТ СН'!$H$5-'СЕТ СН'!$H$24</f>
        <v>4128.1593640199999</v>
      </c>
      <c r="P86" s="36">
        <f>SUMIFS(СВЦЭМ!$D$39:$D$782,СВЦЭМ!$A$39:$A$782,$A86,СВЦЭМ!$B$39:$B$782,P$83)+'СЕТ СН'!$H$14+СВЦЭМ!$D$10+'СЕТ СН'!$H$5-'СЕТ СН'!$H$24</f>
        <v>4131.0454980699997</v>
      </c>
      <c r="Q86" s="36">
        <f>SUMIFS(СВЦЭМ!$D$39:$D$782,СВЦЭМ!$A$39:$A$782,$A86,СВЦЭМ!$B$39:$B$782,Q$83)+'СЕТ СН'!$H$14+СВЦЭМ!$D$10+'СЕТ СН'!$H$5-'СЕТ СН'!$H$24</f>
        <v>4128.7414933099999</v>
      </c>
      <c r="R86" s="36">
        <f>SUMIFS(СВЦЭМ!$D$39:$D$782,СВЦЭМ!$A$39:$A$782,$A86,СВЦЭМ!$B$39:$B$782,R$83)+'СЕТ СН'!$H$14+СВЦЭМ!$D$10+'СЕТ СН'!$H$5-'СЕТ СН'!$H$24</f>
        <v>4134.2723729899999</v>
      </c>
      <c r="S86" s="36">
        <f>SUMIFS(СВЦЭМ!$D$39:$D$782,СВЦЭМ!$A$39:$A$782,$A86,СВЦЭМ!$B$39:$B$782,S$83)+'СЕТ СН'!$H$14+СВЦЭМ!$D$10+'СЕТ СН'!$H$5-'СЕТ СН'!$H$24</f>
        <v>4126.7224275500002</v>
      </c>
      <c r="T86" s="36">
        <f>SUMIFS(СВЦЭМ!$D$39:$D$782,СВЦЭМ!$A$39:$A$782,$A86,СВЦЭМ!$B$39:$B$782,T$83)+'СЕТ СН'!$H$14+СВЦЭМ!$D$10+'СЕТ СН'!$H$5-'СЕТ СН'!$H$24</f>
        <v>4132.1270897100003</v>
      </c>
      <c r="U86" s="36">
        <f>SUMIFS(СВЦЭМ!$D$39:$D$782,СВЦЭМ!$A$39:$A$782,$A86,СВЦЭМ!$B$39:$B$782,U$83)+'СЕТ СН'!$H$14+СВЦЭМ!$D$10+'СЕТ СН'!$H$5-'СЕТ СН'!$H$24</f>
        <v>4121.6152840300001</v>
      </c>
      <c r="V86" s="36">
        <f>SUMIFS(СВЦЭМ!$D$39:$D$782,СВЦЭМ!$A$39:$A$782,$A86,СВЦЭМ!$B$39:$B$782,V$83)+'СЕТ СН'!$H$14+СВЦЭМ!$D$10+'СЕТ СН'!$H$5-'СЕТ СН'!$H$24</f>
        <v>4132.67612577</v>
      </c>
      <c r="W86" s="36">
        <f>SUMIFS(СВЦЭМ!$D$39:$D$782,СВЦЭМ!$A$39:$A$782,$A86,СВЦЭМ!$B$39:$B$782,W$83)+'СЕТ СН'!$H$14+СВЦЭМ!$D$10+'СЕТ СН'!$H$5-'СЕТ СН'!$H$24</f>
        <v>4145.2316530300004</v>
      </c>
      <c r="X86" s="36">
        <f>SUMIFS(СВЦЭМ!$D$39:$D$782,СВЦЭМ!$A$39:$A$782,$A86,СВЦЭМ!$B$39:$B$782,X$83)+'СЕТ СН'!$H$14+СВЦЭМ!$D$10+'СЕТ СН'!$H$5-'СЕТ СН'!$H$24</f>
        <v>4131.9960222999998</v>
      </c>
      <c r="Y86" s="36">
        <f>SUMIFS(СВЦЭМ!$D$39:$D$782,СВЦЭМ!$A$39:$A$782,$A86,СВЦЭМ!$B$39:$B$782,Y$83)+'СЕТ СН'!$H$14+СВЦЭМ!$D$10+'СЕТ СН'!$H$5-'СЕТ СН'!$H$24</f>
        <v>4087.7638806599998</v>
      </c>
    </row>
    <row r="87" spans="1:27" ht="15.75" x14ac:dyDescent="0.2">
      <c r="A87" s="35">
        <f t="shared" si="2"/>
        <v>44534</v>
      </c>
      <c r="B87" s="36">
        <f>SUMIFS(СВЦЭМ!$D$39:$D$782,СВЦЭМ!$A$39:$A$782,$A87,СВЦЭМ!$B$39:$B$782,B$83)+'СЕТ СН'!$H$14+СВЦЭМ!$D$10+'СЕТ СН'!$H$5-'СЕТ СН'!$H$24</f>
        <v>4070.5009467</v>
      </c>
      <c r="C87" s="36">
        <f>SUMIFS(СВЦЭМ!$D$39:$D$782,СВЦЭМ!$A$39:$A$782,$A87,СВЦЭМ!$B$39:$B$782,C$83)+'СЕТ СН'!$H$14+СВЦЭМ!$D$10+'СЕТ СН'!$H$5-'СЕТ СН'!$H$24</f>
        <v>4039.0503654700001</v>
      </c>
      <c r="D87" s="36">
        <f>SUMIFS(СВЦЭМ!$D$39:$D$782,СВЦЭМ!$A$39:$A$782,$A87,СВЦЭМ!$B$39:$B$782,D$83)+'СЕТ СН'!$H$14+СВЦЭМ!$D$10+'СЕТ СН'!$H$5-'СЕТ СН'!$H$24</f>
        <v>4039.1245800500001</v>
      </c>
      <c r="E87" s="36">
        <f>SUMIFS(СВЦЭМ!$D$39:$D$782,СВЦЭМ!$A$39:$A$782,$A87,СВЦЭМ!$B$39:$B$782,E$83)+'СЕТ СН'!$H$14+СВЦЭМ!$D$10+'СЕТ СН'!$H$5-'СЕТ СН'!$H$24</f>
        <v>4039.2185053800004</v>
      </c>
      <c r="F87" s="36">
        <f>SUMIFS(СВЦЭМ!$D$39:$D$782,СВЦЭМ!$A$39:$A$782,$A87,СВЦЭМ!$B$39:$B$782,F$83)+'СЕТ СН'!$H$14+СВЦЭМ!$D$10+'СЕТ СН'!$H$5-'СЕТ СН'!$H$24</f>
        <v>4037.7480197200002</v>
      </c>
      <c r="G87" s="36">
        <f>SUMIFS(СВЦЭМ!$D$39:$D$782,СВЦЭМ!$A$39:$A$782,$A87,СВЦЭМ!$B$39:$B$782,G$83)+'СЕТ СН'!$H$14+СВЦЭМ!$D$10+'СЕТ СН'!$H$5-'СЕТ СН'!$H$24</f>
        <v>4022.5329807799999</v>
      </c>
      <c r="H87" s="36">
        <f>SUMIFS(СВЦЭМ!$D$39:$D$782,СВЦЭМ!$A$39:$A$782,$A87,СВЦЭМ!$B$39:$B$782,H$83)+'СЕТ СН'!$H$14+СВЦЭМ!$D$10+'СЕТ СН'!$H$5-'СЕТ СН'!$H$24</f>
        <v>4017.79435405</v>
      </c>
      <c r="I87" s="36">
        <f>SUMIFS(СВЦЭМ!$D$39:$D$782,СВЦЭМ!$A$39:$A$782,$A87,СВЦЭМ!$B$39:$B$782,I$83)+'СЕТ СН'!$H$14+СВЦЭМ!$D$10+'СЕТ СН'!$H$5-'СЕТ СН'!$H$24</f>
        <v>3992.0220489000003</v>
      </c>
      <c r="J87" s="36">
        <f>SUMIFS(СВЦЭМ!$D$39:$D$782,СВЦЭМ!$A$39:$A$782,$A87,СВЦЭМ!$B$39:$B$782,J$83)+'СЕТ СН'!$H$14+СВЦЭМ!$D$10+'СЕТ СН'!$H$5-'СЕТ СН'!$H$24</f>
        <v>3994.6910513600001</v>
      </c>
      <c r="K87" s="36">
        <f>SUMIFS(СВЦЭМ!$D$39:$D$782,СВЦЭМ!$A$39:$A$782,$A87,СВЦЭМ!$B$39:$B$782,K$83)+'СЕТ СН'!$H$14+СВЦЭМ!$D$10+'СЕТ СН'!$H$5-'СЕТ СН'!$H$24</f>
        <v>4021.5551165200004</v>
      </c>
      <c r="L87" s="36">
        <f>SUMIFS(СВЦЭМ!$D$39:$D$782,СВЦЭМ!$A$39:$A$782,$A87,СВЦЭМ!$B$39:$B$782,L$83)+'СЕТ СН'!$H$14+СВЦЭМ!$D$10+'СЕТ СН'!$H$5-'СЕТ СН'!$H$24</f>
        <v>4031.9912243600002</v>
      </c>
      <c r="M87" s="36">
        <f>SUMIFS(СВЦЭМ!$D$39:$D$782,СВЦЭМ!$A$39:$A$782,$A87,СВЦЭМ!$B$39:$B$782,M$83)+'СЕТ СН'!$H$14+СВЦЭМ!$D$10+'СЕТ СН'!$H$5-'СЕТ СН'!$H$24</f>
        <v>4025.1059027199999</v>
      </c>
      <c r="N87" s="36">
        <f>SUMIFS(СВЦЭМ!$D$39:$D$782,СВЦЭМ!$A$39:$A$782,$A87,СВЦЭМ!$B$39:$B$782,N$83)+'СЕТ СН'!$H$14+СВЦЭМ!$D$10+'СЕТ СН'!$H$5-'СЕТ СН'!$H$24</f>
        <v>4057.8942457100002</v>
      </c>
      <c r="O87" s="36">
        <f>SUMIFS(СВЦЭМ!$D$39:$D$782,СВЦЭМ!$A$39:$A$782,$A87,СВЦЭМ!$B$39:$B$782,O$83)+'СЕТ СН'!$H$14+СВЦЭМ!$D$10+'СЕТ СН'!$H$5-'СЕТ СН'!$H$24</f>
        <v>4080.06912607</v>
      </c>
      <c r="P87" s="36">
        <f>SUMIFS(СВЦЭМ!$D$39:$D$782,СВЦЭМ!$A$39:$A$782,$A87,СВЦЭМ!$B$39:$B$782,P$83)+'СЕТ СН'!$H$14+СВЦЭМ!$D$10+'СЕТ СН'!$H$5-'СЕТ СН'!$H$24</f>
        <v>4075.5766773100004</v>
      </c>
      <c r="Q87" s="36">
        <f>SUMIFS(СВЦЭМ!$D$39:$D$782,СВЦЭМ!$A$39:$A$782,$A87,СВЦЭМ!$B$39:$B$782,Q$83)+'СЕТ СН'!$H$14+СВЦЭМ!$D$10+'СЕТ СН'!$H$5-'СЕТ СН'!$H$24</f>
        <v>4069.37209867</v>
      </c>
      <c r="R87" s="36">
        <f>SUMIFS(СВЦЭМ!$D$39:$D$782,СВЦЭМ!$A$39:$A$782,$A87,СВЦЭМ!$B$39:$B$782,R$83)+'СЕТ СН'!$H$14+СВЦЭМ!$D$10+'СЕТ СН'!$H$5-'СЕТ СН'!$H$24</f>
        <v>4040.4709051999998</v>
      </c>
      <c r="S87" s="36">
        <f>SUMIFS(СВЦЭМ!$D$39:$D$782,СВЦЭМ!$A$39:$A$782,$A87,СВЦЭМ!$B$39:$B$782,S$83)+'СЕТ СН'!$H$14+СВЦЭМ!$D$10+'СЕТ СН'!$H$5-'СЕТ СН'!$H$24</f>
        <v>4013.6320992600004</v>
      </c>
      <c r="T87" s="36">
        <f>SUMIFS(СВЦЭМ!$D$39:$D$782,СВЦЭМ!$A$39:$A$782,$A87,СВЦЭМ!$B$39:$B$782,T$83)+'СЕТ СН'!$H$14+СВЦЭМ!$D$10+'СЕТ СН'!$H$5-'СЕТ СН'!$H$24</f>
        <v>4032.0292017400002</v>
      </c>
      <c r="U87" s="36">
        <f>SUMIFS(СВЦЭМ!$D$39:$D$782,СВЦЭМ!$A$39:$A$782,$A87,СВЦЭМ!$B$39:$B$782,U$83)+'СЕТ СН'!$H$14+СВЦЭМ!$D$10+'СЕТ СН'!$H$5-'СЕТ СН'!$H$24</f>
        <v>4038.6358803900002</v>
      </c>
      <c r="V87" s="36">
        <f>SUMIFS(СВЦЭМ!$D$39:$D$782,СВЦЭМ!$A$39:$A$782,$A87,СВЦЭМ!$B$39:$B$782,V$83)+'СЕТ СН'!$H$14+СВЦЭМ!$D$10+'СЕТ СН'!$H$5-'СЕТ СН'!$H$24</f>
        <v>4030.7664802099998</v>
      </c>
      <c r="W87" s="36">
        <f>SUMIFS(СВЦЭМ!$D$39:$D$782,СВЦЭМ!$A$39:$A$782,$A87,СВЦЭМ!$B$39:$B$782,W$83)+'СЕТ СН'!$H$14+СВЦЭМ!$D$10+'СЕТ СН'!$H$5-'СЕТ СН'!$H$24</f>
        <v>4029.3276030300003</v>
      </c>
      <c r="X87" s="36">
        <f>SUMIFS(СВЦЭМ!$D$39:$D$782,СВЦЭМ!$A$39:$A$782,$A87,СВЦЭМ!$B$39:$B$782,X$83)+'СЕТ СН'!$H$14+СВЦЭМ!$D$10+'СЕТ СН'!$H$5-'СЕТ СН'!$H$24</f>
        <v>4081.0156079400003</v>
      </c>
      <c r="Y87" s="36">
        <f>SUMIFS(СВЦЭМ!$D$39:$D$782,СВЦЭМ!$A$39:$A$782,$A87,СВЦЭМ!$B$39:$B$782,Y$83)+'СЕТ СН'!$H$14+СВЦЭМ!$D$10+'СЕТ СН'!$H$5-'СЕТ СН'!$H$24</f>
        <v>4059.6139128000004</v>
      </c>
    </row>
    <row r="88" spans="1:27" ht="15.75" x14ac:dyDescent="0.2">
      <c r="A88" s="35">
        <f t="shared" si="2"/>
        <v>44535</v>
      </c>
      <c r="B88" s="36">
        <f>SUMIFS(СВЦЭМ!$D$39:$D$782,СВЦЭМ!$A$39:$A$782,$A88,СВЦЭМ!$B$39:$B$782,B$83)+'СЕТ СН'!$H$14+СВЦЭМ!$D$10+'СЕТ СН'!$H$5-'СЕТ СН'!$H$24</f>
        <v>4051.7666875700002</v>
      </c>
      <c r="C88" s="36">
        <f>SUMIFS(СВЦЭМ!$D$39:$D$782,СВЦЭМ!$A$39:$A$782,$A88,СВЦЭМ!$B$39:$B$782,C$83)+'СЕТ СН'!$H$14+СВЦЭМ!$D$10+'СЕТ СН'!$H$5-'СЕТ СН'!$H$24</f>
        <v>4070.27755712</v>
      </c>
      <c r="D88" s="36">
        <f>SUMIFS(СВЦЭМ!$D$39:$D$782,СВЦЭМ!$A$39:$A$782,$A88,СВЦЭМ!$B$39:$B$782,D$83)+'СЕТ СН'!$H$14+СВЦЭМ!$D$10+'СЕТ СН'!$H$5-'СЕТ СН'!$H$24</f>
        <v>4099.6136417400003</v>
      </c>
      <c r="E88" s="36">
        <f>SUMIFS(СВЦЭМ!$D$39:$D$782,СВЦЭМ!$A$39:$A$782,$A88,СВЦЭМ!$B$39:$B$782,E$83)+'СЕТ СН'!$H$14+СВЦЭМ!$D$10+'СЕТ СН'!$H$5-'СЕТ СН'!$H$24</f>
        <v>4108.2021316999999</v>
      </c>
      <c r="F88" s="36">
        <f>SUMIFS(СВЦЭМ!$D$39:$D$782,СВЦЭМ!$A$39:$A$782,$A88,СВЦЭМ!$B$39:$B$782,F$83)+'СЕТ СН'!$H$14+СВЦЭМ!$D$10+'СЕТ СН'!$H$5-'СЕТ СН'!$H$24</f>
        <v>4101.2900343800002</v>
      </c>
      <c r="G88" s="36">
        <f>SUMIFS(СВЦЭМ!$D$39:$D$782,СВЦЭМ!$A$39:$A$782,$A88,СВЦЭМ!$B$39:$B$782,G$83)+'СЕТ СН'!$H$14+СВЦЭМ!$D$10+'СЕТ СН'!$H$5-'СЕТ СН'!$H$24</f>
        <v>4094.0814561100001</v>
      </c>
      <c r="H88" s="36">
        <f>SUMIFS(СВЦЭМ!$D$39:$D$782,СВЦЭМ!$A$39:$A$782,$A88,СВЦЭМ!$B$39:$B$782,H$83)+'СЕТ СН'!$H$14+СВЦЭМ!$D$10+'СЕТ СН'!$H$5-'СЕТ СН'!$H$24</f>
        <v>4061.7102662100001</v>
      </c>
      <c r="I88" s="36">
        <f>SUMIFS(СВЦЭМ!$D$39:$D$782,СВЦЭМ!$A$39:$A$782,$A88,СВЦЭМ!$B$39:$B$782,I$83)+'СЕТ СН'!$H$14+СВЦЭМ!$D$10+'СЕТ СН'!$H$5-'СЕТ СН'!$H$24</f>
        <v>4053.5847414199998</v>
      </c>
      <c r="J88" s="36">
        <f>SUMIFS(СВЦЭМ!$D$39:$D$782,СВЦЭМ!$A$39:$A$782,$A88,СВЦЭМ!$B$39:$B$782,J$83)+'СЕТ СН'!$H$14+СВЦЭМ!$D$10+'СЕТ СН'!$H$5-'СЕТ СН'!$H$24</f>
        <v>4015.6117905400001</v>
      </c>
      <c r="K88" s="36">
        <f>SUMIFS(СВЦЭМ!$D$39:$D$782,СВЦЭМ!$A$39:$A$782,$A88,СВЦЭМ!$B$39:$B$782,K$83)+'СЕТ СН'!$H$14+СВЦЭМ!$D$10+'СЕТ СН'!$H$5-'СЕТ СН'!$H$24</f>
        <v>3999.76196162</v>
      </c>
      <c r="L88" s="36">
        <f>SUMIFS(СВЦЭМ!$D$39:$D$782,СВЦЭМ!$A$39:$A$782,$A88,СВЦЭМ!$B$39:$B$782,L$83)+'СЕТ СН'!$H$14+СВЦЭМ!$D$10+'СЕТ СН'!$H$5-'СЕТ СН'!$H$24</f>
        <v>3997.49585243</v>
      </c>
      <c r="M88" s="36">
        <f>SUMIFS(СВЦЭМ!$D$39:$D$782,СВЦЭМ!$A$39:$A$782,$A88,СВЦЭМ!$B$39:$B$782,M$83)+'СЕТ СН'!$H$14+СВЦЭМ!$D$10+'СЕТ СН'!$H$5-'СЕТ СН'!$H$24</f>
        <v>4026.0195842000003</v>
      </c>
      <c r="N88" s="36">
        <f>SUMIFS(СВЦЭМ!$D$39:$D$782,СВЦЭМ!$A$39:$A$782,$A88,СВЦЭМ!$B$39:$B$782,N$83)+'СЕТ СН'!$H$14+СВЦЭМ!$D$10+'СЕТ СН'!$H$5-'СЕТ СН'!$H$24</f>
        <v>4051.4135060500003</v>
      </c>
      <c r="O88" s="36">
        <f>SUMIFS(СВЦЭМ!$D$39:$D$782,СВЦЭМ!$A$39:$A$782,$A88,СВЦЭМ!$B$39:$B$782,O$83)+'СЕТ СН'!$H$14+СВЦЭМ!$D$10+'СЕТ СН'!$H$5-'СЕТ СН'!$H$24</f>
        <v>4040.3885127499998</v>
      </c>
      <c r="P88" s="36">
        <f>SUMIFS(СВЦЭМ!$D$39:$D$782,СВЦЭМ!$A$39:$A$782,$A88,СВЦЭМ!$B$39:$B$782,P$83)+'СЕТ СН'!$H$14+СВЦЭМ!$D$10+'СЕТ СН'!$H$5-'СЕТ СН'!$H$24</f>
        <v>4029.0285166499998</v>
      </c>
      <c r="Q88" s="36">
        <f>SUMIFS(СВЦЭМ!$D$39:$D$782,СВЦЭМ!$A$39:$A$782,$A88,СВЦЭМ!$B$39:$B$782,Q$83)+'СЕТ СН'!$H$14+СВЦЭМ!$D$10+'СЕТ СН'!$H$5-'СЕТ СН'!$H$24</f>
        <v>4029.5358982500002</v>
      </c>
      <c r="R88" s="36">
        <f>SUMIFS(СВЦЭМ!$D$39:$D$782,СВЦЭМ!$A$39:$A$782,$A88,СВЦЭМ!$B$39:$B$782,R$83)+'СЕТ СН'!$H$14+СВЦЭМ!$D$10+'СЕТ СН'!$H$5-'СЕТ СН'!$H$24</f>
        <v>4020.3360927800004</v>
      </c>
      <c r="S88" s="36">
        <f>SUMIFS(СВЦЭМ!$D$39:$D$782,СВЦЭМ!$A$39:$A$782,$A88,СВЦЭМ!$B$39:$B$782,S$83)+'СЕТ СН'!$H$14+СВЦЭМ!$D$10+'СЕТ СН'!$H$5-'СЕТ СН'!$H$24</f>
        <v>3977.1642464500001</v>
      </c>
      <c r="T88" s="36">
        <f>SUMIFS(СВЦЭМ!$D$39:$D$782,СВЦЭМ!$A$39:$A$782,$A88,СВЦЭМ!$B$39:$B$782,T$83)+'СЕТ СН'!$H$14+СВЦЭМ!$D$10+'СЕТ СН'!$H$5-'СЕТ СН'!$H$24</f>
        <v>3989.6227771200001</v>
      </c>
      <c r="U88" s="36">
        <f>SUMIFS(СВЦЭМ!$D$39:$D$782,СВЦЭМ!$A$39:$A$782,$A88,СВЦЭМ!$B$39:$B$782,U$83)+'СЕТ СН'!$H$14+СВЦЭМ!$D$10+'СЕТ СН'!$H$5-'СЕТ СН'!$H$24</f>
        <v>3997.79890845</v>
      </c>
      <c r="V88" s="36">
        <f>SUMIFS(СВЦЭМ!$D$39:$D$782,СВЦЭМ!$A$39:$A$782,$A88,СВЦЭМ!$B$39:$B$782,V$83)+'СЕТ СН'!$H$14+СВЦЭМ!$D$10+'СЕТ СН'!$H$5-'СЕТ СН'!$H$24</f>
        <v>4000.0756057600001</v>
      </c>
      <c r="W88" s="36">
        <f>SUMIFS(СВЦЭМ!$D$39:$D$782,СВЦЭМ!$A$39:$A$782,$A88,СВЦЭМ!$B$39:$B$782,W$83)+'СЕТ СН'!$H$14+СВЦЭМ!$D$10+'СЕТ СН'!$H$5-'СЕТ СН'!$H$24</f>
        <v>4010.0711746200004</v>
      </c>
      <c r="X88" s="36">
        <f>SUMIFS(СВЦЭМ!$D$39:$D$782,СВЦЭМ!$A$39:$A$782,$A88,СВЦЭМ!$B$39:$B$782,X$83)+'СЕТ СН'!$H$14+СВЦЭМ!$D$10+'СЕТ СН'!$H$5-'СЕТ СН'!$H$24</f>
        <v>4031.5671662200002</v>
      </c>
      <c r="Y88" s="36">
        <f>SUMIFS(СВЦЭМ!$D$39:$D$782,СВЦЭМ!$A$39:$A$782,$A88,СВЦЭМ!$B$39:$B$782,Y$83)+'СЕТ СН'!$H$14+СВЦЭМ!$D$10+'СЕТ СН'!$H$5-'СЕТ СН'!$H$24</f>
        <v>4062.3900007000002</v>
      </c>
    </row>
    <row r="89" spans="1:27" ht="15.75" x14ac:dyDescent="0.2">
      <c r="A89" s="35">
        <f t="shared" si="2"/>
        <v>44536</v>
      </c>
      <c r="B89" s="36">
        <f>SUMIFS(СВЦЭМ!$D$39:$D$782,СВЦЭМ!$A$39:$A$782,$A89,СВЦЭМ!$B$39:$B$782,B$83)+'СЕТ СН'!$H$14+СВЦЭМ!$D$10+'СЕТ СН'!$H$5-'СЕТ СН'!$H$24</f>
        <v>4091.6544384200001</v>
      </c>
      <c r="C89" s="36">
        <f>SUMIFS(СВЦЭМ!$D$39:$D$782,СВЦЭМ!$A$39:$A$782,$A89,СВЦЭМ!$B$39:$B$782,C$83)+'СЕТ СН'!$H$14+СВЦЭМ!$D$10+'СЕТ СН'!$H$5-'СЕТ СН'!$H$24</f>
        <v>4107.4305029799998</v>
      </c>
      <c r="D89" s="36">
        <f>SUMIFS(СВЦЭМ!$D$39:$D$782,СВЦЭМ!$A$39:$A$782,$A89,СВЦЭМ!$B$39:$B$782,D$83)+'СЕТ СН'!$H$14+СВЦЭМ!$D$10+'СЕТ СН'!$H$5-'СЕТ СН'!$H$24</f>
        <v>4107.4860783000004</v>
      </c>
      <c r="E89" s="36">
        <f>SUMIFS(СВЦЭМ!$D$39:$D$782,СВЦЭМ!$A$39:$A$782,$A89,СВЦЭМ!$B$39:$B$782,E$83)+'СЕТ СН'!$H$14+СВЦЭМ!$D$10+'СЕТ СН'!$H$5-'СЕТ СН'!$H$24</f>
        <v>4114.1776975800003</v>
      </c>
      <c r="F89" s="36">
        <f>SUMIFS(СВЦЭМ!$D$39:$D$782,СВЦЭМ!$A$39:$A$782,$A89,СВЦЭМ!$B$39:$B$782,F$83)+'СЕТ СН'!$H$14+СВЦЭМ!$D$10+'СЕТ СН'!$H$5-'СЕТ СН'!$H$24</f>
        <v>4108.4422065799999</v>
      </c>
      <c r="G89" s="36">
        <f>SUMIFS(СВЦЭМ!$D$39:$D$782,СВЦЭМ!$A$39:$A$782,$A89,СВЦЭМ!$B$39:$B$782,G$83)+'СЕТ СН'!$H$14+СВЦЭМ!$D$10+'СЕТ СН'!$H$5-'СЕТ СН'!$H$24</f>
        <v>4081.6830885999998</v>
      </c>
      <c r="H89" s="36">
        <f>SUMIFS(СВЦЭМ!$D$39:$D$782,СВЦЭМ!$A$39:$A$782,$A89,СВЦЭМ!$B$39:$B$782,H$83)+'СЕТ СН'!$H$14+СВЦЭМ!$D$10+'СЕТ СН'!$H$5-'СЕТ СН'!$H$24</f>
        <v>4058.5352539200003</v>
      </c>
      <c r="I89" s="36">
        <f>SUMIFS(СВЦЭМ!$D$39:$D$782,СВЦЭМ!$A$39:$A$782,$A89,СВЦЭМ!$B$39:$B$782,I$83)+'СЕТ СН'!$H$14+СВЦЭМ!$D$10+'СЕТ СН'!$H$5-'СЕТ СН'!$H$24</f>
        <v>4039.4447036400002</v>
      </c>
      <c r="J89" s="36">
        <f>SUMIFS(СВЦЭМ!$D$39:$D$782,СВЦЭМ!$A$39:$A$782,$A89,СВЦЭМ!$B$39:$B$782,J$83)+'СЕТ СН'!$H$14+СВЦЭМ!$D$10+'СЕТ СН'!$H$5-'СЕТ СН'!$H$24</f>
        <v>4034.7004257600001</v>
      </c>
      <c r="K89" s="36">
        <f>SUMIFS(СВЦЭМ!$D$39:$D$782,СВЦЭМ!$A$39:$A$782,$A89,СВЦЭМ!$B$39:$B$782,K$83)+'СЕТ СН'!$H$14+СВЦЭМ!$D$10+'СЕТ СН'!$H$5-'СЕТ СН'!$H$24</f>
        <v>4051.0918480199998</v>
      </c>
      <c r="L89" s="36">
        <f>SUMIFS(СВЦЭМ!$D$39:$D$782,СВЦЭМ!$A$39:$A$782,$A89,СВЦЭМ!$B$39:$B$782,L$83)+'СЕТ СН'!$H$14+СВЦЭМ!$D$10+'СЕТ СН'!$H$5-'СЕТ СН'!$H$24</f>
        <v>4053.0696026200003</v>
      </c>
      <c r="M89" s="36">
        <f>SUMIFS(СВЦЭМ!$D$39:$D$782,СВЦЭМ!$A$39:$A$782,$A89,СВЦЭМ!$B$39:$B$782,M$83)+'СЕТ СН'!$H$14+СВЦЭМ!$D$10+'СЕТ СН'!$H$5-'СЕТ СН'!$H$24</f>
        <v>4056.9290873600003</v>
      </c>
      <c r="N89" s="36">
        <f>SUMIFS(СВЦЭМ!$D$39:$D$782,СВЦЭМ!$A$39:$A$782,$A89,СВЦЭМ!$B$39:$B$782,N$83)+'СЕТ СН'!$H$14+СВЦЭМ!$D$10+'СЕТ СН'!$H$5-'СЕТ СН'!$H$24</f>
        <v>4087.2515702300002</v>
      </c>
      <c r="O89" s="36">
        <f>SUMIFS(СВЦЭМ!$D$39:$D$782,СВЦЭМ!$A$39:$A$782,$A89,СВЦЭМ!$B$39:$B$782,O$83)+'СЕТ СН'!$H$14+СВЦЭМ!$D$10+'СЕТ СН'!$H$5-'СЕТ СН'!$H$24</f>
        <v>4110.1614073399996</v>
      </c>
      <c r="P89" s="36">
        <f>SUMIFS(СВЦЭМ!$D$39:$D$782,СВЦЭМ!$A$39:$A$782,$A89,СВЦЭМ!$B$39:$B$782,P$83)+'СЕТ СН'!$H$14+СВЦЭМ!$D$10+'СЕТ СН'!$H$5-'СЕТ СН'!$H$24</f>
        <v>4112.8269324399998</v>
      </c>
      <c r="Q89" s="36">
        <f>SUMIFS(СВЦЭМ!$D$39:$D$782,СВЦЭМ!$A$39:$A$782,$A89,СВЦЭМ!$B$39:$B$782,Q$83)+'СЕТ СН'!$H$14+СВЦЭМ!$D$10+'СЕТ СН'!$H$5-'СЕТ СН'!$H$24</f>
        <v>4102.5152867899997</v>
      </c>
      <c r="R89" s="36">
        <f>SUMIFS(СВЦЭМ!$D$39:$D$782,СВЦЭМ!$A$39:$A$782,$A89,СВЦЭМ!$B$39:$B$782,R$83)+'СЕТ СН'!$H$14+СВЦЭМ!$D$10+'СЕТ СН'!$H$5-'СЕТ СН'!$H$24</f>
        <v>4039.4309209000003</v>
      </c>
      <c r="S89" s="36">
        <f>SUMIFS(СВЦЭМ!$D$39:$D$782,СВЦЭМ!$A$39:$A$782,$A89,СВЦЭМ!$B$39:$B$782,S$83)+'СЕТ СН'!$H$14+СВЦЭМ!$D$10+'СЕТ СН'!$H$5-'СЕТ СН'!$H$24</f>
        <v>4050.7732239200004</v>
      </c>
      <c r="T89" s="36">
        <f>SUMIFS(СВЦЭМ!$D$39:$D$782,СВЦЭМ!$A$39:$A$782,$A89,СВЦЭМ!$B$39:$B$782,T$83)+'СЕТ СН'!$H$14+СВЦЭМ!$D$10+'СЕТ СН'!$H$5-'СЕТ СН'!$H$24</f>
        <v>4060.47127477</v>
      </c>
      <c r="U89" s="36">
        <f>SUMIFS(СВЦЭМ!$D$39:$D$782,СВЦЭМ!$A$39:$A$782,$A89,СВЦЭМ!$B$39:$B$782,U$83)+'СЕТ СН'!$H$14+СВЦЭМ!$D$10+'СЕТ СН'!$H$5-'СЕТ СН'!$H$24</f>
        <v>4046.8015530900002</v>
      </c>
      <c r="V89" s="36">
        <f>SUMIFS(СВЦЭМ!$D$39:$D$782,СВЦЭМ!$A$39:$A$782,$A89,СВЦЭМ!$B$39:$B$782,V$83)+'СЕТ СН'!$H$14+СВЦЭМ!$D$10+'СЕТ СН'!$H$5-'СЕТ СН'!$H$24</f>
        <v>4059.2758781900002</v>
      </c>
      <c r="W89" s="36">
        <f>SUMIFS(СВЦЭМ!$D$39:$D$782,СВЦЭМ!$A$39:$A$782,$A89,СВЦЭМ!$B$39:$B$782,W$83)+'СЕТ СН'!$H$14+СВЦЭМ!$D$10+'СЕТ СН'!$H$5-'СЕТ СН'!$H$24</f>
        <v>4054.2526328000004</v>
      </c>
      <c r="X89" s="36">
        <f>SUMIFS(СВЦЭМ!$D$39:$D$782,СВЦЭМ!$A$39:$A$782,$A89,СВЦЭМ!$B$39:$B$782,X$83)+'СЕТ СН'!$H$14+СВЦЭМ!$D$10+'СЕТ СН'!$H$5-'СЕТ СН'!$H$24</f>
        <v>4114.5366651100003</v>
      </c>
      <c r="Y89" s="36">
        <f>SUMIFS(СВЦЭМ!$D$39:$D$782,СВЦЭМ!$A$39:$A$782,$A89,СВЦЭМ!$B$39:$B$782,Y$83)+'СЕТ СН'!$H$14+СВЦЭМ!$D$10+'СЕТ СН'!$H$5-'СЕТ СН'!$H$24</f>
        <v>4108.6770343600001</v>
      </c>
    </row>
    <row r="90" spans="1:27" ht="15.75" x14ac:dyDescent="0.2">
      <c r="A90" s="35">
        <f t="shared" si="2"/>
        <v>44537</v>
      </c>
      <c r="B90" s="36">
        <f>SUMIFS(СВЦЭМ!$D$39:$D$782,СВЦЭМ!$A$39:$A$782,$A90,СВЦЭМ!$B$39:$B$782,B$83)+'СЕТ СН'!$H$14+СВЦЭМ!$D$10+'СЕТ СН'!$H$5-'СЕТ СН'!$H$24</f>
        <v>4111.9553605700003</v>
      </c>
      <c r="C90" s="36">
        <f>SUMIFS(СВЦЭМ!$D$39:$D$782,СВЦЭМ!$A$39:$A$782,$A90,СВЦЭМ!$B$39:$B$782,C$83)+'СЕТ СН'!$H$14+СВЦЭМ!$D$10+'СЕТ СН'!$H$5-'СЕТ СН'!$H$24</f>
        <v>4060.0180420300003</v>
      </c>
      <c r="D90" s="36">
        <f>SUMIFS(СВЦЭМ!$D$39:$D$782,СВЦЭМ!$A$39:$A$782,$A90,СВЦЭМ!$B$39:$B$782,D$83)+'СЕТ СН'!$H$14+СВЦЭМ!$D$10+'СЕТ СН'!$H$5-'СЕТ СН'!$H$24</f>
        <v>4097.7244458000005</v>
      </c>
      <c r="E90" s="36">
        <f>SUMIFS(СВЦЭМ!$D$39:$D$782,СВЦЭМ!$A$39:$A$782,$A90,СВЦЭМ!$B$39:$B$782,E$83)+'СЕТ СН'!$H$14+СВЦЭМ!$D$10+'СЕТ СН'!$H$5-'СЕТ СН'!$H$24</f>
        <v>4125.7421240700005</v>
      </c>
      <c r="F90" s="36">
        <f>SUMIFS(СВЦЭМ!$D$39:$D$782,СВЦЭМ!$A$39:$A$782,$A90,СВЦЭМ!$B$39:$B$782,F$83)+'СЕТ СН'!$H$14+СВЦЭМ!$D$10+'СЕТ СН'!$H$5-'СЕТ СН'!$H$24</f>
        <v>4116.0555511700004</v>
      </c>
      <c r="G90" s="36">
        <f>SUMIFS(СВЦЭМ!$D$39:$D$782,СВЦЭМ!$A$39:$A$782,$A90,СВЦЭМ!$B$39:$B$782,G$83)+'СЕТ СН'!$H$14+СВЦЭМ!$D$10+'СЕТ СН'!$H$5-'СЕТ СН'!$H$24</f>
        <v>4083.8672014000003</v>
      </c>
      <c r="H90" s="36">
        <f>SUMIFS(СВЦЭМ!$D$39:$D$782,СВЦЭМ!$A$39:$A$782,$A90,СВЦЭМ!$B$39:$B$782,H$83)+'СЕТ СН'!$H$14+СВЦЭМ!$D$10+'СЕТ СН'!$H$5-'СЕТ СН'!$H$24</f>
        <v>4053.17130838</v>
      </c>
      <c r="I90" s="36">
        <f>SUMIFS(СВЦЭМ!$D$39:$D$782,СВЦЭМ!$A$39:$A$782,$A90,СВЦЭМ!$B$39:$B$782,I$83)+'СЕТ СН'!$H$14+СВЦЭМ!$D$10+'СЕТ СН'!$H$5-'СЕТ СН'!$H$24</f>
        <v>4038.8679800300001</v>
      </c>
      <c r="J90" s="36">
        <f>SUMIFS(СВЦЭМ!$D$39:$D$782,СВЦЭМ!$A$39:$A$782,$A90,СВЦЭМ!$B$39:$B$782,J$83)+'СЕТ СН'!$H$14+СВЦЭМ!$D$10+'СЕТ СН'!$H$5-'СЕТ СН'!$H$24</f>
        <v>4040.29436949</v>
      </c>
      <c r="K90" s="36">
        <f>SUMIFS(СВЦЭМ!$D$39:$D$782,СВЦЭМ!$A$39:$A$782,$A90,СВЦЭМ!$B$39:$B$782,K$83)+'СЕТ СН'!$H$14+СВЦЭМ!$D$10+'СЕТ СН'!$H$5-'СЕТ СН'!$H$24</f>
        <v>4053.7832799100001</v>
      </c>
      <c r="L90" s="36">
        <f>SUMIFS(СВЦЭМ!$D$39:$D$782,СВЦЭМ!$A$39:$A$782,$A90,СВЦЭМ!$B$39:$B$782,L$83)+'СЕТ СН'!$H$14+СВЦЭМ!$D$10+'СЕТ СН'!$H$5-'СЕТ СН'!$H$24</f>
        <v>4069.6464102</v>
      </c>
      <c r="M90" s="36">
        <f>SUMIFS(СВЦЭМ!$D$39:$D$782,СВЦЭМ!$A$39:$A$782,$A90,СВЦЭМ!$B$39:$B$782,M$83)+'СЕТ СН'!$H$14+СВЦЭМ!$D$10+'СЕТ СН'!$H$5-'СЕТ СН'!$H$24</f>
        <v>4075.2145610799998</v>
      </c>
      <c r="N90" s="36">
        <f>SUMIFS(СВЦЭМ!$D$39:$D$782,СВЦЭМ!$A$39:$A$782,$A90,СВЦЭМ!$B$39:$B$782,N$83)+'СЕТ СН'!$H$14+СВЦЭМ!$D$10+'СЕТ СН'!$H$5-'СЕТ СН'!$H$24</f>
        <v>4069.5903603799998</v>
      </c>
      <c r="O90" s="36">
        <f>SUMIFS(СВЦЭМ!$D$39:$D$782,СВЦЭМ!$A$39:$A$782,$A90,СВЦЭМ!$B$39:$B$782,O$83)+'СЕТ СН'!$H$14+СВЦЭМ!$D$10+'СЕТ СН'!$H$5-'СЕТ СН'!$H$24</f>
        <v>4138.3086320800003</v>
      </c>
      <c r="P90" s="36">
        <f>SUMIFS(СВЦЭМ!$D$39:$D$782,СВЦЭМ!$A$39:$A$782,$A90,СВЦЭМ!$B$39:$B$782,P$83)+'СЕТ СН'!$H$14+СВЦЭМ!$D$10+'СЕТ СН'!$H$5-'СЕТ СН'!$H$24</f>
        <v>4157.0704906600004</v>
      </c>
      <c r="Q90" s="36">
        <f>SUMIFS(СВЦЭМ!$D$39:$D$782,СВЦЭМ!$A$39:$A$782,$A90,СВЦЭМ!$B$39:$B$782,Q$83)+'СЕТ СН'!$H$14+СВЦЭМ!$D$10+'СЕТ СН'!$H$5-'СЕТ СН'!$H$24</f>
        <v>4153.8767229000005</v>
      </c>
      <c r="R90" s="36">
        <f>SUMIFS(СВЦЭМ!$D$39:$D$782,СВЦЭМ!$A$39:$A$782,$A90,СВЦЭМ!$B$39:$B$782,R$83)+'СЕТ СН'!$H$14+СВЦЭМ!$D$10+'СЕТ СН'!$H$5-'СЕТ СН'!$H$24</f>
        <v>4089.2812646299999</v>
      </c>
      <c r="S90" s="36">
        <f>SUMIFS(СВЦЭМ!$D$39:$D$782,СВЦЭМ!$A$39:$A$782,$A90,СВЦЭМ!$B$39:$B$782,S$83)+'СЕТ СН'!$H$14+СВЦЭМ!$D$10+'СЕТ СН'!$H$5-'СЕТ СН'!$H$24</f>
        <v>4077.2048264800001</v>
      </c>
      <c r="T90" s="36">
        <f>SUMIFS(СВЦЭМ!$D$39:$D$782,СВЦЭМ!$A$39:$A$782,$A90,СВЦЭМ!$B$39:$B$782,T$83)+'СЕТ СН'!$H$14+СВЦЭМ!$D$10+'СЕТ СН'!$H$5-'СЕТ СН'!$H$24</f>
        <v>4071.6145696800004</v>
      </c>
      <c r="U90" s="36">
        <f>SUMIFS(СВЦЭМ!$D$39:$D$782,СВЦЭМ!$A$39:$A$782,$A90,СВЦЭМ!$B$39:$B$782,U$83)+'СЕТ СН'!$H$14+СВЦЭМ!$D$10+'СЕТ СН'!$H$5-'СЕТ СН'!$H$24</f>
        <v>4066.9214970800003</v>
      </c>
      <c r="V90" s="36">
        <f>SUMIFS(СВЦЭМ!$D$39:$D$782,СВЦЭМ!$A$39:$A$782,$A90,СВЦЭМ!$B$39:$B$782,V$83)+'СЕТ СН'!$H$14+СВЦЭМ!$D$10+'СЕТ СН'!$H$5-'СЕТ СН'!$H$24</f>
        <v>4052.0580741399999</v>
      </c>
      <c r="W90" s="36">
        <f>SUMIFS(СВЦЭМ!$D$39:$D$782,СВЦЭМ!$A$39:$A$782,$A90,СВЦЭМ!$B$39:$B$782,W$83)+'СЕТ СН'!$H$14+СВЦЭМ!$D$10+'СЕТ СН'!$H$5-'СЕТ СН'!$H$24</f>
        <v>4063.1447262700003</v>
      </c>
      <c r="X90" s="36">
        <f>SUMIFS(СВЦЭМ!$D$39:$D$782,СВЦЭМ!$A$39:$A$782,$A90,СВЦЭМ!$B$39:$B$782,X$83)+'СЕТ СН'!$H$14+СВЦЭМ!$D$10+'СЕТ СН'!$H$5-'СЕТ СН'!$H$24</f>
        <v>4070.6139793700004</v>
      </c>
      <c r="Y90" s="36">
        <f>SUMIFS(СВЦЭМ!$D$39:$D$782,СВЦЭМ!$A$39:$A$782,$A90,СВЦЭМ!$B$39:$B$782,Y$83)+'СЕТ СН'!$H$14+СВЦЭМ!$D$10+'СЕТ СН'!$H$5-'СЕТ СН'!$H$24</f>
        <v>4115.6758688700002</v>
      </c>
    </row>
    <row r="91" spans="1:27" ht="15.75" x14ac:dyDescent="0.2">
      <c r="A91" s="35">
        <f t="shared" si="2"/>
        <v>44538</v>
      </c>
      <c r="B91" s="36">
        <f>SUMIFS(СВЦЭМ!$D$39:$D$782,СВЦЭМ!$A$39:$A$782,$A91,СВЦЭМ!$B$39:$B$782,B$83)+'СЕТ СН'!$H$14+СВЦЭМ!$D$10+'СЕТ СН'!$H$5-'СЕТ СН'!$H$24</f>
        <v>4095.9861077599999</v>
      </c>
      <c r="C91" s="36">
        <f>SUMIFS(СВЦЭМ!$D$39:$D$782,СВЦЭМ!$A$39:$A$782,$A91,СВЦЭМ!$B$39:$B$782,C$83)+'СЕТ СН'!$H$14+СВЦЭМ!$D$10+'СЕТ СН'!$H$5-'СЕТ СН'!$H$24</f>
        <v>4087.7809575900001</v>
      </c>
      <c r="D91" s="36">
        <f>SUMIFS(СВЦЭМ!$D$39:$D$782,СВЦЭМ!$A$39:$A$782,$A91,СВЦЭМ!$B$39:$B$782,D$83)+'СЕТ СН'!$H$14+СВЦЭМ!$D$10+'СЕТ СН'!$H$5-'СЕТ СН'!$H$24</f>
        <v>4096.3617434600001</v>
      </c>
      <c r="E91" s="36">
        <f>SUMIFS(СВЦЭМ!$D$39:$D$782,СВЦЭМ!$A$39:$A$782,$A91,СВЦЭМ!$B$39:$B$782,E$83)+'СЕТ СН'!$H$14+СВЦЭМ!$D$10+'СЕТ СН'!$H$5-'СЕТ СН'!$H$24</f>
        <v>4107.9218296199997</v>
      </c>
      <c r="F91" s="36">
        <f>SUMIFS(СВЦЭМ!$D$39:$D$782,СВЦЭМ!$A$39:$A$782,$A91,СВЦЭМ!$B$39:$B$782,F$83)+'СЕТ СН'!$H$14+СВЦЭМ!$D$10+'СЕТ СН'!$H$5-'СЕТ СН'!$H$24</f>
        <v>4104.0561333400001</v>
      </c>
      <c r="G91" s="36">
        <f>SUMIFS(СВЦЭМ!$D$39:$D$782,СВЦЭМ!$A$39:$A$782,$A91,СВЦЭМ!$B$39:$B$782,G$83)+'СЕТ СН'!$H$14+СВЦЭМ!$D$10+'СЕТ СН'!$H$5-'СЕТ СН'!$H$24</f>
        <v>4074.8665334699999</v>
      </c>
      <c r="H91" s="36">
        <f>SUMIFS(СВЦЭМ!$D$39:$D$782,СВЦЭМ!$A$39:$A$782,$A91,СВЦЭМ!$B$39:$B$782,H$83)+'СЕТ СН'!$H$14+СВЦЭМ!$D$10+'СЕТ СН'!$H$5-'СЕТ СН'!$H$24</f>
        <v>4060.4365516100002</v>
      </c>
      <c r="I91" s="36">
        <f>SUMIFS(СВЦЭМ!$D$39:$D$782,СВЦЭМ!$A$39:$A$782,$A91,СВЦЭМ!$B$39:$B$782,I$83)+'СЕТ СН'!$H$14+СВЦЭМ!$D$10+'СЕТ СН'!$H$5-'СЕТ СН'!$H$24</f>
        <v>4040.64421429</v>
      </c>
      <c r="J91" s="36">
        <f>SUMIFS(СВЦЭМ!$D$39:$D$782,СВЦЭМ!$A$39:$A$782,$A91,СВЦЭМ!$B$39:$B$782,J$83)+'СЕТ СН'!$H$14+СВЦЭМ!$D$10+'СЕТ СН'!$H$5-'СЕТ СН'!$H$24</f>
        <v>4086.6359909700004</v>
      </c>
      <c r="K91" s="36">
        <f>SUMIFS(СВЦЭМ!$D$39:$D$782,СВЦЭМ!$A$39:$A$782,$A91,СВЦЭМ!$B$39:$B$782,K$83)+'СЕТ СН'!$H$14+СВЦЭМ!$D$10+'СЕТ СН'!$H$5-'СЕТ СН'!$H$24</f>
        <v>4081.5099752699998</v>
      </c>
      <c r="L91" s="36">
        <f>SUMIFS(СВЦЭМ!$D$39:$D$782,СВЦЭМ!$A$39:$A$782,$A91,СВЦЭМ!$B$39:$B$782,L$83)+'СЕТ СН'!$H$14+СВЦЭМ!$D$10+'СЕТ СН'!$H$5-'СЕТ СН'!$H$24</f>
        <v>4086.2062176700001</v>
      </c>
      <c r="M91" s="36">
        <f>SUMIFS(СВЦЭМ!$D$39:$D$782,СВЦЭМ!$A$39:$A$782,$A91,СВЦЭМ!$B$39:$B$782,M$83)+'СЕТ СН'!$H$14+СВЦЭМ!$D$10+'СЕТ СН'!$H$5-'СЕТ СН'!$H$24</f>
        <v>4081.11856175</v>
      </c>
      <c r="N91" s="36">
        <f>SUMIFS(СВЦЭМ!$D$39:$D$782,СВЦЭМ!$A$39:$A$782,$A91,СВЦЭМ!$B$39:$B$782,N$83)+'СЕТ СН'!$H$14+СВЦЭМ!$D$10+'СЕТ СН'!$H$5-'СЕТ СН'!$H$24</f>
        <v>4073.94201118</v>
      </c>
      <c r="O91" s="36">
        <f>SUMIFS(СВЦЭМ!$D$39:$D$782,СВЦЭМ!$A$39:$A$782,$A91,СВЦЭМ!$B$39:$B$782,O$83)+'СЕТ СН'!$H$14+СВЦЭМ!$D$10+'СЕТ СН'!$H$5-'СЕТ СН'!$H$24</f>
        <v>4074.6983065599998</v>
      </c>
      <c r="P91" s="36">
        <f>SUMIFS(СВЦЭМ!$D$39:$D$782,СВЦЭМ!$A$39:$A$782,$A91,СВЦЭМ!$B$39:$B$782,P$83)+'СЕТ СН'!$H$14+СВЦЭМ!$D$10+'СЕТ СН'!$H$5-'СЕТ СН'!$H$24</f>
        <v>4077.47513566</v>
      </c>
      <c r="Q91" s="36">
        <f>SUMIFS(СВЦЭМ!$D$39:$D$782,СВЦЭМ!$A$39:$A$782,$A91,СВЦЭМ!$B$39:$B$782,Q$83)+'СЕТ СН'!$H$14+СВЦЭМ!$D$10+'СЕТ СН'!$H$5-'СЕТ СН'!$H$24</f>
        <v>4062.7431065700002</v>
      </c>
      <c r="R91" s="36">
        <f>SUMIFS(СВЦЭМ!$D$39:$D$782,СВЦЭМ!$A$39:$A$782,$A91,СВЦЭМ!$B$39:$B$782,R$83)+'СЕТ СН'!$H$14+СВЦЭМ!$D$10+'СЕТ СН'!$H$5-'СЕТ СН'!$H$24</f>
        <v>4072.1088192699999</v>
      </c>
      <c r="S91" s="36">
        <f>SUMIFS(СВЦЭМ!$D$39:$D$782,СВЦЭМ!$A$39:$A$782,$A91,СВЦЭМ!$B$39:$B$782,S$83)+'СЕТ СН'!$H$14+СВЦЭМ!$D$10+'СЕТ СН'!$H$5-'СЕТ СН'!$H$24</f>
        <v>4064.2109949800001</v>
      </c>
      <c r="T91" s="36">
        <f>SUMIFS(СВЦЭМ!$D$39:$D$782,СВЦЭМ!$A$39:$A$782,$A91,СВЦЭМ!$B$39:$B$782,T$83)+'СЕТ СН'!$H$14+СВЦЭМ!$D$10+'СЕТ СН'!$H$5-'СЕТ СН'!$H$24</f>
        <v>4057.6251782300001</v>
      </c>
      <c r="U91" s="36">
        <f>SUMIFS(СВЦЭМ!$D$39:$D$782,СВЦЭМ!$A$39:$A$782,$A91,СВЦЭМ!$B$39:$B$782,U$83)+'СЕТ СН'!$H$14+СВЦЭМ!$D$10+'СЕТ СН'!$H$5-'СЕТ СН'!$H$24</f>
        <v>4101.0859784100003</v>
      </c>
      <c r="V91" s="36">
        <f>SUMIFS(СВЦЭМ!$D$39:$D$782,СВЦЭМ!$A$39:$A$782,$A91,СВЦЭМ!$B$39:$B$782,V$83)+'СЕТ СН'!$H$14+СВЦЭМ!$D$10+'СЕТ СН'!$H$5-'СЕТ СН'!$H$24</f>
        <v>4069.5188586700001</v>
      </c>
      <c r="W91" s="36">
        <f>SUMIFS(СВЦЭМ!$D$39:$D$782,СВЦЭМ!$A$39:$A$782,$A91,СВЦЭМ!$B$39:$B$782,W$83)+'СЕТ СН'!$H$14+СВЦЭМ!$D$10+'СЕТ СН'!$H$5-'СЕТ СН'!$H$24</f>
        <v>4129.5268475100002</v>
      </c>
      <c r="X91" s="36">
        <f>SUMIFS(СВЦЭМ!$D$39:$D$782,СВЦЭМ!$A$39:$A$782,$A91,СВЦЭМ!$B$39:$B$782,X$83)+'СЕТ СН'!$H$14+СВЦЭМ!$D$10+'СЕТ СН'!$H$5-'СЕТ СН'!$H$24</f>
        <v>4137.1806829300003</v>
      </c>
      <c r="Y91" s="36">
        <f>SUMIFS(СВЦЭМ!$D$39:$D$782,СВЦЭМ!$A$39:$A$782,$A91,СВЦЭМ!$B$39:$B$782,Y$83)+'СЕТ СН'!$H$14+СВЦЭМ!$D$10+'СЕТ СН'!$H$5-'СЕТ СН'!$H$24</f>
        <v>4144.65764261</v>
      </c>
    </row>
    <row r="92" spans="1:27" ht="15.75" x14ac:dyDescent="0.2">
      <c r="A92" s="35">
        <f t="shared" si="2"/>
        <v>44539</v>
      </c>
      <c r="B92" s="36">
        <f>SUMIFS(СВЦЭМ!$D$39:$D$782,СВЦЭМ!$A$39:$A$782,$A92,СВЦЭМ!$B$39:$B$782,B$83)+'СЕТ СН'!$H$14+СВЦЭМ!$D$10+'СЕТ СН'!$H$5-'СЕТ СН'!$H$24</f>
        <v>4108.7692556700003</v>
      </c>
      <c r="C92" s="36">
        <f>SUMIFS(СВЦЭМ!$D$39:$D$782,СВЦЭМ!$A$39:$A$782,$A92,СВЦЭМ!$B$39:$B$782,C$83)+'СЕТ СН'!$H$14+СВЦЭМ!$D$10+'СЕТ СН'!$H$5-'СЕТ СН'!$H$24</f>
        <v>4063.7286739299998</v>
      </c>
      <c r="D92" s="36">
        <f>SUMIFS(СВЦЭМ!$D$39:$D$782,СВЦЭМ!$A$39:$A$782,$A92,СВЦЭМ!$B$39:$B$782,D$83)+'СЕТ СН'!$H$14+СВЦЭМ!$D$10+'СЕТ СН'!$H$5-'СЕТ СН'!$H$24</f>
        <v>4073.8294886000003</v>
      </c>
      <c r="E92" s="36">
        <f>SUMIFS(СВЦЭМ!$D$39:$D$782,СВЦЭМ!$A$39:$A$782,$A92,СВЦЭМ!$B$39:$B$782,E$83)+'СЕТ СН'!$H$14+СВЦЭМ!$D$10+'СЕТ СН'!$H$5-'СЕТ СН'!$H$24</f>
        <v>4088.1815562700003</v>
      </c>
      <c r="F92" s="36">
        <f>SUMIFS(СВЦЭМ!$D$39:$D$782,СВЦЭМ!$A$39:$A$782,$A92,СВЦЭМ!$B$39:$B$782,F$83)+'СЕТ СН'!$H$14+СВЦЭМ!$D$10+'СЕТ СН'!$H$5-'СЕТ СН'!$H$24</f>
        <v>4089.5987335999998</v>
      </c>
      <c r="G92" s="36">
        <f>SUMIFS(СВЦЭМ!$D$39:$D$782,СВЦЭМ!$A$39:$A$782,$A92,СВЦЭМ!$B$39:$B$782,G$83)+'СЕТ СН'!$H$14+СВЦЭМ!$D$10+'СЕТ СН'!$H$5-'СЕТ СН'!$H$24</f>
        <v>4056.9652710199998</v>
      </c>
      <c r="H92" s="36">
        <f>SUMIFS(СВЦЭМ!$D$39:$D$782,СВЦЭМ!$A$39:$A$782,$A92,СВЦЭМ!$B$39:$B$782,H$83)+'СЕТ СН'!$H$14+СВЦЭМ!$D$10+'СЕТ СН'!$H$5-'СЕТ СН'!$H$24</f>
        <v>4038.1999903300002</v>
      </c>
      <c r="I92" s="36">
        <f>SUMIFS(СВЦЭМ!$D$39:$D$782,СВЦЭМ!$A$39:$A$782,$A92,СВЦЭМ!$B$39:$B$782,I$83)+'СЕТ СН'!$H$14+СВЦЭМ!$D$10+'СЕТ СН'!$H$5-'СЕТ СН'!$H$24</f>
        <v>4031.0478889400001</v>
      </c>
      <c r="J92" s="36">
        <f>SUMIFS(СВЦЭМ!$D$39:$D$782,СВЦЭМ!$A$39:$A$782,$A92,СВЦЭМ!$B$39:$B$782,J$83)+'СЕТ СН'!$H$14+СВЦЭМ!$D$10+'СЕТ СН'!$H$5-'СЕТ СН'!$H$24</f>
        <v>4058.0922447600001</v>
      </c>
      <c r="K92" s="36">
        <f>SUMIFS(СВЦЭМ!$D$39:$D$782,СВЦЭМ!$A$39:$A$782,$A92,СВЦЭМ!$B$39:$B$782,K$83)+'СЕТ СН'!$H$14+СВЦЭМ!$D$10+'СЕТ СН'!$H$5-'СЕТ СН'!$H$24</f>
        <v>4078.76180436</v>
      </c>
      <c r="L92" s="36">
        <f>SUMIFS(СВЦЭМ!$D$39:$D$782,СВЦЭМ!$A$39:$A$782,$A92,СВЦЭМ!$B$39:$B$782,L$83)+'СЕТ СН'!$H$14+СВЦЭМ!$D$10+'СЕТ СН'!$H$5-'СЕТ СН'!$H$24</f>
        <v>4073.9460134299998</v>
      </c>
      <c r="M92" s="36">
        <f>SUMIFS(СВЦЭМ!$D$39:$D$782,СВЦЭМ!$A$39:$A$782,$A92,СВЦЭМ!$B$39:$B$782,M$83)+'СЕТ СН'!$H$14+СВЦЭМ!$D$10+'СЕТ СН'!$H$5-'СЕТ СН'!$H$24</f>
        <v>4059.2356381600002</v>
      </c>
      <c r="N92" s="36">
        <f>SUMIFS(СВЦЭМ!$D$39:$D$782,СВЦЭМ!$A$39:$A$782,$A92,СВЦЭМ!$B$39:$B$782,N$83)+'СЕТ СН'!$H$14+СВЦЭМ!$D$10+'СЕТ СН'!$H$5-'СЕТ СН'!$H$24</f>
        <v>4097.0146335600002</v>
      </c>
      <c r="O92" s="36">
        <f>SUMIFS(СВЦЭМ!$D$39:$D$782,СВЦЭМ!$A$39:$A$782,$A92,СВЦЭМ!$B$39:$B$782,O$83)+'СЕТ СН'!$H$14+СВЦЭМ!$D$10+'СЕТ СН'!$H$5-'СЕТ СН'!$H$24</f>
        <v>4085.6904456500001</v>
      </c>
      <c r="P92" s="36">
        <f>SUMIFS(СВЦЭМ!$D$39:$D$782,СВЦЭМ!$A$39:$A$782,$A92,СВЦЭМ!$B$39:$B$782,P$83)+'СЕТ СН'!$H$14+СВЦЭМ!$D$10+'СЕТ СН'!$H$5-'СЕТ СН'!$H$24</f>
        <v>4085.9528278500002</v>
      </c>
      <c r="Q92" s="36">
        <f>SUMIFS(СВЦЭМ!$D$39:$D$782,СВЦЭМ!$A$39:$A$782,$A92,СВЦЭМ!$B$39:$B$782,Q$83)+'СЕТ СН'!$H$14+СВЦЭМ!$D$10+'СЕТ СН'!$H$5-'СЕТ СН'!$H$24</f>
        <v>4084.25386979</v>
      </c>
      <c r="R92" s="36">
        <f>SUMIFS(СВЦЭМ!$D$39:$D$782,СВЦЭМ!$A$39:$A$782,$A92,СВЦЭМ!$B$39:$B$782,R$83)+'СЕТ СН'!$H$14+СВЦЭМ!$D$10+'СЕТ СН'!$H$5-'СЕТ СН'!$H$24</f>
        <v>4074.9776075099999</v>
      </c>
      <c r="S92" s="36">
        <f>SUMIFS(СВЦЭМ!$D$39:$D$782,СВЦЭМ!$A$39:$A$782,$A92,СВЦЭМ!$B$39:$B$782,S$83)+'СЕТ СН'!$H$14+СВЦЭМ!$D$10+'СЕТ СН'!$H$5-'СЕТ СН'!$H$24</f>
        <v>4077.76327102</v>
      </c>
      <c r="T92" s="36">
        <f>SUMIFS(СВЦЭМ!$D$39:$D$782,СВЦЭМ!$A$39:$A$782,$A92,СВЦЭМ!$B$39:$B$782,T$83)+'СЕТ СН'!$H$14+СВЦЭМ!$D$10+'СЕТ СН'!$H$5-'СЕТ СН'!$H$24</f>
        <v>4076.2464900499999</v>
      </c>
      <c r="U92" s="36">
        <f>SUMIFS(СВЦЭМ!$D$39:$D$782,СВЦЭМ!$A$39:$A$782,$A92,СВЦЭМ!$B$39:$B$782,U$83)+'СЕТ СН'!$H$14+СВЦЭМ!$D$10+'СЕТ СН'!$H$5-'СЕТ СН'!$H$24</f>
        <v>4087.3111305500001</v>
      </c>
      <c r="V92" s="36">
        <f>SUMIFS(СВЦЭМ!$D$39:$D$782,СВЦЭМ!$A$39:$A$782,$A92,СВЦЭМ!$B$39:$B$782,V$83)+'СЕТ СН'!$H$14+СВЦЭМ!$D$10+'СЕТ СН'!$H$5-'СЕТ СН'!$H$24</f>
        <v>4091.4028277100001</v>
      </c>
      <c r="W92" s="36">
        <f>SUMIFS(СВЦЭМ!$D$39:$D$782,СВЦЭМ!$A$39:$A$782,$A92,СВЦЭМ!$B$39:$B$782,W$83)+'СЕТ СН'!$H$14+СВЦЭМ!$D$10+'СЕТ СН'!$H$5-'СЕТ СН'!$H$24</f>
        <v>4085.6288398500001</v>
      </c>
      <c r="X92" s="36">
        <f>SUMIFS(СВЦЭМ!$D$39:$D$782,СВЦЭМ!$A$39:$A$782,$A92,СВЦЭМ!$B$39:$B$782,X$83)+'СЕТ СН'!$H$14+СВЦЭМ!$D$10+'СЕТ СН'!$H$5-'СЕТ СН'!$H$24</f>
        <v>4082.7788274300001</v>
      </c>
      <c r="Y92" s="36">
        <f>SUMIFS(СВЦЭМ!$D$39:$D$782,СВЦЭМ!$A$39:$A$782,$A92,СВЦЭМ!$B$39:$B$782,Y$83)+'СЕТ СН'!$H$14+СВЦЭМ!$D$10+'СЕТ СН'!$H$5-'СЕТ СН'!$H$24</f>
        <v>4098.0526295099999</v>
      </c>
    </row>
    <row r="93" spans="1:27" ht="15.75" x14ac:dyDescent="0.2">
      <c r="A93" s="35">
        <f t="shared" si="2"/>
        <v>44540</v>
      </c>
      <c r="B93" s="36">
        <f>SUMIFS(СВЦЭМ!$D$39:$D$782,СВЦЭМ!$A$39:$A$782,$A93,СВЦЭМ!$B$39:$B$782,B$83)+'СЕТ СН'!$H$14+СВЦЭМ!$D$10+'СЕТ СН'!$H$5-'СЕТ СН'!$H$24</f>
        <v>4131.2932099899999</v>
      </c>
      <c r="C93" s="36">
        <f>SUMIFS(СВЦЭМ!$D$39:$D$782,СВЦЭМ!$A$39:$A$782,$A93,СВЦЭМ!$B$39:$B$782,C$83)+'СЕТ СН'!$H$14+СВЦЭМ!$D$10+'СЕТ СН'!$H$5-'СЕТ СН'!$H$24</f>
        <v>4119.3865273600004</v>
      </c>
      <c r="D93" s="36">
        <f>SUMIFS(СВЦЭМ!$D$39:$D$782,СВЦЭМ!$A$39:$A$782,$A93,СВЦЭМ!$B$39:$B$782,D$83)+'СЕТ СН'!$H$14+СВЦЭМ!$D$10+'СЕТ СН'!$H$5-'СЕТ СН'!$H$24</f>
        <v>4126.5293118500003</v>
      </c>
      <c r="E93" s="36">
        <f>SUMIFS(СВЦЭМ!$D$39:$D$782,СВЦЭМ!$A$39:$A$782,$A93,СВЦЭМ!$B$39:$B$782,E$83)+'СЕТ СН'!$H$14+СВЦЭМ!$D$10+'СЕТ СН'!$H$5-'СЕТ СН'!$H$24</f>
        <v>4125.5547115099998</v>
      </c>
      <c r="F93" s="36">
        <f>SUMIFS(СВЦЭМ!$D$39:$D$782,СВЦЭМ!$A$39:$A$782,$A93,СВЦЭМ!$B$39:$B$782,F$83)+'СЕТ СН'!$H$14+СВЦЭМ!$D$10+'СЕТ СН'!$H$5-'СЕТ СН'!$H$24</f>
        <v>4115.7223849500006</v>
      </c>
      <c r="G93" s="36">
        <f>SUMIFS(СВЦЭМ!$D$39:$D$782,СВЦЭМ!$A$39:$A$782,$A93,СВЦЭМ!$B$39:$B$782,G$83)+'СЕТ СН'!$H$14+СВЦЭМ!$D$10+'СЕТ СН'!$H$5-'СЕТ СН'!$H$24</f>
        <v>4088.1228919200003</v>
      </c>
      <c r="H93" s="36">
        <f>SUMIFS(СВЦЭМ!$D$39:$D$782,СВЦЭМ!$A$39:$A$782,$A93,СВЦЭМ!$B$39:$B$782,H$83)+'СЕТ СН'!$H$14+СВЦЭМ!$D$10+'СЕТ СН'!$H$5-'СЕТ СН'!$H$24</f>
        <v>4052.1303514199999</v>
      </c>
      <c r="I93" s="36">
        <f>SUMIFS(СВЦЭМ!$D$39:$D$782,СВЦЭМ!$A$39:$A$782,$A93,СВЦЭМ!$B$39:$B$782,I$83)+'СЕТ СН'!$H$14+СВЦЭМ!$D$10+'СЕТ СН'!$H$5-'СЕТ СН'!$H$24</f>
        <v>4056.9650164000004</v>
      </c>
      <c r="J93" s="36">
        <f>SUMIFS(СВЦЭМ!$D$39:$D$782,СВЦЭМ!$A$39:$A$782,$A93,СВЦЭМ!$B$39:$B$782,J$83)+'СЕТ СН'!$H$14+СВЦЭМ!$D$10+'СЕТ СН'!$H$5-'СЕТ СН'!$H$24</f>
        <v>4033.94525909</v>
      </c>
      <c r="K93" s="36">
        <f>SUMIFS(СВЦЭМ!$D$39:$D$782,СВЦЭМ!$A$39:$A$782,$A93,СВЦЭМ!$B$39:$B$782,K$83)+'СЕТ СН'!$H$14+СВЦЭМ!$D$10+'СЕТ СН'!$H$5-'СЕТ СН'!$H$24</f>
        <v>4053.2626862200004</v>
      </c>
      <c r="L93" s="36">
        <f>SUMIFS(СВЦЭМ!$D$39:$D$782,СВЦЭМ!$A$39:$A$782,$A93,СВЦЭМ!$B$39:$B$782,L$83)+'СЕТ СН'!$H$14+СВЦЭМ!$D$10+'СЕТ СН'!$H$5-'СЕТ СН'!$H$24</f>
        <v>4073.5520599900001</v>
      </c>
      <c r="M93" s="36">
        <f>SUMIFS(СВЦЭМ!$D$39:$D$782,СВЦЭМ!$A$39:$A$782,$A93,СВЦЭМ!$B$39:$B$782,M$83)+'СЕТ СН'!$H$14+СВЦЭМ!$D$10+'СЕТ СН'!$H$5-'СЕТ СН'!$H$24</f>
        <v>4085.3210386199999</v>
      </c>
      <c r="N93" s="36">
        <f>SUMIFS(СВЦЭМ!$D$39:$D$782,СВЦЭМ!$A$39:$A$782,$A93,СВЦЭМ!$B$39:$B$782,N$83)+'СЕТ СН'!$H$14+СВЦЭМ!$D$10+'СЕТ СН'!$H$5-'СЕТ СН'!$H$24</f>
        <v>4121.8988747700005</v>
      </c>
      <c r="O93" s="36">
        <f>SUMIFS(СВЦЭМ!$D$39:$D$782,СВЦЭМ!$A$39:$A$782,$A93,СВЦЭМ!$B$39:$B$782,O$83)+'СЕТ СН'!$H$14+СВЦЭМ!$D$10+'СЕТ СН'!$H$5-'СЕТ СН'!$H$24</f>
        <v>4111.3494338399996</v>
      </c>
      <c r="P93" s="36">
        <f>SUMIFS(СВЦЭМ!$D$39:$D$782,СВЦЭМ!$A$39:$A$782,$A93,СВЦЭМ!$B$39:$B$782,P$83)+'СЕТ СН'!$H$14+СВЦЭМ!$D$10+'СЕТ СН'!$H$5-'СЕТ СН'!$H$24</f>
        <v>4097.7531213000002</v>
      </c>
      <c r="Q93" s="36">
        <f>SUMIFS(СВЦЭМ!$D$39:$D$782,СВЦЭМ!$A$39:$A$782,$A93,СВЦЭМ!$B$39:$B$782,Q$83)+'СЕТ СН'!$H$14+СВЦЭМ!$D$10+'СЕТ СН'!$H$5-'СЕТ СН'!$H$24</f>
        <v>4093.2232136299999</v>
      </c>
      <c r="R93" s="36">
        <f>SUMIFS(СВЦЭМ!$D$39:$D$782,СВЦЭМ!$A$39:$A$782,$A93,СВЦЭМ!$B$39:$B$782,R$83)+'СЕТ СН'!$H$14+СВЦЭМ!$D$10+'СЕТ СН'!$H$5-'СЕТ СН'!$H$24</f>
        <v>4081.8831344099999</v>
      </c>
      <c r="S93" s="36">
        <f>SUMIFS(СВЦЭМ!$D$39:$D$782,СВЦЭМ!$A$39:$A$782,$A93,СВЦЭМ!$B$39:$B$782,S$83)+'СЕТ СН'!$H$14+СВЦЭМ!$D$10+'СЕТ СН'!$H$5-'СЕТ СН'!$H$24</f>
        <v>4054.4676189000002</v>
      </c>
      <c r="T93" s="36">
        <f>SUMIFS(СВЦЭМ!$D$39:$D$782,СВЦЭМ!$A$39:$A$782,$A93,СВЦЭМ!$B$39:$B$782,T$83)+'СЕТ СН'!$H$14+СВЦЭМ!$D$10+'СЕТ СН'!$H$5-'СЕТ СН'!$H$24</f>
        <v>4051.1189733199999</v>
      </c>
      <c r="U93" s="36">
        <f>SUMIFS(СВЦЭМ!$D$39:$D$782,СВЦЭМ!$A$39:$A$782,$A93,СВЦЭМ!$B$39:$B$782,U$83)+'СЕТ СН'!$H$14+СВЦЭМ!$D$10+'СЕТ СН'!$H$5-'СЕТ СН'!$H$24</f>
        <v>4056.64814097</v>
      </c>
      <c r="V93" s="36">
        <f>SUMIFS(СВЦЭМ!$D$39:$D$782,СВЦЭМ!$A$39:$A$782,$A93,СВЦЭМ!$B$39:$B$782,V$83)+'СЕТ СН'!$H$14+СВЦЭМ!$D$10+'СЕТ СН'!$H$5-'СЕТ СН'!$H$24</f>
        <v>4061.8362643199998</v>
      </c>
      <c r="W93" s="36">
        <f>SUMIFS(СВЦЭМ!$D$39:$D$782,СВЦЭМ!$A$39:$A$782,$A93,СВЦЭМ!$B$39:$B$782,W$83)+'СЕТ СН'!$H$14+СВЦЭМ!$D$10+'СЕТ СН'!$H$5-'СЕТ СН'!$H$24</f>
        <v>4078.42160754</v>
      </c>
      <c r="X93" s="36">
        <f>SUMIFS(СВЦЭМ!$D$39:$D$782,СВЦЭМ!$A$39:$A$782,$A93,СВЦЭМ!$B$39:$B$782,X$83)+'СЕТ СН'!$H$14+СВЦЭМ!$D$10+'СЕТ СН'!$H$5-'СЕТ СН'!$H$24</f>
        <v>4067.2289568400001</v>
      </c>
      <c r="Y93" s="36">
        <f>SUMIFS(СВЦЭМ!$D$39:$D$782,СВЦЭМ!$A$39:$A$782,$A93,СВЦЭМ!$B$39:$B$782,Y$83)+'СЕТ СН'!$H$14+СВЦЭМ!$D$10+'СЕТ СН'!$H$5-'СЕТ СН'!$H$24</f>
        <v>4111.15302866</v>
      </c>
    </row>
    <row r="94" spans="1:27" ht="15.75" x14ac:dyDescent="0.2">
      <c r="A94" s="35">
        <f t="shared" si="2"/>
        <v>44541</v>
      </c>
      <c r="B94" s="36">
        <f>SUMIFS(СВЦЭМ!$D$39:$D$782,СВЦЭМ!$A$39:$A$782,$A94,СВЦЭМ!$B$39:$B$782,B$83)+'СЕТ СН'!$H$14+СВЦЭМ!$D$10+'СЕТ СН'!$H$5-'СЕТ СН'!$H$24</f>
        <v>4139.1315413000002</v>
      </c>
      <c r="C94" s="36">
        <f>SUMIFS(СВЦЭМ!$D$39:$D$782,СВЦЭМ!$A$39:$A$782,$A94,СВЦЭМ!$B$39:$B$782,C$83)+'СЕТ СН'!$H$14+СВЦЭМ!$D$10+'СЕТ СН'!$H$5-'СЕТ СН'!$H$24</f>
        <v>4125.2140963299998</v>
      </c>
      <c r="D94" s="36">
        <f>SUMIFS(СВЦЭМ!$D$39:$D$782,СВЦЭМ!$A$39:$A$782,$A94,СВЦЭМ!$B$39:$B$782,D$83)+'СЕТ СН'!$H$14+СВЦЭМ!$D$10+'СЕТ СН'!$H$5-'СЕТ СН'!$H$24</f>
        <v>4126.4618068399996</v>
      </c>
      <c r="E94" s="36">
        <f>SUMIFS(СВЦЭМ!$D$39:$D$782,СВЦЭМ!$A$39:$A$782,$A94,СВЦЭМ!$B$39:$B$782,E$83)+'СЕТ СН'!$H$14+СВЦЭМ!$D$10+'СЕТ СН'!$H$5-'СЕТ СН'!$H$24</f>
        <v>4129.9764160699997</v>
      </c>
      <c r="F94" s="36">
        <f>SUMIFS(СВЦЭМ!$D$39:$D$782,СВЦЭМ!$A$39:$A$782,$A94,СВЦЭМ!$B$39:$B$782,F$83)+'СЕТ СН'!$H$14+СВЦЭМ!$D$10+'СЕТ СН'!$H$5-'СЕТ СН'!$H$24</f>
        <v>4120.6271088499998</v>
      </c>
      <c r="G94" s="36">
        <f>SUMIFS(СВЦЭМ!$D$39:$D$782,СВЦЭМ!$A$39:$A$782,$A94,СВЦЭМ!$B$39:$B$782,G$83)+'СЕТ СН'!$H$14+СВЦЭМ!$D$10+'СЕТ СН'!$H$5-'СЕТ СН'!$H$24</f>
        <v>4103.7475904900002</v>
      </c>
      <c r="H94" s="36">
        <f>SUMIFS(СВЦЭМ!$D$39:$D$782,СВЦЭМ!$A$39:$A$782,$A94,СВЦЭМ!$B$39:$B$782,H$83)+'СЕТ СН'!$H$14+СВЦЭМ!$D$10+'СЕТ СН'!$H$5-'СЕТ СН'!$H$24</f>
        <v>4083.6080929600002</v>
      </c>
      <c r="I94" s="36">
        <f>SUMIFS(СВЦЭМ!$D$39:$D$782,СВЦЭМ!$A$39:$A$782,$A94,СВЦЭМ!$B$39:$B$782,I$83)+'СЕТ СН'!$H$14+СВЦЭМ!$D$10+'СЕТ СН'!$H$5-'СЕТ СН'!$H$24</f>
        <v>4062.7960096699999</v>
      </c>
      <c r="J94" s="36">
        <f>SUMIFS(СВЦЭМ!$D$39:$D$782,СВЦЭМ!$A$39:$A$782,$A94,СВЦЭМ!$B$39:$B$782,J$83)+'СЕТ СН'!$H$14+СВЦЭМ!$D$10+'СЕТ СН'!$H$5-'СЕТ СН'!$H$24</f>
        <v>4036.3255599499998</v>
      </c>
      <c r="K94" s="36">
        <f>SUMIFS(СВЦЭМ!$D$39:$D$782,СВЦЭМ!$A$39:$A$782,$A94,СВЦЭМ!$B$39:$B$782,K$83)+'СЕТ СН'!$H$14+СВЦЭМ!$D$10+'СЕТ СН'!$H$5-'СЕТ СН'!$H$24</f>
        <v>4022.3287626400001</v>
      </c>
      <c r="L94" s="36">
        <f>SUMIFS(СВЦЭМ!$D$39:$D$782,СВЦЭМ!$A$39:$A$782,$A94,СВЦЭМ!$B$39:$B$782,L$83)+'СЕТ СН'!$H$14+СВЦЭМ!$D$10+'СЕТ СН'!$H$5-'СЕТ СН'!$H$24</f>
        <v>4033.7682374000001</v>
      </c>
      <c r="M94" s="36">
        <f>SUMIFS(СВЦЭМ!$D$39:$D$782,СВЦЭМ!$A$39:$A$782,$A94,СВЦЭМ!$B$39:$B$782,M$83)+'СЕТ СН'!$H$14+СВЦЭМ!$D$10+'СЕТ СН'!$H$5-'СЕТ СН'!$H$24</f>
        <v>4039.5360186500002</v>
      </c>
      <c r="N94" s="36">
        <f>SUMIFS(СВЦЭМ!$D$39:$D$782,СВЦЭМ!$A$39:$A$782,$A94,СВЦЭМ!$B$39:$B$782,N$83)+'СЕТ СН'!$H$14+СВЦЭМ!$D$10+'СЕТ СН'!$H$5-'СЕТ СН'!$H$24</f>
        <v>4088.9339512200004</v>
      </c>
      <c r="O94" s="36">
        <f>SUMIFS(СВЦЭМ!$D$39:$D$782,СВЦЭМ!$A$39:$A$782,$A94,СВЦЭМ!$B$39:$B$782,O$83)+'СЕТ СН'!$H$14+СВЦЭМ!$D$10+'СЕТ СН'!$H$5-'СЕТ СН'!$H$24</f>
        <v>4110.3111402900004</v>
      </c>
      <c r="P94" s="36">
        <f>SUMIFS(СВЦЭМ!$D$39:$D$782,СВЦЭМ!$A$39:$A$782,$A94,СВЦЭМ!$B$39:$B$782,P$83)+'СЕТ СН'!$H$14+СВЦЭМ!$D$10+'СЕТ СН'!$H$5-'СЕТ СН'!$H$24</f>
        <v>4110.2495778700004</v>
      </c>
      <c r="Q94" s="36">
        <f>SUMIFS(СВЦЭМ!$D$39:$D$782,СВЦЭМ!$A$39:$A$782,$A94,СВЦЭМ!$B$39:$B$782,Q$83)+'СЕТ СН'!$H$14+СВЦЭМ!$D$10+'СЕТ СН'!$H$5-'СЕТ СН'!$H$24</f>
        <v>4102.2510243699999</v>
      </c>
      <c r="R94" s="36">
        <f>SUMIFS(СВЦЭМ!$D$39:$D$782,СВЦЭМ!$A$39:$A$782,$A94,СВЦЭМ!$B$39:$B$782,R$83)+'СЕТ СН'!$H$14+СВЦЭМ!$D$10+'СЕТ СН'!$H$5-'СЕТ СН'!$H$24</f>
        <v>4087.5687540700001</v>
      </c>
      <c r="S94" s="36">
        <f>SUMIFS(СВЦЭМ!$D$39:$D$782,СВЦЭМ!$A$39:$A$782,$A94,СВЦЭМ!$B$39:$B$782,S$83)+'СЕТ СН'!$H$14+СВЦЭМ!$D$10+'СЕТ СН'!$H$5-'СЕТ СН'!$H$24</f>
        <v>4020.8232570600003</v>
      </c>
      <c r="T94" s="36">
        <f>SUMIFS(СВЦЭМ!$D$39:$D$782,СВЦЭМ!$A$39:$A$782,$A94,СВЦЭМ!$B$39:$B$782,T$83)+'СЕТ СН'!$H$14+СВЦЭМ!$D$10+'СЕТ СН'!$H$5-'СЕТ СН'!$H$24</f>
        <v>4049.06940579</v>
      </c>
      <c r="U94" s="36">
        <f>SUMIFS(СВЦЭМ!$D$39:$D$782,СВЦЭМ!$A$39:$A$782,$A94,СВЦЭМ!$B$39:$B$782,U$83)+'СЕТ СН'!$H$14+СВЦЭМ!$D$10+'СЕТ СН'!$H$5-'СЕТ СН'!$H$24</f>
        <v>4038.3551504000002</v>
      </c>
      <c r="V94" s="36">
        <f>SUMIFS(СВЦЭМ!$D$39:$D$782,СВЦЭМ!$A$39:$A$782,$A94,СВЦЭМ!$B$39:$B$782,V$83)+'СЕТ СН'!$H$14+СВЦЭМ!$D$10+'СЕТ СН'!$H$5-'СЕТ СН'!$H$24</f>
        <v>4044.6542360499998</v>
      </c>
      <c r="W94" s="36">
        <f>SUMIFS(СВЦЭМ!$D$39:$D$782,СВЦЭМ!$A$39:$A$782,$A94,СВЦЭМ!$B$39:$B$782,W$83)+'СЕТ СН'!$H$14+СВЦЭМ!$D$10+'СЕТ СН'!$H$5-'СЕТ СН'!$H$24</f>
        <v>4092.8070209900002</v>
      </c>
      <c r="X94" s="36">
        <f>SUMIFS(СВЦЭМ!$D$39:$D$782,СВЦЭМ!$A$39:$A$782,$A94,СВЦЭМ!$B$39:$B$782,X$83)+'СЕТ СН'!$H$14+СВЦЭМ!$D$10+'СЕТ СН'!$H$5-'СЕТ СН'!$H$24</f>
        <v>4113.2679248100003</v>
      </c>
      <c r="Y94" s="36">
        <f>SUMIFS(СВЦЭМ!$D$39:$D$782,СВЦЭМ!$A$39:$A$782,$A94,СВЦЭМ!$B$39:$B$782,Y$83)+'СЕТ СН'!$H$14+СВЦЭМ!$D$10+'СЕТ СН'!$H$5-'СЕТ СН'!$H$24</f>
        <v>4113.8536422300003</v>
      </c>
    </row>
    <row r="95" spans="1:27" ht="15.75" x14ac:dyDescent="0.2">
      <c r="A95" s="35">
        <f t="shared" si="2"/>
        <v>44542</v>
      </c>
      <c r="B95" s="36">
        <f>SUMIFS(СВЦЭМ!$D$39:$D$782,СВЦЭМ!$A$39:$A$782,$A95,СВЦЭМ!$B$39:$B$782,B$83)+'СЕТ СН'!$H$14+СВЦЭМ!$D$10+'СЕТ СН'!$H$5-'СЕТ СН'!$H$24</f>
        <v>4094.1360134200004</v>
      </c>
      <c r="C95" s="36">
        <f>SUMIFS(СВЦЭМ!$D$39:$D$782,СВЦЭМ!$A$39:$A$782,$A95,СВЦЭМ!$B$39:$B$782,C$83)+'СЕТ СН'!$H$14+СВЦЭМ!$D$10+'СЕТ СН'!$H$5-'СЕТ СН'!$H$24</f>
        <v>4116.5973070300006</v>
      </c>
      <c r="D95" s="36">
        <f>SUMIFS(СВЦЭМ!$D$39:$D$782,СВЦЭМ!$A$39:$A$782,$A95,СВЦЭМ!$B$39:$B$782,D$83)+'СЕТ СН'!$H$14+СВЦЭМ!$D$10+'СЕТ СН'!$H$5-'СЕТ СН'!$H$24</f>
        <v>4143.0373291899996</v>
      </c>
      <c r="E95" s="36">
        <f>SUMIFS(СВЦЭМ!$D$39:$D$782,СВЦЭМ!$A$39:$A$782,$A95,СВЦЭМ!$B$39:$B$782,E$83)+'СЕТ СН'!$H$14+СВЦЭМ!$D$10+'СЕТ СН'!$H$5-'СЕТ СН'!$H$24</f>
        <v>4141.8198527599998</v>
      </c>
      <c r="F95" s="36">
        <f>SUMIFS(СВЦЭМ!$D$39:$D$782,СВЦЭМ!$A$39:$A$782,$A95,СВЦЭМ!$B$39:$B$782,F$83)+'СЕТ СН'!$H$14+СВЦЭМ!$D$10+'СЕТ СН'!$H$5-'СЕТ СН'!$H$24</f>
        <v>4136.8869039399997</v>
      </c>
      <c r="G95" s="36">
        <f>SUMIFS(СВЦЭМ!$D$39:$D$782,СВЦЭМ!$A$39:$A$782,$A95,СВЦЭМ!$B$39:$B$782,G$83)+'СЕТ СН'!$H$14+СВЦЭМ!$D$10+'СЕТ СН'!$H$5-'СЕТ СН'!$H$24</f>
        <v>4128.0685920599999</v>
      </c>
      <c r="H95" s="36">
        <f>SUMIFS(СВЦЭМ!$D$39:$D$782,СВЦЭМ!$A$39:$A$782,$A95,СВЦЭМ!$B$39:$B$782,H$83)+'СЕТ СН'!$H$14+СВЦЭМ!$D$10+'СЕТ СН'!$H$5-'СЕТ СН'!$H$24</f>
        <v>4104.6463060300002</v>
      </c>
      <c r="I95" s="36">
        <f>SUMIFS(СВЦЭМ!$D$39:$D$782,СВЦЭМ!$A$39:$A$782,$A95,СВЦЭМ!$B$39:$B$782,I$83)+'СЕТ СН'!$H$14+СВЦЭМ!$D$10+'СЕТ СН'!$H$5-'СЕТ СН'!$H$24</f>
        <v>4115.2478081299996</v>
      </c>
      <c r="J95" s="36">
        <f>SUMIFS(СВЦЭМ!$D$39:$D$782,СВЦЭМ!$A$39:$A$782,$A95,СВЦЭМ!$B$39:$B$782,J$83)+'СЕТ СН'!$H$14+СВЦЭМ!$D$10+'СЕТ СН'!$H$5-'СЕТ СН'!$H$24</f>
        <v>4084.1077696500001</v>
      </c>
      <c r="K95" s="36">
        <f>SUMIFS(СВЦЭМ!$D$39:$D$782,СВЦЭМ!$A$39:$A$782,$A95,СВЦЭМ!$B$39:$B$782,K$83)+'СЕТ СН'!$H$14+СВЦЭМ!$D$10+'СЕТ СН'!$H$5-'СЕТ СН'!$H$24</f>
        <v>4057.6268163900004</v>
      </c>
      <c r="L95" s="36">
        <f>SUMIFS(СВЦЭМ!$D$39:$D$782,СВЦЭМ!$A$39:$A$782,$A95,СВЦЭМ!$B$39:$B$782,L$83)+'СЕТ СН'!$H$14+СВЦЭМ!$D$10+'СЕТ СН'!$H$5-'СЕТ СН'!$H$24</f>
        <v>4058.1008656800004</v>
      </c>
      <c r="M95" s="36">
        <f>SUMIFS(СВЦЭМ!$D$39:$D$782,СВЦЭМ!$A$39:$A$782,$A95,СВЦЭМ!$B$39:$B$782,M$83)+'СЕТ СН'!$H$14+СВЦЭМ!$D$10+'СЕТ СН'!$H$5-'СЕТ СН'!$H$24</f>
        <v>4066.5115471899999</v>
      </c>
      <c r="N95" s="36">
        <f>SUMIFS(СВЦЭМ!$D$39:$D$782,СВЦЭМ!$A$39:$A$782,$A95,СВЦЭМ!$B$39:$B$782,N$83)+'СЕТ СН'!$H$14+СВЦЭМ!$D$10+'СЕТ СН'!$H$5-'СЕТ СН'!$H$24</f>
        <v>4089.1597484200001</v>
      </c>
      <c r="O95" s="36">
        <f>SUMIFS(СВЦЭМ!$D$39:$D$782,СВЦЭМ!$A$39:$A$782,$A95,СВЦЭМ!$B$39:$B$782,O$83)+'СЕТ СН'!$H$14+СВЦЭМ!$D$10+'СЕТ СН'!$H$5-'СЕТ СН'!$H$24</f>
        <v>4109.2406284099998</v>
      </c>
      <c r="P95" s="36">
        <f>SUMIFS(СВЦЭМ!$D$39:$D$782,СВЦЭМ!$A$39:$A$782,$A95,СВЦЭМ!$B$39:$B$782,P$83)+'СЕТ СН'!$H$14+СВЦЭМ!$D$10+'СЕТ СН'!$H$5-'СЕТ СН'!$H$24</f>
        <v>4120.3008176499998</v>
      </c>
      <c r="Q95" s="36">
        <f>SUMIFS(СВЦЭМ!$D$39:$D$782,СВЦЭМ!$A$39:$A$782,$A95,СВЦЭМ!$B$39:$B$782,Q$83)+'СЕТ СН'!$H$14+СВЦЭМ!$D$10+'СЕТ СН'!$H$5-'СЕТ СН'!$H$24</f>
        <v>4106.7933703799999</v>
      </c>
      <c r="R95" s="36">
        <f>SUMIFS(СВЦЭМ!$D$39:$D$782,СВЦЭМ!$A$39:$A$782,$A95,СВЦЭМ!$B$39:$B$782,R$83)+'СЕТ СН'!$H$14+СВЦЭМ!$D$10+'СЕТ СН'!$H$5-'СЕТ СН'!$H$24</f>
        <v>4079.6750307299999</v>
      </c>
      <c r="S95" s="36">
        <f>SUMIFS(СВЦЭМ!$D$39:$D$782,СВЦЭМ!$A$39:$A$782,$A95,СВЦЭМ!$B$39:$B$782,S$83)+'СЕТ СН'!$H$14+СВЦЭМ!$D$10+'СЕТ СН'!$H$5-'СЕТ СН'!$H$24</f>
        <v>4029.4854377199999</v>
      </c>
      <c r="T95" s="36">
        <f>SUMIFS(СВЦЭМ!$D$39:$D$782,СВЦЭМ!$A$39:$A$782,$A95,СВЦЭМ!$B$39:$B$782,T$83)+'СЕТ СН'!$H$14+СВЦЭМ!$D$10+'СЕТ СН'!$H$5-'СЕТ СН'!$H$24</f>
        <v>4030.83991216</v>
      </c>
      <c r="U95" s="36">
        <f>SUMIFS(СВЦЭМ!$D$39:$D$782,СВЦЭМ!$A$39:$A$782,$A95,СВЦЭМ!$B$39:$B$782,U$83)+'СЕТ СН'!$H$14+СВЦЭМ!$D$10+'СЕТ СН'!$H$5-'СЕТ СН'!$H$24</f>
        <v>4052.2903357300002</v>
      </c>
      <c r="V95" s="36">
        <f>SUMIFS(СВЦЭМ!$D$39:$D$782,СВЦЭМ!$A$39:$A$782,$A95,СВЦЭМ!$B$39:$B$782,V$83)+'СЕТ СН'!$H$14+СВЦЭМ!$D$10+'СЕТ СН'!$H$5-'СЕТ СН'!$H$24</f>
        <v>4055.0763508800001</v>
      </c>
      <c r="W95" s="36">
        <f>SUMIFS(СВЦЭМ!$D$39:$D$782,СВЦЭМ!$A$39:$A$782,$A95,СВЦЭМ!$B$39:$B$782,W$83)+'СЕТ СН'!$H$14+СВЦЭМ!$D$10+'СЕТ СН'!$H$5-'СЕТ СН'!$H$24</f>
        <v>4078.9769924900002</v>
      </c>
      <c r="X95" s="36">
        <f>SUMIFS(СВЦЭМ!$D$39:$D$782,СВЦЭМ!$A$39:$A$782,$A95,СВЦЭМ!$B$39:$B$782,X$83)+'СЕТ СН'!$H$14+СВЦЭМ!$D$10+'СЕТ СН'!$H$5-'СЕТ СН'!$H$24</f>
        <v>4087.1243752800001</v>
      </c>
      <c r="Y95" s="36">
        <f>SUMIFS(СВЦЭМ!$D$39:$D$782,СВЦЭМ!$A$39:$A$782,$A95,СВЦЭМ!$B$39:$B$782,Y$83)+'СЕТ СН'!$H$14+СВЦЭМ!$D$10+'СЕТ СН'!$H$5-'СЕТ СН'!$H$24</f>
        <v>4101.6571125800001</v>
      </c>
    </row>
    <row r="96" spans="1:27" ht="15.75" x14ac:dyDescent="0.2">
      <c r="A96" s="35">
        <f t="shared" si="2"/>
        <v>44543</v>
      </c>
      <c r="B96" s="36">
        <f>SUMIFS(СВЦЭМ!$D$39:$D$782,СВЦЭМ!$A$39:$A$782,$A96,СВЦЭМ!$B$39:$B$782,B$83)+'СЕТ СН'!$H$14+СВЦЭМ!$D$10+'СЕТ СН'!$H$5-'СЕТ СН'!$H$24</f>
        <v>4115.5769684999996</v>
      </c>
      <c r="C96" s="36">
        <f>SUMIFS(СВЦЭМ!$D$39:$D$782,СВЦЭМ!$A$39:$A$782,$A96,СВЦЭМ!$B$39:$B$782,C$83)+'СЕТ СН'!$H$14+СВЦЭМ!$D$10+'СЕТ СН'!$H$5-'СЕТ СН'!$H$24</f>
        <v>4103.2844323600002</v>
      </c>
      <c r="D96" s="36">
        <f>SUMIFS(СВЦЭМ!$D$39:$D$782,СВЦЭМ!$A$39:$A$782,$A96,СВЦЭМ!$B$39:$B$782,D$83)+'СЕТ СН'!$H$14+СВЦЭМ!$D$10+'СЕТ СН'!$H$5-'СЕТ СН'!$H$24</f>
        <v>4106.4833970999998</v>
      </c>
      <c r="E96" s="36">
        <f>SUMIFS(СВЦЭМ!$D$39:$D$782,СВЦЭМ!$A$39:$A$782,$A96,СВЦЭМ!$B$39:$B$782,E$83)+'СЕТ СН'!$H$14+СВЦЭМ!$D$10+'СЕТ СН'!$H$5-'СЕТ СН'!$H$24</f>
        <v>4110.8302189900005</v>
      </c>
      <c r="F96" s="36">
        <f>SUMIFS(СВЦЭМ!$D$39:$D$782,СВЦЭМ!$A$39:$A$782,$A96,СВЦЭМ!$B$39:$B$782,F$83)+'СЕТ СН'!$H$14+СВЦЭМ!$D$10+'СЕТ СН'!$H$5-'СЕТ СН'!$H$24</f>
        <v>4102.1083933600003</v>
      </c>
      <c r="G96" s="36">
        <f>SUMIFS(СВЦЭМ!$D$39:$D$782,СВЦЭМ!$A$39:$A$782,$A96,СВЦЭМ!$B$39:$B$782,G$83)+'СЕТ СН'!$H$14+СВЦЭМ!$D$10+'СЕТ СН'!$H$5-'СЕТ СН'!$H$24</f>
        <v>4082.9760738300001</v>
      </c>
      <c r="H96" s="36">
        <f>SUMIFS(СВЦЭМ!$D$39:$D$782,СВЦЭМ!$A$39:$A$782,$A96,СВЦЭМ!$B$39:$B$782,H$83)+'СЕТ СН'!$H$14+СВЦЭМ!$D$10+'СЕТ СН'!$H$5-'СЕТ СН'!$H$24</f>
        <v>4048.79136539</v>
      </c>
      <c r="I96" s="36">
        <f>SUMIFS(СВЦЭМ!$D$39:$D$782,СВЦЭМ!$A$39:$A$782,$A96,СВЦЭМ!$B$39:$B$782,I$83)+'СЕТ СН'!$H$14+СВЦЭМ!$D$10+'СЕТ СН'!$H$5-'СЕТ СН'!$H$24</f>
        <v>4045.5923579600003</v>
      </c>
      <c r="J96" s="36">
        <f>SUMIFS(СВЦЭМ!$D$39:$D$782,СВЦЭМ!$A$39:$A$782,$A96,СВЦЭМ!$B$39:$B$782,J$83)+'СЕТ СН'!$H$14+СВЦЭМ!$D$10+'СЕТ СН'!$H$5-'СЕТ СН'!$H$24</f>
        <v>4047.4900897900002</v>
      </c>
      <c r="K96" s="36">
        <f>SUMIFS(СВЦЭМ!$D$39:$D$782,СВЦЭМ!$A$39:$A$782,$A96,СВЦЭМ!$B$39:$B$782,K$83)+'СЕТ СН'!$H$14+СВЦЭМ!$D$10+'СЕТ СН'!$H$5-'СЕТ СН'!$H$24</f>
        <v>4057.0355843300003</v>
      </c>
      <c r="L96" s="36">
        <f>SUMIFS(СВЦЭМ!$D$39:$D$782,СВЦЭМ!$A$39:$A$782,$A96,СВЦЭМ!$B$39:$B$782,L$83)+'СЕТ СН'!$H$14+СВЦЭМ!$D$10+'СЕТ СН'!$H$5-'СЕТ СН'!$H$24</f>
        <v>4069.3864062000002</v>
      </c>
      <c r="M96" s="36">
        <f>SUMIFS(СВЦЭМ!$D$39:$D$782,СВЦЭМ!$A$39:$A$782,$A96,СВЦЭМ!$B$39:$B$782,M$83)+'СЕТ СН'!$H$14+СВЦЭМ!$D$10+'СЕТ СН'!$H$5-'СЕТ СН'!$H$24</f>
        <v>4079.5733528400001</v>
      </c>
      <c r="N96" s="36">
        <f>SUMIFS(СВЦЭМ!$D$39:$D$782,СВЦЭМ!$A$39:$A$782,$A96,СВЦЭМ!$B$39:$B$782,N$83)+'СЕТ СН'!$H$14+СВЦЭМ!$D$10+'СЕТ СН'!$H$5-'СЕТ СН'!$H$24</f>
        <v>4094.1168466200002</v>
      </c>
      <c r="O96" s="36">
        <f>SUMIFS(СВЦЭМ!$D$39:$D$782,СВЦЭМ!$A$39:$A$782,$A96,СВЦЭМ!$B$39:$B$782,O$83)+'СЕТ СН'!$H$14+СВЦЭМ!$D$10+'СЕТ СН'!$H$5-'СЕТ СН'!$H$24</f>
        <v>4095.7230662299999</v>
      </c>
      <c r="P96" s="36">
        <f>SUMIFS(СВЦЭМ!$D$39:$D$782,СВЦЭМ!$A$39:$A$782,$A96,СВЦЭМ!$B$39:$B$782,P$83)+'СЕТ СН'!$H$14+СВЦЭМ!$D$10+'СЕТ СН'!$H$5-'СЕТ СН'!$H$24</f>
        <v>4110.29608379</v>
      </c>
      <c r="Q96" s="36">
        <f>SUMIFS(СВЦЭМ!$D$39:$D$782,СВЦЭМ!$A$39:$A$782,$A96,СВЦЭМ!$B$39:$B$782,Q$83)+'СЕТ СН'!$H$14+СВЦЭМ!$D$10+'СЕТ СН'!$H$5-'СЕТ СН'!$H$24</f>
        <v>4111.4267562900004</v>
      </c>
      <c r="R96" s="36">
        <f>SUMIFS(СВЦЭМ!$D$39:$D$782,СВЦЭМ!$A$39:$A$782,$A96,СВЦЭМ!$B$39:$B$782,R$83)+'СЕТ СН'!$H$14+СВЦЭМ!$D$10+'СЕТ СН'!$H$5-'СЕТ СН'!$H$24</f>
        <v>4095.09140871</v>
      </c>
      <c r="S96" s="36">
        <f>SUMIFS(СВЦЭМ!$D$39:$D$782,СВЦЭМ!$A$39:$A$782,$A96,СВЦЭМ!$B$39:$B$782,S$83)+'СЕТ СН'!$H$14+СВЦЭМ!$D$10+'СЕТ СН'!$H$5-'СЕТ СН'!$H$24</f>
        <v>4060.0223508400004</v>
      </c>
      <c r="T96" s="36">
        <f>SUMIFS(СВЦЭМ!$D$39:$D$782,СВЦЭМ!$A$39:$A$782,$A96,СВЦЭМ!$B$39:$B$782,T$83)+'СЕТ СН'!$H$14+СВЦЭМ!$D$10+'СЕТ СН'!$H$5-'СЕТ СН'!$H$24</f>
        <v>4051.5390567499999</v>
      </c>
      <c r="U96" s="36">
        <f>SUMIFS(СВЦЭМ!$D$39:$D$782,СВЦЭМ!$A$39:$A$782,$A96,СВЦЭМ!$B$39:$B$782,U$83)+'СЕТ СН'!$H$14+СВЦЭМ!$D$10+'СЕТ СН'!$H$5-'СЕТ СН'!$H$24</f>
        <v>4041.2463124400001</v>
      </c>
      <c r="V96" s="36">
        <f>SUMIFS(СВЦЭМ!$D$39:$D$782,СВЦЭМ!$A$39:$A$782,$A96,СВЦЭМ!$B$39:$B$782,V$83)+'СЕТ СН'!$H$14+СВЦЭМ!$D$10+'СЕТ СН'!$H$5-'СЕТ СН'!$H$24</f>
        <v>4062.9837622900004</v>
      </c>
      <c r="W96" s="36">
        <f>SUMIFS(СВЦЭМ!$D$39:$D$782,СВЦЭМ!$A$39:$A$782,$A96,СВЦЭМ!$B$39:$B$782,W$83)+'СЕТ СН'!$H$14+СВЦЭМ!$D$10+'СЕТ СН'!$H$5-'СЕТ СН'!$H$24</f>
        <v>4085.6774944099998</v>
      </c>
      <c r="X96" s="36">
        <f>SUMIFS(СВЦЭМ!$D$39:$D$782,СВЦЭМ!$A$39:$A$782,$A96,СВЦЭМ!$B$39:$B$782,X$83)+'СЕТ СН'!$H$14+СВЦЭМ!$D$10+'СЕТ СН'!$H$5-'СЕТ СН'!$H$24</f>
        <v>4098.1759845699999</v>
      </c>
      <c r="Y96" s="36">
        <f>SUMIFS(СВЦЭМ!$D$39:$D$782,СВЦЭМ!$A$39:$A$782,$A96,СВЦЭМ!$B$39:$B$782,Y$83)+'СЕТ СН'!$H$14+СВЦЭМ!$D$10+'СЕТ СН'!$H$5-'СЕТ СН'!$H$24</f>
        <v>4110.4046112800006</v>
      </c>
    </row>
    <row r="97" spans="1:25" ht="15.75" x14ac:dyDescent="0.2">
      <c r="A97" s="35">
        <f t="shared" si="2"/>
        <v>44544</v>
      </c>
      <c r="B97" s="36">
        <f>SUMIFS(СВЦЭМ!$D$39:$D$782,СВЦЭМ!$A$39:$A$782,$A97,СВЦЭМ!$B$39:$B$782,B$83)+'СЕТ СН'!$H$14+СВЦЭМ!$D$10+'СЕТ СН'!$H$5-'СЕТ СН'!$H$24</f>
        <v>4103.6427749499999</v>
      </c>
      <c r="C97" s="36">
        <f>SUMIFS(СВЦЭМ!$D$39:$D$782,СВЦЭМ!$A$39:$A$782,$A97,СВЦЭМ!$B$39:$B$782,C$83)+'СЕТ СН'!$H$14+СВЦЭМ!$D$10+'СЕТ СН'!$H$5-'СЕТ СН'!$H$24</f>
        <v>4107.70513235</v>
      </c>
      <c r="D97" s="36">
        <f>SUMIFS(СВЦЭМ!$D$39:$D$782,СВЦЭМ!$A$39:$A$782,$A97,СВЦЭМ!$B$39:$B$782,D$83)+'СЕТ СН'!$H$14+СВЦЭМ!$D$10+'СЕТ СН'!$H$5-'СЕТ СН'!$H$24</f>
        <v>4129.0349074699998</v>
      </c>
      <c r="E97" s="36">
        <f>SUMIFS(СВЦЭМ!$D$39:$D$782,СВЦЭМ!$A$39:$A$782,$A97,СВЦЭМ!$B$39:$B$782,E$83)+'СЕТ СН'!$H$14+СВЦЭМ!$D$10+'СЕТ СН'!$H$5-'СЕТ СН'!$H$24</f>
        <v>4130.4812712399998</v>
      </c>
      <c r="F97" s="36">
        <f>SUMIFS(СВЦЭМ!$D$39:$D$782,СВЦЭМ!$A$39:$A$782,$A97,СВЦЭМ!$B$39:$B$782,F$83)+'СЕТ СН'!$H$14+СВЦЭМ!$D$10+'СЕТ СН'!$H$5-'СЕТ СН'!$H$24</f>
        <v>4122.3999893300006</v>
      </c>
      <c r="G97" s="36">
        <f>SUMIFS(СВЦЭМ!$D$39:$D$782,СВЦЭМ!$A$39:$A$782,$A97,СВЦЭМ!$B$39:$B$782,G$83)+'СЕТ СН'!$H$14+СВЦЭМ!$D$10+'СЕТ СН'!$H$5-'СЕТ СН'!$H$24</f>
        <v>4076.8563089899999</v>
      </c>
      <c r="H97" s="36">
        <f>SUMIFS(СВЦЭМ!$D$39:$D$782,СВЦЭМ!$A$39:$A$782,$A97,СВЦЭМ!$B$39:$B$782,H$83)+'СЕТ СН'!$H$14+СВЦЭМ!$D$10+'СЕТ СН'!$H$5-'СЕТ СН'!$H$24</f>
        <v>4021.7172520900003</v>
      </c>
      <c r="I97" s="36">
        <f>SUMIFS(СВЦЭМ!$D$39:$D$782,СВЦЭМ!$A$39:$A$782,$A97,СВЦЭМ!$B$39:$B$782,I$83)+'СЕТ СН'!$H$14+СВЦЭМ!$D$10+'СЕТ СН'!$H$5-'СЕТ СН'!$H$24</f>
        <v>4033.3512260400003</v>
      </c>
      <c r="J97" s="36">
        <f>SUMIFS(СВЦЭМ!$D$39:$D$782,СВЦЭМ!$A$39:$A$782,$A97,СВЦЭМ!$B$39:$B$782,J$83)+'СЕТ СН'!$H$14+СВЦЭМ!$D$10+'СЕТ СН'!$H$5-'СЕТ СН'!$H$24</f>
        <v>4039.0954957600002</v>
      </c>
      <c r="K97" s="36">
        <f>SUMIFS(СВЦЭМ!$D$39:$D$782,СВЦЭМ!$A$39:$A$782,$A97,СВЦЭМ!$B$39:$B$782,K$83)+'СЕТ СН'!$H$14+СВЦЭМ!$D$10+'СЕТ СН'!$H$5-'СЕТ СН'!$H$24</f>
        <v>4038.8096191499999</v>
      </c>
      <c r="L97" s="36">
        <f>SUMIFS(СВЦЭМ!$D$39:$D$782,СВЦЭМ!$A$39:$A$782,$A97,СВЦЭМ!$B$39:$B$782,L$83)+'СЕТ СН'!$H$14+СВЦЭМ!$D$10+'СЕТ СН'!$H$5-'СЕТ СН'!$H$24</f>
        <v>4047.6758925600002</v>
      </c>
      <c r="M97" s="36">
        <f>SUMIFS(СВЦЭМ!$D$39:$D$782,СВЦЭМ!$A$39:$A$782,$A97,СВЦЭМ!$B$39:$B$782,M$83)+'СЕТ СН'!$H$14+СВЦЭМ!$D$10+'СЕТ СН'!$H$5-'СЕТ СН'!$H$24</f>
        <v>4051.5042268200004</v>
      </c>
      <c r="N97" s="36">
        <f>SUMIFS(СВЦЭМ!$D$39:$D$782,СВЦЭМ!$A$39:$A$782,$A97,СВЦЭМ!$B$39:$B$782,N$83)+'СЕТ СН'!$H$14+СВЦЭМ!$D$10+'СЕТ СН'!$H$5-'СЕТ СН'!$H$24</f>
        <v>4068.8845059499999</v>
      </c>
      <c r="O97" s="36">
        <f>SUMIFS(СВЦЭМ!$D$39:$D$782,СВЦЭМ!$A$39:$A$782,$A97,СВЦЭМ!$B$39:$B$782,O$83)+'СЕТ СН'!$H$14+СВЦЭМ!$D$10+'СЕТ СН'!$H$5-'СЕТ СН'!$H$24</f>
        <v>4080.4974710900001</v>
      </c>
      <c r="P97" s="36">
        <f>SUMIFS(СВЦЭМ!$D$39:$D$782,СВЦЭМ!$A$39:$A$782,$A97,СВЦЭМ!$B$39:$B$782,P$83)+'СЕТ СН'!$H$14+СВЦЭМ!$D$10+'СЕТ СН'!$H$5-'СЕТ СН'!$H$24</f>
        <v>4076.0259892300001</v>
      </c>
      <c r="Q97" s="36">
        <f>SUMIFS(СВЦЭМ!$D$39:$D$782,СВЦЭМ!$A$39:$A$782,$A97,СВЦЭМ!$B$39:$B$782,Q$83)+'СЕТ СН'!$H$14+СВЦЭМ!$D$10+'СЕТ СН'!$H$5-'СЕТ СН'!$H$24</f>
        <v>4083.16199396</v>
      </c>
      <c r="R97" s="36">
        <f>SUMIFS(СВЦЭМ!$D$39:$D$782,СВЦЭМ!$A$39:$A$782,$A97,СВЦЭМ!$B$39:$B$782,R$83)+'СЕТ СН'!$H$14+СВЦЭМ!$D$10+'СЕТ СН'!$H$5-'СЕТ СН'!$H$24</f>
        <v>4068.13596444</v>
      </c>
      <c r="S97" s="36">
        <f>SUMIFS(СВЦЭМ!$D$39:$D$782,СВЦЭМ!$A$39:$A$782,$A97,СВЦЭМ!$B$39:$B$782,S$83)+'СЕТ СН'!$H$14+СВЦЭМ!$D$10+'СЕТ СН'!$H$5-'СЕТ СН'!$H$24</f>
        <v>4046.8702148100001</v>
      </c>
      <c r="T97" s="36">
        <f>SUMIFS(СВЦЭМ!$D$39:$D$782,СВЦЭМ!$A$39:$A$782,$A97,СВЦЭМ!$B$39:$B$782,T$83)+'СЕТ СН'!$H$14+СВЦЭМ!$D$10+'СЕТ СН'!$H$5-'СЕТ СН'!$H$24</f>
        <v>4042.4849011000001</v>
      </c>
      <c r="U97" s="36">
        <f>SUMIFS(СВЦЭМ!$D$39:$D$782,СВЦЭМ!$A$39:$A$782,$A97,СВЦЭМ!$B$39:$B$782,U$83)+'СЕТ СН'!$H$14+СВЦЭМ!$D$10+'СЕТ СН'!$H$5-'СЕТ СН'!$H$24</f>
        <v>4054.9111885900002</v>
      </c>
      <c r="V97" s="36">
        <f>SUMIFS(СВЦЭМ!$D$39:$D$782,СВЦЭМ!$A$39:$A$782,$A97,СВЦЭМ!$B$39:$B$782,V$83)+'СЕТ СН'!$H$14+СВЦЭМ!$D$10+'СЕТ СН'!$H$5-'СЕТ СН'!$H$24</f>
        <v>4063.9095275700001</v>
      </c>
      <c r="W97" s="36">
        <f>SUMIFS(СВЦЭМ!$D$39:$D$782,СВЦЭМ!$A$39:$A$782,$A97,СВЦЭМ!$B$39:$B$782,W$83)+'СЕТ СН'!$H$14+СВЦЭМ!$D$10+'СЕТ СН'!$H$5-'СЕТ СН'!$H$24</f>
        <v>4103.23324985</v>
      </c>
      <c r="X97" s="36">
        <f>SUMIFS(СВЦЭМ!$D$39:$D$782,СВЦЭМ!$A$39:$A$782,$A97,СВЦЭМ!$B$39:$B$782,X$83)+'СЕТ СН'!$H$14+СВЦЭМ!$D$10+'СЕТ СН'!$H$5-'СЕТ СН'!$H$24</f>
        <v>4097.46767447</v>
      </c>
      <c r="Y97" s="36">
        <f>SUMIFS(СВЦЭМ!$D$39:$D$782,СВЦЭМ!$A$39:$A$782,$A97,СВЦЭМ!$B$39:$B$782,Y$83)+'СЕТ СН'!$H$14+СВЦЭМ!$D$10+'СЕТ СН'!$H$5-'СЕТ СН'!$H$24</f>
        <v>4093.02606444</v>
      </c>
    </row>
    <row r="98" spans="1:25" ht="15.75" x14ac:dyDescent="0.2">
      <c r="A98" s="35">
        <f t="shared" si="2"/>
        <v>44545</v>
      </c>
      <c r="B98" s="36">
        <f>SUMIFS(СВЦЭМ!$D$39:$D$782,СВЦЭМ!$A$39:$A$782,$A98,СВЦЭМ!$B$39:$B$782,B$83)+'СЕТ СН'!$H$14+СВЦЭМ!$D$10+'СЕТ СН'!$H$5-'СЕТ СН'!$H$24</f>
        <v>4015.2565958800001</v>
      </c>
      <c r="C98" s="36">
        <f>SUMIFS(СВЦЭМ!$D$39:$D$782,СВЦЭМ!$A$39:$A$782,$A98,СВЦЭМ!$B$39:$B$782,C$83)+'СЕТ СН'!$H$14+СВЦЭМ!$D$10+'СЕТ СН'!$H$5-'СЕТ СН'!$H$24</f>
        <v>4026.79266723</v>
      </c>
      <c r="D98" s="36">
        <f>SUMIFS(СВЦЭМ!$D$39:$D$782,СВЦЭМ!$A$39:$A$782,$A98,СВЦЭМ!$B$39:$B$782,D$83)+'СЕТ СН'!$H$14+СВЦЭМ!$D$10+'СЕТ СН'!$H$5-'СЕТ СН'!$H$24</f>
        <v>4039.7332705400004</v>
      </c>
      <c r="E98" s="36">
        <f>SUMIFS(СВЦЭМ!$D$39:$D$782,СВЦЭМ!$A$39:$A$782,$A98,СВЦЭМ!$B$39:$B$782,E$83)+'СЕТ СН'!$H$14+СВЦЭМ!$D$10+'СЕТ СН'!$H$5-'СЕТ СН'!$H$24</f>
        <v>4027.9730223900001</v>
      </c>
      <c r="F98" s="36">
        <f>SUMIFS(СВЦЭМ!$D$39:$D$782,СВЦЭМ!$A$39:$A$782,$A98,СВЦЭМ!$B$39:$B$782,F$83)+'СЕТ СН'!$H$14+СВЦЭМ!$D$10+'СЕТ СН'!$H$5-'СЕТ СН'!$H$24</f>
        <v>4031.9745956000002</v>
      </c>
      <c r="G98" s="36">
        <f>SUMIFS(СВЦЭМ!$D$39:$D$782,СВЦЭМ!$A$39:$A$782,$A98,СВЦЭМ!$B$39:$B$782,G$83)+'СЕТ СН'!$H$14+СВЦЭМ!$D$10+'СЕТ СН'!$H$5-'СЕТ СН'!$H$24</f>
        <v>4012.1203443100003</v>
      </c>
      <c r="H98" s="36">
        <f>SUMIFS(СВЦЭМ!$D$39:$D$782,СВЦЭМ!$A$39:$A$782,$A98,СВЦЭМ!$B$39:$B$782,H$83)+'СЕТ СН'!$H$14+СВЦЭМ!$D$10+'СЕТ СН'!$H$5-'СЕТ СН'!$H$24</f>
        <v>4052.42162108</v>
      </c>
      <c r="I98" s="36">
        <f>SUMIFS(СВЦЭМ!$D$39:$D$782,СВЦЭМ!$A$39:$A$782,$A98,СВЦЭМ!$B$39:$B$782,I$83)+'СЕТ СН'!$H$14+СВЦЭМ!$D$10+'СЕТ СН'!$H$5-'СЕТ СН'!$H$24</f>
        <v>4116.2020967999997</v>
      </c>
      <c r="J98" s="36">
        <f>SUMIFS(СВЦЭМ!$D$39:$D$782,СВЦЭМ!$A$39:$A$782,$A98,СВЦЭМ!$B$39:$B$782,J$83)+'СЕТ СН'!$H$14+СВЦЭМ!$D$10+'СЕТ СН'!$H$5-'СЕТ СН'!$H$24</f>
        <v>4099.2785867000002</v>
      </c>
      <c r="K98" s="36">
        <f>SUMIFS(СВЦЭМ!$D$39:$D$782,СВЦЭМ!$A$39:$A$782,$A98,СВЦЭМ!$B$39:$B$782,K$83)+'СЕТ СН'!$H$14+СВЦЭМ!$D$10+'СЕТ СН'!$H$5-'СЕТ СН'!$H$24</f>
        <v>4083.62786392</v>
      </c>
      <c r="L98" s="36">
        <f>SUMIFS(СВЦЭМ!$D$39:$D$782,СВЦЭМ!$A$39:$A$782,$A98,СВЦЭМ!$B$39:$B$782,L$83)+'СЕТ СН'!$H$14+СВЦЭМ!$D$10+'СЕТ СН'!$H$5-'СЕТ СН'!$H$24</f>
        <v>4087.3701861099998</v>
      </c>
      <c r="M98" s="36">
        <f>SUMIFS(СВЦЭМ!$D$39:$D$782,СВЦЭМ!$A$39:$A$782,$A98,СВЦЭМ!$B$39:$B$782,M$83)+'СЕТ СН'!$H$14+СВЦЭМ!$D$10+'СЕТ СН'!$H$5-'СЕТ СН'!$H$24</f>
        <v>4074.36555761</v>
      </c>
      <c r="N98" s="36">
        <f>SUMIFS(СВЦЭМ!$D$39:$D$782,СВЦЭМ!$A$39:$A$782,$A98,СВЦЭМ!$B$39:$B$782,N$83)+'СЕТ СН'!$H$14+СВЦЭМ!$D$10+'СЕТ СН'!$H$5-'СЕТ СН'!$H$24</f>
        <v>4100.2293387700001</v>
      </c>
      <c r="O98" s="36">
        <f>SUMIFS(СВЦЭМ!$D$39:$D$782,СВЦЭМ!$A$39:$A$782,$A98,СВЦЭМ!$B$39:$B$782,O$83)+'СЕТ СН'!$H$14+СВЦЭМ!$D$10+'СЕТ СН'!$H$5-'СЕТ СН'!$H$24</f>
        <v>4174.1837582899998</v>
      </c>
      <c r="P98" s="36">
        <f>SUMIFS(СВЦЭМ!$D$39:$D$782,СВЦЭМ!$A$39:$A$782,$A98,СВЦЭМ!$B$39:$B$782,P$83)+'СЕТ СН'!$H$14+СВЦЭМ!$D$10+'СЕТ СН'!$H$5-'СЕТ СН'!$H$24</f>
        <v>4173.0697285200004</v>
      </c>
      <c r="Q98" s="36">
        <f>SUMIFS(СВЦЭМ!$D$39:$D$782,СВЦЭМ!$A$39:$A$782,$A98,СВЦЭМ!$B$39:$B$782,Q$83)+'СЕТ СН'!$H$14+СВЦЭМ!$D$10+'СЕТ СН'!$H$5-'СЕТ СН'!$H$24</f>
        <v>4171.5362540300002</v>
      </c>
      <c r="R98" s="36">
        <f>SUMIFS(СВЦЭМ!$D$39:$D$782,СВЦЭМ!$A$39:$A$782,$A98,СВЦЭМ!$B$39:$B$782,R$83)+'СЕТ СН'!$H$14+СВЦЭМ!$D$10+'СЕТ СН'!$H$5-'СЕТ СН'!$H$24</f>
        <v>4088.5113274300002</v>
      </c>
      <c r="S98" s="36">
        <f>SUMIFS(СВЦЭМ!$D$39:$D$782,СВЦЭМ!$A$39:$A$782,$A98,СВЦЭМ!$B$39:$B$782,S$83)+'СЕТ СН'!$H$14+СВЦЭМ!$D$10+'СЕТ СН'!$H$5-'СЕТ СН'!$H$24</f>
        <v>4056.7186209900001</v>
      </c>
      <c r="T98" s="36">
        <f>SUMIFS(СВЦЭМ!$D$39:$D$782,СВЦЭМ!$A$39:$A$782,$A98,СВЦЭМ!$B$39:$B$782,T$83)+'СЕТ СН'!$H$14+СВЦЭМ!$D$10+'СЕТ СН'!$H$5-'СЕТ СН'!$H$24</f>
        <v>4079.9354325200002</v>
      </c>
      <c r="U98" s="36">
        <f>SUMIFS(СВЦЭМ!$D$39:$D$782,СВЦЭМ!$A$39:$A$782,$A98,СВЦЭМ!$B$39:$B$782,U$83)+'СЕТ СН'!$H$14+СВЦЭМ!$D$10+'СЕТ СН'!$H$5-'СЕТ СН'!$H$24</f>
        <v>4077.0814279000001</v>
      </c>
      <c r="V98" s="36">
        <f>SUMIFS(СВЦЭМ!$D$39:$D$782,СВЦЭМ!$A$39:$A$782,$A98,СВЦЭМ!$B$39:$B$782,V$83)+'СЕТ СН'!$H$14+СВЦЭМ!$D$10+'СЕТ СН'!$H$5-'СЕТ СН'!$H$24</f>
        <v>4084.0752713500001</v>
      </c>
      <c r="W98" s="36">
        <f>SUMIFS(СВЦЭМ!$D$39:$D$782,СВЦЭМ!$A$39:$A$782,$A98,СВЦЭМ!$B$39:$B$782,W$83)+'СЕТ СН'!$H$14+СВЦЭМ!$D$10+'СЕТ СН'!$H$5-'СЕТ СН'!$H$24</f>
        <v>4086.2301071299999</v>
      </c>
      <c r="X98" s="36">
        <f>SUMIFS(СВЦЭМ!$D$39:$D$782,СВЦЭМ!$A$39:$A$782,$A98,СВЦЭМ!$B$39:$B$782,X$83)+'СЕТ СН'!$H$14+СВЦЭМ!$D$10+'СЕТ СН'!$H$5-'СЕТ СН'!$H$24</f>
        <v>4136.4524842999999</v>
      </c>
      <c r="Y98" s="36">
        <f>SUMIFS(СВЦЭМ!$D$39:$D$782,СВЦЭМ!$A$39:$A$782,$A98,СВЦЭМ!$B$39:$B$782,Y$83)+'СЕТ СН'!$H$14+СВЦЭМ!$D$10+'СЕТ СН'!$H$5-'СЕТ СН'!$H$24</f>
        <v>4120.7303692200003</v>
      </c>
    </row>
    <row r="99" spans="1:25" ht="15.75" x14ac:dyDescent="0.2">
      <c r="A99" s="35">
        <f t="shared" si="2"/>
        <v>44546</v>
      </c>
      <c r="B99" s="36">
        <f>SUMIFS(СВЦЭМ!$D$39:$D$782,СВЦЭМ!$A$39:$A$782,$A99,СВЦЭМ!$B$39:$B$782,B$83)+'СЕТ СН'!$H$14+СВЦЭМ!$D$10+'СЕТ СН'!$H$5-'СЕТ СН'!$H$24</f>
        <v>4122.1199520199998</v>
      </c>
      <c r="C99" s="36">
        <f>SUMIFS(СВЦЭМ!$D$39:$D$782,СВЦЭМ!$A$39:$A$782,$A99,СВЦЭМ!$B$39:$B$782,C$83)+'СЕТ СН'!$H$14+СВЦЭМ!$D$10+'СЕТ СН'!$H$5-'СЕТ СН'!$H$24</f>
        <v>4118.2075318999996</v>
      </c>
      <c r="D99" s="36">
        <f>SUMIFS(СВЦЭМ!$D$39:$D$782,СВЦЭМ!$A$39:$A$782,$A99,СВЦЭМ!$B$39:$B$782,D$83)+'СЕТ СН'!$H$14+СВЦЭМ!$D$10+'СЕТ СН'!$H$5-'СЕТ СН'!$H$24</f>
        <v>4101.1580646100001</v>
      </c>
      <c r="E99" s="36">
        <f>SUMIFS(СВЦЭМ!$D$39:$D$782,СВЦЭМ!$A$39:$A$782,$A99,СВЦЭМ!$B$39:$B$782,E$83)+'СЕТ СН'!$H$14+СВЦЭМ!$D$10+'СЕТ СН'!$H$5-'СЕТ СН'!$H$24</f>
        <v>4097.0238106400002</v>
      </c>
      <c r="F99" s="36">
        <f>SUMIFS(СВЦЭМ!$D$39:$D$782,СВЦЭМ!$A$39:$A$782,$A99,СВЦЭМ!$B$39:$B$782,F$83)+'СЕТ СН'!$H$14+СВЦЭМ!$D$10+'СЕТ СН'!$H$5-'СЕТ СН'!$H$24</f>
        <v>4097.0774882000005</v>
      </c>
      <c r="G99" s="36">
        <f>SUMIFS(СВЦЭМ!$D$39:$D$782,СВЦЭМ!$A$39:$A$782,$A99,СВЦЭМ!$B$39:$B$782,G$83)+'СЕТ СН'!$H$14+СВЦЭМ!$D$10+'СЕТ СН'!$H$5-'СЕТ СН'!$H$24</f>
        <v>4062.0024105700004</v>
      </c>
      <c r="H99" s="36">
        <f>SUMIFS(СВЦЭМ!$D$39:$D$782,СВЦЭМ!$A$39:$A$782,$A99,СВЦЭМ!$B$39:$B$782,H$83)+'СЕТ СН'!$H$14+СВЦЭМ!$D$10+'СЕТ СН'!$H$5-'СЕТ СН'!$H$24</f>
        <v>4044.8187959000002</v>
      </c>
      <c r="I99" s="36">
        <f>SUMIFS(СВЦЭМ!$D$39:$D$782,СВЦЭМ!$A$39:$A$782,$A99,СВЦЭМ!$B$39:$B$782,I$83)+'СЕТ СН'!$H$14+СВЦЭМ!$D$10+'СЕТ СН'!$H$5-'СЕТ СН'!$H$24</f>
        <v>4071.8018964900002</v>
      </c>
      <c r="J99" s="36">
        <f>SUMIFS(СВЦЭМ!$D$39:$D$782,СВЦЭМ!$A$39:$A$782,$A99,СВЦЭМ!$B$39:$B$782,J$83)+'СЕТ СН'!$H$14+СВЦЭМ!$D$10+'СЕТ СН'!$H$5-'СЕТ СН'!$H$24</f>
        <v>4078.8930662299999</v>
      </c>
      <c r="K99" s="36">
        <f>SUMIFS(СВЦЭМ!$D$39:$D$782,СВЦЭМ!$A$39:$A$782,$A99,СВЦЭМ!$B$39:$B$782,K$83)+'СЕТ СН'!$H$14+СВЦЭМ!$D$10+'СЕТ СН'!$H$5-'СЕТ СН'!$H$24</f>
        <v>4097.4555221600003</v>
      </c>
      <c r="L99" s="36">
        <f>SUMIFS(СВЦЭМ!$D$39:$D$782,СВЦЭМ!$A$39:$A$782,$A99,СВЦЭМ!$B$39:$B$782,L$83)+'СЕТ СН'!$H$14+СВЦЭМ!$D$10+'СЕТ СН'!$H$5-'СЕТ СН'!$H$24</f>
        <v>4111.5662031700003</v>
      </c>
      <c r="M99" s="36">
        <f>SUMIFS(СВЦЭМ!$D$39:$D$782,СВЦЭМ!$A$39:$A$782,$A99,СВЦЭМ!$B$39:$B$782,M$83)+'СЕТ СН'!$H$14+СВЦЭМ!$D$10+'СЕТ СН'!$H$5-'СЕТ СН'!$H$24</f>
        <v>4109.7879876400002</v>
      </c>
      <c r="N99" s="36">
        <f>SUMIFS(СВЦЭМ!$D$39:$D$782,СВЦЭМ!$A$39:$A$782,$A99,СВЦЭМ!$B$39:$B$782,N$83)+'СЕТ СН'!$H$14+СВЦЭМ!$D$10+'СЕТ СН'!$H$5-'СЕТ СН'!$H$24</f>
        <v>4109.9272271500004</v>
      </c>
      <c r="O99" s="36">
        <f>SUMIFS(СВЦЭМ!$D$39:$D$782,СВЦЭМ!$A$39:$A$782,$A99,СВЦЭМ!$B$39:$B$782,O$83)+'СЕТ СН'!$H$14+СВЦЭМ!$D$10+'СЕТ СН'!$H$5-'СЕТ СН'!$H$24</f>
        <v>4126.8271924300007</v>
      </c>
      <c r="P99" s="36">
        <f>SUMIFS(СВЦЭМ!$D$39:$D$782,СВЦЭМ!$A$39:$A$782,$A99,СВЦЭМ!$B$39:$B$782,P$83)+'СЕТ СН'!$H$14+СВЦЭМ!$D$10+'СЕТ СН'!$H$5-'СЕТ СН'!$H$24</f>
        <v>4148.5528171400001</v>
      </c>
      <c r="Q99" s="36">
        <f>SUMIFS(СВЦЭМ!$D$39:$D$782,СВЦЭМ!$A$39:$A$782,$A99,СВЦЭМ!$B$39:$B$782,Q$83)+'СЕТ СН'!$H$14+СВЦЭМ!$D$10+'СЕТ СН'!$H$5-'СЕТ СН'!$H$24</f>
        <v>4149.9805983200004</v>
      </c>
      <c r="R99" s="36">
        <f>SUMIFS(СВЦЭМ!$D$39:$D$782,СВЦЭМ!$A$39:$A$782,$A99,СВЦЭМ!$B$39:$B$782,R$83)+'СЕТ СН'!$H$14+СВЦЭМ!$D$10+'СЕТ СН'!$H$5-'СЕТ СН'!$H$24</f>
        <v>4150.8138551900001</v>
      </c>
      <c r="S99" s="36">
        <f>SUMIFS(СВЦЭМ!$D$39:$D$782,СВЦЭМ!$A$39:$A$782,$A99,СВЦЭМ!$B$39:$B$782,S$83)+'СЕТ СН'!$H$14+СВЦЭМ!$D$10+'СЕТ СН'!$H$5-'СЕТ СН'!$H$24</f>
        <v>4105.2298231100003</v>
      </c>
      <c r="T99" s="36">
        <f>SUMIFS(СВЦЭМ!$D$39:$D$782,СВЦЭМ!$A$39:$A$782,$A99,СВЦЭМ!$B$39:$B$782,T$83)+'СЕТ СН'!$H$14+СВЦЭМ!$D$10+'СЕТ СН'!$H$5-'СЕТ СН'!$H$24</f>
        <v>4119.7779551700005</v>
      </c>
      <c r="U99" s="36">
        <f>SUMIFS(СВЦЭМ!$D$39:$D$782,СВЦЭМ!$A$39:$A$782,$A99,СВЦЭМ!$B$39:$B$782,U$83)+'СЕТ СН'!$H$14+СВЦЭМ!$D$10+'СЕТ СН'!$H$5-'СЕТ СН'!$H$24</f>
        <v>4102.0536071400002</v>
      </c>
      <c r="V99" s="36">
        <f>SUMIFS(СВЦЭМ!$D$39:$D$782,СВЦЭМ!$A$39:$A$782,$A99,СВЦЭМ!$B$39:$B$782,V$83)+'СЕТ СН'!$H$14+СВЦЭМ!$D$10+'СЕТ СН'!$H$5-'СЕТ СН'!$H$24</f>
        <v>4094.2615153500001</v>
      </c>
      <c r="W99" s="36">
        <f>SUMIFS(СВЦЭМ!$D$39:$D$782,СВЦЭМ!$A$39:$A$782,$A99,СВЦЭМ!$B$39:$B$782,W$83)+'СЕТ СН'!$H$14+СВЦЭМ!$D$10+'СЕТ СН'!$H$5-'СЕТ СН'!$H$24</f>
        <v>4092.0637511200002</v>
      </c>
      <c r="X99" s="36">
        <f>SUMIFS(СВЦЭМ!$D$39:$D$782,СВЦЭМ!$A$39:$A$782,$A99,СВЦЭМ!$B$39:$B$782,X$83)+'СЕТ СН'!$H$14+СВЦЭМ!$D$10+'СЕТ СН'!$H$5-'СЕТ СН'!$H$24</f>
        <v>4137.1031617899998</v>
      </c>
      <c r="Y99" s="36">
        <f>SUMIFS(СВЦЭМ!$D$39:$D$782,СВЦЭМ!$A$39:$A$782,$A99,СВЦЭМ!$B$39:$B$782,Y$83)+'СЕТ СН'!$H$14+СВЦЭМ!$D$10+'СЕТ СН'!$H$5-'СЕТ СН'!$H$24</f>
        <v>4140.3583627300004</v>
      </c>
    </row>
    <row r="100" spans="1:25" ht="15.75" x14ac:dyDescent="0.2">
      <c r="A100" s="35">
        <f t="shared" si="2"/>
        <v>44547</v>
      </c>
      <c r="B100" s="36">
        <f>SUMIFS(СВЦЭМ!$D$39:$D$782,СВЦЭМ!$A$39:$A$782,$A100,СВЦЭМ!$B$39:$B$782,B$83)+'СЕТ СН'!$H$14+СВЦЭМ!$D$10+'СЕТ СН'!$H$5-'СЕТ СН'!$H$24</f>
        <v>4119.85042479</v>
      </c>
      <c r="C100" s="36">
        <f>SUMIFS(СВЦЭМ!$D$39:$D$782,СВЦЭМ!$A$39:$A$782,$A100,СВЦЭМ!$B$39:$B$782,C$83)+'СЕТ СН'!$H$14+СВЦЭМ!$D$10+'СЕТ СН'!$H$5-'СЕТ СН'!$H$24</f>
        <v>4119.0368315100004</v>
      </c>
      <c r="D100" s="36">
        <f>SUMIFS(СВЦЭМ!$D$39:$D$782,СВЦЭМ!$A$39:$A$782,$A100,СВЦЭМ!$B$39:$B$782,D$83)+'СЕТ СН'!$H$14+СВЦЭМ!$D$10+'СЕТ СН'!$H$5-'СЕТ СН'!$H$24</f>
        <v>4104.0968002500003</v>
      </c>
      <c r="E100" s="36">
        <f>SUMIFS(СВЦЭМ!$D$39:$D$782,СВЦЭМ!$A$39:$A$782,$A100,СВЦЭМ!$B$39:$B$782,E$83)+'СЕТ СН'!$H$14+СВЦЭМ!$D$10+'СЕТ СН'!$H$5-'СЕТ СН'!$H$24</f>
        <v>4098.9422428300004</v>
      </c>
      <c r="F100" s="36">
        <f>SUMIFS(СВЦЭМ!$D$39:$D$782,СВЦЭМ!$A$39:$A$782,$A100,СВЦЭМ!$B$39:$B$782,F$83)+'СЕТ СН'!$H$14+СВЦЭМ!$D$10+'СЕТ СН'!$H$5-'СЕТ СН'!$H$24</f>
        <v>4100.5567681800003</v>
      </c>
      <c r="G100" s="36">
        <f>SUMIFS(СВЦЭМ!$D$39:$D$782,СВЦЭМ!$A$39:$A$782,$A100,СВЦЭМ!$B$39:$B$782,G$83)+'СЕТ СН'!$H$14+СВЦЭМ!$D$10+'СЕТ СН'!$H$5-'СЕТ СН'!$H$24</f>
        <v>4077.0074310800001</v>
      </c>
      <c r="H100" s="36">
        <f>SUMIFS(СВЦЭМ!$D$39:$D$782,СВЦЭМ!$A$39:$A$782,$A100,СВЦЭМ!$B$39:$B$782,H$83)+'СЕТ СН'!$H$14+СВЦЭМ!$D$10+'СЕТ СН'!$H$5-'СЕТ СН'!$H$24</f>
        <v>4051.5636602300001</v>
      </c>
      <c r="I100" s="36">
        <f>SUMIFS(СВЦЭМ!$D$39:$D$782,СВЦЭМ!$A$39:$A$782,$A100,СВЦЭМ!$B$39:$B$782,I$83)+'СЕТ СН'!$H$14+СВЦЭМ!$D$10+'СЕТ СН'!$H$5-'СЕТ СН'!$H$24</f>
        <v>4051.42171706</v>
      </c>
      <c r="J100" s="36">
        <f>SUMIFS(СВЦЭМ!$D$39:$D$782,СВЦЭМ!$A$39:$A$782,$A100,СВЦЭМ!$B$39:$B$782,J$83)+'СЕТ СН'!$H$14+СВЦЭМ!$D$10+'СЕТ СН'!$H$5-'СЕТ СН'!$H$24</f>
        <v>4093.7805927500003</v>
      </c>
      <c r="K100" s="36">
        <f>SUMIFS(СВЦЭМ!$D$39:$D$782,СВЦЭМ!$A$39:$A$782,$A100,СВЦЭМ!$B$39:$B$782,K$83)+'СЕТ СН'!$H$14+СВЦЭМ!$D$10+'СЕТ СН'!$H$5-'СЕТ СН'!$H$24</f>
        <v>4107.2189185699999</v>
      </c>
      <c r="L100" s="36">
        <f>SUMIFS(СВЦЭМ!$D$39:$D$782,СВЦЭМ!$A$39:$A$782,$A100,СВЦЭМ!$B$39:$B$782,L$83)+'СЕТ СН'!$H$14+СВЦЭМ!$D$10+'СЕТ СН'!$H$5-'СЕТ СН'!$H$24</f>
        <v>4101.9679061699999</v>
      </c>
      <c r="M100" s="36">
        <f>SUMIFS(СВЦЭМ!$D$39:$D$782,СВЦЭМ!$A$39:$A$782,$A100,СВЦЭМ!$B$39:$B$782,M$83)+'СЕТ СН'!$H$14+СВЦЭМ!$D$10+'СЕТ СН'!$H$5-'СЕТ СН'!$H$24</f>
        <v>4092.1462416499999</v>
      </c>
      <c r="N100" s="36">
        <f>SUMIFS(СВЦЭМ!$D$39:$D$782,СВЦЭМ!$A$39:$A$782,$A100,СВЦЭМ!$B$39:$B$782,N$83)+'СЕТ СН'!$H$14+СВЦЭМ!$D$10+'СЕТ СН'!$H$5-'СЕТ СН'!$H$24</f>
        <v>4095.1964100700002</v>
      </c>
      <c r="O100" s="36">
        <f>SUMIFS(СВЦЭМ!$D$39:$D$782,СВЦЭМ!$A$39:$A$782,$A100,СВЦЭМ!$B$39:$B$782,O$83)+'СЕТ СН'!$H$14+СВЦЭМ!$D$10+'СЕТ СН'!$H$5-'СЕТ СН'!$H$24</f>
        <v>4097.2581734899995</v>
      </c>
      <c r="P100" s="36">
        <f>SUMIFS(СВЦЭМ!$D$39:$D$782,СВЦЭМ!$A$39:$A$782,$A100,СВЦЭМ!$B$39:$B$782,P$83)+'СЕТ СН'!$H$14+СВЦЭМ!$D$10+'СЕТ СН'!$H$5-'СЕТ СН'!$H$24</f>
        <v>4133.1867983100001</v>
      </c>
      <c r="Q100" s="36">
        <f>SUMIFS(СВЦЭМ!$D$39:$D$782,СВЦЭМ!$A$39:$A$782,$A100,СВЦЭМ!$B$39:$B$782,Q$83)+'СЕТ СН'!$H$14+СВЦЭМ!$D$10+'СЕТ СН'!$H$5-'СЕТ СН'!$H$24</f>
        <v>4124.8647520300001</v>
      </c>
      <c r="R100" s="36">
        <f>SUMIFS(СВЦЭМ!$D$39:$D$782,СВЦЭМ!$A$39:$A$782,$A100,СВЦЭМ!$B$39:$B$782,R$83)+'СЕТ СН'!$H$14+СВЦЭМ!$D$10+'СЕТ СН'!$H$5-'СЕТ СН'!$H$24</f>
        <v>4119.6991808900002</v>
      </c>
      <c r="S100" s="36">
        <f>SUMIFS(СВЦЭМ!$D$39:$D$782,СВЦЭМ!$A$39:$A$782,$A100,СВЦЭМ!$B$39:$B$782,S$83)+'СЕТ СН'!$H$14+СВЦЭМ!$D$10+'СЕТ СН'!$H$5-'СЕТ СН'!$H$24</f>
        <v>4085.0645960100001</v>
      </c>
      <c r="T100" s="36">
        <f>SUMIFS(СВЦЭМ!$D$39:$D$782,СВЦЭМ!$A$39:$A$782,$A100,СВЦЭМ!$B$39:$B$782,T$83)+'СЕТ СН'!$H$14+СВЦЭМ!$D$10+'СЕТ СН'!$H$5-'СЕТ СН'!$H$24</f>
        <v>4104.7196232000006</v>
      </c>
      <c r="U100" s="36">
        <f>SUMIFS(СВЦЭМ!$D$39:$D$782,СВЦЭМ!$A$39:$A$782,$A100,СВЦЭМ!$B$39:$B$782,U$83)+'СЕТ СН'!$H$14+СВЦЭМ!$D$10+'СЕТ СН'!$H$5-'СЕТ СН'!$H$24</f>
        <v>4100.2743927499996</v>
      </c>
      <c r="V100" s="36">
        <f>SUMIFS(СВЦЭМ!$D$39:$D$782,СВЦЭМ!$A$39:$A$782,$A100,СВЦЭМ!$B$39:$B$782,V$83)+'СЕТ СН'!$H$14+СВЦЭМ!$D$10+'СЕТ СН'!$H$5-'СЕТ СН'!$H$24</f>
        <v>4077.8142846999999</v>
      </c>
      <c r="W100" s="36">
        <f>SUMIFS(СВЦЭМ!$D$39:$D$782,СВЦЭМ!$A$39:$A$782,$A100,СВЦЭМ!$B$39:$B$782,W$83)+'СЕТ СН'!$H$14+СВЦЭМ!$D$10+'СЕТ СН'!$H$5-'СЕТ СН'!$H$24</f>
        <v>4097.7261171700002</v>
      </c>
      <c r="X100" s="36">
        <f>SUMIFS(СВЦЭМ!$D$39:$D$782,СВЦЭМ!$A$39:$A$782,$A100,СВЦЭМ!$B$39:$B$782,X$83)+'СЕТ СН'!$H$14+СВЦЭМ!$D$10+'СЕТ СН'!$H$5-'СЕТ СН'!$H$24</f>
        <v>4116.6942411500004</v>
      </c>
      <c r="Y100" s="36">
        <f>SUMIFS(СВЦЭМ!$D$39:$D$782,СВЦЭМ!$A$39:$A$782,$A100,СВЦЭМ!$B$39:$B$782,Y$83)+'СЕТ СН'!$H$14+СВЦЭМ!$D$10+'СЕТ СН'!$H$5-'СЕТ СН'!$H$24</f>
        <v>4107.8381814000004</v>
      </c>
    </row>
    <row r="101" spans="1:25" ht="15.75" x14ac:dyDescent="0.2">
      <c r="A101" s="35">
        <f t="shared" si="2"/>
        <v>44548</v>
      </c>
      <c r="B101" s="36">
        <f>SUMIFS(СВЦЭМ!$D$39:$D$782,СВЦЭМ!$A$39:$A$782,$A101,СВЦЭМ!$B$39:$B$782,B$83)+'СЕТ СН'!$H$14+СВЦЭМ!$D$10+'СЕТ СН'!$H$5-'СЕТ СН'!$H$24</f>
        <v>4114.20856706</v>
      </c>
      <c r="C101" s="36">
        <f>SUMIFS(СВЦЭМ!$D$39:$D$782,СВЦЭМ!$A$39:$A$782,$A101,СВЦЭМ!$B$39:$B$782,C$83)+'СЕТ СН'!$H$14+СВЦЭМ!$D$10+'СЕТ СН'!$H$5-'СЕТ СН'!$H$24</f>
        <v>4144.4463448900005</v>
      </c>
      <c r="D101" s="36">
        <f>SUMIFS(СВЦЭМ!$D$39:$D$782,СВЦЭМ!$A$39:$A$782,$A101,СВЦЭМ!$B$39:$B$782,D$83)+'СЕТ СН'!$H$14+СВЦЭМ!$D$10+'СЕТ СН'!$H$5-'СЕТ СН'!$H$24</f>
        <v>4162.3942872799998</v>
      </c>
      <c r="E101" s="36">
        <f>SUMIFS(СВЦЭМ!$D$39:$D$782,СВЦЭМ!$A$39:$A$782,$A101,СВЦЭМ!$B$39:$B$782,E$83)+'СЕТ СН'!$H$14+СВЦЭМ!$D$10+'СЕТ СН'!$H$5-'СЕТ СН'!$H$24</f>
        <v>4161.7441048600003</v>
      </c>
      <c r="F101" s="36">
        <f>SUMIFS(СВЦЭМ!$D$39:$D$782,СВЦЭМ!$A$39:$A$782,$A101,СВЦЭМ!$B$39:$B$782,F$83)+'СЕТ СН'!$H$14+СВЦЭМ!$D$10+'СЕТ СН'!$H$5-'СЕТ СН'!$H$24</f>
        <v>4158.1382732299999</v>
      </c>
      <c r="G101" s="36">
        <f>SUMIFS(СВЦЭМ!$D$39:$D$782,СВЦЭМ!$A$39:$A$782,$A101,СВЦЭМ!$B$39:$B$782,G$83)+'СЕТ СН'!$H$14+СВЦЭМ!$D$10+'СЕТ СН'!$H$5-'СЕТ СН'!$H$24</f>
        <v>4115.3274304900006</v>
      </c>
      <c r="H101" s="36">
        <f>SUMIFS(СВЦЭМ!$D$39:$D$782,СВЦЭМ!$A$39:$A$782,$A101,СВЦЭМ!$B$39:$B$782,H$83)+'СЕТ СН'!$H$14+СВЦЭМ!$D$10+'СЕТ СН'!$H$5-'СЕТ СН'!$H$24</f>
        <v>4076.3779984900002</v>
      </c>
      <c r="I101" s="36">
        <f>SUMIFS(СВЦЭМ!$D$39:$D$782,СВЦЭМ!$A$39:$A$782,$A101,СВЦЭМ!$B$39:$B$782,I$83)+'СЕТ СН'!$H$14+СВЦЭМ!$D$10+'СЕТ СН'!$H$5-'СЕТ СН'!$H$24</f>
        <v>4060.91825939</v>
      </c>
      <c r="J101" s="36">
        <f>SUMIFS(СВЦЭМ!$D$39:$D$782,СВЦЭМ!$A$39:$A$782,$A101,СВЦЭМ!$B$39:$B$782,J$83)+'СЕТ СН'!$H$14+СВЦЭМ!$D$10+'СЕТ СН'!$H$5-'СЕТ СН'!$H$24</f>
        <v>4035.0359339300003</v>
      </c>
      <c r="K101" s="36">
        <f>SUMIFS(СВЦЭМ!$D$39:$D$782,СВЦЭМ!$A$39:$A$782,$A101,СВЦЭМ!$B$39:$B$782,K$83)+'СЕТ СН'!$H$14+СВЦЭМ!$D$10+'СЕТ СН'!$H$5-'СЕТ СН'!$H$24</f>
        <v>4068.5929401100002</v>
      </c>
      <c r="L101" s="36">
        <f>SUMIFS(СВЦЭМ!$D$39:$D$782,СВЦЭМ!$A$39:$A$782,$A101,СВЦЭМ!$B$39:$B$782,L$83)+'СЕТ СН'!$H$14+СВЦЭМ!$D$10+'СЕТ СН'!$H$5-'СЕТ СН'!$H$24</f>
        <v>4070.9012488899998</v>
      </c>
      <c r="M101" s="36">
        <f>SUMIFS(СВЦЭМ!$D$39:$D$782,СВЦЭМ!$A$39:$A$782,$A101,СВЦЭМ!$B$39:$B$782,M$83)+'СЕТ СН'!$H$14+СВЦЭМ!$D$10+'СЕТ СН'!$H$5-'СЕТ СН'!$H$24</f>
        <v>4056.7074566400001</v>
      </c>
      <c r="N101" s="36">
        <f>SUMIFS(СВЦЭМ!$D$39:$D$782,СВЦЭМ!$A$39:$A$782,$A101,СВЦЭМ!$B$39:$B$782,N$83)+'СЕТ СН'!$H$14+СВЦЭМ!$D$10+'СЕТ СН'!$H$5-'СЕТ СН'!$H$24</f>
        <v>4056.1951143000001</v>
      </c>
      <c r="O101" s="36">
        <f>SUMIFS(СВЦЭМ!$D$39:$D$782,СВЦЭМ!$A$39:$A$782,$A101,СВЦЭМ!$B$39:$B$782,O$83)+'СЕТ СН'!$H$14+СВЦЭМ!$D$10+'СЕТ СН'!$H$5-'СЕТ СН'!$H$24</f>
        <v>4072.6959167599998</v>
      </c>
      <c r="P101" s="36">
        <f>SUMIFS(СВЦЭМ!$D$39:$D$782,СВЦЭМ!$A$39:$A$782,$A101,СВЦЭМ!$B$39:$B$782,P$83)+'СЕТ СН'!$H$14+СВЦЭМ!$D$10+'СЕТ СН'!$H$5-'СЕТ СН'!$H$24</f>
        <v>4105.6139861400006</v>
      </c>
      <c r="Q101" s="36">
        <f>SUMIFS(СВЦЭМ!$D$39:$D$782,СВЦЭМ!$A$39:$A$782,$A101,СВЦЭМ!$B$39:$B$782,Q$83)+'СЕТ СН'!$H$14+СВЦЭМ!$D$10+'СЕТ СН'!$H$5-'СЕТ СН'!$H$24</f>
        <v>4111.8141935599997</v>
      </c>
      <c r="R101" s="36">
        <f>SUMIFS(СВЦЭМ!$D$39:$D$782,СВЦЭМ!$A$39:$A$782,$A101,СВЦЭМ!$B$39:$B$782,R$83)+'СЕТ СН'!$H$14+СВЦЭМ!$D$10+'СЕТ СН'!$H$5-'СЕТ СН'!$H$24</f>
        <v>4099.3519098899997</v>
      </c>
      <c r="S101" s="36">
        <f>SUMIFS(СВЦЭМ!$D$39:$D$782,СВЦЭМ!$A$39:$A$782,$A101,СВЦЭМ!$B$39:$B$782,S$83)+'СЕТ СН'!$H$14+СВЦЭМ!$D$10+'СЕТ СН'!$H$5-'СЕТ СН'!$H$24</f>
        <v>4068.9781508699998</v>
      </c>
      <c r="T101" s="36">
        <f>SUMIFS(СВЦЭМ!$D$39:$D$782,СВЦЭМ!$A$39:$A$782,$A101,СВЦЭМ!$B$39:$B$782,T$83)+'СЕТ СН'!$H$14+СВЦЭМ!$D$10+'СЕТ СН'!$H$5-'СЕТ СН'!$H$24</f>
        <v>4061.7688946200001</v>
      </c>
      <c r="U101" s="36">
        <f>SUMIFS(СВЦЭМ!$D$39:$D$782,СВЦЭМ!$A$39:$A$782,$A101,СВЦЭМ!$B$39:$B$782,U$83)+'СЕТ СН'!$H$14+СВЦЭМ!$D$10+'СЕТ СН'!$H$5-'СЕТ СН'!$H$24</f>
        <v>4062.4927490300001</v>
      </c>
      <c r="V101" s="36">
        <f>SUMIFS(СВЦЭМ!$D$39:$D$782,СВЦЭМ!$A$39:$A$782,$A101,СВЦЭМ!$B$39:$B$782,V$83)+'СЕТ СН'!$H$14+СВЦЭМ!$D$10+'СЕТ СН'!$H$5-'СЕТ СН'!$H$24</f>
        <v>4063.1547713700002</v>
      </c>
      <c r="W101" s="36">
        <f>SUMIFS(СВЦЭМ!$D$39:$D$782,СВЦЭМ!$A$39:$A$782,$A101,СВЦЭМ!$B$39:$B$782,W$83)+'СЕТ СН'!$H$14+СВЦЭМ!$D$10+'СЕТ СН'!$H$5-'СЕТ СН'!$H$24</f>
        <v>4083.02161738</v>
      </c>
      <c r="X101" s="36">
        <f>SUMIFS(СВЦЭМ!$D$39:$D$782,СВЦЭМ!$A$39:$A$782,$A101,СВЦЭМ!$B$39:$B$782,X$83)+'СЕТ СН'!$H$14+СВЦЭМ!$D$10+'СЕТ СН'!$H$5-'СЕТ СН'!$H$24</f>
        <v>4102.7083386200002</v>
      </c>
      <c r="Y101" s="36">
        <f>SUMIFS(СВЦЭМ!$D$39:$D$782,СВЦЭМ!$A$39:$A$782,$A101,СВЦЭМ!$B$39:$B$782,Y$83)+'СЕТ СН'!$H$14+СВЦЭМ!$D$10+'СЕТ СН'!$H$5-'СЕТ СН'!$H$24</f>
        <v>4121.9091184200006</v>
      </c>
    </row>
    <row r="102" spans="1:25" ht="15.75" x14ac:dyDescent="0.2">
      <c r="A102" s="35">
        <f t="shared" si="2"/>
        <v>44549</v>
      </c>
      <c r="B102" s="36">
        <f>SUMIFS(СВЦЭМ!$D$39:$D$782,СВЦЭМ!$A$39:$A$782,$A102,СВЦЭМ!$B$39:$B$782,B$83)+'СЕТ СН'!$H$14+СВЦЭМ!$D$10+'СЕТ СН'!$H$5-'СЕТ СН'!$H$24</f>
        <v>4078.6027463199998</v>
      </c>
      <c r="C102" s="36">
        <f>SUMIFS(СВЦЭМ!$D$39:$D$782,СВЦЭМ!$A$39:$A$782,$A102,СВЦЭМ!$B$39:$B$782,C$83)+'СЕТ СН'!$H$14+СВЦЭМ!$D$10+'СЕТ СН'!$H$5-'СЕТ СН'!$H$24</f>
        <v>4084.7139124800001</v>
      </c>
      <c r="D102" s="36">
        <f>SUMIFS(СВЦЭМ!$D$39:$D$782,СВЦЭМ!$A$39:$A$782,$A102,СВЦЭМ!$B$39:$B$782,D$83)+'СЕТ СН'!$H$14+СВЦЭМ!$D$10+'СЕТ СН'!$H$5-'СЕТ СН'!$H$24</f>
        <v>4120.4425758799998</v>
      </c>
      <c r="E102" s="36">
        <f>SUMIFS(СВЦЭМ!$D$39:$D$782,СВЦЭМ!$A$39:$A$782,$A102,СВЦЭМ!$B$39:$B$782,E$83)+'СЕТ СН'!$H$14+СВЦЭМ!$D$10+'СЕТ СН'!$H$5-'СЕТ СН'!$H$24</f>
        <v>4128.9508497400002</v>
      </c>
      <c r="F102" s="36">
        <f>SUMIFS(СВЦЭМ!$D$39:$D$782,СВЦЭМ!$A$39:$A$782,$A102,СВЦЭМ!$B$39:$B$782,F$83)+'СЕТ СН'!$H$14+СВЦЭМ!$D$10+'СЕТ СН'!$H$5-'СЕТ СН'!$H$24</f>
        <v>4116.9778021599996</v>
      </c>
      <c r="G102" s="36">
        <f>SUMIFS(СВЦЭМ!$D$39:$D$782,СВЦЭМ!$A$39:$A$782,$A102,СВЦЭМ!$B$39:$B$782,G$83)+'СЕТ СН'!$H$14+СВЦЭМ!$D$10+'СЕТ СН'!$H$5-'СЕТ СН'!$H$24</f>
        <v>4107.7947707800004</v>
      </c>
      <c r="H102" s="36">
        <f>SUMIFS(СВЦЭМ!$D$39:$D$782,СВЦЭМ!$A$39:$A$782,$A102,СВЦЭМ!$B$39:$B$782,H$83)+'СЕТ СН'!$H$14+СВЦЭМ!$D$10+'СЕТ СН'!$H$5-'СЕТ СН'!$H$24</f>
        <v>4084.94483274</v>
      </c>
      <c r="I102" s="36">
        <f>SUMIFS(СВЦЭМ!$D$39:$D$782,СВЦЭМ!$A$39:$A$782,$A102,СВЦЭМ!$B$39:$B$782,I$83)+'СЕТ СН'!$H$14+СВЦЭМ!$D$10+'СЕТ СН'!$H$5-'СЕТ СН'!$H$24</f>
        <v>4077.9586544100002</v>
      </c>
      <c r="J102" s="36">
        <f>SUMIFS(СВЦЭМ!$D$39:$D$782,СВЦЭМ!$A$39:$A$782,$A102,СВЦЭМ!$B$39:$B$782,J$83)+'СЕТ СН'!$H$14+СВЦЭМ!$D$10+'СЕТ СН'!$H$5-'СЕТ СН'!$H$24</f>
        <v>4062.8759721400002</v>
      </c>
      <c r="K102" s="36">
        <f>SUMIFS(СВЦЭМ!$D$39:$D$782,СВЦЭМ!$A$39:$A$782,$A102,СВЦЭМ!$B$39:$B$782,K$83)+'СЕТ СН'!$H$14+СВЦЭМ!$D$10+'СЕТ СН'!$H$5-'СЕТ СН'!$H$24</f>
        <v>4054.4045565200004</v>
      </c>
      <c r="L102" s="36">
        <f>SUMIFS(СВЦЭМ!$D$39:$D$782,СВЦЭМ!$A$39:$A$782,$A102,СВЦЭМ!$B$39:$B$782,L$83)+'СЕТ СН'!$H$14+СВЦЭМ!$D$10+'СЕТ СН'!$H$5-'СЕТ СН'!$H$24</f>
        <v>4060.2814598300001</v>
      </c>
      <c r="M102" s="36">
        <f>SUMIFS(СВЦЭМ!$D$39:$D$782,СВЦЭМ!$A$39:$A$782,$A102,СВЦЭМ!$B$39:$B$782,M$83)+'СЕТ СН'!$H$14+СВЦЭМ!$D$10+'СЕТ СН'!$H$5-'СЕТ СН'!$H$24</f>
        <v>4052.1887233699999</v>
      </c>
      <c r="N102" s="36">
        <f>SUMIFS(СВЦЭМ!$D$39:$D$782,СВЦЭМ!$A$39:$A$782,$A102,СВЦЭМ!$B$39:$B$782,N$83)+'СЕТ СН'!$H$14+СВЦЭМ!$D$10+'СЕТ СН'!$H$5-'СЕТ СН'!$H$24</f>
        <v>4049.32000694</v>
      </c>
      <c r="O102" s="36">
        <f>SUMIFS(СВЦЭМ!$D$39:$D$782,СВЦЭМ!$A$39:$A$782,$A102,СВЦЭМ!$B$39:$B$782,O$83)+'СЕТ СН'!$H$14+СВЦЭМ!$D$10+'СЕТ СН'!$H$5-'СЕТ СН'!$H$24</f>
        <v>4068.6708384600001</v>
      </c>
      <c r="P102" s="36">
        <f>SUMIFS(СВЦЭМ!$D$39:$D$782,СВЦЭМ!$A$39:$A$782,$A102,СВЦЭМ!$B$39:$B$782,P$83)+'СЕТ СН'!$H$14+СВЦЭМ!$D$10+'СЕТ СН'!$H$5-'СЕТ СН'!$H$24</f>
        <v>4087.3011273900001</v>
      </c>
      <c r="Q102" s="36">
        <f>SUMIFS(СВЦЭМ!$D$39:$D$782,СВЦЭМ!$A$39:$A$782,$A102,СВЦЭМ!$B$39:$B$782,Q$83)+'СЕТ СН'!$H$14+СВЦЭМ!$D$10+'СЕТ СН'!$H$5-'СЕТ СН'!$H$24</f>
        <v>4086.27916783</v>
      </c>
      <c r="R102" s="36">
        <f>SUMIFS(СВЦЭМ!$D$39:$D$782,СВЦЭМ!$A$39:$A$782,$A102,СВЦЭМ!$B$39:$B$782,R$83)+'СЕТ СН'!$H$14+СВЦЭМ!$D$10+'СЕТ СН'!$H$5-'СЕТ СН'!$H$24</f>
        <v>4068.0497617299998</v>
      </c>
      <c r="S102" s="36">
        <f>SUMIFS(СВЦЭМ!$D$39:$D$782,СВЦЭМ!$A$39:$A$782,$A102,СВЦЭМ!$B$39:$B$782,S$83)+'СЕТ СН'!$H$14+СВЦЭМ!$D$10+'СЕТ СН'!$H$5-'СЕТ СН'!$H$24</f>
        <v>4047.5823006500004</v>
      </c>
      <c r="T102" s="36">
        <f>SUMIFS(СВЦЭМ!$D$39:$D$782,СВЦЭМ!$A$39:$A$782,$A102,СВЦЭМ!$B$39:$B$782,T$83)+'СЕТ СН'!$H$14+СВЦЭМ!$D$10+'СЕТ СН'!$H$5-'СЕТ СН'!$H$24</f>
        <v>4048.1063710200001</v>
      </c>
      <c r="U102" s="36">
        <f>SUMIFS(СВЦЭМ!$D$39:$D$782,СВЦЭМ!$A$39:$A$782,$A102,СВЦЭМ!$B$39:$B$782,U$83)+'СЕТ СН'!$H$14+СВЦЭМ!$D$10+'СЕТ СН'!$H$5-'СЕТ СН'!$H$24</f>
        <v>4049.0402667600001</v>
      </c>
      <c r="V102" s="36">
        <f>SUMIFS(СВЦЭМ!$D$39:$D$782,СВЦЭМ!$A$39:$A$782,$A102,СВЦЭМ!$B$39:$B$782,V$83)+'СЕТ СН'!$H$14+СВЦЭМ!$D$10+'СЕТ СН'!$H$5-'СЕТ СН'!$H$24</f>
        <v>4054.9249032799999</v>
      </c>
      <c r="W102" s="36">
        <f>SUMIFS(СВЦЭМ!$D$39:$D$782,СВЦЭМ!$A$39:$A$782,$A102,СВЦЭМ!$B$39:$B$782,W$83)+'СЕТ СН'!$H$14+СВЦЭМ!$D$10+'СЕТ СН'!$H$5-'СЕТ СН'!$H$24</f>
        <v>4075.37128751</v>
      </c>
      <c r="X102" s="36">
        <f>SUMIFS(СВЦЭМ!$D$39:$D$782,СВЦЭМ!$A$39:$A$782,$A102,СВЦЭМ!$B$39:$B$782,X$83)+'СЕТ СН'!$H$14+СВЦЭМ!$D$10+'СЕТ СН'!$H$5-'СЕТ СН'!$H$24</f>
        <v>4098.1964370400001</v>
      </c>
      <c r="Y102" s="36">
        <f>SUMIFS(СВЦЭМ!$D$39:$D$782,СВЦЭМ!$A$39:$A$782,$A102,СВЦЭМ!$B$39:$B$782,Y$83)+'СЕТ СН'!$H$14+СВЦЭМ!$D$10+'СЕТ СН'!$H$5-'СЕТ СН'!$H$24</f>
        <v>4115.2784597400005</v>
      </c>
    </row>
    <row r="103" spans="1:25" ht="15.75" x14ac:dyDescent="0.2">
      <c r="A103" s="35">
        <f t="shared" si="2"/>
        <v>44550</v>
      </c>
      <c r="B103" s="36">
        <f>SUMIFS(СВЦЭМ!$D$39:$D$782,СВЦЭМ!$A$39:$A$782,$A103,СВЦЭМ!$B$39:$B$782,B$83)+'СЕТ СН'!$H$14+СВЦЭМ!$D$10+'СЕТ СН'!$H$5-'СЕТ СН'!$H$24</f>
        <v>4123.5769404800003</v>
      </c>
      <c r="C103" s="36">
        <f>SUMIFS(СВЦЭМ!$D$39:$D$782,СВЦЭМ!$A$39:$A$782,$A103,СВЦЭМ!$B$39:$B$782,C$83)+'СЕТ СН'!$H$14+СВЦЭМ!$D$10+'СЕТ СН'!$H$5-'СЕТ СН'!$H$24</f>
        <v>4123.0334670399998</v>
      </c>
      <c r="D103" s="36">
        <f>SUMIFS(СВЦЭМ!$D$39:$D$782,СВЦЭМ!$A$39:$A$782,$A103,СВЦЭМ!$B$39:$B$782,D$83)+'СЕТ СН'!$H$14+СВЦЭМ!$D$10+'СЕТ СН'!$H$5-'СЕТ СН'!$H$24</f>
        <v>4129.1129091500006</v>
      </c>
      <c r="E103" s="36">
        <f>SUMIFS(СВЦЭМ!$D$39:$D$782,СВЦЭМ!$A$39:$A$782,$A103,СВЦЭМ!$B$39:$B$782,E$83)+'СЕТ СН'!$H$14+СВЦЭМ!$D$10+'СЕТ СН'!$H$5-'СЕТ СН'!$H$24</f>
        <v>4134.6524831900006</v>
      </c>
      <c r="F103" s="36">
        <f>SUMIFS(СВЦЭМ!$D$39:$D$782,СВЦЭМ!$A$39:$A$782,$A103,СВЦЭМ!$B$39:$B$782,F$83)+'СЕТ СН'!$H$14+СВЦЭМ!$D$10+'СЕТ СН'!$H$5-'СЕТ СН'!$H$24</f>
        <v>4126.31614799</v>
      </c>
      <c r="G103" s="36">
        <f>SUMIFS(СВЦЭМ!$D$39:$D$782,СВЦЭМ!$A$39:$A$782,$A103,СВЦЭМ!$B$39:$B$782,G$83)+'СЕТ СН'!$H$14+СВЦЭМ!$D$10+'СЕТ СН'!$H$5-'СЕТ СН'!$H$24</f>
        <v>4104.9440943400004</v>
      </c>
      <c r="H103" s="36">
        <f>SUMIFS(СВЦЭМ!$D$39:$D$782,СВЦЭМ!$A$39:$A$782,$A103,СВЦЭМ!$B$39:$B$782,H$83)+'СЕТ СН'!$H$14+СВЦЭМ!$D$10+'СЕТ СН'!$H$5-'СЕТ СН'!$H$24</f>
        <v>4058.3462902400001</v>
      </c>
      <c r="I103" s="36">
        <f>SUMIFS(СВЦЭМ!$D$39:$D$782,СВЦЭМ!$A$39:$A$782,$A103,СВЦЭМ!$B$39:$B$782,I$83)+'СЕТ СН'!$H$14+СВЦЭМ!$D$10+'СЕТ СН'!$H$5-'СЕТ СН'!$H$24</f>
        <v>4064.0882333600002</v>
      </c>
      <c r="J103" s="36">
        <f>SUMIFS(СВЦЭМ!$D$39:$D$782,СВЦЭМ!$A$39:$A$782,$A103,СВЦЭМ!$B$39:$B$782,J$83)+'СЕТ СН'!$H$14+СВЦЭМ!$D$10+'СЕТ СН'!$H$5-'СЕТ СН'!$H$24</f>
        <v>4077.4471324300002</v>
      </c>
      <c r="K103" s="36">
        <f>SUMIFS(СВЦЭМ!$D$39:$D$782,СВЦЭМ!$A$39:$A$782,$A103,СВЦЭМ!$B$39:$B$782,K$83)+'СЕТ СН'!$H$14+СВЦЭМ!$D$10+'СЕТ СН'!$H$5-'СЕТ СН'!$H$24</f>
        <v>4080.3701752799998</v>
      </c>
      <c r="L103" s="36">
        <f>SUMIFS(СВЦЭМ!$D$39:$D$782,СВЦЭМ!$A$39:$A$782,$A103,СВЦЭМ!$B$39:$B$782,L$83)+'СЕТ СН'!$H$14+СВЦЭМ!$D$10+'СЕТ СН'!$H$5-'СЕТ СН'!$H$24</f>
        <v>4090.09802322</v>
      </c>
      <c r="M103" s="36">
        <f>SUMIFS(СВЦЭМ!$D$39:$D$782,СВЦЭМ!$A$39:$A$782,$A103,СВЦЭМ!$B$39:$B$782,M$83)+'СЕТ СН'!$H$14+СВЦЭМ!$D$10+'СЕТ СН'!$H$5-'СЕТ СН'!$H$24</f>
        <v>4090.2353132600001</v>
      </c>
      <c r="N103" s="36">
        <f>SUMIFS(СВЦЭМ!$D$39:$D$782,СВЦЭМ!$A$39:$A$782,$A103,СВЦЭМ!$B$39:$B$782,N$83)+'СЕТ СН'!$H$14+СВЦЭМ!$D$10+'СЕТ СН'!$H$5-'СЕТ СН'!$H$24</f>
        <v>4085.9468229000004</v>
      </c>
      <c r="O103" s="36">
        <f>SUMIFS(СВЦЭМ!$D$39:$D$782,СВЦЭМ!$A$39:$A$782,$A103,СВЦЭМ!$B$39:$B$782,O$83)+'СЕТ СН'!$H$14+СВЦЭМ!$D$10+'СЕТ СН'!$H$5-'СЕТ СН'!$H$24</f>
        <v>4094.5490321799998</v>
      </c>
      <c r="P103" s="36">
        <f>SUMIFS(СВЦЭМ!$D$39:$D$782,СВЦЭМ!$A$39:$A$782,$A103,СВЦЭМ!$B$39:$B$782,P$83)+'СЕТ СН'!$H$14+СВЦЭМ!$D$10+'СЕТ СН'!$H$5-'СЕТ СН'!$H$24</f>
        <v>4095.4036387599999</v>
      </c>
      <c r="Q103" s="36">
        <f>SUMIFS(СВЦЭМ!$D$39:$D$782,СВЦЭМ!$A$39:$A$782,$A103,СВЦЭМ!$B$39:$B$782,Q$83)+'СЕТ СН'!$H$14+СВЦЭМ!$D$10+'СЕТ СН'!$H$5-'СЕТ СН'!$H$24</f>
        <v>4082.4035315000001</v>
      </c>
      <c r="R103" s="36">
        <f>SUMIFS(СВЦЭМ!$D$39:$D$782,СВЦЭМ!$A$39:$A$782,$A103,СВЦЭМ!$B$39:$B$782,R$83)+'СЕТ СН'!$H$14+СВЦЭМ!$D$10+'СЕТ СН'!$H$5-'СЕТ СН'!$H$24</f>
        <v>4064.4721752300002</v>
      </c>
      <c r="S103" s="36">
        <f>SUMIFS(СВЦЭМ!$D$39:$D$782,СВЦЭМ!$A$39:$A$782,$A103,СВЦЭМ!$B$39:$B$782,S$83)+'СЕТ СН'!$H$14+СВЦЭМ!$D$10+'СЕТ СН'!$H$5-'СЕТ СН'!$H$24</f>
        <v>4079.9300556100002</v>
      </c>
      <c r="T103" s="36">
        <f>SUMIFS(СВЦЭМ!$D$39:$D$782,СВЦЭМ!$A$39:$A$782,$A103,СВЦЭМ!$B$39:$B$782,T$83)+'СЕТ СН'!$H$14+СВЦЭМ!$D$10+'СЕТ СН'!$H$5-'СЕТ СН'!$H$24</f>
        <v>4082.1313168400002</v>
      </c>
      <c r="U103" s="36">
        <f>SUMIFS(СВЦЭМ!$D$39:$D$782,СВЦЭМ!$A$39:$A$782,$A103,СВЦЭМ!$B$39:$B$782,U$83)+'СЕТ СН'!$H$14+СВЦЭМ!$D$10+'СЕТ СН'!$H$5-'СЕТ СН'!$H$24</f>
        <v>4086.17719661</v>
      </c>
      <c r="V103" s="36">
        <f>SUMIFS(СВЦЭМ!$D$39:$D$782,СВЦЭМ!$A$39:$A$782,$A103,СВЦЭМ!$B$39:$B$782,V$83)+'СЕТ СН'!$H$14+СВЦЭМ!$D$10+'СЕТ СН'!$H$5-'СЕТ СН'!$H$24</f>
        <v>4088.7288795200002</v>
      </c>
      <c r="W103" s="36">
        <f>SUMIFS(СВЦЭМ!$D$39:$D$782,СВЦЭМ!$A$39:$A$782,$A103,СВЦЭМ!$B$39:$B$782,W$83)+'СЕТ СН'!$H$14+СВЦЭМ!$D$10+'СЕТ СН'!$H$5-'СЕТ СН'!$H$24</f>
        <v>4099.2911523500006</v>
      </c>
      <c r="X103" s="36">
        <f>SUMIFS(СВЦЭМ!$D$39:$D$782,СВЦЭМ!$A$39:$A$782,$A103,СВЦЭМ!$B$39:$B$782,X$83)+'СЕТ СН'!$H$14+СВЦЭМ!$D$10+'СЕТ СН'!$H$5-'СЕТ СН'!$H$24</f>
        <v>4160.4804582899997</v>
      </c>
      <c r="Y103" s="36">
        <f>SUMIFS(СВЦЭМ!$D$39:$D$782,СВЦЭМ!$A$39:$A$782,$A103,СВЦЭМ!$B$39:$B$782,Y$83)+'СЕТ СН'!$H$14+СВЦЭМ!$D$10+'СЕТ СН'!$H$5-'СЕТ СН'!$H$24</f>
        <v>4153.5322231099999</v>
      </c>
    </row>
    <row r="104" spans="1:25" ht="15.75" x14ac:dyDescent="0.2">
      <c r="A104" s="35">
        <f t="shared" si="2"/>
        <v>44551</v>
      </c>
      <c r="B104" s="36">
        <f>SUMIFS(СВЦЭМ!$D$39:$D$782,СВЦЭМ!$A$39:$A$782,$A104,СВЦЭМ!$B$39:$B$782,B$83)+'СЕТ СН'!$H$14+СВЦЭМ!$D$10+'СЕТ СН'!$H$5-'СЕТ СН'!$H$24</f>
        <v>4136.0389585399998</v>
      </c>
      <c r="C104" s="36">
        <f>SUMIFS(СВЦЭМ!$D$39:$D$782,СВЦЭМ!$A$39:$A$782,$A104,СВЦЭМ!$B$39:$B$782,C$83)+'СЕТ СН'!$H$14+СВЦЭМ!$D$10+'СЕТ СН'!$H$5-'СЕТ СН'!$H$24</f>
        <v>4125.7220410999998</v>
      </c>
      <c r="D104" s="36">
        <f>SUMIFS(СВЦЭМ!$D$39:$D$782,СВЦЭМ!$A$39:$A$782,$A104,СВЦЭМ!$B$39:$B$782,D$83)+'СЕТ СН'!$H$14+СВЦЭМ!$D$10+'СЕТ СН'!$H$5-'СЕТ СН'!$H$24</f>
        <v>4120.1394037199998</v>
      </c>
      <c r="E104" s="36">
        <f>SUMIFS(СВЦЭМ!$D$39:$D$782,СВЦЭМ!$A$39:$A$782,$A104,СВЦЭМ!$B$39:$B$782,E$83)+'СЕТ СН'!$H$14+СВЦЭМ!$D$10+'СЕТ СН'!$H$5-'СЕТ СН'!$H$24</f>
        <v>4072.3178379999999</v>
      </c>
      <c r="F104" s="36">
        <f>SUMIFS(СВЦЭМ!$D$39:$D$782,СВЦЭМ!$A$39:$A$782,$A104,СВЦЭМ!$B$39:$B$782,F$83)+'СЕТ СН'!$H$14+СВЦЭМ!$D$10+'СЕТ СН'!$H$5-'СЕТ СН'!$H$24</f>
        <v>4076.9651052099998</v>
      </c>
      <c r="G104" s="36">
        <f>SUMIFS(СВЦЭМ!$D$39:$D$782,СВЦЭМ!$A$39:$A$782,$A104,СВЦЭМ!$B$39:$B$782,G$83)+'СЕТ СН'!$H$14+СВЦЭМ!$D$10+'СЕТ СН'!$H$5-'СЕТ СН'!$H$24</f>
        <v>4049.9448928600004</v>
      </c>
      <c r="H104" s="36">
        <f>SUMIFS(СВЦЭМ!$D$39:$D$782,СВЦЭМ!$A$39:$A$782,$A104,СВЦЭМ!$B$39:$B$782,H$83)+'СЕТ СН'!$H$14+СВЦЭМ!$D$10+'СЕТ СН'!$H$5-'СЕТ СН'!$H$24</f>
        <v>4015.94481997</v>
      </c>
      <c r="I104" s="36">
        <f>SUMIFS(СВЦЭМ!$D$39:$D$782,СВЦЭМ!$A$39:$A$782,$A104,СВЦЭМ!$B$39:$B$782,I$83)+'СЕТ СН'!$H$14+СВЦЭМ!$D$10+'СЕТ СН'!$H$5-'СЕТ СН'!$H$24</f>
        <v>4054.0988847799999</v>
      </c>
      <c r="J104" s="36">
        <f>SUMIFS(СВЦЭМ!$D$39:$D$782,СВЦЭМ!$A$39:$A$782,$A104,СВЦЭМ!$B$39:$B$782,J$83)+'СЕТ СН'!$H$14+СВЦЭМ!$D$10+'СЕТ СН'!$H$5-'СЕТ СН'!$H$24</f>
        <v>4059.6408022100004</v>
      </c>
      <c r="K104" s="36">
        <f>SUMIFS(СВЦЭМ!$D$39:$D$782,СВЦЭМ!$A$39:$A$782,$A104,СВЦЭМ!$B$39:$B$782,K$83)+'СЕТ СН'!$H$14+СВЦЭМ!$D$10+'СЕТ СН'!$H$5-'СЕТ СН'!$H$24</f>
        <v>4021.9304596299999</v>
      </c>
      <c r="L104" s="36">
        <f>SUMIFS(СВЦЭМ!$D$39:$D$782,СВЦЭМ!$A$39:$A$782,$A104,СВЦЭМ!$B$39:$B$782,L$83)+'СЕТ СН'!$H$14+СВЦЭМ!$D$10+'СЕТ СН'!$H$5-'СЕТ СН'!$H$24</f>
        <v>4030.13515581</v>
      </c>
      <c r="M104" s="36">
        <f>SUMIFS(СВЦЭМ!$D$39:$D$782,СВЦЭМ!$A$39:$A$782,$A104,СВЦЭМ!$B$39:$B$782,M$83)+'СЕТ СН'!$H$14+СВЦЭМ!$D$10+'СЕТ СН'!$H$5-'СЕТ СН'!$H$24</f>
        <v>4083.1135705900001</v>
      </c>
      <c r="N104" s="36">
        <f>SUMIFS(СВЦЭМ!$D$39:$D$782,СВЦЭМ!$A$39:$A$782,$A104,СВЦЭМ!$B$39:$B$782,N$83)+'СЕТ СН'!$H$14+СВЦЭМ!$D$10+'СЕТ СН'!$H$5-'СЕТ СН'!$H$24</f>
        <v>4091.9785280599999</v>
      </c>
      <c r="O104" s="36">
        <f>SUMIFS(СВЦЭМ!$D$39:$D$782,СВЦЭМ!$A$39:$A$782,$A104,СВЦЭМ!$B$39:$B$782,O$83)+'СЕТ СН'!$H$14+СВЦЭМ!$D$10+'СЕТ СН'!$H$5-'СЕТ СН'!$H$24</f>
        <v>4100.3133330600003</v>
      </c>
      <c r="P104" s="36">
        <f>SUMIFS(СВЦЭМ!$D$39:$D$782,СВЦЭМ!$A$39:$A$782,$A104,СВЦЭМ!$B$39:$B$782,P$83)+'СЕТ СН'!$H$14+СВЦЭМ!$D$10+'СЕТ СН'!$H$5-'СЕТ СН'!$H$24</f>
        <v>4095.1555274100001</v>
      </c>
      <c r="Q104" s="36">
        <f>SUMIFS(СВЦЭМ!$D$39:$D$782,СВЦЭМ!$A$39:$A$782,$A104,СВЦЭМ!$B$39:$B$782,Q$83)+'СЕТ СН'!$H$14+СВЦЭМ!$D$10+'СЕТ СН'!$H$5-'СЕТ СН'!$H$24</f>
        <v>4087.5454402100004</v>
      </c>
      <c r="R104" s="36">
        <f>SUMIFS(СВЦЭМ!$D$39:$D$782,СВЦЭМ!$A$39:$A$782,$A104,СВЦЭМ!$B$39:$B$782,R$83)+'СЕТ СН'!$H$14+СВЦЭМ!$D$10+'СЕТ СН'!$H$5-'СЕТ СН'!$H$24</f>
        <v>4081.7760173300003</v>
      </c>
      <c r="S104" s="36">
        <f>SUMIFS(СВЦЭМ!$D$39:$D$782,СВЦЭМ!$A$39:$A$782,$A104,СВЦЭМ!$B$39:$B$782,S$83)+'СЕТ СН'!$H$14+СВЦЭМ!$D$10+'СЕТ СН'!$H$5-'СЕТ СН'!$H$24</f>
        <v>4033.0297347699998</v>
      </c>
      <c r="T104" s="36">
        <f>SUMIFS(СВЦЭМ!$D$39:$D$782,СВЦЭМ!$A$39:$A$782,$A104,СВЦЭМ!$B$39:$B$782,T$83)+'СЕТ СН'!$H$14+СВЦЭМ!$D$10+'СЕТ СН'!$H$5-'СЕТ СН'!$H$24</f>
        <v>4058.61472731</v>
      </c>
      <c r="U104" s="36">
        <f>SUMIFS(СВЦЭМ!$D$39:$D$782,СВЦЭМ!$A$39:$A$782,$A104,СВЦЭМ!$B$39:$B$782,U$83)+'СЕТ СН'!$H$14+СВЦЭМ!$D$10+'СЕТ СН'!$H$5-'СЕТ СН'!$H$24</f>
        <v>4080.8951544900001</v>
      </c>
      <c r="V104" s="36">
        <f>SUMIFS(СВЦЭМ!$D$39:$D$782,СВЦЭМ!$A$39:$A$782,$A104,СВЦЭМ!$B$39:$B$782,V$83)+'СЕТ СН'!$H$14+СВЦЭМ!$D$10+'СЕТ СН'!$H$5-'СЕТ СН'!$H$24</f>
        <v>4073.02754615</v>
      </c>
      <c r="W104" s="36">
        <f>SUMIFS(СВЦЭМ!$D$39:$D$782,СВЦЭМ!$A$39:$A$782,$A104,СВЦЭМ!$B$39:$B$782,W$83)+'СЕТ СН'!$H$14+СВЦЭМ!$D$10+'СЕТ СН'!$H$5-'СЕТ СН'!$H$24</f>
        <v>4092.11614362</v>
      </c>
      <c r="X104" s="36">
        <f>SUMIFS(СВЦЭМ!$D$39:$D$782,СВЦЭМ!$A$39:$A$782,$A104,СВЦЭМ!$B$39:$B$782,X$83)+'СЕТ СН'!$H$14+СВЦЭМ!$D$10+'СЕТ СН'!$H$5-'СЕТ СН'!$H$24</f>
        <v>4107.1997436700003</v>
      </c>
      <c r="Y104" s="36">
        <f>SUMIFS(СВЦЭМ!$D$39:$D$782,СВЦЭМ!$A$39:$A$782,$A104,СВЦЭМ!$B$39:$B$782,Y$83)+'СЕТ СН'!$H$14+СВЦЭМ!$D$10+'СЕТ СН'!$H$5-'СЕТ СН'!$H$24</f>
        <v>4153.2893290600005</v>
      </c>
    </row>
    <row r="105" spans="1:25" ht="15.75" x14ac:dyDescent="0.2">
      <c r="A105" s="35">
        <f t="shared" si="2"/>
        <v>44552</v>
      </c>
      <c r="B105" s="36">
        <f>SUMIFS(СВЦЭМ!$D$39:$D$782,СВЦЭМ!$A$39:$A$782,$A105,СВЦЭМ!$B$39:$B$782,B$83)+'СЕТ СН'!$H$14+СВЦЭМ!$D$10+'СЕТ СН'!$H$5-'СЕТ СН'!$H$24</f>
        <v>4129.9240740900004</v>
      </c>
      <c r="C105" s="36">
        <f>SUMIFS(СВЦЭМ!$D$39:$D$782,СВЦЭМ!$A$39:$A$782,$A105,СВЦЭМ!$B$39:$B$782,C$83)+'СЕТ СН'!$H$14+СВЦЭМ!$D$10+'СЕТ СН'!$H$5-'СЕТ СН'!$H$24</f>
        <v>4112.8370889600001</v>
      </c>
      <c r="D105" s="36">
        <f>SUMIFS(СВЦЭМ!$D$39:$D$782,СВЦЭМ!$A$39:$A$782,$A105,СВЦЭМ!$B$39:$B$782,D$83)+'СЕТ СН'!$H$14+СВЦЭМ!$D$10+'СЕТ СН'!$H$5-'СЕТ СН'!$H$24</f>
        <v>4065.7890566200003</v>
      </c>
      <c r="E105" s="36">
        <f>SUMIFS(СВЦЭМ!$D$39:$D$782,СВЦЭМ!$A$39:$A$782,$A105,СВЦЭМ!$B$39:$B$782,E$83)+'СЕТ СН'!$H$14+СВЦЭМ!$D$10+'СЕТ СН'!$H$5-'СЕТ СН'!$H$24</f>
        <v>4059.4964434000003</v>
      </c>
      <c r="F105" s="36">
        <f>SUMIFS(СВЦЭМ!$D$39:$D$782,СВЦЭМ!$A$39:$A$782,$A105,СВЦЭМ!$B$39:$B$782,F$83)+'СЕТ СН'!$H$14+СВЦЭМ!$D$10+'СЕТ СН'!$H$5-'СЕТ СН'!$H$24</f>
        <v>4039.0290096099998</v>
      </c>
      <c r="G105" s="36">
        <f>SUMIFS(СВЦЭМ!$D$39:$D$782,СВЦЭМ!$A$39:$A$782,$A105,СВЦЭМ!$B$39:$B$782,G$83)+'СЕТ СН'!$H$14+СВЦЭМ!$D$10+'СЕТ СН'!$H$5-'СЕТ СН'!$H$24</f>
        <v>3997.2499437900001</v>
      </c>
      <c r="H105" s="36">
        <f>SUMIFS(СВЦЭМ!$D$39:$D$782,СВЦЭМ!$A$39:$A$782,$A105,СВЦЭМ!$B$39:$B$782,H$83)+'СЕТ СН'!$H$14+СВЦЭМ!$D$10+'СЕТ СН'!$H$5-'СЕТ СН'!$H$24</f>
        <v>4008.9613656900001</v>
      </c>
      <c r="I105" s="36">
        <f>SUMIFS(СВЦЭМ!$D$39:$D$782,СВЦЭМ!$A$39:$A$782,$A105,СВЦЭМ!$B$39:$B$782,I$83)+'СЕТ СН'!$H$14+СВЦЭМ!$D$10+'СЕТ СН'!$H$5-'СЕТ СН'!$H$24</f>
        <v>4013.1134003000002</v>
      </c>
      <c r="J105" s="36">
        <f>SUMIFS(СВЦЭМ!$D$39:$D$782,СВЦЭМ!$A$39:$A$782,$A105,СВЦЭМ!$B$39:$B$782,J$83)+'СЕТ СН'!$H$14+СВЦЭМ!$D$10+'СЕТ СН'!$H$5-'СЕТ СН'!$H$24</f>
        <v>4045.0563533000004</v>
      </c>
      <c r="K105" s="36">
        <f>SUMIFS(СВЦЭМ!$D$39:$D$782,СВЦЭМ!$A$39:$A$782,$A105,СВЦЭМ!$B$39:$B$782,K$83)+'СЕТ СН'!$H$14+СВЦЭМ!$D$10+'СЕТ СН'!$H$5-'СЕТ СН'!$H$24</f>
        <v>4065.0019621299998</v>
      </c>
      <c r="L105" s="36">
        <f>SUMIFS(СВЦЭМ!$D$39:$D$782,СВЦЭМ!$A$39:$A$782,$A105,СВЦЭМ!$B$39:$B$782,L$83)+'СЕТ СН'!$H$14+СВЦЭМ!$D$10+'СЕТ СН'!$H$5-'СЕТ СН'!$H$24</f>
        <v>4074.1564125599998</v>
      </c>
      <c r="M105" s="36">
        <f>SUMIFS(СВЦЭМ!$D$39:$D$782,СВЦЭМ!$A$39:$A$782,$A105,СВЦЭМ!$B$39:$B$782,M$83)+'СЕТ СН'!$H$14+СВЦЭМ!$D$10+'СЕТ СН'!$H$5-'СЕТ СН'!$H$24</f>
        <v>4125.92744365</v>
      </c>
      <c r="N105" s="36">
        <f>SUMIFS(СВЦЭМ!$D$39:$D$782,СВЦЭМ!$A$39:$A$782,$A105,СВЦЭМ!$B$39:$B$782,N$83)+'СЕТ СН'!$H$14+СВЦЭМ!$D$10+'СЕТ СН'!$H$5-'СЕТ СН'!$H$24</f>
        <v>4133.1085691099997</v>
      </c>
      <c r="O105" s="36">
        <f>SUMIFS(СВЦЭМ!$D$39:$D$782,СВЦЭМ!$A$39:$A$782,$A105,СВЦЭМ!$B$39:$B$782,O$83)+'СЕТ СН'!$H$14+СВЦЭМ!$D$10+'СЕТ СН'!$H$5-'СЕТ СН'!$H$24</f>
        <v>4135.7225200900002</v>
      </c>
      <c r="P105" s="36">
        <f>SUMIFS(СВЦЭМ!$D$39:$D$782,СВЦЭМ!$A$39:$A$782,$A105,СВЦЭМ!$B$39:$B$782,P$83)+'СЕТ СН'!$H$14+СВЦЭМ!$D$10+'СЕТ СН'!$H$5-'СЕТ СН'!$H$24</f>
        <v>4129.15842677</v>
      </c>
      <c r="Q105" s="36">
        <f>SUMIFS(СВЦЭМ!$D$39:$D$782,СВЦЭМ!$A$39:$A$782,$A105,СВЦЭМ!$B$39:$B$782,Q$83)+'СЕТ СН'!$H$14+СВЦЭМ!$D$10+'СЕТ СН'!$H$5-'СЕТ СН'!$H$24</f>
        <v>4121.3322208500003</v>
      </c>
      <c r="R105" s="36">
        <f>SUMIFS(СВЦЭМ!$D$39:$D$782,СВЦЭМ!$A$39:$A$782,$A105,СВЦЭМ!$B$39:$B$782,R$83)+'СЕТ СН'!$H$14+СВЦЭМ!$D$10+'СЕТ СН'!$H$5-'СЕТ СН'!$H$24</f>
        <v>4121.2111399599999</v>
      </c>
      <c r="S105" s="36">
        <f>SUMIFS(СВЦЭМ!$D$39:$D$782,СВЦЭМ!$A$39:$A$782,$A105,СВЦЭМ!$B$39:$B$782,S$83)+'СЕТ СН'!$H$14+СВЦЭМ!$D$10+'СЕТ СН'!$H$5-'СЕТ СН'!$H$24</f>
        <v>4064.1769908400001</v>
      </c>
      <c r="T105" s="36">
        <f>SUMIFS(СВЦЭМ!$D$39:$D$782,СВЦЭМ!$A$39:$A$782,$A105,СВЦЭМ!$B$39:$B$782,T$83)+'СЕТ СН'!$H$14+СВЦЭМ!$D$10+'СЕТ СН'!$H$5-'СЕТ СН'!$H$24</f>
        <v>4044.2976564600003</v>
      </c>
      <c r="U105" s="36">
        <f>SUMIFS(СВЦЭМ!$D$39:$D$782,СВЦЭМ!$A$39:$A$782,$A105,СВЦЭМ!$B$39:$B$782,U$83)+'СЕТ СН'!$H$14+СВЦЭМ!$D$10+'СЕТ СН'!$H$5-'СЕТ СН'!$H$24</f>
        <v>4051.7216958700001</v>
      </c>
      <c r="V105" s="36">
        <f>SUMIFS(СВЦЭМ!$D$39:$D$782,СВЦЭМ!$A$39:$A$782,$A105,СВЦЭМ!$B$39:$B$782,V$83)+'СЕТ СН'!$H$14+СВЦЭМ!$D$10+'СЕТ СН'!$H$5-'СЕТ СН'!$H$24</f>
        <v>4100.4661766200006</v>
      </c>
      <c r="W105" s="36">
        <f>SUMIFS(СВЦЭМ!$D$39:$D$782,СВЦЭМ!$A$39:$A$782,$A105,СВЦЭМ!$B$39:$B$782,W$83)+'СЕТ СН'!$H$14+СВЦЭМ!$D$10+'СЕТ СН'!$H$5-'СЕТ СН'!$H$24</f>
        <v>4117.7864445800005</v>
      </c>
      <c r="X105" s="36">
        <f>SUMIFS(СВЦЭМ!$D$39:$D$782,СВЦЭМ!$A$39:$A$782,$A105,СВЦЭМ!$B$39:$B$782,X$83)+'СЕТ СН'!$H$14+СВЦЭМ!$D$10+'СЕТ СН'!$H$5-'СЕТ СН'!$H$24</f>
        <v>4107.4852794500002</v>
      </c>
      <c r="Y105" s="36">
        <f>SUMIFS(СВЦЭМ!$D$39:$D$782,СВЦЭМ!$A$39:$A$782,$A105,СВЦЭМ!$B$39:$B$782,Y$83)+'СЕТ СН'!$H$14+СВЦЭМ!$D$10+'СЕТ СН'!$H$5-'СЕТ СН'!$H$24</f>
        <v>4156.8821036899999</v>
      </c>
    </row>
    <row r="106" spans="1:25" ht="15.75" x14ac:dyDescent="0.2">
      <c r="A106" s="35">
        <f t="shared" si="2"/>
        <v>44553</v>
      </c>
      <c r="B106" s="36">
        <f>SUMIFS(СВЦЭМ!$D$39:$D$782,СВЦЭМ!$A$39:$A$782,$A106,СВЦЭМ!$B$39:$B$782,B$83)+'СЕТ СН'!$H$14+СВЦЭМ!$D$10+'СЕТ СН'!$H$5-'СЕТ СН'!$H$24</f>
        <v>4104.5237139700002</v>
      </c>
      <c r="C106" s="36">
        <f>SUMIFS(СВЦЭМ!$D$39:$D$782,СВЦЭМ!$A$39:$A$782,$A106,СВЦЭМ!$B$39:$B$782,C$83)+'СЕТ СН'!$H$14+СВЦЭМ!$D$10+'СЕТ СН'!$H$5-'СЕТ СН'!$H$24</f>
        <v>4108.1960151900003</v>
      </c>
      <c r="D106" s="36">
        <f>SUMIFS(СВЦЭМ!$D$39:$D$782,СВЦЭМ!$A$39:$A$782,$A106,СВЦЭМ!$B$39:$B$782,D$83)+'СЕТ СН'!$H$14+СВЦЭМ!$D$10+'СЕТ СН'!$H$5-'СЕТ СН'!$H$24</f>
        <v>4133.3327840299999</v>
      </c>
      <c r="E106" s="36">
        <f>SUMIFS(СВЦЭМ!$D$39:$D$782,СВЦЭМ!$A$39:$A$782,$A106,СВЦЭМ!$B$39:$B$782,E$83)+'СЕТ СН'!$H$14+СВЦЭМ!$D$10+'СЕТ СН'!$H$5-'СЕТ СН'!$H$24</f>
        <v>4128.6139147200001</v>
      </c>
      <c r="F106" s="36">
        <f>SUMIFS(СВЦЭМ!$D$39:$D$782,СВЦЭМ!$A$39:$A$782,$A106,СВЦЭМ!$B$39:$B$782,F$83)+'СЕТ СН'!$H$14+СВЦЭМ!$D$10+'СЕТ СН'!$H$5-'СЕТ СН'!$H$24</f>
        <v>4110.0511605600004</v>
      </c>
      <c r="G106" s="36">
        <f>SUMIFS(СВЦЭМ!$D$39:$D$782,СВЦЭМ!$A$39:$A$782,$A106,СВЦЭМ!$B$39:$B$782,G$83)+'СЕТ СН'!$H$14+СВЦЭМ!$D$10+'СЕТ СН'!$H$5-'СЕТ СН'!$H$24</f>
        <v>4080.6120951100002</v>
      </c>
      <c r="H106" s="36">
        <f>SUMIFS(СВЦЭМ!$D$39:$D$782,СВЦЭМ!$A$39:$A$782,$A106,СВЦЭМ!$B$39:$B$782,H$83)+'СЕТ СН'!$H$14+СВЦЭМ!$D$10+'СЕТ СН'!$H$5-'СЕТ СН'!$H$24</f>
        <v>4052.1785953400004</v>
      </c>
      <c r="I106" s="36">
        <f>SUMIFS(СВЦЭМ!$D$39:$D$782,СВЦЭМ!$A$39:$A$782,$A106,СВЦЭМ!$B$39:$B$782,I$83)+'СЕТ СН'!$H$14+СВЦЭМ!$D$10+'СЕТ СН'!$H$5-'СЕТ СН'!$H$24</f>
        <v>4082.5754421400002</v>
      </c>
      <c r="J106" s="36">
        <f>SUMIFS(СВЦЭМ!$D$39:$D$782,СВЦЭМ!$A$39:$A$782,$A106,СВЦЭМ!$B$39:$B$782,J$83)+'СЕТ СН'!$H$14+СВЦЭМ!$D$10+'СЕТ СН'!$H$5-'СЕТ СН'!$H$24</f>
        <v>4053.11839977</v>
      </c>
      <c r="K106" s="36">
        <f>SUMIFS(СВЦЭМ!$D$39:$D$782,СВЦЭМ!$A$39:$A$782,$A106,СВЦЭМ!$B$39:$B$782,K$83)+'СЕТ СН'!$H$14+СВЦЭМ!$D$10+'СЕТ СН'!$H$5-'СЕТ СН'!$H$24</f>
        <v>4064.0848473800002</v>
      </c>
      <c r="L106" s="36">
        <f>SUMIFS(СВЦЭМ!$D$39:$D$782,СВЦЭМ!$A$39:$A$782,$A106,СВЦЭМ!$B$39:$B$782,L$83)+'СЕТ СН'!$H$14+СВЦЭМ!$D$10+'СЕТ СН'!$H$5-'СЕТ СН'!$H$24</f>
        <v>4075.0214752000002</v>
      </c>
      <c r="M106" s="36">
        <f>SUMIFS(СВЦЭМ!$D$39:$D$782,СВЦЭМ!$A$39:$A$782,$A106,СВЦЭМ!$B$39:$B$782,M$83)+'СЕТ СН'!$H$14+СВЦЭМ!$D$10+'СЕТ СН'!$H$5-'СЕТ СН'!$H$24</f>
        <v>4090.9710114</v>
      </c>
      <c r="N106" s="36">
        <f>SUMIFS(СВЦЭМ!$D$39:$D$782,СВЦЭМ!$A$39:$A$782,$A106,СВЦЭМ!$B$39:$B$782,N$83)+'СЕТ СН'!$H$14+СВЦЭМ!$D$10+'СЕТ СН'!$H$5-'СЕТ СН'!$H$24</f>
        <v>4095.3319625499998</v>
      </c>
      <c r="O106" s="36">
        <f>SUMIFS(СВЦЭМ!$D$39:$D$782,СВЦЭМ!$A$39:$A$782,$A106,СВЦЭМ!$B$39:$B$782,O$83)+'СЕТ СН'!$H$14+СВЦЭМ!$D$10+'СЕТ СН'!$H$5-'СЕТ СН'!$H$24</f>
        <v>4102.1521709099998</v>
      </c>
      <c r="P106" s="36">
        <f>SUMIFS(СВЦЭМ!$D$39:$D$782,СВЦЭМ!$A$39:$A$782,$A106,СВЦЭМ!$B$39:$B$782,P$83)+'СЕТ СН'!$H$14+СВЦЭМ!$D$10+'СЕТ СН'!$H$5-'СЕТ СН'!$H$24</f>
        <v>4099.2481295199996</v>
      </c>
      <c r="Q106" s="36">
        <f>SUMIFS(СВЦЭМ!$D$39:$D$782,СВЦЭМ!$A$39:$A$782,$A106,СВЦЭМ!$B$39:$B$782,Q$83)+'СЕТ СН'!$H$14+СВЦЭМ!$D$10+'СЕТ СН'!$H$5-'СЕТ СН'!$H$24</f>
        <v>4105.3797420700002</v>
      </c>
      <c r="R106" s="36">
        <f>SUMIFS(СВЦЭМ!$D$39:$D$782,СВЦЭМ!$A$39:$A$782,$A106,СВЦЭМ!$B$39:$B$782,R$83)+'СЕТ СН'!$H$14+СВЦЭМ!$D$10+'СЕТ СН'!$H$5-'СЕТ СН'!$H$24</f>
        <v>4101.4732463</v>
      </c>
      <c r="S106" s="36">
        <f>SUMIFS(СВЦЭМ!$D$39:$D$782,СВЦЭМ!$A$39:$A$782,$A106,СВЦЭМ!$B$39:$B$782,S$83)+'СЕТ СН'!$H$14+СВЦЭМ!$D$10+'СЕТ СН'!$H$5-'СЕТ СН'!$H$24</f>
        <v>4062.5300584200004</v>
      </c>
      <c r="T106" s="36">
        <f>SUMIFS(СВЦЭМ!$D$39:$D$782,СВЦЭМ!$A$39:$A$782,$A106,СВЦЭМ!$B$39:$B$782,T$83)+'СЕТ СН'!$H$14+СВЦЭМ!$D$10+'СЕТ СН'!$H$5-'СЕТ СН'!$H$24</f>
        <v>4047.4523566900002</v>
      </c>
      <c r="U106" s="36">
        <f>SUMIFS(СВЦЭМ!$D$39:$D$782,СВЦЭМ!$A$39:$A$782,$A106,СВЦЭМ!$B$39:$B$782,U$83)+'СЕТ СН'!$H$14+СВЦЭМ!$D$10+'СЕТ СН'!$H$5-'СЕТ СН'!$H$24</f>
        <v>4044.7769004199999</v>
      </c>
      <c r="V106" s="36">
        <f>SUMIFS(СВЦЭМ!$D$39:$D$782,СВЦЭМ!$A$39:$A$782,$A106,СВЦЭМ!$B$39:$B$782,V$83)+'СЕТ СН'!$H$14+СВЦЭМ!$D$10+'СЕТ СН'!$H$5-'СЕТ СН'!$H$24</f>
        <v>4063.4373229100001</v>
      </c>
      <c r="W106" s="36">
        <f>SUMIFS(СВЦЭМ!$D$39:$D$782,СВЦЭМ!$A$39:$A$782,$A106,СВЦЭМ!$B$39:$B$782,W$83)+'СЕТ СН'!$H$14+СВЦЭМ!$D$10+'СЕТ СН'!$H$5-'СЕТ СН'!$H$24</f>
        <v>4082.2677618100001</v>
      </c>
      <c r="X106" s="36">
        <f>SUMIFS(СВЦЭМ!$D$39:$D$782,СВЦЭМ!$A$39:$A$782,$A106,СВЦЭМ!$B$39:$B$782,X$83)+'СЕТ СН'!$H$14+СВЦЭМ!$D$10+'СЕТ СН'!$H$5-'СЕТ СН'!$H$24</f>
        <v>4077.9194913199999</v>
      </c>
      <c r="Y106" s="36">
        <f>SUMIFS(СВЦЭМ!$D$39:$D$782,СВЦЭМ!$A$39:$A$782,$A106,СВЦЭМ!$B$39:$B$782,Y$83)+'СЕТ СН'!$H$14+СВЦЭМ!$D$10+'СЕТ СН'!$H$5-'СЕТ СН'!$H$24</f>
        <v>4134.50850094</v>
      </c>
    </row>
    <row r="107" spans="1:25" ht="15.75" x14ac:dyDescent="0.2">
      <c r="A107" s="35">
        <f t="shared" si="2"/>
        <v>44554</v>
      </c>
      <c r="B107" s="36">
        <f>SUMIFS(СВЦЭМ!$D$39:$D$782,СВЦЭМ!$A$39:$A$782,$A107,СВЦЭМ!$B$39:$B$782,B$83)+'СЕТ СН'!$H$14+СВЦЭМ!$D$10+'СЕТ СН'!$H$5-'СЕТ СН'!$H$24</f>
        <v>4158.1262516799998</v>
      </c>
      <c r="C107" s="36">
        <f>SUMIFS(СВЦЭМ!$D$39:$D$782,СВЦЭМ!$A$39:$A$782,$A107,СВЦЭМ!$B$39:$B$782,C$83)+'СЕТ СН'!$H$14+СВЦЭМ!$D$10+'СЕТ СН'!$H$5-'СЕТ СН'!$H$24</f>
        <v>4166.1929446900003</v>
      </c>
      <c r="D107" s="36">
        <f>SUMIFS(СВЦЭМ!$D$39:$D$782,СВЦЭМ!$A$39:$A$782,$A107,СВЦЭМ!$B$39:$B$782,D$83)+'СЕТ СН'!$H$14+СВЦЭМ!$D$10+'СЕТ СН'!$H$5-'СЕТ СН'!$H$24</f>
        <v>4170.2308050800002</v>
      </c>
      <c r="E107" s="36">
        <f>SUMIFS(СВЦЭМ!$D$39:$D$782,СВЦЭМ!$A$39:$A$782,$A107,СВЦЭМ!$B$39:$B$782,E$83)+'СЕТ СН'!$H$14+СВЦЭМ!$D$10+'СЕТ СН'!$H$5-'СЕТ СН'!$H$24</f>
        <v>4169.4047870800005</v>
      </c>
      <c r="F107" s="36">
        <f>SUMIFS(СВЦЭМ!$D$39:$D$782,СВЦЭМ!$A$39:$A$782,$A107,СВЦЭМ!$B$39:$B$782,F$83)+'СЕТ СН'!$H$14+СВЦЭМ!$D$10+'СЕТ СН'!$H$5-'СЕТ СН'!$H$24</f>
        <v>4145.6289832700004</v>
      </c>
      <c r="G107" s="36">
        <f>SUMIFS(СВЦЭМ!$D$39:$D$782,СВЦЭМ!$A$39:$A$782,$A107,СВЦЭМ!$B$39:$B$782,G$83)+'СЕТ СН'!$H$14+СВЦЭМ!$D$10+'СЕТ СН'!$H$5-'СЕТ СН'!$H$24</f>
        <v>4101.7846091400006</v>
      </c>
      <c r="H107" s="36">
        <f>SUMIFS(СВЦЭМ!$D$39:$D$782,СВЦЭМ!$A$39:$A$782,$A107,СВЦЭМ!$B$39:$B$782,H$83)+'СЕТ СН'!$H$14+СВЦЭМ!$D$10+'СЕТ СН'!$H$5-'СЕТ СН'!$H$24</f>
        <v>4102.48805937</v>
      </c>
      <c r="I107" s="36">
        <f>SUMIFS(СВЦЭМ!$D$39:$D$782,СВЦЭМ!$A$39:$A$782,$A107,СВЦЭМ!$B$39:$B$782,I$83)+'СЕТ СН'!$H$14+СВЦЭМ!$D$10+'СЕТ СН'!$H$5-'СЕТ СН'!$H$24</f>
        <v>4100.1624031900001</v>
      </c>
      <c r="J107" s="36">
        <f>SUMIFS(СВЦЭМ!$D$39:$D$782,СВЦЭМ!$A$39:$A$782,$A107,СВЦЭМ!$B$39:$B$782,J$83)+'СЕТ СН'!$H$14+СВЦЭМ!$D$10+'СЕТ СН'!$H$5-'СЕТ СН'!$H$24</f>
        <v>4113.6443372900003</v>
      </c>
      <c r="K107" s="36">
        <f>SUMIFS(СВЦЭМ!$D$39:$D$782,СВЦЭМ!$A$39:$A$782,$A107,СВЦЭМ!$B$39:$B$782,K$83)+'СЕТ СН'!$H$14+СВЦЭМ!$D$10+'СЕТ СН'!$H$5-'СЕТ СН'!$H$24</f>
        <v>4106.65884448</v>
      </c>
      <c r="L107" s="36">
        <f>SUMIFS(СВЦЭМ!$D$39:$D$782,СВЦЭМ!$A$39:$A$782,$A107,СВЦЭМ!$B$39:$B$782,L$83)+'СЕТ СН'!$H$14+СВЦЭМ!$D$10+'СЕТ СН'!$H$5-'СЕТ СН'!$H$24</f>
        <v>4101.8519899900002</v>
      </c>
      <c r="M107" s="36">
        <f>SUMIFS(СВЦЭМ!$D$39:$D$782,СВЦЭМ!$A$39:$A$782,$A107,СВЦЭМ!$B$39:$B$782,M$83)+'СЕТ СН'!$H$14+СВЦЭМ!$D$10+'СЕТ СН'!$H$5-'СЕТ СН'!$H$24</f>
        <v>4107.3411700400002</v>
      </c>
      <c r="N107" s="36">
        <f>SUMIFS(СВЦЭМ!$D$39:$D$782,СВЦЭМ!$A$39:$A$782,$A107,СВЦЭМ!$B$39:$B$782,N$83)+'СЕТ СН'!$H$14+СВЦЭМ!$D$10+'СЕТ СН'!$H$5-'СЕТ СН'!$H$24</f>
        <v>4120.63673543</v>
      </c>
      <c r="O107" s="36">
        <f>SUMIFS(СВЦЭМ!$D$39:$D$782,СВЦЭМ!$A$39:$A$782,$A107,СВЦЭМ!$B$39:$B$782,O$83)+'СЕТ СН'!$H$14+СВЦЭМ!$D$10+'СЕТ СН'!$H$5-'СЕТ СН'!$H$24</f>
        <v>4138.7390858500003</v>
      </c>
      <c r="P107" s="36">
        <f>SUMIFS(СВЦЭМ!$D$39:$D$782,СВЦЭМ!$A$39:$A$782,$A107,СВЦЭМ!$B$39:$B$782,P$83)+'СЕТ СН'!$H$14+СВЦЭМ!$D$10+'СЕТ СН'!$H$5-'СЕТ СН'!$H$24</f>
        <v>4140.6179034699999</v>
      </c>
      <c r="Q107" s="36">
        <f>SUMIFS(СВЦЭМ!$D$39:$D$782,СВЦЭМ!$A$39:$A$782,$A107,СВЦЭМ!$B$39:$B$782,Q$83)+'СЕТ СН'!$H$14+СВЦЭМ!$D$10+'СЕТ СН'!$H$5-'СЕТ СН'!$H$24</f>
        <v>4157.30739275</v>
      </c>
      <c r="R107" s="36">
        <f>SUMIFS(СВЦЭМ!$D$39:$D$782,СВЦЭМ!$A$39:$A$782,$A107,СВЦЭМ!$B$39:$B$782,R$83)+'СЕТ СН'!$H$14+СВЦЭМ!$D$10+'СЕТ СН'!$H$5-'СЕТ СН'!$H$24</f>
        <v>4151.7207471700003</v>
      </c>
      <c r="S107" s="36">
        <f>SUMIFS(СВЦЭМ!$D$39:$D$782,СВЦЭМ!$A$39:$A$782,$A107,СВЦЭМ!$B$39:$B$782,S$83)+'СЕТ СН'!$H$14+СВЦЭМ!$D$10+'СЕТ СН'!$H$5-'СЕТ СН'!$H$24</f>
        <v>4110.5408515700001</v>
      </c>
      <c r="T107" s="36">
        <f>SUMIFS(СВЦЭМ!$D$39:$D$782,СВЦЭМ!$A$39:$A$782,$A107,СВЦЭМ!$B$39:$B$782,T$83)+'СЕТ СН'!$H$14+СВЦЭМ!$D$10+'СЕТ СН'!$H$5-'СЕТ СН'!$H$24</f>
        <v>4092.00983275</v>
      </c>
      <c r="U107" s="36">
        <f>SUMIFS(СВЦЭМ!$D$39:$D$782,СВЦЭМ!$A$39:$A$782,$A107,СВЦЭМ!$B$39:$B$782,U$83)+'СЕТ СН'!$H$14+СВЦЭМ!$D$10+'СЕТ СН'!$H$5-'СЕТ СН'!$H$24</f>
        <v>4108.5215215999997</v>
      </c>
      <c r="V107" s="36">
        <f>SUMIFS(СВЦЭМ!$D$39:$D$782,СВЦЭМ!$A$39:$A$782,$A107,СВЦЭМ!$B$39:$B$782,V$83)+'СЕТ СН'!$H$14+СВЦЭМ!$D$10+'СЕТ СН'!$H$5-'СЕТ СН'!$H$24</f>
        <v>4115.9030564100003</v>
      </c>
      <c r="W107" s="36">
        <f>SUMIFS(СВЦЭМ!$D$39:$D$782,СВЦЭМ!$A$39:$A$782,$A107,СВЦЭМ!$B$39:$B$782,W$83)+'СЕТ СН'!$H$14+СВЦЭМ!$D$10+'СЕТ СН'!$H$5-'СЕТ СН'!$H$24</f>
        <v>4131.87403206</v>
      </c>
      <c r="X107" s="36">
        <f>SUMIFS(СВЦЭМ!$D$39:$D$782,СВЦЭМ!$A$39:$A$782,$A107,СВЦЭМ!$B$39:$B$782,X$83)+'СЕТ СН'!$H$14+СВЦЭМ!$D$10+'СЕТ СН'!$H$5-'СЕТ СН'!$H$24</f>
        <v>4151.4821545699997</v>
      </c>
      <c r="Y107" s="36">
        <f>SUMIFS(СВЦЭМ!$D$39:$D$782,СВЦЭМ!$A$39:$A$782,$A107,СВЦЭМ!$B$39:$B$782,Y$83)+'СЕТ СН'!$H$14+СВЦЭМ!$D$10+'СЕТ СН'!$H$5-'СЕТ СН'!$H$24</f>
        <v>4190.0165413200002</v>
      </c>
    </row>
    <row r="108" spans="1:25" ht="15.75" x14ac:dyDescent="0.2">
      <c r="A108" s="35">
        <f t="shared" si="2"/>
        <v>44555</v>
      </c>
      <c r="B108" s="36">
        <f>SUMIFS(СВЦЭМ!$D$39:$D$782,СВЦЭМ!$A$39:$A$782,$A108,СВЦЭМ!$B$39:$B$782,B$83)+'СЕТ СН'!$H$14+СВЦЭМ!$D$10+'СЕТ СН'!$H$5-'СЕТ СН'!$H$24</f>
        <v>4120.4327264900003</v>
      </c>
      <c r="C108" s="36">
        <f>SUMIFS(СВЦЭМ!$D$39:$D$782,СВЦЭМ!$A$39:$A$782,$A108,СВЦЭМ!$B$39:$B$782,C$83)+'СЕТ СН'!$H$14+СВЦЭМ!$D$10+'СЕТ СН'!$H$5-'СЕТ СН'!$H$24</f>
        <v>4127.56690781</v>
      </c>
      <c r="D108" s="36">
        <f>SUMIFS(СВЦЭМ!$D$39:$D$782,СВЦЭМ!$A$39:$A$782,$A108,СВЦЭМ!$B$39:$B$782,D$83)+'СЕТ СН'!$H$14+СВЦЭМ!$D$10+'СЕТ СН'!$H$5-'СЕТ СН'!$H$24</f>
        <v>4143.8185253700003</v>
      </c>
      <c r="E108" s="36">
        <f>SUMIFS(СВЦЭМ!$D$39:$D$782,СВЦЭМ!$A$39:$A$782,$A108,СВЦЭМ!$B$39:$B$782,E$83)+'СЕТ СН'!$H$14+СВЦЭМ!$D$10+'СЕТ СН'!$H$5-'СЕТ СН'!$H$24</f>
        <v>4143.4161445600002</v>
      </c>
      <c r="F108" s="36">
        <f>SUMIFS(СВЦЭМ!$D$39:$D$782,СВЦЭМ!$A$39:$A$782,$A108,СВЦЭМ!$B$39:$B$782,F$83)+'СЕТ СН'!$H$14+СВЦЭМ!$D$10+'СЕТ СН'!$H$5-'СЕТ СН'!$H$24</f>
        <v>4135.0858922099997</v>
      </c>
      <c r="G108" s="36">
        <f>SUMIFS(СВЦЭМ!$D$39:$D$782,СВЦЭМ!$A$39:$A$782,$A108,СВЦЭМ!$B$39:$B$782,G$83)+'СЕТ СН'!$H$14+СВЦЭМ!$D$10+'СЕТ СН'!$H$5-'СЕТ СН'!$H$24</f>
        <v>4115.5297860700002</v>
      </c>
      <c r="H108" s="36">
        <f>SUMIFS(СВЦЭМ!$D$39:$D$782,СВЦЭМ!$A$39:$A$782,$A108,СВЦЭМ!$B$39:$B$782,H$83)+'СЕТ СН'!$H$14+СВЦЭМ!$D$10+'СЕТ СН'!$H$5-'СЕТ СН'!$H$24</f>
        <v>4100.4718347899998</v>
      </c>
      <c r="I108" s="36">
        <f>SUMIFS(СВЦЭМ!$D$39:$D$782,СВЦЭМ!$A$39:$A$782,$A108,СВЦЭМ!$B$39:$B$782,I$83)+'СЕТ СН'!$H$14+СВЦЭМ!$D$10+'СЕТ СН'!$H$5-'СЕТ СН'!$H$24</f>
        <v>4117.3313409299999</v>
      </c>
      <c r="J108" s="36">
        <f>SUMIFS(СВЦЭМ!$D$39:$D$782,СВЦЭМ!$A$39:$A$782,$A108,СВЦЭМ!$B$39:$B$782,J$83)+'СЕТ СН'!$H$14+СВЦЭМ!$D$10+'СЕТ СН'!$H$5-'СЕТ СН'!$H$24</f>
        <v>4085.8637159700002</v>
      </c>
      <c r="K108" s="36">
        <f>SUMIFS(СВЦЭМ!$D$39:$D$782,СВЦЭМ!$A$39:$A$782,$A108,СВЦЭМ!$B$39:$B$782,K$83)+'СЕТ СН'!$H$14+СВЦЭМ!$D$10+'СЕТ СН'!$H$5-'СЕТ СН'!$H$24</f>
        <v>4068.4453720700003</v>
      </c>
      <c r="L108" s="36">
        <f>SUMIFS(СВЦЭМ!$D$39:$D$782,СВЦЭМ!$A$39:$A$782,$A108,СВЦЭМ!$B$39:$B$782,L$83)+'СЕТ СН'!$H$14+СВЦЭМ!$D$10+'СЕТ СН'!$H$5-'СЕТ СН'!$H$24</f>
        <v>4065.41517849</v>
      </c>
      <c r="M108" s="36">
        <f>SUMIFS(СВЦЭМ!$D$39:$D$782,СВЦЭМ!$A$39:$A$782,$A108,СВЦЭМ!$B$39:$B$782,M$83)+'СЕТ СН'!$H$14+СВЦЭМ!$D$10+'СЕТ СН'!$H$5-'СЕТ СН'!$H$24</f>
        <v>4067.4829674299999</v>
      </c>
      <c r="N108" s="36">
        <f>SUMIFS(СВЦЭМ!$D$39:$D$782,СВЦЭМ!$A$39:$A$782,$A108,СВЦЭМ!$B$39:$B$782,N$83)+'СЕТ СН'!$H$14+СВЦЭМ!$D$10+'СЕТ СН'!$H$5-'СЕТ СН'!$H$24</f>
        <v>4070.01675772</v>
      </c>
      <c r="O108" s="36">
        <f>SUMIFS(СВЦЭМ!$D$39:$D$782,СВЦЭМ!$A$39:$A$782,$A108,СВЦЭМ!$B$39:$B$782,O$83)+'СЕТ СН'!$H$14+СВЦЭМ!$D$10+'СЕТ СН'!$H$5-'СЕТ СН'!$H$24</f>
        <v>4075.1311983000001</v>
      </c>
      <c r="P108" s="36">
        <f>SUMIFS(СВЦЭМ!$D$39:$D$782,СВЦЭМ!$A$39:$A$782,$A108,СВЦЭМ!$B$39:$B$782,P$83)+'СЕТ СН'!$H$14+СВЦЭМ!$D$10+'СЕТ СН'!$H$5-'СЕТ СН'!$H$24</f>
        <v>4092.6775509899999</v>
      </c>
      <c r="Q108" s="36">
        <f>SUMIFS(СВЦЭМ!$D$39:$D$782,СВЦЭМ!$A$39:$A$782,$A108,СВЦЭМ!$B$39:$B$782,Q$83)+'СЕТ СН'!$H$14+СВЦЭМ!$D$10+'СЕТ СН'!$H$5-'СЕТ СН'!$H$24</f>
        <v>4099.6020151499997</v>
      </c>
      <c r="R108" s="36">
        <f>SUMIFS(СВЦЭМ!$D$39:$D$782,СВЦЭМ!$A$39:$A$782,$A108,СВЦЭМ!$B$39:$B$782,R$83)+'СЕТ СН'!$H$14+СВЦЭМ!$D$10+'СЕТ СН'!$H$5-'СЕТ СН'!$H$24</f>
        <v>4087.8388183200004</v>
      </c>
      <c r="S108" s="36">
        <f>SUMIFS(СВЦЭМ!$D$39:$D$782,СВЦЭМ!$A$39:$A$782,$A108,СВЦЭМ!$B$39:$B$782,S$83)+'СЕТ СН'!$H$14+СВЦЭМ!$D$10+'СЕТ СН'!$H$5-'СЕТ СН'!$H$24</f>
        <v>4069.19789928</v>
      </c>
      <c r="T108" s="36">
        <f>SUMIFS(СВЦЭМ!$D$39:$D$782,СВЦЭМ!$A$39:$A$782,$A108,СВЦЭМ!$B$39:$B$782,T$83)+'СЕТ СН'!$H$14+СВЦЭМ!$D$10+'СЕТ СН'!$H$5-'СЕТ СН'!$H$24</f>
        <v>4063.7200397699999</v>
      </c>
      <c r="U108" s="36">
        <f>SUMIFS(СВЦЭМ!$D$39:$D$782,СВЦЭМ!$A$39:$A$782,$A108,СВЦЭМ!$B$39:$B$782,U$83)+'СЕТ СН'!$H$14+СВЦЭМ!$D$10+'СЕТ СН'!$H$5-'СЕТ СН'!$H$24</f>
        <v>4076.8466481300002</v>
      </c>
      <c r="V108" s="36">
        <f>SUMIFS(СВЦЭМ!$D$39:$D$782,СВЦЭМ!$A$39:$A$782,$A108,СВЦЭМ!$B$39:$B$782,V$83)+'СЕТ СН'!$H$14+СВЦЭМ!$D$10+'СЕТ СН'!$H$5-'СЕТ СН'!$H$24</f>
        <v>4072.7230847600003</v>
      </c>
      <c r="W108" s="36">
        <f>SUMIFS(СВЦЭМ!$D$39:$D$782,СВЦЭМ!$A$39:$A$782,$A108,СВЦЭМ!$B$39:$B$782,W$83)+'СЕТ СН'!$H$14+СВЦЭМ!$D$10+'СЕТ СН'!$H$5-'СЕТ СН'!$H$24</f>
        <v>4100.8013947199997</v>
      </c>
      <c r="X108" s="36">
        <f>SUMIFS(СВЦЭМ!$D$39:$D$782,СВЦЭМ!$A$39:$A$782,$A108,СВЦЭМ!$B$39:$B$782,X$83)+'СЕТ СН'!$H$14+СВЦЭМ!$D$10+'СЕТ СН'!$H$5-'СЕТ СН'!$H$24</f>
        <v>4099.2836830100005</v>
      </c>
      <c r="Y108" s="36">
        <f>SUMIFS(СВЦЭМ!$D$39:$D$782,СВЦЭМ!$A$39:$A$782,$A108,СВЦЭМ!$B$39:$B$782,Y$83)+'СЕТ СН'!$H$14+СВЦЭМ!$D$10+'СЕТ СН'!$H$5-'СЕТ СН'!$H$24</f>
        <v>4107.33714882</v>
      </c>
    </row>
    <row r="109" spans="1:25" ht="15.75" x14ac:dyDescent="0.2">
      <c r="A109" s="35">
        <f t="shared" si="2"/>
        <v>44556</v>
      </c>
      <c r="B109" s="36">
        <f>SUMIFS(СВЦЭМ!$D$39:$D$782,СВЦЭМ!$A$39:$A$782,$A109,СВЦЭМ!$B$39:$B$782,B$83)+'СЕТ СН'!$H$14+СВЦЭМ!$D$10+'СЕТ СН'!$H$5-'СЕТ СН'!$H$24</f>
        <v>4010.1528348299998</v>
      </c>
      <c r="C109" s="36">
        <f>SUMIFS(СВЦЭМ!$D$39:$D$782,СВЦЭМ!$A$39:$A$782,$A109,СВЦЭМ!$B$39:$B$782,C$83)+'СЕТ СН'!$H$14+СВЦЭМ!$D$10+'СЕТ СН'!$H$5-'СЕТ СН'!$H$24</f>
        <v>3998.7981335000004</v>
      </c>
      <c r="D109" s="36">
        <f>SUMIFS(СВЦЭМ!$D$39:$D$782,СВЦЭМ!$A$39:$A$782,$A109,СВЦЭМ!$B$39:$B$782,D$83)+'СЕТ СН'!$H$14+СВЦЭМ!$D$10+'СЕТ СН'!$H$5-'СЕТ СН'!$H$24</f>
        <v>3993.7717846</v>
      </c>
      <c r="E109" s="36">
        <f>SUMIFS(СВЦЭМ!$D$39:$D$782,СВЦЭМ!$A$39:$A$782,$A109,СВЦЭМ!$B$39:$B$782,E$83)+'СЕТ СН'!$H$14+СВЦЭМ!$D$10+'СЕТ СН'!$H$5-'СЕТ СН'!$H$24</f>
        <v>3993.1367691200003</v>
      </c>
      <c r="F109" s="36">
        <f>SUMIFS(СВЦЭМ!$D$39:$D$782,СВЦЭМ!$A$39:$A$782,$A109,СВЦЭМ!$B$39:$B$782,F$83)+'СЕТ СН'!$H$14+СВЦЭМ!$D$10+'СЕТ СН'!$H$5-'СЕТ СН'!$H$24</f>
        <v>3990.8946265000004</v>
      </c>
      <c r="G109" s="36">
        <f>SUMIFS(СВЦЭМ!$D$39:$D$782,СВЦЭМ!$A$39:$A$782,$A109,СВЦЭМ!$B$39:$B$782,G$83)+'СЕТ СН'!$H$14+СВЦЭМ!$D$10+'СЕТ СН'!$H$5-'СЕТ СН'!$H$24</f>
        <v>3986.2466846000002</v>
      </c>
      <c r="H109" s="36">
        <f>SUMIFS(СВЦЭМ!$D$39:$D$782,СВЦЭМ!$A$39:$A$782,$A109,СВЦЭМ!$B$39:$B$782,H$83)+'СЕТ СН'!$H$14+СВЦЭМ!$D$10+'СЕТ СН'!$H$5-'СЕТ СН'!$H$24</f>
        <v>4006.6474743600002</v>
      </c>
      <c r="I109" s="36">
        <f>SUMIFS(СВЦЭМ!$D$39:$D$782,СВЦЭМ!$A$39:$A$782,$A109,СВЦЭМ!$B$39:$B$782,I$83)+'СЕТ СН'!$H$14+СВЦЭМ!$D$10+'СЕТ СН'!$H$5-'СЕТ СН'!$H$24</f>
        <v>4086.9921122000001</v>
      </c>
      <c r="J109" s="36">
        <f>SUMIFS(СВЦЭМ!$D$39:$D$782,СВЦЭМ!$A$39:$A$782,$A109,СВЦЭМ!$B$39:$B$782,J$83)+'СЕТ СН'!$H$14+СВЦЭМ!$D$10+'СЕТ СН'!$H$5-'СЕТ СН'!$H$24</f>
        <v>4083.5321719600001</v>
      </c>
      <c r="K109" s="36">
        <f>SUMIFS(СВЦЭМ!$D$39:$D$782,СВЦЭМ!$A$39:$A$782,$A109,СВЦЭМ!$B$39:$B$782,K$83)+'СЕТ СН'!$H$14+СВЦЭМ!$D$10+'СЕТ СН'!$H$5-'СЕТ СН'!$H$24</f>
        <v>4037.7190111999998</v>
      </c>
      <c r="L109" s="36">
        <f>SUMIFS(СВЦЭМ!$D$39:$D$782,СВЦЭМ!$A$39:$A$782,$A109,СВЦЭМ!$B$39:$B$782,L$83)+'СЕТ СН'!$H$14+СВЦЭМ!$D$10+'СЕТ СН'!$H$5-'СЕТ СН'!$H$24</f>
        <v>4032.7593425100004</v>
      </c>
      <c r="M109" s="36">
        <f>SUMIFS(СВЦЭМ!$D$39:$D$782,СВЦЭМ!$A$39:$A$782,$A109,СВЦЭМ!$B$39:$B$782,M$83)+'СЕТ СН'!$H$14+СВЦЭМ!$D$10+'СЕТ СН'!$H$5-'СЕТ СН'!$H$24</f>
        <v>4040.5817173800001</v>
      </c>
      <c r="N109" s="36">
        <f>SUMIFS(СВЦЭМ!$D$39:$D$782,СВЦЭМ!$A$39:$A$782,$A109,СВЦЭМ!$B$39:$B$782,N$83)+'СЕТ СН'!$H$14+СВЦЭМ!$D$10+'СЕТ СН'!$H$5-'СЕТ СН'!$H$24</f>
        <v>4045.7354352900002</v>
      </c>
      <c r="O109" s="36">
        <f>SUMIFS(СВЦЭМ!$D$39:$D$782,СВЦЭМ!$A$39:$A$782,$A109,СВЦЭМ!$B$39:$B$782,O$83)+'СЕТ СН'!$H$14+СВЦЭМ!$D$10+'СЕТ СН'!$H$5-'СЕТ СН'!$H$24</f>
        <v>4082.0081768099999</v>
      </c>
      <c r="P109" s="36">
        <f>SUMIFS(СВЦЭМ!$D$39:$D$782,СВЦЭМ!$A$39:$A$782,$A109,СВЦЭМ!$B$39:$B$782,P$83)+'СЕТ СН'!$H$14+СВЦЭМ!$D$10+'СЕТ СН'!$H$5-'СЕТ СН'!$H$24</f>
        <v>4088.7728858099999</v>
      </c>
      <c r="Q109" s="36">
        <f>SUMIFS(СВЦЭМ!$D$39:$D$782,СВЦЭМ!$A$39:$A$782,$A109,СВЦЭМ!$B$39:$B$782,Q$83)+'СЕТ СН'!$H$14+СВЦЭМ!$D$10+'СЕТ СН'!$H$5-'СЕТ СН'!$H$24</f>
        <v>4089.2971659000004</v>
      </c>
      <c r="R109" s="36">
        <f>SUMIFS(СВЦЭМ!$D$39:$D$782,СВЦЭМ!$A$39:$A$782,$A109,СВЦЭМ!$B$39:$B$782,R$83)+'СЕТ СН'!$H$14+СВЦЭМ!$D$10+'СЕТ СН'!$H$5-'СЕТ СН'!$H$24</f>
        <v>4077.3205788900004</v>
      </c>
      <c r="S109" s="36">
        <f>SUMIFS(СВЦЭМ!$D$39:$D$782,СВЦЭМ!$A$39:$A$782,$A109,СВЦЭМ!$B$39:$B$782,S$83)+'СЕТ СН'!$H$14+СВЦЭМ!$D$10+'СЕТ СН'!$H$5-'СЕТ СН'!$H$24</f>
        <v>4031.4221829600001</v>
      </c>
      <c r="T109" s="36">
        <f>SUMIFS(СВЦЭМ!$D$39:$D$782,СВЦЭМ!$A$39:$A$782,$A109,СВЦЭМ!$B$39:$B$782,T$83)+'СЕТ СН'!$H$14+СВЦЭМ!$D$10+'СЕТ СН'!$H$5-'СЕТ СН'!$H$24</f>
        <v>4028.0191566800004</v>
      </c>
      <c r="U109" s="36">
        <f>SUMIFS(СВЦЭМ!$D$39:$D$782,СВЦЭМ!$A$39:$A$782,$A109,СВЦЭМ!$B$39:$B$782,U$83)+'СЕТ СН'!$H$14+СВЦЭМ!$D$10+'СЕТ СН'!$H$5-'СЕТ СН'!$H$24</f>
        <v>4053.9644958700001</v>
      </c>
      <c r="V109" s="36">
        <f>SUMIFS(СВЦЭМ!$D$39:$D$782,СВЦЭМ!$A$39:$A$782,$A109,СВЦЭМ!$B$39:$B$782,V$83)+'СЕТ СН'!$H$14+СВЦЭМ!$D$10+'СЕТ СН'!$H$5-'СЕТ СН'!$H$24</f>
        <v>4068.4186718800001</v>
      </c>
      <c r="W109" s="36">
        <f>SUMIFS(СВЦЭМ!$D$39:$D$782,СВЦЭМ!$A$39:$A$782,$A109,СВЦЭМ!$B$39:$B$782,W$83)+'СЕТ СН'!$H$14+СВЦЭМ!$D$10+'СЕТ СН'!$H$5-'СЕТ СН'!$H$24</f>
        <v>4053.1052516300001</v>
      </c>
      <c r="X109" s="36">
        <f>SUMIFS(СВЦЭМ!$D$39:$D$782,СВЦЭМ!$A$39:$A$782,$A109,СВЦЭМ!$B$39:$B$782,X$83)+'СЕТ СН'!$H$14+СВЦЭМ!$D$10+'СЕТ СН'!$H$5-'СЕТ СН'!$H$24</f>
        <v>4069.1224439799998</v>
      </c>
      <c r="Y109" s="36">
        <f>SUMIFS(СВЦЭМ!$D$39:$D$782,СВЦЭМ!$A$39:$A$782,$A109,СВЦЭМ!$B$39:$B$782,Y$83)+'СЕТ СН'!$H$14+СВЦЭМ!$D$10+'СЕТ СН'!$H$5-'СЕТ СН'!$H$24</f>
        <v>4070.9915631600002</v>
      </c>
    </row>
    <row r="110" spans="1:25" ht="15.75" x14ac:dyDescent="0.2">
      <c r="A110" s="35">
        <f t="shared" si="2"/>
        <v>44557</v>
      </c>
      <c r="B110" s="36">
        <f>SUMIFS(СВЦЭМ!$D$39:$D$782,СВЦЭМ!$A$39:$A$782,$A110,СВЦЭМ!$B$39:$B$782,B$83)+'СЕТ СН'!$H$14+СВЦЭМ!$D$10+'СЕТ СН'!$H$5-'СЕТ СН'!$H$24</f>
        <v>4093.5328591900002</v>
      </c>
      <c r="C110" s="36">
        <f>SUMIFS(СВЦЭМ!$D$39:$D$782,СВЦЭМ!$A$39:$A$782,$A110,СВЦЭМ!$B$39:$B$782,C$83)+'СЕТ СН'!$H$14+СВЦЭМ!$D$10+'СЕТ СН'!$H$5-'СЕТ СН'!$H$24</f>
        <v>4086.9728145099998</v>
      </c>
      <c r="D110" s="36">
        <f>SUMIFS(СВЦЭМ!$D$39:$D$782,СВЦЭМ!$A$39:$A$782,$A110,СВЦЭМ!$B$39:$B$782,D$83)+'СЕТ СН'!$H$14+СВЦЭМ!$D$10+'СЕТ СН'!$H$5-'СЕТ СН'!$H$24</f>
        <v>4047.4118438400001</v>
      </c>
      <c r="E110" s="36">
        <f>SUMIFS(СВЦЭМ!$D$39:$D$782,СВЦЭМ!$A$39:$A$782,$A110,СВЦЭМ!$B$39:$B$782,E$83)+'СЕТ СН'!$H$14+СВЦЭМ!$D$10+'СЕТ СН'!$H$5-'СЕТ СН'!$H$24</f>
        <v>4043.9598282500001</v>
      </c>
      <c r="F110" s="36">
        <f>SUMIFS(СВЦЭМ!$D$39:$D$782,СВЦЭМ!$A$39:$A$782,$A110,СВЦЭМ!$B$39:$B$782,F$83)+'СЕТ СН'!$H$14+СВЦЭМ!$D$10+'СЕТ СН'!$H$5-'СЕТ СН'!$H$24</f>
        <v>4047.4079645299998</v>
      </c>
      <c r="G110" s="36">
        <f>SUMIFS(СВЦЭМ!$D$39:$D$782,СВЦЭМ!$A$39:$A$782,$A110,СВЦЭМ!$B$39:$B$782,G$83)+'СЕТ СН'!$H$14+СВЦЭМ!$D$10+'СЕТ СН'!$H$5-'СЕТ СН'!$H$24</f>
        <v>4034.9260863600002</v>
      </c>
      <c r="H110" s="36">
        <f>SUMIFS(СВЦЭМ!$D$39:$D$782,СВЦЭМ!$A$39:$A$782,$A110,СВЦЭМ!$B$39:$B$782,H$83)+'СЕТ СН'!$H$14+СВЦЭМ!$D$10+'СЕТ СН'!$H$5-'СЕТ СН'!$H$24</f>
        <v>4041.07278653</v>
      </c>
      <c r="I110" s="36">
        <f>SUMIFS(СВЦЭМ!$D$39:$D$782,СВЦЭМ!$A$39:$A$782,$A110,СВЦЭМ!$B$39:$B$782,I$83)+'СЕТ СН'!$H$14+СВЦЭМ!$D$10+'СЕТ СН'!$H$5-'СЕТ СН'!$H$24</f>
        <v>4034.8440802100004</v>
      </c>
      <c r="J110" s="36">
        <f>SUMIFS(СВЦЭМ!$D$39:$D$782,СВЦЭМ!$A$39:$A$782,$A110,СВЦЭМ!$B$39:$B$782,J$83)+'СЕТ СН'!$H$14+СВЦЭМ!$D$10+'СЕТ СН'!$H$5-'СЕТ СН'!$H$24</f>
        <v>4052.7513132800004</v>
      </c>
      <c r="K110" s="36">
        <f>SUMIFS(СВЦЭМ!$D$39:$D$782,СВЦЭМ!$A$39:$A$782,$A110,СВЦЭМ!$B$39:$B$782,K$83)+'СЕТ СН'!$H$14+СВЦЭМ!$D$10+'СЕТ СН'!$H$5-'СЕТ СН'!$H$24</f>
        <v>3980.16757353</v>
      </c>
      <c r="L110" s="36">
        <f>SUMIFS(СВЦЭМ!$D$39:$D$782,СВЦЭМ!$A$39:$A$782,$A110,СВЦЭМ!$B$39:$B$782,L$83)+'СЕТ СН'!$H$14+СВЦЭМ!$D$10+'СЕТ СН'!$H$5-'СЕТ СН'!$H$24</f>
        <v>3995.15769735</v>
      </c>
      <c r="M110" s="36">
        <f>SUMIFS(СВЦЭМ!$D$39:$D$782,СВЦЭМ!$A$39:$A$782,$A110,СВЦЭМ!$B$39:$B$782,M$83)+'СЕТ СН'!$H$14+СВЦЭМ!$D$10+'СЕТ СН'!$H$5-'СЕТ СН'!$H$24</f>
        <v>3987.7311296600001</v>
      </c>
      <c r="N110" s="36">
        <f>SUMIFS(СВЦЭМ!$D$39:$D$782,СВЦЭМ!$A$39:$A$782,$A110,СВЦЭМ!$B$39:$B$782,N$83)+'СЕТ СН'!$H$14+СВЦЭМ!$D$10+'СЕТ СН'!$H$5-'СЕТ СН'!$H$24</f>
        <v>4058.4239310000003</v>
      </c>
      <c r="O110" s="36">
        <f>SUMIFS(СВЦЭМ!$D$39:$D$782,СВЦЭМ!$A$39:$A$782,$A110,СВЦЭМ!$B$39:$B$782,O$83)+'СЕТ СН'!$H$14+СВЦЭМ!$D$10+'СЕТ СН'!$H$5-'СЕТ СН'!$H$24</f>
        <v>4103.9439287599998</v>
      </c>
      <c r="P110" s="36">
        <f>SUMIFS(СВЦЭМ!$D$39:$D$782,СВЦЭМ!$A$39:$A$782,$A110,СВЦЭМ!$B$39:$B$782,P$83)+'СЕТ СН'!$H$14+СВЦЭМ!$D$10+'СЕТ СН'!$H$5-'СЕТ СН'!$H$24</f>
        <v>4120.1716394100004</v>
      </c>
      <c r="Q110" s="36">
        <f>SUMIFS(СВЦЭМ!$D$39:$D$782,СВЦЭМ!$A$39:$A$782,$A110,СВЦЭМ!$B$39:$B$782,Q$83)+'СЕТ СН'!$H$14+СВЦЭМ!$D$10+'СЕТ СН'!$H$5-'СЕТ СН'!$H$24</f>
        <v>4107.5325490200003</v>
      </c>
      <c r="R110" s="36">
        <f>SUMIFS(СВЦЭМ!$D$39:$D$782,СВЦЭМ!$A$39:$A$782,$A110,СВЦЭМ!$B$39:$B$782,R$83)+'СЕТ СН'!$H$14+СВЦЭМ!$D$10+'СЕТ СН'!$H$5-'СЕТ СН'!$H$24</f>
        <v>4039.0339433500003</v>
      </c>
      <c r="S110" s="36">
        <f>SUMIFS(СВЦЭМ!$D$39:$D$782,СВЦЭМ!$A$39:$A$782,$A110,СВЦЭМ!$B$39:$B$782,S$83)+'СЕТ СН'!$H$14+СВЦЭМ!$D$10+'СЕТ СН'!$H$5-'СЕТ СН'!$H$24</f>
        <v>4058.8447395500002</v>
      </c>
      <c r="T110" s="36">
        <f>SUMIFS(СВЦЭМ!$D$39:$D$782,СВЦЭМ!$A$39:$A$782,$A110,СВЦЭМ!$B$39:$B$782,T$83)+'СЕТ СН'!$H$14+СВЦЭМ!$D$10+'СЕТ СН'!$H$5-'СЕТ СН'!$H$24</f>
        <v>4041.9955825200004</v>
      </c>
      <c r="U110" s="36">
        <f>SUMIFS(СВЦЭМ!$D$39:$D$782,СВЦЭМ!$A$39:$A$782,$A110,СВЦЭМ!$B$39:$B$782,U$83)+'СЕТ СН'!$H$14+СВЦЭМ!$D$10+'СЕТ СН'!$H$5-'СЕТ СН'!$H$24</f>
        <v>4062.24903713</v>
      </c>
      <c r="V110" s="36">
        <f>SUMIFS(СВЦЭМ!$D$39:$D$782,СВЦЭМ!$A$39:$A$782,$A110,СВЦЭМ!$B$39:$B$782,V$83)+'СЕТ СН'!$H$14+СВЦЭМ!$D$10+'СЕТ СН'!$H$5-'СЕТ СН'!$H$24</f>
        <v>4060.19721441</v>
      </c>
      <c r="W110" s="36">
        <f>SUMIFS(СВЦЭМ!$D$39:$D$782,СВЦЭМ!$A$39:$A$782,$A110,СВЦЭМ!$B$39:$B$782,W$83)+'СЕТ СН'!$H$14+СВЦЭМ!$D$10+'СЕТ СН'!$H$5-'СЕТ СН'!$H$24</f>
        <v>4056.5219001200003</v>
      </c>
      <c r="X110" s="36">
        <f>SUMIFS(СВЦЭМ!$D$39:$D$782,СВЦЭМ!$A$39:$A$782,$A110,СВЦЭМ!$B$39:$B$782,X$83)+'СЕТ СН'!$H$14+СВЦЭМ!$D$10+'СЕТ СН'!$H$5-'СЕТ СН'!$H$24</f>
        <v>4052.1153455399999</v>
      </c>
      <c r="Y110" s="36">
        <f>SUMIFS(СВЦЭМ!$D$39:$D$782,СВЦЭМ!$A$39:$A$782,$A110,СВЦЭМ!$B$39:$B$782,Y$83)+'СЕТ СН'!$H$14+СВЦЭМ!$D$10+'СЕТ СН'!$H$5-'СЕТ СН'!$H$24</f>
        <v>4099.6840694700004</v>
      </c>
    </row>
    <row r="111" spans="1:25" ht="15.75" x14ac:dyDescent="0.2">
      <c r="A111" s="35">
        <f t="shared" si="2"/>
        <v>44558</v>
      </c>
      <c r="B111" s="36">
        <f>SUMIFS(СВЦЭМ!$D$39:$D$782,СВЦЭМ!$A$39:$A$782,$A111,СВЦЭМ!$B$39:$B$782,B$83)+'СЕТ СН'!$H$14+СВЦЭМ!$D$10+'СЕТ СН'!$H$5-'СЕТ СН'!$H$24</f>
        <v>4072.8822469500001</v>
      </c>
      <c r="C111" s="36">
        <f>SUMIFS(СВЦЭМ!$D$39:$D$782,СВЦЭМ!$A$39:$A$782,$A111,СВЦЭМ!$B$39:$B$782,C$83)+'СЕТ СН'!$H$14+СВЦЭМ!$D$10+'СЕТ СН'!$H$5-'СЕТ СН'!$H$24</f>
        <v>4079.16000003</v>
      </c>
      <c r="D111" s="36">
        <f>SUMIFS(СВЦЭМ!$D$39:$D$782,СВЦЭМ!$A$39:$A$782,$A111,СВЦЭМ!$B$39:$B$782,D$83)+'СЕТ СН'!$H$14+СВЦЭМ!$D$10+'СЕТ СН'!$H$5-'СЕТ СН'!$H$24</f>
        <v>4105.1968039100002</v>
      </c>
      <c r="E111" s="36">
        <f>SUMIFS(СВЦЭМ!$D$39:$D$782,СВЦЭМ!$A$39:$A$782,$A111,СВЦЭМ!$B$39:$B$782,E$83)+'СЕТ СН'!$H$14+СВЦЭМ!$D$10+'СЕТ СН'!$H$5-'СЕТ СН'!$H$24</f>
        <v>4115.64259459</v>
      </c>
      <c r="F111" s="36">
        <f>SUMIFS(СВЦЭМ!$D$39:$D$782,СВЦЭМ!$A$39:$A$782,$A111,СВЦЭМ!$B$39:$B$782,F$83)+'СЕТ СН'!$H$14+СВЦЭМ!$D$10+'СЕТ СН'!$H$5-'СЕТ СН'!$H$24</f>
        <v>4088.7211177700001</v>
      </c>
      <c r="G111" s="36">
        <f>SUMIFS(СВЦЭМ!$D$39:$D$782,СВЦЭМ!$A$39:$A$782,$A111,СВЦЭМ!$B$39:$B$782,G$83)+'СЕТ СН'!$H$14+СВЦЭМ!$D$10+'СЕТ СН'!$H$5-'СЕТ СН'!$H$24</f>
        <v>3999.0007798300003</v>
      </c>
      <c r="H111" s="36">
        <f>SUMIFS(СВЦЭМ!$D$39:$D$782,СВЦЭМ!$A$39:$A$782,$A111,СВЦЭМ!$B$39:$B$782,H$83)+'СЕТ СН'!$H$14+СВЦЭМ!$D$10+'СЕТ СН'!$H$5-'СЕТ СН'!$H$24</f>
        <v>4016.0364069400002</v>
      </c>
      <c r="I111" s="36">
        <f>SUMIFS(СВЦЭМ!$D$39:$D$782,СВЦЭМ!$A$39:$A$782,$A111,СВЦЭМ!$B$39:$B$782,I$83)+'СЕТ СН'!$H$14+СВЦЭМ!$D$10+'СЕТ СН'!$H$5-'СЕТ СН'!$H$24</f>
        <v>4010.5965783600004</v>
      </c>
      <c r="J111" s="36">
        <f>SUMIFS(СВЦЭМ!$D$39:$D$782,СВЦЭМ!$A$39:$A$782,$A111,СВЦЭМ!$B$39:$B$782,J$83)+'СЕТ СН'!$H$14+СВЦЭМ!$D$10+'СЕТ СН'!$H$5-'СЕТ СН'!$H$24</f>
        <v>4027.9292887299998</v>
      </c>
      <c r="K111" s="36">
        <f>SUMIFS(СВЦЭМ!$D$39:$D$782,СВЦЭМ!$A$39:$A$782,$A111,СВЦЭМ!$B$39:$B$782,K$83)+'СЕТ СН'!$H$14+СВЦЭМ!$D$10+'СЕТ СН'!$H$5-'СЕТ СН'!$H$24</f>
        <v>3985.2509166700002</v>
      </c>
      <c r="L111" s="36">
        <f>SUMIFS(СВЦЭМ!$D$39:$D$782,СВЦЭМ!$A$39:$A$782,$A111,СВЦЭМ!$B$39:$B$782,L$83)+'СЕТ СН'!$H$14+СВЦЭМ!$D$10+'СЕТ СН'!$H$5-'СЕТ СН'!$H$24</f>
        <v>3990.5979127000001</v>
      </c>
      <c r="M111" s="36">
        <f>SUMIFS(СВЦЭМ!$D$39:$D$782,СВЦЭМ!$A$39:$A$782,$A111,СВЦЭМ!$B$39:$B$782,M$83)+'СЕТ СН'!$H$14+СВЦЭМ!$D$10+'СЕТ СН'!$H$5-'СЕТ СН'!$H$24</f>
        <v>4002.5920503900002</v>
      </c>
      <c r="N111" s="36">
        <f>SUMIFS(СВЦЭМ!$D$39:$D$782,СВЦЭМ!$A$39:$A$782,$A111,СВЦЭМ!$B$39:$B$782,N$83)+'СЕТ СН'!$H$14+СВЦЭМ!$D$10+'СЕТ СН'!$H$5-'СЕТ СН'!$H$24</f>
        <v>4003.1205142600002</v>
      </c>
      <c r="O111" s="36">
        <f>SUMIFS(СВЦЭМ!$D$39:$D$782,СВЦЭМ!$A$39:$A$782,$A111,СВЦЭМ!$B$39:$B$782,O$83)+'СЕТ СН'!$H$14+СВЦЭМ!$D$10+'СЕТ СН'!$H$5-'СЕТ СН'!$H$24</f>
        <v>4052.7874494300004</v>
      </c>
      <c r="P111" s="36">
        <f>SUMIFS(СВЦЭМ!$D$39:$D$782,СВЦЭМ!$A$39:$A$782,$A111,СВЦЭМ!$B$39:$B$782,P$83)+'СЕТ СН'!$H$14+СВЦЭМ!$D$10+'СЕТ СН'!$H$5-'СЕТ СН'!$H$24</f>
        <v>4050.4300203399998</v>
      </c>
      <c r="Q111" s="36">
        <f>SUMIFS(СВЦЭМ!$D$39:$D$782,СВЦЭМ!$A$39:$A$782,$A111,СВЦЭМ!$B$39:$B$782,Q$83)+'СЕТ СН'!$H$14+СВЦЭМ!$D$10+'СЕТ СН'!$H$5-'СЕТ СН'!$H$24</f>
        <v>4043.5618253900002</v>
      </c>
      <c r="R111" s="36">
        <f>SUMIFS(СВЦЭМ!$D$39:$D$782,СВЦЭМ!$A$39:$A$782,$A111,СВЦЭМ!$B$39:$B$782,R$83)+'СЕТ СН'!$H$14+СВЦЭМ!$D$10+'СЕТ СН'!$H$5-'СЕТ СН'!$H$24</f>
        <v>4045.0278032200004</v>
      </c>
      <c r="S111" s="36">
        <f>SUMIFS(СВЦЭМ!$D$39:$D$782,СВЦЭМ!$A$39:$A$782,$A111,СВЦЭМ!$B$39:$B$782,S$83)+'СЕТ СН'!$H$14+СВЦЭМ!$D$10+'СЕТ СН'!$H$5-'СЕТ СН'!$H$24</f>
        <v>4045.2414521400001</v>
      </c>
      <c r="T111" s="36">
        <f>SUMIFS(СВЦЭМ!$D$39:$D$782,СВЦЭМ!$A$39:$A$782,$A111,СВЦЭМ!$B$39:$B$782,T$83)+'СЕТ СН'!$H$14+СВЦЭМ!$D$10+'СЕТ СН'!$H$5-'СЕТ СН'!$H$24</f>
        <v>4036.5389344800001</v>
      </c>
      <c r="U111" s="36">
        <f>SUMIFS(СВЦЭМ!$D$39:$D$782,СВЦЭМ!$A$39:$A$782,$A111,СВЦЭМ!$B$39:$B$782,U$83)+'СЕТ СН'!$H$14+СВЦЭМ!$D$10+'СЕТ СН'!$H$5-'СЕТ СН'!$H$24</f>
        <v>4054.1289852899999</v>
      </c>
      <c r="V111" s="36">
        <f>SUMIFS(СВЦЭМ!$D$39:$D$782,СВЦЭМ!$A$39:$A$782,$A111,СВЦЭМ!$B$39:$B$782,V$83)+'СЕТ СН'!$H$14+СВЦЭМ!$D$10+'СЕТ СН'!$H$5-'СЕТ СН'!$H$24</f>
        <v>4043.2547578600002</v>
      </c>
      <c r="W111" s="36">
        <f>SUMIFS(СВЦЭМ!$D$39:$D$782,СВЦЭМ!$A$39:$A$782,$A111,СВЦЭМ!$B$39:$B$782,W$83)+'СЕТ СН'!$H$14+СВЦЭМ!$D$10+'СЕТ СН'!$H$5-'СЕТ СН'!$H$24</f>
        <v>4046.15555137</v>
      </c>
      <c r="X111" s="36">
        <f>SUMIFS(СВЦЭМ!$D$39:$D$782,СВЦЭМ!$A$39:$A$782,$A111,СВЦЭМ!$B$39:$B$782,X$83)+'СЕТ СН'!$H$14+СВЦЭМ!$D$10+'СЕТ СН'!$H$5-'СЕТ СН'!$H$24</f>
        <v>4082.58770254</v>
      </c>
      <c r="Y111" s="36">
        <f>SUMIFS(СВЦЭМ!$D$39:$D$782,СВЦЭМ!$A$39:$A$782,$A111,СВЦЭМ!$B$39:$B$782,Y$83)+'СЕТ СН'!$H$14+СВЦЭМ!$D$10+'СЕТ СН'!$H$5-'СЕТ СН'!$H$24</f>
        <v>4086.7829709900002</v>
      </c>
    </row>
    <row r="112" spans="1:25" ht="15.75" x14ac:dyDescent="0.2">
      <c r="A112" s="35">
        <f t="shared" si="2"/>
        <v>44559</v>
      </c>
      <c r="B112" s="36">
        <f>SUMIFS(СВЦЭМ!$D$39:$D$782,СВЦЭМ!$A$39:$A$782,$A112,СВЦЭМ!$B$39:$B$782,B$83)+'СЕТ СН'!$H$14+СВЦЭМ!$D$10+'СЕТ СН'!$H$5-'СЕТ СН'!$H$24</f>
        <v>4089.8125407699999</v>
      </c>
      <c r="C112" s="36">
        <f>SUMIFS(СВЦЭМ!$D$39:$D$782,СВЦЭМ!$A$39:$A$782,$A112,СВЦЭМ!$B$39:$B$782,C$83)+'СЕТ СН'!$H$14+СВЦЭМ!$D$10+'СЕТ СН'!$H$5-'СЕТ СН'!$H$24</f>
        <v>4089.7056002300001</v>
      </c>
      <c r="D112" s="36">
        <f>SUMIFS(СВЦЭМ!$D$39:$D$782,СВЦЭМ!$A$39:$A$782,$A112,СВЦЭМ!$B$39:$B$782,D$83)+'СЕТ СН'!$H$14+СВЦЭМ!$D$10+'СЕТ СН'!$H$5-'СЕТ СН'!$H$24</f>
        <v>4102.85822336</v>
      </c>
      <c r="E112" s="36">
        <f>SUMIFS(СВЦЭМ!$D$39:$D$782,СВЦЭМ!$A$39:$A$782,$A112,СВЦЭМ!$B$39:$B$782,E$83)+'СЕТ СН'!$H$14+СВЦЭМ!$D$10+'СЕТ СН'!$H$5-'СЕТ СН'!$H$24</f>
        <v>4113.73129496</v>
      </c>
      <c r="F112" s="36">
        <f>SUMIFS(СВЦЭМ!$D$39:$D$782,СВЦЭМ!$A$39:$A$782,$A112,СВЦЭМ!$B$39:$B$782,F$83)+'СЕТ СН'!$H$14+СВЦЭМ!$D$10+'СЕТ СН'!$H$5-'СЕТ СН'!$H$24</f>
        <v>4086.6526637200004</v>
      </c>
      <c r="G112" s="36">
        <f>SUMIFS(СВЦЭМ!$D$39:$D$782,СВЦЭМ!$A$39:$A$782,$A112,СВЦЭМ!$B$39:$B$782,G$83)+'СЕТ СН'!$H$14+СВЦЭМ!$D$10+'СЕТ СН'!$H$5-'СЕТ СН'!$H$24</f>
        <v>4012.6272409100002</v>
      </c>
      <c r="H112" s="36">
        <f>SUMIFS(СВЦЭМ!$D$39:$D$782,СВЦЭМ!$A$39:$A$782,$A112,СВЦЭМ!$B$39:$B$782,H$83)+'СЕТ СН'!$H$14+СВЦЭМ!$D$10+'СЕТ СН'!$H$5-'СЕТ СН'!$H$24</f>
        <v>4022.9737447900002</v>
      </c>
      <c r="I112" s="36">
        <f>SUMIFS(СВЦЭМ!$D$39:$D$782,СВЦЭМ!$A$39:$A$782,$A112,СВЦЭМ!$B$39:$B$782,I$83)+'СЕТ СН'!$H$14+СВЦЭМ!$D$10+'СЕТ СН'!$H$5-'СЕТ СН'!$H$24</f>
        <v>4020.4811542799998</v>
      </c>
      <c r="J112" s="36">
        <f>SUMIFS(СВЦЭМ!$D$39:$D$782,СВЦЭМ!$A$39:$A$782,$A112,СВЦЭМ!$B$39:$B$782,J$83)+'СЕТ СН'!$H$14+СВЦЭМ!$D$10+'СЕТ СН'!$H$5-'СЕТ СН'!$H$24</f>
        <v>4023.2212691900004</v>
      </c>
      <c r="K112" s="36">
        <f>SUMIFS(СВЦЭМ!$D$39:$D$782,СВЦЭМ!$A$39:$A$782,$A112,СВЦЭМ!$B$39:$B$782,K$83)+'СЕТ СН'!$H$14+СВЦЭМ!$D$10+'СЕТ СН'!$H$5-'СЕТ СН'!$H$24</f>
        <v>4034.5526240700001</v>
      </c>
      <c r="L112" s="36">
        <f>SUMIFS(СВЦЭМ!$D$39:$D$782,СВЦЭМ!$A$39:$A$782,$A112,СВЦЭМ!$B$39:$B$782,L$83)+'СЕТ СН'!$H$14+СВЦЭМ!$D$10+'СЕТ СН'!$H$5-'СЕТ СН'!$H$24</f>
        <v>4040.89336912</v>
      </c>
      <c r="M112" s="36">
        <f>SUMIFS(СВЦЭМ!$D$39:$D$782,СВЦЭМ!$A$39:$A$782,$A112,СВЦЭМ!$B$39:$B$782,M$83)+'СЕТ СН'!$H$14+СВЦЭМ!$D$10+'СЕТ СН'!$H$5-'СЕТ СН'!$H$24</f>
        <v>4043.3400387600004</v>
      </c>
      <c r="N112" s="36">
        <f>SUMIFS(СВЦЭМ!$D$39:$D$782,СВЦЭМ!$A$39:$A$782,$A112,СВЦЭМ!$B$39:$B$782,N$83)+'СЕТ СН'!$H$14+СВЦЭМ!$D$10+'СЕТ СН'!$H$5-'СЕТ СН'!$H$24</f>
        <v>4038.8945252100002</v>
      </c>
      <c r="O112" s="36">
        <f>SUMIFS(СВЦЭМ!$D$39:$D$782,СВЦЭМ!$A$39:$A$782,$A112,СВЦЭМ!$B$39:$B$782,O$83)+'СЕТ СН'!$H$14+СВЦЭМ!$D$10+'СЕТ СН'!$H$5-'СЕТ СН'!$H$24</f>
        <v>4031.7696162100001</v>
      </c>
      <c r="P112" s="36">
        <f>SUMIFS(СВЦЭМ!$D$39:$D$782,СВЦЭМ!$A$39:$A$782,$A112,СВЦЭМ!$B$39:$B$782,P$83)+'СЕТ СН'!$H$14+СВЦЭМ!$D$10+'СЕТ СН'!$H$5-'СЕТ СН'!$H$24</f>
        <v>4024.2313756000003</v>
      </c>
      <c r="Q112" s="36">
        <f>SUMIFS(СВЦЭМ!$D$39:$D$782,СВЦЭМ!$A$39:$A$782,$A112,СВЦЭМ!$B$39:$B$782,Q$83)+'СЕТ СН'!$H$14+СВЦЭМ!$D$10+'СЕТ СН'!$H$5-'СЕТ СН'!$H$24</f>
        <v>4024.6885926900004</v>
      </c>
      <c r="R112" s="36">
        <f>SUMIFS(СВЦЭМ!$D$39:$D$782,СВЦЭМ!$A$39:$A$782,$A112,СВЦЭМ!$B$39:$B$782,R$83)+'СЕТ СН'!$H$14+СВЦЭМ!$D$10+'СЕТ СН'!$H$5-'СЕТ СН'!$H$24</f>
        <v>4025.1906685800004</v>
      </c>
      <c r="S112" s="36">
        <f>SUMIFS(СВЦЭМ!$D$39:$D$782,СВЦЭМ!$A$39:$A$782,$A112,СВЦЭМ!$B$39:$B$782,S$83)+'СЕТ СН'!$H$14+СВЦЭМ!$D$10+'СЕТ СН'!$H$5-'СЕТ СН'!$H$24</f>
        <v>4037.8965027300001</v>
      </c>
      <c r="T112" s="36">
        <f>SUMIFS(СВЦЭМ!$D$39:$D$782,СВЦЭМ!$A$39:$A$782,$A112,СВЦЭМ!$B$39:$B$782,T$83)+'СЕТ СН'!$H$14+СВЦЭМ!$D$10+'СЕТ СН'!$H$5-'СЕТ СН'!$H$24</f>
        <v>4037.1382754800002</v>
      </c>
      <c r="U112" s="36">
        <f>SUMIFS(СВЦЭМ!$D$39:$D$782,СВЦЭМ!$A$39:$A$782,$A112,СВЦЭМ!$B$39:$B$782,U$83)+'СЕТ СН'!$H$14+СВЦЭМ!$D$10+'СЕТ СН'!$H$5-'СЕТ СН'!$H$24</f>
        <v>4038.1264477599998</v>
      </c>
      <c r="V112" s="36">
        <f>SUMIFS(СВЦЭМ!$D$39:$D$782,СВЦЭМ!$A$39:$A$782,$A112,СВЦЭМ!$B$39:$B$782,V$83)+'СЕТ СН'!$H$14+СВЦЭМ!$D$10+'СЕТ СН'!$H$5-'СЕТ СН'!$H$24</f>
        <v>4024.05138472</v>
      </c>
      <c r="W112" s="36">
        <f>SUMIFS(СВЦЭМ!$D$39:$D$782,СВЦЭМ!$A$39:$A$782,$A112,СВЦЭМ!$B$39:$B$782,W$83)+'СЕТ СН'!$H$14+СВЦЭМ!$D$10+'СЕТ СН'!$H$5-'СЕТ СН'!$H$24</f>
        <v>4022.3467712199999</v>
      </c>
      <c r="X112" s="36">
        <f>SUMIFS(СВЦЭМ!$D$39:$D$782,СВЦЭМ!$A$39:$A$782,$A112,СВЦЭМ!$B$39:$B$782,X$83)+'СЕТ СН'!$H$14+СВЦЭМ!$D$10+'СЕТ СН'!$H$5-'СЕТ СН'!$H$24</f>
        <v>4071.4059225999999</v>
      </c>
      <c r="Y112" s="36">
        <f>SUMIFS(СВЦЭМ!$D$39:$D$782,СВЦЭМ!$A$39:$A$782,$A112,СВЦЭМ!$B$39:$B$782,Y$83)+'СЕТ СН'!$H$14+СВЦЭМ!$D$10+'СЕТ СН'!$H$5-'СЕТ СН'!$H$24</f>
        <v>4078.5137996600001</v>
      </c>
    </row>
    <row r="113" spans="1:27" ht="15.75" x14ac:dyDescent="0.2">
      <c r="A113" s="35">
        <f t="shared" si="2"/>
        <v>44560</v>
      </c>
      <c r="B113" s="36">
        <f>SUMIFS(СВЦЭМ!$D$39:$D$782,СВЦЭМ!$A$39:$A$782,$A113,СВЦЭМ!$B$39:$B$782,B$83)+'СЕТ СН'!$H$14+СВЦЭМ!$D$10+'СЕТ СН'!$H$5-'СЕТ СН'!$H$24</f>
        <v>4098.7911018100003</v>
      </c>
      <c r="C113" s="36">
        <f>SUMIFS(СВЦЭМ!$D$39:$D$782,СВЦЭМ!$A$39:$A$782,$A113,СВЦЭМ!$B$39:$B$782,C$83)+'СЕТ СН'!$H$14+СВЦЭМ!$D$10+'СЕТ СН'!$H$5-'СЕТ СН'!$H$24</f>
        <v>4101.9644941500001</v>
      </c>
      <c r="D113" s="36">
        <f>SUMIFS(СВЦЭМ!$D$39:$D$782,СВЦЭМ!$A$39:$A$782,$A113,СВЦЭМ!$B$39:$B$782,D$83)+'СЕТ СН'!$H$14+СВЦЭМ!$D$10+'СЕТ СН'!$H$5-'СЕТ СН'!$H$24</f>
        <v>4127.4161095099998</v>
      </c>
      <c r="E113" s="36">
        <f>SUMIFS(СВЦЭМ!$D$39:$D$782,СВЦЭМ!$A$39:$A$782,$A113,СВЦЭМ!$B$39:$B$782,E$83)+'СЕТ СН'!$H$14+СВЦЭМ!$D$10+'СЕТ СН'!$H$5-'СЕТ СН'!$H$24</f>
        <v>4142.0082474000001</v>
      </c>
      <c r="F113" s="36">
        <f>SUMIFS(СВЦЭМ!$D$39:$D$782,СВЦЭМ!$A$39:$A$782,$A113,СВЦЭМ!$B$39:$B$782,F$83)+'СЕТ СН'!$H$14+СВЦЭМ!$D$10+'СЕТ СН'!$H$5-'СЕТ СН'!$H$24</f>
        <v>4113.9068796199999</v>
      </c>
      <c r="G113" s="36">
        <f>SUMIFS(СВЦЭМ!$D$39:$D$782,СВЦЭМ!$A$39:$A$782,$A113,СВЦЭМ!$B$39:$B$782,G$83)+'СЕТ СН'!$H$14+СВЦЭМ!$D$10+'СЕТ СН'!$H$5-'СЕТ СН'!$H$24</f>
        <v>4039.3985938400001</v>
      </c>
      <c r="H113" s="36">
        <f>SUMIFS(СВЦЭМ!$D$39:$D$782,СВЦЭМ!$A$39:$A$782,$A113,СВЦЭМ!$B$39:$B$782,H$83)+'СЕТ СН'!$H$14+СВЦЭМ!$D$10+'СЕТ СН'!$H$5-'СЕТ СН'!$H$24</f>
        <v>4032.89479579</v>
      </c>
      <c r="I113" s="36">
        <f>SUMIFS(СВЦЭМ!$D$39:$D$782,СВЦЭМ!$A$39:$A$782,$A113,СВЦЭМ!$B$39:$B$782,I$83)+'СЕТ СН'!$H$14+СВЦЭМ!$D$10+'СЕТ СН'!$H$5-'СЕТ СН'!$H$24</f>
        <v>4053.5309584900001</v>
      </c>
      <c r="J113" s="36">
        <f>SUMIFS(СВЦЭМ!$D$39:$D$782,СВЦЭМ!$A$39:$A$782,$A113,СВЦЭМ!$B$39:$B$782,J$83)+'СЕТ СН'!$H$14+СВЦЭМ!$D$10+'СЕТ СН'!$H$5-'СЕТ СН'!$H$24</f>
        <v>4053.4898756500002</v>
      </c>
      <c r="K113" s="36">
        <f>SUMIFS(СВЦЭМ!$D$39:$D$782,СВЦЭМ!$A$39:$A$782,$A113,СВЦЭМ!$B$39:$B$782,K$83)+'СЕТ СН'!$H$14+СВЦЭМ!$D$10+'СЕТ СН'!$H$5-'СЕТ СН'!$H$24</f>
        <v>4064.7961031900004</v>
      </c>
      <c r="L113" s="36">
        <f>SUMIFS(СВЦЭМ!$D$39:$D$782,СВЦЭМ!$A$39:$A$782,$A113,СВЦЭМ!$B$39:$B$782,L$83)+'СЕТ СН'!$H$14+СВЦЭМ!$D$10+'СЕТ СН'!$H$5-'СЕТ СН'!$H$24</f>
        <v>4065.3590846900001</v>
      </c>
      <c r="M113" s="36">
        <f>SUMIFS(СВЦЭМ!$D$39:$D$782,СВЦЭМ!$A$39:$A$782,$A113,СВЦЭМ!$B$39:$B$782,M$83)+'СЕТ СН'!$H$14+СВЦЭМ!$D$10+'СЕТ СН'!$H$5-'СЕТ СН'!$H$24</f>
        <v>4056.8350401500002</v>
      </c>
      <c r="N113" s="36">
        <f>SUMIFS(СВЦЭМ!$D$39:$D$782,СВЦЭМ!$A$39:$A$782,$A113,СВЦЭМ!$B$39:$B$782,N$83)+'СЕТ СН'!$H$14+СВЦЭМ!$D$10+'СЕТ СН'!$H$5-'СЕТ СН'!$H$24</f>
        <v>4065.3290983799998</v>
      </c>
      <c r="O113" s="36">
        <f>SUMIFS(СВЦЭМ!$D$39:$D$782,СВЦЭМ!$A$39:$A$782,$A113,СВЦЭМ!$B$39:$B$782,O$83)+'СЕТ СН'!$H$14+СВЦЭМ!$D$10+'СЕТ СН'!$H$5-'СЕТ СН'!$H$24</f>
        <v>4062.0488295900004</v>
      </c>
      <c r="P113" s="36">
        <f>SUMIFS(СВЦЭМ!$D$39:$D$782,СВЦЭМ!$A$39:$A$782,$A113,СВЦЭМ!$B$39:$B$782,P$83)+'СЕТ СН'!$H$14+СВЦЭМ!$D$10+'СЕТ СН'!$H$5-'СЕТ СН'!$H$24</f>
        <v>4054.4938891000002</v>
      </c>
      <c r="Q113" s="36">
        <f>SUMIFS(СВЦЭМ!$D$39:$D$782,СВЦЭМ!$A$39:$A$782,$A113,СВЦЭМ!$B$39:$B$782,Q$83)+'СЕТ СН'!$H$14+СВЦЭМ!$D$10+'СЕТ СН'!$H$5-'СЕТ СН'!$H$24</f>
        <v>4047.8439755200002</v>
      </c>
      <c r="R113" s="36">
        <f>SUMIFS(СВЦЭМ!$D$39:$D$782,СВЦЭМ!$A$39:$A$782,$A113,СВЦЭМ!$B$39:$B$782,R$83)+'СЕТ СН'!$H$14+СВЦЭМ!$D$10+'СЕТ СН'!$H$5-'СЕТ СН'!$H$24</f>
        <v>4042.4597559000003</v>
      </c>
      <c r="S113" s="36">
        <f>SUMIFS(СВЦЭМ!$D$39:$D$782,СВЦЭМ!$A$39:$A$782,$A113,СВЦЭМ!$B$39:$B$782,S$83)+'СЕТ СН'!$H$14+СВЦЭМ!$D$10+'СЕТ СН'!$H$5-'СЕТ СН'!$H$24</f>
        <v>4034.2021194099998</v>
      </c>
      <c r="T113" s="36">
        <f>SUMIFS(СВЦЭМ!$D$39:$D$782,СВЦЭМ!$A$39:$A$782,$A113,СВЦЭМ!$B$39:$B$782,T$83)+'СЕТ СН'!$H$14+СВЦЭМ!$D$10+'СЕТ СН'!$H$5-'СЕТ СН'!$H$24</f>
        <v>4051.1857474600001</v>
      </c>
      <c r="U113" s="36">
        <f>SUMIFS(СВЦЭМ!$D$39:$D$782,СВЦЭМ!$A$39:$A$782,$A113,СВЦЭМ!$B$39:$B$782,U$83)+'СЕТ СН'!$H$14+СВЦЭМ!$D$10+'СЕТ СН'!$H$5-'СЕТ СН'!$H$24</f>
        <v>4046.4767879700003</v>
      </c>
      <c r="V113" s="36">
        <f>SUMIFS(СВЦЭМ!$D$39:$D$782,СВЦЭМ!$A$39:$A$782,$A113,СВЦЭМ!$B$39:$B$782,V$83)+'СЕТ СН'!$H$14+СВЦЭМ!$D$10+'СЕТ СН'!$H$5-'СЕТ СН'!$H$24</f>
        <v>4032.93500795</v>
      </c>
      <c r="W113" s="36">
        <f>SUMIFS(СВЦЭМ!$D$39:$D$782,СВЦЭМ!$A$39:$A$782,$A113,СВЦЭМ!$B$39:$B$782,W$83)+'СЕТ СН'!$H$14+СВЦЭМ!$D$10+'СЕТ СН'!$H$5-'СЕТ СН'!$H$24</f>
        <v>4033.6599825499998</v>
      </c>
      <c r="X113" s="36">
        <f>SUMIFS(СВЦЭМ!$D$39:$D$782,СВЦЭМ!$A$39:$A$782,$A113,СВЦЭМ!$B$39:$B$782,X$83)+'СЕТ СН'!$H$14+СВЦЭМ!$D$10+'СЕТ СН'!$H$5-'СЕТ СН'!$H$24</f>
        <v>4087.2543430300002</v>
      </c>
      <c r="Y113" s="36">
        <f>SUMIFS(СВЦЭМ!$D$39:$D$782,СВЦЭМ!$A$39:$A$782,$A113,СВЦЭМ!$B$39:$B$782,Y$83)+'СЕТ СН'!$H$14+СВЦЭМ!$D$10+'СЕТ СН'!$H$5-'СЕТ СН'!$H$24</f>
        <v>4100.04538727</v>
      </c>
    </row>
    <row r="114" spans="1:27" ht="15.75" x14ac:dyDescent="0.2">
      <c r="A114" s="35">
        <f t="shared" si="2"/>
        <v>44561</v>
      </c>
      <c r="B114" s="36">
        <f>SUMIFS(СВЦЭМ!$D$39:$D$782,СВЦЭМ!$A$39:$A$782,$A114,СВЦЭМ!$B$39:$B$782,B$83)+'СЕТ СН'!$H$14+СВЦЭМ!$D$10+'СЕТ СН'!$H$5-'СЕТ СН'!$H$24</f>
        <v>4134.3052038200003</v>
      </c>
      <c r="C114" s="36">
        <f>SUMIFS(СВЦЭМ!$D$39:$D$782,СВЦЭМ!$A$39:$A$782,$A114,СВЦЭМ!$B$39:$B$782,C$83)+'СЕТ СН'!$H$14+СВЦЭМ!$D$10+'СЕТ СН'!$H$5-'СЕТ СН'!$H$24</f>
        <v>4121.2412260900001</v>
      </c>
      <c r="D114" s="36">
        <f>SUMIFS(СВЦЭМ!$D$39:$D$782,СВЦЭМ!$A$39:$A$782,$A114,СВЦЭМ!$B$39:$B$782,D$83)+'СЕТ СН'!$H$14+СВЦЭМ!$D$10+'СЕТ СН'!$H$5-'СЕТ СН'!$H$24</f>
        <v>4059.0047731100003</v>
      </c>
      <c r="E114" s="36">
        <f>SUMIFS(СВЦЭМ!$D$39:$D$782,СВЦЭМ!$A$39:$A$782,$A114,СВЦЭМ!$B$39:$B$782,E$83)+'СЕТ СН'!$H$14+СВЦЭМ!$D$10+'СЕТ СН'!$H$5-'СЕТ СН'!$H$24</f>
        <v>4127.0822136999996</v>
      </c>
      <c r="F114" s="36">
        <f>SUMIFS(СВЦЭМ!$D$39:$D$782,СВЦЭМ!$A$39:$A$782,$A114,СВЦЭМ!$B$39:$B$782,F$83)+'СЕТ СН'!$H$14+СВЦЭМ!$D$10+'СЕТ СН'!$H$5-'СЕТ СН'!$H$24</f>
        <v>4125.8808403500007</v>
      </c>
      <c r="G114" s="36">
        <f>SUMIFS(СВЦЭМ!$D$39:$D$782,СВЦЭМ!$A$39:$A$782,$A114,СВЦЭМ!$B$39:$B$782,G$83)+'СЕТ СН'!$H$14+СВЦЭМ!$D$10+'СЕТ СН'!$H$5-'СЕТ СН'!$H$24</f>
        <v>4034.95622688</v>
      </c>
      <c r="H114" s="36">
        <f>SUMIFS(СВЦЭМ!$D$39:$D$782,СВЦЭМ!$A$39:$A$782,$A114,СВЦЭМ!$B$39:$B$782,H$83)+'СЕТ СН'!$H$14+СВЦЭМ!$D$10+'СЕТ СН'!$H$5-'СЕТ СН'!$H$24</f>
        <v>4046.7194164100001</v>
      </c>
      <c r="I114" s="36">
        <f>SUMIFS(СВЦЭМ!$D$39:$D$782,СВЦЭМ!$A$39:$A$782,$A114,СВЦЭМ!$B$39:$B$782,I$83)+'СЕТ СН'!$H$14+СВЦЭМ!$D$10+'СЕТ СН'!$H$5-'СЕТ СН'!$H$24</f>
        <v>4054.7115594400002</v>
      </c>
      <c r="J114" s="36">
        <f>SUMIFS(СВЦЭМ!$D$39:$D$782,СВЦЭМ!$A$39:$A$782,$A114,СВЦЭМ!$B$39:$B$782,J$83)+'СЕТ СН'!$H$14+СВЦЭМ!$D$10+'СЕТ СН'!$H$5-'СЕТ СН'!$H$24</f>
        <v>4088.4053486500002</v>
      </c>
      <c r="K114" s="36">
        <f>SUMIFS(СВЦЭМ!$D$39:$D$782,СВЦЭМ!$A$39:$A$782,$A114,СВЦЭМ!$B$39:$B$782,K$83)+'СЕТ СН'!$H$14+СВЦЭМ!$D$10+'СЕТ СН'!$H$5-'СЕТ СН'!$H$24</f>
        <v>4060.5095187100001</v>
      </c>
      <c r="L114" s="36">
        <f>SUMIFS(СВЦЭМ!$D$39:$D$782,СВЦЭМ!$A$39:$A$782,$A114,СВЦЭМ!$B$39:$B$782,L$83)+'СЕТ СН'!$H$14+СВЦЭМ!$D$10+'СЕТ СН'!$H$5-'СЕТ СН'!$H$24</f>
        <v>4080.8920145800003</v>
      </c>
      <c r="M114" s="36">
        <f>SUMIFS(СВЦЭМ!$D$39:$D$782,СВЦЭМ!$A$39:$A$782,$A114,СВЦЭМ!$B$39:$B$782,M$83)+'СЕТ СН'!$H$14+СВЦЭМ!$D$10+'СЕТ СН'!$H$5-'СЕТ СН'!$H$24</f>
        <v>4079.1349410000003</v>
      </c>
      <c r="N114" s="36">
        <f>SUMIFS(СВЦЭМ!$D$39:$D$782,СВЦЭМ!$A$39:$A$782,$A114,СВЦЭМ!$B$39:$B$782,N$83)+'СЕТ СН'!$H$14+СВЦЭМ!$D$10+'СЕТ СН'!$H$5-'СЕТ СН'!$H$24</f>
        <v>4070.4566020399998</v>
      </c>
      <c r="O114" s="36">
        <f>SUMIFS(СВЦЭМ!$D$39:$D$782,СВЦЭМ!$A$39:$A$782,$A114,СВЦЭМ!$B$39:$B$782,O$83)+'СЕТ СН'!$H$14+СВЦЭМ!$D$10+'СЕТ СН'!$H$5-'СЕТ СН'!$H$24</f>
        <v>4056.79297245</v>
      </c>
      <c r="P114" s="36">
        <f>SUMIFS(СВЦЭМ!$D$39:$D$782,СВЦЭМ!$A$39:$A$782,$A114,СВЦЭМ!$B$39:$B$782,P$83)+'СЕТ СН'!$H$14+СВЦЭМ!$D$10+'СЕТ СН'!$H$5-'СЕТ СН'!$H$24</f>
        <v>4057.3198555500003</v>
      </c>
      <c r="Q114" s="36">
        <f>SUMIFS(СВЦЭМ!$D$39:$D$782,СВЦЭМ!$A$39:$A$782,$A114,СВЦЭМ!$B$39:$B$782,Q$83)+'СЕТ СН'!$H$14+СВЦЭМ!$D$10+'СЕТ СН'!$H$5-'СЕТ СН'!$H$24</f>
        <v>4055.1888405999998</v>
      </c>
      <c r="R114" s="36">
        <f>SUMIFS(СВЦЭМ!$D$39:$D$782,СВЦЭМ!$A$39:$A$782,$A114,СВЦЭМ!$B$39:$B$782,R$83)+'СЕТ СН'!$H$14+СВЦЭМ!$D$10+'СЕТ СН'!$H$5-'СЕТ СН'!$H$24</f>
        <v>4047.1512083100001</v>
      </c>
      <c r="S114" s="36">
        <f>SUMIFS(СВЦЭМ!$D$39:$D$782,СВЦЭМ!$A$39:$A$782,$A114,СВЦЭМ!$B$39:$B$782,S$83)+'СЕТ СН'!$H$14+СВЦЭМ!$D$10+'СЕТ СН'!$H$5-'СЕТ СН'!$H$24</f>
        <v>4066.0565925999999</v>
      </c>
      <c r="T114" s="36">
        <f>SUMIFS(СВЦЭМ!$D$39:$D$782,СВЦЭМ!$A$39:$A$782,$A114,СВЦЭМ!$B$39:$B$782,T$83)+'СЕТ СН'!$H$14+СВЦЭМ!$D$10+'СЕТ СН'!$H$5-'СЕТ СН'!$H$24</f>
        <v>4082.7205806100001</v>
      </c>
      <c r="U114" s="36">
        <f>SUMIFS(СВЦЭМ!$D$39:$D$782,СВЦЭМ!$A$39:$A$782,$A114,СВЦЭМ!$B$39:$B$782,U$83)+'СЕТ СН'!$H$14+СВЦЭМ!$D$10+'СЕТ СН'!$H$5-'СЕТ СН'!$H$24</f>
        <v>4093.8763404000001</v>
      </c>
      <c r="V114" s="36">
        <f>SUMIFS(СВЦЭМ!$D$39:$D$782,СВЦЭМ!$A$39:$A$782,$A114,СВЦЭМ!$B$39:$B$782,V$83)+'СЕТ СН'!$H$14+СВЦЭМ!$D$10+'СЕТ СН'!$H$5-'СЕТ СН'!$H$24</f>
        <v>4068.8890652199998</v>
      </c>
      <c r="W114" s="36">
        <f>SUMIFS(СВЦЭМ!$D$39:$D$782,СВЦЭМ!$A$39:$A$782,$A114,СВЦЭМ!$B$39:$B$782,W$83)+'СЕТ СН'!$H$14+СВЦЭМ!$D$10+'СЕТ СН'!$H$5-'СЕТ СН'!$H$24</f>
        <v>4067.9092765200003</v>
      </c>
      <c r="X114" s="36">
        <f>SUMIFS(СВЦЭМ!$D$39:$D$782,СВЦЭМ!$A$39:$A$782,$A114,СВЦЭМ!$B$39:$B$782,X$83)+'СЕТ СН'!$H$14+СВЦЭМ!$D$10+'СЕТ СН'!$H$5-'СЕТ СН'!$H$24</f>
        <v>4086.0751491400001</v>
      </c>
      <c r="Y114" s="36">
        <f>SUMIFS(СВЦЭМ!$D$39:$D$782,СВЦЭМ!$A$39:$A$782,$A114,СВЦЭМ!$B$39:$B$782,Y$83)+'СЕТ СН'!$H$14+СВЦЭМ!$D$10+'СЕТ СН'!$H$5-'СЕТ СН'!$H$24</f>
        <v>4098.3549288900003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01.12.2021</v>
      </c>
      <c r="B120" s="36">
        <f>SUMIFS(СВЦЭМ!$D$39:$D$782,СВЦЭМ!$A$39:$A$782,$A120,СВЦЭМ!$B$39:$B$782,B$119)+'СЕТ СН'!$I$14+СВЦЭМ!$D$10+'СЕТ СН'!$I$5-'СЕТ СН'!$I$24</f>
        <v>4038.2400655299998</v>
      </c>
      <c r="C120" s="36">
        <f>SUMIFS(СВЦЭМ!$D$39:$D$782,СВЦЭМ!$A$39:$A$782,$A120,СВЦЭМ!$B$39:$B$782,C$119)+'СЕТ СН'!$I$14+СВЦЭМ!$D$10+'СЕТ СН'!$I$5-'СЕТ СН'!$I$24</f>
        <v>4051.3942196200001</v>
      </c>
      <c r="D120" s="36">
        <f>SUMIFS(СВЦЭМ!$D$39:$D$782,СВЦЭМ!$A$39:$A$782,$A120,СВЦЭМ!$B$39:$B$782,D$119)+'СЕТ СН'!$I$14+СВЦЭМ!$D$10+'СЕТ СН'!$I$5-'СЕТ СН'!$I$24</f>
        <v>4085.4082975199999</v>
      </c>
      <c r="E120" s="36">
        <f>SUMIFS(СВЦЭМ!$D$39:$D$782,СВЦЭМ!$A$39:$A$782,$A120,СВЦЭМ!$B$39:$B$782,E$119)+'СЕТ СН'!$I$14+СВЦЭМ!$D$10+'СЕТ СН'!$I$5-'СЕТ СН'!$I$24</f>
        <v>4091.2583926300003</v>
      </c>
      <c r="F120" s="36">
        <f>SUMIFS(СВЦЭМ!$D$39:$D$782,СВЦЭМ!$A$39:$A$782,$A120,СВЦЭМ!$B$39:$B$782,F$119)+'СЕТ СН'!$I$14+СВЦЭМ!$D$10+'СЕТ СН'!$I$5-'СЕТ СН'!$I$24</f>
        <v>4104.7170874900003</v>
      </c>
      <c r="G120" s="36">
        <f>SUMIFS(СВЦЭМ!$D$39:$D$782,СВЦЭМ!$A$39:$A$782,$A120,СВЦЭМ!$B$39:$B$782,G$119)+'СЕТ СН'!$I$14+СВЦЭМ!$D$10+'СЕТ СН'!$I$5-'СЕТ СН'!$I$24</f>
        <v>4084.9143488500004</v>
      </c>
      <c r="H120" s="36">
        <f>SUMIFS(СВЦЭМ!$D$39:$D$782,СВЦЭМ!$A$39:$A$782,$A120,СВЦЭМ!$B$39:$B$782,H$119)+'СЕТ СН'!$I$14+СВЦЭМ!$D$10+'СЕТ СН'!$I$5-'СЕТ СН'!$I$24</f>
        <v>4052.41989225</v>
      </c>
      <c r="I120" s="36">
        <f>SUMIFS(СВЦЭМ!$D$39:$D$782,СВЦЭМ!$A$39:$A$782,$A120,СВЦЭМ!$B$39:$B$782,I$119)+'СЕТ СН'!$I$14+СВЦЭМ!$D$10+'СЕТ СН'!$I$5-'СЕТ СН'!$I$24</f>
        <v>4038.4572376800002</v>
      </c>
      <c r="J120" s="36">
        <f>SUMIFS(СВЦЭМ!$D$39:$D$782,СВЦЭМ!$A$39:$A$782,$A120,СВЦЭМ!$B$39:$B$782,J$119)+'СЕТ СН'!$I$14+СВЦЭМ!$D$10+'СЕТ СН'!$I$5-'СЕТ СН'!$I$24</f>
        <v>4026.0698745500003</v>
      </c>
      <c r="K120" s="36">
        <f>SUMIFS(СВЦЭМ!$D$39:$D$782,СВЦЭМ!$A$39:$A$782,$A120,СВЦЭМ!$B$39:$B$782,K$119)+'СЕТ СН'!$I$14+СВЦЭМ!$D$10+'СЕТ СН'!$I$5-'СЕТ СН'!$I$24</f>
        <v>4032.1972341999999</v>
      </c>
      <c r="L120" s="36">
        <f>SUMIFS(СВЦЭМ!$D$39:$D$782,СВЦЭМ!$A$39:$A$782,$A120,СВЦЭМ!$B$39:$B$782,L$119)+'СЕТ СН'!$I$14+СВЦЭМ!$D$10+'СЕТ СН'!$I$5-'СЕТ СН'!$I$24</f>
        <v>3990.7879366799998</v>
      </c>
      <c r="M120" s="36">
        <f>SUMIFS(СВЦЭМ!$D$39:$D$782,СВЦЭМ!$A$39:$A$782,$A120,СВЦЭМ!$B$39:$B$782,M$119)+'СЕТ СН'!$I$14+СВЦЭМ!$D$10+'СЕТ СН'!$I$5-'СЕТ СН'!$I$24</f>
        <v>3993.5334018000003</v>
      </c>
      <c r="N120" s="36">
        <f>SUMIFS(СВЦЭМ!$D$39:$D$782,СВЦЭМ!$A$39:$A$782,$A120,СВЦЭМ!$B$39:$B$782,N$119)+'СЕТ СН'!$I$14+СВЦЭМ!$D$10+'СЕТ СН'!$I$5-'СЕТ СН'!$I$24</f>
        <v>4011.1221783800002</v>
      </c>
      <c r="O120" s="36">
        <f>SUMIFS(СВЦЭМ!$D$39:$D$782,СВЦЭМ!$A$39:$A$782,$A120,СВЦЭМ!$B$39:$B$782,O$119)+'СЕТ СН'!$I$14+СВЦЭМ!$D$10+'СЕТ СН'!$I$5-'СЕТ СН'!$I$24</f>
        <v>4009.9999297900004</v>
      </c>
      <c r="P120" s="36">
        <f>SUMIFS(СВЦЭМ!$D$39:$D$782,СВЦЭМ!$A$39:$A$782,$A120,СВЦЭМ!$B$39:$B$782,P$119)+'СЕТ СН'!$I$14+СВЦЭМ!$D$10+'СЕТ СН'!$I$5-'СЕТ СН'!$I$24</f>
        <v>4016.89596063</v>
      </c>
      <c r="Q120" s="36">
        <f>SUMIFS(СВЦЭМ!$D$39:$D$782,СВЦЭМ!$A$39:$A$782,$A120,СВЦЭМ!$B$39:$B$782,Q$119)+'СЕТ СН'!$I$14+СВЦЭМ!$D$10+'СЕТ СН'!$I$5-'СЕТ СН'!$I$24</f>
        <v>4024.7641994800001</v>
      </c>
      <c r="R120" s="36">
        <f>SUMIFS(СВЦЭМ!$D$39:$D$782,СВЦЭМ!$A$39:$A$782,$A120,СВЦЭМ!$B$39:$B$782,R$119)+'СЕТ СН'!$I$14+СВЦЭМ!$D$10+'СЕТ СН'!$I$5-'СЕТ СН'!$I$24</f>
        <v>4022.2336243899999</v>
      </c>
      <c r="S120" s="36">
        <f>SUMIFS(СВЦЭМ!$D$39:$D$782,СВЦЭМ!$A$39:$A$782,$A120,СВЦЭМ!$B$39:$B$782,S$119)+'СЕТ СН'!$I$14+СВЦЭМ!$D$10+'СЕТ СН'!$I$5-'СЕТ СН'!$I$24</f>
        <v>4004.51185596</v>
      </c>
      <c r="T120" s="36">
        <f>SUMIFS(СВЦЭМ!$D$39:$D$782,СВЦЭМ!$A$39:$A$782,$A120,СВЦЭМ!$B$39:$B$782,T$119)+'СЕТ СН'!$I$14+СВЦЭМ!$D$10+'СЕТ СН'!$I$5-'СЕТ СН'!$I$24</f>
        <v>3982.1567267199998</v>
      </c>
      <c r="U120" s="36">
        <f>SUMIFS(СВЦЭМ!$D$39:$D$782,СВЦЭМ!$A$39:$A$782,$A120,СВЦЭМ!$B$39:$B$782,U$119)+'СЕТ СН'!$I$14+СВЦЭМ!$D$10+'СЕТ СН'!$I$5-'СЕТ СН'!$I$24</f>
        <v>3993.8698726000002</v>
      </c>
      <c r="V120" s="36">
        <f>SUMIFS(СВЦЭМ!$D$39:$D$782,СВЦЭМ!$A$39:$A$782,$A120,СВЦЭМ!$B$39:$B$782,V$119)+'СЕТ СН'!$I$14+СВЦЭМ!$D$10+'СЕТ СН'!$I$5-'СЕТ СН'!$I$24</f>
        <v>4004.7342041000002</v>
      </c>
      <c r="W120" s="36">
        <f>SUMIFS(СВЦЭМ!$D$39:$D$782,СВЦЭМ!$A$39:$A$782,$A120,СВЦЭМ!$B$39:$B$782,W$119)+'СЕТ СН'!$I$14+СВЦЭМ!$D$10+'СЕТ СН'!$I$5-'СЕТ СН'!$I$24</f>
        <v>4009.6859393300001</v>
      </c>
      <c r="X120" s="36">
        <f>SUMIFS(СВЦЭМ!$D$39:$D$782,СВЦЭМ!$A$39:$A$782,$A120,СВЦЭМ!$B$39:$B$782,X$119)+'СЕТ СН'!$I$14+СВЦЭМ!$D$10+'СЕТ СН'!$I$5-'СЕТ СН'!$I$24</f>
        <v>4009.8083762300002</v>
      </c>
      <c r="Y120" s="36">
        <f>SUMIFS(СВЦЭМ!$D$39:$D$782,СВЦЭМ!$A$39:$A$782,$A120,СВЦЭМ!$B$39:$B$782,Y$119)+'СЕТ СН'!$I$14+СВЦЭМ!$D$10+'СЕТ СН'!$I$5-'СЕТ СН'!$I$24</f>
        <v>4024.2897634800001</v>
      </c>
      <c r="AA120" s="45"/>
    </row>
    <row r="121" spans="1:27" ht="15.75" x14ac:dyDescent="0.2">
      <c r="A121" s="35">
        <f>A120+1</f>
        <v>44532</v>
      </c>
      <c r="B121" s="36">
        <f>SUMIFS(СВЦЭМ!$D$39:$D$782,СВЦЭМ!$A$39:$A$782,$A121,СВЦЭМ!$B$39:$B$782,B$119)+'СЕТ СН'!$I$14+СВЦЭМ!$D$10+'СЕТ СН'!$I$5-'СЕТ СН'!$I$24</f>
        <v>4053.2439333900002</v>
      </c>
      <c r="C121" s="36">
        <f>SUMIFS(СВЦЭМ!$D$39:$D$782,СВЦЭМ!$A$39:$A$782,$A121,СВЦЭМ!$B$39:$B$782,C$119)+'СЕТ СН'!$I$14+СВЦЭМ!$D$10+'СЕТ СН'!$I$5-'СЕТ СН'!$I$24</f>
        <v>4043.8684764999998</v>
      </c>
      <c r="D121" s="36">
        <f>SUMIFS(СВЦЭМ!$D$39:$D$782,СВЦЭМ!$A$39:$A$782,$A121,СВЦЭМ!$B$39:$B$782,D$119)+'СЕТ СН'!$I$14+СВЦЭМ!$D$10+'СЕТ СН'!$I$5-'СЕТ СН'!$I$24</f>
        <v>4018.0274762600002</v>
      </c>
      <c r="E121" s="36">
        <f>SUMIFS(СВЦЭМ!$D$39:$D$782,СВЦЭМ!$A$39:$A$782,$A121,СВЦЭМ!$B$39:$B$782,E$119)+'СЕТ СН'!$I$14+СВЦЭМ!$D$10+'СЕТ СН'!$I$5-'СЕТ СН'!$I$24</f>
        <v>4034.3528301400002</v>
      </c>
      <c r="F121" s="36">
        <f>SUMIFS(СВЦЭМ!$D$39:$D$782,СВЦЭМ!$A$39:$A$782,$A121,СВЦЭМ!$B$39:$B$782,F$119)+'СЕТ СН'!$I$14+СВЦЭМ!$D$10+'СЕТ СН'!$I$5-'СЕТ СН'!$I$24</f>
        <v>4045.26365648</v>
      </c>
      <c r="G121" s="36">
        <f>SUMIFS(СВЦЭМ!$D$39:$D$782,СВЦЭМ!$A$39:$A$782,$A121,СВЦЭМ!$B$39:$B$782,G$119)+'СЕТ СН'!$I$14+СВЦЭМ!$D$10+'СЕТ СН'!$I$5-'СЕТ СН'!$I$24</f>
        <v>4040.8427978500004</v>
      </c>
      <c r="H121" s="36">
        <f>SUMIFS(СВЦЭМ!$D$39:$D$782,СВЦЭМ!$A$39:$A$782,$A121,СВЦЭМ!$B$39:$B$782,H$119)+'СЕТ СН'!$I$14+СВЦЭМ!$D$10+'СЕТ СН'!$I$5-'СЕТ СН'!$I$24</f>
        <v>4059.9111215900002</v>
      </c>
      <c r="I121" s="36">
        <f>SUMIFS(СВЦЭМ!$D$39:$D$782,СВЦЭМ!$A$39:$A$782,$A121,СВЦЭМ!$B$39:$B$782,I$119)+'СЕТ СН'!$I$14+СВЦЭМ!$D$10+'СЕТ СН'!$I$5-'СЕТ СН'!$I$24</f>
        <v>4116.1902590999998</v>
      </c>
      <c r="J121" s="36">
        <f>SUMIFS(СВЦЭМ!$D$39:$D$782,СВЦЭМ!$A$39:$A$782,$A121,СВЦЭМ!$B$39:$B$782,J$119)+'СЕТ СН'!$I$14+СВЦЭМ!$D$10+'СЕТ СН'!$I$5-'СЕТ СН'!$I$24</f>
        <v>4118.9389625200001</v>
      </c>
      <c r="K121" s="36">
        <f>SUMIFS(СВЦЭМ!$D$39:$D$782,СВЦЭМ!$A$39:$A$782,$A121,СВЦЭМ!$B$39:$B$782,K$119)+'СЕТ СН'!$I$14+СВЦЭМ!$D$10+'СЕТ СН'!$I$5-'СЕТ СН'!$I$24</f>
        <v>4139.4345673999997</v>
      </c>
      <c r="L121" s="36">
        <f>SUMIFS(СВЦЭМ!$D$39:$D$782,СВЦЭМ!$A$39:$A$782,$A121,СВЦЭМ!$B$39:$B$782,L$119)+'СЕТ СН'!$I$14+СВЦЭМ!$D$10+'СЕТ СН'!$I$5-'СЕТ СН'!$I$24</f>
        <v>4147.5908014899996</v>
      </c>
      <c r="M121" s="36">
        <f>SUMIFS(СВЦЭМ!$D$39:$D$782,СВЦЭМ!$A$39:$A$782,$A121,СВЦЭМ!$B$39:$B$782,M$119)+'СЕТ СН'!$I$14+СВЦЭМ!$D$10+'СЕТ СН'!$I$5-'СЕТ СН'!$I$24</f>
        <v>4147.0644706500007</v>
      </c>
      <c r="N121" s="36">
        <f>SUMIFS(СВЦЭМ!$D$39:$D$782,СВЦЭМ!$A$39:$A$782,$A121,СВЦЭМ!$B$39:$B$782,N$119)+'СЕТ СН'!$I$14+СВЦЭМ!$D$10+'СЕТ СН'!$I$5-'СЕТ СН'!$I$24</f>
        <v>4137.8663901999998</v>
      </c>
      <c r="O121" s="36">
        <f>SUMIFS(СВЦЭМ!$D$39:$D$782,СВЦЭМ!$A$39:$A$782,$A121,СВЦЭМ!$B$39:$B$782,O$119)+'СЕТ СН'!$I$14+СВЦЭМ!$D$10+'СЕТ СН'!$I$5-'СЕТ СН'!$I$24</f>
        <v>4202.7679113699996</v>
      </c>
      <c r="P121" s="36">
        <f>SUMIFS(СВЦЭМ!$D$39:$D$782,СВЦЭМ!$A$39:$A$782,$A121,СВЦЭМ!$B$39:$B$782,P$119)+'СЕТ СН'!$I$14+СВЦЭМ!$D$10+'СЕТ СН'!$I$5-'СЕТ СН'!$I$24</f>
        <v>4194.4010845499997</v>
      </c>
      <c r="Q121" s="36">
        <f>SUMIFS(СВЦЭМ!$D$39:$D$782,СВЦЭМ!$A$39:$A$782,$A121,СВЦЭМ!$B$39:$B$782,Q$119)+'СЕТ СН'!$I$14+СВЦЭМ!$D$10+'СЕТ СН'!$I$5-'СЕТ СН'!$I$24</f>
        <v>4189.8988379900002</v>
      </c>
      <c r="R121" s="36">
        <f>SUMIFS(СВЦЭМ!$D$39:$D$782,СВЦЭМ!$A$39:$A$782,$A121,СВЦЭМ!$B$39:$B$782,R$119)+'СЕТ СН'!$I$14+СВЦЭМ!$D$10+'СЕТ СН'!$I$5-'СЕТ СН'!$I$24</f>
        <v>4123.8825157700003</v>
      </c>
      <c r="S121" s="36">
        <f>SUMIFS(СВЦЭМ!$D$39:$D$782,СВЦЭМ!$A$39:$A$782,$A121,СВЦЭМ!$B$39:$B$782,S$119)+'СЕТ СН'!$I$14+СВЦЭМ!$D$10+'СЕТ СН'!$I$5-'СЕТ СН'!$I$24</f>
        <v>4116.6956110299998</v>
      </c>
      <c r="T121" s="36">
        <f>SUMIFS(СВЦЭМ!$D$39:$D$782,СВЦЭМ!$A$39:$A$782,$A121,СВЦЭМ!$B$39:$B$782,T$119)+'СЕТ СН'!$I$14+СВЦЭМ!$D$10+'СЕТ СН'!$I$5-'СЕТ СН'!$I$24</f>
        <v>4069.0112264600002</v>
      </c>
      <c r="U121" s="36">
        <f>SUMIFS(СВЦЭМ!$D$39:$D$782,СВЦЭМ!$A$39:$A$782,$A121,СВЦЭМ!$B$39:$B$782,U$119)+'СЕТ СН'!$I$14+СВЦЭМ!$D$10+'СЕТ СН'!$I$5-'СЕТ СН'!$I$24</f>
        <v>4105.5594524600001</v>
      </c>
      <c r="V121" s="36">
        <f>SUMIFS(СВЦЭМ!$D$39:$D$782,СВЦЭМ!$A$39:$A$782,$A121,СВЦЭМ!$B$39:$B$782,V$119)+'СЕТ СН'!$I$14+СВЦЭМ!$D$10+'СЕТ СН'!$I$5-'СЕТ СН'!$I$24</f>
        <v>4111.2783943599998</v>
      </c>
      <c r="W121" s="36">
        <f>SUMIFS(СВЦЭМ!$D$39:$D$782,СВЦЭМ!$A$39:$A$782,$A121,СВЦЭМ!$B$39:$B$782,W$119)+'СЕТ СН'!$I$14+СВЦЭМ!$D$10+'СЕТ СН'!$I$5-'СЕТ СН'!$I$24</f>
        <v>4118.2694253099999</v>
      </c>
      <c r="X121" s="36">
        <f>SUMIFS(СВЦЭМ!$D$39:$D$782,СВЦЭМ!$A$39:$A$782,$A121,СВЦЭМ!$B$39:$B$782,X$119)+'СЕТ СН'!$I$14+СВЦЭМ!$D$10+'СЕТ СН'!$I$5-'СЕТ СН'!$I$24</f>
        <v>4182.9715415700002</v>
      </c>
      <c r="Y121" s="36">
        <f>SUMIFS(СВЦЭМ!$D$39:$D$782,СВЦЭМ!$A$39:$A$782,$A121,СВЦЭМ!$B$39:$B$782,Y$119)+'СЕТ СН'!$I$14+СВЦЭМ!$D$10+'СЕТ СН'!$I$5-'СЕТ СН'!$I$24</f>
        <v>4190.18395547</v>
      </c>
    </row>
    <row r="122" spans="1:27" ht="15.75" x14ac:dyDescent="0.2">
      <c r="A122" s="35">
        <f t="shared" ref="A122:A150" si="3">A121+1</f>
        <v>44533</v>
      </c>
      <c r="B122" s="36">
        <f>SUMIFS(СВЦЭМ!$D$39:$D$782,СВЦЭМ!$A$39:$A$782,$A122,СВЦЭМ!$B$39:$B$782,B$119)+'СЕТ СН'!$I$14+СВЦЭМ!$D$10+'СЕТ СН'!$I$5-'СЕТ СН'!$I$24</f>
        <v>4209.8048568300001</v>
      </c>
      <c r="C122" s="36">
        <f>SUMIFS(СВЦЭМ!$D$39:$D$782,СВЦЭМ!$A$39:$A$782,$A122,СВЦЭМ!$B$39:$B$782,C$119)+'СЕТ СН'!$I$14+СВЦЭМ!$D$10+'СЕТ СН'!$I$5-'СЕТ СН'!$I$24</f>
        <v>4201.8547606399998</v>
      </c>
      <c r="D122" s="36">
        <f>SUMIFS(СВЦЭМ!$D$39:$D$782,СВЦЭМ!$A$39:$A$782,$A122,СВЦЭМ!$B$39:$B$782,D$119)+'СЕТ СН'!$I$14+СВЦЭМ!$D$10+'СЕТ СН'!$I$5-'СЕТ СН'!$I$24</f>
        <v>4176.80088944</v>
      </c>
      <c r="E122" s="36">
        <f>SUMIFS(СВЦЭМ!$D$39:$D$782,СВЦЭМ!$A$39:$A$782,$A122,СВЦЭМ!$B$39:$B$782,E$119)+'СЕТ СН'!$I$14+СВЦЭМ!$D$10+'СЕТ СН'!$I$5-'СЕТ СН'!$I$24</f>
        <v>4174.4052110100001</v>
      </c>
      <c r="F122" s="36">
        <f>SUMIFS(СВЦЭМ!$D$39:$D$782,СВЦЭМ!$A$39:$A$782,$A122,СВЦЭМ!$B$39:$B$782,F$119)+'СЕТ СН'!$I$14+СВЦЭМ!$D$10+'СЕТ СН'!$I$5-'СЕТ СН'!$I$24</f>
        <v>4177.2354713200002</v>
      </c>
      <c r="G122" s="36">
        <f>SUMIFS(СВЦЭМ!$D$39:$D$782,СВЦЭМ!$A$39:$A$782,$A122,СВЦЭМ!$B$39:$B$782,G$119)+'СЕТ СН'!$I$14+СВЦЭМ!$D$10+'СЕТ СН'!$I$5-'СЕТ СН'!$I$24</f>
        <v>4110.2451219499999</v>
      </c>
      <c r="H122" s="36">
        <f>SUMIFS(СВЦЭМ!$D$39:$D$782,СВЦЭМ!$A$39:$A$782,$A122,СВЦЭМ!$B$39:$B$782,H$119)+'СЕТ СН'!$I$14+СВЦЭМ!$D$10+'СЕТ СН'!$I$5-'СЕТ СН'!$I$24</f>
        <v>4121.1872138899998</v>
      </c>
      <c r="I122" s="36">
        <f>SUMIFS(СВЦЭМ!$D$39:$D$782,СВЦЭМ!$A$39:$A$782,$A122,СВЦЭМ!$B$39:$B$782,I$119)+'СЕТ СН'!$I$14+СВЦЭМ!$D$10+'СЕТ СН'!$I$5-'СЕТ СН'!$I$24</f>
        <v>4141.9784416500006</v>
      </c>
      <c r="J122" s="36">
        <f>SUMIFS(СВЦЭМ!$D$39:$D$782,СВЦЭМ!$A$39:$A$782,$A122,СВЦЭМ!$B$39:$B$782,J$119)+'СЕТ СН'!$I$14+СВЦЭМ!$D$10+'СЕТ СН'!$I$5-'СЕТ СН'!$I$24</f>
        <v>4125.6727789699999</v>
      </c>
      <c r="K122" s="36">
        <f>SUMIFS(СВЦЭМ!$D$39:$D$782,СВЦЭМ!$A$39:$A$782,$A122,СВЦЭМ!$B$39:$B$782,K$119)+'СЕТ СН'!$I$14+СВЦЭМ!$D$10+'СЕТ СН'!$I$5-'СЕТ СН'!$I$24</f>
        <v>4126.48216581</v>
      </c>
      <c r="L122" s="36">
        <f>SUMIFS(СВЦЭМ!$D$39:$D$782,СВЦЭМ!$A$39:$A$782,$A122,СВЦЭМ!$B$39:$B$782,L$119)+'СЕТ СН'!$I$14+СВЦЭМ!$D$10+'СЕТ СН'!$I$5-'СЕТ СН'!$I$24</f>
        <v>4119.5900745500003</v>
      </c>
      <c r="M122" s="36">
        <f>SUMIFS(СВЦЭМ!$D$39:$D$782,СВЦЭМ!$A$39:$A$782,$A122,СВЦЭМ!$B$39:$B$782,M$119)+'СЕТ СН'!$I$14+СВЦЭМ!$D$10+'СЕТ СН'!$I$5-'СЕТ СН'!$I$24</f>
        <v>4129.5027416200001</v>
      </c>
      <c r="N122" s="36">
        <f>SUMIFS(СВЦЭМ!$D$39:$D$782,СВЦЭМ!$A$39:$A$782,$A122,СВЦЭМ!$B$39:$B$782,N$119)+'СЕТ СН'!$I$14+СВЦЭМ!$D$10+'СЕТ СН'!$I$5-'СЕТ СН'!$I$24</f>
        <v>4123.2897565700005</v>
      </c>
      <c r="O122" s="36">
        <f>SUMIFS(СВЦЭМ!$D$39:$D$782,СВЦЭМ!$A$39:$A$782,$A122,СВЦЭМ!$B$39:$B$782,O$119)+'СЕТ СН'!$I$14+СВЦЭМ!$D$10+'СЕТ СН'!$I$5-'СЕТ СН'!$I$24</f>
        <v>4128.1593640199999</v>
      </c>
      <c r="P122" s="36">
        <f>SUMIFS(СВЦЭМ!$D$39:$D$782,СВЦЭМ!$A$39:$A$782,$A122,СВЦЭМ!$B$39:$B$782,P$119)+'СЕТ СН'!$I$14+СВЦЭМ!$D$10+'СЕТ СН'!$I$5-'СЕТ СН'!$I$24</f>
        <v>4131.0454980699997</v>
      </c>
      <c r="Q122" s="36">
        <f>SUMIFS(СВЦЭМ!$D$39:$D$782,СВЦЭМ!$A$39:$A$782,$A122,СВЦЭМ!$B$39:$B$782,Q$119)+'СЕТ СН'!$I$14+СВЦЭМ!$D$10+'СЕТ СН'!$I$5-'СЕТ СН'!$I$24</f>
        <v>4128.7414933099999</v>
      </c>
      <c r="R122" s="36">
        <f>SUMIFS(СВЦЭМ!$D$39:$D$782,СВЦЭМ!$A$39:$A$782,$A122,СВЦЭМ!$B$39:$B$782,R$119)+'СЕТ СН'!$I$14+СВЦЭМ!$D$10+'СЕТ СН'!$I$5-'СЕТ СН'!$I$24</f>
        <v>4134.2723729899999</v>
      </c>
      <c r="S122" s="36">
        <f>SUMIFS(СВЦЭМ!$D$39:$D$782,СВЦЭМ!$A$39:$A$782,$A122,СВЦЭМ!$B$39:$B$782,S$119)+'СЕТ СН'!$I$14+СВЦЭМ!$D$10+'СЕТ СН'!$I$5-'СЕТ СН'!$I$24</f>
        <v>4126.7224275500002</v>
      </c>
      <c r="T122" s="36">
        <f>SUMIFS(СВЦЭМ!$D$39:$D$782,СВЦЭМ!$A$39:$A$782,$A122,СВЦЭМ!$B$39:$B$782,T$119)+'СЕТ СН'!$I$14+СВЦЭМ!$D$10+'СЕТ СН'!$I$5-'СЕТ СН'!$I$24</f>
        <v>4132.1270897100003</v>
      </c>
      <c r="U122" s="36">
        <f>SUMIFS(СВЦЭМ!$D$39:$D$782,СВЦЭМ!$A$39:$A$782,$A122,СВЦЭМ!$B$39:$B$782,U$119)+'СЕТ СН'!$I$14+СВЦЭМ!$D$10+'СЕТ СН'!$I$5-'СЕТ СН'!$I$24</f>
        <v>4121.6152840300001</v>
      </c>
      <c r="V122" s="36">
        <f>SUMIFS(СВЦЭМ!$D$39:$D$782,СВЦЭМ!$A$39:$A$782,$A122,СВЦЭМ!$B$39:$B$782,V$119)+'СЕТ СН'!$I$14+СВЦЭМ!$D$10+'СЕТ СН'!$I$5-'СЕТ СН'!$I$24</f>
        <v>4132.67612577</v>
      </c>
      <c r="W122" s="36">
        <f>SUMIFS(СВЦЭМ!$D$39:$D$782,СВЦЭМ!$A$39:$A$782,$A122,СВЦЭМ!$B$39:$B$782,W$119)+'СЕТ СН'!$I$14+СВЦЭМ!$D$10+'СЕТ СН'!$I$5-'СЕТ СН'!$I$24</f>
        <v>4145.2316530300004</v>
      </c>
      <c r="X122" s="36">
        <f>SUMIFS(СВЦЭМ!$D$39:$D$782,СВЦЭМ!$A$39:$A$782,$A122,СВЦЭМ!$B$39:$B$782,X$119)+'СЕТ СН'!$I$14+СВЦЭМ!$D$10+'СЕТ СН'!$I$5-'СЕТ СН'!$I$24</f>
        <v>4131.9960222999998</v>
      </c>
      <c r="Y122" s="36">
        <f>SUMIFS(СВЦЭМ!$D$39:$D$782,СВЦЭМ!$A$39:$A$782,$A122,СВЦЭМ!$B$39:$B$782,Y$119)+'СЕТ СН'!$I$14+СВЦЭМ!$D$10+'СЕТ СН'!$I$5-'СЕТ СН'!$I$24</f>
        <v>4087.7638806599998</v>
      </c>
    </row>
    <row r="123" spans="1:27" ht="15.75" x14ac:dyDescent="0.2">
      <c r="A123" s="35">
        <f t="shared" si="3"/>
        <v>44534</v>
      </c>
      <c r="B123" s="36">
        <f>SUMIFS(СВЦЭМ!$D$39:$D$782,СВЦЭМ!$A$39:$A$782,$A123,СВЦЭМ!$B$39:$B$782,B$119)+'СЕТ СН'!$I$14+СВЦЭМ!$D$10+'СЕТ СН'!$I$5-'СЕТ СН'!$I$24</f>
        <v>4070.5009467</v>
      </c>
      <c r="C123" s="36">
        <f>SUMIFS(СВЦЭМ!$D$39:$D$782,СВЦЭМ!$A$39:$A$782,$A123,СВЦЭМ!$B$39:$B$782,C$119)+'СЕТ СН'!$I$14+СВЦЭМ!$D$10+'СЕТ СН'!$I$5-'СЕТ СН'!$I$24</f>
        <v>4039.0503654700001</v>
      </c>
      <c r="D123" s="36">
        <f>SUMIFS(СВЦЭМ!$D$39:$D$782,СВЦЭМ!$A$39:$A$782,$A123,СВЦЭМ!$B$39:$B$782,D$119)+'СЕТ СН'!$I$14+СВЦЭМ!$D$10+'СЕТ СН'!$I$5-'СЕТ СН'!$I$24</f>
        <v>4039.1245800500001</v>
      </c>
      <c r="E123" s="36">
        <f>SUMIFS(СВЦЭМ!$D$39:$D$782,СВЦЭМ!$A$39:$A$782,$A123,СВЦЭМ!$B$39:$B$782,E$119)+'СЕТ СН'!$I$14+СВЦЭМ!$D$10+'СЕТ СН'!$I$5-'СЕТ СН'!$I$24</f>
        <v>4039.2185053800004</v>
      </c>
      <c r="F123" s="36">
        <f>SUMIFS(СВЦЭМ!$D$39:$D$782,СВЦЭМ!$A$39:$A$782,$A123,СВЦЭМ!$B$39:$B$782,F$119)+'СЕТ СН'!$I$14+СВЦЭМ!$D$10+'СЕТ СН'!$I$5-'СЕТ СН'!$I$24</f>
        <v>4037.7480197200002</v>
      </c>
      <c r="G123" s="36">
        <f>SUMIFS(СВЦЭМ!$D$39:$D$782,СВЦЭМ!$A$39:$A$782,$A123,СВЦЭМ!$B$39:$B$782,G$119)+'СЕТ СН'!$I$14+СВЦЭМ!$D$10+'СЕТ СН'!$I$5-'СЕТ СН'!$I$24</f>
        <v>4022.5329807799999</v>
      </c>
      <c r="H123" s="36">
        <f>SUMIFS(СВЦЭМ!$D$39:$D$782,СВЦЭМ!$A$39:$A$782,$A123,СВЦЭМ!$B$39:$B$782,H$119)+'СЕТ СН'!$I$14+СВЦЭМ!$D$10+'СЕТ СН'!$I$5-'СЕТ СН'!$I$24</f>
        <v>4017.79435405</v>
      </c>
      <c r="I123" s="36">
        <f>SUMIFS(СВЦЭМ!$D$39:$D$782,СВЦЭМ!$A$39:$A$782,$A123,СВЦЭМ!$B$39:$B$782,I$119)+'СЕТ СН'!$I$14+СВЦЭМ!$D$10+'СЕТ СН'!$I$5-'СЕТ СН'!$I$24</f>
        <v>3992.0220489000003</v>
      </c>
      <c r="J123" s="36">
        <f>SUMIFS(СВЦЭМ!$D$39:$D$782,СВЦЭМ!$A$39:$A$782,$A123,СВЦЭМ!$B$39:$B$782,J$119)+'СЕТ СН'!$I$14+СВЦЭМ!$D$10+'СЕТ СН'!$I$5-'СЕТ СН'!$I$24</f>
        <v>3994.6910513600001</v>
      </c>
      <c r="K123" s="36">
        <f>SUMIFS(СВЦЭМ!$D$39:$D$782,СВЦЭМ!$A$39:$A$782,$A123,СВЦЭМ!$B$39:$B$782,K$119)+'СЕТ СН'!$I$14+СВЦЭМ!$D$10+'СЕТ СН'!$I$5-'СЕТ СН'!$I$24</f>
        <v>4021.5551165200004</v>
      </c>
      <c r="L123" s="36">
        <f>SUMIFS(СВЦЭМ!$D$39:$D$782,СВЦЭМ!$A$39:$A$782,$A123,СВЦЭМ!$B$39:$B$782,L$119)+'СЕТ СН'!$I$14+СВЦЭМ!$D$10+'СЕТ СН'!$I$5-'СЕТ СН'!$I$24</f>
        <v>4031.9912243600002</v>
      </c>
      <c r="M123" s="36">
        <f>SUMIFS(СВЦЭМ!$D$39:$D$782,СВЦЭМ!$A$39:$A$782,$A123,СВЦЭМ!$B$39:$B$782,M$119)+'СЕТ СН'!$I$14+СВЦЭМ!$D$10+'СЕТ СН'!$I$5-'СЕТ СН'!$I$24</f>
        <v>4025.1059027199999</v>
      </c>
      <c r="N123" s="36">
        <f>SUMIFS(СВЦЭМ!$D$39:$D$782,СВЦЭМ!$A$39:$A$782,$A123,СВЦЭМ!$B$39:$B$782,N$119)+'СЕТ СН'!$I$14+СВЦЭМ!$D$10+'СЕТ СН'!$I$5-'СЕТ СН'!$I$24</f>
        <v>4057.8942457100002</v>
      </c>
      <c r="O123" s="36">
        <f>SUMIFS(СВЦЭМ!$D$39:$D$782,СВЦЭМ!$A$39:$A$782,$A123,СВЦЭМ!$B$39:$B$782,O$119)+'СЕТ СН'!$I$14+СВЦЭМ!$D$10+'СЕТ СН'!$I$5-'СЕТ СН'!$I$24</f>
        <v>4080.06912607</v>
      </c>
      <c r="P123" s="36">
        <f>SUMIFS(СВЦЭМ!$D$39:$D$782,СВЦЭМ!$A$39:$A$782,$A123,СВЦЭМ!$B$39:$B$782,P$119)+'СЕТ СН'!$I$14+СВЦЭМ!$D$10+'СЕТ СН'!$I$5-'СЕТ СН'!$I$24</f>
        <v>4075.5766773100004</v>
      </c>
      <c r="Q123" s="36">
        <f>SUMIFS(СВЦЭМ!$D$39:$D$782,СВЦЭМ!$A$39:$A$782,$A123,СВЦЭМ!$B$39:$B$782,Q$119)+'СЕТ СН'!$I$14+СВЦЭМ!$D$10+'СЕТ СН'!$I$5-'СЕТ СН'!$I$24</f>
        <v>4069.37209867</v>
      </c>
      <c r="R123" s="36">
        <f>SUMIFS(СВЦЭМ!$D$39:$D$782,СВЦЭМ!$A$39:$A$782,$A123,СВЦЭМ!$B$39:$B$782,R$119)+'СЕТ СН'!$I$14+СВЦЭМ!$D$10+'СЕТ СН'!$I$5-'СЕТ СН'!$I$24</f>
        <v>4040.4709051999998</v>
      </c>
      <c r="S123" s="36">
        <f>SUMIFS(СВЦЭМ!$D$39:$D$782,СВЦЭМ!$A$39:$A$782,$A123,СВЦЭМ!$B$39:$B$782,S$119)+'СЕТ СН'!$I$14+СВЦЭМ!$D$10+'СЕТ СН'!$I$5-'СЕТ СН'!$I$24</f>
        <v>4013.6320992600004</v>
      </c>
      <c r="T123" s="36">
        <f>SUMIFS(СВЦЭМ!$D$39:$D$782,СВЦЭМ!$A$39:$A$782,$A123,СВЦЭМ!$B$39:$B$782,T$119)+'СЕТ СН'!$I$14+СВЦЭМ!$D$10+'СЕТ СН'!$I$5-'СЕТ СН'!$I$24</f>
        <v>4032.0292017400002</v>
      </c>
      <c r="U123" s="36">
        <f>SUMIFS(СВЦЭМ!$D$39:$D$782,СВЦЭМ!$A$39:$A$782,$A123,СВЦЭМ!$B$39:$B$782,U$119)+'СЕТ СН'!$I$14+СВЦЭМ!$D$10+'СЕТ СН'!$I$5-'СЕТ СН'!$I$24</f>
        <v>4038.6358803900002</v>
      </c>
      <c r="V123" s="36">
        <f>SUMIFS(СВЦЭМ!$D$39:$D$782,СВЦЭМ!$A$39:$A$782,$A123,СВЦЭМ!$B$39:$B$782,V$119)+'СЕТ СН'!$I$14+СВЦЭМ!$D$10+'СЕТ СН'!$I$5-'СЕТ СН'!$I$24</f>
        <v>4030.7664802099998</v>
      </c>
      <c r="W123" s="36">
        <f>SUMIFS(СВЦЭМ!$D$39:$D$782,СВЦЭМ!$A$39:$A$782,$A123,СВЦЭМ!$B$39:$B$782,W$119)+'СЕТ СН'!$I$14+СВЦЭМ!$D$10+'СЕТ СН'!$I$5-'СЕТ СН'!$I$24</f>
        <v>4029.3276030300003</v>
      </c>
      <c r="X123" s="36">
        <f>SUMIFS(СВЦЭМ!$D$39:$D$782,СВЦЭМ!$A$39:$A$782,$A123,СВЦЭМ!$B$39:$B$782,X$119)+'СЕТ СН'!$I$14+СВЦЭМ!$D$10+'СЕТ СН'!$I$5-'СЕТ СН'!$I$24</f>
        <v>4081.0156079400003</v>
      </c>
      <c r="Y123" s="36">
        <f>SUMIFS(СВЦЭМ!$D$39:$D$782,СВЦЭМ!$A$39:$A$782,$A123,СВЦЭМ!$B$39:$B$782,Y$119)+'СЕТ СН'!$I$14+СВЦЭМ!$D$10+'СЕТ СН'!$I$5-'СЕТ СН'!$I$24</f>
        <v>4059.6139128000004</v>
      </c>
    </row>
    <row r="124" spans="1:27" ht="15.75" x14ac:dyDescent="0.2">
      <c r="A124" s="35">
        <f t="shared" si="3"/>
        <v>44535</v>
      </c>
      <c r="B124" s="36">
        <f>SUMIFS(СВЦЭМ!$D$39:$D$782,СВЦЭМ!$A$39:$A$782,$A124,СВЦЭМ!$B$39:$B$782,B$119)+'СЕТ СН'!$I$14+СВЦЭМ!$D$10+'СЕТ СН'!$I$5-'СЕТ СН'!$I$24</f>
        <v>4051.7666875700002</v>
      </c>
      <c r="C124" s="36">
        <f>SUMIFS(СВЦЭМ!$D$39:$D$782,СВЦЭМ!$A$39:$A$782,$A124,СВЦЭМ!$B$39:$B$782,C$119)+'СЕТ СН'!$I$14+СВЦЭМ!$D$10+'СЕТ СН'!$I$5-'СЕТ СН'!$I$24</f>
        <v>4070.27755712</v>
      </c>
      <c r="D124" s="36">
        <f>SUMIFS(СВЦЭМ!$D$39:$D$782,СВЦЭМ!$A$39:$A$782,$A124,СВЦЭМ!$B$39:$B$782,D$119)+'СЕТ СН'!$I$14+СВЦЭМ!$D$10+'СЕТ СН'!$I$5-'СЕТ СН'!$I$24</f>
        <v>4099.6136417400003</v>
      </c>
      <c r="E124" s="36">
        <f>SUMIFS(СВЦЭМ!$D$39:$D$782,СВЦЭМ!$A$39:$A$782,$A124,СВЦЭМ!$B$39:$B$782,E$119)+'СЕТ СН'!$I$14+СВЦЭМ!$D$10+'СЕТ СН'!$I$5-'СЕТ СН'!$I$24</f>
        <v>4108.2021316999999</v>
      </c>
      <c r="F124" s="36">
        <f>SUMIFS(СВЦЭМ!$D$39:$D$782,СВЦЭМ!$A$39:$A$782,$A124,СВЦЭМ!$B$39:$B$782,F$119)+'СЕТ СН'!$I$14+СВЦЭМ!$D$10+'СЕТ СН'!$I$5-'СЕТ СН'!$I$24</f>
        <v>4101.2900343800002</v>
      </c>
      <c r="G124" s="36">
        <f>SUMIFS(СВЦЭМ!$D$39:$D$782,СВЦЭМ!$A$39:$A$782,$A124,СВЦЭМ!$B$39:$B$782,G$119)+'СЕТ СН'!$I$14+СВЦЭМ!$D$10+'СЕТ СН'!$I$5-'СЕТ СН'!$I$24</f>
        <v>4094.0814561100001</v>
      </c>
      <c r="H124" s="36">
        <f>SUMIFS(СВЦЭМ!$D$39:$D$782,СВЦЭМ!$A$39:$A$782,$A124,СВЦЭМ!$B$39:$B$782,H$119)+'СЕТ СН'!$I$14+СВЦЭМ!$D$10+'СЕТ СН'!$I$5-'СЕТ СН'!$I$24</f>
        <v>4061.7102662100001</v>
      </c>
      <c r="I124" s="36">
        <f>SUMIFS(СВЦЭМ!$D$39:$D$782,СВЦЭМ!$A$39:$A$782,$A124,СВЦЭМ!$B$39:$B$782,I$119)+'СЕТ СН'!$I$14+СВЦЭМ!$D$10+'СЕТ СН'!$I$5-'СЕТ СН'!$I$24</f>
        <v>4053.5847414199998</v>
      </c>
      <c r="J124" s="36">
        <f>SUMIFS(СВЦЭМ!$D$39:$D$782,СВЦЭМ!$A$39:$A$782,$A124,СВЦЭМ!$B$39:$B$782,J$119)+'СЕТ СН'!$I$14+СВЦЭМ!$D$10+'СЕТ СН'!$I$5-'СЕТ СН'!$I$24</f>
        <v>4015.6117905400001</v>
      </c>
      <c r="K124" s="36">
        <f>SUMIFS(СВЦЭМ!$D$39:$D$782,СВЦЭМ!$A$39:$A$782,$A124,СВЦЭМ!$B$39:$B$782,K$119)+'СЕТ СН'!$I$14+СВЦЭМ!$D$10+'СЕТ СН'!$I$5-'СЕТ СН'!$I$24</f>
        <v>3999.76196162</v>
      </c>
      <c r="L124" s="36">
        <f>SUMIFS(СВЦЭМ!$D$39:$D$782,СВЦЭМ!$A$39:$A$782,$A124,СВЦЭМ!$B$39:$B$782,L$119)+'СЕТ СН'!$I$14+СВЦЭМ!$D$10+'СЕТ СН'!$I$5-'СЕТ СН'!$I$24</f>
        <v>3997.49585243</v>
      </c>
      <c r="M124" s="36">
        <f>SUMIFS(СВЦЭМ!$D$39:$D$782,СВЦЭМ!$A$39:$A$782,$A124,СВЦЭМ!$B$39:$B$782,M$119)+'СЕТ СН'!$I$14+СВЦЭМ!$D$10+'СЕТ СН'!$I$5-'СЕТ СН'!$I$24</f>
        <v>4026.0195842000003</v>
      </c>
      <c r="N124" s="36">
        <f>SUMIFS(СВЦЭМ!$D$39:$D$782,СВЦЭМ!$A$39:$A$782,$A124,СВЦЭМ!$B$39:$B$782,N$119)+'СЕТ СН'!$I$14+СВЦЭМ!$D$10+'СЕТ СН'!$I$5-'СЕТ СН'!$I$24</f>
        <v>4051.4135060500003</v>
      </c>
      <c r="O124" s="36">
        <f>SUMIFS(СВЦЭМ!$D$39:$D$782,СВЦЭМ!$A$39:$A$782,$A124,СВЦЭМ!$B$39:$B$782,O$119)+'СЕТ СН'!$I$14+СВЦЭМ!$D$10+'СЕТ СН'!$I$5-'СЕТ СН'!$I$24</f>
        <v>4040.3885127499998</v>
      </c>
      <c r="P124" s="36">
        <f>SUMIFS(СВЦЭМ!$D$39:$D$782,СВЦЭМ!$A$39:$A$782,$A124,СВЦЭМ!$B$39:$B$782,P$119)+'СЕТ СН'!$I$14+СВЦЭМ!$D$10+'СЕТ СН'!$I$5-'СЕТ СН'!$I$24</f>
        <v>4029.0285166499998</v>
      </c>
      <c r="Q124" s="36">
        <f>SUMIFS(СВЦЭМ!$D$39:$D$782,СВЦЭМ!$A$39:$A$782,$A124,СВЦЭМ!$B$39:$B$782,Q$119)+'СЕТ СН'!$I$14+СВЦЭМ!$D$10+'СЕТ СН'!$I$5-'СЕТ СН'!$I$24</f>
        <v>4029.5358982500002</v>
      </c>
      <c r="R124" s="36">
        <f>SUMIFS(СВЦЭМ!$D$39:$D$782,СВЦЭМ!$A$39:$A$782,$A124,СВЦЭМ!$B$39:$B$782,R$119)+'СЕТ СН'!$I$14+СВЦЭМ!$D$10+'СЕТ СН'!$I$5-'СЕТ СН'!$I$24</f>
        <v>4020.3360927800004</v>
      </c>
      <c r="S124" s="36">
        <f>SUMIFS(СВЦЭМ!$D$39:$D$782,СВЦЭМ!$A$39:$A$782,$A124,СВЦЭМ!$B$39:$B$782,S$119)+'СЕТ СН'!$I$14+СВЦЭМ!$D$10+'СЕТ СН'!$I$5-'СЕТ СН'!$I$24</f>
        <v>3977.1642464500001</v>
      </c>
      <c r="T124" s="36">
        <f>SUMIFS(СВЦЭМ!$D$39:$D$782,СВЦЭМ!$A$39:$A$782,$A124,СВЦЭМ!$B$39:$B$782,T$119)+'СЕТ СН'!$I$14+СВЦЭМ!$D$10+'СЕТ СН'!$I$5-'СЕТ СН'!$I$24</f>
        <v>3989.6227771200001</v>
      </c>
      <c r="U124" s="36">
        <f>SUMIFS(СВЦЭМ!$D$39:$D$782,СВЦЭМ!$A$39:$A$782,$A124,СВЦЭМ!$B$39:$B$782,U$119)+'СЕТ СН'!$I$14+СВЦЭМ!$D$10+'СЕТ СН'!$I$5-'СЕТ СН'!$I$24</f>
        <v>3997.79890845</v>
      </c>
      <c r="V124" s="36">
        <f>SUMIFS(СВЦЭМ!$D$39:$D$782,СВЦЭМ!$A$39:$A$782,$A124,СВЦЭМ!$B$39:$B$782,V$119)+'СЕТ СН'!$I$14+СВЦЭМ!$D$10+'СЕТ СН'!$I$5-'СЕТ СН'!$I$24</f>
        <v>4000.0756057600001</v>
      </c>
      <c r="W124" s="36">
        <f>SUMIFS(СВЦЭМ!$D$39:$D$782,СВЦЭМ!$A$39:$A$782,$A124,СВЦЭМ!$B$39:$B$782,W$119)+'СЕТ СН'!$I$14+СВЦЭМ!$D$10+'СЕТ СН'!$I$5-'СЕТ СН'!$I$24</f>
        <v>4010.0711746200004</v>
      </c>
      <c r="X124" s="36">
        <f>SUMIFS(СВЦЭМ!$D$39:$D$782,СВЦЭМ!$A$39:$A$782,$A124,СВЦЭМ!$B$39:$B$782,X$119)+'СЕТ СН'!$I$14+СВЦЭМ!$D$10+'СЕТ СН'!$I$5-'СЕТ СН'!$I$24</f>
        <v>4031.5671662200002</v>
      </c>
      <c r="Y124" s="36">
        <f>SUMIFS(СВЦЭМ!$D$39:$D$782,СВЦЭМ!$A$39:$A$782,$A124,СВЦЭМ!$B$39:$B$782,Y$119)+'СЕТ СН'!$I$14+СВЦЭМ!$D$10+'СЕТ СН'!$I$5-'СЕТ СН'!$I$24</f>
        <v>4062.3900007000002</v>
      </c>
    </row>
    <row r="125" spans="1:27" ht="15.75" x14ac:dyDescent="0.2">
      <c r="A125" s="35">
        <f t="shared" si="3"/>
        <v>44536</v>
      </c>
      <c r="B125" s="36">
        <f>SUMIFS(СВЦЭМ!$D$39:$D$782,СВЦЭМ!$A$39:$A$782,$A125,СВЦЭМ!$B$39:$B$782,B$119)+'СЕТ СН'!$I$14+СВЦЭМ!$D$10+'СЕТ СН'!$I$5-'СЕТ СН'!$I$24</f>
        <v>4091.6544384200001</v>
      </c>
      <c r="C125" s="36">
        <f>SUMIFS(СВЦЭМ!$D$39:$D$782,СВЦЭМ!$A$39:$A$782,$A125,СВЦЭМ!$B$39:$B$782,C$119)+'СЕТ СН'!$I$14+СВЦЭМ!$D$10+'СЕТ СН'!$I$5-'СЕТ СН'!$I$24</f>
        <v>4107.4305029799998</v>
      </c>
      <c r="D125" s="36">
        <f>SUMIFS(СВЦЭМ!$D$39:$D$782,СВЦЭМ!$A$39:$A$782,$A125,СВЦЭМ!$B$39:$B$782,D$119)+'СЕТ СН'!$I$14+СВЦЭМ!$D$10+'СЕТ СН'!$I$5-'СЕТ СН'!$I$24</f>
        <v>4107.4860783000004</v>
      </c>
      <c r="E125" s="36">
        <f>SUMIFS(СВЦЭМ!$D$39:$D$782,СВЦЭМ!$A$39:$A$782,$A125,СВЦЭМ!$B$39:$B$782,E$119)+'СЕТ СН'!$I$14+СВЦЭМ!$D$10+'СЕТ СН'!$I$5-'СЕТ СН'!$I$24</f>
        <v>4114.1776975800003</v>
      </c>
      <c r="F125" s="36">
        <f>SUMIFS(СВЦЭМ!$D$39:$D$782,СВЦЭМ!$A$39:$A$782,$A125,СВЦЭМ!$B$39:$B$782,F$119)+'СЕТ СН'!$I$14+СВЦЭМ!$D$10+'СЕТ СН'!$I$5-'СЕТ СН'!$I$24</f>
        <v>4108.4422065799999</v>
      </c>
      <c r="G125" s="36">
        <f>SUMIFS(СВЦЭМ!$D$39:$D$782,СВЦЭМ!$A$39:$A$782,$A125,СВЦЭМ!$B$39:$B$782,G$119)+'СЕТ СН'!$I$14+СВЦЭМ!$D$10+'СЕТ СН'!$I$5-'СЕТ СН'!$I$24</f>
        <v>4081.6830885999998</v>
      </c>
      <c r="H125" s="36">
        <f>SUMIFS(СВЦЭМ!$D$39:$D$782,СВЦЭМ!$A$39:$A$782,$A125,СВЦЭМ!$B$39:$B$782,H$119)+'СЕТ СН'!$I$14+СВЦЭМ!$D$10+'СЕТ СН'!$I$5-'СЕТ СН'!$I$24</f>
        <v>4058.5352539200003</v>
      </c>
      <c r="I125" s="36">
        <f>SUMIFS(СВЦЭМ!$D$39:$D$782,СВЦЭМ!$A$39:$A$782,$A125,СВЦЭМ!$B$39:$B$782,I$119)+'СЕТ СН'!$I$14+СВЦЭМ!$D$10+'СЕТ СН'!$I$5-'СЕТ СН'!$I$24</f>
        <v>4039.4447036400002</v>
      </c>
      <c r="J125" s="36">
        <f>SUMIFS(СВЦЭМ!$D$39:$D$782,СВЦЭМ!$A$39:$A$782,$A125,СВЦЭМ!$B$39:$B$782,J$119)+'СЕТ СН'!$I$14+СВЦЭМ!$D$10+'СЕТ СН'!$I$5-'СЕТ СН'!$I$24</f>
        <v>4034.7004257600001</v>
      </c>
      <c r="K125" s="36">
        <f>SUMIFS(СВЦЭМ!$D$39:$D$782,СВЦЭМ!$A$39:$A$782,$A125,СВЦЭМ!$B$39:$B$782,K$119)+'СЕТ СН'!$I$14+СВЦЭМ!$D$10+'СЕТ СН'!$I$5-'СЕТ СН'!$I$24</f>
        <v>4051.0918480199998</v>
      </c>
      <c r="L125" s="36">
        <f>SUMIFS(СВЦЭМ!$D$39:$D$782,СВЦЭМ!$A$39:$A$782,$A125,СВЦЭМ!$B$39:$B$782,L$119)+'СЕТ СН'!$I$14+СВЦЭМ!$D$10+'СЕТ СН'!$I$5-'СЕТ СН'!$I$24</f>
        <v>4053.0696026200003</v>
      </c>
      <c r="M125" s="36">
        <f>SUMIFS(СВЦЭМ!$D$39:$D$782,СВЦЭМ!$A$39:$A$782,$A125,СВЦЭМ!$B$39:$B$782,M$119)+'СЕТ СН'!$I$14+СВЦЭМ!$D$10+'СЕТ СН'!$I$5-'СЕТ СН'!$I$24</f>
        <v>4056.9290873600003</v>
      </c>
      <c r="N125" s="36">
        <f>SUMIFS(СВЦЭМ!$D$39:$D$782,СВЦЭМ!$A$39:$A$782,$A125,СВЦЭМ!$B$39:$B$782,N$119)+'СЕТ СН'!$I$14+СВЦЭМ!$D$10+'СЕТ СН'!$I$5-'СЕТ СН'!$I$24</f>
        <v>4087.2515702300002</v>
      </c>
      <c r="O125" s="36">
        <f>SUMIFS(СВЦЭМ!$D$39:$D$782,СВЦЭМ!$A$39:$A$782,$A125,СВЦЭМ!$B$39:$B$782,O$119)+'СЕТ СН'!$I$14+СВЦЭМ!$D$10+'СЕТ СН'!$I$5-'СЕТ СН'!$I$24</f>
        <v>4110.1614073399996</v>
      </c>
      <c r="P125" s="36">
        <f>SUMIFS(СВЦЭМ!$D$39:$D$782,СВЦЭМ!$A$39:$A$782,$A125,СВЦЭМ!$B$39:$B$782,P$119)+'СЕТ СН'!$I$14+СВЦЭМ!$D$10+'СЕТ СН'!$I$5-'СЕТ СН'!$I$24</f>
        <v>4112.8269324399998</v>
      </c>
      <c r="Q125" s="36">
        <f>SUMIFS(СВЦЭМ!$D$39:$D$782,СВЦЭМ!$A$39:$A$782,$A125,СВЦЭМ!$B$39:$B$782,Q$119)+'СЕТ СН'!$I$14+СВЦЭМ!$D$10+'СЕТ СН'!$I$5-'СЕТ СН'!$I$24</f>
        <v>4102.5152867899997</v>
      </c>
      <c r="R125" s="36">
        <f>SUMIFS(СВЦЭМ!$D$39:$D$782,СВЦЭМ!$A$39:$A$782,$A125,СВЦЭМ!$B$39:$B$782,R$119)+'СЕТ СН'!$I$14+СВЦЭМ!$D$10+'СЕТ СН'!$I$5-'СЕТ СН'!$I$24</f>
        <v>4039.4309209000003</v>
      </c>
      <c r="S125" s="36">
        <f>SUMIFS(СВЦЭМ!$D$39:$D$782,СВЦЭМ!$A$39:$A$782,$A125,СВЦЭМ!$B$39:$B$782,S$119)+'СЕТ СН'!$I$14+СВЦЭМ!$D$10+'СЕТ СН'!$I$5-'СЕТ СН'!$I$24</f>
        <v>4050.7732239200004</v>
      </c>
      <c r="T125" s="36">
        <f>SUMIFS(СВЦЭМ!$D$39:$D$782,СВЦЭМ!$A$39:$A$782,$A125,СВЦЭМ!$B$39:$B$782,T$119)+'СЕТ СН'!$I$14+СВЦЭМ!$D$10+'СЕТ СН'!$I$5-'СЕТ СН'!$I$24</f>
        <v>4060.47127477</v>
      </c>
      <c r="U125" s="36">
        <f>SUMIFS(СВЦЭМ!$D$39:$D$782,СВЦЭМ!$A$39:$A$782,$A125,СВЦЭМ!$B$39:$B$782,U$119)+'СЕТ СН'!$I$14+СВЦЭМ!$D$10+'СЕТ СН'!$I$5-'СЕТ СН'!$I$24</f>
        <v>4046.8015530900002</v>
      </c>
      <c r="V125" s="36">
        <f>SUMIFS(СВЦЭМ!$D$39:$D$782,СВЦЭМ!$A$39:$A$782,$A125,СВЦЭМ!$B$39:$B$782,V$119)+'СЕТ СН'!$I$14+СВЦЭМ!$D$10+'СЕТ СН'!$I$5-'СЕТ СН'!$I$24</f>
        <v>4059.2758781900002</v>
      </c>
      <c r="W125" s="36">
        <f>SUMIFS(СВЦЭМ!$D$39:$D$782,СВЦЭМ!$A$39:$A$782,$A125,СВЦЭМ!$B$39:$B$782,W$119)+'СЕТ СН'!$I$14+СВЦЭМ!$D$10+'СЕТ СН'!$I$5-'СЕТ СН'!$I$24</f>
        <v>4054.2526328000004</v>
      </c>
      <c r="X125" s="36">
        <f>SUMIFS(СВЦЭМ!$D$39:$D$782,СВЦЭМ!$A$39:$A$782,$A125,СВЦЭМ!$B$39:$B$782,X$119)+'СЕТ СН'!$I$14+СВЦЭМ!$D$10+'СЕТ СН'!$I$5-'СЕТ СН'!$I$24</f>
        <v>4114.5366651100003</v>
      </c>
      <c r="Y125" s="36">
        <f>SUMIFS(СВЦЭМ!$D$39:$D$782,СВЦЭМ!$A$39:$A$782,$A125,СВЦЭМ!$B$39:$B$782,Y$119)+'СЕТ СН'!$I$14+СВЦЭМ!$D$10+'СЕТ СН'!$I$5-'СЕТ СН'!$I$24</f>
        <v>4108.6770343600001</v>
      </c>
    </row>
    <row r="126" spans="1:27" ht="15.75" x14ac:dyDescent="0.2">
      <c r="A126" s="35">
        <f t="shared" si="3"/>
        <v>44537</v>
      </c>
      <c r="B126" s="36">
        <f>SUMIFS(СВЦЭМ!$D$39:$D$782,СВЦЭМ!$A$39:$A$782,$A126,СВЦЭМ!$B$39:$B$782,B$119)+'СЕТ СН'!$I$14+СВЦЭМ!$D$10+'СЕТ СН'!$I$5-'СЕТ СН'!$I$24</f>
        <v>4111.9553605700003</v>
      </c>
      <c r="C126" s="36">
        <f>SUMIFS(СВЦЭМ!$D$39:$D$782,СВЦЭМ!$A$39:$A$782,$A126,СВЦЭМ!$B$39:$B$782,C$119)+'СЕТ СН'!$I$14+СВЦЭМ!$D$10+'СЕТ СН'!$I$5-'СЕТ СН'!$I$24</f>
        <v>4060.0180420300003</v>
      </c>
      <c r="D126" s="36">
        <f>SUMIFS(СВЦЭМ!$D$39:$D$782,СВЦЭМ!$A$39:$A$782,$A126,СВЦЭМ!$B$39:$B$782,D$119)+'СЕТ СН'!$I$14+СВЦЭМ!$D$10+'СЕТ СН'!$I$5-'СЕТ СН'!$I$24</f>
        <v>4097.7244458000005</v>
      </c>
      <c r="E126" s="36">
        <f>SUMIFS(СВЦЭМ!$D$39:$D$782,СВЦЭМ!$A$39:$A$782,$A126,СВЦЭМ!$B$39:$B$782,E$119)+'СЕТ СН'!$I$14+СВЦЭМ!$D$10+'СЕТ СН'!$I$5-'СЕТ СН'!$I$24</f>
        <v>4125.7421240700005</v>
      </c>
      <c r="F126" s="36">
        <f>SUMIFS(СВЦЭМ!$D$39:$D$782,СВЦЭМ!$A$39:$A$782,$A126,СВЦЭМ!$B$39:$B$782,F$119)+'СЕТ СН'!$I$14+СВЦЭМ!$D$10+'СЕТ СН'!$I$5-'СЕТ СН'!$I$24</f>
        <v>4116.0555511700004</v>
      </c>
      <c r="G126" s="36">
        <f>SUMIFS(СВЦЭМ!$D$39:$D$782,СВЦЭМ!$A$39:$A$782,$A126,СВЦЭМ!$B$39:$B$782,G$119)+'СЕТ СН'!$I$14+СВЦЭМ!$D$10+'СЕТ СН'!$I$5-'СЕТ СН'!$I$24</f>
        <v>4083.8672014000003</v>
      </c>
      <c r="H126" s="36">
        <f>SUMIFS(СВЦЭМ!$D$39:$D$782,СВЦЭМ!$A$39:$A$782,$A126,СВЦЭМ!$B$39:$B$782,H$119)+'СЕТ СН'!$I$14+СВЦЭМ!$D$10+'СЕТ СН'!$I$5-'СЕТ СН'!$I$24</f>
        <v>4053.17130838</v>
      </c>
      <c r="I126" s="36">
        <f>SUMIFS(СВЦЭМ!$D$39:$D$782,СВЦЭМ!$A$39:$A$782,$A126,СВЦЭМ!$B$39:$B$782,I$119)+'СЕТ СН'!$I$14+СВЦЭМ!$D$10+'СЕТ СН'!$I$5-'СЕТ СН'!$I$24</f>
        <v>4038.8679800300001</v>
      </c>
      <c r="J126" s="36">
        <f>SUMIFS(СВЦЭМ!$D$39:$D$782,СВЦЭМ!$A$39:$A$782,$A126,СВЦЭМ!$B$39:$B$782,J$119)+'СЕТ СН'!$I$14+СВЦЭМ!$D$10+'СЕТ СН'!$I$5-'СЕТ СН'!$I$24</f>
        <v>4040.29436949</v>
      </c>
      <c r="K126" s="36">
        <f>SUMIFS(СВЦЭМ!$D$39:$D$782,СВЦЭМ!$A$39:$A$782,$A126,СВЦЭМ!$B$39:$B$782,K$119)+'СЕТ СН'!$I$14+СВЦЭМ!$D$10+'СЕТ СН'!$I$5-'СЕТ СН'!$I$24</f>
        <v>4053.7832799100001</v>
      </c>
      <c r="L126" s="36">
        <f>SUMIFS(СВЦЭМ!$D$39:$D$782,СВЦЭМ!$A$39:$A$782,$A126,СВЦЭМ!$B$39:$B$782,L$119)+'СЕТ СН'!$I$14+СВЦЭМ!$D$10+'СЕТ СН'!$I$5-'СЕТ СН'!$I$24</f>
        <v>4069.6464102</v>
      </c>
      <c r="M126" s="36">
        <f>SUMIFS(СВЦЭМ!$D$39:$D$782,СВЦЭМ!$A$39:$A$782,$A126,СВЦЭМ!$B$39:$B$782,M$119)+'СЕТ СН'!$I$14+СВЦЭМ!$D$10+'СЕТ СН'!$I$5-'СЕТ СН'!$I$24</f>
        <v>4075.2145610799998</v>
      </c>
      <c r="N126" s="36">
        <f>SUMIFS(СВЦЭМ!$D$39:$D$782,СВЦЭМ!$A$39:$A$782,$A126,СВЦЭМ!$B$39:$B$782,N$119)+'СЕТ СН'!$I$14+СВЦЭМ!$D$10+'СЕТ СН'!$I$5-'СЕТ СН'!$I$24</f>
        <v>4069.5903603799998</v>
      </c>
      <c r="O126" s="36">
        <f>SUMIFS(СВЦЭМ!$D$39:$D$782,СВЦЭМ!$A$39:$A$782,$A126,СВЦЭМ!$B$39:$B$782,O$119)+'СЕТ СН'!$I$14+СВЦЭМ!$D$10+'СЕТ СН'!$I$5-'СЕТ СН'!$I$24</f>
        <v>4138.3086320800003</v>
      </c>
      <c r="P126" s="36">
        <f>SUMIFS(СВЦЭМ!$D$39:$D$782,СВЦЭМ!$A$39:$A$782,$A126,СВЦЭМ!$B$39:$B$782,P$119)+'СЕТ СН'!$I$14+СВЦЭМ!$D$10+'СЕТ СН'!$I$5-'СЕТ СН'!$I$24</f>
        <v>4157.0704906600004</v>
      </c>
      <c r="Q126" s="36">
        <f>SUMIFS(СВЦЭМ!$D$39:$D$782,СВЦЭМ!$A$39:$A$782,$A126,СВЦЭМ!$B$39:$B$782,Q$119)+'СЕТ СН'!$I$14+СВЦЭМ!$D$10+'СЕТ СН'!$I$5-'СЕТ СН'!$I$24</f>
        <v>4153.8767229000005</v>
      </c>
      <c r="R126" s="36">
        <f>SUMIFS(СВЦЭМ!$D$39:$D$782,СВЦЭМ!$A$39:$A$782,$A126,СВЦЭМ!$B$39:$B$782,R$119)+'СЕТ СН'!$I$14+СВЦЭМ!$D$10+'СЕТ СН'!$I$5-'СЕТ СН'!$I$24</f>
        <v>4089.2812646299999</v>
      </c>
      <c r="S126" s="36">
        <f>SUMIFS(СВЦЭМ!$D$39:$D$782,СВЦЭМ!$A$39:$A$782,$A126,СВЦЭМ!$B$39:$B$782,S$119)+'СЕТ СН'!$I$14+СВЦЭМ!$D$10+'СЕТ СН'!$I$5-'СЕТ СН'!$I$24</f>
        <v>4077.2048264800001</v>
      </c>
      <c r="T126" s="36">
        <f>SUMIFS(СВЦЭМ!$D$39:$D$782,СВЦЭМ!$A$39:$A$782,$A126,СВЦЭМ!$B$39:$B$782,T$119)+'СЕТ СН'!$I$14+СВЦЭМ!$D$10+'СЕТ СН'!$I$5-'СЕТ СН'!$I$24</f>
        <v>4071.6145696800004</v>
      </c>
      <c r="U126" s="36">
        <f>SUMIFS(СВЦЭМ!$D$39:$D$782,СВЦЭМ!$A$39:$A$782,$A126,СВЦЭМ!$B$39:$B$782,U$119)+'СЕТ СН'!$I$14+СВЦЭМ!$D$10+'СЕТ СН'!$I$5-'СЕТ СН'!$I$24</f>
        <v>4066.9214970800003</v>
      </c>
      <c r="V126" s="36">
        <f>SUMIFS(СВЦЭМ!$D$39:$D$782,СВЦЭМ!$A$39:$A$782,$A126,СВЦЭМ!$B$39:$B$782,V$119)+'СЕТ СН'!$I$14+СВЦЭМ!$D$10+'СЕТ СН'!$I$5-'СЕТ СН'!$I$24</f>
        <v>4052.0580741399999</v>
      </c>
      <c r="W126" s="36">
        <f>SUMIFS(СВЦЭМ!$D$39:$D$782,СВЦЭМ!$A$39:$A$782,$A126,СВЦЭМ!$B$39:$B$782,W$119)+'СЕТ СН'!$I$14+СВЦЭМ!$D$10+'СЕТ СН'!$I$5-'СЕТ СН'!$I$24</f>
        <v>4063.1447262700003</v>
      </c>
      <c r="X126" s="36">
        <f>SUMIFS(СВЦЭМ!$D$39:$D$782,СВЦЭМ!$A$39:$A$782,$A126,СВЦЭМ!$B$39:$B$782,X$119)+'СЕТ СН'!$I$14+СВЦЭМ!$D$10+'СЕТ СН'!$I$5-'СЕТ СН'!$I$24</f>
        <v>4070.6139793700004</v>
      </c>
      <c r="Y126" s="36">
        <f>SUMIFS(СВЦЭМ!$D$39:$D$782,СВЦЭМ!$A$39:$A$782,$A126,СВЦЭМ!$B$39:$B$782,Y$119)+'СЕТ СН'!$I$14+СВЦЭМ!$D$10+'СЕТ СН'!$I$5-'СЕТ СН'!$I$24</f>
        <v>4115.6758688700002</v>
      </c>
    </row>
    <row r="127" spans="1:27" ht="15.75" x14ac:dyDescent="0.2">
      <c r="A127" s="35">
        <f t="shared" si="3"/>
        <v>44538</v>
      </c>
      <c r="B127" s="36">
        <f>SUMIFS(СВЦЭМ!$D$39:$D$782,СВЦЭМ!$A$39:$A$782,$A127,СВЦЭМ!$B$39:$B$782,B$119)+'СЕТ СН'!$I$14+СВЦЭМ!$D$10+'СЕТ СН'!$I$5-'СЕТ СН'!$I$24</f>
        <v>4095.9861077599999</v>
      </c>
      <c r="C127" s="36">
        <f>SUMIFS(СВЦЭМ!$D$39:$D$782,СВЦЭМ!$A$39:$A$782,$A127,СВЦЭМ!$B$39:$B$782,C$119)+'СЕТ СН'!$I$14+СВЦЭМ!$D$10+'СЕТ СН'!$I$5-'СЕТ СН'!$I$24</f>
        <v>4087.7809575900001</v>
      </c>
      <c r="D127" s="36">
        <f>SUMIFS(СВЦЭМ!$D$39:$D$782,СВЦЭМ!$A$39:$A$782,$A127,СВЦЭМ!$B$39:$B$782,D$119)+'СЕТ СН'!$I$14+СВЦЭМ!$D$10+'СЕТ СН'!$I$5-'СЕТ СН'!$I$24</f>
        <v>4096.3617434600001</v>
      </c>
      <c r="E127" s="36">
        <f>SUMIFS(СВЦЭМ!$D$39:$D$782,СВЦЭМ!$A$39:$A$782,$A127,СВЦЭМ!$B$39:$B$782,E$119)+'СЕТ СН'!$I$14+СВЦЭМ!$D$10+'СЕТ СН'!$I$5-'СЕТ СН'!$I$24</f>
        <v>4107.9218296199997</v>
      </c>
      <c r="F127" s="36">
        <f>SUMIFS(СВЦЭМ!$D$39:$D$782,СВЦЭМ!$A$39:$A$782,$A127,СВЦЭМ!$B$39:$B$782,F$119)+'СЕТ СН'!$I$14+СВЦЭМ!$D$10+'СЕТ СН'!$I$5-'СЕТ СН'!$I$24</f>
        <v>4104.0561333400001</v>
      </c>
      <c r="G127" s="36">
        <f>SUMIFS(СВЦЭМ!$D$39:$D$782,СВЦЭМ!$A$39:$A$782,$A127,СВЦЭМ!$B$39:$B$782,G$119)+'СЕТ СН'!$I$14+СВЦЭМ!$D$10+'СЕТ СН'!$I$5-'СЕТ СН'!$I$24</f>
        <v>4074.8665334699999</v>
      </c>
      <c r="H127" s="36">
        <f>SUMIFS(СВЦЭМ!$D$39:$D$782,СВЦЭМ!$A$39:$A$782,$A127,СВЦЭМ!$B$39:$B$782,H$119)+'СЕТ СН'!$I$14+СВЦЭМ!$D$10+'СЕТ СН'!$I$5-'СЕТ СН'!$I$24</f>
        <v>4060.4365516100002</v>
      </c>
      <c r="I127" s="36">
        <f>SUMIFS(СВЦЭМ!$D$39:$D$782,СВЦЭМ!$A$39:$A$782,$A127,СВЦЭМ!$B$39:$B$782,I$119)+'СЕТ СН'!$I$14+СВЦЭМ!$D$10+'СЕТ СН'!$I$5-'СЕТ СН'!$I$24</f>
        <v>4040.64421429</v>
      </c>
      <c r="J127" s="36">
        <f>SUMIFS(СВЦЭМ!$D$39:$D$782,СВЦЭМ!$A$39:$A$782,$A127,СВЦЭМ!$B$39:$B$782,J$119)+'СЕТ СН'!$I$14+СВЦЭМ!$D$10+'СЕТ СН'!$I$5-'СЕТ СН'!$I$24</f>
        <v>4086.6359909700004</v>
      </c>
      <c r="K127" s="36">
        <f>SUMIFS(СВЦЭМ!$D$39:$D$782,СВЦЭМ!$A$39:$A$782,$A127,СВЦЭМ!$B$39:$B$782,K$119)+'СЕТ СН'!$I$14+СВЦЭМ!$D$10+'СЕТ СН'!$I$5-'СЕТ СН'!$I$24</f>
        <v>4081.5099752699998</v>
      </c>
      <c r="L127" s="36">
        <f>SUMIFS(СВЦЭМ!$D$39:$D$782,СВЦЭМ!$A$39:$A$782,$A127,СВЦЭМ!$B$39:$B$782,L$119)+'СЕТ СН'!$I$14+СВЦЭМ!$D$10+'СЕТ СН'!$I$5-'СЕТ СН'!$I$24</f>
        <v>4086.2062176700001</v>
      </c>
      <c r="M127" s="36">
        <f>SUMIFS(СВЦЭМ!$D$39:$D$782,СВЦЭМ!$A$39:$A$782,$A127,СВЦЭМ!$B$39:$B$782,M$119)+'СЕТ СН'!$I$14+СВЦЭМ!$D$10+'СЕТ СН'!$I$5-'СЕТ СН'!$I$24</f>
        <v>4081.11856175</v>
      </c>
      <c r="N127" s="36">
        <f>SUMIFS(СВЦЭМ!$D$39:$D$782,СВЦЭМ!$A$39:$A$782,$A127,СВЦЭМ!$B$39:$B$782,N$119)+'СЕТ СН'!$I$14+СВЦЭМ!$D$10+'СЕТ СН'!$I$5-'СЕТ СН'!$I$24</f>
        <v>4073.94201118</v>
      </c>
      <c r="O127" s="36">
        <f>SUMIFS(СВЦЭМ!$D$39:$D$782,СВЦЭМ!$A$39:$A$782,$A127,СВЦЭМ!$B$39:$B$782,O$119)+'СЕТ СН'!$I$14+СВЦЭМ!$D$10+'СЕТ СН'!$I$5-'СЕТ СН'!$I$24</f>
        <v>4074.6983065599998</v>
      </c>
      <c r="P127" s="36">
        <f>SUMIFS(СВЦЭМ!$D$39:$D$782,СВЦЭМ!$A$39:$A$782,$A127,СВЦЭМ!$B$39:$B$782,P$119)+'СЕТ СН'!$I$14+СВЦЭМ!$D$10+'СЕТ СН'!$I$5-'СЕТ СН'!$I$24</f>
        <v>4077.47513566</v>
      </c>
      <c r="Q127" s="36">
        <f>SUMIFS(СВЦЭМ!$D$39:$D$782,СВЦЭМ!$A$39:$A$782,$A127,СВЦЭМ!$B$39:$B$782,Q$119)+'СЕТ СН'!$I$14+СВЦЭМ!$D$10+'СЕТ СН'!$I$5-'СЕТ СН'!$I$24</f>
        <v>4062.7431065700002</v>
      </c>
      <c r="R127" s="36">
        <f>SUMIFS(СВЦЭМ!$D$39:$D$782,СВЦЭМ!$A$39:$A$782,$A127,СВЦЭМ!$B$39:$B$782,R$119)+'СЕТ СН'!$I$14+СВЦЭМ!$D$10+'СЕТ СН'!$I$5-'СЕТ СН'!$I$24</f>
        <v>4072.1088192699999</v>
      </c>
      <c r="S127" s="36">
        <f>SUMIFS(СВЦЭМ!$D$39:$D$782,СВЦЭМ!$A$39:$A$782,$A127,СВЦЭМ!$B$39:$B$782,S$119)+'СЕТ СН'!$I$14+СВЦЭМ!$D$10+'СЕТ СН'!$I$5-'СЕТ СН'!$I$24</f>
        <v>4064.2109949800001</v>
      </c>
      <c r="T127" s="36">
        <f>SUMIFS(СВЦЭМ!$D$39:$D$782,СВЦЭМ!$A$39:$A$782,$A127,СВЦЭМ!$B$39:$B$782,T$119)+'СЕТ СН'!$I$14+СВЦЭМ!$D$10+'СЕТ СН'!$I$5-'СЕТ СН'!$I$24</f>
        <v>4057.6251782300001</v>
      </c>
      <c r="U127" s="36">
        <f>SUMIFS(СВЦЭМ!$D$39:$D$782,СВЦЭМ!$A$39:$A$782,$A127,СВЦЭМ!$B$39:$B$782,U$119)+'СЕТ СН'!$I$14+СВЦЭМ!$D$10+'СЕТ СН'!$I$5-'СЕТ СН'!$I$24</f>
        <v>4101.0859784100003</v>
      </c>
      <c r="V127" s="36">
        <f>SUMIFS(СВЦЭМ!$D$39:$D$782,СВЦЭМ!$A$39:$A$782,$A127,СВЦЭМ!$B$39:$B$782,V$119)+'СЕТ СН'!$I$14+СВЦЭМ!$D$10+'СЕТ СН'!$I$5-'СЕТ СН'!$I$24</f>
        <v>4069.5188586700001</v>
      </c>
      <c r="W127" s="36">
        <f>SUMIFS(СВЦЭМ!$D$39:$D$782,СВЦЭМ!$A$39:$A$782,$A127,СВЦЭМ!$B$39:$B$782,W$119)+'СЕТ СН'!$I$14+СВЦЭМ!$D$10+'СЕТ СН'!$I$5-'СЕТ СН'!$I$24</f>
        <v>4129.5268475100002</v>
      </c>
      <c r="X127" s="36">
        <f>SUMIFS(СВЦЭМ!$D$39:$D$782,СВЦЭМ!$A$39:$A$782,$A127,СВЦЭМ!$B$39:$B$782,X$119)+'СЕТ СН'!$I$14+СВЦЭМ!$D$10+'СЕТ СН'!$I$5-'СЕТ СН'!$I$24</f>
        <v>4137.1806829300003</v>
      </c>
      <c r="Y127" s="36">
        <f>SUMIFS(СВЦЭМ!$D$39:$D$782,СВЦЭМ!$A$39:$A$782,$A127,СВЦЭМ!$B$39:$B$782,Y$119)+'СЕТ СН'!$I$14+СВЦЭМ!$D$10+'СЕТ СН'!$I$5-'СЕТ СН'!$I$24</f>
        <v>4144.65764261</v>
      </c>
    </row>
    <row r="128" spans="1:27" ht="15.75" x14ac:dyDescent="0.2">
      <c r="A128" s="35">
        <f t="shared" si="3"/>
        <v>44539</v>
      </c>
      <c r="B128" s="36">
        <f>SUMIFS(СВЦЭМ!$D$39:$D$782,СВЦЭМ!$A$39:$A$782,$A128,СВЦЭМ!$B$39:$B$782,B$119)+'СЕТ СН'!$I$14+СВЦЭМ!$D$10+'СЕТ СН'!$I$5-'СЕТ СН'!$I$24</f>
        <v>4108.7692556700003</v>
      </c>
      <c r="C128" s="36">
        <f>SUMIFS(СВЦЭМ!$D$39:$D$782,СВЦЭМ!$A$39:$A$782,$A128,СВЦЭМ!$B$39:$B$782,C$119)+'СЕТ СН'!$I$14+СВЦЭМ!$D$10+'СЕТ СН'!$I$5-'СЕТ СН'!$I$24</f>
        <v>4063.7286739299998</v>
      </c>
      <c r="D128" s="36">
        <f>SUMIFS(СВЦЭМ!$D$39:$D$782,СВЦЭМ!$A$39:$A$782,$A128,СВЦЭМ!$B$39:$B$782,D$119)+'СЕТ СН'!$I$14+СВЦЭМ!$D$10+'СЕТ СН'!$I$5-'СЕТ СН'!$I$24</f>
        <v>4073.8294886000003</v>
      </c>
      <c r="E128" s="36">
        <f>SUMIFS(СВЦЭМ!$D$39:$D$782,СВЦЭМ!$A$39:$A$782,$A128,СВЦЭМ!$B$39:$B$782,E$119)+'СЕТ СН'!$I$14+СВЦЭМ!$D$10+'СЕТ СН'!$I$5-'СЕТ СН'!$I$24</f>
        <v>4088.1815562700003</v>
      </c>
      <c r="F128" s="36">
        <f>SUMIFS(СВЦЭМ!$D$39:$D$782,СВЦЭМ!$A$39:$A$782,$A128,СВЦЭМ!$B$39:$B$782,F$119)+'СЕТ СН'!$I$14+СВЦЭМ!$D$10+'СЕТ СН'!$I$5-'СЕТ СН'!$I$24</f>
        <v>4089.5987335999998</v>
      </c>
      <c r="G128" s="36">
        <f>SUMIFS(СВЦЭМ!$D$39:$D$782,СВЦЭМ!$A$39:$A$782,$A128,СВЦЭМ!$B$39:$B$782,G$119)+'СЕТ СН'!$I$14+СВЦЭМ!$D$10+'СЕТ СН'!$I$5-'СЕТ СН'!$I$24</f>
        <v>4056.9652710199998</v>
      </c>
      <c r="H128" s="36">
        <f>SUMIFS(СВЦЭМ!$D$39:$D$782,СВЦЭМ!$A$39:$A$782,$A128,СВЦЭМ!$B$39:$B$782,H$119)+'СЕТ СН'!$I$14+СВЦЭМ!$D$10+'СЕТ СН'!$I$5-'СЕТ СН'!$I$24</f>
        <v>4038.1999903300002</v>
      </c>
      <c r="I128" s="36">
        <f>SUMIFS(СВЦЭМ!$D$39:$D$782,СВЦЭМ!$A$39:$A$782,$A128,СВЦЭМ!$B$39:$B$782,I$119)+'СЕТ СН'!$I$14+СВЦЭМ!$D$10+'СЕТ СН'!$I$5-'СЕТ СН'!$I$24</f>
        <v>4031.0478889400001</v>
      </c>
      <c r="J128" s="36">
        <f>SUMIFS(СВЦЭМ!$D$39:$D$782,СВЦЭМ!$A$39:$A$782,$A128,СВЦЭМ!$B$39:$B$782,J$119)+'СЕТ СН'!$I$14+СВЦЭМ!$D$10+'СЕТ СН'!$I$5-'СЕТ СН'!$I$24</f>
        <v>4058.0922447600001</v>
      </c>
      <c r="K128" s="36">
        <f>SUMIFS(СВЦЭМ!$D$39:$D$782,СВЦЭМ!$A$39:$A$782,$A128,СВЦЭМ!$B$39:$B$782,K$119)+'СЕТ СН'!$I$14+СВЦЭМ!$D$10+'СЕТ СН'!$I$5-'СЕТ СН'!$I$24</f>
        <v>4078.76180436</v>
      </c>
      <c r="L128" s="36">
        <f>SUMIFS(СВЦЭМ!$D$39:$D$782,СВЦЭМ!$A$39:$A$782,$A128,СВЦЭМ!$B$39:$B$782,L$119)+'СЕТ СН'!$I$14+СВЦЭМ!$D$10+'СЕТ СН'!$I$5-'СЕТ СН'!$I$24</f>
        <v>4073.9460134299998</v>
      </c>
      <c r="M128" s="36">
        <f>SUMIFS(СВЦЭМ!$D$39:$D$782,СВЦЭМ!$A$39:$A$782,$A128,СВЦЭМ!$B$39:$B$782,M$119)+'СЕТ СН'!$I$14+СВЦЭМ!$D$10+'СЕТ СН'!$I$5-'СЕТ СН'!$I$24</f>
        <v>4059.2356381600002</v>
      </c>
      <c r="N128" s="36">
        <f>SUMIFS(СВЦЭМ!$D$39:$D$782,СВЦЭМ!$A$39:$A$782,$A128,СВЦЭМ!$B$39:$B$782,N$119)+'СЕТ СН'!$I$14+СВЦЭМ!$D$10+'СЕТ СН'!$I$5-'СЕТ СН'!$I$24</f>
        <v>4097.0146335600002</v>
      </c>
      <c r="O128" s="36">
        <f>SUMIFS(СВЦЭМ!$D$39:$D$782,СВЦЭМ!$A$39:$A$782,$A128,СВЦЭМ!$B$39:$B$782,O$119)+'СЕТ СН'!$I$14+СВЦЭМ!$D$10+'СЕТ СН'!$I$5-'СЕТ СН'!$I$24</f>
        <v>4085.6904456500001</v>
      </c>
      <c r="P128" s="36">
        <f>SUMIFS(СВЦЭМ!$D$39:$D$782,СВЦЭМ!$A$39:$A$782,$A128,СВЦЭМ!$B$39:$B$782,P$119)+'СЕТ СН'!$I$14+СВЦЭМ!$D$10+'СЕТ СН'!$I$5-'СЕТ СН'!$I$24</f>
        <v>4085.9528278500002</v>
      </c>
      <c r="Q128" s="36">
        <f>SUMIFS(СВЦЭМ!$D$39:$D$782,СВЦЭМ!$A$39:$A$782,$A128,СВЦЭМ!$B$39:$B$782,Q$119)+'СЕТ СН'!$I$14+СВЦЭМ!$D$10+'СЕТ СН'!$I$5-'СЕТ СН'!$I$24</f>
        <v>4084.25386979</v>
      </c>
      <c r="R128" s="36">
        <f>SUMIFS(СВЦЭМ!$D$39:$D$782,СВЦЭМ!$A$39:$A$782,$A128,СВЦЭМ!$B$39:$B$782,R$119)+'СЕТ СН'!$I$14+СВЦЭМ!$D$10+'СЕТ СН'!$I$5-'СЕТ СН'!$I$24</f>
        <v>4074.9776075099999</v>
      </c>
      <c r="S128" s="36">
        <f>SUMIFS(СВЦЭМ!$D$39:$D$782,СВЦЭМ!$A$39:$A$782,$A128,СВЦЭМ!$B$39:$B$782,S$119)+'СЕТ СН'!$I$14+СВЦЭМ!$D$10+'СЕТ СН'!$I$5-'СЕТ СН'!$I$24</f>
        <v>4077.76327102</v>
      </c>
      <c r="T128" s="36">
        <f>SUMIFS(СВЦЭМ!$D$39:$D$782,СВЦЭМ!$A$39:$A$782,$A128,СВЦЭМ!$B$39:$B$782,T$119)+'СЕТ СН'!$I$14+СВЦЭМ!$D$10+'СЕТ СН'!$I$5-'СЕТ СН'!$I$24</f>
        <v>4076.2464900499999</v>
      </c>
      <c r="U128" s="36">
        <f>SUMIFS(СВЦЭМ!$D$39:$D$782,СВЦЭМ!$A$39:$A$782,$A128,СВЦЭМ!$B$39:$B$782,U$119)+'СЕТ СН'!$I$14+СВЦЭМ!$D$10+'СЕТ СН'!$I$5-'СЕТ СН'!$I$24</f>
        <v>4087.3111305500001</v>
      </c>
      <c r="V128" s="36">
        <f>SUMIFS(СВЦЭМ!$D$39:$D$782,СВЦЭМ!$A$39:$A$782,$A128,СВЦЭМ!$B$39:$B$782,V$119)+'СЕТ СН'!$I$14+СВЦЭМ!$D$10+'СЕТ СН'!$I$5-'СЕТ СН'!$I$24</f>
        <v>4091.4028277100001</v>
      </c>
      <c r="W128" s="36">
        <f>SUMIFS(СВЦЭМ!$D$39:$D$782,СВЦЭМ!$A$39:$A$782,$A128,СВЦЭМ!$B$39:$B$782,W$119)+'СЕТ СН'!$I$14+СВЦЭМ!$D$10+'СЕТ СН'!$I$5-'СЕТ СН'!$I$24</f>
        <v>4085.6288398500001</v>
      </c>
      <c r="X128" s="36">
        <f>SUMIFS(СВЦЭМ!$D$39:$D$782,СВЦЭМ!$A$39:$A$782,$A128,СВЦЭМ!$B$39:$B$782,X$119)+'СЕТ СН'!$I$14+СВЦЭМ!$D$10+'СЕТ СН'!$I$5-'СЕТ СН'!$I$24</f>
        <v>4082.7788274300001</v>
      </c>
      <c r="Y128" s="36">
        <f>SUMIFS(СВЦЭМ!$D$39:$D$782,СВЦЭМ!$A$39:$A$782,$A128,СВЦЭМ!$B$39:$B$782,Y$119)+'СЕТ СН'!$I$14+СВЦЭМ!$D$10+'СЕТ СН'!$I$5-'СЕТ СН'!$I$24</f>
        <v>4098.0526295099999</v>
      </c>
    </row>
    <row r="129" spans="1:25" ht="15.75" x14ac:dyDescent="0.2">
      <c r="A129" s="35">
        <f t="shared" si="3"/>
        <v>44540</v>
      </c>
      <c r="B129" s="36">
        <f>SUMIFS(СВЦЭМ!$D$39:$D$782,СВЦЭМ!$A$39:$A$782,$A129,СВЦЭМ!$B$39:$B$782,B$119)+'СЕТ СН'!$I$14+СВЦЭМ!$D$10+'СЕТ СН'!$I$5-'СЕТ СН'!$I$24</f>
        <v>4131.2932099899999</v>
      </c>
      <c r="C129" s="36">
        <f>SUMIFS(СВЦЭМ!$D$39:$D$782,СВЦЭМ!$A$39:$A$782,$A129,СВЦЭМ!$B$39:$B$782,C$119)+'СЕТ СН'!$I$14+СВЦЭМ!$D$10+'СЕТ СН'!$I$5-'СЕТ СН'!$I$24</f>
        <v>4119.3865273600004</v>
      </c>
      <c r="D129" s="36">
        <f>SUMIFS(СВЦЭМ!$D$39:$D$782,СВЦЭМ!$A$39:$A$782,$A129,СВЦЭМ!$B$39:$B$782,D$119)+'СЕТ СН'!$I$14+СВЦЭМ!$D$10+'СЕТ СН'!$I$5-'СЕТ СН'!$I$24</f>
        <v>4126.5293118500003</v>
      </c>
      <c r="E129" s="36">
        <f>SUMIFS(СВЦЭМ!$D$39:$D$782,СВЦЭМ!$A$39:$A$782,$A129,СВЦЭМ!$B$39:$B$782,E$119)+'СЕТ СН'!$I$14+СВЦЭМ!$D$10+'СЕТ СН'!$I$5-'СЕТ СН'!$I$24</f>
        <v>4125.5547115099998</v>
      </c>
      <c r="F129" s="36">
        <f>SUMIFS(СВЦЭМ!$D$39:$D$782,СВЦЭМ!$A$39:$A$782,$A129,СВЦЭМ!$B$39:$B$782,F$119)+'СЕТ СН'!$I$14+СВЦЭМ!$D$10+'СЕТ СН'!$I$5-'СЕТ СН'!$I$24</f>
        <v>4115.7223849500006</v>
      </c>
      <c r="G129" s="36">
        <f>SUMIFS(СВЦЭМ!$D$39:$D$782,СВЦЭМ!$A$39:$A$782,$A129,СВЦЭМ!$B$39:$B$782,G$119)+'СЕТ СН'!$I$14+СВЦЭМ!$D$10+'СЕТ СН'!$I$5-'СЕТ СН'!$I$24</f>
        <v>4088.1228919200003</v>
      </c>
      <c r="H129" s="36">
        <f>SUMIFS(СВЦЭМ!$D$39:$D$782,СВЦЭМ!$A$39:$A$782,$A129,СВЦЭМ!$B$39:$B$782,H$119)+'СЕТ СН'!$I$14+СВЦЭМ!$D$10+'СЕТ СН'!$I$5-'СЕТ СН'!$I$24</f>
        <v>4052.1303514199999</v>
      </c>
      <c r="I129" s="36">
        <f>SUMIFS(СВЦЭМ!$D$39:$D$782,СВЦЭМ!$A$39:$A$782,$A129,СВЦЭМ!$B$39:$B$782,I$119)+'СЕТ СН'!$I$14+СВЦЭМ!$D$10+'СЕТ СН'!$I$5-'СЕТ СН'!$I$24</f>
        <v>4056.9650164000004</v>
      </c>
      <c r="J129" s="36">
        <f>SUMIFS(СВЦЭМ!$D$39:$D$782,СВЦЭМ!$A$39:$A$782,$A129,СВЦЭМ!$B$39:$B$782,J$119)+'СЕТ СН'!$I$14+СВЦЭМ!$D$10+'СЕТ СН'!$I$5-'СЕТ СН'!$I$24</f>
        <v>4033.94525909</v>
      </c>
      <c r="K129" s="36">
        <f>SUMIFS(СВЦЭМ!$D$39:$D$782,СВЦЭМ!$A$39:$A$782,$A129,СВЦЭМ!$B$39:$B$782,K$119)+'СЕТ СН'!$I$14+СВЦЭМ!$D$10+'СЕТ СН'!$I$5-'СЕТ СН'!$I$24</f>
        <v>4053.2626862200004</v>
      </c>
      <c r="L129" s="36">
        <f>SUMIFS(СВЦЭМ!$D$39:$D$782,СВЦЭМ!$A$39:$A$782,$A129,СВЦЭМ!$B$39:$B$782,L$119)+'СЕТ СН'!$I$14+СВЦЭМ!$D$10+'СЕТ СН'!$I$5-'СЕТ СН'!$I$24</f>
        <v>4073.5520599900001</v>
      </c>
      <c r="M129" s="36">
        <f>SUMIFS(СВЦЭМ!$D$39:$D$782,СВЦЭМ!$A$39:$A$782,$A129,СВЦЭМ!$B$39:$B$782,M$119)+'СЕТ СН'!$I$14+СВЦЭМ!$D$10+'СЕТ СН'!$I$5-'СЕТ СН'!$I$24</f>
        <v>4085.3210386199999</v>
      </c>
      <c r="N129" s="36">
        <f>SUMIFS(СВЦЭМ!$D$39:$D$782,СВЦЭМ!$A$39:$A$782,$A129,СВЦЭМ!$B$39:$B$782,N$119)+'СЕТ СН'!$I$14+СВЦЭМ!$D$10+'СЕТ СН'!$I$5-'СЕТ СН'!$I$24</f>
        <v>4121.8988747700005</v>
      </c>
      <c r="O129" s="36">
        <f>SUMIFS(СВЦЭМ!$D$39:$D$782,СВЦЭМ!$A$39:$A$782,$A129,СВЦЭМ!$B$39:$B$782,O$119)+'СЕТ СН'!$I$14+СВЦЭМ!$D$10+'СЕТ СН'!$I$5-'СЕТ СН'!$I$24</f>
        <v>4111.3494338399996</v>
      </c>
      <c r="P129" s="36">
        <f>SUMIFS(СВЦЭМ!$D$39:$D$782,СВЦЭМ!$A$39:$A$782,$A129,СВЦЭМ!$B$39:$B$782,P$119)+'СЕТ СН'!$I$14+СВЦЭМ!$D$10+'СЕТ СН'!$I$5-'СЕТ СН'!$I$24</f>
        <v>4097.7531213000002</v>
      </c>
      <c r="Q129" s="36">
        <f>SUMIFS(СВЦЭМ!$D$39:$D$782,СВЦЭМ!$A$39:$A$782,$A129,СВЦЭМ!$B$39:$B$782,Q$119)+'СЕТ СН'!$I$14+СВЦЭМ!$D$10+'СЕТ СН'!$I$5-'СЕТ СН'!$I$24</f>
        <v>4093.2232136299999</v>
      </c>
      <c r="R129" s="36">
        <f>SUMIFS(СВЦЭМ!$D$39:$D$782,СВЦЭМ!$A$39:$A$782,$A129,СВЦЭМ!$B$39:$B$782,R$119)+'СЕТ СН'!$I$14+СВЦЭМ!$D$10+'СЕТ СН'!$I$5-'СЕТ СН'!$I$24</f>
        <v>4081.8831344099999</v>
      </c>
      <c r="S129" s="36">
        <f>SUMIFS(СВЦЭМ!$D$39:$D$782,СВЦЭМ!$A$39:$A$782,$A129,СВЦЭМ!$B$39:$B$782,S$119)+'СЕТ СН'!$I$14+СВЦЭМ!$D$10+'СЕТ СН'!$I$5-'СЕТ СН'!$I$24</f>
        <v>4054.4676189000002</v>
      </c>
      <c r="T129" s="36">
        <f>SUMIFS(СВЦЭМ!$D$39:$D$782,СВЦЭМ!$A$39:$A$782,$A129,СВЦЭМ!$B$39:$B$782,T$119)+'СЕТ СН'!$I$14+СВЦЭМ!$D$10+'СЕТ СН'!$I$5-'СЕТ СН'!$I$24</f>
        <v>4051.1189733199999</v>
      </c>
      <c r="U129" s="36">
        <f>SUMIFS(СВЦЭМ!$D$39:$D$782,СВЦЭМ!$A$39:$A$782,$A129,СВЦЭМ!$B$39:$B$782,U$119)+'СЕТ СН'!$I$14+СВЦЭМ!$D$10+'СЕТ СН'!$I$5-'СЕТ СН'!$I$24</f>
        <v>4056.64814097</v>
      </c>
      <c r="V129" s="36">
        <f>SUMIFS(СВЦЭМ!$D$39:$D$782,СВЦЭМ!$A$39:$A$782,$A129,СВЦЭМ!$B$39:$B$782,V$119)+'СЕТ СН'!$I$14+СВЦЭМ!$D$10+'СЕТ СН'!$I$5-'СЕТ СН'!$I$24</f>
        <v>4061.8362643199998</v>
      </c>
      <c r="W129" s="36">
        <f>SUMIFS(СВЦЭМ!$D$39:$D$782,СВЦЭМ!$A$39:$A$782,$A129,СВЦЭМ!$B$39:$B$782,W$119)+'СЕТ СН'!$I$14+СВЦЭМ!$D$10+'СЕТ СН'!$I$5-'СЕТ СН'!$I$24</f>
        <v>4078.42160754</v>
      </c>
      <c r="X129" s="36">
        <f>SUMIFS(СВЦЭМ!$D$39:$D$782,СВЦЭМ!$A$39:$A$782,$A129,СВЦЭМ!$B$39:$B$782,X$119)+'СЕТ СН'!$I$14+СВЦЭМ!$D$10+'СЕТ СН'!$I$5-'СЕТ СН'!$I$24</f>
        <v>4067.2289568400001</v>
      </c>
      <c r="Y129" s="36">
        <f>SUMIFS(СВЦЭМ!$D$39:$D$782,СВЦЭМ!$A$39:$A$782,$A129,СВЦЭМ!$B$39:$B$782,Y$119)+'СЕТ СН'!$I$14+СВЦЭМ!$D$10+'СЕТ СН'!$I$5-'СЕТ СН'!$I$24</f>
        <v>4111.15302866</v>
      </c>
    </row>
    <row r="130" spans="1:25" ht="15.75" x14ac:dyDescent="0.2">
      <c r="A130" s="35">
        <f t="shared" si="3"/>
        <v>44541</v>
      </c>
      <c r="B130" s="36">
        <f>SUMIFS(СВЦЭМ!$D$39:$D$782,СВЦЭМ!$A$39:$A$782,$A130,СВЦЭМ!$B$39:$B$782,B$119)+'СЕТ СН'!$I$14+СВЦЭМ!$D$10+'СЕТ СН'!$I$5-'СЕТ СН'!$I$24</f>
        <v>4139.1315413000002</v>
      </c>
      <c r="C130" s="36">
        <f>SUMIFS(СВЦЭМ!$D$39:$D$782,СВЦЭМ!$A$39:$A$782,$A130,СВЦЭМ!$B$39:$B$782,C$119)+'СЕТ СН'!$I$14+СВЦЭМ!$D$10+'СЕТ СН'!$I$5-'СЕТ СН'!$I$24</f>
        <v>4125.2140963299998</v>
      </c>
      <c r="D130" s="36">
        <f>SUMIFS(СВЦЭМ!$D$39:$D$782,СВЦЭМ!$A$39:$A$782,$A130,СВЦЭМ!$B$39:$B$782,D$119)+'СЕТ СН'!$I$14+СВЦЭМ!$D$10+'СЕТ СН'!$I$5-'СЕТ СН'!$I$24</f>
        <v>4126.4618068399996</v>
      </c>
      <c r="E130" s="36">
        <f>SUMIFS(СВЦЭМ!$D$39:$D$782,СВЦЭМ!$A$39:$A$782,$A130,СВЦЭМ!$B$39:$B$782,E$119)+'СЕТ СН'!$I$14+СВЦЭМ!$D$10+'СЕТ СН'!$I$5-'СЕТ СН'!$I$24</f>
        <v>4129.9764160699997</v>
      </c>
      <c r="F130" s="36">
        <f>SUMIFS(СВЦЭМ!$D$39:$D$782,СВЦЭМ!$A$39:$A$782,$A130,СВЦЭМ!$B$39:$B$782,F$119)+'СЕТ СН'!$I$14+СВЦЭМ!$D$10+'СЕТ СН'!$I$5-'СЕТ СН'!$I$24</f>
        <v>4120.6271088499998</v>
      </c>
      <c r="G130" s="36">
        <f>SUMIFS(СВЦЭМ!$D$39:$D$782,СВЦЭМ!$A$39:$A$782,$A130,СВЦЭМ!$B$39:$B$782,G$119)+'СЕТ СН'!$I$14+СВЦЭМ!$D$10+'СЕТ СН'!$I$5-'СЕТ СН'!$I$24</f>
        <v>4103.7475904900002</v>
      </c>
      <c r="H130" s="36">
        <f>SUMIFS(СВЦЭМ!$D$39:$D$782,СВЦЭМ!$A$39:$A$782,$A130,СВЦЭМ!$B$39:$B$782,H$119)+'СЕТ СН'!$I$14+СВЦЭМ!$D$10+'СЕТ СН'!$I$5-'СЕТ СН'!$I$24</f>
        <v>4083.6080929600002</v>
      </c>
      <c r="I130" s="36">
        <f>SUMIFS(СВЦЭМ!$D$39:$D$782,СВЦЭМ!$A$39:$A$782,$A130,СВЦЭМ!$B$39:$B$782,I$119)+'СЕТ СН'!$I$14+СВЦЭМ!$D$10+'СЕТ СН'!$I$5-'СЕТ СН'!$I$24</f>
        <v>4062.7960096699999</v>
      </c>
      <c r="J130" s="36">
        <f>SUMIFS(СВЦЭМ!$D$39:$D$782,СВЦЭМ!$A$39:$A$782,$A130,СВЦЭМ!$B$39:$B$782,J$119)+'СЕТ СН'!$I$14+СВЦЭМ!$D$10+'СЕТ СН'!$I$5-'СЕТ СН'!$I$24</f>
        <v>4036.3255599499998</v>
      </c>
      <c r="K130" s="36">
        <f>SUMIFS(СВЦЭМ!$D$39:$D$782,СВЦЭМ!$A$39:$A$782,$A130,СВЦЭМ!$B$39:$B$782,K$119)+'СЕТ СН'!$I$14+СВЦЭМ!$D$10+'СЕТ СН'!$I$5-'СЕТ СН'!$I$24</f>
        <v>4022.3287626400001</v>
      </c>
      <c r="L130" s="36">
        <f>SUMIFS(СВЦЭМ!$D$39:$D$782,СВЦЭМ!$A$39:$A$782,$A130,СВЦЭМ!$B$39:$B$782,L$119)+'СЕТ СН'!$I$14+СВЦЭМ!$D$10+'СЕТ СН'!$I$5-'СЕТ СН'!$I$24</f>
        <v>4033.7682374000001</v>
      </c>
      <c r="M130" s="36">
        <f>SUMIFS(СВЦЭМ!$D$39:$D$782,СВЦЭМ!$A$39:$A$782,$A130,СВЦЭМ!$B$39:$B$782,M$119)+'СЕТ СН'!$I$14+СВЦЭМ!$D$10+'СЕТ СН'!$I$5-'СЕТ СН'!$I$24</f>
        <v>4039.5360186500002</v>
      </c>
      <c r="N130" s="36">
        <f>SUMIFS(СВЦЭМ!$D$39:$D$782,СВЦЭМ!$A$39:$A$782,$A130,СВЦЭМ!$B$39:$B$782,N$119)+'СЕТ СН'!$I$14+СВЦЭМ!$D$10+'СЕТ СН'!$I$5-'СЕТ СН'!$I$24</f>
        <v>4088.9339512200004</v>
      </c>
      <c r="O130" s="36">
        <f>SUMIFS(СВЦЭМ!$D$39:$D$782,СВЦЭМ!$A$39:$A$782,$A130,СВЦЭМ!$B$39:$B$782,O$119)+'СЕТ СН'!$I$14+СВЦЭМ!$D$10+'СЕТ СН'!$I$5-'СЕТ СН'!$I$24</f>
        <v>4110.3111402900004</v>
      </c>
      <c r="P130" s="36">
        <f>SUMIFS(СВЦЭМ!$D$39:$D$782,СВЦЭМ!$A$39:$A$782,$A130,СВЦЭМ!$B$39:$B$782,P$119)+'СЕТ СН'!$I$14+СВЦЭМ!$D$10+'СЕТ СН'!$I$5-'СЕТ СН'!$I$24</f>
        <v>4110.2495778700004</v>
      </c>
      <c r="Q130" s="36">
        <f>SUMIFS(СВЦЭМ!$D$39:$D$782,СВЦЭМ!$A$39:$A$782,$A130,СВЦЭМ!$B$39:$B$782,Q$119)+'СЕТ СН'!$I$14+СВЦЭМ!$D$10+'СЕТ СН'!$I$5-'СЕТ СН'!$I$24</f>
        <v>4102.2510243699999</v>
      </c>
      <c r="R130" s="36">
        <f>SUMIFS(СВЦЭМ!$D$39:$D$782,СВЦЭМ!$A$39:$A$782,$A130,СВЦЭМ!$B$39:$B$782,R$119)+'СЕТ СН'!$I$14+СВЦЭМ!$D$10+'СЕТ СН'!$I$5-'СЕТ СН'!$I$24</f>
        <v>4087.5687540700001</v>
      </c>
      <c r="S130" s="36">
        <f>SUMIFS(СВЦЭМ!$D$39:$D$782,СВЦЭМ!$A$39:$A$782,$A130,СВЦЭМ!$B$39:$B$782,S$119)+'СЕТ СН'!$I$14+СВЦЭМ!$D$10+'СЕТ СН'!$I$5-'СЕТ СН'!$I$24</f>
        <v>4020.8232570600003</v>
      </c>
      <c r="T130" s="36">
        <f>SUMIFS(СВЦЭМ!$D$39:$D$782,СВЦЭМ!$A$39:$A$782,$A130,СВЦЭМ!$B$39:$B$782,T$119)+'СЕТ СН'!$I$14+СВЦЭМ!$D$10+'СЕТ СН'!$I$5-'СЕТ СН'!$I$24</f>
        <v>4049.06940579</v>
      </c>
      <c r="U130" s="36">
        <f>SUMIFS(СВЦЭМ!$D$39:$D$782,СВЦЭМ!$A$39:$A$782,$A130,СВЦЭМ!$B$39:$B$782,U$119)+'СЕТ СН'!$I$14+СВЦЭМ!$D$10+'СЕТ СН'!$I$5-'СЕТ СН'!$I$24</f>
        <v>4038.3551504000002</v>
      </c>
      <c r="V130" s="36">
        <f>SUMIFS(СВЦЭМ!$D$39:$D$782,СВЦЭМ!$A$39:$A$782,$A130,СВЦЭМ!$B$39:$B$782,V$119)+'СЕТ СН'!$I$14+СВЦЭМ!$D$10+'СЕТ СН'!$I$5-'СЕТ СН'!$I$24</f>
        <v>4044.6542360499998</v>
      </c>
      <c r="W130" s="36">
        <f>SUMIFS(СВЦЭМ!$D$39:$D$782,СВЦЭМ!$A$39:$A$782,$A130,СВЦЭМ!$B$39:$B$782,W$119)+'СЕТ СН'!$I$14+СВЦЭМ!$D$10+'СЕТ СН'!$I$5-'СЕТ СН'!$I$24</f>
        <v>4092.8070209900002</v>
      </c>
      <c r="X130" s="36">
        <f>SUMIFS(СВЦЭМ!$D$39:$D$782,СВЦЭМ!$A$39:$A$782,$A130,СВЦЭМ!$B$39:$B$782,X$119)+'СЕТ СН'!$I$14+СВЦЭМ!$D$10+'СЕТ СН'!$I$5-'СЕТ СН'!$I$24</f>
        <v>4113.2679248100003</v>
      </c>
      <c r="Y130" s="36">
        <f>SUMIFS(СВЦЭМ!$D$39:$D$782,СВЦЭМ!$A$39:$A$782,$A130,СВЦЭМ!$B$39:$B$782,Y$119)+'СЕТ СН'!$I$14+СВЦЭМ!$D$10+'СЕТ СН'!$I$5-'СЕТ СН'!$I$24</f>
        <v>4113.8536422300003</v>
      </c>
    </row>
    <row r="131" spans="1:25" ht="15.75" x14ac:dyDescent="0.2">
      <c r="A131" s="35">
        <f t="shared" si="3"/>
        <v>44542</v>
      </c>
      <c r="B131" s="36">
        <f>SUMIFS(СВЦЭМ!$D$39:$D$782,СВЦЭМ!$A$39:$A$782,$A131,СВЦЭМ!$B$39:$B$782,B$119)+'СЕТ СН'!$I$14+СВЦЭМ!$D$10+'СЕТ СН'!$I$5-'СЕТ СН'!$I$24</f>
        <v>4094.1360134200004</v>
      </c>
      <c r="C131" s="36">
        <f>SUMIFS(СВЦЭМ!$D$39:$D$782,СВЦЭМ!$A$39:$A$782,$A131,СВЦЭМ!$B$39:$B$782,C$119)+'СЕТ СН'!$I$14+СВЦЭМ!$D$10+'СЕТ СН'!$I$5-'СЕТ СН'!$I$24</f>
        <v>4116.5973070300006</v>
      </c>
      <c r="D131" s="36">
        <f>SUMIFS(СВЦЭМ!$D$39:$D$782,СВЦЭМ!$A$39:$A$782,$A131,СВЦЭМ!$B$39:$B$782,D$119)+'СЕТ СН'!$I$14+СВЦЭМ!$D$10+'СЕТ СН'!$I$5-'СЕТ СН'!$I$24</f>
        <v>4143.0373291899996</v>
      </c>
      <c r="E131" s="36">
        <f>SUMIFS(СВЦЭМ!$D$39:$D$782,СВЦЭМ!$A$39:$A$782,$A131,СВЦЭМ!$B$39:$B$782,E$119)+'СЕТ СН'!$I$14+СВЦЭМ!$D$10+'СЕТ СН'!$I$5-'СЕТ СН'!$I$24</f>
        <v>4141.8198527599998</v>
      </c>
      <c r="F131" s="36">
        <f>SUMIFS(СВЦЭМ!$D$39:$D$782,СВЦЭМ!$A$39:$A$782,$A131,СВЦЭМ!$B$39:$B$782,F$119)+'СЕТ СН'!$I$14+СВЦЭМ!$D$10+'СЕТ СН'!$I$5-'СЕТ СН'!$I$24</f>
        <v>4136.8869039399997</v>
      </c>
      <c r="G131" s="36">
        <f>SUMIFS(СВЦЭМ!$D$39:$D$782,СВЦЭМ!$A$39:$A$782,$A131,СВЦЭМ!$B$39:$B$782,G$119)+'СЕТ СН'!$I$14+СВЦЭМ!$D$10+'СЕТ СН'!$I$5-'СЕТ СН'!$I$24</f>
        <v>4128.0685920599999</v>
      </c>
      <c r="H131" s="36">
        <f>SUMIFS(СВЦЭМ!$D$39:$D$782,СВЦЭМ!$A$39:$A$782,$A131,СВЦЭМ!$B$39:$B$782,H$119)+'СЕТ СН'!$I$14+СВЦЭМ!$D$10+'СЕТ СН'!$I$5-'СЕТ СН'!$I$24</f>
        <v>4104.6463060300002</v>
      </c>
      <c r="I131" s="36">
        <f>SUMIFS(СВЦЭМ!$D$39:$D$782,СВЦЭМ!$A$39:$A$782,$A131,СВЦЭМ!$B$39:$B$782,I$119)+'СЕТ СН'!$I$14+СВЦЭМ!$D$10+'СЕТ СН'!$I$5-'СЕТ СН'!$I$24</f>
        <v>4115.2478081299996</v>
      </c>
      <c r="J131" s="36">
        <f>SUMIFS(СВЦЭМ!$D$39:$D$782,СВЦЭМ!$A$39:$A$782,$A131,СВЦЭМ!$B$39:$B$782,J$119)+'СЕТ СН'!$I$14+СВЦЭМ!$D$10+'СЕТ СН'!$I$5-'СЕТ СН'!$I$24</f>
        <v>4084.1077696500001</v>
      </c>
      <c r="K131" s="36">
        <f>SUMIFS(СВЦЭМ!$D$39:$D$782,СВЦЭМ!$A$39:$A$782,$A131,СВЦЭМ!$B$39:$B$782,K$119)+'СЕТ СН'!$I$14+СВЦЭМ!$D$10+'СЕТ СН'!$I$5-'СЕТ СН'!$I$24</f>
        <v>4057.6268163900004</v>
      </c>
      <c r="L131" s="36">
        <f>SUMIFS(СВЦЭМ!$D$39:$D$782,СВЦЭМ!$A$39:$A$782,$A131,СВЦЭМ!$B$39:$B$782,L$119)+'СЕТ СН'!$I$14+СВЦЭМ!$D$10+'СЕТ СН'!$I$5-'СЕТ СН'!$I$24</f>
        <v>4058.1008656800004</v>
      </c>
      <c r="M131" s="36">
        <f>SUMIFS(СВЦЭМ!$D$39:$D$782,СВЦЭМ!$A$39:$A$782,$A131,СВЦЭМ!$B$39:$B$782,M$119)+'СЕТ СН'!$I$14+СВЦЭМ!$D$10+'СЕТ СН'!$I$5-'СЕТ СН'!$I$24</f>
        <v>4066.5115471899999</v>
      </c>
      <c r="N131" s="36">
        <f>SUMIFS(СВЦЭМ!$D$39:$D$782,СВЦЭМ!$A$39:$A$782,$A131,СВЦЭМ!$B$39:$B$782,N$119)+'СЕТ СН'!$I$14+СВЦЭМ!$D$10+'СЕТ СН'!$I$5-'СЕТ СН'!$I$24</f>
        <v>4089.1597484200001</v>
      </c>
      <c r="O131" s="36">
        <f>SUMIFS(СВЦЭМ!$D$39:$D$782,СВЦЭМ!$A$39:$A$782,$A131,СВЦЭМ!$B$39:$B$782,O$119)+'СЕТ СН'!$I$14+СВЦЭМ!$D$10+'СЕТ СН'!$I$5-'СЕТ СН'!$I$24</f>
        <v>4109.2406284099998</v>
      </c>
      <c r="P131" s="36">
        <f>SUMIFS(СВЦЭМ!$D$39:$D$782,СВЦЭМ!$A$39:$A$782,$A131,СВЦЭМ!$B$39:$B$782,P$119)+'СЕТ СН'!$I$14+СВЦЭМ!$D$10+'СЕТ СН'!$I$5-'СЕТ СН'!$I$24</f>
        <v>4120.3008176499998</v>
      </c>
      <c r="Q131" s="36">
        <f>SUMIFS(СВЦЭМ!$D$39:$D$782,СВЦЭМ!$A$39:$A$782,$A131,СВЦЭМ!$B$39:$B$782,Q$119)+'СЕТ СН'!$I$14+СВЦЭМ!$D$10+'СЕТ СН'!$I$5-'СЕТ СН'!$I$24</f>
        <v>4106.7933703799999</v>
      </c>
      <c r="R131" s="36">
        <f>SUMIFS(СВЦЭМ!$D$39:$D$782,СВЦЭМ!$A$39:$A$782,$A131,СВЦЭМ!$B$39:$B$782,R$119)+'СЕТ СН'!$I$14+СВЦЭМ!$D$10+'СЕТ СН'!$I$5-'СЕТ СН'!$I$24</f>
        <v>4079.6750307299999</v>
      </c>
      <c r="S131" s="36">
        <f>SUMIFS(СВЦЭМ!$D$39:$D$782,СВЦЭМ!$A$39:$A$782,$A131,СВЦЭМ!$B$39:$B$782,S$119)+'СЕТ СН'!$I$14+СВЦЭМ!$D$10+'СЕТ СН'!$I$5-'СЕТ СН'!$I$24</f>
        <v>4029.4854377199999</v>
      </c>
      <c r="T131" s="36">
        <f>SUMIFS(СВЦЭМ!$D$39:$D$782,СВЦЭМ!$A$39:$A$782,$A131,СВЦЭМ!$B$39:$B$782,T$119)+'СЕТ СН'!$I$14+СВЦЭМ!$D$10+'СЕТ СН'!$I$5-'СЕТ СН'!$I$24</f>
        <v>4030.83991216</v>
      </c>
      <c r="U131" s="36">
        <f>SUMIFS(СВЦЭМ!$D$39:$D$782,СВЦЭМ!$A$39:$A$782,$A131,СВЦЭМ!$B$39:$B$782,U$119)+'СЕТ СН'!$I$14+СВЦЭМ!$D$10+'СЕТ СН'!$I$5-'СЕТ СН'!$I$24</f>
        <v>4052.2903357300002</v>
      </c>
      <c r="V131" s="36">
        <f>SUMIFS(СВЦЭМ!$D$39:$D$782,СВЦЭМ!$A$39:$A$782,$A131,СВЦЭМ!$B$39:$B$782,V$119)+'СЕТ СН'!$I$14+СВЦЭМ!$D$10+'СЕТ СН'!$I$5-'СЕТ СН'!$I$24</f>
        <v>4055.0763508800001</v>
      </c>
      <c r="W131" s="36">
        <f>SUMIFS(СВЦЭМ!$D$39:$D$782,СВЦЭМ!$A$39:$A$782,$A131,СВЦЭМ!$B$39:$B$782,W$119)+'СЕТ СН'!$I$14+СВЦЭМ!$D$10+'СЕТ СН'!$I$5-'СЕТ СН'!$I$24</f>
        <v>4078.9769924900002</v>
      </c>
      <c r="X131" s="36">
        <f>SUMIFS(СВЦЭМ!$D$39:$D$782,СВЦЭМ!$A$39:$A$782,$A131,СВЦЭМ!$B$39:$B$782,X$119)+'СЕТ СН'!$I$14+СВЦЭМ!$D$10+'СЕТ СН'!$I$5-'СЕТ СН'!$I$24</f>
        <v>4087.1243752800001</v>
      </c>
      <c r="Y131" s="36">
        <f>SUMIFS(СВЦЭМ!$D$39:$D$782,СВЦЭМ!$A$39:$A$782,$A131,СВЦЭМ!$B$39:$B$782,Y$119)+'СЕТ СН'!$I$14+СВЦЭМ!$D$10+'СЕТ СН'!$I$5-'СЕТ СН'!$I$24</f>
        <v>4101.6571125800001</v>
      </c>
    </row>
    <row r="132" spans="1:25" ht="15.75" x14ac:dyDescent="0.2">
      <c r="A132" s="35">
        <f t="shared" si="3"/>
        <v>44543</v>
      </c>
      <c r="B132" s="36">
        <f>SUMIFS(СВЦЭМ!$D$39:$D$782,СВЦЭМ!$A$39:$A$782,$A132,СВЦЭМ!$B$39:$B$782,B$119)+'СЕТ СН'!$I$14+СВЦЭМ!$D$10+'СЕТ СН'!$I$5-'СЕТ СН'!$I$24</f>
        <v>4115.5769684999996</v>
      </c>
      <c r="C132" s="36">
        <f>SUMIFS(СВЦЭМ!$D$39:$D$782,СВЦЭМ!$A$39:$A$782,$A132,СВЦЭМ!$B$39:$B$782,C$119)+'СЕТ СН'!$I$14+СВЦЭМ!$D$10+'СЕТ СН'!$I$5-'СЕТ СН'!$I$24</f>
        <v>4103.2844323600002</v>
      </c>
      <c r="D132" s="36">
        <f>SUMIFS(СВЦЭМ!$D$39:$D$782,СВЦЭМ!$A$39:$A$782,$A132,СВЦЭМ!$B$39:$B$782,D$119)+'СЕТ СН'!$I$14+СВЦЭМ!$D$10+'СЕТ СН'!$I$5-'СЕТ СН'!$I$24</f>
        <v>4106.4833970999998</v>
      </c>
      <c r="E132" s="36">
        <f>SUMIFS(СВЦЭМ!$D$39:$D$782,СВЦЭМ!$A$39:$A$782,$A132,СВЦЭМ!$B$39:$B$782,E$119)+'СЕТ СН'!$I$14+СВЦЭМ!$D$10+'СЕТ СН'!$I$5-'СЕТ СН'!$I$24</f>
        <v>4110.8302189900005</v>
      </c>
      <c r="F132" s="36">
        <f>SUMIFS(СВЦЭМ!$D$39:$D$782,СВЦЭМ!$A$39:$A$782,$A132,СВЦЭМ!$B$39:$B$782,F$119)+'СЕТ СН'!$I$14+СВЦЭМ!$D$10+'СЕТ СН'!$I$5-'СЕТ СН'!$I$24</f>
        <v>4102.1083933600003</v>
      </c>
      <c r="G132" s="36">
        <f>SUMIFS(СВЦЭМ!$D$39:$D$782,СВЦЭМ!$A$39:$A$782,$A132,СВЦЭМ!$B$39:$B$782,G$119)+'СЕТ СН'!$I$14+СВЦЭМ!$D$10+'СЕТ СН'!$I$5-'СЕТ СН'!$I$24</f>
        <v>4082.9760738300001</v>
      </c>
      <c r="H132" s="36">
        <f>SUMIFS(СВЦЭМ!$D$39:$D$782,СВЦЭМ!$A$39:$A$782,$A132,СВЦЭМ!$B$39:$B$782,H$119)+'СЕТ СН'!$I$14+СВЦЭМ!$D$10+'СЕТ СН'!$I$5-'СЕТ СН'!$I$24</f>
        <v>4048.79136539</v>
      </c>
      <c r="I132" s="36">
        <f>SUMIFS(СВЦЭМ!$D$39:$D$782,СВЦЭМ!$A$39:$A$782,$A132,СВЦЭМ!$B$39:$B$782,I$119)+'СЕТ СН'!$I$14+СВЦЭМ!$D$10+'СЕТ СН'!$I$5-'СЕТ СН'!$I$24</f>
        <v>4045.5923579600003</v>
      </c>
      <c r="J132" s="36">
        <f>SUMIFS(СВЦЭМ!$D$39:$D$782,СВЦЭМ!$A$39:$A$782,$A132,СВЦЭМ!$B$39:$B$782,J$119)+'СЕТ СН'!$I$14+СВЦЭМ!$D$10+'СЕТ СН'!$I$5-'СЕТ СН'!$I$24</f>
        <v>4047.4900897900002</v>
      </c>
      <c r="K132" s="36">
        <f>SUMIFS(СВЦЭМ!$D$39:$D$782,СВЦЭМ!$A$39:$A$782,$A132,СВЦЭМ!$B$39:$B$782,K$119)+'СЕТ СН'!$I$14+СВЦЭМ!$D$10+'СЕТ СН'!$I$5-'СЕТ СН'!$I$24</f>
        <v>4057.0355843300003</v>
      </c>
      <c r="L132" s="36">
        <f>SUMIFS(СВЦЭМ!$D$39:$D$782,СВЦЭМ!$A$39:$A$782,$A132,СВЦЭМ!$B$39:$B$782,L$119)+'СЕТ СН'!$I$14+СВЦЭМ!$D$10+'СЕТ СН'!$I$5-'СЕТ СН'!$I$24</f>
        <v>4069.3864062000002</v>
      </c>
      <c r="M132" s="36">
        <f>SUMIFS(СВЦЭМ!$D$39:$D$782,СВЦЭМ!$A$39:$A$782,$A132,СВЦЭМ!$B$39:$B$782,M$119)+'СЕТ СН'!$I$14+СВЦЭМ!$D$10+'СЕТ СН'!$I$5-'СЕТ СН'!$I$24</f>
        <v>4079.5733528400001</v>
      </c>
      <c r="N132" s="36">
        <f>SUMIFS(СВЦЭМ!$D$39:$D$782,СВЦЭМ!$A$39:$A$782,$A132,СВЦЭМ!$B$39:$B$782,N$119)+'СЕТ СН'!$I$14+СВЦЭМ!$D$10+'СЕТ СН'!$I$5-'СЕТ СН'!$I$24</f>
        <v>4094.1168466200002</v>
      </c>
      <c r="O132" s="36">
        <f>SUMIFS(СВЦЭМ!$D$39:$D$782,СВЦЭМ!$A$39:$A$782,$A132,СВЦЭМ!$B$39:$B$782,O$119)+'СЕТ СН'!$I$14+СВЦЭМ!$D$10+'СЕТ СН'!$I$5-'СЕТ СН'!$I$24</f>
        <v>4095.7230662299999</v>
      </c>
      <c r="P132" s="36">
        <f>SUMIFS(СВЦЭМ!$D$39:$D$782,СВЦЭМ!$A$39:$A$782,$A132,СВЦЭМ!$B$39:$B$782,P$119)+'СЕТ СН'!$I$14+СВЦЭМ!$D$10+'СЕТ СН'!$I$5-'СЕТ СН'!$I$24</f>
        <v>4110.29608379</v>
      </c>
      <c r="Q132" s="36">
        <f>SUMIFS(СВЦЭМ!$D$39:$D$782,СВЦЭМ!$A$39:$A$782,$A132,СВЦЭМ!$B$39:$B$782,Q$119)+'СЕТ СН'!$I$14+СВЦЭМ!$D$10+'СЕТ СН'!$I$5-'СЕТ СН'!$I$24</f>
        <v>4111.4267562900004</v>
      </c>
      <c r="R132" s="36">
        <f>SUMIFS(СВЦЭМ!$D$39:$D$782,СВЦЭМ!$A$39:$A$782,$A132,СВЦЭМ!$B$39:$B$782,R$119)+'СЕТ СН'!$I$14+СВЦЭМ!$D$10+'СЕТ СН'!$I$5-'СЕТ СН'!$I$24</f>
        <v>4095.09140871</v>
      </c>
      <c r="S132" s="36">
        <f>SUMIFS(СВЦЭМ!$D$39:$D$782,СВЦЭМ!$A$39:$A$782,$A132,СВЦЭМ!$B$39:$B$782,S$119)+'СЕТ СН'!$I$14+СВЦЭМ!$D$10+'СЕТ СН'!$I$5-'СЕТ СН'!$I$24</f>
        <v>4060.0223508400004</v>
      </c>
      <c r="T132" s="36">
        <f>SUMIFS(СВЦЭМ!$D$39:$D$782,СВЦЭМ!$A$39:$A$782,$A132,СВЦЭМ!$B$39:$B$782,T$119)+'СЕТ СН'!$I$14+СВЦЭМ!$D$10+'СЕТ СН'!$I$5-'СЕТ СН'!$I$24</f>
        <v>4051.5390567499999</v>
      </c>
      <c r="U132" s="36">
        <f>SUMIFS(СВЦЭМ!$D$39:$D$782,СВЦЭМ!$A$39:$A$782,$A132,СВЦЭМ!$B$39:$B$782,U$119)+'СЕТ СН'!$I$14+СВЦЭМ!$D$10+'СЕТ СН'!$I$5-'СЕТ СН'!$I$24</f>
        <v>4041.2463124400001</v>
      </c>
      <c r="V132" s="36">
        <f>SUMIFS(СВЦЭМ!$D$39:$D$782,СВЦЭМ!$A$39:$A$782,$A132,СВЦЭМ!$B$39:$B$782,V$119)+'СЕТ СН'!$I$14+СВЦЭМ!$D$10+'СЕТ СН'!$I$5-'СЕТ СН'!$I$24</f>
        <v>4062.9837622900004</v>
      </c>
      <c r="W132" s="36">
        <f>SUMIFS(СВЦЭМ!$D$39:$D$782,СВЦЭМ!$A$39:$A$782,$A132,СВЦЭМ!$B$39:$B$782,W$119)+'СЕТ СН'!$I$14+СВЦЭМ!$D$10+'СЕТ СН'!$I$5-'СЕТ СН'!$I$24</f>
        <v>4085.6774944099998</v>
      </c>
      <c r="X132" s="36">
        <f>SUMIFS(СВЦЭМ!$D$39:$D$782,СВЦЭМ!$A$39:$A$782,$A132,СВЦЭМ!$B$39:$B$782,X$119)+'СЕТ СН'!$I$14+СВЦЭМ!$D$10+'СЕТ СН'!$I$5-'СЕТ СН'!$I$24</f>
        <v>4098.1759845699999</v>
      </c>
      <c r="Y132" s="36">
        <f>SUMIFS(СВЦЭМ!$D$39:$D$782,СВЦЭМ!$A$39:$A$782,$A132,СВЦЭМ!$B$39:$B$782,Y$119)+'СЕТ СН'!$I$14+СВЦЭМ!$D$10+'СЕТ СН'!$I$5-'СЕТ СН'!$I$24</f>
        <v>4110.4046112800006</v>
      </c>
    </row>
    <row r="133" spans="1:25" ht="15.75" x14ac:dyDescent="0.2">
      <c r="A133" s="35">
        <f t="shared" si="3"/>
        <v>44544</v>
      </c>
      <c r="B133" s="36">
        <f>SUMIFS(СВЦЭМ!$D$39:$D$782,СВЦЭМ!$A$39:$A$782,$A133,СВЦЭМ!$B$39:$B$782,B$119)+'СЕТ СН'!$I$14+СВЦЭМ!$D$10+'СЕТ СН'!$I$5-'СЕТ СН'!$I$24</f>
        <v>4103.6427749499999</v>
      </c>
      <c r="C133" s="36">
        <f>SUMIFS(СВЦЭМ!$D$39:$D$782,СВЦЭМ!$A$39:$A$782,$A133,СВЦЭМ!$B$39:$B$782,C$119)+'СЕТ СН'!$I$14+СВЦЭМ!$D$10+'СЕТ СН'!$I$5-'СЕТ СН'!$I$24</f>
        <v>4107.70513235</v>
      </c>
      <c r="D133" s="36">
        <f>SUMIFS(СВЦЭМ!$D$39:$D$782,СВЦЭМ!$A$39:$A$782,$A133,СВЦЭМ!$B$39:$B$782,D$119)+'СЕТ СН'!$I$14+СВЦЭМ!$D$10+'СЕТ СН'!$I$5-'СЕТ СН'!$I$24</f>
        <v>4129.0349074699998</v>
      </c>
      <c r="E133" s="36">
        <f>SUMIFS(СВЦЭМ!$D$39:$D$782,СВЦЭМ!$A$39:$A$782,$A133,СВЦЭМ!$B$39:$B$782,E$119)+'СЕТ СН'!$I$14+СВЦЭМ!$D$10+'СЕТ СН'!$I$5-'СЕТ СН'!$I$24</f>
        <v>4130.4812712399998</v>
      </c>
      <c r="F133" s="36">
        <f>SUMIFS(СВЦЭМ!$D$39:$D$782,СВЦЭМ!$A$39:$A$782,$A133,СВЦЭМ!$B$39:$B$782,F$119)+'СЕТ СН'!$I$14+СВЦЭМ!$D$10+'СЕТ СН'!$I$5-'СЕТ СН'!$I$24</f>
        <v>4122.3999893300006</v>
      </c>
      <c r="G133" s="36">
        <f>SUMIFS(СВЦЭМ!$D$39:$D$782,СВЦЭМ!$A$39:$A$782,$A133,СВЦЭМ!$B$39:$B$782,G$119)+'СЕТ СН'!$I$14+СВЦЭМ!$D$10+'СЕТ СН'!$I$5-'СЕТ СН'!$I$24</f>
        <v>4076.8563089899999</v>
      </c>
      <c r="H133" s="36">
        <f>SUMIFS(СВЦЭМ!$D$39:$D$782,СВЦЭМ!$A$39:$A$782,$A133,СВЦЭМ!$B$39:$B$782,H$119)+'СЕТ СН'!$I$14+СВЦЭМ!$D$10+'СЕТ СН'!$I$5-'СЕТ СН'!$I$24</f>
        <v>4021.7172520900003</v>
      </c>
      <c r="I133" s="36">
        <f>SUMIFS(СВЦЭМ!$D$39:$D$782,СВЦЭМ!$A$39:$A$782,$A133,СВЦЭМ!$B$39:$B$782,I$119)+'СЕТ СН'!$I$14+СВЦЭМ!$D$10+'СЕТ СН'!$I$5-'СЕТ СН'!$I$24</f>
        <v>4033.3512260400003</v>
      </c>
      <c r="J133" s="36">
        <f>SUMIFS(СВЦЭМ!$D$39:$D$782,СВЦЭМ!$A$39:$A$782,$A133,СВЦЭМ!$B$39:$B$782,J$119)+'СЕТ СН'!$I$14+СВЦЭМ!$D$10+'СЕТ СН'!$I$5-'СЕТ СН'!$I$24</f>
        <v>4039.0954957600002</v>
      </c>
      <c r="K133" s="36">
        <f>SUMIFS(СВЦЭМ!$D$39:$D$782,СВЦЭМ!$A$39:$A$782,$A133,СВЦЭМ!$B$39:$B$782,K$119)+'СЕТ СН'!$I$14+СВЦЭМ!$D$10+'СЕТ СН'!$I$5-'СЕТ СН'!$I$24</f>
        <v>4038.8096191499999</v>
      </c>
      <c r="L133" s="36">
        <f>SUMIFS(СВЦЭМ!$D$39:$D$782,СВЦЭМ!$A$39:$A$782,$A133,СВЦЭМ!$B$39:$B$782,L$119)+'СЕТ СН'!$I$14+СВЦЭМ!$D$10+'СЕТ СН'!$I$5-'СЕТ СН'!$I$24</f>
        <v>4047.6758925600002</v>
      </c>
      <c r="M133" s="36">
        <f>SUMIFS(СВЦЭМ!$D$39:$D$782,СВЦЭМ!$A$39:$A$782,$A133,СВЦЭМ!$B$39:$B$782,M$119)+'СЕТ СН'!$I$14+СВЦЭМ!$D$10+'СЕТ СН'!$I$5-'СЕТ СН'!$I$24</f>
        <v>4051.5042268200004</v>
      </c>
      <c r="N133" s="36">
        <f>SUMIFS(СВЦЭМ!$D$39:$D$782,СВЦЭМ!$A$39:$A$782,$A133,СВЦЭМ!$B$39:$B$782,N$119)+'СЕТ СН'!$I$14+СВЦЭМ!$D$10+'СЕТ СН'!$I$5-'СЕТ СН'!$I$24</f>
        <v>4068.8845059499999</v>
      </c>
      <c r="O133" s="36">
        <f>SUMIFS(СВЦЭМ!$D$39:$D$782,СВЦЭМ!$A$39:$A$782,$A133,СВЦЭМ!$B$39:$B$782,O$119)+'СЕТ СН'!$I$14+СВЦЭМ!$D$10+'СЕТ СН'!$I$5-'СЕТ СН'!$I$24</f>
        <v>4080.4974710900001</v>
      </c>
      <c r="P133" s="36">
        <f>SUMIFS(СВЦЭМ!$D$39:$D$782,СВЦЭМ!$A$39:$A$782,$A133,СВЦЭМ!$B$39:$B$782,P$119)+'СЕТ СН'!$I$14+СВЦЭМ!$D$10+'СЕТ СН'!$I$5-'СЕТ СН'!$I$24</f>
        <v>4076.0259892300001</v>
      </c>
      <c r="Q133" s="36">
        <f>SUMIFS(СВЦЭМ!$D$39:$D$782,СВЦЭМ!$A$39:$A$782,$A133,СВЦЭМ!$B$39:$B$782,Q$119)+'СЕТ СН'!$I$14+СВЦЭМ!$D$10+'СЕТ СН'!$I$5-'СЕТ СН'!$I$24</f>
        <v>4083.16199396</v>
      </c>
      <c r="R133" s="36">
        <f>SUMIFS(СВЦЭМ!$D$39:$D$782,СВЦЭМ!$A$39:$A$782,$A133,СВЦЭМ!$B$39:$B$782,R$119)+'СЕТ СН'!$I$14+СВЦЭМ!$D$10+'СЕТ СН'!$I$5-'СЕТ СН'!$I$24</f>
        <v>4068.13596444</v>
      </c>
      <c r="S133" s="36">
        <f>SUMIFS(СВЦЭМ!$D$39:$D$782,СВЦЭМ!$A$39:$A$782,$A133,СВЦЭМ!$B$39:$B$782,S$119)+'СЕТ СН'!$I$14+СВЦЭМ!$D$10+'СЕТ СН'!$I$5-'СЕТ СН'!$I$24</f>
        <v>4046.8702148100001</v>
      </c>
      <c r="T133" s="36">
        <f>SUMIFS(СВЦЭМ!$D$39:$D$782,СВЦЭМ!$A$39:$A$782,$A133,СВЦЭМ!$B$39:$B$782,T$119)+'СЕТ СН'!$I$14+СВЦЭМ!$D$10+'СЕТ СН'!$I$5-'СЕТ СН'!$I$24</f>
        <v>4042.4849011000001</v>
      </c>
      <c r="U133" s="36">
        <f>SUMIFS(СВЦЭМ!$D$39:$D$782,СВЦЭМ!$A$39:$A$782,$A133,СВЦЭМ!$B$39:$B$782,U$119)+'СЕТ СН'!$I$14+СВЦЭМ!$D$10+'СЕТ СН'!$I$5-'СЕТ СН'!$I$24</f>
        <v>4054.9111885900002</v>
      </c>
      <c r="V133" s="36">
        <f>SUMIFS(СВЦЭМ!$D$39:$D$782,СВЦЭМ!$A$39:$A$782,$A133,СВЦЭМ!$B$39:$B$782,V$119)+'СЕТ СН'!$I$14+СВЦЭМ!$D$10+'СЕТ СН'!$I$5-'СЕТ СН'!$I$24</f>
        <v>4063.9095275700001</v>
      </c>
      <c r="W133" s="36">
        <f>SUMIFS(СВЦЭМ!$D$39:$D$782,СВЦЭМ!$A$39:$A$782,$A133,СВЦЭМ!$B$39:$B$782,W$119)+'СЕТ СН'!$I$14+СВЦЭМ!$D$10+'СЕТ СН'!$I$5-'СЕТ СН'!$I$24</f>
        <v>4103.23324985</v>
      </c>
      <c r="X133" s="36">
        <f>SUMIFS(СВЦЭМ!$D$39:$D$782,СВЦЭМ!$A$39:$A$782,$A133,СВЦЭМ!$B$39:$B$782,X$119)+'СЕТ СН'!$I$14+СВЦЭМ!$D$10+'СЕТ СН'!$I$5-'СЕТ СН'!$I$24</f>
        <v>4097.46767447</v>
      </c>
      <c r="Y133" s="36">
        <f>SUMIFS(СВЦЭМ!$D$39:$D$782,СВЦЭМ!$A$39:$A$782,$A133,СВЦЭМ!$B$39:$B$782,Y$119)+'СЕТ СН'!$I$14+СВЦЭМ!$D$10+'СЕТ СН'!$I$5-'СЕТ СН'!$I$24</f>
        <v>4093.02606444</v>
      </c>
    </row>
    <row r="134" spans="1:25" ht="15.75" x14ac:dyDescent="0.2">
      <c r="A134" s="35">
        <f t="shared" si="3"/>
        <v>44545</v>
      </c>
      <c r="B134" s="36">
        <f>SUMIFS(СВЦЭМ!$D$39:$D$782,СВЦЭМ!$A$39:$A$782,$A134,СВЦЭМ!$B$39:$B$782,B$119)+'СЕТ СН'!$I$14+СВЦЭМ!$D$10+'СЕТ СН'!$I$5-'СЕТ СН'!$I$24</f>
        <v>4015.2565958800001</v>
      </c>
      <c r="C134" s="36">
        <f>SUMIFS(СВЦЭМ!$D$39:$D$782,СВЦЭМ!$A$39:$A$782,$A134,СВЦЭМ!$B$39:$B$782,C$119)+'СЕТ СН'!$I$14+СВЦЭМ!$D$10+'СЕТ СН'!$I$5-'СЕТ СН'!$I$24</f>
        <v>4026.79266723</v>
      </c>
      <c r="D134" s="36">
        <f>SUMIFS(СВЦЭМ!$D$39:$D$782,СВЦЭМ!$A$39:$A$782,$A134,СВЦЭМ!$B$39:$B$782,D$119)+'СЕТ СН'!$I$14+СВЦЭМ!$D$10+'СЕТ СН'!$I$5-'СЕТ СН'!$I$24</f>
        <v>4039.7332705400004</v>
      </c>
      <c r="E134" s="36">
        <f>SUMIFS(СВЦЭМ!$D$39:$D$782,СВЦЭМ!$A$39:$A$782,$A134,СВЦЭМ!$B$39:$B$782,E$119)+'СЕТ СН'!$I$14+СВЦЭМ!$D$10+'СЕТ СН'!$I$5-'СЕТ СН'!$I$24</f>
        <v>4027.9730223900001</v>
      </c>
      <c r="F134" s="36">
        <f>SUMIFS(СВЦЭМ!$D$39:$D$782,СВЦЭМ!$A$39:$A$782,$A134,СВЦЭМ!$B$39:$B$782,F$119)+'СЕТ СН'!$I$14+СВЦЭМ!$D$10+'СЕТ СН'!$I$5-'СЕТ СН'!$I$24</f>
        <v>4031.9745956000002</v>
      </c>
      <c r="G134" s="36">
        <f>SUMIFS(СВЦЭМ!$D$39:$D$782,СВЦЭМ!$A$39:$A$782,$A134,СВЦЭМ!$B$39:$B$782,G$119)+'СЕТ СН'!$I$14+СВЦЭМ!$D$10+'СЕТ СН'!$I$5-'СЕТ СН'!$I$24</f>
        <v>4012.1203443100003</v>
      </c>
      <c r="H134" s="36">
        <f>SUMIFS(СВЦЭМ!$D$39:$D$782,СВЦЭМ!$A$39:$A$782,$A134,СВЦЭМ!$B$39:$B$782,H$119)+'СЕТ СН'!$I$14+СВЦЭМ!$D$10+'СЕТ СН'!$I$5-'СЕТ СН'!$I$24</f>
        <v>4052.42162108</v>
      </c>
      <c r="I134" s="36">
        <f>SUMIFS(СВЦЭМ!$D$39:$D$782,СВЦЭМ!$A$39:$A$782,$A134,СВЦЭМ!$B$39:$B$782,I$119)+'СЕТ СН'!$I$14+СВЦЭМ!$D$10+'СЕТ СН'!$I$5-'СЕТ СН'!$I$24</f>
        <v>4116.2020967999997</v>
      </c>
      <c r="J134" s="36">
        <f>SUMIFS(СВЦЭМ!$D$39:$D$782,СВЦЭМ!$A$39:$A$782,$A134,СВЦЭМ!$B$39:$B$782,J$119)+'СЕТ СН'!$I$14+СВЦЭМ!$D$10+'СЕТ СН'!$I$5-'СЕТ СН'!$I$24</f>
        <v>4099.2785867000002</v>
      </c>
      <c r="K134" s="36">
        <f>SUMIFS(СВЦЭМ!$D$39:$D$782,СВЦЭМ!$A$39:$A$782,$A134,СВЦЭМ!$B$39:$B$782,K$119)+'СЕТ СН'!$I$14+СВЦЭМ!$D$10+'СЕТ СН'!$I$5-'СЕТ СН'!$I$24</f>
        <v>4083.62786392</v>
      </c>
      <c r="L134" s="36">
        <f>SUMIFS(СВЦЭМ!$D$39:$D$782,СВЦЭМ!$A$39:$A$782,$A134,СВЦЭМ!$B$39:$B$782,L$119)+'СЕТ СН'!$I$14+СВЦЭМ!$D$10+'СЕТ СН'!$I$5-'СЕТ СН'!$I$24</f>
        <v>4087.3701861099998</v>
      </c>
      <c r="M134" s="36">
        <f>SUMIFS(СВЦЭМ!$D$39:$D$782,СВЦЭМ!$A$39:$A$782,$A134,СВЦЭМ!$B$39:$B$782,M$119)+'СЕТ СН'!$I$14+СВЦЭМ!$D$10+'СЕТ СН'!$I$5-'СЕТ СН'!$I$24</f>
        <v>4074.36555761</v>
      </c>
      <c r="N134" s="36">
        <f>SUMIFS(СВЦЭМ!$D$39:$D$782,СВЦЭМ!$A$39:$A$782,$A134,СВЦЭМ!$B$39:$B$782,N$119)+'СЕТ СН'!$I$14+СВЦЭМ!$D$10+'СЕТ СН'!$I$5-'СЕТ СН'!$I$24</f>
        <v>4100.2293387700001</v>
      </c>
      <c r="O134" s="36">
        <f>SUMIFS(СВЦЭМ!$D$39:$D$782,СВЦЭМ!$A$39:$A$782,$A134,СВЦЭМ!$B$39:$B$782,O$119)+'СЕТ СН'!$I$14+СВЦЭМ!$D$10+'СЕТ СН'!$I$5-'СЕТ СН'!$I$24</f>
        <v>4174.1837582899998</v>
      </c>
      <c r="P134" s="36">
        <f>SUMIFS(СВЦЭМ!$D$39:$D$782,СВЦЭМ!$A$39:$A$782,$A134,СВЦЭМ!$B$39:$B$782,P$119)+'СЕТ СН'!$I$14+СВЦЭМ!$D$10+'СЕТ СН'!$I$5-'СЕТ СН'!$I$24</f>
        <v>4173.0697285200004</v>
      </c>
      <c r="Q134" s="36">
        <f>SUMIFS(СВЦЭМ!$D$39:$D$782,СВЦЭМ!$A$39:$A$782,$A134,СВЦЭМ!$B$39:$B$782,Q$119)+'СЕТ СН'!$I$14+СВЦЭМ!$D$10+'СЕТ СН'!$I$5-'СЕТ СН'!$I$24</f>
        <v>4171.5362540300002</v>
      </c>
      <c r="R134" s="36">
        <f>SUMIFS(СВЦЭМ!$D$39:$D$782,СВЦЭМ!$A$39:$A$782,$A134,СВЦЭМ!$B$39:$B$782,R$119)+'СЕТ СН'!$I$14+СВЦЭМ!$D$10+'СЕТ СН'!$I$5-'СЕТ СН'!$I$24</f>
        <v>4088.5113274300002</v>
      </c>
      <c r="S134" s="36">
        <f>SUMIFS(СВЦЭМ!$D$39:$D$782,СВЦЭМ!$A$39:$A$782,$A134,СВЦЭМ!$B$39:$B$782,S$119)+'СЕТ СН'!$I$14+СВЦЭМ!$D$10+'СЕТ СН'!$I$5-'СЕТ СН'!$I$24</f>
        <v>4056.7186209900001</v>
      </c>
      <c r="T134" s="36">
        <f>SUMIFS(СВЦЭМ!$D$39:$D$782,СВЦЭМ!$A$39:$A$782,$A134,СВЦЭМ!$B$39:$B$782,T$119)+'СЕТ СН'!$I$14+СВЦЭМ!$D$10+'СЕТ СН'!$I$5-'СЕТ СН'!$I$24</f>
        <v>4079.9354325200002</v>
      </c>
      <c r="U134" s="36">
        <f>SUMIFS(СВЦЭМ!$D$39:$D$782,СВЦЭМ!$A$39:$A$782,$A134,СВЦЭМ!$B$39:$B$782,U$119)+'СЕТ СН'!$I$14+СВЦЭМ!$D$10+'СЕТ СН'!$I$5-'СЕТ СН'!$I$24</f>
        <v>4077.0814279000001</v>
      </c>
      <c r="V134" s="36">
        <f>SUMIFS(СВЦЭМ!$D$39:$D$782,СВЦЭМ!$A$39:$A$782,$A134,СВЦЭМ!$B$39:$B$782,V$119)+'СЕТ СН'!$I$14+СВЦЭМ!$D$10+'СЕТ СН'!$I$5-'СЕТ СН'!$I$24</f>
        <v>4084.0752713500001</v>
      </c>
      <c r="W134" s="36">
        <f>SUMIFS(СВЦЭМ!$D$39:$D$782,СВЦЭМ!$A$39:$A$782,$A134,СВЦЭМ!$B$39:$B$782,W$119)+'СЕТ СН'!$I$14+СВЦЭМ!$D$10+'СЕТ СН'!$I$5-'СЕТ СН'!$I$24</f>
        <v>4086.2301071299999</v>
      </c>
      <c r="X134" s="36">
        <f>SUMIFS(СВЦЭМ!$D$39:$D$782,СВЦЭМ!$A$39:$A$782,$A134,СВЦЭМ!$B$39:$B$782,X$119)+'СЕТ СН'!$I$14+СВЦЭМ!$D$10+'СЕТ СН'!$I$5-'СЕТ СН'!$I$24</f>
        <v>4136.4524842999999</v>
      </c>
      <c r="Y134" s="36">
        <f>SUMIFS(СВЦЭМ!$D$39:$D$782,СВЦЭМ!$A$39:$A$782,$A134,СВЦЭМ!$B$39:$B$782,Y$119)+'СЕТ СН'!$I$14+СВЦЭМ!$D$10+'СЕТ СН'!$I$5-'СЕТ СН'!$I$24</f>
        <v>4120.7303692200003</v>
      </c>
    </row>
    <row r="135" spans="1:25" ht="15.75" x14ac:dyDescent="0.2">
      <c r="A135" s="35">
        <f t="shared" si="3"/>
        <v>44546</v>
      </c>
      <c r="B135" s="36">
        <f>SUMIFS(СВЦЭМ!$D$39:$D$782,СВЦЭМ!$A$39:$A$782,$A135,СВЦЭМ!$B$39:$B$782,B$119)+'СЕТ СН'!$I$14+СВЦЭМ!$D$10+'СЕТ СН'!$I$5-'СЕТ СН'!$I$24</f>
        <v>4122.1199520199998</v>
      </c>
      <c r="C135" s="36">
        <f>SUMIFS(СВЦЭМ!$D$39:$D$782,СВЦЭМ!$A$39:$A$782,$A135,СВЦЭМ!$B$39:$B$782,C$119)+'СЕТ СН'!$I$14+СВЦЭМ!$D$10+'СЕТ СН'!$I$5-'СЕТ СН'!$I$24</f>
        <v>4118.2075318999996</v>
      </c>
      <c r="D135" s="36">
        <f>SUMIFS(СВЦЭМ!$D$39:$D$782,СВЦЭМ!$A$39:$A$782,$A135,СВЦЭМ!$B$39:$B$782,D$119)+'СЕТ СН'!$I$14+СВЦЭМ!$D$10+'СЕТ СН'!$I$5-'СЕТ СН'!$I$24</f>
        <v>4101.1580646100001</v>
      </c>
      <c r="E135" s="36">
        <f>SUMIFS(СВЦЭМ!$D$39:$D$782,СВЦЭМ!$A$39:$A$782,$A135,СВЦЭМ!$B$39:$B$782,E$119)+'СЕТ СН'!$I$14+СВЦЭМ!$D$10+'СЕТ СН'!$I$5-'СЕТ СН'!$I$24</f>
        <v>4097.0238106400002</v>
      </c>
      <c r="F135" s="36">
        <f>SUMIFS(СВЦЭМ!$D$39:$D$782,СВЦЭМ!$A$39:$A$782,$A135,СВЦЭМ!$B$39:$B$782,F$119)+'СЕТ СН'!$I$14+СВЦЭМ!$D$10+'СЕТ СН'!$I$5-'СЕТ СН'!$I$24</f>
        <v>4097.0774882000005</v>
      </c>
      <c r="G135" s="36">
        <f>SUMIFS(СВЦЭМ!$D$39:$D$782,СВЦЭМ!$A$39:$A$782,$A135,СВЦЭМ!$B$39:$B$782,G$119)+'СЕТ СН'!$I$14+СВЦЭМ!$D$10+'СЕТ СН'!$I$5-'СЕТ СН'!$I$24</f>
        <v>4062.0024105700004</v>
      </c>
      <c r="H135" s="36">
        <f>SUMIFS(СВЦЭМ!$D$39:$D$782,СВЦЭМ!$A$39:$A$782,$A135,СВЦЭМ!$B$39:$B$782,H$119)+'СЕТ СН'!$I$14+СВЦЭМ!$D$10+'СЕТ СН'!$I$5-'СЕТ СН'!$I$24</f>
        <v>4044.8187959000002</v>
      </c>
      <c r="I135" s="36">
        <f>SUMIFS(СВЦЭМ!$D$39:$D$782,СВЦЭМ!$A$39:$A$782,$A135,СВЦЭМ!$B$39:$B$782,I$119)+'СЕТ СН'!$I$14+СВЦЭМ!$D$10+'СЕТ СН'!$I$5-'СЕТ СН'!$I$24</f>
        <v>4071.8018964900002</v>
      </c>
      <c r="J135" s="36">
        <f>SUMIFS(СВЦЭМ!$D$39:$D$782,СВЦЭМ!$A$39:$A$782,$A135,СВЦЭМ!$B$39:$B$782,J$119)+'СЕТ СН'!$I$14+СВЦЭМ!$D$10+'СЕТ СН'!$I$5-'СЕТ СН'!$I$24</f>
        <v>4078.8930662299999</v>
      </c>
      <c r="K135" s="36">
        <f>SUMIFS(СВЦЭМ!$D$39:$D$782,СВЦЭМ!$A$39:$A$782,$A135,СВЦЭМ!$B$39:$B$782,K$119)+'СЕТ СН'!$I$14+СВЦЭМ!$D$10+'СЕТ СН'!$I$5-'СЕТ СН'!$I$24</f>
        <v>4097.4555221600003</v>
      </c>
      <c r="L135" s="36">
        <f>SUMIFS(СВЦЭМ!$D$39:$D$782,СВЦЭМ!$A$39:$A$782,$A135,СВЦЭМ!$B$39:$B$782,L$119)+'СЕТ СН'!$I$14+СВЦЭМ!$D$10+'СЕТ СН'!$I$5-'СЕТ СН'!$I$24</f>
        <v>4111.5662031700003</v>
      </c>
      <c r="M135" s="36">
        <f>SUMIFS(СВЦЭМ!$D$39:$D$782,СВЦЭМ!$A$39:$A$782,$A135,СВЦЭМ!$B$39:$B$782,M$119)+'СЕТ СН'!$I$14+СВЦЭМ!$D$10+'СЕТ СН'!$I$5-'СЕТ СН'!$I$24</f>
        <v>4109.7879876400002</v>
      </c>
      <c r="N135" s="36">
        <f>SUMIFS(СВЦЭМ!$D$39:$D$782,СВЦЭМ!$A$39:$A$782,$A135,СВЦЭМ!$B$39:$B$782,N$119)+'СЕТ СН'!$I$14+СВЦЭМ!$D$10+'СЕТ СН'!$I$5-'СЕТ СН'!$I$24</f>
        <v>4109.9272271500004</v>
      </c>
      <c r="O135" s="36">
        <f>SUMIFS(СВЦЭМ!$D$39:$D$782,СВЦЭМ!$A$39:$A$782,$A135,СВЦЭМ!$B$39:$B$782,O$119)+'СЕТ СН'!$I$14+СВЦЭМ!$D$10+'СЕТ СН'!$I$5-'СЕТ СН'!$I$24</f>
        <v>4126.8271924300007</v>
      </c>
      <c r="P135" s="36">
        <f>SUMIFS(СВЦЭМ!$D$39:$D$782,СВЦЭМ!$A$39:$A$782,$A135,СВЦЭМ!$B$39:$B$782,P$119)+'СЕТ СН'!$I$14+СВЦЭМ!$D$10+'СЕТ СН'!$I$5-'СЕТ СН'!$I$24</f>
        <v>4148.5528171400001</v>
      </c>
      <c r="Q135" s="36">
        <f>SUMIFS(СВЦЭМ!$D$39:$D$782,СВЦЭМ!$A$39:$A$782,$A135,СВЦЭМ!$B$39:$B$782,Q$119)+'СЕТ СН'!$I$14+СВЦЭМ!$D$10+'СЕТ СН'!$I$5-'СЕТ СН'!$I$24</f>
        <v>4149.9805983200004</v>
      </c>
      <c r="R135" s="36">
        <f>SUMIFS(СВЦЭМ!$D$39:$D$782,СВЦЭМ!$A$39:$A$782,$A135,СВЦЭМ!$B$39:$B$782,R$119)+'СЕТ СН'!$I$14+СВЦЭМ!$D$10+'СЕТ СН'!$I$5-'СЕТ СН'!$I$24</f>
        <v>4150.8138551900001</v>
      </c>
      <c r="S135" s="36">
        <f>SUMIFS(СВЦЭМ!$D$39:$D$782,СВЦЭМ!$A$39:$A$782,$A135,СВЦЭМ!$B$39:$B$782,S$119)+'СЕТ СН'!$I$14+СВЦЭМ!$D$10+'СЕТ СН'!$I$5-'СЕТ СН'!$I$24</f>
        <v>4105.2298231100003</v>
      </c>
      <c r="T135" s="36">
        <f>SUMIFS(СВЦЭМ!$D$39:$D$782,СВЦЭМ!$A$39:$A$782,$A135,СВЦЭМ!$B$39:$B$782,T$119)+'СЕТ СН'!$I$14+СВЦЭМ!$D$10+'СЕТ СН'!$I$5-'СЕТ СН'!$I$24</f>
        <v>4119.7779551700005</v>
      </c>
      <c r="U135" s="36">
        <f>SUMIFS(СВЦЭМ!$D$39:$D$782,СВЦЭМ!$A$39:$A$782,$A135,СВЦЭМ!$B$39:$B$782,U$119)+'СЕТ СН'!$I$14+СВЦЭМ!$D$10+'СЕТ СН'!$I$5-'СЕТ СН'!$I$24</f>
        <v>4102.0536071400002</v>
      </c>
      <c r="V135" s="36">
        <f>SUMIFS(СВЦЭМ!$D$39:$D$782,СВЦЭМ!$A$39:$A$782,$A135,СВЦЭМ!$B$39:$B$782,V$119)+'СЕТ СН'!$I$14+СВЦЭМ!$D$10+'СЕТ СН'!$I$5-'СЕТ СН'!$I$24</f>
        <v>4094.2615153500001</v>
      </c>
      <c r="W135" s="36">
        <f>SUMIFS(СВЦЭМ!$D$39:$D$782,СВЦЭМ!$A$39:$A$782,$A135,СВЦЭМ!$B$39:$B$782,W$119)+'СЕТ СН'!$I$14+СВЦЭМ!$D$10+'СЕТ СН'!$I$5-'СЕТ СН'!$I$24</f>
        <v>4092.0637511200002</v>
      </c>
      <c r="X135" s="36">
        <f>SUMIFS(СВЦЭМ!$D$39:$D$782,СВЦЭМ!$A$39:$A$782,$A135,СВЦЭМ!$B$39:$B$782,X$119)+'СЕТ СН'!$I$14+СВЦЭМ!$D$10+'СЕТ СН'!$I$5-'СЕТ СН'!$I$24</f>
        <v>4137.1031617899998</v>
      </c>
      <c r="Y135" s="36">
        <f>SUMIFS(СВЦЭМ!$D$39:$D$782,СВЦЭМ!$A$39:$A$782,$A135,СВЦЭМ!$B$39:$B$782,Y$119)+'СЕТ СН'!$I$14+СВЦЭМ!$D$10+'СЕТ СН'!$I$5-'СЕТ СН'!$I$24</f>
        <v>4140.3583627300004</v>
      </c>
    </row>
    <row r="136" spans="1:25" ht="15.75" x14ac:dyDescent="0.2">
      <c r="A136" s="35">
        <f t="shared" si="3"/>
        <v>44547</v>
      </c>
      <c r="B136" s="36">
        <f>SUMIFS(СВЦЭМ!$D$39:$D$782,СВЦЭМ!$A$39:$A$782,$A136,СВЦЭМ!$B$39:$B$782,B$119)+'СЕТ СН'!$I$14+СВЦЭМ!$D$10+'СЕТ СН'!$I$5-'СЕТ СН'!$I$24</f>
        <v>4119.85042479</v>
      </c>
      <c r="C136" s="36">
        <f>SUMIFS(СВЦЭМ!$D$39:$D$782,СВЦЭМ!$A$39:$A$782,$A136,СВЦЭМ!$B$39:$B$782,C$119)+'СЕТ СН'!$I$14+СВЦЭМ!$D$10+'СЕТ СН'!$I$5-'СЕТ СН'!$I$24</f>
        <v>4119.0368315100004</v>
      </c>
      <c r="D136" s="36">
        <f>SUMIFS(СВЦЭМ!$D$39:$D$782,СВЦЭМ!$A$39:$A$782,$A136,СВЦЭМ!$B$39:$B$782,D$119)+'СЕТ СН'!$I$14+СВЦЭМ!$D$10+'СЕТ СН'!$I$5-'СЕТ СН'!$I$24</f>
        <v>4104.0968002500003</v>
      </c>
      <c r="E136" s="36">
        <f>SUMIFS(СВЦЭМ!$D$39:$D$782,СВЦЭМ!$A$39:$A$782,$A136,СВЦЭМ!$B$39:$B$782,E$119)+'СЕТ СН'!$I$14+СВЦЭМ!$D$10+'СЕТ СН'!$I$5-'СЕТ СН'!$I$24</f>
        <v>4098.9422428300004</v>
      </c>
      <c r="F136" s="36">
        <f>SUMIFS(СВЦЭМ!$D$39:$D$782,СВЦЭМ!$A$39:$A$782,$A136,СВЦЭМ!$B$39:$B$782,F$119)+'СЕТ СН'!$I$14+СВЦЭМ!$D$10+'СЕТ СН'!$I$5-'СЕТ СН'!$I$24</f>
        <v>4100.5567681800003</v>
      </c>
      <c r="G136" s="36">
        <f>SUMIFS(СВЦЭМ!$D$39:$D$782,СВЦЭМ!$A$39:$A$782,$A136,СВЦЭМ!$B$39:$B$782,G$119)+'СЕТ СН'!$I$14+СВЦЭМ!$D$10+'СЕТ СН'!$I$5-'СЕТ СН'!$I$24</f>
        <v>4077.0074310800001</v>
      </c>
      <c r="H136" s="36">
        <f>SUMIFS(СВЦЭМ!$D$39:$D$782,СВЦЭМ!$A$39:$A$782,$A136,СВЦЭМ!$B$39:$B$782,H$119)+'СЕТ СН'!$I$14+СВЦЭМ!$D$10+'СЕТ СН'!$I$5-'СЕТ СН'!$I$24</f>
        <v>4051.5636602300001</v>
      </c>
      <c r="I136" s="36">
        <f>SUMIFS(СВЦЭМ!$D$39:$D$782,СВЦЭМ!$A$39:$A$782,$A136,СВЦЭМ!$B$39:$B$782,I$119)+'СЕТ СН'!$I$14+СВЦЭМ!$D$10+'СЕТ СН'!$I$5-'СЕТ СН'!$I$24</f>
        <v>4051.42171706</v>
      </c>
      <c r="J136" s="36">
        <f>SUMIFS(СВЦЭМ!$D$39:$D$782,СВЦЭМ!$A$39:$A$782,$A136,СВЦЭМ!$B$39:$B$782,J$119)+'СЕТ СН'!$I$14+СВЦЭМ!$D$10+'СЕТ СН'!$I$5-'СЕТ СН'!$I$24</f>
        <v>4093.7805927500003</v>
      </c>
      <c r="K136" s="36">
        <f>SUMIFS(СВЦЭМ!$D$39:$D$782,СВЦЭМ!$A$39:$A$782,$A136,СВЦЭМ!$B$39:$B$782,K$119)+'СЕТ СН'!$I$14+СВЦЭМ!$D$10+'СЕТ СН'!$I$5-'СЕТ СН'!$I$24</f>
        <v>4107.2189185699999</v>
      </c>
      <c r="L136" s="36">
        <f>SUMIFS(СВЦЭМ!$D$39:$D$782,СВЦЭМ!$A$39:$A$782,$A136,СВЦЭМ!$B$39:$B$782,L$119)+'СЕТ СН'!$I$14+СВЦЭМ!$D$10+'СЕТ СН'!$I$5-'СЕТ СН'!$I$24</f>
        <v>4101.9679061699999</v>
      </c>
      <c r="M136" s="36">
        <f>SUMIFS(СВЦЭМ!$D$39:$D$782,СВЦЭМ!$A$39:$A$782,$A136,СВЦЭМ!$B$39:$B$782,M$119)+'СЕТ СН'!$I$14+СВЦЭМ!$D$10+'СЕТ СН'!$I$5-'СЕТ СН'!$I$24</f>
        <v>4092.1462416499999</v>
      </c>
      <c r="N136" s="36">
        <f>SUMIFS(СВЦЭМ!$D$39:$D$782,СВЦЭМ!$A$39:$A$782,$A136,СВЦЭМ!$B$39:$B$782,N$119)+'СЕТ СН'!$I$14+СВЦЭМ!$D$10+'СЕТ СН'!$I$5-'СЕТ СН'!$I$24</f>
        <v>4095.1964100700002</v>
      </c>
      <c r="O136" s="36">
        <f>SUMIFS(СВЦЭМ!$D$39:$D$782,СВЦЭМ!$A$39:$A$782,$A136,СВЦЭМ!$B$39:$B$782,O$119)+'СЕТ СН'!$I$14+СВЦЭМ!$D$10+'СЕТ СН'!$I$5-'СЕТ СН'!$I$24</f>
        <v>4097.2581734899995</v>
      </c>
      <c r="P136" s="36">
        <f>SUMIFS(СВЦЭМ!$D$39:$D$782,СВЦЭМ!$A$39:$A$782,$A136,СВЦЭМ!$B$39:$B$782,P$119)+'СЕТ СН'!$I$14+СВЦЭМ!$D$10+'СЕТ СН'!$I$5-'СЕТ СН'!$I$24</f>
        <v>4133.1867983100001</v>
      </c>
      <c r="Q136" s="36">
        <f>SUMIFS(СВЦЭМ!$D$39:$D$782,СВЦЭМ!$A$39:$A$782,$A136,СВЦЭМ!$B$39:$B$782,Q$119)+'СЕТ СН'!$I$14+СВЦЭМ!$D$10+'СЕТ СН'!$I$5-'СЕТ СН'!$I$24</f>
        <v>4124.8647520300001</v>
      </c>
      <c r="R136" s="36">
        <f>SUMIFS(СВЦЭМ!$D$39:$D$782,СВЦЭМ!$A$39:$A$782,$A136,СВЦЭМ!$B$39:$B$782,R$119)+'СЕТ СН'!$I$14+СВЦЭМ!$D$10+'СЕТ СН'!$I$5-'СЕТ СН'!$I$24</f>
        <v>4119.6991808900002</v>
      </c>
      <c r="S136" s="36">
        <f>SUMIFS(СВЦЭМ!$D$39:$D$782,СВЦЭМ!$A$39:$A$782,$A136,СВЦЭМ!$B$39:$B$782,S$119)+'СЕТ СН'!$I$14+СВЦЭМ!$D$10+'СЕТ СН'!$I$5-'СЕТ СН'!$I$24</f>
        <v>4085.0645960100001</v>
      </c>
      <c r="T136" s="36">
        <f>SUMIFS(СВЦЭМ!$D$39:$D$782,СВЦЭМ!$A$39:$A$782,$A136,СВЦЭМ!$B$39:$B$782,T$119)+'СЕТ СН'!$I$14+СВЦЭМ!$D$10+'СЕТ СН'!$I$5-'СЕТ СН'!$I$24</f>
        <v>4104.7196232000006</v>
      </c>
      <c r="U136" s="36">
        <f>SUMIFS(СВЦЭМ!$D$39:$D$782,СВЦЭМ!$A$39:$A$782,$A136,СВЦЭМ!$B$39:$B$782,U$119)+'СЕТ СН'!$I$14+СВЦЭМ!$D$10+'СЕТ СН'!$I$5-'СЕТ СН'!$I$24</f>
        <v>4100.2743927499996</v>
      </c>
      <c r="V136" s="36">
        <f>SUMIFS(СВЦЭМ!$D$39:$D$782,СВЦЭМ!$A$39:$A$782,$A136,СВЦЭМ!$B$39:$B$782,V$119)+'СЕТ СН'!$I$14+СВЦЭМ!$D$10+'СЕТ СН'!$I$5-'СЕТ СН'!$I$24</f>
        <v>4077.8142846999999</v>
      </c>
      <c r="W136" s="36">
        <f>SUMIFS(СВЦЭМ!$D$39:$D$782,СВЦЭМ!$A$39:$A$782,$A136,СВЦЭМ!$B$39:$B$782,W$119)+'СЕТ СН'!$I$14+СВЦЭМ!$D$10+'СЕТ СН'!$I$5-'СЕТ СН'!$I$24</f>
        <v>4097.7261171700002</v>
      </c>
      <c r="X136" s="36">
        <f>SUMIFS(СВЦЭМ!$D$39:$D$782,СВЦЭМ!$A$39:$A$782,$A136,СВЦЭМ!$B$39:$B$782,X$119)+'СЕТ СН'!$I$14+СВЦЭМ!$D$10+'СЕТ СН'!$I$5-'СЕТ СН'!$I$24</f>
        <v>4116.6942411500004</v>
      </c>
      <c r="Y136" s="36">
        <f>SUMIFS(СВЦЭМ!$D$39:$D$782,СВЦЭМ!$A$39:$A$782,$A136,СВЦЭМ!$B$39:$B$782,Y$119)+'СЕТ СН'!$I$14+СВЦЭМ!$D$10+'СЕТ СН'!$I$5-'СЕТ СН'!$I$24</f>
        <v>4107.8381814000004</v>
      </c>
    </row>
    <row r="137" spans="1:25" ht="15.75" x14ac:dyDescent="0.2">
      <c r="A137" s="35">
        <f t="shared" si="3"/>
        <v>44548</v>
      </c>
      <c r="B137" s="36">
        <f>SUMIFS(СВЦЭМ!$D$39:$D$782,СВЦЭМ!$A$39:$A$782,$A137,СВЦЭМ!$B$39:$B$782,B$119)+'СЕТ СН'!$I$14+СВЦЭМ!$D$10+'СЕТ СН'!$I$5-'СЕТ СН'!$I$24</f>
        <v>4114.20856706</v>
      </c>
      <c r="C137" s="36">
        <f>SUMIFS(СВЦЭМ!$D$39:$D$782,СВЦЭМ!$A$39:$A$782,$A137,СВЦЭМ!$B$39:$B$782,C$119)+'СЕТ СН'!$I$14+СВЦЭМ!$D$10+'СЕТ СН'!$I$5-'СЕТ СН'!$I$24</f>
        <v>4144.4463448900005</v>
      </c>
      <c r="D137" s="36">
        <f>SUMIFS(СВЦЭМ!$D$39:$D$782,СВЦЭМ!$A$39:$A$782,$A137,СВЦЭМ!$B$39:$B$782,D$119)+'СЕТ СН'!$I$14+СВЦЭМ!$D$10+'СЕТ СН'!$I$5-'СЕТ СН'!$I$24</f>
        <v>4162.3942872799998</v>
      </c>
      <c r="E137" s="36">
        <f>SUMIFS(СВЦЭМ!$D$39:$D$782,СВЦЭМ!$A$39:$A$782,$A137,СВЦЭМ!$B$39:$B$782,E$119)+'СЕТ СН'!$I$14+СВЦЭМ!$D$10+'СЕТ СН'!$I$5-'СЕТ СН'!$I$24</f>
        <v>4161.7441048600003</v>
      </c>
      <c r="F137" s="36">
        <f>SUMIFS(СВЦЭМ!$D$39:$D$782,СВЦЭМ!$A$39:$A$782,$A137,СВЦЭМ!$B$39:$B$782,F$119)+'СЕТ СН'!$I$14+СВЦЭМ!$D$10+'СЕТ СН'!$I$5-'СЕТ СН'!$I$24</f>
        <v>4158.1382732299999</v>
      </c>
      <c r="G137" s="36">
        <f>SUMIFS(СВЦЭМ!$D$39:$D$782,СВЦЭМ!$A$39:$A$782,$A137,СВЦЭМ!$B$39:$B$782,G$119)+'СЕТ СН'!$I$14+СВЦЭМ!$D$10+'СЕТ СН'!$I$5-'СЕТ СН'!$I$24</f>
        <v>4115.3274304900006</v>
      </c>
      <c r="H137" s="36">
        <f>SUMIFS(СВЦЭМ!$D$39:$D$782,СВЦЭМ!$A$39:$A$782,$A137,СВЦЭМ!$B$39:$B$782,H$119)+'СЕТ СН'!$I$14+СВЦЭМ!$D$10+'СЕТ СН'!$I$5-'СЕТ СН'!$I$24</f>
        <v>4076.3779984900002</v>
      </c>
      <c r="I137" s="36">
        <f>SUMIFS(СВЦЭМ!$D$39:$D$782,СВЦЭМ!$A$39:$A$782,$A137,СВЦЭМ!$B$39:$B$782,I$119)+'СЕТ СН'!$I$14+СВЦЭМ!$D$10+'СЕТ СН'!$I$5-'СЕТ СН'!$I$24</f>
        <v>4060.91825939</v>
      </c>
      <c r="J137" s="36">
        <f>SUMIFS(СВЦЭМ!$D$39:$D$782,СВЦЭМ!$A$39:$A$782,$A137,СВЦЭМ!$B$39:$B$782,J$119)+'СЕТ СН'!$I$14+СВЦЭМ!$D$10+'СЕТ СН'!$I$5-'СЕТ СН'!$I$24</f>
        <v>4035.0359339300003</v>
      </c>
      <c r="K137" s="36">
        <f>SUMIFS(СВЦЭМ!$D$39:$D$782,СВЦЭМ!$A$39:$A$782,$A137,СВЦЭМ!$B$39:$B$782,K$119)+'СЕТ СН'!$I$14+СВЦЭМ!$D$10+'СЕТ СН'!$I$5-'СЕТ СН'!$I$24</f>
        <v>4068.5929401100002</v>
      </c>
      <c r="L137" s="36">
        <f>SUMIFS(СВЦЭМ!$D$39:$D$782,СВЦЭМ!$A$39:$A$782,$A137,СВЦЭМ!$B$39:$B$782,L$119)+'СЕТ СН'!$I$14+СВЦЭМ!$D$10+'СЕТ СН'!$I$5-'СЕТ СН'!$I$24</f>
        <v>4070.9012488899998</v>
      </c>
      <c r="M137" s="36">
        <f>SUMIFS(СВЦЭМ!$D$39:$D$782,СВЦЭМ!$A$39:$A$782,$A137,СВЦЭМ!$B$39:$B$782,M$119)+'СЕТ СН'!$I$14+СВЦЭМ!$D$10+'СЕТ СН'!$I$5-'СЕТ СН'!$I$24</f>
        <v>4056.7074566400001</v>
      </c>
      <c r="N137" s="36">
        <f>SUMIFS(СВЦЭМ!$D$39:$D$782,СВЦЭМ!$A$39:$A$782,$A137,СВЦЭМ!$B$39:$B$782,N$119)+'СЕТ СН'!$I$14+СВЦЭМ!$D$10+'СЕТ СН'!$I$5-'СЕТ СН'!$I$24</f>
        <v>4056.1951143000001</v>
      </c>
      <c r="O137" s="36">
        <f>SUMIFS(СВЦЭМ!$D$39:$D$782,СВЦЭМ!$A$39:$A$782,$A137,СВЦЭМ!$B$39:$B$782,O$119)+'СЕТ СН'!$I$14+СВЦЭМ!$D$10+'СЕТ СН'!$I$5-'СЕТ СН'!$I$24</f>
        <v>4072.6959167599998</v>
      </c>
      <c r="P137" s="36">
        <f>SUMIFS(СВЦЭМ!$D$39:$D$782,СВЦЭМ!$A$39:$A$782,$A137,СВЦЭМ!$B$39:$B$782,P$119)+'СЕТ СН'!$I$14+СВЦЭМ!$D$10+'СЕТ СН'!$I$5-'СЕТ СН'!$I$24</f>
        <v>4105.6139861400006</v>
      </c>
      <c r="Q137" s="36">
        <f>SUMIFS(СВЦЭМ!$D$39:$D$782,СВЦЭМ!$A$39:$A$782,$A137,СВЦЭМ!$B$39:$B$782,Q$119)+'СЕТ СН'!$I$14+СВЦЭМ!$D$10+'СЕТ СН'!$I$5-'СЕТ СН'!$I$24</f>
        <v>4111.8141935599997</v>
      </c>
      <c r="R137" s="36">
        <f>SUMIFS(СВЦЭМ!$D$39:$D$782,СВЦЭМ!$A$39:$A$782,$A137,СВЦЭМ!$B$39:$B$782,R$119)+'СЕТ СН'!$I$14+СВЦЭМ!$D$10+'СЕТ СН'!$I$5-'СЕТ СН'!$I$24</f>
        <v>4099.3519098899997</v>
      </c>
      <c r="S137" s="36">
        <f>SUMIFS(СВЦЭМ!$D$39:$D$782,СВЦЭМ!$A$39:$A$782,$A137,СВЦЭМ!$B$39:$B$782,S$119)+'СЕТ СН'!$I$14+СВЦЭМ!$D$10+'СЕТ СН'!$I$5-'СЕТ СН'!$I$24</f>
        <v>4068.9781508699998</v>
      </c>
      <c r="T137" s="36">
        <f>SUMIFS(СВЦЭМ!$D$39:$D$782,СВЦЭМ!$A$39:$A$782,$A137,СВЦЭМ!$B$39:$B$782,T$119)+'СЕТ СН'!$I$14+СВЦЭМ!$D$10+'СЕТ СН'!$I$5-'СЕТ СН'!$I$24</f>
        <v>4061.7688946200001</v>
      </c>
      <c r="U137" s="36">
        <f>SUMIFS(СВЦЭМ!$D$39:$D$782,СВЦЭМ!$A$39:$A$782,$A137,СВЦЭМ!$B$39:$B$782,U$119)+'СЕТ СН'!$I$14+СВЦЭМ!$D$10+'СЕТ СН'!$I$5-'СЕТ СН'!$I$24</f>
        <v>4062.4927490300001</v>
      </c>
      <c r="V137" s="36">
        <f>SUMIFS(СВЦЭМ!$D$39:$D$782,СВЦЭМ!$A$39:$A$782,$A137,СВЦЭМ!$B$39:$B$782,V$119)+'СЕТ СН'!$I$14+СВЦЭМ!$D$10+'СЕТ СН'!$I$5-'СЕТ СН'!$I$24</f>
        <v>4063.1547713700002</v>
      </c>
      <c r="W137" s="36">
        <f>SUMIFS(СВЦЭМ!$D$39:$D$782,СВЦЭМ!$A$39:$A$782,$A137,СВЦЭМ!$B$39:$B$782,W$119)+'СЕТ СН'!$I$14+СВЦЭМ!$D$10+'СЕТ СН'!$I$5-'СЕТ СН'!$I$24</f>
        <v>4083.02161738</v>
      </c>
      <c r="X137" s="36">
        <f>SUMIFS(СВЦЭМ!$D$39:$D$782,СВЦЭМ!$A$39:$A$782,$A137,СВЦЭМ!$B$39:$B$782,X$119)+'СЕТ СН'!$I$14+СВЦЭМ!$D$10+'СЕТ СН'!$I$5-'СЕТ СН'!$I$24</f>
        <v>4102.7083386200002</v>
      </c>
      <c r="Y137" s="36">
        <f>SUMIFS(СВЦЭМ!$D$39:$D$782,СВЦЭМ!$A$39:$A$782,$A137,СВЦЭМ!$B$39:$B$782,Y$119)+'СЕТ СН'!$I$14+СВЦЭМ!$D$10+'СЕТ СН'!$I$5-'СЕТ СН'!$I$24</f>
        <v>4121.9091184200006</v>
      </c>
    </row>
    <row r="138" spans="1:25" ht="15.75" x14ac:dyDescent="0.2">
      <c r="A138" s="35">
        <f t="shared" si="3"/>
        <v>44549</v>
      </c>
      <c r="B138" s="36">
        <f>SUMIFS(СВЦЭМ!$D$39:$D$782,СВЦЭМ!$A$39:$A$782,$A138,СВЦЭМ!$B$39:$B$782,B$119)+'СЕТ СН'!$I$14+СВЦЭМ!$D$10+'СЕТ СН'!$I$5-'СЕТ СН'!$I$24</f>
        <v>4078.6027463199998</v>
      </c>
      <c r="C138" s="36">
        <f>SUMIFS(СВЦЭМ!$D$39:$D$782,СВЦЭМ!$A$39:$A$782,$A138,СВЦЭМ!$B$39:$B$782,C$119)+'СЕТ СН'!$I$14+СВЦЭМ!$D$10+'СЕТ СН'!$I$5-'СЕТ СН'!$I$24</f>
        <v>4084.7139124800001</v>
      </c>
      <c r="D138" s="36">
        <f>SUMIFS(СВЦЭМ!$D$39:$D$782,СВЦЭМ!$A$39:$A$782,$A138,СВЦЭМ!$B$39:$B$782,D$119)+'СЕТ СН'!$I$14+СВЦЭМ!$D$10+'СЕТ СН'!$I$5-'СЕТ СН'!$I$24</f>
        <v>4120.4425758799998</v>
      </c>
      <c r="E138" s="36">
        <f>SUMIFS(СВЦЭМ!$D$39:$D$782,СВЦЭМ!$A$39:$A$782,$A138,СВЦЭМ!$B$39:$B$782,E$119)+'СЕТ СН'!$I$14+СВЦЭМ!$D$10+'СЕТ СН'!$I$5-'СЕТ СН'!$I$24</f>
        <v>4128.9508497400002</v>
      </c>
      <c r="F138" s="36">
        <f>SUMIFS(СВЦЭМ!$D$39:$D$782,СВЦЭМ!$A$39:$A$782,$A138,СВЦЭМ!$B$39:$B$782,F$119)+'СЕТ СН'!$I$14+СВЦЭМ!$D$10+'СЕТ СН'!$I$5-'СЕТ СН'!$I$24</f>
        <v>4116.9778021599996</v>
      </c>
      <c r="G138" s="36">
        <f>SUMIFS(СВЦЭМ!$D$39:$D$782,СВЦЭМ!$A$39:$A$782,$A138,СВЦЭМ!$B$39:$B$782,G$119)+'СЕТ СН'!$I$14+СВЦЭМ!$D$10+'СЕТ СН'!$I$5-'СЕТ СН'!$I$24</f>
        <v>4107.7947707800004</v>
      </c>
      <c r="H138" s="36">
        <f>SUMIFS(СВЦЭМ!$D$39:$D$782,СВЦЭМ!$A$39:$A$782,$A138,СВЦЭМ!$B$39:$B$782,H$119)+'СЕТ СН'!$I$14+СВЦЭМ!$D$10+'СЕТ СН'!$I$5-'СЕТ СН'!$I$24</f>
        <v>4084.94483274</v>
      </c>
      <c r="I138" s="36">
        <f>SUMIFS(СВЦЭМ!$D$39:$D$782,СВЦЭМ!$A$39:$A$782,$A138,СВЦЭМ!$B$39:$B$782,I$119)+'СЕТ СН'!$I$14+СВЦЭМ!$D$10+'СЕТ СН'!$I$5-'СЕТ СН'!$I$24</f>
        <v>4077.9586544100002</v>
      </c>
      <c r="J138" s="36">
        <f>SUMIFS(СВЦЭМ!$D$39:$D$782,СВЦЭМ!$A$39:$A$782,$A138,СВЦЭМ!$B$39:$B$782,J$119)+'СЕТ СН'!$I$14+СВЦЭМ!$D$10+'СЕТ СН'!$I$5-'СЕТ СН'!$I$24</f>
        <v>4062.8759721400002</v>
      </c>
      <c r="K138" s="36">
        <f>SUMIFS(СВЦЭМ!$D$39:$D$782,СВЦЭМ!$A$39:$A$782,$A138,СВЦЭМ!$B$39:$B$782,K$119)+'СЕТ СН'!$I$14+СВЦЭМ!$D$10+'СЕТ СН'!$I$5-'СЕТ СН'!$I$24</f>
        <v>4054.4045565200004</v>
      </c>
      <c r="L138" s="36">
        <f>SUMIFS(СВЦЭМ!$D$39:$D$782,СВЦЭМ!$A$39:$A$782,$A138,СВЦЭМ!$B$39:$B$782,L$119)+'СЕТ СН'!$I$14+СВЦЭМ!$D$10+'СЕТ СН'!$I$5-'СЕТ СН'!$I$24</f>
        <v>4060.2814598300001</v>
      </c>
      <c r="M138" s="36">
        <f>SUMIFS(СВЦЭМ!$D$39:$D$782,СВЦЭМ!$A$39:$A$782,$A138,СВЦЭМ!$B$39:$B$782,M$119)+'СЕТ СН'!$I$14+СВЦЭМ!$D$10+'СЕТ СН'!$I$5-'СЕТ СН'!$I$24</f>
        <v>4052.1887233699999</v>
      </c>
      <c r="N138" s="36">
        <f>SUMIFS(СВЦЭМ!$D$39:$D$782,СВЦЭМ!$A$39:$A$782,$A138,СВЦЭМ!$B$39:$B$782,N$119)+'СЕТ СН'!$I$14+СВЦЭМ!$D$10+'СЕТ СН'!$I$5-'СЕТ СН'!$I$24</f>
        <v>4049.32000694</v>
      </c>
      <c r="O138" s="36">
        <f>SUMIFS(СВЦЭМ!$D$39:$D$782,СВЦЭМ!$A$39:$A$782,$A138,СВЦЭМ!$B$39:$B$782,O$119)+'СЕТ СН'!$I$14+СВЦЭМ!$D$10+'СЕТ СН'!$I$5-'СЕТ СН'!$I$24</f>
        <v>4068.6708384600001</v>
      </c>
      <c r="P138" s="36">
        <f>SUMIFS(СВЦЭМ!$D$39:$D$782,СВЦЭМ!$A$39:$A$782,$A138,СВЦЭМ!$B$39:$B$782,P$119)+'СЕТ СН'!$I$14+СВЦЭМ!$D$10+'СЕТ СН'!$I$5-'СЕТ СН'!$I$24</f>
        <v>4087.3011273900001</v>
      </c>
      <c r="Q138" s="36">
        <f>SUMIFS(СВЦЭМ!$D$39:$D$782,СВЦЭМ!$A$39:$A$782,$A138,СВЦЭМ!$B$39:$B$782,Q$119)+'СЕТ СН'!$I$14+СВЦЭМ!$D$10+'СЕТ СН'!$I$5-'СЕТ СН'!$I$24</f>
        <v>4086.27916783</v>
      </c>
      <c r="R138" s="36">
        <f>SUMIFS(СВЦЭМ!$D$39:$D$782,СВЦЭМ!$A$39:$A$782,$A138,СВЦЭМ!$B$39:$B$782,R$119)+'СЕТ СН'!$I$14+СВЦЭМ!$D$10+'СЕТ СН'!$I$5-'СЕТ СН'!$I$24</f>
        <v>4068.0497617299998</v>
      </c>
      <c r="S138" s="36">
        <f>SUMIFS(СВЦЭМ!$D$39:$D$782,СВЦЭМ!$A$39:$A$782,$A138,СВЦЭМ!$B$39:$B$782,S$119)+'СЕТ СН'!$I$14+СВЦЭМ!$D$10+'СЕТ СН'!$I$5-'СЕТ СН'!$I$24</f>
        <v>4047.5823006500004</v>
      </c>
      <c r="T138" s="36">
        <f>SUMIFS(СВЦЭМ!$D$39:$D$782,СВЦЭМ!$A$39:$A$782,$A138,СВЦЭМ!$B$39:$B$782,T$119)+'СЕТ СН'!$I$14+СВЦЭМ!$D$10+'СЕТ СН'!$I$5-'СЕТ СН'!$I$24</f>
        <v>4048.1063710200001</v>
      </c>
      <c r="U138" s="36">
        <f>SUMIFS(СВЦЭМ!$D$39:$D$782,СВЦЭМ!$A$39:$A$782,$A138,СВЦЭМ!$B$39:$B$782,U$119)+'СЕТ СН'!$I$14+СВЦЭМ!$D$10+'СЕТ СН'!$I$5-'СЕТ СН'!$I$24</f>
        <v>4049.0402667600001</v>
      </c>
      <c r="V138" s="36">
        <f>SUMIFS(СВЦЭМ!$D$39:$D$782,СВЦЭМ!$A$39:$A$782,$A138,СВЦЭМ!$B$39:$B$782,V$119)+'СЕТ СН'!$I$14+СВЦЭМ!$D$10+'СЕТ СН'!$I$5-'СЕТ СН'!$I$24</f>
        <v>4054.9249032799999</v>
      </c>
      <c r="W138" s="36">
        <f>SUMIFS(СВЦЭМ!$D$39:$D$782,СВЦЭМ!$A$39:$A$782,$A138,СВЦЭМ!$B$39:$B$782,W$119)+'СЕТ СН'!$I$14+СВЦЭМ!$D$10+'СЕТ СН'!$I$5-'СЕТ СН'!$I$24</f>
        <v>4075.37128751</v>
      </c>
      <c r="X138" s="36">
        <f>SUMIFS(СВЦЭМ!$D$39:$D$782,СВЦЭМ!$A$39:$A$782,$A138,СВЦЭМ!$B$39:$B$782,X$119)+'СЕТ СН'!$I$14+СВЦЭМ!$D$10+'СЕТ СН'!$I$5-'СЕТ СН'!$I$24</f>
        <v>4098.1964370400001</v>
      </c>
      <c r="Y138" s="36">
        <f>SUMIFS(СВЦЭМ!$D$39:$D$782,СВЦЭМ!$A$39:$A$782,$A138,СВЦЭМ!$B$39:$B$782,Y$119)+'СЕТ СН'!$I$14+СВЦЭМ!$D$10+'СЕТ СН'!$I$5-'СЕТ СН'!$I$24</f>
        <v>4115.2784597400005</v>
      </c>
    </row>
    <row r="139" spans="1:25" ht="15.75" x14ac:dyDescent="0.2">
      <c r="A139" s="35">
        <f t="shared" si="3"/>
        <v>44550</v>
      </c>
      <c r="B139" s="36">
        <f>SUMIFS(СВЦЭМ!$D$39:$D$782,СВЦЭМ!$A$39:$A$782,$A139,СВЦЭМ!$B$39:$B$782,B$119)+'СЕТ СН'!$I$14+СВЦЭМ!$D$10+'СЕТ СН'!$I$5-'СЕТ СН'!$I$24</f>
        <v>4123.5769404800003</v>
      </c>
      <c r="C139" s="36">
        <f>SUMIFS(СВЦЭМ!$D$39:$D$782,СВЦЭМ!$A$39:$A$782,$A139,СВЦЭМ!$B$39:$B$782,C$119)+'СЕТ СН'!$I$14+СВЦЭМ!$D$10+'СЕТ СН'!$I$5-'СЕТ СН'!$I$24</f>
        <v>4123.0334670399998</v>
      </c>
      <c r="D139" s="36">
        <f>SUMIFS(СВЦЭМ!$D$39:$D$782,СВЦЭМ!$A$39:$A$782,$A139,СВЦЭМ!$B$39:$B$782,D$119)+'СЕТ СН'!$I$14+СВЦЭМ!$D$10+'СЕТ СН'!$I$5-'СЕТ СН'!$I$24</f>
        <v>4129.1129091500006</v>
      </c>
      <c r="E139" s="36">
        <f>SUMIFS(СВЦЭМ!$D$39:$D$782,СВЦЭМ!$A$39:$A$782,$A139,СВЦЭМ!$B$39:$B$782,E$119)+'СЕТ СН'!$I$14+СВЦЭМ!$D$10+'СЕТ СН'!$I$5-'СЕТ СН'!$I$24</f>
        <v>4134.6524831900006</v>
      </c>
      <c r="F139" s="36">
        <f>SUMIFS(СВЦЭМ!$D$39:$D$782,СВЦЭМ!$A$39:$A$782,$A139,СВЦЭМ!$B$39:$B$782,F$119)+'СЕТ СН'!$I$14+СВЦЭМ!$D$10+'СЕТ СН'!$I$5-'СЕТ СН'!$I$24</f>
        <v>4126.31614799</v>
      </c>
      <c r="G139" s="36">
        <f>SUMIFS(СВЦЭМ!$D$39:$D$782,СВЦЭМ!$A$39:$A$782,$A139,СВЦЭМ!$B$39:$B$782,G$119)+'СЕТ СН'!$I$14+СВЦЭМ!$D$10+'СЕТ СН'!$I$5-'СЕТ СН'!$I$24</f>
        <v>4104.9440943400004</v>
      </c>
      <c r="H139" s="36">
        <f>SUMIFS(СВЦЭМ!$D$39:$D$782,СВЦЭМ!$A$39:$A$782,$A139,СВЦЭМ!$B$39:$B$782,H$119)+'СЕТ СН'!$I$14+СВЦЭМ!$D$10+'СЕТ СН'!$I$5-'СЕТ СН'!$I$24</f>
        <v>4058.3462902400001</v>
      </c>
      <c r="I139" s="36">
        <f>SUMIFS(СВЦЭМ!$D$39:$D$782,СВЦЭМ!$A$39:$A$782,$A139,СВЦЭМ!$B$39:$B$782,I$119)+'СЕТ СН'!$I$14+СВЦЭМ!$D$10+'СЕТ СН'!$I$5-'СЕТ СН'!$I$24</f>
        <v>4064.0882333600002</v>
      </c>
      <c r="J139" s="36">
        <f>SUMIFS(СВЦЭМ!$D$39:$D$782,СВЦЭМ!$A$39:$A$782,$A139,СВЦЭМ!$B$39:$B$782,J$119)+'СЕТ СН'!$I$14+СВЦЭМ!$D$10+'СЕТ СН'!$I$5-'СЕТ СН'!$I$24</f>
        <v>4077.4471324300002</v>
      </c>
      <c r="K139" s="36">
        <f>SUMIFS(СВЦЭМ!$D$39:$D$782,СВЦЭМ!$A$39:$A$782,$A139,СВЦЭМ!$B$39:$B$782,K$119)+'СЕТ СН'!$I$14+СВЦЭМ!$D$10+'СЕТ СН'!$I$5-'СЕТ СН'!$I$24</f>
        <v>4080.3701752799998</v>
      </c>
      <c r="L139" s="36">
        <f>SUMIFS(СВЦЭМ!$D$39:$D$782,СВЦЭМ!$A$39:$A$782,$A139,СВЦЭМ!$B$39:$B$782,L$119)+'СЕТ СН'!$I$14+СВЦЭМ!$D$10+'СЕТ СН'!$I$5-'СЕТ СН'!$I$24</f>
        <v>4090.09802322</v>
      </c>
      <c r="M139" s="36">
        <f>SUMIFS(СВЦЭМ!$D$39:$D$782,СВЦЭМ!$A$39:$A$782,$A139,СВЦЭМ!$B$39:$B$782,M$119)+'СЕТ СН'!$I$14+СВЦЭМ!$D$10+'СЕТ СН'!$I$5-'СЕТ СН'!$I$24</f>
        <v>4090.2353132600001</v>
      </c>
      <c r="N139" s="36">
        <f>SUMIFS(СВЦЭМ!$D$39:$D$782,СВЦЭМ!$A$39:$A$782,$A139,СВЦЭМ!$B$39:$B$782,N$119)+'СЕТ СН'!$I$14+СВЦЭМ!$D$10+'СЕТ СН'!$I$5-'СЕТ СН'!$I$24</f>
        <v>4085.9468229000004</v>
      </c>
      <c r="O139" s="36">
        <f>SUMIFS(СВЦЭМ!$D$39:$D$782,СВЦЭМ!$A$39:$A$782,$A139,СВЦЭМ!$B$39:$B$782,O$119)+'СЕТ СН'!$I$14+СВЦЭМ!$D$10+'СЕТ СН'!$I$5-'СЕТ СН'!$I$24</f>
        <v>4094.5490321799998</v>
      </c>
      <c r="P139" s="36">
        <f>SUMIFS(СВЦЭМ!$D$39:$D$782,СВЦЭМ!$A$39:$A$782,$A139,СВЦЭМ!$B$39:$B$782,P$119)+'СЕТ СН'!$I$14+СВЦЭМ!$D$10+'СЕТ СН'!$I$5-'СЕТ СН'!$I$24</f>
        <v>4095.4036387599999</v>
      </c>
      <c r="Q139" s="36">
        <f>SUMIFS(СВЦЭМ!$D$39:$D$782,СВЦЭМ!$A$39:$A$782,$A139,СВЦЭМ!$B$39:$B$782,Q$119)+'СЕТ СН'!$I$14+СВЦЭМ!$D$10+'СЕТ СН'!$I$5-'СЕТ СН'!$I$24</f>
        <v>4082.4035315000001</v>
      </c>
      <c r="R139" s="36">
        <f>SUMIFS(СВЦЭМ!$D$39:$D$782,СВЦЭМ!$A$39:$A$782,$A139,СВЦЭМ!$B$39:$B$782,R$119)+'СЕТ СН'!$I$14+СВЦЭМ!$D$10+'СЕТ СН'!$I$5-'СЕТ СН'!$I$24</f>
        <v>4064.4721752300002</v>
      </c>
      <c r="S139" s="36">
        <f>SUMIFS(СВЦЭМ!$D$39:$D$782,СВЦЭМ!$A$39:$A$782,$A139,СВЦЭМ!$B$39:$B$782,S$119)+'СЕТ СН'!$I$14+СВЦЭМ!$D$10+'СЕТ СН'!$I$5-'СЕТ СН'!$I$24</f>
        <v>4079.9300556100002</v>
      </c>
      <c r="T139" s="36">
        <f>SUMIFS(СВЦЭМ!$D$39:$D$782,СВЦЭМ!$A$39:$A$782,$A139,СВЦЭМ!$B$39:$B$782,T$119)+'СЕТ СН'!$I$14+СВЦЭМ!$D$10+'СЕТ СН'!$I$5-'СЕТ СН'!$I$24</f>
        <v>4082.1313168400002</v>
      </c>
      <c r="U139" s="36">
        <f>SUMIFS(СВЦЭМ!$D$39:$D$782,СВЦЭМ!$A$39:$A$782,$A139,СВЦЭМ!$B$39:$B$782,U$119)+'СЕТ СН'!$I$14+СВЦЭМ!$D$10+'СЕТ СН'!$I$5-'СЕТ СН'!$I$24</f>
        <v>4086.17719661</v>
      </c>
      <c r="V139" s="36">
        <f>SUMIFS(СВЦЭМ!$D$39:$D$782,СВЦЭМ!$A$39:$A$782,$A139,СВЦЭМ!$B$39:$B$782,V$119)+'СЕТ СН'!$I$14+СВЦЭМ!$D$10+'СЕТ СН'!$I$5-'СЕТ СН'!$I$24</f>
        <v>4088.7288795200002</v>
      </c>
      <c r="W139" s="36">
        <f>SUMIFS(СВЦЭМ!$D$39:$D$782,СВЦЭМ!$A$39:$A$782,$A139,СВЦЭМ!$B$39:$B$782,W$119)+'СЕТ СН'!$I$14+СВЦЭМ!$D$10+'СЕТ СН'!$I$5-'СЕТ СН'!$I$24</f>
        <v>4099.2911523500006</v>
      </c>
      <c r="X139" s="36">
        <f>SUMIFS(СВЦЭМ!$D$39:$D$782,СВЦЭМ!$A$39:$A$782,$A139,СВЦЭМ!$B$39:$B$782,X$119)+'СЕТ СН'!$I$14+СВЦЭМ!$D$10+'СЕТ СН'!$I$5-'СЕТ СН'!$I$24</f>
        <v>4160.4804582899997</v>
      </c>
      <c r="Y139" s="36">
        <f>SUMIFS(СВЦЭМ!$D$39:$D$782,СВЦЭМ!$A$39:$A$782,$A139,СВЦЭМ!$B$39:$B$782,Y$119)+'СЕТ СН'!$I$14+СВЦЭМ!$D$10+'СЕТ СН'!$I$5-'СЕТ СН'!$I$24</f>
        <v>4153.5322231099999</v>
      </c>
    </row>
    <row r="140" spans="1:25" ht="15.75" x14ac:dyDescent="0.2">
      <c r="A140" s="35">
        <f t="shared" si="3"/>
        <v>44551</v>
      </c>
      <c r="B140" s="36">
        <f>SUMIFS(СВЦЭМ!$D$39:$D$782,СВЦЭМ!$A$39:$A$782,$A140,СВЦЭМ!$B$39:$B$782,B$119)+'СЕТ СН'!$I$14+СВЦЭМ!$D$10+'СЕТ СН'!$I$5-'СЕТ СН'!$I$24</f>
        <v>4136.0389585399998</v>
      </c>
      <c r="C140" s="36">
        <f>SUMIFS(СВЦЭМ!$D$39:$D$782,СВЦЭМ!$A$39:$A$782,$A140,СВЦЭМ!$B$39:$B$782,C$119)+'СЕТ СН'!$I$14+СВЦЭМ!$D$10+'СЕТ СН'!$I$5-'СЕТ СН'!$I$24</f>
        <v>4125.7220410999998</v>
      </c>
      <c r="D140" s="36">
        <f>SUMIFS(СВЦЭМ!$D$39:$D$782,СВЦЭМ!$A$39:$A$782,$A140,СВЦЭМ!$B$39:$B$782,D$119)+'СЕТ СН'!$I$14+СВЦЭМ!$D$10+'СЕТ СН'!$I$5-'СЕТ СН'!$I$24</f>
        <v>4120.1394037199998</v>
      </c>
      <c r="E140" s="36">
        <f>SUMIFS(СВЦЭМ!$D$39:$D$782,СВЦЭМ!$A$39:$A$782,$A140,СВЦЭМ!$B$39:$B$782,E$119)+'СЕТ СН'!$I$14+СВЦЭМ!$D$10+'СЕТ СН'!$I$5-'СЕТ СН'!$I$24</f>
        <v>4072.3178379999999</v>
      </c>
      <c r="F140" s="36">
        <f>SUMIFS(СВЦЭМ!$D$39:$D$782,СВЦЭМ!$A$39:$A$782,$A140,СВЦЭМ!$B$39:$B$782,F$119)+'СЕТ СН'!$I$14+СВЦЭМ!$D$10+'СЕТ СН'!$I$5-'СЕТ СН'!$I$24</f>
        <v>4076.9651052099998</v>
      </c>
      <c r="G140" s="36">
        <f>SUMIFS(СВЦЭМ!$D$39:$D$782,СВЦЭМ!$A$39:$A$782,$A140,СВЦЭМ!$B$39:$B$782,G$119)+'СЕТ СН'!$I$14+СВЦЭМ!$D$10+'СЕТ СН'!$I$5-'СЕТ СН'!$I$24</f>
        <v>4049.9448928600004</v>
      </c>
      <c r="H140" s="36">
        <f>SUMIFS(СВЦЭМ!$D$39:$D$782,СВЦЭМ!$A$39:$A$782,$A140,СВЦЭМ!$B$39:$B$782,H$119)+'СЕТ СН'!$I$14+СВЦЭМ!$D$10+'СЕТ СН'!$I$5-'СЕТ СН'!$I$24</f>
        <v>4015.94481997</v>
      </c>
      <c r="I140" s="36">
        <f>SUMIFS(СВЦЭМ!$D$39:$D$782,СВЦЭМ!$A$39:$A$782,$A140,СВЦЭМ!$B$39:$B$782,I$119)+'СЕТ СН'!$I$14+СВЦЭМ!$D$10+'СЕТ СН'!$I$5-'СЕТ СН'!$I$24</f>
        <v>4054.0988847799999</v>
      </c>
      <c r="J140" s="36">
        <f>SUMIFS(СВЦЭМ!$D$39:$D$782,СВЦЭМ!$A$39:$A$782,$A140,СВЦЭМ!$B$39:$B$782,J$119)+'СЕТ СН'!$I$14+СВЦЭМ!$D$10+'СЕТ СН'!$I$5-'СЕТ СН'!$I$24</f>
        <v>4059.6408022100004</v>
      </c>
      <c r="K140" s="36">
        <f>SUMIFS(СВЦЭМ!$D$39:$D$782,СВЦЭМ!$A$39:$A$782,$A140,СВЦЭМ!$B$39:$B$782,K$119)+'СЕТ СН'!$I$14+СВЦЭМ!$D$10+'СЕТ СН'!$I$5-'СЕТ СН'!$I$24</f>
        <v>4021.9304596299999</v>
      </c>
      <c r="L140" s="36">
        <f>SUMIFS(СВЦЭМ!$D$39:$D$782,СВЦЭМ!$A$39:$A$782,$A140,СВЦЭМ!$B$39:$B$782,L$119)+'СЕТ СН'!$I$14+СВЦЭМ!$D$10+'СЕТ СН'!$I$5-'СЕТ СН'!$I$24</f>
        <v>4030.13515581</v>
      </c>
      <c r="M140" s="36">
        <f>SUMIFS(СВЦЭМ!$D$39:$D$782,СВЦЭМ!$A$39:$A$782,$A140,СВЦЭМ!$B$39:$B$782,M$119)+'СЕТ СН'!$I$14+СВЦЭМ!$D$10+'СЕТ СН'!$I$5-'СЕТ СН'!$I$24</f>
        <v>4083.1135705900001</v>
      </c>
      <c r="N140" s="36">
        <f>SUMIFS(СВЦЭМ!$D$39:$D$782,СВЦЭМ!$A$39:$A$782,$A140,СВЦЭМ!$B$39:$B$782,N$119)+'СЕТ СН'!$I$14+СВЦЭМ!$D$10+'СЕТ СН'!$I$5-'СЕТ СН'!$I$24</f>
        <v>4091.9785280599999</v>
      </c>
      <c r="O140" s="36">
        <f>SUMIFS(СВЦЭМ!$D$39:$D$782,СВЦЭМ!$A$39:$A$782,$A140,СВЦЭМ!$B$39:$B$782,O$119)+'СЕТ СН'!$I$14+СВЦЭМ!$D$10+'СЕТ СН'!$I$5-'СЕТ СН'!$I$24</f>
        <v>4100.3133330600003</v>
      </c>
      <c r="P140" s="36">
        <f>SUMIFS(СВЦЭМ!$D$39:$D$782,СВЦЭМ!$A$39:$A$782,$A140,СВЦЭМ!$B$39:$B$782,P$119)+'СЕТ СН'!$I$14+СВЦЭМ!$D$10+'СЕТ СН'!$I$5-'СЕТ СН'!$I$24</f>
        <v>4095.1555274100001</v>
      </c>
      <c r="Q140" s="36">
        <f>SUMIFS(СВЦЭМ!$D$39:$D$782,СВЦЭМ!$A$39:$A$782,$A140,СВЦЭМ!$B$39:$B$782,Q$119)+'СЕТ СН'!$I$14+СВЦЭМ!$D$10+'СЕТ СН'!$I$5-'СЕТ СН'!$I$24</f>
        <v>4087.5454402100004</v>
      </c>
      <c r="R140" s="36">
        <f>SUMIFS(СВЦЭМ!$D$39:$D$782,СВЦЭМ!$A$39:$A$782,$A140,СВЦЭМ!$B$39:$B$782,R$119)+'СЕТ СН'!$I$14+СВЦЭМ!$D$10+'СЕТ СН'!$I$5-'СЕТ СН'!$I$24</f>
        <v>4081.7760173300003</v>
      </c>
      <c r="S140" s="36">
        <f>SUMIFS(СВЦЭМ!$D$39:$D$782,СВЦЭМ!$A$39:$A$782,$A140,СВЦЭМ!$B$39:$B$782,S$119)+'СЕТ СН'!$I$14+СВЦЭМ!$D$10+'СЕТ СН'!$I$5-'СЕТ СН'!$I$24</f>
        <v>4033.0297347699998</v>
      </c>
      <c r="T140" s="36">
        <f>SUMIFS(СВЦЭМ!$D$39:$D$782,СВЦЭМ!$A$39:$A$782,$A140,СВЦЭМ!$B$39:$B$782,T$119)+'СЕТ СН'!$I$14+СВЦЭМ!$D$10+'СЕТ СН'!$I$5-'СЕТ СН'!$I$24</f>
        <v>4058.61472731</v>
      </c>
      <c r="U140" s="36">
        <f>SUMIFS(СВЦЭМ!$D$39:$D$782,СВЦЭМ!$A$39:$A$782,$A140,СВЦЭМ!$B$39:$B$782,U$119)+'СЕТ СН'!$I$14+СВЦЭМ!$D$10+'СЕТ СН'!$I$5-'СЕТ СН'!$I$24</f>
        <v>4080.8951544900001</v>
      </c>
      <c r="V140" s="36">
        <f>SUMIFS(СВЦЭМ!$D$39:$D$782,СВЦЭМ!$A$39:$A$782,$A140,СВЦЭМ!$B$39:$B$782,V$119)+'СЕТ СН'!$I$14+СВЦЭМ!$D$10+'СЕТ СН'!$I$5-'СЕТ СН'!$I$24</f>
        <v>4073.02754615</v>
      </c>
      <c r="W140" s="36">
        <f>SUMIFS(СВЦЭМ!$D$39:$D$782,СВЦЭМ!$A$39:$A$782,$A140,СВЦЭМ!$B$39:$B$782,W$119)+'СЕТ СН'!$I$14+СВЦЭМ!$D$10+'СЕТ СН'!$I$5-'СЕТ СН'!$I$24</f>
        <v>4092.11614362</v>
      </c>
      <c r="X140" s="36">
        <f>SUMIFS(СВЦЭМ!$D$39:$D$782,СВЦЭМ!$A$39:$A$782,$A140,СВЦЭМ!$B$39:$B$782,X$119)+'СЕТ СН'!$I$14+СВЦЭМ!$D$10+'СЕТ СН'!$I$5-'СЕТ СН'!$I$24</f>
        <v>4107.1997436700003</v>
      </c>
      <c r="Y140" s="36">
        <f>SUMIFS(СВЦЭМ!$D$39:$D$782,СВЦЭМ!$A$39:$A$782,$A140,СВЦЭМ!$B$39:$B$782,Y$119)+'СЕТ СН'!$I$14+СВЦЭМ!$D$10+'СЕТ СН'!$I$5-'СЕТ СН'!$I$24</f>
        <v>4153.2893290600005</v>
      </c>
    </row>
    <row r="141" spans="1:25" ht="15.75" x14ac:dyDescent="0.2">
      <c r="A141" s="35">
        <f t="shared" si="3"/>
        <v>44552</v>
      </c>
      <c r="B141" s="36">
        <f>SUMIFS(СВЦЭМ!$D$39:$D$782,СВЦЭМ!$A$39:$A$782,$A141,СВЦЭМ!$B$39:$B$782,B$119)+'СЕТ СН'!$I$14+СВЦЭМ!$D$10+'СЕТ СН'!$I$5-'СЕТ СН'!$I$24</f>
        <v>4129.9240740900004</v>
      </c>
      <c r="C141" s="36">
        <f>SUMIFS(СВЦЭМ!$D$39:$D$782,СВЦЭМ!$A$39:$A$782,$A141,СВЦЭМ!$B$39:$B$782,C$119)+'СЕТ СН'!$I$14+СВЦЭМ!$D$10+'СЕТ СН'!$I$5-'СЕТ СН'!$I$24</f>
        <v>4112.8370889600001</v>
      </c>
      <c r="D141" s="36">
        <f>SUMIFS(СВЦЭМ!$D$39:$D$782,СВЦЭМ!$A$39:$A$782,$A141,СВЦЭМ!$B$39:$B$782,D$119)+'СЕТ СН'!$I$14+СВЦЭМ!$D$10+'СЕТ СН'!$I$5-'СЕТ СН'!$I$24</f>
        <v>4065.7890566200003</v>
      </c>
      <c r="E141" s="36">
        <f>SUMIFS(СВЦЭМ!$D$39:$D$782,СВЦЭМ!$A$39:$A$782,$A141,СВЦЭМ!$B$39:$B$782,E$119)+'СЕТ СН'!$I$14+СВЦЭМ!$D$10+'СЕТ СН'!$I$5-'СЕТ СН'!$I$24</f>
        <v>4059.4964434000003</v>
      </c>
      <c r="F141" s="36">
        <f>SUMIFS(СВЦЭМ!$D$39:$D$782,СВЦЭМ!$A$39:$A$782,$A141,СВЦЭМ!$B$39:$B$782,F$119)+'СЕТ СН'!$I$14+СВЦЭМ!$D$10+'СЕТ СН'!$I$5-'СЕТ СН'!$I$24</f>
        <v>4039.0290096099998</v>
      </c>
      <c r="G141" s="36">
        <f>SUMIFS(СВЦЭМ!$D$39:$D$782,СВЦЭМ!$A$39:$A$782,$A141,СВЦЭМ!$B$39:$B$782,G$119)+'СЕТ СН'!$I$14+СВЦЭМ!$D$10+'СЕТ СН'!$I$5-'СЕТ СН'!$I$24</f>
        <v>3997.2499437900001</v>
      </c>
      <c r="H141" s="36">
        <f>SUMIFS(СВЦЭМ!$D$39:$D$782,СВЦЭМ!$A$39:$A$782,$A141,СВЦЭМ!$B$39:$B$782,H$119)+'СЕТ СН'!$I$14+СВЦЭМ!$D$10+'СЕТ СН'!$I$5-'СЕТ СН'!$I$24</f>
        <v>4008.9613656900001</v>
      </c>
      <c r="I141" s="36">
        <f>SUMIFS(СВЦЭМ!$D$39:$D$782,СВЦЭМ!$A$39:$A$782,$A141,СВЦЭМ!$B$39:$B$782,I$119)+'СЕТ СН'!$I$14+СВЦЭМ!$D$10+'СЕТ СН'!$I$5-'СЕТ СН'!$I$24</f>
        <v>4013.1134003000002</v>
      </c>
      <c r="J141" s="36">
        <f>SUMIFS(СВЦЭМ!$D$39:$D$782,СВЦЭМ!$A$39:$A$782,$A141,СВЦЭМ!$B$39:$B$782,J$119)+'СЕТ СН'!$I$14+СВЦЭМ!$D$10+'СЕТ СН'!$I$5-'СЕТ СН'!$I$24</f>
        <v>4045.0563533000004</v>
      </c>
      <c r="K141" s="36">
        <f>SUMIFS(СВЦЭМ!$D$39:$D$782,СВЦЭМ!$A$39:$A$782,$A141,СВЦЭМ!$B$39:$B$782,K$119)+'СЕТ СН'!$I$14+СВЦЭМ!$D$10+'СЕТ СН'!$I$5-'СЕТ СН'!$I$24</f>
        <v>4065.0019621299998</v>
      </c>
      <c r="L141" s="36">
        <f>SUMIFS(СВЦЭМ!$D$39:$D$782,СВЦЭМ!$A$39:$A$782,$A141,СВЦЭМ!$B$39:$B$782,L$119)+'СЕТ СН'!$I$14+СВЦЭМ!$D$10+'СЕТ СН'!$I$5-'СЕТ СН'!$I$24</f>
        <v>4074.1564125599998</v>
      </c>
      <c r="M141" s="36">
        <f>SUMIFS(СВЦЭМ!$D$39:$D$782,СВЦЭМ!$A$39:$A$782,$A141,СВЦЭМ!$B$39:$B$782,M$119)+'СЕТ СН'!$I$14+СВЦЭМ!$D$10+'СЕТ СН'!$I$5-'СЕТ СН'!$I$24</f>
        <v>4125.92744365</v>
      </c>
      <c r="N141" s="36">
        <f>SUMIFS(СВЦЭМ!$D$39:$D$782,СВЦЭМ!$A$39:$A$782,$A141,СВЦЭМ!$B$39:$B$782,N$119)+'СЕТ СН'!$I$14+СВЦЭМ!$D$10+'СЕТ СН'!$I$5-'СЕТ СН'!$I$24</f>
        <v>4133.1085691099997</v>
      </c>
      <c r="O141" s="36">
        <f>SUMIFS(СВЦЭМ!$D$39:$D$782,СВЦЭМ!$A$39:$A$782,$A141,СВЦЭМ!$B$39:$B$782,O$119)+'СЕТ СН'!$I$14+СВЦЭМ!$D$10+'СЕТ СН'!$I$5-'СЕТ СН'!$I$24</f>
        <v>4135.7225200900002</v>
      </c>
      <c r="P141" s="36">
        <f>SUMIFS(СВЦЭМ!$D$39:$D$782,СВЦЭМ!$A$39:$A$782,$A141,СВЦЭМ!$B$39:$B$782,P$119)+'СЕТ СН'!$I$14+СВЦЭМ!$D$10+'СЕТ СН'!$I$5-'СЕТ СН'!$I$24</f>
        <v>4129.15842677</v>
      </c>
      <c r="Q141" s="36">
        <f>SUMIFS(СВЦЭМ!$D$39:$D$782,СВЦЭМ!$A$39:$A$782,$A141,СВЦЭМ!$B$39:$B$782,Q$119)+'СЕТ СН'!$I$14+СВЦЭМ!$D$10+'СЕТ СН'!$I$5-'СЕТ СН'!$I$24</f>
        <v>4121.3322208500003</v>
      </c>
      <c r="R141" s="36">
        <f>SUMIFS(СВЦЭМ!$D$39:$D$782,СВЦЭМ!$A$39:$A$782,$A141,СВЦЭМ!$B$39:$B$782,R$119)+'СЕТ СН'!$I$14+СВЦЭМ!$D$10+'СЕТ СН'!$I$5-'СЕТ СН'!$I$24</f>
        <v>4121.2111399599999</v>
      </c>
      <c r="S141" s="36">
        <f>SUMIFS(СВЦЭМ!$D$39:$D$782,СВЦЭМ!$A$39:$A$782,$A141,СВЦЭМ!$B$39:$B$782,S$119)+'СЕТ СН'!$I$14+СВЦЭМ!$D$10+'СЕТ СН'!$I$5-'СЕТ СН'!$I$24</f>
        <v>4064.1769908400001</v>
      </c>
      <c r="T141" s="36">
        <f>SUMIFS(СВЦЭМ!$D$39:$D$782,СВЦЭМ!$A$39:$A$782,$A141,СВЦЭМ!$B$39:$B$782,T$119)+'СЕТ СН'!$I$14+СВЦЭМ!$D$10+'СЕТ СН'!$I$5-'СЕТ СН'!$I$24</f>
        <v>4044.2976564600003</v>
      </c>
      <c r="U141" s="36">
        <f>SUMIFS(СВЦЭМ!$D$39:$D$782,СВЦЭМ!$A$39:$A$782,$A141,СВЦЭМ!$B$39:$B$782,U$119)+'СЕТ СН'!$I$14+СВЦЭМ!$D$10+'СЕТ СН'!$I$5-'СЕТ СН'!$I$24</f>
        <v>4051.7216958700001</v>
      </c>
      <c r="V141" s="36">
        <f>SUMIFS(СВЦЭМ!$D$39:$D$782,СВЦЭМ!$A$39:$A$782,$A141,СВЦЭМ!$B$39:$B$782,V$119)+'СЕТ СН'!$I$14+СВЦЭМ!$D$10+'СЕТ СН'!$I$5-'СЕТ СН'!$I$24</f>
        <v>4100.4661766200006</v>
      </c>
      <c r="W141" s="36">
        <f>SUMIFS(СВЦЭМ!$D$39:$D$782,СВЦЭМ!$A$39:$A$782,$A141,СВЦЭМ!$B$39:$B$782,W$119)+'СЕТ СН'!$I$14+СВЦЭМ!$D$10+'СЕТ СН'!$I$5-'СЕТ СН'!$I$24</f>
        <v>4117.7864445800005</v>
      </c>
      <c r="X141" s="36">
        <f>SUMIFS(СВЦЭМ!$D$39:$D$782,СВЦЭМ!$A$39:$A$782,$A141,СВЦЭМ!$B$39:$B$782,X$119)+'СЕТ СН'!$I$14+СВЦЭМ!$D$10+'СЕТ СН'!$I$5-'СЕТ СН'!$I$24</f>
        <v>4107.4852794500002</v>
      </c>
      <c r="Y141" s="36">
        <f>SUMIFS(СВЦЭМ!$D$39:$D$782,СВЦЭМ!$A$39:$A$782,$A141,СВЦЭМ!$B$39:$B$782,Y$119)+'СЕТ СН'!$I$14+СВЦЭМ!$D$10+'СЕТ СН'!$I$5-'СЕТ СН'!$I$24</f>
        <v>4156.8821036899999</v>
      </c>
    </row>
    <row r="142" spans="1:25" ht="15.75" x14ac:dyDescent="0.2">
      <c r="A142" s="35">
        <f t="shared" si="3"/>
        <v>44553</v>
      </c>
      <c r="B142" s="36">
        <f>SUMIFS(СВЦЭМ!$D$39:$D$782,СВЦЭМ!$A$39:$A$782,$A142,СВЦЭМ!$B$39:$B$782,B$119)+'СЕТ СН'!$I$14+СВЦЭМ!$D$10+'СЕТ СН'!$I$5-'СЕТ СН'!$I$24</f>
        <v>4104.5237139700002</v>
      </c>
      <c r="C142" s="36">
        <f>SUMIFS(СВЦЭМ!$D$39:$D$782,СВЦЭМ!$A$39:$A$782,$A142,СВЦЭМ!$B$39:$B$782,C$119)+'СЕТ СН'!$I$14+СВЦЭМ!$D$10+'СЕТ СН'!$I$5-'СЕТ СН'!$I$24</f>
        <v>4108.1960151900003</v>
      </c>
      <c r="D142" s="36">
        <f>SUMIFS(СВЦЭМ!$D$39:$D$782,СВЦЭМ!$A$39:$A$782,$A142,СВЦЭМ!$B$39:$B$782,D$119)+'СЕТ СН'!$I$14+СВЦЭМ!$D$10+'СЕТ СН'!$I$5-'СЕТ СН'!$I$24</f>
        <v>4133.3327840299999</v>
      </c>
      <c r="E142" s="36">
        <f>SUMIFS(СВЦЭМ!$D$39:$D$782,СВЦЭМ!$A$39:$A$782,$A142,СВЦЭМ!$B$39:$B$782,E$119)+'СЕТ СН'!$I$14+СВЦЭМ!$D$10+'СЕТ СН'!$I$5-'СЕТ СН'!$I$24</f>
        <v>4128.6139147200001</v>
      </c>
      <c r="F142" s="36">
        <f>SUMIFS(СВЦЭМ!$D$39:$D$782,СВЦЭМ!$A$39:$A$782,$A142,СВЦЭМ!$B$39:$B$782,F$119)+'СЕТ СН'!$I$14+СВЦЭМ!$D$10+'СЕТ СН'!$I$5-'СЕТ СН'!$I$24</f>
        <v>4110.0511605600004</v>
      </c>
      <c r="G142" s="36">
        <f>SUMIFS(СВЦЭМ!$D$39:$D$782,СВЦЭМ!$A$39:$A$782,$A142,СВЦЭМ!$B$39:$B$782,G$119)+'СЕТ СН'!$I$14+СВЦЭМ!$D$10+'СЕТ СН'!$I$5-'СЕТ СН'!$I$24</f>
        <v>4080.6120951100002</v>
      </c>
      <c r="H142" s="36">
        <f>SUMIFS(СВЦЭМ!$D$39:$D$782,СВЦЭМ!$A$39:$A$782,$A142,СВЦЭМ!$B$39:$B$782,H$119)+'СЕТ СН'!$I$14+СВЦЭМ!$D$10+'СЕТ СН'!$I$5-'СЕТ СН'!$I$24</f>
        <v>4052.1785953400004</v>
      </c>
      <c r="I142" s="36">
        <f>SUMIFS(СВЦЭМ!$D$39:$D$782,СВЦЭМ!$A$39:$A$782,$A142,СВЦЭМ!$B$39:$B$782,I$119)+'СЕТ СН'!$I$14+СВЦЭМ!$D$10+'СЕТ СН'!$I$5-'СЕТ СН'!$I$24</f>
        <v>4082.5754421400002</v>
      </c>
      <c r="J142" s="36">
        <f>SUMIFS(СВЦЭМ!$D$39:$D$782,СВЦЭМ!$A$39:$A$782,$A142,СВЦЭМ!$B$39:$B$782,J$119)+'СЕТ СН'!$I$14+СВЦЭМ!$D$10+'СЕТ СН'!$I$5-'СЕТ СН'!$I$24</f>
        <v>4053.11839977</v>
      </c>
      <c r="K142" s="36">
        <f>SUMIFS(СВЦЭМ!$D$39:$D$782,СВЦЭМ!$A$39:$A$782,$A142,СВЦЭМ!$B$39:$B$782,K$119)+'СЕТ СН'!$I$14+СВЦЭМ!$D$10+'СЕТ СН'!$I$5-'СЕТ СН'!$I$24</f>
        <v>4064.0848473800002</v>
      </c>
      <c r="L142" s="36">
        <f>SUMIFS(СВЦЭМ!$D$39:$D$782,СВЦЭМ!$A$39:$A$782,$A142,СВЦЭМ!$B$39:$B$782,L$119)+'СЕТ СН'!$I$14+СВЦЭМ!$D$10+'СЕТ СН'!$I$5-'СЕТ СН'!$I$24</f>
        <v>4075.0214752000002</v>
      </c>
      <c r="M142" s="36">
        <f>SUMIFS(СВЦЭМ!$D$39:$D$782,СВЦЭМ!$A$39:$A$782,$A142,СВЦЭМ!$B$39:$B$782,M$119)+'СЕТ СН'!$I$14+СВЦЭМ!$D$10+'СЕТ СН'!$I$5-'СЕТ СН'!$I$24</f>
        <v>4090.9710114</v>
      </c>
      <c r="N142" s="36">
        <f>SUMIFS(СВЦЭМ!$D$39:$D$782,СВЦЭМ!$A$39:$A$782,$A142,СВЦЭМ!$B$39:$B$782,N$119)+'СЕТ СН'!$I$14+СВЦЭМ!$D$10+'СЕТ СН'!$I$5-'СЕТ СН'!$I$24</f>
        <v>4095.3319625499998</v>
      </c>
      <c r="O142" s="36">
        <f>SUMIFS(СВЦЭМ!$D$39:$D$782,СВЦЭМ!$A$39:$A$782,$A142,СВЦЭМ!$B$39:$B$782,O$119)+'СЕТ СН'!$I$14+СВЦЭМ!$D$10+'СЕТ СН'!$I$5-'СЕТ СН'!$I$24</f>
        <v>4102.1521709099998</v>
      </c>
      <c r="P142" s="36">
        <f>SUMIFS(СВЦЭМ!$D$39:$D$782,СВЦЭМ!$A$39:$A$782,$A142,СВЦЭМ!$B$39:$B$782,P$119)+'СЕТ СН'!$I$14+СВЦЭМ!$D$10+'СЕТ СН'!$I$5-'СЕТ СН'!$I$24</f>
        <v>4099.2481295199996</v>
      </c>
      <c r="Q142" s="36">
        <f>SUMIFS(СВЦЭМ!$D$39:$D$782,СВЦЭМ!$A$39:$A$782,$A142,СВЦЭМ!$B$39:$B$782,Q$119)+'СЕТ СН'!$I$14+СВЦЭМ!$D$10+'СЕТ СН'!$I$5-'СЕТ СН'!$I$24</f>
        <v>4105.3797420700002</v>
      </c>
      <c r="R142" s="36">
        <f>SUMIFS(СВЦЭМ!$D$39:$D$782,СВЦЭМ!$A$39:$A$782,$A142,СВЦЭМ!$B$39:$B$782,R$119)+'СЕТ СН'!$I$14+СВЦЭМ!$D$10+'СЕТ СН'!$I$5-'СЕТ СН'!$I$24</f>
        <v>4101.4732463</v>
      </c>
      <c r="S142" s="36">
        <f>SUMIFS(СВЦЭМ!$D$39:$D$782,СВЦЭМ!$A$39:$A$782,$A142,СВЦЭМ!$B$39:$B$782,S$119)+'СЕТ СН'!$I$14+СВЦЭМ!$D$10+'СЕТ СН'!$I$5-'СЕТ СН'!$I$24</f>
        <v>4062.5300584200004</v>
      </c>
      <c r="T142" s="36">
        <f>SUMIFS(СВЦЭМ!$D$39:$D$782,СВЦЭМ!$A$39:$A$782,$A142,СВЦЭМ!$B$39:$B$782,T$119)+'СЕТ СН'!$I$14+СВЦЭМ!$D$10+'СЕТ СН'!$I$5-'СЕТ СН'!$I$24</f>
        <v>4047.4523566900002</v>
      </c>
      <c r="U142" s="36">
        <f>SUMIFS(СВЦЭМ!$D$39:$D$782,СВЦЭМ!$A$39:$A$782,$A142,СВЦЭМ!$B$39:$B$782,U$119)+'СЕТ СН'!$I$14+СВЦЭМ!$D$10+'СЕТ СН'!$I$5-'СЕТ СН'!$I$24</f>
        <v>4044.7769004199999</v>
      </c>
      <c r="V142" s="36">
        <f>SUMIFS(СВЦЭМ!$D$39:$D$782,СВЦЭМ!$A$39:$A$782,$A142,СВЦЭМ!$B$39:$B$782,V$119)+'СЕТ СН'!$I$14+СВЦЭМ!$D$10+'СЕТ СН'!$I$5-'СЕТ СН'!$I$24</f>
        <v>4063.4373229100001</v>
      </c>
      <c r="W142" s="36">
        <f>SUMIFS(СВЦЭМ!$D$39:$D$782,СВЦЭМ!$A$39:$A$782,$A142,СВЦЭМ!$B$39:$B$782,W$119)+'СЕТ СН'!$I$14+СВЦЭМ!$D$10+'СЕТ СН'!$I$5-'СЕТ СН'!$I$24</f>
        <v>4082.2677618100001</v>
      </c>
      <c r="X142" s="36">
        <f>SUMIFS(СВЦЭМ!$D$39:$D$782,СВЦЭМ!$A$39:$A$782,$A142,СВЦЭМ!$B$39:$B$782,X$119)+'СЕТ СН'!$I$14+СВЦЭМ!$D$10+'СЕТ СН'!$I$5-'СЕТ СН'!$I$24</f>
        <v>4077.9194913199999</v>
      </c>
      <c r="Y142" s="36">
        <f>SUMIFS(СВЦЭМ!$D$39:$D$782,СВЦЭМ!$A$39:$A$782,$A142,СВЦЭМ!$B$39:$B$782,Y$119)+'СЕТ СН'!$I$14+СВЦЭМ!$D$10+'СЕТ СН'!$I$5-'СЕТ СН'!$I$24</f>
        <v>4134.50850094</v>
      </c>
    </row>
    <row r="143" spans="1:25" ht="15.75" x14ac:dyDescent="0.2">
      <c r="A143" s="35">
        <f t="shared" si="3"/>
        <v>44554</v>
      </c>
      <c r="B143" s="36">
        <f>SUMIFS(СВЦЭМ!$D$39:$D$782,СВЦЭМ!$A$39:$A$782,$A143,СВЦЭМ!$B$39:$B$782,B$119)+'СЕТ СН'!$I$14+СВЦЭМ!$D$10+'СЕТ СН'!$I$5-'СЕТ СН'!$I$24</f>
        <v>4158.1262516799998</v>
      </c>
      <c r="C143" s="36">
        <f>SUMIFS(СВЦЭМ!$D$39:$D$782,СВЦЭМ!$A$39:$A$782,$A143,СВЦЭМ!$B$39:$B$782,C$119)+'СЕТ СН'!$I$14+СВЦЭМ!$D$10+'СЕТ СН'!$I$5-'СЕТ СН'!$I$24</f>
        <v>4166.1929446900003</v>
      </c>
      <c r="D143" s="36">
        <f>SUMIFS(СВЦЭМ!$D$39:$D$782,СВЦЭМ!$A$39:$A$782,$A143,СВЦЭМ!$B$39:$B$782,D$119)+'СЕТ СН'!$I$14+СВЦЭМ!$D$10+'СЕТ СН'!$I$5-'СЕТ СН'!$I$24</f>
        <v>4170.2308050800002</v>
      </c>
      <c r="E143" s="36">
        <f>SUMIFS(СВЦЭМ!$D$39:$D$782,СВЦЭМ!$A$39:$A$782,$A143,СВЦЭМ!$B$39:$B$782,E$119)+'СЕТ СН'!$I$14+СВЦЭМ!$D$10+'СЕТ СН'!$I$5-'СЕТ СН'!$I$24</f>
        <v>4169.4047870800005</v>
      </c>
      <c r="F143" s="36">
        <f>SUMIFS(СВЦЭМ!$D$39:$D$782,СВЦЭМ!$A$39:$A$782,$A143,СВЦЭМ!$B$39:$B$782,F$119)+'СЕТ СН'!$I$14+СВЦЭМ!$D$10+'СЕТ СН'!$I$5-'СЕТ СН'!$I$24</f>
        <v>4145.6289832700004</v>
      </c>
      <c r="G143" s="36">
        <f>SUMIFS(СВЦЭМ!$D$39:$D$782,СВЦЭМ!$A$39:$A$782,$A143,СВЦЭМ!$B$39:$B$782,G$119)+'СЕТ СН'!$I$14+СВЦЭМ!$D$10+'СЕТ СН'!$I$5-'СЕТ СН'!$I$24</f>
        <v>4101.7846091400006</v>
      </c>
      <c r="H143" s="36">
        <f>SUMIFS(СВЦЭМ!$D$39:$D$782,СВЦЭМ!$A$39:$A$782,$A143,СВЦЭМ!$B$39:$B$782,H$119)+'СЕТ СН'!$I$14+СВЦЭМ!$D$10+'СЕТ СН'!$I$5-'СЕТ СН'!$I$24</f>
        <v>4102.48805937</v>
      </c>
      <c r="I143" s="36">
        <f>SUMIFS(СВЦЭМ!$D$39:$D$782,СВЦЭМ!$A$39:$A$782,$A143,СВЦЭМ!$B$39:$B$782,I$119)+'СЕТ СН'!$I$14+СВЦЭМ!$D$10+'СЕТ СН'!$I$5-'СЕТ СН'!$I$24</f>
        <v>4100.1624031900001</v>
      </c>
      <c r="J143" s="36">
        <f>SUMIFS(СВЦЭМ!$D$39:$D$782,СВЦЭМ!$A$39:$A$782,$A143,СВЦЭМ!$B$39:$B$782,J$119)+'СЕТ СН'!$I$14+СВЦЭМ!$D$10+'СЕТ СН'!$I$5-'СЕТ СН'!$I$24</f>
        <v>4113.6443372900003</v>
      </c>
      <c r="K143" s="36">
        <f>SUMIFS(СВЦЭМ!$D$39:$D$782,СВЦЭМ!$A$39:$A$782,$A143,СВЦЭМ!$B$39:$B$782,K$119)+'СЕТ СН'!$I$14+СВЦЭМ!$D$10+'СЕТ СН'!$I$5-'СЕТ СН'!$I$24</f>
        <v>4106.65884448</v>
      </c>
      <c r="L143" s="36">
        <f>SUMIFS(СВЦЭМ!$D$39:$D$782,СВЦЭМ!$A$39:$A$782,$A143,СВЦЭМ!$B$39:$B$782,L$119)+'СЕТ СН'!$I$14+СВЦЭМ!$D$10+'СЕТ СН'!$I$5-'СЕТ СН'!$I$24</f>
        <v>4101.8519899900002</v>
      </c>
      <c r="M143" s="36">
        <f>SUMIFS(СВЦЭМ!$D$39:$D$782,СВЦЭМ!$A$39:$A$782,$A143,СВЦЭМ!$B$39:$B$782,M$119)+'СЕТ СН'!$I$14+СВЦЭМ!$D$10+'СЕТ СН'!$I$5-'СЕТ СН'!$I$24</f>
        <v>4107.3411700400002</v>
      </c>
      <c r="N143" s="36">
        <f>SUMIFS(СВЦЭМ!$D$39:$D$782,СВЦЭМ!$A$39:$A$782,$A143,СВЦЭМ!$B$39:$B$782,N$119)+'СЕТ СН'!$I$14+СВЦЭМ!$D$10+'СЕТ СН'!$I$5-'СЕТ СН'!$I$24</f>
        <v>4120.63673543</v>
      </c>
      <c r="O143" s="36">
        <f>SUMIFS(СВЦЭМ!$D$39:$D$782,СВЦЭМ!$A$39:$A$782,$A143,СВЦЭМ!$B$39:$B$782,O$119)+'СЕТ СН'!$I$14+СВЦЭМ!$D$10+'СЕТ СН'!$I$5-'СЕТ СН'!$I$24</f>
        <v>4138.7390858500003</v>
      </c>
      <c r="P143" s="36">
        <f>SUMIFS(СВЦЭМ!$D$39:$D$782,СВЦЭМ!$A$39:$A$782,$A143,СВЦЭМ!$B$39:$B$782,P$119)+'СЕТ СН'!$I$14+СВЦЭМ!$D$10+'СЕТ СН'!$I$5-'СЕТ СН'!$I$24</f>
        <v>4140.6179034699999</v>
      </c>
      <c r="Q143" s="36">
        <f>SUMIFS(СВЦЭМ!$D$39:$D$782,СВЦЭМ!$A$39:$A$782,$A143,СВЦЭМ!$B$39:$B$782,Q$119)+'СЕТ СН'!$I$14+СВЦЭМ!$D$10+'СЕТ СН'!$I$5-'СЕТ СН'!$I$24</f>
        <v>4157.30739275</v>
      </c>
      <c r="R143" s="36">
        <f>SUMIFS(СВЦЭМ!$D$39:$D$782,СВЦЭМ!$A$39:$A$782,$A143,СВЦЭМ!$B$39:$B$782,R$119)+'СЕТ СН'!$I$14+СВЦЭМ!$D$10+'СЕТ СН'!$I$5-'СЕТ СН'!$I$24</f>
        <v>4151.7207471700003</v>
      </c>
      <c r="S143" s="36">
        <f>SUMIFS(СВЦЭМ!$D$39:$D$782,СВЦЭМ!$A$39:$A$782,$A143,СВЦЭМ!$B$39:$B$782,S$119)+'СЕТ СН'!$I$14+СВЦЭМ!$D$10+'СЕТ СН'!$I$5-'СЕТ СН'!$I$24</f>
        <v>4110.5408515700001</v>
      </c>
      <c r="T143" s="36">
        <f>SUMIFS(СВЦЭМ!$D$39:$D$782,СВЦЭМ!$A$39:$A$782,$A143,СВЦЭМ!$B$39:$B$782,T$119)+'СЕТ СН'!$I$14+СВЦЭМ!$D$10+'СЕТ СН'!$I$5-'СЕТ СН'!$I$24</f>
        <v>4092.00983275</v>
      </c>
      <c r="U143" s="36">
        <f>SUMIFS(СВЦЭМ!$D$39:$D$782,СВЦЭМ!$A$39:$A$782,$A143,СВЦЭМ!$B$39:$B$782,U$119)+'СЕТ СН'!$I$14+СВЦЭМ!$D$10+'СЕТ СН'!$I$5-'СЕТ СН'!$I$24</f>
        <v>4108.5215215999997</v>
      </c>
      <c r="V143" s="36">
        <f>SUMIFS(СВЦЭМ!$D$39:$D$782,СВЦЭМ!$A$39:$A$782,$A143,СВЦЭМ!$B$39:$B$782,V$119)+'СЕТ СН'!$I$14+СВЦЭМ!$D$10+'СЕТ СН'!$I$5-'СЕТ СН'!$I$24</f>
        <v>4115.9030564100003</v>
      </c>
      <c r="W143" s="36">
        <f>SUMIFS(СВЦЭМ!$D$39:$D$782,СВЦЭМ!$A$39:$A$782,$A143,СВЦЭМ!$B$39:$B$782,W$119)+'СЕТ СН'!$I$14+СВЦЭМ!$D$10+'СЕТ СН'!$I$5-'СЕТ СН'!$I$24</f>
        <v>4131.87403206</v>
      </c>
      <c r="X143" s="36">
        <f>SUMIFS(СВЦЭМ!$D$39:$D$782,СВЦЭМ!$A$39:$A$782,$A143,СВЦЭМ!$B$39:$B$782,X$119)+'СЕТ СН'!$I$14+СВЦЭМ!$D$10+'СЕТ СН'!$I$5-'СЕТ СН'!$I$24</f>
        <v>4151.4821545699997</v>
      </c>
      <c r="Y143" s="36">
        <f>SUMIFS(СВЦЭМ!$D$39:$D$782,СВЦЭМ!$A$39:$A$782,$A143,СВЦЭМ!$B$39:$B$782,Y$119)+'СЕТ СН'!$I$14+СВЦЭМ!$D$10+'СЕТ СН'!$I$5-'СЕТ СН'!$I$24</f>
        <v>4190.0165413200002</v>
      </c>
    </row>
    <row r="144" spans="1:25" ht="15.75" x14ac:dyDescent="0.2">
      <c r="A144" s="35">
        <f t="shared" si="3"/>
        <v>44555</v>
      </c>
      <c r="B144" s="36">
        <f>SUMIFS(СВЦЭМ!$D$39:$D$782,СВЦЭМ!$A$39:$A$782,$A144,СВЦЭМ!$B$39:$B$782,B$119)+'СЕТ СН'!$I$14+СВЦЭМ!$D$10+'СЕТ СН'!$I$5-'СЕТ СН'!$I$24</f>
        <v>4120.4327264900003</v>
      </c>
      <c r="C144" s="36">
        <f>SUMIFS(СВЦЭМ!$D$39:$D$782,СВЦЭМ!$A$39:$A$782,$A144,СВЦЭМ!$B$39:$B$782,C$119)+'СЕТ СН'!$I$14+СВЦЭМ!$D$10+'СЕТ СН'!$I$5-'СЕТ СН'!$I$24</f>
        <v>4127.56690781</v>
      </c>
      <c r="D144" s="36">
        <f>SUMIFS(СВЦЭМ!$D$39:$D$782,СВЦЭМ!$A$39:$A$782,$A144,СВЦЭМ!$B$39:$B$782,D$119)+'СЕТ СН'!$I$14+СВЦЭМ!$D$10+'СЕТ СН'!$I$5-'СЕТ СН'!$I$24</f>
        <v>4143.8185253700003</v>
      </c>
      <c r="E144" s="36">
        <f>SUMIFS(СВЦЭМ!$D$39:$D$782,СВЦЭМ!$A$39:$A$782,$A144,СВЦЭМ!$B$39:$B$782,E$119)+'СЕТ СН'!$I$14+СВЦЭМ!$D$10+'СЕТ СН'!$I$5-'СЕТ СН'!$I$24</f>
        <v>4143.4161445600002</v>
      </c>
      <c r="F144" s="36">
        <f>SUMIFS(СВЦЭМ!$D$39:$D$782,СВЦЭМ!$A$39:$A$782,$A144,СВЦЭМ!$B$39:$B$782,F$119)+'СЕТ СН'!$I$14+СВЦЭМ!$D$10+'СЕТ СН'!$I$5-'СЕТ СН'!$I$24</f>
        <v>4135.0858922099997</v>
      </c>
      <c r="G144" s="36">
        <f>SUMIFS(СВЦЭМ!$D$39:$D$782,СВЦЭМ!$A$39:$A$782,$A144,СВЦЭМ!$B$39:$B$782,G$119)+'СЕТ СН'!$I$14+СВЦЭМ!$D$10+'СЕТ СН'!$I$5-'СЕТ СН'!$I$24</f>
        <v>4115.5297860700002</v>
      </c>
      <c r="H144" s="36">
        <f>SUMIFS(СВЦЭМ!$D$39:$D$782,СВЦЭМ!$A$39:$A$782,$A144,СВЦЭМ!$B$39:$B$782,H$119)+'СЕТ СН'!$I$14+СВЦЭМ!$D$10+'СЕТ СН'!$I$5-'СЕТ СН'!$I$24</f>
        <v>4100.4718347899998</v>
      </c>
      <c r="I144" s="36">
        <f>SUMIFS(СВЦЭМ!$D$39:$D$782,СВЦЭМ!$A$39:$A$782,$A144,СВЦЭМ!$B$39:$B$782,I$119)+'СЕТ СН'!$I$14+СВЦЭМ!$D$10+'СЕТ СН'!$I$5-'СЕТ СН'!$I$24</f>
        <v>4117.3313409299999</v>
      </c>
      <c r="J144" s="36">
        <f>SUMIFS(СВЦЭМ!$D$39:$D$782,СВЦЭМ!$A$39:$A$782,$A144,СВЦЭМ!$B$39:$B$782,J$119)+'СЕТ СН'!$I$14+СВЦЭМ!$D$10+'СЕТ СН'!$I$5-'СЕТ СН'!$I$24</f>
        <v>4085.8637159700002</v>
      </c>
      <c r="K144" s="36">
        <f>SUMIFS(СВЦЭМ!$D$39:$D$782,СВЦЭМ!$A$39:$A$782,$A144,СВЦЭМ!$B$39:$B$782,K$119)+'СЕТ СН'!$I$14+СВЦЭМ!$D$10+'СЕТ СН'!$I$5-'СЕТ СН'!$I$24</f>
        <v>4068.4453720700003</v>
      </c>
      <c r="L144" s="36">
        <f>SUMIFS(СВЦЭМ!$D$39:$D$782,СВЦЭМ!$A$39:$A$782,$A144,СВЦЭМ!$B$39:$B$782,L$119)+'СЕТ СН'!$I$14+СВЦЭМ!$D$10+'СЕТ СН'!$I$5-'СЕТ СН'!$I$24</f>
        <v>4065.41517849</v>
      </c>
      <c r="M144" s="36">
        <f>SUMIFS(СВЦЭМ!$D$39:$D$782,СВЦЭМ!$A$39:$A$782,$A144,СВЦЭМ!$B$39:$B$782,M$119)+'СЕТ СН'!$I$14+СВЦЭМ!$D$10+'СЕТ СН'!$I$5-'СЕТ СН'!$I$24</f>
        <v>4067.4829674299999</v>
      </c>
      <c r="N144" s="36">
        <f>SUMIFS(СВЦЭМ!$D$39:$D$782,СВЦЭМ!$A$39:$A$782,$A144,СВЦЭМ!$B$39:$B$782,N$119)+'СЕТ СН'!$I$14+СВЦЭМ!$D$10+'СЕТ СН'!$I$5-'СЕТ СН'!$I$24</f>
        <v>4070.01675772</v>
      </c>
      <c r="O144" s="36">
        <f>SUMIFS(СВЦЭМ!$D$39:$D$782,СВЦЭМ!$A$39:$A$782,$A144,СВЦЭМ!$B$39:$B$782,O$119)+'СЕТ СН'!$I$14+СВЦЭМ!$D$10+'СЕТ СН'!$I$5-'СЕТ СН'!$I$24</f>
        <v>4075.1311983000001</v>
      </c>
      <c r="P144" s="36">
        <f>SUMIFS(СВЦЭМ!$D$39:$D$782,СВЦЭМ!$A$39:$A$782,$A144,СВЦЭМ!$B$39:$B$782,P$119)+'СЕТ СН'!$I$14+СВЦЭМ!$D$10+'СЕТ СН'!$I$5-'СЕТ СН'!$I$24</f>
        <v>4092.6775509899999</v>
      </c>
      <c r="Q144" s="36">
        <f>SUMIFS(СВЦЭМ!$D$39:$D$782,СВЦЭМ!$A$39:$A$782,$A144,СВЦЭМ!$B$39:$B$782,Q$119)+'СЕТ СН'!$I$14+СВЦЭМ!$D$10+'СЕТ СН'!$I$5-'СЕТ СН'!$I$24</f>
        <v>4099.6020151499997</v>
      </c>
      <c r="R144" s="36">
        <f>SUMIFS(СВЦЭМ!$D$39:$D$782,СВЦЭМ!$A$39:$A$782,$A144,СВЦЭМ!$B$39:$B$782,R$119)+'СЕТ СН'!$I$14+СВЦЭМ!$D$10+'СЕТ СН'!$I$5-'СЕТ СН'!$I$24</f>
        <v>4087.8388183200004</v>
      </c>
      <c r="S144" s="36">
        <f>SUMIFS(СВЦЭМ!$D$39:$D$782,СВЦЭМ!$A$39:$A$782,$A144,СВЦЭМ!$B$39:$B$782,S$119)+'СЕТ СН'!$I$14+СВЦЭМ!$D$10+'СЕТ СН'!$I$5-'СЕТ СН'!$I$24</f>
        <v>4069.19789928</v>
      </c>
      <c r="T144" s="36">
        <f>SUMIFS(СВЦЭМ!$D$39:$D$782,СВЦЭМ!$A$39:$A$782,$A144,СВЦЭМ!$B$39:$B$782,T$119)+'СЕТ СН'!$I$14+СВЦЭМ!$D$10+'СЕТ СН'!$I$5-'СЕТ СН'!$I$24</f>
        <v>4063.7200397699999</v>
      </c>
      <c r="U144" s="36">
        <f>SUMIFS(СВЦЭМ!$D$39:$D$782,СВЦЭМ!$A$39:$A$782,$A144,СВЦЭМ!$B$39:$B$782,U$119)+'СЕТ СН'!$I$14+СВЦЭМ!$D$10+'СЕТ СН'!$I$5-'СЕТ СН'!$I$24</f>
        <v>4076.8466481300002</v>
      </c>
      <c r="V144" s="36">
        <f>SUMIFS(СВЦЭМ!$D$39:$D$782,СВЦЭМ!$A$39:$A$782,$A144,СВЦЭМ!$B$39:$B$782,V$119)+'СЕТ СН'!$I$14+СВЦЭМ!$D$10+'СЕТ СН'!$I$5-'СЕТ СН'!$I$24</f>
        <v>4072.7230847600003</v>
      </c>
      <c r="W144" s="36">
        <f>SUMIFS(СВЦЭМ!$D$39:$D$782,СВЦЭМ!$A$39:$A$782,$A144,СВЦЭМ!$B$39:$B$782,W$119)+'СЕТ СН'!$I$14+СВЦЭМ!$D$10+'СЕТ СН'!$I$5-'СЕТ СН'!$I$24</f>
        <v>4100.8013947199997</v>
      </c>
      <c r="X144" s="36">
        <f>SUMIFS(СВЦЭМ!$D$39:$D$782,СВЦЭМ!$A$39:$A$782,$A144,СВЦЭМ!$B$39:$B$782,X$119)+'СЕТ СН'!$I$14+СВЦЭМ!$D$10+'СЕТ СН'!$I$5-'СЕТ СН'!$I$24</f>
        <v>4099.2836830100005</v>
      </c>
      <c r="Y144" s="36">
        <f>SUMIFS(СВЦЭМ!$D$39:$D$782,СВЦЭМ!$A$39:$A$782,$A144,СВЦЭМ!$B$39:$B$782,Y$119)+'СЕТ СН'!$I$14+СВЦЭМ!$D$10+'СЕТ СН'!$I$5-'СЕТ СН'!$I$24</f>
        <v>4107.33714882</v>
      </c>
    </row>
    <row r="145" spans="1:27" ht="15.75" x14ac:dyDescent="0.2">
      <c r="A145" s="35">
        <f t="shared" si="3"/>
        <v>44556</v>
      </c>
      <c r="B145" s="36">
        <f>SUMIFS(СВЦЭМ!$D$39:$D$782,СВЦЭМ!$A$39:$A$782,$A145,СВЦЭМ!$B$39:$B$782,B$119)+'СЕТ СН'!$I$14+СВЦЭМ!$D$10+'СЕТ СН'!$I$5-'СЕТ СН'!$I$24</f>
        <v>4010.1528348299998</v>
      </c>
      <c r="C145" s="36">
        <f>SUMIFS(СВЦЭМ!$D$39:$D$782,СВЦЭМ!$A$39:$A$782,$A145,СВЦЭМ!$B$39:$B$782,C$119)+'СЕТ СН'!$I$14+СВЦЭМ!$D$10+'СЕТ СН'!$I$5-'СЕТ СН'!$I$24</f>
        <v>3998.7981335000004</v>
      </c>
      <c r="D145" s="36">
        <f>SUMIFS(СВЦЭМ!$D$39:$D$782,СВЦЭМ!$A$39:$A$782,$A145,СВЦЭМ!$B$39:$B$782,D$119)+'СЕТ СН'!$I$14+СВЦЭМ!$D$10+'СЕТ СН'!$I$5-'СЕТ СН'!$I$24</f>
        <v>3993.7717846</v>
      </c>
      <c r="E145" s="36">
        <f>SUMIFS(СВЦЭМ!$D$39:$D$782,СВЦЭМ!$A$39:$A$782,$A145,СВЦЭМ!$B$39:$B$782,E$119)+'СЕТ СН'!$I$14+СВЦЭМ!$D$10+'СЕТ СН'!$I$5-'СЕТ СН'!$I$24</f>
        <v>3993.1367691200003</v>
      </c>
      <c r="F145" s="36">
        <f>SUMIFS(СВЦЭМ!$D$39:$D$782,СВЦЭМ!$A$39:$A$782,$A145,СВЦЭМ!$B$39:$B$782,F$119)+'СЕТ СН'!$I$14+СВЦЭМ!$D$10+'СЕТ СН'!$I$5-'СЕТ СН'!$I$24</f>
        <v>3990.8946265000004</v>
      </c>
      <c r="G145" s="36">
        <f>SUMIFS(СВЦЭМ!$D$39:$D$782,СВЦЭМ!$A$39:$A$782,$A145,СВЦЭМ!$B$39:$B$782,G$119)+'СЕТ СН'!$I$14+СВЦЭМ!$D$10+'СЕТ СН'!$I$5-'СЕТ СН'!$I$24</f>
        <v>3986.2466846000002</v>
      </c>
      <c r="H145" s="36">
        <f>SUMIFS(СВЦЭМ!$D$39:$D$782,СВЦЭМ!$A$39:$A$782,$A145,СВЦЭМ!$B$39:$B$782,H$119)+'СЕТ СН'!$I$14+СВЦЭМ!$D$10+'СЕТ СН'!$I$5-'СЕТ СН'!$I$24</f>
        <v>4006.6474743600002</v>
      </c>
      <c r="I145" s="36">
        <f>SUMIFS(СВЦЭМ!$D$39:$D$782,СВЦЭМ!$A$39:$A$782,$A145,СВЦЭМ!$B$39:$B$782,I$119)+'СЕТ СН'!$I$14+СВЦЭМ!$D$10+'СЕТ СН'!$I$5-'СЕТ СН'!$I$24</f>
        <v>4086.9921122000001</v>
      </c>
      <c r="J145" s="36">
        <f>SUMIFS(СВЦЭМ!$D$39:$D$782,СВЦЭМ!$A$39:$A$782,$A145,СВЦЭМ!$B$39:$B$782,J$119)+'СЕТ СН'!$I$14+СВЦЭМ!$D$10+'СЕТ СН'!$I$5-'СЕТ СН'!$I$24</f>
        <v>4083.5321719600001</v>
      </c>
      <c r="K145" s="36">
        <f>SUMIFS(СВЦЭМ!$D$39:$D$782,СВЦЭМ!$A$39:$A$782,$A145,СВЦЭМ!$B$39:$B$782,K$119)+'СЕТ СН'!$I$14+СВЦЭМ!$D$10+'СЕТ СН'!$I$5-'СЕТ СН'!$I$24</f>
        <v>4037.7190111999998</v>
      </c>
      <c r="L145" s="36">
        <f>SUMIFS(СВЦЭМ!$D$39:$D$782,СВЦЭМ!$A$39:$A$782,$A145,СВЦЭМ!$B$39:$B$782,L$119)+'СЕТ СН'!$I$14+СВЦЭМ!$D$10+'СЕТ СН'!$I$5-'СЕТ СН'!$I$24</f>
        <v>4032.7593425100004</v>
      </c>
      <c r="M145" s="36">
        <f>SUMIFS(СВЦЭМ!$D$39:$D$782,СВЦЭМ!$A$39:$A$782,$A145,СВЦЭМ!$B$39:$B$782,M$119)+'СЕТ СН'!$I$14+СВЦЭМ!$D$10+'СЕТ СН'!$I$5-'СЕТ СН'!$I$24</f>
        <v>4040.5817173800001</v>
      </c>
      <c r="N145" s="36">
        <f>SUMIFS(СВЦЭМ!$D$39:$D$782,СВЦЭМ!$A$39:$A$782,$A145,СВЦЭМ!$B$39:$B$782,N$119)+'СЕТ СН'!$I$14+СВЦЭМ!$D$10+'СЕТ СН'!$I$5-'СЕТ СН'!$I$24</f>
        <v>4045.7354352900002</v>
      </c>
      <c r="O145" s="36">
        <f>SUMIFS(СВЦЭМ!$D$39:$D$782,СВЦЭМ!$A$39:$A$782,$A145,СВЦЭМ!$B$39:$B$782,O$119)+'СЕТ СН'!$I$14+СВЦЭМ!$D$10+'СЕТ СН'!$I$5-'СЕТ СН'!$I$24</f>
        <v>4082.0081768099999</v>
      </c>
      <c r="P145" s="36">
        <f>SUMIFS(СВЦЭМ!$D$39:$D$782,СВЦЭМ!$A$39:$A$782,$A145,СВЦЭМ!$B$39:$B$782,P$119)+'СЕТ СН'!$I$14+СВЦЭМ!$D$10+'СЕТ СН'!$I$5-'СЕТ СН'!$I$24</f>
        <v>4088.7728858099999</v>
      </c>
      <c r="Q145" s="36">
        <f>SUMIFS(СВЦЭМ!$D$39:$D$782,СВЦЭМ!$A$39:$A$782,$A145,СВЦЭМ!$B$39:$B$782,Q$119)+'СЕТ СН'!$I$14+СВЦЭМ!$D$10+'СЕТ СН'!$I$5-'СЕТ СН'!$I$24</f>
        <v>4089.2971659000004</v>
      </c>
      <c r="R145" s="36">
        <f>SUMIFS(СВЦЭМ!$D$39:$D$782,СВЦЭМ!$A$39:$A$782,$A145,СВЦЭМ!$B$39:$B$782,R$119)+'СЕТ СН'!$I$14+СВЦЭМ!$D$10+'СЕТ СН'!$I$5-'СЕТ СН'!$I$24</f>
        <v>4077.3205788900004</v>
      </c>
      <c r="S145" s="36">
        <f>SUMIFS(СВЦЭМ!$D$39:$D$782,СВЦЭМ!$A$39:$A$782,$A145,СВЦЭМ!$B$39:$B$782,S$119)+'СЕТ СН'!$I$14+СВЦЭМ!$D$10+'СЕТ СН'!$I$5-'СЕТ СН'!$I$24</f>
        <v>4031.4221829600001</v>
      </c>
      <c r="T145" s="36">
        <f>SUMIFS(СВЦЭМ!$D$39:$D$782,СВЦЭМ!$A$39:$A$782,$A145,СВЦЭМ!$B$39:$B$782,T$119)+'СЕТ СН'!$I$14+СВЦЭМ!$D$10+'СЕТ СН'!$I$5-'СЕТ СН'!$I$24</f>
        <v>4028.0191566800004</v>
      </c>
      <c r="U145" s="36">
        <f>SUMIFS(СВЦЭМ!$D$39:$D$782,СВЦЭМ!$A$39:$A$782,$A145,СВЦЭМ!$B$39:$B$782,U$119)+'СЕТ СН'!$I$14+СВЦЭМ!$D$10+'СЕТ СН'!$I$5-'СЕТ СН'!$I$24</f>
        <v>4053.9644958700001</v>
      </c>
      <c r="V145" s="36">
        <f>SUMIFS(СВЦЭМ!$D$39:$D$782,СВЦЭМ!$A$39:$A$782,$A145,СВЦЭМ!$B$39:$B$782,V$119)+'СЕТ СН'!$I$14+СВЦЭМ!$D$10+'СЕТ СН'!$I$5-'СЕТ СН'!$I$24</f>
        <v>4068.4186718800001</v>
      </c>
      <c r="W145" s="36">
        <f>SUMIFS(СВЦЭМ!$D$39:$D$782,СВЦЭМ!$A$39:$A$782,$A145,СВЦЭМ!$B$39:$B$782,W$119)+'СЕТ СН'!$I$14+СВЦЭМ!$D$10+'СЕТ СН'!$I$5-'СЕТ СН'!$I$24</f>
        <v>4053.1052516300001</v>
      </c>
      <c r="X145" s="36">
        <f>SUMIFS(СВЦЭМ!$D$39:$D$782,СВЦЭМ!$A$39:$A$782,$A145,СВЦЭМ!$B$39:$B$782,X$119)+'СЕТ СН'!$I$14+СВЦЭМ!$D$10+'СЕТ СН'!$I$5-'СЕТ СН'!$I$24</f>
        <v>4069.1224439799998</v>
      </c>
      <c r="Y145" s="36">
        <f>SUMIFS(СВЦЭМ!$D$39:$D$782,СВЦЭМ!$A$39:$A$782,$A145,СВЦЭМ!$B$39:$B$782,Y$119)+'СЕТ СН'!$I$14+СВЦЭМ!$D$10+'СЕТ СН'!$I$5-'СЕТ СН'!$I$24</f>
        <v>4070.9915631600002</v>
      </c>
    </row>
    <row r="146" spans="1:27" ht="15.75" x14ac:dyDescent="0.2">
      <c r="A146" s="35">
        <f t="shared" si="3"/>
        <v>44557</v>
      </c>
      <c r="B146" s="36">
        <f>SUMIFS(СВЦЭМ!$D$39:$D$782,СВЦЭМ!$A$39:$A$782,$A146,СВЦЭМ!$B$39:$B$782,B$119)+'СЕТ СН'!$I$14+СВЦЭМ!$D$10+'СЕТ СН'!$I$5-'СЕТ СН'!$I$24</f>
        <v>4093.5328591900002</v>
      </c>
      <c r="C146" s="36">
        <f>SUMIFS(СВЦЭМ!$D$39:$D$782,СВЦЭМ!$A$39:$A$782,$A146,СВЦЭМ!$B$39:$B$782,C$119)+'СЕТ СН'!$I$14+СВЦЭМ!$D$10+'СЕТ СН'!$I$5-'СЕТ СН'!$I$24</f>
        <v>4086.9728145099998</v>
      </c>
      <c r="D146" s="36">
        <f>SUMIFS(СВЦЭМ!$D$39:$D$782,СВЦЭМ!$A$39:$A$782,$A146,СВЦЭМ!$B$39:$B$782,D$119)+'СЕТ СН'!$I$14+СВЦЭМ!$D$10+'СЕТ СН'!$I$5-'СЕТ СН'!$I$24</f>
        <v>4047.4118438400001</v>
      </c>
      <c r="E146" s="36">
        <f>SUMIFS(СВЦЭМ!$D$39:$D$782,СВЦЭМ!$A$39:$A$782,$A146,СВЦЭМ!$B$39:$B$782,E$119)+'СЕТ СН'!$I$14+СВЦЭМ!$D$10+'СЕТ СН'!$I$5-'СЕТ СН'!$I$24</f>
        <v>4043.9598282500001</v>
      </c>
      <c r="F146" s="36">
        <f>SUMIFS(СВЦЭМ!$D$39:$D$782,СВЦЭМ!$A$39:$A$782,$A146,СВЦЭМ!$B$39:$B$782,F$119)+'СЕТ СН'!$I$14+СВЦЭМ!$D$10+'СЕТ СН'!$I$5-'СЕТ СН'!$I$24</f>
        <v>4047.4079645299998</v>
      </c>
      <c r="G146" s="36">
        <f>SUMIFS(СВЦЭМ!$D$39:$D$782,СВЦЭМ!$A$39:$A$782,$A146,СВЦЭМ!$B$39:$B$782,G$119)+'СЕТ СН'!$I$14+СВЦЭМ!$D$10+'СЕТ СН'!$I$5-'СЕТ СН'!$I$24</f>
        <v>4034.9260863600002</v>
      </c>
      <c r="H146" s="36">
        <f>SUMIFS(СВЦЭМ!$D$39:$D$782,СВЦЭМ!$A$39:$A$782,$A146,СВЦЭМ!$B$39:$B$782,H$119)+'СЕТ СН'!$I$14+СВЦЭМ!$D$10+'СЕТ СН'!$I$5-'СЕТ СН'!$I$24</f>
        <v>4041.07278653</v>
      </c>
      <c r="I146" s="36">
        <f>SUMIFS(СВЦЭМ!$D$39:$D$782,СВЦЭМ!$A$39:$A$782,$A146,СВЦЭМ!$B$39:$B$782,I$119)+'СЕТ СН'!$I$14+СВЦЭМ!$D$10+'СЕТ СН'!$I$5-'СЕТ СН'!$I$24</f>
        <v>4034.8440802100004</v>
      </c>
      <c r="J146" s="36">
        <f>SUMIFS(СВЦЭМ!$D$39:$D$782,СВЦЭМ!$A$39:$A$782,$A146,СВЦЭМ!$B$39:$B$782,J$119)+'СЕТ СН'!$I$14+СВЦЭМ!$D$10+'СЕТ СН'!$I$5-'СЕТ СН'!$I$24</f>
        <v>4052.7513132800004</v>
      </c>
      <c r="K146" s="36">
        <f>SUMIFS(СВЦЭМ!$D$39:$D$782,СВЦЭМ!$A$39:$A$782,$A146,СВЦЭМ!$B$39:$B$782,K$119)+'СЕТ СН'!$I$14+СВЦЭМ!$D$10+'СЕТ СН'!$I$5-'СЕТ СН'!$I$24</f>
        <v>3980.16757353</v>
      </c>
      <c r="L146" s="36">
        <f>SUMIFS(СВЦЭМ!$D$39:$D$782,СВЦЭМ!$A$39:$A$782,$A146,СВЦЭМ!$B$39:$B$782,L$119)+'СЕТ СН'!$I$14+СВЦЭМ!$D$10+'СЕТ СН'!$I$5-'СЕТ СН'!$I$24</f>
        <v>3995.15769735</v>
      </c>
      <c r="M146" s="36">
        <f>SUMIFS(СВЦЭМ!$D$39:$D$782,СВЦЭМ!$A$39:$A$782,$A146,СВЦЭМ!$B$39:$B$782,M$119)+'СЕТ СН'!$I$14+СВЦЭМ!$D$10+'СЕТ СН'!$I$5-'СЕТ СН'!$I$24</f>
        <v>3987.7311296600001</v>
      </c>
      <c r="N146" s="36">
        <f>SUMIFS(СВЦЭМ!$D$39:$D$782,СВЦЭМ!$A$39:$A$782,$A146,СВЦЭМ!$B$39:$B$782,N$119)+'СЕТ СН'!$I$14+СВЦЭМ!$D$10+'СЕТ СН'!$I$5-'СЕТ СН'!$I$24</f>
        <v>4058.4239310000003</v>
      </c>
      <c r="O146" s="36">
        <f>SUMIFS(СВЦЭМ!$D$39:$D$782,СВЦЭМ!$A$39:$A$782,$A146,СВЦЭМ!$B$39:$B$782,O$119)+'СЕТ СН'!$I$14+СВЦЭМ!$D$10+'СЕТ СН'!$I$5-'СЕТ СН'!$I$24</f>
        <v>4103.9439287599998</v>
      </c>
      <c r="P146" s="36">
        <f>SUMIFS(СВЦЭМ!$D$39:$D$782,СВЦЭМ!$A$39:$A$782,$A146,СВЦЭМ!$B$39:$B$782,P$119)+'СЕТ СН'!$I$14+СВЦЭМ!$D$10+'СЕТ СН'!$I$5-'СЕТ СН'!$I$24</f>
        <v>4120.1716394100004</v>
      </c>
      <c r="Q146" s="36">
        <f>SUMIFS(СВЦЭМ!$D$39:$D$782,СВЦЭМ!$A$39:$A$782,$A146,СВЦЭМ!$B$39:$B$782,Q$119)+'СЕТ СН'!$I$14+СВЦЭМ!$D$10+'СЕТ СН'!$I$5-'СЕТ СН'!$I$24</f>
        <v>4107.5325490200003</v>
      </c>
      <c r="R146" s="36">
        <f>SUMIFS(СВЦЭМ!$D$39:$D$782,СВЦЭМ!$A$39:$A$782,$A146,СВЦЭМ!$B$39:$B$782,R$119)+'СЕТ СН'!$I$14+СВЦЭМ!$D$10+'СЕТ СН'!$I$5-'СЕТ СН'!$I$24</f>
        <v>4039.0339433500003</v>
      </c>
      <c r="S146" s="36">
        <f>SUMIFS(СВЦЭМ!$D$39:$D$782,СВЦЭМ!$A$39:$A$782,$A146,СВЦЭМ!$B$39:$B$782,S$119)+'СЕТ СН'!$I$14+СВЦЭМ!$D$10+'СЕТ СН'!$I$5-'СЕТ СН'!$I$24</f>
        <v>4058.8447395500002</v>
      </c>
      <c r="T146" s="36">
        <f>SUMIFS(СВЦЭМ!$D$39:$D$782,СВЦЭМ!$A$39:$A$782,$A146,СВЦЭМ!$B$39:$B$782,T$119)+'СЕТ СН'!$I$14+СВЦЭМ!$D$10+'СЕТ СН'!$I$5-'СЕТ СН'!$I$24</f>
        <v>4041.9955825200004</v>
      </c>
      <c r="U146" s="36">
        <f>SUMIFS(СВЦЭМ!$D$39:$D$782,СВЦЭМ!$A$39:$A$782,$A146,СВЦЭМ!$B$39:$B$782,U$119)+'СЕТ СН'!$I$14+СВЦЭМ!$D$10+'СЕТ СН'!$I$5-'СЕТ СН'!$I$24</f>
        <v>4062.24903713</v>
      </c>
      <c r="V146" s="36">
        <f>SUMIFS(СВЦЭМ!$D$39:$D$782,СВЦЭМ!$A$39:$A$782,$A146,СВЦЭМ!$B$39:$B$782,V$119)+'СЕТ СН'!$I$14+СВЦЭМ!$D$10+'СЕТ СН'!$I$5-'СЕТ СН'!$I$24</f>
        <v>4060.19721441</v>
      </c>
      <c r="W146" s="36">
        <f>SUMIFS(СВЦЭМ!$D$39:$D$782,СВЦЭМ!$A$39:$A$782,$A146,СВЦЭМ!$B$39:$B$782,W$119)+'СЕТ СН'!$I$14+СВЦЭМ!$D$10+'СЕТ СН'!$I$5-'СЕТ СН'!$I$24</f>
        <v>4056.5219001200003</v>
      </c>
      <c r="X146" s="36">
        <f>SUMIFS(СВЦЭМ!$D$39:$D$782,СВЦЭМ!$A$39:$A$782,$A146,СВЦЭМ!$B$39:$B$782,X$119)+'СЕТ СН'!$I$14+СВЦЭМ!$D$10+'СЕТ СН'!$I$5-'СЕТ СН'!$I$24</f>
        <v>4052.1153455399999</v>
      </c>
      <c r="Y146" s="36">
        <f>SUMIFS(СВЦЭМ!$D$39:$D$782,СВЦЭМ!$A$39:$A$782,$A146,СВЦЭМ!$B$39:$B$782,Y$119)+'СЕТ СН'!$I$14+СВЦЭМ!$D$10+'СЕТ СН'!$I$5-'СЕТ СН'!$I$24</f>
        <v>4099.6840694700004</v>
      </c>
    </row>
    <row r="147" spans="1:27" ht="15.75" x14ac:dyDescent="0.2">
      <c r="A147" s="35">
        <f t="shared" si="3"/>
        <v>44558</v>
      </c>
      <c r="B147" s="36">
        <f>SUMIFS(СВЦЭМ!$D$39:$D$782,СВЦЭМ!$A$39:$A$782,$A147,СВЦЭМ!$B$39:$B$782,B$119)+'СЕТ СН'!$I$14+СВЦЭМ!$D$10+'СЕТ СН'!$I$5-'СЕТ СН'!$I$24</f>
        <v>4072.8822469500001</v>
      </c>
      <c r="C147" s="36">
        <f>SUMIFS(СВЦЭМ!$D$39:$D$782,СВЦЭМ!$A$39:$A$782,$A147,СВЦЭМ!$B$39:$B$782,C$119)+'СЕТ СН'!$I$14+СВЦЭМ!$D$10+'СЕТ СН'!$I$5-'СЕТ СН'!$I$24</f>
        <v>4079.16000003</v>
      </c>
      <c r="D147" s="36">
        <f>SUMIFS(СВЦЭМ!$D$39:$D$782,СВЦЭМ!$A$39:$A$782,$A147,СВЦЭМ!$B$39:$B$782,D$119)+'СЕТ СН'!$I$14+СВЦЭМ!$D$10+'СЕТ СН'!$I$5-'СЕТ СН'!$I$24</f>
        <v>4105.1968039100002</v>
      </c>
      <c r="E147" s="36">
        <f>SUMIFS(СВЦЭМ!$D$39:$D$782,СВЦЭМ!$A$39:$A$782,$A147,СВЦЭМ!$B$39:$B$782,E$119)+'СЕТ СН'!$I$14+СВЦЭМ!$D$10+'СЕТ СН'!$I$5-'СЕТ СН'!$I$24</f>
        <v>4115.64259459</v>
      </c>
      <c r="F147" s="36">
        <f>SUMIFS(СВЦЭМ!$D$39:$D$782,СВЦЭМ!$A$39:$A$782,$A147,СВЦЭМ!$B$39:$B$782,F$119)+'СЕТ СН'!$I$14+СВЦЭМ!$D$10+'СЕТ СН'!$I$5-'СЕТ СН'!$I$24</f>
        <v>4088.7211177700001</v>
      </c>
      <c r="G147" s="36">
        <f>SUMIFS(СВЦЭМ!$D$39:$D$782,СВЦЭМ!$A$39:$A$782,$A147,СВЦЭМ!$B$39:$B$782,G$119)+'СЕТ СН'!$I$14+СВЦЭМ!$D$10+'СЕТ СН'!$I$5-'СЕТ СН'!$I$24</f>
        <v>3999.0007798300003</v>
      </c>
      <c r="H147" s="36">
        <f>SUMIFS(СВЦЭМ!$D$39:$D$782,СВЦЭМ!$A$39:$A$782,$A147,СВЦЭМ!$B$39:$B$782,H$119)+'СЕТ СН'!$I$14+СВЦЭМ!$D$10+'СЕТ СН'!$I$5-'СЕТ СН'!$I$24</f>
        <v>4016.0364069400002</v>
      </c>
      <c r="I147" s="36">
        <f>SUMIFS(СВЦЭМ!$D$39:$D$782,СВЦЭМ!$A$39:$A$782,$A147,СВЦЭМ!$B$39:$B$782,I$119)+'СЕТ СН'!$I$14+СВЦЭМ!$D$10+'СЕТ СН'!$I$5-'СЕТ СН'!$I$24</f>
        <v>4010.5965783600004</v>
      </c>
      <c r="J147" s="36">
        <f>SUMIFS(СВЦЭМ!$D$39:$D$782,СВЦЭМ!$A$39:$A$782,$A147,СВЦЭМ!$B$39:$B$782,J$119)+'СЕТ СН'!$I$14+СВЦЭМ!$D$10+'СЕТ СН'!$I$5-'СЕТ СН'!$I$24</f>
        <v>4027.9292887299998</v>
      </c>
      <c r="K147" s="36">
        <f>SUMIFS(СВЦЭМ!$D$39:$D$782,СВЦЭМ!$A$39:$A$782,$A147,СВЦЭМ!$B$39:$B$782,K$119)+'СЕТ СН'!$I$14+СВЦЭМ!$D$10+'СЕТ СН'!$I$5-'СЕТ СН'!$I$24</f>
        <v>3985.2509166700002</v>
      </c>
      <c r="L147" s="36">
        <f>SUMIFS(СВЦЭМ!$D$39:$D$782,СВЦЭМ!$A$39:$A$782,$A147,СВЦЭМ!$B$39:$B$782,L$119)+'СЕТ СН'!$I$14+СВЦЭМ!$D$10+'СЕТ СН'!$I$5-'СЕТ СН'!$I$24</f>
        <v>3990.5979127000001</v>
      </c>
      <c r="M147" s="36">
        <f>SUMIFS(СВЦЭМ!$D$39:$D$782,СВЦЭМ!$A$39:$A$782,$A147,СВЦЭМ!$B$39:$B$782,M$119)+'СЕТ СН'!$I$14+СВЦЭМ!$D$10+'СЕТ СН'!$I$5-'СЕТ СН'!$I$24</f>
        <v>4002.5920503900002</v>
      </c>
      <c r="N147" s="36">
        <f>SUMIFS(СВЦЭМ!$D$39:$D$782,СВЦЭМ!$A$39:$A$782,$A147,СВЦЭМ!$B$39:$B$782,N$119)+'СЕТ СН'!$I$14+СВЦЭМ!$D$10+'СЕТ СН'!$I$5-'СЕТ СН'!$I$24</f>
        <v>4003.1205142600002</v>
      </c>
      <c r="O147" s="36">
        <f>SUMIFS(СВЦЭМ!$D$39:$D$782,СВЦЭМ!$A$39:$A$782,$A147,СВЦЭМ!$B$39:$B$782,O$119)+'СЕТ СН'!$I$14+СВЦЭМ!$D$10+'СЕТ СН'!$I$5-'СЕТ СН'!$I$24</f>
        <v>4052.7874494300004</v>
      </c>
      <c r="P147" s="36">
        <f>SUMIFS(СВЦЭМ!$D$39:$D$782,СВЦЭМ!$A$39:$A$782,$A147,СВЦЭМ!$B$39:$B$782,P$119)+'СЕТ СН'!$I$14+СВЦЭМ!$D$10+'СЕТ СН'!$I$5-'СЕТ СН'!$I$24</f>
        <v>4050.4300203399998</v>
      </c>
      <c r="Q147" s="36">
        <f>SUMIFS(СВЦЭМ!$D$39:$D$782,СВЦЭМ!$A$39:$A$782,$A147,СВЦЭМ!$B$39:$B$782,Q$119)+'СЕТ СН'!$I$14+СВЦЭМ!$D$10+'СЕТ СН'!$I$5-'СЕТ СН'!$I$24</f>
        <v>4043.5618253900002</v>
      </c>
      <c r="R147" s="36">
        <f>SUMIFS(СВЦЭМ!$D$39:$D$782,СВЦЭМ!$A$39:$A$782,$A147,СВЦЭМ!$B$39:$B$782,R$119)+'СЕТ СН'!$I$14+СВЦЭМ!$D$10+'СЕТ СН'!$I$5-'СЕТ СН'!$I$24</f>
        <v>4045.0278032200004</v>
      </c>
      <c r="S147" s="36">
        <f>SUMIFS(СВЦЭМ!$D$39:$D$782,СВЦЭМ!$A$39:$A$782,$A147,СВЦЭМ!$B$39:$B$782,S$119)+'СЕТ СН'!$I$14+СВЦЭМ!$D$10+'СЕТ СН'!$I$5-'СЕТ СН'!$I$24</f>
        <v>4045.2414521400001</v>
      </c>
      <c r="T147" s="36">
        <f>SUMIFS(СВЦЭМ!$D$39:$D$782,СВЦЭМ!$A$39:$A$782,$A147,СВЦЭМ!$B$39:$B$782,T$119)+'СЕТ СН'!$I$14+СВЦЭМ!$D$10+'СЕТ СН'!$I$5-'СЕТ СН'!$I$24</f>
        <v>4036.5389344800001</v>
      </c>
      <c r="U147" s="36">
        <f>SUMIFS(СВЦЭМ!$D$39:$D$782,СВЦЭМ!$A$39:$A$782,$A147,СВЦЭМ!$B$39:$B$782,U$119)+'СЕТ СН'!$I$14+СВЦЭМ!$D$10+'СЕТ СН'!$I$5-'СЕТ СН'!$I$24</f>
        <v>4054.1289852899999</v>
      </c>
      <c r="V147" s="36">
        <f>SUMIFS(СВЦЭМ!$D$39:$D$782,СВЦЭМ!$A$39:$A$782,$A147,СВЦЭМ!$B$39:$B$782,V$119)+'СЕТ СН'!$I$14+СВЦЭМ!$D$10+'СЕТ СН'!$I$5-'СЕТ СН'!$I$24</f>
        <v>4043.2547578600002</v>
      </c>
      <c r="W147" s="36">
        <f>SUMIFS(СВЦЭМ!$D$39:$D$782,СВЦЭМ!$A$39:$A$782,$A147,СВЦЭМ!$B$39:$B$782,W$119)+'СЕТ СН'!$I$14+СВЦЭМ!$D$10+'СЕТ СН'!$I$5-'СЕТ СН'!$I$24</f>
        <v>4046.15555137</v>
      </c>
      <c r="X147" s="36">
        <f>SUMIFS(СВЦЭМ!$D$39:$D$782,СВЦЭМ!$A$39:$A$782,$A147,СВЦЭМ!$B$39:$B$782,X$119)+'СЕТ СН'!$I$14+СВЦЭМ!$D$10+'СЕТ СН'!$I$5-'СЕТ СН'!$I$24</f>
        <v>4082.58770254</v>
      </c>
      <c r="Y147" s="36">
        <f>SUMIFS(СВЦЭМ!$D$39:$D$782,СВЦЭМ!$A$39:$A$782,$A147,СВЦЭМ!$B$39:$B$782,Y$119)+'СЕТ СН'!$I$14+СВЦЭМ!$D$10+'СЕТ СН'!$I$5-'СЕТ СН'!$I$24</f>
        <v>4086.7829709900002</v>
      </c>
    </row>
    <row r="148" spans="1:27" ht="15.75" x14ac:dyDescent="0.2">
      <c r="A148" s="35">
        <f t="shared" si="3"/>
        <v>44559</v>
      </c>
      <c r="B148" s="36">
        <f>SUMIFS(СВЦЭМ!$D$39:$D$782,СВЦЭМ!$A$39:$A$782,$A148,СВЦЭМ!$B$39:$B$782,B$119)+'СЕТ СН'!$I$14+СВЦЭМ!$D$10+'СЕТ СН'!$I$5-'СЕТ СН'!$I$24</f>
        <v>4089.8125407699999</v>
      </c>
      <c r="C148" s="36">
        <f>SUMIFS(СВЦЭМ!$D$39:$D$782,СВЦЭМ!$A$39:$A$782,$A148,СВЦЭМ!$B$39:$B$782,C$119)+'СЕТ СН'!$I$14+СВЦЭМ!$D$10+'СЕТ СН'!$I$5-'СЕТ СН'!$I$24</f>
        <v>4089.7056002300001</v>
      </c>
      <c r="D148" s="36">
        <f>SUMIFS(СВЦЭМ!$D$39:$D$782,СВЦЭМ!$A$39:$A$782,$A148,СВЦЭМ!$B$39:$B$782,D$119)+'СЕТ СН'!$I$14+СВЦЭМ!$D$10+'СЕТ СН'!$I$5-'СЕТ СН'!$I$24</f>
        <v>4102.85822336</v>
      </c>
      <c r="E148" s="36">
        <f>SUMIFS(СВЦЭМ!$D$39:$D$782,СВЦЭМ!$A$39:$A$782,$A148,СВЦЭМ!$B$39:$B$782,E$119)+'СЕТ СН'!$I$14+СВЦЭМ!$D$10+'СЕТ СН'!$I$5-'СЕТ СН'!$I$24</f>
        <v>4113.73129496</v>
      </c>
      <c r="F148" s="36">
        <f>SUMIFS(СВЦЭМ!$D$39:$D$782,СВЦЭМ!$A$39:$A$782,$A148,СВЦЭМ!$B$39:$B$782,F$119)+'СЕТ СН'!$I$14+СВЦЭМ!$D$10+'СЕТ СН'!$I$5-'СЕТ СН'!$I$24</f>
        <v>4086.6526637200004</v>
      </c>
      <c r="G148" s="36">
        <f>SUMIFS(СВЦЭМ!$D$39:$D$782,СВЦЭМ!$A$39:$A$782,$A148,СВЦЭМ!$B$39:$B$782,G$119)+'СЕТ СН'!$I$14+СВЦЭМ!$D$10+'СЕТ СН'!$I$5-'СЕТ СН'!$I$24</f>
        <v>4012.6272409100002</v>
      </c>
      <c r="H148" s="36">
        <f>SUMIFS(СВЦЭМ!$D$39:$D$782,СВЦЭМ!$A$39:$A$782,$A148,СВЦЭМ!$B$39:$B$782,H$119)+'СЕТ СН'!$I$14+СВЦЭМ!$D$10+'СЕТ СН'!$I$5-'СЕТ СН'!$I$24</f>
        <v>4022.9737447900002</v>
      </c>
      <c r="I148" s="36">
        <f>SUMIFS(СВЦЭМ!$D$39:$D$782,СВЦЭМ!$A$39:$A$782,$A148,СВЦЭМ!$B$39:$B$782,I$119)+'СЕТ СН'!$I$14+СВЦЭМ!$D$10+'СЕТ СН'!$I$5-'СЕТ СН'!$I$24</f>
        <v>4020.4811542799998</v>
      </c>
      <c r="J148" s="36">
        <f>SUMIFS(СВЦЭМ!$D$39:$D$782,СВЦЭМ!$A$39:$A$782,$A148,СВЦЭМ!$B$39:$B$782,J$119)+'СЕТ СН'!$I$14+СВЦЭМ!$D$10+'СЕТ СН'!$I$5-'СЕТ СН'!$I$24</f>
        <v>4023.2212691900004</v>
      </c>
      <c r="K148" s="36">
        <f>SUMIFS(СВЦЭМ!$D$39:$D$782,СВЦЭМ!$A$39:$A$782,$A148,СВЦЭМ!$B$39:$B$782,K$119)+'СЕТ СН'!$I$14+СВЦЭМ!$D$10+'СЕТ СН'!$I$5-'СЕТ СН'!$I$24</f>
        <v>4034.5526240700001</v>
      </c>
      <c r="L148" s="36">
        <f>SUMIFS(СВЦЭМ!$D$39:$D$782,СВЦЭМ!$A$39:$A$782,$A148,СВЦЭМ!$B$39:$B$782,L$119)+'СЕТ СН'!$I$14+СВЦЭМ!$D$10+'СЕТ СН'!$I$5-'СЕТ СН'!$I$24</f>
        <v>4040.89336912</v>
      </c>
      <c r="M148" s="36">
        <f>SUMIFS(СВЦЭМ!$D$39:$D$782,СВЦЭМ!$A$39:$A$782,$A148,СВЦЭМ!$B$39:$B$782,M$119)+'СЕТ СН'!$I$14+СВЦЭМ!$D$10+'СЕТ СН'!$I$5-'СЕТ СН'!$I$24</f>
        <v>4043.3400387600004</v>
      </c>
      <c r="N148" s="36">
        <f>SUMIFS(СВЦЭМ!$D$39:$D$782,СВЦЭМ!$A$39:$A$782,$A148,СВЦЭМ!$B$39:$B$782,N$119)+'СЕТ СН'!$I$14+СВЦЭМ!$D$10+'СЕТ СН'!$I$5-'СЕТ СН'!$I$24</f>
        <v>4038.8945252100002</v>
      </c>
      <c r="O148" s="36">
        <f>SUMIFS(СВЦЭМ!$D$39:$D$782,СВЦЭМ!$A$39:$A$782,$A148,СВЦЭМ!$B$39:$B$782,O$119)+'СЕТ СН'!$I$14+СВЦЭМ!$D$10+'СЕТ СН'!$I$5-'СЕТ СН'!$I$24</f>
        <v>4031.7696162100001</v>
      </c>
      <c r="P148" s="36">
        <f>SUMIFS(СВЦЭМ!$D$39:$D$782,СВЦЭМ!$A$39:$A$782,$A148,СВЦЭМ!$B$39:$B$782,P$119)+'СЕТ СН'!$I$14+СВЦЭМ!$D$10+'СЕТ СН'!$I$5-'СЕТ СН'!$I$24</f>
        <v>4024.2313756000003</v>
      </c>
      <c r="Q148" s="36">
        <f>SUMIFS(СВЦЭМ!$D$39:$D$782,СВЦЭМ!$A$39:$A$782,$A148,СВЦЭМ!$B$39:$B$782,Q$119)+'СЕТ СН'!$I$14+СВЦЭМ!$D$10+'СЕТ СН'!$I$5-'СЕТ СН'!$I$24</f>
        <v>4024.6885926900004</v>
      </c>
      <c r="R148" s="36">
        <f>SUMIFS(СВЦЭМ!$D$39:$D$782,СВЦЭМ!$A$39:$A$782,$A148,СВЦЭМ!$B$39:$B$782,R$119)+'СЕТ СН'!$I$14+СВЦЭМ!$D$10+'СЕТ СН'!$I$5-'СЕТ СН'!$I$24</f>
        <v>4025.1906685800004</v>
      </c>
      <c r="S148" s="36">
        <f>SUMIFS(СВЦЭМ!$D$39:$D$782,СВЦЭМ!$A$39:$A$782,$A148,СВЦЭМ!$B$39:$B$782,S$119)+'СЕТ СН'!$I$14+СВЦЭМ!$D$10+'СЕТ СН'!$I$5-'СЕТ СН'!$I$24</f>
        <v>4037.8965027300001</v>
      </c>
      <c r="T148" s="36">
        <f>SUMIFS(СВЦЭМ!$D$39:$D$782,СВЦЭМ!$A$39:$A$782,$A148,СВЦЭМ!$B$39:$B$782,T$119)+'СЕТ СН'!$I$14+СВЦЭМ!$D$10+'СЕТ СН'!$I$5-'СЕТ СН'!$I$24</f>
        <v>4037.1382754800002</v>
      </c>
      <c r="U148" s="36">
        <f>SUMIFS(СВЦЭМ!$D$39:$D$782,СВЦЭМ!$A$39:$A$782,$A148,СВЦЭМ!$B$39:$B$782,U$119)+'СЕТ СН'!$I$14+СВЦЭМ!$D$10+'СЕТ СН'!$I$5-'СЕТ СН'!$I$24</f>
        <v>4038.1264477599998</v>
      </c>
      <c r="V148" s="36">
        <f>SUMIFS(СВЦЭМ!$D$39:$D$782,СВЦЭМ!$A$39:$A$782,$A148,СВЦЭМ!$B$39:$B$782,V$119)+'СЕТ СН'!$I$14+СВЦЭМ!$D$10+'СЕТ СН'!$I$5-'СЕТ СН'!$I$24</f>
        <v>4024.05138472</v>
      </c>
      <c r="W148" s="36">
        <f>SUMIFS(СВЦЭМ!$D$39:$D$782,СВЦЭМ!$A$39:$A$782,$A148,СВЦЭМ!$B$39:$B$782,W$119)+'СЕТ СН'!$I$14+СВЦЭМ!$D$10+'СЕТ СН'!$I$5-'СЕТ СН'!$I$24</f>
        <v>4022.3467712199999</v>
      </c>
      <c r="X148" s="36">
        <f>SUMIFS(СВЦЭМ!$D$39:$D$782,СВЦЭМ!$A$39:$A$782,$A148,СВЦЭМ!$B$39:$B$782,X$119)+'СЕТ СН'!$I$14+СВЦЭМ!$D$10+'СЕТ СН'!$I$5-'СЕТ СН'!$I$24</f>
        <v>4071.4059225999999</v>
      </c>
      <c r="Y148" s="36">
        <f>SUMIFS(СВЦЭМ!$D$39:$D$782,СВЦЭМ!$A$39:$A$782,$A148,СВЦЭМ!$B$39:$B$782,Y$119)+'СЕТ СН'!$I$14+СВЦЭМ!$D$10+'СЕТ СН'!$I$5-'СЕТ СН'!$I$24</f>
        <v>4078.5137996600001</v>
      </c>
    </row>
    <row r="149" spans="1:27" ht="15.75" x14ac:dyDescent="0.2">
      <c r="A149" s="35">
        <f t="shared" si="3"/>
        <v>44560</v>
      </c>
      <c r="B149" s="36">
        <f>SUMIFS(СВЦЭМ!$D$39:$D$782,СВЦЭМ!$A$39:$A$782,$A149,СВЦЭМ!$B$39:$B$782,B$119)+'СЕТ СН'!$I$14+СВЦЭМ!$D$10+'СЕТ СН'!$I$5-'СЕТ СН'!$I$24</f>
        <v>4098.7911018100003</v>
      </c>
      <c r="C149" s="36">
        <f>SUMIFS(СВЦЭМ!$D$39:$D$782,СВЦЭМ!$A$39:$A$782,$A149,СВЦЭМ!$B$39:$B$782,C$119)+'СЕТ СН'!$I$14+СВЦЭМ!$D$10+'СЕТ СН'!$I$5-'СЕТ СН'!$I$24</f>
        <v>4101.9644941500001</v>
      </c>
      <c r="D149" s="36">
        <f>SUMIFS(СВЦЭМ!$D$39:$D$782,СВЦЭМ!$A$39:$A$782,$A149,СВЦЭМ!$B$39:$B$782,D$119)+'СЕТ СН'!$I$14+СВЦЭМ!$D$10+'СЕТ СН'!$I$5-'СЕТ СН'!$I$24</f>
        <v>4127.4161095099998</v>
      </c>
      <c r="E149" s="36">
        <f>SUMIFS(СВЦЭМ!$D$39:$D$782,СВЦЭМ!$A$39:$A$782,$A149,СВЦЭМ!$B$39:$B$782,E$119)+'СЕТ СН'!$I$14+СВЦЭМ!$D$10+'СЕТ СН'!$I$5-'СЕТ СН'!$I$24</f>
        <v>4142.0082474000001</v>
      </c>
      <c r="F149" s="36">
        <f>SUMIFS(СВЦЭМ!$D$39:$D$782,СВЦЭМ!$A$39:$A$782,$A149,СВЦЭМ!$B$39:$B$782,F$119)+'СЕТ СН'!$I$14+СВЦЭМ!$D$10+'СЕТ СН'!$I$5-'СЕТ СН'!$I$24</f>
        <v>4113.9068796199999</v>
      </c>
      <c r="G149" s="36">
        <f>SUMIFS(СВЦЭМ!$D$39:$D$782,СВЦЭМ!$A$39:$A$782,$A149,СВЦЭМ!$B$39:$B$782,G$119)+'СЕТ СН'!$I$14+СВЦЭМ!$D$10+'СЕТ СН'!$I$5-'СЕТ СН'!$I$24</f>
        <v>4039.3985938400001</v>
      </c>
      <c r="H149" s="36">
        <f>SUMIFS(СВЦЭМ!$D$39:$D$782,СВЦЭМ!$A$39:$A$782,$A149,СВЦЭМ!$B$39:$B$782,H$119)+'СЕТ СН'!$I$14+СВЦЭМ!$D$10+'СЕТ СН'!$I$5-'СЕТ СН'!$I$24</f>
        <v>4032.89479579</v>
      </c>
      <c r="I149" s="36">
        <f>SUMIFS(СВЦЭМ!$D$39:$D$782,СВЦЭМ!$A$39:$A$782,$A149,СВЦЭМ!$B$39:$B$782,I$119)+'СЕТ СН'!$I$14+СВЦЭМ!$D$10+'СЕТ СН'!$I$5-'СЕТ СН'!$I$24</f>
        <v>4053.5309584900001</v>
      </c>
      <c r="J149" s="36">
        <f>SUMIFS(СВЦЭМ!$D$39:$D$782,СВЦЭМ!$A$39:$A$782,$A149,СВЦЭМ!$B$39:$B$782,J$119)+'СЕТ СН'!$I$14+СВЦЭМ!$D$10+'СЕТ СН'!$I$5-'СЕТ СН'!$I$24</f>
        <v>4053.4898756500002</v>
      </c>
      <c r="K149" s="36">
        <f>SUMIFS(СВЦЭМ!$D$39:$D$782,СВЦЭМ!$A$39:$A$782,$A149,СВЦЭМ!$B$39:$B$782,K$119)+'СЕТ СН'!$I$14+СВЦЭМ!$D$10+'СЕТ СН'!$I$5-'СЕТ СН'!$I$24</f>
        <v>4064.7961031900004</v>
      </c>
      <c r="L149" s="36">
        <f>SUMIFS(СВЦЭМ!$D$39:$D$782,СВЦЭМ!$A$39:$A$782,$A149,СВЦЭМ!$B$39:$B$782,L$119)+'СЕТ СН'!$I$14+СВЦЭМ!$D$10+'СЕТ СН'!$I$5-'СЕТ СН'!$I$24</f>
        <v>4065.3590846900001</v>
      </c>
      <c r="M149" s="36">
        <f>SUMIFS(СВЦЭМ!$D$39:$D$782,СВЦЭМ!$A$39:$A$782,$A149,СВЦЭМ!$B$39:$B$782,M$119)+'СЕТ СН'!$I$14+СВЦЭМ!$D$10+'СЕТ СН'!$I$5-'СЕТ СН'!$I$24</f>
        <v>4056.8350401500002</v>
      </c>
      <c r="N149" s="36">
        <f>SUMIFS(СВЦЭМ!$D$39:$D$782,СВЦЭМ!$A$39:$A$782,$A149,СВЦЭМ!$B$39:$B$782,N$119)+'СЕТ СН'!$I$14+СВЦЭМ!$D$10+'СЕТ СН'!$I$5-'СЕТ СН'!$I$24</f>
        <v>4065.3290983799998</v>
      </c>
      <c r="O149" s="36">
        <f>SUMIFS(СВЦЭМ!$D$39:$D$782,СВЦЭМ!$A$39:$A$782,$A149,СВЦЭМ!$B$39:$B$782,O$119)+'СЕТ СН'!$I$14+СВЦЭМ!$D$10+'СЕТ СН'!$I$5-'СЕТ СН'!$I$24</f>
        <v>4062.0488295900004</v>
      </c>
      <c r="P149" s="36">
        <f>SUMIFS(СВЦЭМ!$D$39:$D$782,СВЦЭМ!$A$39:$A$782,$A149,СВЦЭМ!$B$39:$B$782,P$119)+'СЕТ СН'!$I$14+СВЦЭМ!$D$10+'СЕТ СН'!$I$5-'СЕТ СН'!$I$24</f>
        <v>4054.4938891000002</v>
      </c>
      <c r="Q149" s="36">
        <f>SUMIFS(СВЦЭМ!$D$39:$D$782,СВЦЭМ!$A$39:$A$782,$A149,СВЦЭМ!$B$39:$B$782,Q$119)+'СЕТ СН'!$I$14+СВЦЭМ!$D$10+'СЕТ СН'!$I$5-'СЕТ СН'!$I$24</f>
        <v>4047.8439755200002</v>
      </c>
      <c r="R149" s="36">
        <f>SUMIFS(СВЦЭМ!$D$39:$D$782,СВЦЭМ!$A$39:$A$782,$A149,СВЦЭМ!$B$39:$B$782,R$119)+'СЕТ СН'!$I$14+СВЦЭМ!$D$10+'СЕТ СН'!$I$5-'СЕТ СН'!$I$24</f>
        <v>4042.4597559000003</v>
      </c>
      <c r="S149" s="36">
        <f>SUMIFS(СВЦЭМ!$D$39:$D$782,СВЦЭМ!$A$39:$A$782,$A149,СВЦЭМ!$B$39:$B$782,S$119)+'СЕТ СН'!$I$14+СВЦЭМ!$D$10+'СЕТ СН'!$I$5-'СЕТ СН'!$I$24</f>
        <v>4034.2021194099998</v>
      </c>
      <c r="T149" s="36">
        <f>SUMIFS(СВЦЭМ!$D$39:$D$782,СВЦЭМ!$A$39:$A$782,$A149,СВЦЭМ!$B$39:$B$782,T$119)+'СЕТ СН'!$I$14+СВЦЭМ!$D$10+'СЕТ СН'!$I$5-'СЕТ СН'!$I$24</f>
        <v>4051.1857474600001</v>
      </c>
      <c r="U149" s="36">
        <f>SUMIFS(СВЦЭМ!$D$39:$D$782,СВЦЭМ!$A$39:$A$782,$A149,СВЦЭМ!$B$39:$B$782,U$119)+'СЕТ СН'!$I$14+СВЦЭМ!$D$10+'СЕТ СН'!$I$5-'СЕТ СН'!$I$24</f>
        <v>4046.4767879700003</v>
      </c>
      <c r="V149" s="36">
        <f>SUMIFS(СВЦЭМ!$D$39:$D$782,СВЦЭМ!$A$39:$A$782,$A149,СВЦЭМ!$B$39:$B$782,V$119)+'СЕТ СН'!$I$14+СВЦЭМ!$D$10+'СЕТ СН'!$I$5-'СЕТ СН'!$I$24</f>
        <v>4032.93500795</v>
      </c>
      <c r="W149" s="36">
        <f>SUMIFS(СВЦЭМ!$D$39:$D$782,СВЦЭМ!$A$39:$A$782,$A149,СВЦЭМ!$B$39:$B$782,W$119)+'СЕТ СН'!$I$14+СВЦЭМ!$D$10+'СЕТ СН'!$I$5-'СЕТ СН'!$I$24</f>
        <v>4033.6599825499998</v>
      </c>
      <c r="X149" s="36">
        <f>SUMIFS(СВЦЭМ!$D$39:$D$782,СВЦЭМ!$A$39:$A$782,$A149,СВЦЭМ!$B$39:$B$782,X$119)+'СЕТ СН'!$I$14+СВЦЭМ!$D$10+'СЕТ СН'!$I$5-'СЕТ СН'!$I$24</f>
        <v>4087.2543430300002</v>
      </c>
      <c r="Y149" s="36">
        <f>SUMIFS(СВЦЭМ!$D$39:$D$782,СВЦЭМ!$A$39:$A$782,$A149,СВЦЭМ!$B$39:$B$782,Y$119)+'СЕТ СН'!$I$14+СВЦЭМ!$D$10+'СЕТ СН'!$I$5-'СЕТ СН'!$I$24</f>
        <v>4100.04538727</v>
      </c>
    </row>
    <row r="150" spans="1:27" ht="15.75" x14ac:dyDescent="0.2">
      <c r="A150" s="35">
        <f t="shared" si="3"/>
        <v>44561</v>
      </c>
      <c r="B150" s="36">
        <f>SUMIFS(СВЦЭМ!$D$39:$D$782,СВЦЭМ!$A$39:$A$782,$A150,СВЦЭМ!$B$39:$B$782,B$119)+'СЕТ СН'!$I$14+СВЦЭМ!$D$10+'СЕТ СН'!$I$5-'СЕТ СН'!$I$24</f>
        <v>4134.3052038200003</v>
      </c>
      <c r="C150" s="36">
        <f>SUMIFS(СВЦЭМ!$D$39:$D$782,СВЦЭМ!$A$39:$A$782,$A150,СВЦЭМ!$B$39:$B$782,C$119)+'СЕТ СН'!$I$14+СВЦЭМ!$D$10+'СЕТ СН'!$I$5-'СЕТ СН'!$I$24</f>
        <v>4121.2412260900001</v>
      </c>
      <c r="D150" s="36">
        <f>SUMIFS(СВЦЭМ!$D$39:$D$782,СВЦЭМ!$A$39:$A$782,$A150,СВЦЭМ!$B$39:$B$782,D$119)+'СЕТ СН'!$I$14+СВЦЭМ!$D$10+'СЕТ СН'!$I$5-'СЕТ СН'!$I$24</f>
        <v>4059.0047731100003</v>
      </c>
      <c r="E150" s="36">
        <f>SUMIFS(СВЦЭМ!$D$39:$D$782,СВЦЭМ!$A$39:$A$782,$A150,СВЦЭМ!$B$39:$B$782,E$119)+'СЕТ СН'!$I$14+СВЦЭМ!$D$10+'СЕТ СН'!$I$5-'СЕТ СН'!$I$24</f>
        <v>4127.0822136999996</v>
      </c>
      <c r="F150" s="36">
        <f>SUMIFS(СВЦЭМ!$D$39:$D$782,СВЦЭМ!$A$39:$A$782,$A150,СВЦЭМ!$B$39:$B$782,F$119)+'СЕТ СН'!$I$14+СВЦЭМ!$D$10+'СЕТ СН'!$I$5-'СЕТ СН'!$I$24</f>
        <v>4125.8808403500007</v>
      </c>
      <c r="G150" s="36">
        <f>SUMIFS(СВЦЭМ!$D$39:$D$782,СВЦЭМ!$A$39:$A$782,$A150,СВЦЭМ!$B$39:$B$782,G$119)+'СЕТ СН'!$I$14+СВЦЭМ!$D$10+'СЕТ СН'!$I$5-'СЕТ СН'!$I$24</f>
        <v>4034.95622688</v>
      </c>
      <c r="H150" s="36">
        <f>SUMIFS(СВЦЭМ!$D$39:$D$782,СВЦЭМ!$A$39:$A$782,$A150,СВЦЭМ!$B$39:$B$782,H$119)+'СЕТ СН'!$I$14+СВЦЭМ!$D$10+'СЕТ СН'!$I$5-'СЕТ СН'!$I$24</f>
        <v>4046.7194164100001</v>
      </c>
      <c r="I150" s="36">
        <f>SUMIFS(СВЦЭМ!$D$39:$D$782,СВЦЭМ!$A$39:$A$782,$A150,СВЦЭМ!$B$39:$B$782,I$119)+'СЕТ СН'!$I$14+СВЦЭМ!$D$10+'СЕТ СН'!$I$5-'СЕТ СН'!$I$24</f>
        <v>4054.7115594400002</v>
      </c>
      <c r="J150" s="36">
        <f>SUMIFS(СВЦЭМ!$D$39:$D$782,СВЦЭМ!$A$39:$A$782,$A150,СВЦЭМ!$B$39:$B$782,J$119)+'СЕТ СН'!$I$14+СВЦЭМ!$D$10+'СЕТ СН'!$I$5-'СЕТ СН'!$I$24</f>
        <v>4088.4053486500002</v>
      </c>
      <c r="K150" s="36">
        <f>SUMIFS(СВЦЭМ!$D$39:$D$782,СВЦЭМ!$A$39:$A$782,$A150,СВЦЭМ!$B$39:$B$782,K$119)+'СЕТ СН'!$I$14+СВЦЭМ!$D$10+'СЕТ СН'!$I$5-'СЕТ СН'!$I$24</f>
        <v>4060.5095187100001</v>
      </c>
      <c r="L150" s="36">
        <f>SUMIFS(СВЦЭМ!$D$39:$D$782,СВЦЭМ!$A$39:$A$782,$A150,СВЦЭМ!$B$39:$B$782,L$119)+'СЕТ СН'!$I$14+СВЦЭМ!$D$10+'СЕТ СН'!$I$5-'СЕТ СН'!$I$24</f>
        <v>4080.8920145800003</v>
      </c>
      <c r="M150" s="36">
        <f>SUMIFS(СВЦЭМ!$D$39:$D$782,СВЦЭМ!$A$39:$A$782,$A150,СВЦЭМ!$B$39:$B$782,M$119)+'СЕТ СН'!$I$14+СВЦЭМ!$D$10+'СЕТ СН'!$I$5-'СЕТ СН'!$I$24</f>
        <v>4079.1349410000003</v>
      </c>
      <c r="N150" s="36">
        <f>SUMIFS(СВЦЭМ!$D$39:$D$782,СВЦЭМ!$A$39:$A$782,$A150,СВЦЭМ!$B$39:$B$782,N$119)+'СЕТ СН'!$I$14+СВЦЭМ!$D$10+'СЕТ СН'!$I$5-'СЕТ СН'!$I$24</f>
        <v>4070.4566020399998</v>
      </c>
      <c r="O150" s="36">
        <f>SUMIFS(СВЦЭМ!$D$39:$D$782,СВЦЭМ!$A$39:$A$782,$A150,СВЦЭМ!$B$39:$B$782,O$119)+'СЕТ СН'!$I$14+СВЦЭМ!$D$10+'СЕТ СН'!$I$5-'СЕТ СН'!$I$24</f>
        <v>4056.79297245</v>
      </c>
      <c r="P150" s="36">
        <f>SUMIFS(СВЦЭМ!$D$39:$D$782,СВЦЭМ!$A$39:$A$782,$A150,СВЦЭМ!$B$39:$B$782,P$119)+'СЕТ СН'!$I$14+СВЦЭМ!$D$10+'СЕТ СН'!$I$5-'СЕТ СН'!$I$24</f>
        <v>4057.3198555500003</v>
      </c>
      <c r="Q150" s="36">
        <f>SUMIFS(СВЦЭМ!$D$39:$D$782,СВЦЭМ!$A$39:$A$782,$A150,СВЦЭМ!$B$39:$B$782,Q$119)+'СЕТ СН'!$I$14+СВЦЭМ!$D$10+'СЕТ СН'!$I$5-'СЕТ СН'!$I$24</f>
        <v>4055.1888405999998</v>
      </c>
      <c r="R150" s="36">
        <f>SUMIFS(СВЦЭМ!$D$39:$D$782,СВЦЭМ!$A$39:$A$782,$A150,СВЦЭМ!$B$39:$B$782,R$119)+'СЕТ СН'!$I$14+СВЦЭМ!$D$10+'СЕТ СН'!$I$5-'СЕТ СН'!$I$24</f>
        <v>4047.1512083100001</v>
      </c>
      <c r="S150" s="36">
        <f>SUMIFS(СВЦЭМ!$D$39:$D$782,СВЦЭМ!$A$39:$A$782,$A150,СВЦЭМ!$B$39:$B$782,S$119)+'СЕТ СН'!$I$14+СВЦЭМ!$D$10+'СЕТ СН'!$I$5-'СЕТ СН'!$I$24</f>
        <v>4066.0565925999999</v>
      </c>
      <c r="T150" s="36">
        <f>SUMIFS(СВЦЭМ!$D$39:$D$782,СВЦЭМ!$A$39:$A$782,$A150,СВЦЭМ!$B$39:$B$782,T$119)+'СЕТ СН'!$I$14+СВЦЭМ!$D$10+'СЕТ СН'!$I$5-'СЕТ СН'!$I$24</f>
        <v>4082.7205806100001</v>
      </c>
      <c r="U150" s="36">
        <f>SUMIFS(СВЦЭМ!$D$39:$D$782,СВЦЭМ!$A$39:$A$782,$A150,СВЦЭМ!$B$39:$B$782,U$119)+'СЕТ СН'!$I$14+СВЦЭМ!$D$10+'СЕТ СН'!$I$5-'СЕТ СН'!$I$24</f>
        <v>4093.8763404000001</v>
      </c>
      <c r="V150" s="36">
        <f>SUMIFS(СВЦЭМ!$D$39:$D$782,СВЦЭМ!$A$39:$A$782,$A150,СВЦЭМ!$B$39:$B$782,V$119)+'СЕТ СН'!$I$14+СВЦЭМ!$D$10+'СЕТ СН'!$I$5-'СЕТ СН'!$I$24</f>
        <v>4068.8890652199998</v>
      </c>
      <c r="W150" s="36">
        <f>SUMIFS(СВЦЭМ!$D$39:$D$782,СВЦЭМ!$A$39:$A$782,$A150,СВЦЭМ!$B$39:$B$782,W$119)+'СЕТ СН'!$I$14+СВЦЭМ!$D$10+'СЕТ СН'!$I$5-'СЕТ СН'!$I$24</f>
        <v>4067.9092765200003</v>
      </c>
      <c r="X150" s="36">
        <f>SUMIFS(СВЦЭМ!$D$39:$D$782,СВЦЭМ!$A$39:$A$782,$A150,СВЦЭМ!$B$39:$B$782,X$119)+'СЕТ СН'!$I$14+СВЦЭМ!$D$10+'СЕТ СН'!$I$5-'СЕТ СН'!$I$24</f>
        <v>4086.0751491400001</v>
      </c>
      <c r="Y150" s="36">
        <f>SUMIFS(СВЦЭМ!$D$39:$D$782,СВЦЭМ!$A$39:$A$782,$A150,СВЦЭМ!$B$39:$B$782,Y$119)+'СЕТ СН'!$I$14+СВЦЭМ!$D$10+'СЕТ СН'!$I$5-'СЕТ СН'!$I$24</f>
        <v>4098.3549288900003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01.12.2021</v>
      </c>
      <c r="B156" s="36">
        <f>SUMIFS(СВЦЭМ!$E$39:$E$782,СВЦЭМ!$A$39:$A$782,$A156,СВЦЭМ!$B$39:$B$782,B$155)+'СЕТ СН'!$F$15</f>
        <v>173.12500901999999</v>
      </c>
      <c r="C156" s="36">
        <f>SUMIFS(СВЦЭМ!$E$39:$E$782,СВЦЭМ!$A$39:$A$782,$A156,СВЦЭМ!$B$39:$B$782,C$155)+'СЕТ СН'!$F$15</f>
        <v>175.16698646</v>
      </c>
      <c r="D156" s="36">
        <f>SUMIFS(СВЦЭМ!$E$39:$E$782,СВЦЭМ!$A$39:$A$782,$A156,СВЦЭМ!$B$39:$B$782,D$155)+'СЕТ СН'!$F$15</f>
        <v>180.44714200000001</v>
      </c>
      <c r="E156" s="36">
        <f>SUMIFS(СВЦЭМ!$E$39:$E$782,СВЦЭМ!$A$39:$A$782,$A156,СВЦЭМ!$B$39:$B$782,E$155)+'СЕТ СН'!$F$15</f>
        <v>181.35527811</v>
      </c>
      <c r="F156" s="36">
        <f>SUMIFS(СВЦЭМ!$E$39:$E$782,СВЦЭМ!$A$39:$A$782,$A156,СВЦЭМ!$B$39:$B$782,F$155)+'СЕТ СН'!$F$15</f>
        <v>183.44453075000001</v>
      </c>
      <c r="G156" s="36">
        <f>SUMIFS(СВЦЭМ!$E$39:$E$782,СВЦЭМ!$A$39:$A$782,$A156,СВЦЭМ!$B$39:$B$782,G$155)+'СЕТ СН'!$F$15</f>
        <v>180.37046416999999</v>
      </c>
      <c r="H156" s="36">
        <f>SUMIFS(СВЦЭМ!$E$39:$E$782,СВЦЭМ!$A$39:$A$782,$A156,СВЦЭМ!$B$39:$B$782,H$155)+'СЕТ СН'!$F$15</f>
        <v>175.32620614999999</v>
      </c>
      <c r="I156" s="36">
        <f>SUMIFS(СВЦЭМ!$E$39:$E$782,СВЦЭМ!$A$39:$A$782,$A156,СВЦЭМ!$B$39:$B$782,I$155)+'СЕТ СН'!$F$15</f>
        <v>173.15872160999999</v>
      </c>
      <c r="J156" s="36">
        <f>SUMIFS(СВЦЭМ!$E$39:$E$782,СВЦЭМ!$A$39:$A$782,$A156,СВЦЭМ!$B$39:$B$782,J$155)+'СЕТ СН'!$F$15</f>
        <v>171.23577652</v>
      </c>
      <c r="K156" s="36">
        <f>SUMIFS(СВЦЭМ!$E$39:$E$782,СВЦЭМ!$A$39:$A$782,$A156,СВЦЭМ!$B$39:$B$782,K$155)+'СЕТ СН'!$F$15</f>
        <v>172.18695362</v>
      </c>
      <c r="L156" s="36">
        <f>SUMIFS(СВЦЭМ!$E$39:$E$782,СВЦЭМ!$A$39:$A$782,$A156,СВЦЭМ!$B$39:$B$782,L$155)+'СЕТ СН'!$F$15</f>
        <v>165.75880547</v>
      </c>
      <c r="M156" s="36">
        <f>SUMIFS(СВЦЭМ!$E$39:$E$782,СВЦЭМ!$A$39:$A$782,$A156,СВЦЭМ!$B$39:$B$782,M$155)+'СЕТ СН'!$F$15</f>
        <v>166.18499614999999</v>
      </c>
      <c r="N156" s="36">
        <f>SUMIFS(СВЦЭМ!$E$39:$E$782,СВЦЭМ!$A$39:$A$782,$A156,СВЦЭМ!$B$39:$B$782,N$155)+'СЕТ СН'!$F$15</f>
        <v>168.91537962000001</v>
      </c>
      <c r="O156" s="36">
        <f>SUMIFS(СВЦЭМ!$E$39:$E$782,СВЦЭМ!$A$39:$A$782,$A156,СВЦЭМ!$B$39:$B$782,O$155)+'СЕТ СН'!$F$15</f>
        <v>168.74116802</v>
      </c>
      <c r="P156" s="36">
        <f>SUMIFS(СВЦЭМ!$E$39:$E$782,СВЦЭМ!$A$39:$A$782,$A156,СВЦЭМ!$B$39:$B$782,P$155)+'СЕТ СН'!$F$15</f>
        <v>169.81166934000001</v>
      </c>
      <c r="Q156" s="36">
        <f>SUMIFS(СВЦЭМ!$E$39:$E$782,СВЦЭМ!$A$39:$A$782,$A156,СВЦЭМ!$B$39:$B$782,Q$155)+'СЕТ СН'!$F$15</f>
        <v>171.03309081</v>
      </c>
      <c r="R156" s="36">
        <f>SUMIFS(СВЦЭМ!$E$39:$E$782,СВЦЭМ!$A$39:$A$782,$A156,СВЦЭМ!$B$39:$B$782,R$155)+'СЕТ СН'!$F$15</f>
        <v>170.64025846000001</v>
      </c>
      <c r="S156" s="36">
        <f>SUMIFS(СВЦЭМ!$E$39:$E$782,СВЦЭМ!$A$39:$A$782,$A156,СВЦЭМ!$B$39:$B$782,S$155)+'СЕТ СН'!$F$15</f>
        <v>167.88923008</v>
      </c>
      <c r="T156" s="36">
        <f>SUMIFS(СВЦЭМ!$E$39:$E$782,СВЦЭМ!$A$39:$A$782,$A156,СВЦЭМ!$B$39:$B$782,T$155)+'СЕТ СН'!$F$15</f>
        <v>164.41894463</v>
      </c>
      <c r="U156" s="36">
        <f>SUMIFS(СВЦЭМ!$E$39:$E$782,СВЦЭМ!$A$39:$A$782,$A156,СВЦЭМ!$B$39:$B$782,U$155)+'СЕТ СН'!$F$15</f>
        <v>166.23722799999999</v>
      </c>
      <c r="V156" s="36">
        <f>SUMIFS(СВЦЭМ!$E$39:$E$782,СВЦЭМ!$A$39:$A$782,$A156,СВЦЭМ!$B$39:$B$782,V$155)+'СЕТ СН'!$F$15</f>
        <v>167.92374616000001</v>
      </c>
      <c r="W156" s="36">
        <f>SUMIFS(СВЦЭМ!$E$39:$E$782,СВЦЭМ!$A$39:$A$782,$A156,СВЦЭМ!$B$39:$B$782,W$155)+'СЕТ СН'!$F$15</f>
        <v>168.69242589000001</v>
      </c>
      <c r="X156" s="36">
        <f>SUMIFS(СВЦЭМ!$E$39:$E$782,СВЦЭМ!$A$39:$A$782,$A156,СВЦЭМ!$B$39:$B$782,X$155)+'СЕТ СН'!$F$15</f>
        <v>168.71143230999999</v>
      </c>
      <c r="Y156" s="36">
        <f>SUMIFS(СВЦЭМ!$E$39:$E$782,СВЦЭМ!$A$39:$A$782,$A156,СВЦЭМ!$B$39:$B$782,Y$155)+'СЕТ СН'!$F$15</f>
        <v>170.95944202000001</v>
      </c>
      <c r="AA156" s="45"/>
    </row>
    <row r="157" spans="1:27" ht="15.75" x14ac:dyDescent="0.2">
      <c r="A157" s="35">
        <f>A156+1</f>
        <v>44532</v>
      </c>
      <c r="B157" s="36">
        <f>SUMIFS(СВЦЭМ!$E$39:$E$782,СВЦЭМ!$A$39:$A$782,$A157,СВЦЭМ!$B$39:$B$782,B$155)+'СЕТ СН'!$F$15</f>
        <v>175.45412569999999</v>
      </c>
      <c r="C157" s="36">
        <f>SUMIFS(СВЦЭМ!$E$39:$E$782,СВЦЭМ!$A$39:$A$782,$A157,СВЦЭМ!$B$39:$B$782,C$155)+'СЕТ СН'!$F$15</f>
        <v>173.99873210999999</v>
      </c>
      <c r="D157" s="36">
        <f>SUMIFS(СВЦЭМ!$E$39:$E$782,СВЦЭМ!$A$39:$A$782,$A157,СВЦЭМ!$B$39:$B$782,D$155)+'СЕТ СН'!$F$15</f>
        <v>169.98731950999999</v>
      </c>
      <c r="E157" s="36">
        <f>SUMIFS(СВЦЭМ!$E$39:$E$782,СВЦЭМ!$A$39:$A$782,$A157,СВЦЭМ!$B$39:$B$782,E$155)+'СЕТ СН'!$F$15</f>
        <v>172.52157629999999</v>
      </c>
      <c r="F157" s="36">
        <f>SUMIFS(СВЦЭМ!$E$39:$E$782,СВЦЭМ!$A$39:$A$782,$A157,СВЦЭМ!$B$39:$B$782,F$155)+'СЕТ СН'!$F$15</f>
        <v>174.21531206</v>
      </c>
      <c r="G157" s="36">
        <f>SUMIFS(СВЦЭМ!$E$39:$E$782,СВЦЭМ!$A$39:$A$782,$A157,СВЦЭМ!$B$39:$B$782,G$155)+'СЕТ СН'!$F$15</f>
        <v>173.52904265000001</v>
      </c>
      <c r="H157" s="36">
        <f>SUMIFS(СВЦЭМ!$E$39:$E$782,СВЦЭМ!$A$39:$A$782,$A157,СВЦЭМ!$B$39:$B$782,H$155)+'СЕТ СН'!$F$15</f>
        <v>176.48910276999999</v>
      </c>
      <c r="I157" s="36">
        <f>SUMIFS(СВЦЭМ!$E$39:$E$782,СВЦЭМ!$A$39:$A$782,$A157,СВЦЭМ!$B$39:$B$782,I$155)+'СЕТ СН'!$F$15</f>
        <v>185.22556186</v>
      </c>
      <c r="J157" s="36">
        <f>SUMIFS(СВЦЭМ!$E$39:$E$782,СВЦЭМ!$A$39:$A$782,$A157,СВЦЭМ!$B$39:$B$782,J$155)+'СЕТ СН'!$F$15</f>
        <v>185.65225523000001</v>
      </c>
      <c r="K157" s="36">
        <f>SUMIFS(СВЦЭМ!$E$39:$E$782,СВЦЭМ!$A$39:$A$782,$A157,СВЦЭМ!$B$39:$B$782,K$155)+'СЕТ СН'!$F$15</f>
        <v>188.8338785</v>
      </c>
      <c r="L157" s="36">
        <f>SUMIFS(СВЦЭМ!$E$39:$E$782,СВЦЭМ!$A$39:$A$782,$A157,СВЦЭМ!$B$39:$B$782,L$155)+'СЕТ СН'!$F$15</f>
        <v>190.10000674</v>
      </c>
      <c r="M157" s="36">
        <f>SUMIFS(СВЦЭМ!$E$39:$E$782,СВЦЭМ!$A$39:$A$782,$A157,СВЦЭМ!$B$39:$B$782,M$155)+'СЕТ СН'!$F$15</f>
        <v>190.01830208000001</v>
      </c>
      <c r="N157" s="36">
        <f>SUMIFS(СВЦЭМ!$E$39:$E$782,СВЦЭМ!$A$39:$A$782,$A157,СВЦЭМ!$B$39:$B$782,N$155)+'СЕТ СН'!$F$15</f>
        <v>188.59044342999999</v>
      </c>
      <c r="O157" s="36">
        <f>SUMIFS(СВЦЭМ!$E$39:$E$782,СВЦЭМ!$A$39:$A$782,$A157,СВЦЭМ!$B$39:$B$782,O$155)+'СЕТ СН'!$F$15</f>
        <v>198.66539322</v>
      </c>
      <c r="P157" s="36">
        <f>SUMIFS(СВЦЭМ!$E$39:$E$782,СВЦЭМ!$A$39:$A$782,$A157,СВЦЭМ!$B$39:$B$782,P$155)+'СЕТ СН'!$F$15</f>
        <v>197.36657373</v>
      </c>
      <c r="Q157" s="36">
        <f>SUMIFS(СВЦЭМ!$E$39:$E$782,СВЦЭМ!$A$39:$A$782,$A157,СВЦЭМ!$B$39:$B$782,Q$155)+'СЕТ СН'!$F$15</f>
        <v>196.66767012</v>
      </c>
      <c r="R157" s="36">
        <f>SUMIFS(СВЦЭМ!$E$39:$E$782,СВЦЭМ!$A$39:$A$782,$A157,СВЦЭМ!$B$39:$B$782,R$155)+'СЕТ СН'!$F$15</f>
        <v>186.41966484</v>
      </c>
      <c r="S157" s="36">
        <f>SUMIFS(СВЦЭМ!$E$39:$E$782,СВЦЭМ!$A$39:$A$782,$A157,СВЦЭМ!$B$39:$B$782,S$155)+'СЕТ СН'!$F$15</f>
        <v>185.30400986999999</v>
      </c>
      <c r="T157" s="36">
        <f>SUMIFS(СВЦЭМ!$E$39:$E$782,СВЦЭМ!$A$39:$A$782,$A157,СВЦЭМ!$B$39:$B$782,T$155)+'СЕТ СН'!$F$15</f>
        <v>177.90175224000001</v>
      </c>
      <c r="U157" s="36">
        <f>SUMIFS(СВЦЭМ!$E$39:$E$782,СВЦЭМ!$A$39:$A$782,$A157,СВЦЭМ!$B$39:$B$782,U$155)+'СЕТ СН'!$F$15</f>
        <v>183.57529478999999</v>
      </c>
      <c r="V157" s="36">
        <f>SUMIFS(СВЦЭМ!$E$39:$E$782,СВЦЭМ!$A$39:$A$782,$A157,СВЦЭМ!$B$39:$B$782,V$155)+'СЕТ СН'!$F$15</f>
        <v>184.46307139999999</v>
      </c>
      <c r="W157" s="36">
        <f>SUMIFS(СВЦЭМ!$E$39:$E$782,СВЦЭМ!$A$39:$A$782,$A157,СВЦЭМ!$B$39:$B$782,W$155)+'СЕТ СН'!$F$15</f>
        <v>185.54832001</v>
      </c>
      <c r="X157" s="36">
        <f>SUMIFS(СВЦЭМ!$E$39:$E$782,СВЦЭМ!$A$39:$A$782,$A157,СВЦЭМ!$B$39:$B$782,X$155)+'СЕТ СН'!$F$15</f>
        <v>195.5923153</v>
      </c>
      <c r="Y157" s="36">
        <f>SUMIFS(СВЦЭМ!$E$39:$E$782,СВЦЭМ!$A$39:$A$782,$A157,СВЦЭМ!$B$39:$B$782,Y$155)+'СЕТ СН'!$F$15</f>
        <v>196.71193016000001</v>
      </c>
    </row>
    <row r="158" spans="1:27" ht="15.75" x14ac:dyDescent="0.2">
      <c r="A158" s="35">
        <f t="shared" ref="A158:A186" si="4">A157+1</f>
        <v>44533</v>
      </c>
      <c r="B158" s="36">
        <f>SUMIFS(СВЦЭМ!$E$39:$E$782,СВЦЭМ!$A$39:$A$782,$A158,СВЦЭМ!$B$39:$B$782,B$155)+'СЕТ СН'!$F$15</f>
        <v>199.75776934000001</v>
      </c>
      <c r="C158" s="36">
        <f>SUMIFS(СВЦЭМ!$E$39:$E$782,СВЦЭМ!$A$39:$A$782,$A158,СВЦЭМ!$B$39:$B$782,C$155)+'СЕТ СН'!$F$15</f>
        <v>198.52364079</v>
      </c>
      <c r="D158" s="36">
        <f>SUMIFS(СВЦЭМ!$E$39:$E$782,СВЦЭМ!$A$39:$A$782,$A158,СВЦЭМ!$B$39:$B$782,D$155)+'СЕТ СН'!$F$15</f>
        <v>194.63441771000001</v>
      </c>
      <c r="E158" s="36">
        <f>SUMIFS(СВЦЭМ!$E$39:$E$782,СВЦЭМ!$A$39:$A$782,$A158,СВЦЭМ!$B$39:$B$782,E$155)+'СЕТ СН'!$F$15</f>
        <v>194.26252597000001</v>
      </c>
      <c r="F158" s="36">
        <f>SUMIFS(СВЦЭМ!$E$39:$E$782,СВЦЭМ!$A$39:$A$782,$A158,СВЦЭМ!$B$39:$B$782,F$155)+'СЕТ СН'!$F$15</f>
        <v>194.70187978000001</v>
      </c>
      <c r="G158" s="36">
        <f>SUMIFS(СВЦЭМ!$E$39:$E$782,СВЦЭМ!$A$39:$A$782,$A158,СВЦЭМ!$B$39:$B$782,G$155)+'СЕТ СН'!$F$15</f>
        <v>184.30267196</v>
      </c>
      <c r="H158" s="36">
        <f>SUMIFS(СВЦЭМ!$E$39:$E$782,СВЦЭМ!$A$39:$A$782,$A158,СВЦЭМ!$B$39:$B$782,H$155)+'СЕТ СН'!$F$15</f>
        <v>186.00126122</v>
      </c>
      <c r="I158" s="36">
        <f>SUMIFS(СВЦЭМ!$E$39:$E$782,СВЦЭМ!$A$39:$A$782,$A158,СВЦЭМ!$B$39:$B$782,I$155)+'СЕТ СН'!$F$15</f>
        <v>189.22877534</v>
      </c>
      <c r="J158" s="36">
        <f>SUMIFS(СВЦЭМ!$E$39:$E$782,СВЦЭМ!$A$39:$A$782,$A158,СВЦЭМ!$B$39:$B$782,J$155)+'СЕТ СН'!$F$15</f>
        <v>186.69757530000001</v>
      </c>
      <c r="K158" s="36">
        <f>SUMIFS(СВЦЭМ!$E$39:$E$782,СВЦЭМ!$A$39:$A$782,$A158,СВЦЭМ!$B$39:$B$782,K$155)+'СЕТ СН'!$F$15</f>
        <v>186.82321999000001</v>
      </c>
      <c r="L158" s="36">
        <f>SUMIFS(СВЦЭМ!$E$39:$E$782,СВЦЭМ!$A$39:$A$782,$A158,СВЦЭМ!$B$39:$B$782,L$155)+'СЕТ СН'!$F$15</f>
        <v>185.75333022999999</v>
      </c>
      <c r="M158" s="36">
        <f>SUMIFS(СВЦЭМ!$E$39:$E$782,СВЦЭМ!$A$39:$A$782,$A158,СВЦЭМ!$B$39:$B$782,M$155)+'СЕТ СН'!$F$15</f>
        <v>187.29211731999999</v>
      </c>
      <c r="N158" s="36">
        <f>SUMIFS(СВЦЭМ!$E$39:$E$782,СВЦЭМ!$A$39:$A$782,$A158,СВЦЭМ!$B$39:$B$782,N$155)+'СЕТ СН'!$F$15</f>
        <v>186.32764821000001</v>
      </c>
      <c r="O158" s="36">
        <f>SUMIFS(СВЦЭМ!$E$39:$E$782,СВЦЭМ!$A$39:$A$782,$A158,СВЦЭМ!$B$39:$B$782,O$155)+'СЕТ СН'!$F$15</f>
        <v>187.08357888</v>
      </c>
      <c r="P158" s="36">
        <f>SUMIFS(СВЦЭМ!$E$39:$E$782,СВЦЭМ!$A$39:$A$782,$A158,СВЦЭМ!$B$39:$B$782,P$155)+'СЕТ СН'!$F$15</f>
        <v>187.53160621999999</v>
      </c>
      <c r="Q158" s="36">
        <f>SUMIFS(СВЦЭМ!$E$39:$E$782,СВЦЭМ!$A$39:$A$782,$A158,СВЦЭМ!$B$39:$B$782,Q$155)+'СЕТ СН'!$F$15</f>
        <v>187.17394537999999</v>
      </c>
      <c r="R158" s="36">
        <f>SUMIFS(СВЦЭМ!$E$39:$E$782,СВЦЭМ!$A$39:$A$782,$A158,СВЦЭМ!$B$39:$B$782,R$155)+'СЕТ СН'!$F$15</f>
        <v>188.03252825999999</v>
      </c>
      <c r="S158" s="36">
        <f>SUMIFS(СВЦЭМ!$E$39:$E$782,СВЦЭМ!$A$39:$A$782,$A158,СВЦЭМ!$B$39:$B$782,S$155)+'СЕТ СН'!$F$15</f>
        <v>186.86051688000001</v>
      </c>
      <c r="T158" s="36">
        <f>SUMIFS(СВЦЭМ!$E$39:$E$782,СВЦЭМ!$A$39:$A$782,$A158,СВЦЭМ!$B$39:$B$782,T$155)+'СЕТ СН'!$F$15</f>
        <v>187.69950646000001</v>
      </c>
      <c r="U158" s="36">
        <f>SUMIFS(СВЦЭМ!$E$39:$E$782,СВЦЭМ!$A$39:$A$782,$A158,СВЦЭМ!$B$39:$B$782,U$155)+'СЕТ СН'!$F$15</f>
        <v>186.06771244000001</v>
      </c>
      <c r="V158" s="36">
        <f>SUMIFS(СВЦЭМ!$E$39:$E$782,СВЦЭМ!$A$39:$A$782,$A158,СВЦЭМ!$B$39:$B$782,V$155)+'СЕТ СН'!$F$15</f>
        <v>187.78473575999999</v>
      </c>
      <c r="W158" s="36">
        <f>SUMIFS(СВЦЭМ!$E$39:$E$782,СВЦЭМ!$A$39:$A$782,$A158,СВЦЭМ!$B$39:$B$782,W$155)+'СЕТ СН'!$F$15</f>
        <v>189.73378571000001</v>
      </c>
      <c r="X158" s="36">
        <f>SUMIFS(СВЦЭМ!$E$39:$E$782,СВЦЭМ!$A$39:$A$782,$A158,СВЦЭМ!$B$39:$B$782,X$155)+'СЕТ СН'!$F$15</f>
        <v>187.67916029</v>
      </c>
      <c r="Y158" s="36">
        <f>SUMIFS(СВЦЭМ!$E$39:$E$782,СВЦЭМ!$A$39:$A$782,$A158,СВЦЭМ!$B$39:$B$782,Y$155)+'СЕТ СН'!$F$15</f>
        <v>180.81280957999999</v>
      </c>
    </row>
    <row r="159" spans="1:27" ht="15.75" x14ac:dyDescent="0.2">
      <c r="A159" s="35">
        <f t="shared" si="4"/>
        <v>44534</v>
      </c>
      <c r="B159" s="36">
        <f>SUMIFS(СВЦЭМ!$E$39:$E$782,СВЦЭМ!$A$39:$A$782,$A159,СВЦЭМ!$B$39:$B$782,B$155)+'СЕТ СН'!$F$15</f>
        <v>178.13300809</v>
      </c>
      <c r="C159" s="36">
        <f>SUMIFS(СВЦЭМ!$E$39:$E$782,СВЦЭМ!$A$39:$A$782,$A159,СВЦЭМ!$B$39:$B$782,C$155)+'СЕТ СН'!$F$15</f>
        <v>173.25079546000001</v>
      </c>
      <c r="D159" s="36">
        <f>SUMIFS(СВЦЭМ!$E$39:$E$782,СВЦЭМ!$A$39:$A$782,$A159,СВЦЭМ!$B$39:$B$782,D$155)+'СЕТ СН'!$F$15</f>
        <v>173.26231612000001</v>
      </c>
      <c r="E159" s="36">
        <f>SUMIFS(СВЦЭМ!$E$39:$E$782,СВЦЭМ!$A$39:$A$782,$A159,СВЦЭМ!$B$39:$B$782,E$155)+'СЕТ СН'!$F$15</f>
        <v>173.27689656000001</v>
      </c>
      <c r="F159" s="36">
        <f>SUMIFS(СВЦЭМ!$E$39:$E$782,СВЦЭМ!$A$39:$A$782,$A159,СВЦЭМ!$B$39:$B$782,F$155)+'СЕТ СН'!$F$15</f>
        <v>173.04862657999999</v>
      </c>
      <c r="G159" s="36">
        <f>SUMIFS(СВЦЭМ!$E$39:$E$782,СВЦЭМ!$A$39:$A$782,$A159,СВЦЭМ!$B$39:$B$782,G$155)+'СЕТ СН'!$F$15</f>
        <v>170.68672888</v>
      </c>
      <c r="H159" s="36">
        <f>SUMIFS(СВЦЭМ!$E$39:$E$782,СВЦЭМ!$A$39:$A$782,$A159,СВЦЭМ!$B$39:$B$782,H$155)+'СЕТ СН'!$F$15</f>
        <v>169.95113092</v>
      </c>
      <c r="I159" s="36">
        <f>SUMIFS(СВЦЭМ!$E$39:$E$782,СВЦЭМ!$A$39:$A$782,$A159,СВЦЭМ!$B$39:$B$782,I$155)+'СЕТ СН'!$F$15</f>
        <v>165.95038216</v>
      </c>
      <c r="J159" s="36">
        <f>SUMIFS(СВЦЭМ!$E$39:$E$782,СВЦЭМ!$A$39:$A$782,$A159,СВЦЭМ!$B$39:$B$782,J$155)+'СЕТ СН'!$F$15</f>
        <v>166.36470320000001</v>
      </c>
      <c r="K159" s="36">
        <f>SUMIFS(СВЦЭМ!$E$39:$E$782,СВЦЭМ!$A$39:$A$782,$A159,СВЦЭМ!$B$39:$B$782,K$155)+'СЕТ СН'!$F$15</f>
        <v>170.53493069000001</v>
      </c>
      <c r="L159" s="36">
        <f>SUMIFS(СВЦЭМ!$E$39:$E$782,СВЦЭМ!$A$39:$A$782,$A159,СВЦЭМ!$B$39:$B$782,L$155)+'СЕТ СН'!$F$15</f>
        <v>172.15497379999999</v>
      </c>
      <c r="M159" s="36">
        <f>SUMIFS(СВЦЭМ!$E$39:$E$782,СВЦЭМ!$A$39:$A$782,$A159,СВЦЭМ!$B$39:$B$782,M$155)+'СЕТ СН'!$F$15</f>
        <v>171.08613492000001</v>
      </c>
      <c r="N159" s="36">
        <f>SUMIFS(СВЦЭМ!$E$39:$E$782,СВЦЭМ!$A$39:$A$782,$A159,СВЦЭМ!$B$39:$B$782,N$155)+'СЕТ СН'!$F$15</f>
        <v>176.17601422000001</v>
      </c>
      <c r="O159" s="36">
        <f>SUMIFS(СВЦЭМ!$E$39:$E$782,СВЦЭМ!$A$39:$A$782,$A159,СВЦЭМ!$B$39:$B$782,O$155)+'СЕТ СН'!$F$15</f>
        <v>179.61831884</v>
      </c>
      <c r="P159" s="36">
        <f>SUMIFS(СВЦЭМ!$E$39:$E$782,СВЦЭМ!$A$39:$A$782,$A159,СВЦЭМ!$B$39:$B$782,P$155)+'СЕТ СН'!$F$15</f>
        <v>178.92093617</v>
      </c>
      <c r="Q159" s="36">
        <f>SUMIFS(СВЦЭМ!$E$39:$E$782,СВЦЭМ!$A$39:$A$782,$A159,СВЦЭМ!$B$39:$B$782,Q$155)+'СЕТ СН'!$F$15</f>
        <v>177.95777203</v>
      </c>
      <c r="R159" s="36">
        <f>SUMIFS(СВЦЭМ!$E$39:$E$782,СВЦЭМ!$A$39:$A$782,$A159,СВЦЭМ!$B$39:$B$782,R$155)+'СЕТ СН'!$F$15</f>
        <v>173.47131211000001</v>
      </c>
      <c r="S159" s="36">
        <f>SUMIFS(СВЦЭМ!$E$39:$E$782,СВЦЭМ!$A$39:$A$782,$A159,СВЦЭМ!$B$39:$B$782,S$155)+'СЕТ СН'!$F$15</f>
        <v>169.30500573</v>
      </c>
      <c r="T159" s="36">
        <f>SUMIFS(СВЦЭМ!$E$39:$E$782,СВЦЭМ!$A$39:$A$782,$A159,СВЦЭМ!$B$39:$B$782,T$155)+'СЕТ СН'!$F$15</f>
        <v>172.16086920000001</v>
      </c>
      <c r="U159" s="36">
        <f>SUMIFS(СВЦЭМ!$E$39:$E$782,СВЦЭМ!$A$39:$A$782,$A159,СВЦЭМ!$B$39:$B$782,U$155)+'СЕТ СН'!$F$15</f>
        <v>173.18645311</v>
      </c>
      <c r="V159" s="36">
        <f>SUMIFS(СВЦЭМ!$E$39:$E$782,СВЦЭМ!$A$39:$A$782,$A159,СВЦЭМ!$B$39:$B$782,V$155)+'СЕТ СН'!$F$15</f>
        <v>171.96485136000001</v>
      </c>
      <c r="W159" s="36">
        <f>SUMIFS(СВЦЭМ!$E$39:$E$782,СВЦЭМ!$A$39:$A$782,$A159,СВЦЭМ!$B$39:$B$782,W$155)+'СЕТ СН'!$F$15</f>
        <v>171.7414881</v>
      </c>
      <c r="X159" s="36">
        <f>SUMIFS(СВЦЭМ!$E$39:$E$782,СВЦЭМ!$A$39:$A$782,$A159,СВЦЭМ!$B$39:$B$782,X$155)+'СЕТ СН'!$F$15</f>
        <v>179.7652454</v>
      </c>
      <c r="Y159" s="36">
        <f>SUMIFS(СВЦЭМ!$E$39:$E$782,СВЦЭМ!$A$39:$A$782,$A159,СВЦЭМ!$B$39:$B$782,Y$155)+'СЕТ СН'!$F$15</f>
        <v>176.44296574000001</v>
      </c>
    </row>
    <row r="160" spans="1:27" ht="15.75" x14ac:dyDescent="0.2">
      <c r="A160" s="35">
        <f t="shared" si="4"/>
        <v>44535</v>
      </c>
      <c r="B160" s="36">
        <f>SUMIFS(СВЦЭМ!$E$39:$E$782,СВЦЭМ!$A$39:$A$782,$A160,СВЦЭМ!$B$39:$B$782,B$155)+'СЕТ СН'!$F$15</f>
        <v>175.22480630000001</v>
      </c>
      <c r="C160" s="36">
        <f>SUMIFS(СВЦЭМ!$E$39:$E$782,СВЦЭМ!$A$39:$A$782,$A160,СВЦЭМ!$B$39:$B$782,C$155)+'СЕТ СН'!$F$15</f>
        <v>178.09833033999999</v>
      </c>
      <c r="D160" s="36">
        <f>SUMIFS(СВЦЭМ!$E$39:$E$782,СВЦЭМ!$A$39:$A$782,$A160,СВЦЭМ!$B$39:$B$782,D$155)+'СЕТ СН'!$F$15</f>
        <v>182.65230033</v>
      </c>
      <c r="E160" s="36">
        <f>SUMIFS(СВЦЭМ!$E$39:$E$782,СВЦЭМ!$A$39:$A$782,$A160,СВЦЭМ!$B$39:$B$782,E$155)+'СЕТ СН'!$F$15</f>
        <v>183.98552956</v>
      </c>
      <c r="F160" s="36">
        <f>SUMIFS(СВЦЭМ!$E$39:$E$782,СВЦЭМ!$A$39:$A$782,$A160,СВЦЭМ!$B$39:$B$782,F$155)+'СЕТ СН'!$F$15</f>
        <v>182.91253416000001</v>
      </c>
      <c r="G160" s="36">
        <f>SUMIFS(СВЦЭМ!$E$39:$E$782,СВЦЭМ!$A$39:$A$782,$A160,СВЦЭМ!$B$39:$B$782,G$155)+'СЕТ СН'!$F$15</f>
        <v>181.79351471999999</v>
      </c>
      <c r="H160" s="36">
        <f>SUMIFS(СВЦЭМ!$E$39:$E$782,СВЦЭМ!$A$39:$A$782,$A160,СВЦЭМ!$B$39:$B$782,H$155)+'СЕТ СН'!$F$15</f>
        <v>176.76839193000001</v>
      </c>
      <c r="I160" s="36">
        <f>SUMIFS(СВЦЭМ!$E$39:$E$782,СВЦЭМ!$A$39:$A$782,$A160,СВЦЭМ!$B$39:$B$782,I$155)+'СЕТ СН'!$F$15</f>
        <v>175.50703082999999</v>
      </c>
      <c r="J160" s="36">
        <f>SUMIFS(СВЦЭМ!$E$39:$E$782,СВЦЭМ!$A$39:$A$782,$A160,СВЦЭМ!$B$39:$B$782,J$155)+'СЕТ СН'!$F$15</f>
        <v>169.61232194999999</v>
      </c>
      <c r="K160" s="36">
        <f>SUMIFS(СВЦЭМ!$E$39:$E$782,СВЦЭМ!$A$39:$A$782,$A160,СВЦЭМ!$B$39:$B$782,K$155)+'СЕТ СН'!$F$15</f>
        <v>167.151883</v>
      </c>
      <c r="L160" s="36">
        <f>SUMIFS(СВЦЭМ!$E$39:$E$782,СВЦЭМ!$A$39:$A$782,$A160,СВЦЭМ!$B$39:$B$782,L$155)+'СЕТ СН'!$F$15</f>
        <v>166.80010486</v>
      </c>
      <c r="M160" s="36">
        <f>SUMIFS(СВЦЭМ!$E$39:$E$782,СВЦЭМ!$A$39:$A$782,$A160,СВЦЭМ!$B$39:$B$782,M$155)+'СЕТ СН'!$F$15</f>
        <v>171.22796973000001</v>
      </c>
      <c r="N160" s="36">
        <f>SUMIFS(СВЦЭМ!$E$39:$E$782,СВЦЭМ!$A$39:$A$782,$A160,СВЦЭМ!$B$39:$B$782,N$155)+'СЕТ СН'!$F$15</f>
        <v>175.16998038</v>
      </c>
      <c r="O160" s="36">
        <f>SUMIFS(СВЦЭМ!$E$39:$E$782,СВЦЭМ!$A$39:$A$782,$A160,СВЦЭМ!$B$39:$B$782,O$155)+'СЕТ СН'!$F$15</f>
        <v>173.45852196999999</v>
      </c>
      <c r="P160" s="36">
        <f>SUMIFS(СВЦЭМ!$E$39:$E$782,СВЦЭМ!$A$39:$A$782,$A160,СВЦЭМ!$B$39:$B$782,P$155)+'СЕТ СН'!$F$15</f>
        <v>171.69505960000001</v>
      </c>
      <c r="Q160" s="36">
        <f>SUMIFS(СВЦЭМ!$E$39:$E$782,СВЦЭМ!$A$39:$A$782,$A160,СВЦЭМ!$B$39:$B$782,Q$155)+'СЕТ СН'!$F$15</f>
        <v>171.77382269</v>
      </c>
      <c r="R160" s="36">
        <f>SUMIFS(СВЦЭМ!$E$39:$E$782,СВЦЭМ!$A$39:$A$782,$A160,СВЦЭМ!$B$39:$B$782,R$155)+'СЕТ СН'!$F$15</f>
        <v>170.34569625</v>
      </c>
      <c r="S160" s="36">
        <f>SUMIFS(СВЦЭМ!$E$39:$E$782,СВЦЭМ!$A$39:$A$782,$A160,СВЦЭМ!$B$39:$B$782,S$155)+'СЕТ СН'!$F$15</f>
        <v>163.64393985999999</v>
      </c>
      <c r="T160" s="36">
        <f>SUMIFS(СВЦЭМ!$E$39:$E$782,СВЦЭМ!$A$39:$A$782,$A160,СВЦЭМ!$B$39:$B$782,T$155)+'СЕТ СН'!$F$15</f>
        <v>165.57793261</v>
      </c>
      <c r="U160" s="36">
        <f>SUMIFS(СВЦЭМ!$E$39:$E$782,СВЦЭМ!$A$39:$A$782,$A160,СВЦЭМ!$B$39:$B$782,U$155)+'СЕТ СН'!$F$15</f>
        <v>166.84714958999999</v>
      </c>
      <c r="V160" s="36">
        <f>SUMIFS(СВЦЭМ!$E$39:$E$782,СВЦЭМ!$A$39:$A$782,$A160,СВЦЭМ!$B$39:$B$782,V$155)+'СЕТ СН'!$F$15</f>
        <v>167.20057136</v>
      </c>
      <c r="W160" s="36">
        <f>SUMIFS(СВЦЭМ!$E$39:$E$782,СВЦЭМ!$A$39:$A$782,$A160,СВЦЭМ!$B$39:$B$782,W$155)+'СЕТ СН'!$F$15</f>
        <v>168.75222767</v>
      </c>
      <c r="X160" s="36">
        <f>SUMIFS(СВЦЭМ!$E$39:$E$782,СВЦЭМ!$A$39:$A$782,$A160,СВЦЭМ!$B$39:$B$782,X$155)+'СЕТ СН'!$F$15</f>
        <v>172.08914539</v>
      </c>
      <c r="Y160" s="36">
        <f>SUMIFS(СВЦЭМ!$E$39:$E$782,СВЦЭМ!$A$39:$A$782,$A160,СВЦЭМ!$B$39:$B$782,Y$155)+'СЕТ СН'!$F$15</f>
        <v>176.87391012000001</v>
      </c>
    </row>
    <row r="161" spans="1:25" ht="15.75" x14ac:dyDescent="0.2">
      <c r="A161" s="35">
        <f t="shared" si="4"/>
        <v>44536</v>
      </c>
      <c r="B161" s="36">
        <f>SUMIFS(СВЦЭМ!$E$39:$E$782,СВЦЭМ!$A$39:$A$782,$A161,СВЦЭМ!$B$39:$B$782,B$155)+'СЕТ СН'!$F$15</f>
        <v>181.41675803999999</v>
      </c>
      <c r="C161" s="36">
        <f>SUMIFS(СВЦЭМ!$E$39:$E$782,СВЦЭМ!$A$39:$A$782,$A161,СВЦЭМ!$B$39:$B$782,C$155)+'СЕТ СН'!$F$15</f>
        <v>183.86574623000001</v>
      </c>
      <c r="D161" s="36">
        <f>SUMIFS(СВЦЭМ!$E$39:$E$782,СВЦЭМ!$A$39:$A$782,$A161,СВЦЭМ!$B$39:$B$782,D$155)+'СЕТ СН'!$F$15</f>
        <v>183.87437342999999</v>
      </c>
      <c r="E161" s="36">
        <f>SUMIFS(СВЦЭМ!$E$39:$E$782,СВЦЭМ!$A$39:$A$782,$A161,СВЦЭМ!$B$39:$B$782,E$155)+'СЕТ СН'!$F$15</f>
        <v>184.91314303999999</v>
      </c>
      <c r="F161" s="36">
        <f>SUMIFS(СВЦЭМ!$E$39:$E$782,СВЦЭМ!$A$39:$A$782,$A161,СВЦЭМ!$B$39:$B$782,F$155)+'СЕТ СН'!$F$15</f>
        <v>184.02279744000001</v>
      </c>
      <c r="G161" s="36">
        <f>SUMIFS(СВЦЭМ!$E$39:$E$782,СВЦЭМ!$A$39:$A$782,$A161,СВЦЭМ!$B$39:$B$782,G$155)+'СЕТ СН'!$F$15</f>
        <v>179.86886136999999</v>
      </c>
      <c r="H161" s="36">
        <f>SUMIFS(СВЦЭМ!$E$39:$E$782,СВЦЭМ!$A$39:$A$782,$A161,СВЦЭМ!$B$39:$B$782,H$155)+'СЕТ СН'!$F$15</f>
        <v>176.27552075</v>
      </c>
      <c r="I161" s="36">
        <f>SUMIFS(СВЦЭМ!$E$39:$E$782,СВЦЭМ!$A$39:$A$782,$A161,СВЦЭМ!$B$39:$B$782,I$155)+'СЕТ СН'!$F$15</f>
        <v>173.31201031000001</v>
      </c>
      <c r="J161" s="36">
        <f>SUMIFS(СВЦЭМ!$E$39:$E$782,СВЦЭМ!$A$39:$A$782,$A161,СВЦЭМ!$B$39:$B$782,J$155)+'СЕТ СН'!$F$15</f>
        <v>172.5755351</v>
      </c>
      <c r="K161" s="36">
        <f>SUMIFS(СВЦЭМ!$E$39:$E$782,СВЦЭМ!$A$39:$A$782,$A161,СВЦЭМ!$B$39:$B$782,K$155)+'СЕТ СН'!$F$15</f>
        <v>175.12004798000001</v>
      </c>
      <c r="L161" s="36">
        <f>SUMIFS(СВЦЭМ!$E$39:$E$782,СВЦЭМ!$A$39:$A$782,$A161,СВЦЭМ!$B$39:$B$782,L$155)+'СЕТ СН'!$F$15</f>
        <v>175.42706355999999</v>
      </c>
      <c r="M161" s="36">
        <f>SUMIFS(СВЦЭМ!$E$39:$E$782,СВЦЭМ!$A$39:$A$782,$A161,СВЦЭМ!$B$39:$B$782,M$155)+'СЕТ СН'!$F$15</f>
        <v>176.02618842000001</v>
      </c>
      <c r="N161" s="36">
        <f>SUMIFS(СВЦЭМ!$E$39:$E$782,СВЦЭМ!$A$39:$A$782,$A161,СВЦЭМ!$B$39:$B$782,N$155)+'СЕТ СН'!$F$15</f>
        <v>180.73328136999999</v>
      </c>
      <c r="O161" s="36">
        <f>SUMIFS(СВЦЭМ!$E$39:$E$782,СВЦЭМ!$A$39:$A$782,$A161,СВЦЭМ!$B$39:$B$782,O$155)+'СЕТ СН'!$F$15</f>
        <v>184.28967657000001</v>
      </c>
      <c r="P161" s="36">
        <f>SUMIFS(СВЦЭМ!$E$39:$E$782,СВЦЭМ!$A$39:$A$782,$A161,СВЦЭМ!$B$39:$B$782,P$155)+'СЕТ СН'!$F$15</f>
        <v>184.70345781</v>
      </c>
      <c r="Q161" s="36">
        <f>SUMIFS(СВЦЭМ!$E$39:$E$782,СВЦЭМ!$A$39:$A$782,$A161,СВЦЭМ!$B$39:$B$782,Q$155)+'СЕТ СН'!$F$15</f>
        <v>183.10273551</v>
      </c>
      <c r="R161" s="36">
        <f>SUMIFS(СВЦЭМ!$E$39:$E$782,СВЦЭМ!$A$39:$A$782,$A161,СВЦЭМ!$B$39:$B$782,R$155)+'СЕТ СН'!$F$15</f>
        <v>173.30987076</v>
      </c>
      <c r="S161" s="36">
        <f>SUMIFS(СВЦЭМ!$E$39:$E$782,СВЦЭМ!$A$39:$A$782,$A161,СВЦЭМ!$B$39:$B$782,S$155)+'СЕТ СН'!$F$15</f>
        <v>175.07058655</v>
      </c>
      <c r="T161" s="36">
        <f>SUMIFS(СВЦЭМ!$E$39:$E$782,СВЦЭМ!$A$39:$A$782,$A161,СВЦЭМ!$B$39:$B$782,T$155)+'СЕТ СН'!$F$15</f>
        <v>176.57605781999999</v>
      </c>
      <c r="U161" s="36">
        <f>SUMIFS(СВЦЭМ!$E$39:$E$782,СВЦЭМ!$A$39:$A$782,$A161,СВЦЭМ!$B$39:$B$782,U$155)+'СЕТ СН'!$F$15</f>
        <v>174.45404654999999</v>
      </c>
      <c r="V161" s="36">
        <f>SUMIFS(СВЦЭМ!$E$39:$E$782,СВЦЭМ!$A$39:$A$782,$A161,СВЦЭМ!$B$39:$B$782,V$155)+'СЕТ СН'!$F$15</f>
        <v>176.39049112999999</v>
      </c>
      <c r="W161" s="36">
        <f>SUMIFS(СВЦЭМ!$E$39:$E$782,СВЦЭМ!$A$39:$A$782,$A161,СВЦЭМ!$B$39:$B$782,W$155)+'СЕТ СН'!$F$15</f>
        <v>175.61071056</v>
      </c>
      <c r="X161" s="36">
        <f>SUMIFS(СВЦЭМ!$E$39:$E$782,СВЦЭМ!$A$39:$A$782,$A161,СВЦЭМ!$B$39:$B$782,X$155)+'СЕТ СН'!$F$15</f>
        <v>184.96886716</v>
      </c>
      <c r="Y161" s="36">
        <f>SUMIFS(СВЦЭМ!$E$39:$E$782,СВЦЭМ!$A$39:$A$782,$A161,СВЦЭМ!$B$39:$B$782,Y$155)+'СЕТ СН'!$F$15</f>
        <v>184.0592508</v>
      </c>
    </row>
    <row r="162" spans="1:25" ht="15.75" x14ac:dyDescent="0.2">
      <c r="A162" s="35">
        <f t="shared" si="4"/>
        <v>44537</v>
      </c>
      <c r="B162" s="36">
        <f>SUMIFS(СВЦЭМ!$E$39:$E$782,СВЦЭМ!$A$39:$A$782,$A162,СВЦЭМ!$B$39:$B$782,B$155)+'СЕТ СН'!$F$15</f>
        <v>184.56815985</v>
      </c>
      <c r="C162" s="36">
        <f>SUMIFS(СВЦЭМ!$E$39:$E$782,СВЦЭМ!$A$39:$A$782,$A162,СВЦЭМ!$B$39:$B$782,C$155)+'СЕТ СН'!$F$15</f>
        <v>176.50570049999999</v>
      </c>
      <c r="D162" s="36">
        <f>SUMIFS(СВЦЭМ!$E$39:$E$782,СВЦЭМ!$A$39:$A$782,$A162,СВЦЭМ!$B$39:$B$782,D$155)+'СЕТ СН'!$F$15</f>
        <v>182.35903210000001</v>
      </c>
      <c r="E162" s="36">
        <f>SUMIFS(СВЦЭМ!$E$39:$E$782,СВЦЭМ!$A$39:$A$782,$A162,СВЦЭМ!$B$39:$B$782,E$155)+'СЕТ СН'!$F$15</f>
        <v>186.70834005</v>
      </c>
      <c r="F162" s="36">
        <f>SUMIFS(СВЦЭМ!$E$39:$E$782,СВЦЭМ!$A$39:$A$782,$A162,СВЦЭМ!$B$39:$B$782,F$155)+'СЕТ СН'!$F$15</f>
        <v>185.20465055</v>
      </c>
      <c r="G162" s="36">
        <f>SUMIFS(СВЦЭМ!$E$39:$E$782,СВЦЭМ!$A$39:$A$782,$A162,СВЦЭМ!$B$39:$B$782,G$155)+'СЕТ СН'!$F$15</f>
        <v>180.20791084999999</v>
      </c>
      <c r="H162" s="36">
        <f>SUMIFS(СВЦЭМ!$E$39:$E$782,СВЦЭМ!$A$39:$A$782,$A162,СВЦЭМ!$B$39:$B$782,H$155)+'СЕТ СН'!$F$15</f>
        <v>175.4428518</v>
      </c>
      <c r="I162" s="36">
        <f>SUMIFS(СВЦЭМ!$E$39:$E$782,СВЦЭМ!$A$39:$A$782,$A162,СВЦЭМ!$B$39:$B$782,I$155)+'СЕТ СН'!$F$15</f>
        <v>173.22248296000001</v>
      </c>
      <c r="J162" s="36">
        <f>SUMIFS(СВЦЭМ!$E$39:$E$782,СВЦЭМ!$A$39:$A$782,$A162,СВЦЭМ!$B$39:$B$782,J$155)+'СЕТ СН'!$F$15</f>
        <v>173.44390770000001</v>
      </c>
      <c r="K162" s="36">
        <f>SUMIFS(СВЦЭМ!$E$39:$E$782,СВЦЭМ!$A$39:$A$782,$A162,СВЦЭМ!$B$39:$B$782,K$155)+'СЕТ СН'!$F$15</f>
        <v>175.53785084</v>
      </c>
      <c r="L162" s="36">
        <f>SUMIFS(СВЦЭМ!$E$39:$E$782,СВЦЭМ!$A$39:$A$782,$A162,СВЦЭМ!$B$39:$B$782,L$155)+'СЕТ СН'!$F$15</f>
        <v>178.00035462</v>
      </c>
      <c r="M162" s="36">
        <f>SUMIFS(СВЦЭМ!$E$39:$E$782,СВЦЭМ!$A$39:$A$782,$A162,СВЦЭМ!$B$39:$B$782,M$155)+'СЕТ СН'!$F$15</f>
        <v>178.86472327000001</v>
      </c>
      <c r="N162" s="36">
        <f>SUMIFS(СВЦЭМ!$E$39:$E$782,СВЦЭМ!$A$39:$A$782,$A162,СВЦЭМ!$B$39:$B$782,N$155)+'СЕТ СН'!$F$15</f>
        <v>177.99165375999999</v>
      </c>
      <c r="O162" s="36">
        <f>SUMIFS(СВЦЭМ!$E$39:$E$782,СВЦЭМ!$A$39:$A$782,$A162,СВЦЭМ!$B$39:$B$782,O$155)+'СЕТ СН'!$F$15</f>
        <v>188.65909459</v>
      </c>
      <c r="P162" s="36">
        <f>SUMIFS(СВЦЭМ!$E$39:$E$782,СВЦЭМ!$A$39:$A$782,$A162,СВЦЭМ!$B$39:$B$782,P$155)+'СЕТ СН'!$F$15</f>
        <v>191.57158075999999</v>
      </c>
      <c r="Q162" s="36">
        <f>SUMIFS(СВЦЭМ!$E$39:$E$782,СВЦЭМ!$A$39:$A$782,$A162,СВЦЭМ!$B$39:$B$782,Q$155)+'СЕТ СН'!$F$15</f>
        <v>191.07579809000001</v>
      </c>
      <c r="R162" s="36">
        <f>SUMIFS(СВЦЭМ!$E$39:$E$782,СВЦЭМ!$A$39:$A$782,$A162,СВЦЭМ!$B$39:$B$782,R$155)+'СЕТ СН'!$F$15</f>
        <v>181.04835979000001</v>
      </c>
      <c r="S162" s="36">
        <f>SUMIFS(СВЦЭМ!$E$39:$E$782,СВЦЭМ!$A$39:$A$782,$A162,СВЦЭМ!$B$39:$B$782,S$155)+'СЕТ СН'!$F$15</f>
        <v>179.17368096000001</v>
      </c>
      <c r="T162" s="36">
        <f>SUMIFS(СВЦЭМ!$E$39:$E$782,СВЦЭМ!$A$39:$A$782,$A162,СВЦЭМ!$B$39:$B$782,T$155)+'СЕТ СН'!$F$15</f>
        <v>178.30588071</v>
      </c>
      <c r="U162" s="36">
        <f>SUMIFS(СВЦЭМ!$E$39:$E$782,СВЦЭМ!$A$39:$A$782,$A162,СВЦЭМ!$B$39:$B$782,U$155)+'СЕТ СН'!$F$15</f>
        <v>177.57735432000001</v>
      </c>
      <c r="V162" s="36">
        <f>SUMIFS(СВЦЭМ!$E$39:$E$782,СВЦЭМ!$A$39:$A$782,$A162,СВЦЭМ!$B$39:$B$782,V$155)+'СЕТ СН'!$F$15</f>
        <v>175.27003952999999</v>
      </c>
      <c r="W162" s="36">
        <f>SUMIFS(СВЦЭМ!$E$39:$E$782,СВЦЭМ!$A$39:$A$782,$A162,СВЦЭМ!$B$39:$B$782,W$155)+'СЕТ СН'!$F$15</f>
        <v>176.99106950999999</v>
      </c>
      <c r="X162" s="36">
        <f>SUMIFS(СВЦЭМ!$E$39:$E$782,СВЦЭМ!$A$39:$A$782,$A162,СВЦЭМ!$B$39:$B$782,X$155)+'СЕТ СН'!$F$15</f>
        <v>178.15055465</v>
      </c>
      <c r="Y162" s="36">
        <f>SUMIFS(СВЦЭМ!$E$39:$E$782,СВЦЭМ!$A$39:$A$782,$A162,СВЦЭМ!$B$39:$B$782,Y$155)+'СЕТ СН'!$F$15</f>
        <v>185.14571079000001</v>
      </c>
    </row>
    <row r="163" spans="1:25" ht="15.75" x14ac:dyDescent="0.2">
      <c r="A163" s="35">
        <f t="shared" si="4"/>
        <v>44538</v>
      </c>
      <c r="B163" s="36">
        <f>SUMIFS(СВЦЭМ!$E$39:$E$782,СВЦЭМ!$A$39:$A$782,$A163,СВЦЭМ!$B$39:$B$782,B$155)+'СЕТ СН'!$F$15</f>
        <v>182.08918220999999</v>
      </c>
      <c r="C163" s="36">
        <f>SUMIFS(СВЦЭМ!$E$39:$E$782,СВЦЭМ!$A$39:$A$782,$A163,СВЦЭМ!$B$39:$B$782,C$155)+'СЕТ СН'!$F$15</f>
        <v>180.81546051000001</v>
      </c>
      <c r="D163" s="36">
        <f>SUMIFS(СВЦЭМ!$E$39:$E$782,СВЦЭМ!$A$39:$A$782,$A163,СВЦЭМ!$B$39:$B$782,D$155)+'СЕТ СН'!$F$15</f>
        <v>182.14749380000001</v>
      </c>
      <c r="E163" s="36">
        <f>SUMIFS(СВЦЭМ!$E$39:$E$782,СВЦЭМ!$A$39:$A$782,$A163,СВЦЭМ!$B$39:$B$782,E$155)+'СЕТ СН'!$F$15</f>
        <v>183.94201702999999</v>
      </c>
      <c r="F163" s="36">
        <f>SUMIFS(СВЦЭМ!$E$39:$E$782,СВЦЭМ!$A$39:$A$782,$A163,СВЦЭМ!$B$39:$B$782,F$155)+'СЕТ СН'!$F$15</f>
        <v>183.34192791999999</v>
      </c>
      <c r="G163" s="36">
        <f>SUMIFS(СВЦЭМ!$E$39:$E$782,СВЦЭМ!$A$39:$A$782,$A163,СВЦЭМ!$B$39:$B$782,G$155)+'СЕТ СН'!$F$15</f>
        <v>178.81069740999999</v>
      </c>
      <c r="H163" s="36">
        <f>SUMIFS(СВЦЭМ!$E$39:$E$782,СВЦЭМ!$A$39:$A$782,$A163,СВЦЭМ!$B$39:$B$782,H$155)+'СЕТ СН'!$F$15</f>
        <v>176.57066759</v>
      </c>
      <c r="I163" s="36">
        <f>SUMIFS(СВЦЭМ!$E$39:$E$782,СВЦЭМ!$A$39:$A$782,$A163,СВЦЭМ!$B$39:$B$782,I$155)+'СЕТ СН'!$F$15</f>
        <v>173.49821564999999</v>
      </c>
      <c r="J163" s="36">
        <f>SUMIFS(СВЦЭМ!$E$39:$E$782,СВЦЭМ!$A$39:$A$782,$A163,СВЦЭМ!$B$39:$B$782,J$155)+'СЕТ СН'!$F$15</f>
        <v>180.63772227999999</v>
      </c>
      <c r="K163" s="36">
        <f>SUMIFS(СВЦЭМ!$E$39:$E$782,СВЦЭМ!$A$39:$A$782,$A163,СВЦЭМ!$B$39:$B$782,K$155)+'СЕТ СН'!$F$15</f>
        <v>179.84198821999999</v>
      </c>
      <c r="L163" s="36">
        <f>SUMIFS(СВЦЭМ!$E$39:$E$782,СВЦЭМ!$A$39:$A$782,$A163,СВЦЭМ!$B$39:$B$782,L$155)+'СЕТ СН'!$F$15</f>
        <v>180.57100667</v>
      </c>
      <c r="M163" s="36">
        <f>SUMIFS(СВЦЭМ!$E$39:$E$782,СВЦЭМ!$A$39:$A$782,$A163,СВЦЭМ!$B$39:$B$782,M$155)+'СЕТ СН'!$F$15</f>
        <v>179.78122737000001</v>
      </c>
      <c r="N163" s="36">
        <f>SUMIFS(СВЦЭМ!$E$39:$E$782,СВЦЭМ!$A$39:$A$782,$A163,СВЦЭМ!$B$39:$B$782,N$155)+'СЕТ СН'!$F$15</f>
        <v>178.66717972999999</v>
      </c>
      <c r="O163" s="36">
        <f>SUMIFS(СВЦЭМ!$E$39:$E$782,СВЦЭМ!$A$39:$A$782,$A163,СВЦЭМ!$B$39:$B$782,O$155)+'СЕТ СН'!$F$15</f>
        <v>178.78458280000001</v>
      </c>
      <c r="P163" s="36">
        <f>SUMIFS(СВЦЭМ!$E$39:$E$782,СВЦЭМ!$A$39:$A$782,$A163,СВЦЭМ!$B$39:$B$782,P$155)+'СЕТ СН'!$F$15</f>
        <v>179.21564225</v>
      </c>
      <c r="Q163" s="36">
        <f>SUMIFS(СВЦЭМ!$E$39:$E$782,СВЦЭМ!$A$39:$A$782,$A163,СВЦЭМ!$B$39:$B$782,Q$155)+'СЕТ СН'!$F$15</f>
        <v>176.92872431000001</v>
      </c>
      <c r="R163" s="36">
        <f>SUMIFS(СВЦЭМ!$E$39:$E$782,СВЦЭМ!$A$39:$A$782,$A163,СВЦЭМ!$B$39:$B$782,R$155)+'СЕТ СН'!$F$15</f>
        <v>178.38260525000001</v>
      </c>
      <c r="S163" s="36">
        <f>SUMIFS(СВЦЭМ!$E$39:$E$782,СВЦЭМ!$A$39:$A$782,$A163,СВЦЭМ!$B$39:$B$782,S$155)+'СЕТ СН'!$F$15</f>
        <v>177.15659110999999</v>
      </c>
      <c r="T163" s="36">
        <f>SUMIFS(СВЦЭМ!$E$39:$E$782,СВЦЭМ!$A$39:$A$782,$A163,СВЦЭМ!$B$39:$B$782,T$155)+'СЕТ СН'!$F$15</f>
        <v>176.13424567999999</v>
      </c>
      <c r="U163" s="36">
        <f>SUMIFS(СВЦЭМ!$E$39:$E$782,СВЦЭМ!$A$39:$A$782,$A163,СВЦЭМ!$B$39:$B$782,U$155)+'СЕТ СН'!$F$15</f>
        <v>182.88085765</v>
      </c>
      <c r="V163" s="36">
        <f>SUMIFS(СВЦЭМ!$E$39:$E$782,СВЦЭМ!$A$39:$A$782,$A163,СВЦЭМ!$B$39:$B$782,V$155)+'СЕТ СН'!$F$15</f>
        <v>177.98055423</v>
      </c>
      <c r="W163" s="36">
        <f>SUMIFS(СВЦЭМ!$E$39:$E$782,СВЦЭМ!$A$39:$A$782,$A163,СВЦЭМ!$B$39:$B$782,W$155)+'СЕТ СН'!$F$15</f>
        <v>187.29585938</v>
      </c>
      <c r="X163" s="36">
        <f>SUMIFS(СВЦЭМ!$E$39:$E$782,СВЦЭМ!$A$39:$A$782,$A163,СВЦЭМ!$B$39:$B$782,X$155)+'СЕТ СН'!$F$15</f>
        <v>188.48399806</v>
      </c>
      <c r="Y163" s="36">
        <f>SUMIFS(СВЦЭМ!$E$39:$E$782,СВЦЭМ!$A$39:$A$782,$A163,СВЦЭМ!$B$39:$B$782,Y$155)+'СЕТ СН'!$F$15</f>
        <v>189.64467952999999</v>
      </c>
    </row>
    <row r="164" spans="1:25" ht="15.75" x14ac:dyDescent="0.2">
      <c r="A164" s="35">
        <f t="shared" si="4"/>
        <v>44539</v>
      </c>
      <c r="B164" s="36">
        <f>SUMIFS(СВЦЭМ!$E$39:$E$782,СВЦЭМ!$A$39:$A$782,$A164,СВЦЭМ!$B$39:$B$782,B$155)+'СЕТ СН'!$F$15</f>
        <v>184.07356672</v>
      </c>
      <c r="C164" s="36">
        <f>SUMIFS(СВЦЭМ!$E$39:$E$782,СВЦЭМ!$A$39:$A$782,$A164,СВЦЭМ!$B$39:$B$782,C$155)+'СЕТ СН'!$F$15</f>
        <v>177.08171827999999</v>
      </c>
      <c r="D164" s="36">
        <f>SUMIFS(СВЦЭМ!$E$39:$E$782,СВЦЭМ!$A$39:$A$782,$A164,СВЦЭМ!$B$39:$B$782,D$155)+'СЕТ СН'!$F$15</f>
        <v>178.64971234999999</v>
      </c>
      <c r="E164" s="36">
        <f>SUMIFS(СВЦЭМ!$E$39:$E$782,СВЦЭМ!$A$39:$A$782,$A164,СВЦЭМ!$B$39:$B$782,E$155)+'СЕТ СН'!$F$15</f>
        <v>180.87764720999999</v>
      </c>
      <c r="F164" s="36">
        <f>SUMIFS(СВЦЭМ!$E$39:$E$782,СВЦЭМ!$A$39:$A$782,$A164,СВЦЭМ!$B$39:$B$782,F$155)+'СЕТ СН'!$F$15</f>
        <v>181.09764190999999</v>
      </c>
      <c r="G164" s="36">
        <f>SUMIFS(СВЦЭМ!$E$39:$E$782,СВЦЭМ!$A$39:$A$782,$A164,СВЦЭМ!$B$39:$B$782,G$155)+'СЕТ СН'!$F$15</f>
        <v>176.03180537</v>
      </c>
      <c r="H164" s="36">
        <f>SUMIFS(СВЦЭМ!$E$39:$E$782,СВЦЭМ!$A$39:$A$782,$A164,СВЦЭМ!$B$39:$B$782,H$155)+'СЕТ СН'!$F$15</f>
        <v>173.11878797</v>
      </c>
      <c r="I164" s="36">
        <f>SUMIFS(СВЦЭМ!$E$39:$E$782,СВЦЭМ!$A$39:$A$782,$A164,СВЦЭМ!$B$39:$B$782,I$155)+'СЕТ СН'!$F$15</f>
        <v>172.00853567999999</v>
      </c>
      <c r="J164" s="36">
        <f>SUMIFS(СВЦЭМ!$E$39:$E$782,СВЦЭМ!$A$39:$A$782,$A164,СВЦЭМ!$B$39:$B$782,J$155)+'СЕТ СН'!$F$15</f>
        <v>176.20675048000001</v>
      </c>
      <c r="K164" s="36">
        <f>SUMIFS(СВЦЭМ!$E$39:$E$782,СВЦЭМ!$A$39:$A$782,$A164,СВЦЭМ!$B$39:$B$782,K$155)+'СЕТ СН'!$F$15</f>
        <v>179.41537751000001</v>
      </c>
      <c r="L164" s="36">
        <f>SUMIFS(СВЦЭМ!$E$39:$E$782,СВЦЭМ!$A$39:$A$782,$A164,СВЦЭМ!$B$39:$B$782,L$155)+'СЕТ СН'!$F$15</f>
        <v>178.66780102000001</v>
      </c>
      <c r="M164" s="36">
        <f>SUMIFS(СВЦЭМ!$E$39:$E$782,СВЦЭМ!$A$39:$A$782,$A164,СВЦЭМ!$B$39:$B$782,M$155)+'СЕТ СН'!$F$15</f>
        <v>176.38424448999999</v>
      </c>
      <c r="N164" s="36">
        <f>SUMIFS(СВЦЭМ!$E$39:$E$782,СВЦЭМ!$A$39:$A$782,$A164,СВЦЭМ!$B$39:$B$782,N$155)+'СЕТ СН'!$F$15</f>
        <v>182.24884481000001</v>
      </c>
      <c r="O164" s="36">
        <f>SUMIFS(СВЦЭМ!$E$39:$E$782,СВЦЭМ!$A$39:$A$782,$A164,СВЦЭМ!$B$39:$B$782,O$155)+'СЕТ СН'!$F$15</f>
        <v>180.49094109999999</v>
      </c>
      <c r="P164" s="36">
        <f>SUMIFS(СВЦЭМ!$E$39:$E$782,СВЦЭМ!$A$39:$A$782,$A164,СВЦЭМ!$B$39:$B$782,P$155)+'СЕТ СН'!$F$15</f>
        <v>180.53167185000001</v>
      </c>
      <c r="Q164" s="36">
        <f>SUMIFS(СВЦЭМ!$E$39:$E$782,СВЦЭМ!$A$39:$A$782,$A164,СВЦЭМ!$B$39:$B$782,Q$155)+'СЕТ СН'!$F$15</f>
        <v>180.26793509000001</v>
      </c>
      <c r="R164" s="36">
        <f>SUMIFS(СВЦЭМ!$E$39:$E$782,СВЦЭМ!$A$39:$A$782,$A164,СВЦЭМ!$B$39:$B$782,R$155)+'СЕТ СН'!$F$15</f>
        <v>178.82793992000001</v>
      </c>
      <c r="S164" s="36">
        <f>SUMIFS(СВЦЭМ!$E$39:$E$782,СВЦЭМ!$A$39:$A$782,$A164,СВЦЭМ!$B$39:$B$782,S$155)+'СЕТ СН'!$F$15</f>
        <v>179.26037077000001</v>
      </c>
      <c r="T164" s="36">
        <f>SUMIFS(СВЦЭМ!$E$39:$E$782,СВЦЭМ!$A$39:$A$782,$A164,СВЦЭМ!$B$39:$B$782,T$155)+'СЕТ СН'!$F$15</f>
        <v>179.02491416000001</v>
      </c>
      <c r="U164" s="36">
        <f>SUMIFS(СВЦЭМ!$E$39:$E$782,СВЦЭМ!$A$39:$A$782,$A164,СВЦЭМ!$B$39:$B$782,U$155)+'СЕТ СН'!$F$15</f>
        <v>180.74252718</v>
      </c>
      <c r="V164" s="36">
        <f>SUMIFS(СВЦЭМ!$E$39:$E$782,СВЦЭМ!$A$39:$A$782,$A164,СВЦЭМ!$B$39:$B$782,V$155)+'СЕТ СН'!$F$15</f>
        <v>181.37769940000001</v>
      </c>
      <c r="W164" s="36">
        <f>SUMIFS(СВЦЭМ!$E$39:$E$782,СВЦЭМ!$A$39:$A$782,$A164,СВЦЭМ!$B$39:$B$782,W$155)+'СЕТ СН'!$F$15</f>
        <v>180.48137775999999</v>
      </c>
      <c r="X164" s="36">
        <f>SUMIFS(СВЦЭМ!$E$39:$E$782,СВЦЭМ!$A$39:$A$782,$A164,СВЦЭМ!$B$39:$B$782,X$155)+'СЕТ СН'!$F$15</f>
        <v>180.03895775000001</v>
      </c>
      <c r="Y164" s="36">
        <f>SUMIFS(СВЦЭМ!$E$39:$E$782,СВЦЭМ!$A$39:$A$782,$A164,СВЦЭМ!$B$39:$B$782,Y$155)+'СЕТ СН'!$F$15</f>
        <v>182.40997751</v>
      </c>
    </row>
    <row r="165" spans="1:25" ht="15.75" x14ac:dyDescent="0.2">
      <c r="A165" s="35">
        <f t="shared" si="4"/>
        <v>44540</v>
      </c>
      <c r="B165" s="36">
        <f>SUMIFS(СВЦЭМ!$E$39:$E$782,СВЦЭМ!$A$39:$A$782,$A165,СВЦЭМ!$B$39:$B$782,B$155)+'СЕТ СН'!$F$15</f>
        <v>187.57005963</v>
      </c>
      <c r="C165" s="36">
        <f>SUMIFS(СВЦЭМ!$E$39:$E$782,СВЦЭМ!$A$39:$A$782,$A165,СВЦЭМ!$B$39:$B$782,C$155)+'СЕТ СН'!$F$15</f>
        <v>185.72173269999999</v>
      </c>
      <c r="D165" s="36">
        <f>SUMIFS(СВЦЭМ!$E$39:$E$782,СВЦЭМ!$A$39:$A$782,$A165,СВЦЭМ!$B$39:$B$782,D$155)+'СЕТ СН'!$F$15</f>
        <v>186.83053867999999</v>
      </c>
      <c r="E165" s="36">
        <f>SUMIFS(СВЦЭМ!$E$39:$E$782,СВЦЭМ!$A$39:$A$782,$A165,СВЦЭМ!$B$39:$B$782,E$155)+'СЕТ СН'!$F$15</f>
        <v>186.67924717</v>
      </c>
      <c r="F165" s="36">
        <f>SUMIFS(СВЦЭМ!$E$39:$E$782,СВЦЭМ!$A$39:$A$782,$A165,СВЦЭМ!$B$39:$B$782,F$155)+'СЕТ СН'!$F$15</f>
        <v>185.15293169</v>
      </c>
      <c r="G165" s="36">
        <f>SUMIFS(СВЦЭМ!$E$39:$E$782,СВЦЭМ!$A$39:$A$782,$A165,СВЦЭМ!$B$39:$B$782,G$155)+'СЕТ СН'!$F$15</f>
        <v>180.86854048000001</v>
      </c>
      <c r="H165" s="36">
        <f>SUMIFS(СВЦЭМ!$E$39:$E$782,СВЦЭМ!$A$39:$A$782,$A165,СВЦЭМ!$B$39:$B$782,H$155)+'СЕТ СН'!$F$15</f>
        <v>175.28125944999999</v>
      </c>
      <c r="I165" s="36">
        <f>SUMIFS(СВЦЭМ!$E$39:$E$782,СВЦЭМ!$A$39:$A$782,$A165,СВЦЭМ!$B$39:$B$782,I$155)+'СЕТ СН'!$F$15</f>
        <v>176.03176585</v>
      </c>
      <c r="J165" s="36">
        <f>SUMIFS(СВЦЭМ!$E$39:$E$782,СВЦЭМ!$A$39:$A$782,$A165,СВЦЭМ!$B$39:$B$782,J$155)+'СЕТ СН'!$F$15</f>
        <v>172.45830724999999</v>
      </c>
      <c r="K165" s="36">
        <f>SUMIFS(СВЦЭМ!$E$39:$E$782,СВЦЭМ!$A$39:$A$782,$A165,СВЦЭМ!$B$39:$B$782,K$155)+'СЕТ СН'!$F$15</f>
        <v>175.45703678000001</v>
      </c>
      <c r="L165" s="36">
        <f>SUMIFS(СВЦЭМ!$E$39:$E$782,СВЦЭМ!$A$39:$A$782,$A165,СВЦЭМ!$B$39:$B$782,L$155)+'СЕТ СН'!$F$15</f>
        <v>178.60664589000001</v>
      </c>
      <c r="M165" s="36">
        <f>SUMIFS(СВЦЭМ!$E$39:$E$782,СВЦЭМ!$A$39:$A$782,$A165,СВЦЭМ!$B$39:$B$782,M$155)+'СЕТ СН'!$F$15</f>
        <v>180.43359641999999</v>
      </c>
      <c r="N165" s="36">
        <f>SUMIFS(СВЦЭМ!$E$39:$E$782,СВЦЭМ!$A$39:$A$782,$A165,СВЦЭМ!$B$39:$B$782,N$155)+'СЕТ СН'!$F$15</f>
        <v>186.11173547999999</v>
      </c>
      <c r="O165" s="36">
        <f>SUMIFS(СВЦЭМ!$E$39:$E$782,СВЦЭМ!$A$39:$A$782,$A165,СВЦЭМ!$B$39:$B$782,O$155)+'СЕТ СН'!$F$15</f>
        <v>184.47409916999999</v>
      </c>
      <c r="P165" s="36">
        <f>SUMIFS(СВЦЭМ!$E$39:$E$782,СВЦЭМ!$A$39:$A$782,$A165,СВЦЭМ!$B$39:$B$782,P$155)+'СЕТ СН'!$F$15</f>
        <v>182.36348351999999</v>
      </c>
      <c r="Q165" s="36">
        <f>SUMIFS(СВЦЭМ!$E$39:$E$782,СВЦЭМ!$A$39:$A$782,$A165,СВЦЭМ!$B$39:$B$782,Q$155)+'СЕТ СН'!$F$15</f>
        <v>181.66028595</v>
      </c>
      <c r="R165" s="36">
        <f>SUMIFS(СВЦЭМ!$E$39:$E$782,СВЦЭМ!$A$39:$A$782,$A165,СВЦЭМ!$B$39:$B$782,R$155)+'СЕТ СН'!$F$15</f>
        <v>179.89991535999999</v>
      </c>
      <c r="S165" s="36">
        <f>SUMIFS(СВЦЭМ!$E$39:$E$782,СВЦЭМ!$A$39:$A$782,$A165,СВЦЭМ!$B$39:$B$782,S$155)+'СЕТ СН'!$F$15</f>
        <v>175.6440838</v>
      </c>
      <c r="T165" s="36">
        <f>SUMIFS(СВЦЭМ!$E$39:$E$782,СВЦЭМ!$A$39:$A$782,$A165,СВЦЭМ!$B$39:$B$782,T$155)+'СЕТ СН'!$F$15</f>
        <v>175.12425876</v>
      </c>
      <c r="U165" s="36">
        <f>SUMIFS(СВЦЭМ!$E$39:$E$782,СВЦЭМ!$A$39:$A$782,$A165,СВЦЭМ!$B$39:$B$782,U$155)+'СЕТ СН'!$F$15</f>
        <v>175.98257587000001</v>
      </c>
      <c r="V165" s="36">
        <f>SUMIFS(СВЦЭМ!$E$39:$E$782,СВЦЭМ!$A$39:$A$782,$A165,СВЦЭМ!$B$39:$B$782,V$155)+'СЕТ СН'!$F$15</f>
        <v>176.78795117999999</v>
      </c>
      <c r="W165" s="36">
        <f>SUMIFS(СВЦЭМ!$E$39:$E$782,СВЦЭМ!$A$39:$A$782,$A165,СВЦЭМ!$B$39:$B$782,W$155)+'СЕТ СН'!$F$15</f>
        <v>179.36256725999999</v>
      </c>
      <c r="X165" s="36">
        <f>SUMIFS(СВЦЭМ!$E$39:$E$782,СВЦЭМ!$A$39:$A$782,$A165,СВЦЭМ!$B$39:$B$782,X$155)+'СЕТ СН'!$F$15</f>
        <v>177.62508266</v>
      </c>
      <c r="Y165" s="36">
        <f>SUMIFS(СВЦЭМ!$E$39:$E$782,СВЦЭМ!$A$39:$A$782,$A165,СВЦЭМ!$B$39:$B$782,Y$155)+'СЕТ СН'!$F$15</f>
        <v>184.44361033000001</v>
      </c>
    </row>
    <row r="166" spans="1:25" ht="15.75" x14ac:dyDescent="0.2">
      <c r="A166" s="35">
        <f t="shared" si="4"/>
        <v>44541</v>
      </c>
      <c r="B166" s="36">
        <f>SUMIFS(СВЦЭМ!$E$39:$E$782,СВЦЭМ!$A$39:$A$782,$A166,СВЦЭМ!$B$39:$B$782,B$155)+'СЕТ СН'!$F$15</f>
        <v>188.78683842000001</v>
      </c>
      <c r="C166" s="36">
        <f>SUMIFS(СВЦЭМ!$E$39:$E$782,СВЦЭМ!$A$39:$A$782,$A166,СВЦЭМ!$B$39:$B$782,C$155)+'СЕТ СН'!$F$15</f>
        <v>186.62637197000001</v>
      </c>
      <c r="D166" s="36">
        <f>SUMIFS(СВЦЭМ!$E$39:$E$782,СВЦЭМ!$A$39:$A$782,$A166,СВЦЭМ!$B$39:$B$782,D$155)+'СЕТ СН'!$F$15</f>
        <v>186.82005957999999</v>
      </c>
      <c r="E166" s="36">
        <f>SUMIFS(СВЦЭМ!$E$39:$E$782,СВЦЭМ!$A$39:$A$782,$A166,СВЦЭМ!$B$39:$B$782,E$155)+'СЕТ СН'!$F$15</f>
        <v>187.3656479</v>
      </c>
      <c r="F166" s="36">
        <f>SUMIFS(СВЦЭМ!$E$39:$E$782,СВЦЭМ!$A$39:$A$782,$A166,СВЦЭМ!$B$39:$B$782,F$155)+'СЕТ СН'!$F$15</f>
        <v>185.91431363999999</v>
      </c>
      <c r="G166" s="36">
        <f>SUMIFS(СВЦЭМ!$E$39:$E$782,СВЦЭМ!$A$39:$A$782,$A166,СВЦЭМ!$B$39:$B$782,G$155)+'СЕТ СН'!$F$15</f>
        <v>183.29403145000001</v>
      </c>
      <c r="H166" s="36">
        <f>SUMIFS(СВЦЭМ!$E$39:$E$782,СВЦЭМ!$A$39:$A$782,$A166,СВЦЭМ!$B$39:$B$782,H$155)+'СЕТ СН'!$F$15</f>
        <v>180.16768830000001</v>
      </c>
      <c r="I166" s="36">
        <f>SUMIFS(СВЦЭМ!$E$39:$E$782,СВЦЭМ!$A$39:$A$782,$A166,СВЦЭМ!$B$39:$B$782,I$155)+'СЕТ СН'!$F$15</f>
        <v>176.93693669000001</v>
      </c>
      <c r="J166" s="36">
        <f>SUMIFS(СВЦЭМ!$E$39:$E$782,СВЦЭМ!$A$39:$A$782,$A166,СВЦЭМ!$B$39:$B$782,J$155)+'СЕТ СН'!$F$15</f>
        <v>172.82781186</v>
      </c>
      <c r="K166" s="36">
        <f>SUMIFS(СВЦЭМ!$E$39:$E$782,СВЦЭМ!$A$39:$A$782,$A166,СВЦЭМ!$B$39:$B$782,K$155)+'СЕТ СН'!$F$15</f>
        <v>170.65502719</v>
      </c>
      <c r="L166" s="36">
        <f>SUMIFS(СВЦЭМ!$E$39:$E$782,СВЦЭМ!$A$39:$A$782,$A166,СВЦЭМ!$B$39:$B$782,L$155)+'СЕТ СН'!$F$15</f>
        <v>172.43082738999999</v>
      </c>
      <c r="M166" s="36">
        <f>SUMIFS(СВЦЭМ!$E$39:$E$782,СВЦЭМ!$A$39:$A$782,$A166,СВЦЭМ!$B$39:$B$782,M$155)+'СЕТ СН'!$F$15</f>
        <v>173.32618554999999</v>
      </c>
      <c r="N166" s="36">
        <f>SUMIFS(СВЦЭМ!$E$39:$E$782,СВЦЭМ!$A$39:$A$782,$A166,СВЦЭМ!$B$39:$B$782,N$155)+'СЕТ СН'!$F$15</f>
        <v>180.9944448</v>
      </c>
      <c r="O166" s="36">
        <f>SUMIFS(СВЦЭМ!$E$39:$E$782,СВЦЭМ!$A$39:$A$782,$A166,СВЦЭМ!$B$39:$B$782,O$155)+'СЕТ СН'!$F$15</f>
        <v>184.31292027999999</v>
      </c>
      <c r="P166" s="36">
        <f>SUMIFS(СВЦЭМ!$E$39:$E$782,СВЦЭМ!$A$39:$A$782,$A166,СВЦЭМ!$B$39:$B$782,P$155)+'СЕТ СН'!$F$15</f>
        <v>184.30336367000001</v>
      </c>
      <c r="Q166" s="36">
        <f>SUMIFS(СВЦЭМ!$E$39:$E$782,СВЦЭМ!$A$39:$A$782,$A166,СВЦЭМ!$B$39:$B$782,Q$155)+'СЕТ СН'!$F$15</f>
        <v>183.06171287999999</v>
      </c>
      <c r="R166" s="36">
        <f>SUMIFS(СВЦЭМ!$E$39:$E$782,СВЦЭМ!$A$39:$A$782,$A166,СВЦЭМ!$B$39:$B$782,R$155)+'СЕТ СН'!$F$15</f>
        <v>180.78251922000001</v>
      </c>
      <c r="S166" s="36">
        <f>SUMIFS(СВЦЭМ!$E$39:$E$782,СВЦЭМ!$A$39:$A$782,$A166,СВЦЭМ!$B$39:$B$782,S$155)+'СЕТ СН'!$F$15</f>
        <v>170.42132090999999</v>
      </c>
      <c r="T166" s="36">
        <f>SUMIFS(СВЦЭМ!$E$39:$E$782,СВЦЭМ!$A$39:$A$782,$A166,СВЦЭМ!$B$39:$B$782,T$155)+'СЕТ СН'!$F$15</f>
        <v>174.80609534000001</v>
      </c>
      <c r="U166" s="36">
        <f>SUMIFS(СВЦЭМ!$E$39:$E$782,СВЦЭМ!$A$39:$A$782,$A166,СВЦЭМ!$B$39:$B$782,U$155)+'СЕТ СН'!$F$15</f>
        <v>173.14287415000001</v>
      </c>
      <c r="V166" s="36">
        <f>SUMIFS(СВЦЭМ!$E$39:$E$782,СВЦЭМ!$A$39:$A$782,$A166,СВЦЭМ!$B$39:$B$782,V$155)+'СЕТ СН'!$F$15</f>
        <v>174.12070904000001</v>
      </c>
      <c r="W166" s="36">
        <f>SUMIFS(СВЦЭМ!$E$39:$E$782,СВЦЭМ!$A$39:$A$782,$A166,СВЦЭМ!$B$39:$B$782,W$155)+'СЕТ СН'!$F$15</f>
        <v>181.59567852999999</v>
      </c>
      <c r="X166" s="36">
        <f>SUMIFS(СВЦЭМ!$E$39:$E$782,СВЦЭМ!$A$39:$A$782,$A166,СВЦЭМ!$B$39:$B$782,X$155)+'СЕТ СН'!$F$15</f>
        <v>184.77191500000001</v>
      </c>
      <c r="Y166" s="36">
        <f>SUMIFS(СВЦЭМ!$E$39:$E$782,СВЦЭМ!$A$39:$A$782,$A166,СВЦЭМ!$B$39:$B$782,Y$155)+'СЕТ СН'!$F$15</f>
        <v>184.86283850000001</v>
      </c>
    </row>
    <row r="167" spans="1:25" ht="15.75" x14ac:dyDescent="0.2">
      <c r="A167" s="35">
        <f t="shared" si="4"/>
        <v>44542</v>
      </c>
      <c r="B167" s="36">
        <f>SUMIFS(СВЦЭМ!$E$39:$E$782,СВЦЭМ!$A$39:$A$782,$A167,СВЦЭМ!$B$39:$B$782,B$155)+'СЕТ СН'!$F$15</f>
        <v>181.80198389</v>
      </c>
      <c r="C167" s="36">
        <f>SUMIFS(СВЦЭМ!$E$39:$E$782,СВЦЭМ!$A$39:$A$782,$A167,СВЦЭМ!$B$39:$B$782,C$155)+'СЕТ СН'!$F$15</f>
        <v>185.28874970999999</v>
      </c>
      <c r="D167" s="36">
        <f>SUMIFS(СВЦЭМ!$E$39:$E$782,СВЦЭМ!$A$39:$A$782,$A167,СВЦЭМ!$B$39:$B$782,D$155)+'СЕТ СН'!$F$15</f>
        <v>189.39315113000001</v>
      </c>
      <c r="E167" s="36">
        <f>SUMIFS(СВЦЭМ!$E$39:$E$782,СВЦЭМ!$A$39:$A$782,$A167,СВЦЭМ!$B$39:$B$782,E$155)+'СЕТ СН'!$F$15</f>
        <v>189.20415688</v>
      </c>
      <c r="F167" s="36">
        <f>SUMIFS(СВЦЭМ!$E$39:$E$782,СВЦЭМ!$A$39:$A$782,$A167,СВЦЭМ!$B$39:$B$782,F$155)+'СЕТ СН'!$F$15</f>
        <v>188.43839345000001</v>
      </c>
      <c r="G167" s="36">
        <f>SUMIFS(СВЦЭМ!$E$39:$E$782,СВЦЭМ!$A$39:$A$782,$A167,СВЦЭМ!$B$39:$B$782,G$155)+'СЕТ СН'!$F$15</f>
        <v>187.06948795</v>
      </c>
      <c r="H167" s="36">
        <f>SUMIFS(СВЦЭМ!$E$39:$E$782,СВЦЭМ!$A$39:$A$782,$A167,СВЦЭМ!$B$39:$B$782,H$155)+'СЕТ СН'!$F$15</f>
        <v>183.43354303999999</v>
      </c>
      <c r="I167" s="36">
        <f>SUMIFS(СВЦЭМ!$E$39:$E$782,СВЦЭМ!$A$39:$A$782,$A167,СВЦЭМ!$B$39:$B$782,I$155)+'СЕТ СН'!$F$15</f>
        <v>185.07926103</v>
      </c>
      <c r="J167" s="36">
        <f>SUMIFS(СВЦЭМ!$E$39:$E$782,СВЦЭМ!$A$39:$A$782,$A167,СВЦЭМ!$B$39:$B$782,J$155)+'СЕТ СН'!$F$15</f>
        <v>180.24525532000001</v>
      </c>
      <c r="K167" s="36">
        <f>SUMIFS(СВЦЭМ!$E$39:$E$782,СВЦЭМ!$A$39:$A$782,$A167,СВЦЭМ!$B$39:$B$782,K$155)+'СЕТ СН'!$F$15</f>
        <v>176.13449997999999</v>
      </c>
      <c r="L167" s="36">
        <f>SUMIFS(СВЦЭМ!$E$39:$E$782,СВЦЭМ!$A$39:$A$782,$A167,СВЦЭМ!$B$39:$B$782,L$155)+'СЕТ СН'!$F$15</f>
        <v>176.20808875</v>
      </c>
      <c r="M167" s="36">
        <f>SUMIFS(СВЦЭМ!$E$39:$E$782,СВЦЭМ!$A$39:$A$782,$A167,СВЦЭМ!$B$39:$B$782,M$155)+'СЕТ СН'!$F$15</f>
        <v>177.51371599000001</v>
      </c>
      <c r="N167" s="36">
        <f>SUMIFS(СВЦЭМ!$E$39:$E$782,СВЦЭМ!$A$39:$A$782,$A167,СВЦЭМ!$B$39:$B$782,N$155)+'СЕТ СН'!$F$15</f>
        <v>181.02949630000001</v>
      </c>
      <c r="O167" s="36">
        <f>SUMIFS(СВЦЭМ!$E$39:$E$782,СВЦЭМ!$A$39:$A$782,$A167,СВЦЭМ!$B$39:$B$782,O$155)+'СЕТ СН'!$F$15</f>
        <v>184.14673998999999</v>
      </c>
      <c r="P167" s="36">
        <f>SUMIFS(СВЦЭМ!$E$39:$E$782,СВЦЭМ!$A$39:$A$782,$A167,СВЦЭМ!$B$39:$B$782,P$155)+'СЕТ СН'!$F$15</f>
        <v>185.86366201999999</v>
      </c>
      <c r="Q167" s="36">
        <f>SUMIFS(СВЦЭМ!$E$39:$E$782,СВЦЭМ!$A$39:$A$782,$A167,СВЦЭМ!$B$39:$B$782,Q$155)+'СЕТ СН'!$F$15</f>
        <v>183.76684132</v>
      </c>
      <c r="R167" s="36">
        <f>SUMIFS(СВЦЭМ!$E$39:$E$782,СВЦЭМ!$A$39:$A$782,$A167,СВЦЭМ!$B$39:$B$782,R$155)+'СЕТ СН'!$F$15</f>
        <v>179.55714168</v>
      </c>
      <c r="S167" s="36">
        <f>SUMIFS(СВЦЭМ!$E$39:$E$782,СВЦЭМ!$A$39:$A$782,$A167,СВЦЭМ!$B$39:$B$782,S$155)+'СЕТ СН'!$F$15</f>
        <v>171.76598948</v>
      </c>
      <c r="T167" s="36">
        <f>SUMIFS(СВЦЭМ!$E$39:$E$782,СВЦЭМ!$A$39:$A$782,$A167,СВЦЭМ!$B$39:$B$782,T$155)+'СЕТ СН'!$F$15</f>
        <v>171.97625052999999</v>
      </c>
      <c r="U167" s="36">
        <f>SUMIFS(СВЦЭМ!$E$39:$E$782,СВЦЭМ!$A$39:$A$782,$A167,СВЦЭМ!$B$39:$B$782,U$155)+'СЕТ СН'!$F$15</f>
        <v>175.30609451999999</v>
      </c>
      <c r="V167" s="36">
        <f>SUMIFS(СВЦЭМ!$E$39:$E$782,СВЦЭМ!$A$39:$A$782,$A167,СВЦЭМ!$B$39:$B$782,V$155)+'СЕТ СН'!$F$15</f>
        <v>175.73857996000001</v>
      </c>
      <c r="W167" s="36">
        <f>SUMIFS(СВЦЭМ!$E$39:$E$782,СВЦЭМ!$A$39:$A$782,$A167,СВЦЭМ!$B$39:$B$782,W$155)+'СЕТ СН'!$F$15</f>
        <v>179.44878212</v>
      </c>
      <c r="X167" s="36">
        <f>SUMIFS(СВЦЭМ!$E$39:$E$782,СВЦЭМ!$A$39:$A$782,$A167,СВЦЭМ!$B$39:$B$782,X$155)+'СЕТ СН'!$F$15</f>
        <v>180.71353633000001</v>
      </c>
      <c r="Y167" s="36">
        <f>SUMIFS(СВЦЭМ!$E$39:$E$782,СВЦЭМ!$A$39:$A$782,$A167,СВЦЭМ!$B$39:$B$782,Y$155)+'СЕТ СН'!$F$15</f>
        <v>182.96951733</v>
      </c>
    </row>
    <row r="168" spans="1:25" ht="15.75" x14ac:dyDescent="0.2">
      <c r="A168" s="35">
        <f t="shared" si="4"/>
        <v>44543</v>
      </c>
      <c r="B168" s="36">
        <f>SUMIFS(СВЦЭМ!$E$39:$E$782,СВЦЭМ!$A$39:$A$782,$A168,СВЦЭМ!$B$39:$B$782,B$155)+'СЕТ СН'!$F$15</f>
        <v>185.13035805000001</v>
      </c>
      <c r="C168" s="36">
        <f>SUMIFS(СВЦЭМ!$E$39:$E$782,СВЦЭМ!$A$39:$A$782,$A168,СВЦЭМ!$B$39:$B$782,C$155)+'СЕТ СН'!$F$15</f>
        <v>183.22213336999999</v>
      </c>
      <c r="D168" s="36">
        <f>SUMIFS(СВЦЭМ!$E$39:$E$782,СВЦЭМ!$A$39:$A$782,$A168,СВЦЭМ!$B$39:$B$782,D$155)+'СЕТ СН'!$F$15</f>
        <v>183.71872279999999</v>
      </c>
      <c r="E168" s="36">
        <f>SUMIFS(СВЦЭМ!$E$39:$E$782,СВЦЭМ!$A$39:$A$782,$A168,СВЦЭМ!$B$39:$B$782,E$155)+'СЕТ СН'!$F$15</f>
        <v>184.39349916</v>
      </c>
      <c r="F168" s="36">
        <f>SUMIFS(СВЦЭМ!$E$39:$E$782,СВЦЭМ!$A$39:$A$782,$A168,СВЦЭМ!$B$39:$B$782,F$155)+'СЕТ СН'!$F$15</f>
        <v>183.03957163999999</v>
      </c>
      <c r="G168" s="36">
        <f>SUMIFS(СВЦЭМ!$E$39:$E$782,СВЦЭМ!$A$39:$A$782,$A168,СВЦЭМ!$B$39:$B$782,G$155)+'СЕТ СН'!$F$15</f>
        <v>180.06957718000001</v>
      </c>
      <c r="H168" s="36">
        <f>SUMIFS(СВЦЭМ!$E$39:$E$782,СВЦЭМ!$A$39:$A$782,$A168,СВЦЭМ!$B$39:$B$782,H$155)+'СЕТ СН'!$F$15</f>
        <v>174.76293390000001</v>
      </c>
      <c r="I168" s="36">
        <f>SUMIFS(СВЦЭМ!$E$39:$E$782,СВЦЭМ!$A$39:$A$782,$A168,СВЦЭМ!$B$39:$B$782,I$155)+'СЕТ СН'!$F$15</f>
        <v>174.26633785000001</v>
      </c>
      <c r="J168" s="36">
        <f>SUMIFS(СВЦЭМ!$E$39:$E$782,СВЦЭМ!$A$39:$A$782,$A168,СВЦЭМ!$B$39:$B$782,J$155)+'СЕТ СН'!$F$15</f>
        <v>174.56093114000001</v>
      </c>
      <c r="K168" s="36">
        <f>SUMIFS(СВЦЭМ!$E$39:$E$782,СВЦЭМ!$A$39:$A$782,$A168,СВЦЭМ!$B$39:$B$782,K$155)+'СЕТ СН'!$F$15</f>
        <v>176.04272041999999</v>
      </c>
      <c r="L168" s="36">
        <f>SUMIFS(СВЦЭМ!$E$39:$E$782,СВЦЭМ!$A$39:$A$782,$A168,СВЦЭМ!$B$39:$B$782,L$155)+'СЕТ СН'!$F$15</f>
        <v>177.95999305000001</v>
      </c>
      <c r="M168" s="36">
        <f>SUMIFS(СВЦЭМ!$E$39:$E$782,СВЦЭМ!$A$39:$A$782,$A168,СВЦЭМ!$B$39:$B$782,M$155)+'СЕТ СН'!$F$15</f>
        <v>179.54135776999999</v>
      </c>
      <c r="N168" s="36">
        <f>SUMIFS(СВЦЭМ!$E$39:$E$782,СВЦЭМ!$A$39:$A$782,$A168,СВЦЭМ!$B$39:$B$782,N$155)+'СЕТ СН'!$F$15</f>
        <v>181.79900853999999</v>
      </c>
      <c r="O168" s="36">
        <f>SUMIFS(СВЦЭМ!$E$39:$E$782,СВЦЭМ!$A$39:$A$782,$A168,СВЦЭМ!$B$39:$B$782,O$155)+'СЕТ СН'!$F$15</f>
        <v>182.04834911</v>
      </c>
      <c r="P168" s="36">
        <f>SUMIFS(СВЦЭМ!$E$39:$E$782,СВЦЭМ!$A$39:$A$782,$A168,СВЦЭМ!$B$39:$B$782,P$155)+'СЕТ СН'!$F$15</f>
        <v>184.31058299</v>
      </c>
      <c r="Q168" s="36">
        <f>SUMIFS(СВЦЭМ!$E$39:$E$782,СВЦЭМ!$A$39:$A$782,$A168,СВЦЭМ!$B$39:$B$782,Q$155)+'СЕТ СН'!$F$15</f>
        <v>184.48610228000001</v>
      </c>
      <c r="R168" s="36">
        <f>SUMIFS(СВЦЭМ!$E$39:$E$782,СВЦЭМ!$A$39:$A$782,$A168,СВЦЭМ!$B$39:$B$782,R$155)+'СЕТ СН'!$F$15</f>
        <v>181.95029412</v>
      </c>
      <c r="S168" s="36">
        <f>SUMIFS(СВЦЭМ!$E$39:$E$782,СВЦЭМ!$A$39:$A$782,$A168,СВЦЭМ!$B$39:$B$782,S$155)+'СЕТ СН'!$F$15</f>
        <v>176.50636938</v>
      </c>
      <c r="T168" s="36">
        <f>SUMIFS(СВЦЭМ!$E$39:$E$782,СВЦЭМ!$A$39:$A$782,$A168,СВЦЭМ!$B$39:$B$782,T$155)+'СЕТ СН'!$F$15</f>
        <v>175.18947016999999</v>
      </c>
      <c r="U168" s="36">
        <f>SUMIFS(СВЦЭМ!$E$39:$E$782,СВЦЭМ!$A$39:$A$782,$A168,СВЦЭМ!$B$39:$B$782,U$155)+'СЕТ СН'!$F$15</f>
        <v>173.59168201</v>
      </c>
      <c r="V168" s="36">
        <f>SUMIFS(СВЦЭМ!$E$39:$E$782,СВЦЭМ!$A$39:$A$782,$A168,СВЦЭМ!$B$39:$B$782,V$155)+'СЕТ СН'!$F$15</f>
        <v>176.96608236</v>
      </c>
      <c r="W168" s="36">
        <f>SUMIFS(СВЦЭМ!$E$39:$E$782,СВЦЭМ!$A$39:$A$782,$A168,СВЦЭМ!$B$39:$B$782,W$155)+'СЕТ СН'!$F$15</f>
        <v>180.48893063</v>
      </c>
      <c r="X168" s="36">
        <f>SUMIFS(СВЦЭМ!$E$39:$E$782,СВЦЭМ!$A$39:$A$782,$A168,СВЦЭМ!$B$39:$B$782,X$155)+'СЕТ СН'!$F$15</f>
        <v>182.42912645999999</v>
      </c>
      <c r="Y168" s="36">
        <f>SUMIFS(СВЦЭМ!$E$39:$E$782,СВЦЭМ!$A$39:$A$782,$A168,СВЦЭМ!$B$39:$B$782,Y$155)+'СЕТ СН'!$F$15</f>
        <v>184.32743019</v>
      </c>
    </row>
    <row r="169" spans="1:25" ht="15.75" x14ac:dyDescent="0.2">
      <c r="A169" s="35">
        <f t="shared" si="4"/>
        <v>44544</v>
      </c>
      <c r="B169" s="36">
        <f>SUMIFS(СВЦЭМ!$E$39:$E$782,СВЦЭМ!$A$39:$A$782,$A169,СВЦЭМ!$B$39:$B$782,B$155)+'СЕТ СН'!$F$15</f>
        <v>183.27776047</v>
      </c>
      <c r="C169" s="36">
        <f>SUMIFS(СВЦЭМ!$E$39:$E$782,СВЦЭМ!$A$39:$A$782,$A169,СВЦЭМ!$B$39:$B$782,C$155)+'СЕТ СН'!$F$15</f>
        <v>183.90837816000001</v>
      </c>
      <c r="D169" s="36">
        <f>SUMIFS(СВЦЭМ!$E$39:$E$782,СВЦЭМ!$A$39:$A$782,$A169,СВЦЭМ!$B$39:$B$782,D$155)+'СЕТ СН'!$F$15</f>
        <v>187.21949336</v>
      </c>
      <c r="E169" s="36">
        <f>SUMIFS(СВЦЭМ!$E$39:$E$782,СВЦЭМ!$A$39:$A$782,$A169,СВЦЭМ!$B$39:$B$782,E$155)+'СЕТ СН'!$F$15</f>
        <v>187.44401879</v>
      </c>
      <c r="F169" s="36">
        <f>SUMIFS(СВЦЭМ!$E$39:$E$782,СВЦЭМ!$A$39:$A$782,$A169,СВЦЭМ!$B$39:$B$782,F$155)+'СЕТ СН'!$F$15</f>
        <v>186.18952571</v>
      </c>
      <c r="G169" s="36">
        <f>SUMIFS(СВЦЭМ!$E$39:$E$782,СВЦЭМ!$A$39:$A$782,$A169,СВЦЭМ!$B$39:$B$782,G$155)+'СЕТ СН'!$F$15</f>
        <v>179.11957905</v>
      </c>
      <c r="H169" s="36">
        <f>SUMIFS(СВЦЭМ!$E$39:$E$782,СВЦЭМ!$A$39:$A$782,$A169,СВЦЭМ!$B$39:$B$782,H$155)+'СЕТ СН'!$F$15</f>
        <v>170.56009971</v>
      </c>
      <c r="I169" s="36">
        <f>SUMIFS(СВЦЭМ!$E$39:$E$782,СВЦЭМ!$A$39:$A$782,$A169,СВЦЭМ!$B$39:$B$782,I$155)+'СЕТ СН'!$F$15</f>
        <v>172.36609286999999</v>
      </c>
      <c r="J169" s="36">
        <f>SUMIFS(СВЦЭМ!$E$39:$E$782,СВЦЭМ!$A$39:$A$782,$A169,СВЦЭМ!$B$39:$B$782,J$155)+'СЕТ СН'!$F$15</f>
        <v>173.25780123000001</v>
      </c>
      <c r="K169" s="36">
        <f>SUMIFS(СВЦЭМ!$E$39:$E$782,СВЦЭМ!$A$39:$A$782,$A169,СВЦЭМ!$B$39:$B$782,K$155)+'СЕТ СН'!$F$15</f>
        <v>173.21342333999999</v>
      </c>
      <c r="L169" s="36">
        <f>SUMIFS(СВЦЭМ!$E$39:$E$782,СВЦЭМ!$A$39:$A$782,$A169,СВЦЭМ!$B$39:$B$782,L$155)+'СЕТ СН'!$F$15</f>
        <v>174.58977413</v>
      </c>
      <c r="M169" s="36">
        <f>SUMIFS(СВЦЭМ!$E$39:$E$782,СВЦЭМ!$A$39:$A$782,$A169,СВЦЭМ!$B$39:$B$782,M$155)+'СЕТ СН'!$F$15</f>
        <v>175.18406336000001</v>
      </c>
      <c r="N169" s="36">
        <f>SUMIFS(СВЦЭМ!$E$39:$E$782,СВЦЭМ!$A$39:$A$782,$A169,СВЦЭМ!$B$39:$B$782,N$155)+'СЕТ СН'!$F$15</f>
        <v>177.88208086</v>
      </c>
      <c r="O169" s="36">
        <f>SUMIFS(СВЦЭМ!$E$39:$E$782,СВЦЭМ!$A$39:$A$782,$A169,СВЦЭМ!$B$39:$B$782,O$155)+'СЕТ СН'!$F$15</f>
        <v>179.68481273</v>
      </c>
      <c r="P169" s="36">
        <f>SUMIFS(СВЦЭМ!$E$39:$E$782,СВЦЭМ!$A$39:$A$782,$A169,СВЦЭМ!$B$39:$B$782,P$155)+'СЕТ СН'!$F$15</f>
        <v>178.99068485000001</v>
      </c>
      <c r="Q169" s="36">
        <f>SUMIFS(СВЦЭМ!$E$39:$E$782,СВЦЭМ!$A$39:$A$782,$A169,СВЦЭМ!$B$39:$B$782,Q$155)+'СЕТ СН'!$F$15</f>
        <v>180.09843838</v>
      </c>
      <c r="R169" s="36">
        <f>SUMIFS(СВЦЭМ!$E$39:$E$782,СВЦЭМ!$A$39:$A$782,$A169,СВЦЭМ!$B$39:$B$782,R$155)+'СЕТ СН'!$F$15</f>
        <v>177.76588144999999</v>
      </c>
      <c r="S169" s="36">
        <f>SUMIFS(СВЦЭМ!$E$39:$E$782,СВЦЭМ!$A$39:$A$782,$A169,СВЦЭМ!$B$39:$B$782,S$155)+'СЕТ СН'!$F$15</f>
        <v>174.46470521000001</v>
      </c>
      <c r="T169" s="36">
        <f>SUMIFS(СВЦЭМ!$E$39:$E$782,СВЦЭМ!$A$39:$A$782,$A169,СВЦЭМ!$B$39:$B$782,T$155)+'СЕТ СН'!$F$15</f>
        <v>173.78395359000001</v>
      </c>
      <c r="U169" s="36">
        <f>SUMIFS(СВЦЭМ!$E$39:$E$782,СВЦЭМ!$A$39:$A$782,$A169,СВЦЭМ!$B$39:$B$782,U$155)+'СЕТ СН'!$F$15</f>
        <v>175.71294108999999</v>
      </c>
      <c r="V169" s="36">
        <f>SUMIFS(СВЦЭМ!$E$39:$E$782,СВЦЭМ!$A$39:$A$782,$A169,СВЦЭМ!$B$39:$B$782,V$155)+'СЕТ СН'!$F$15</f>
        <v>177.10979298999999</v>
      </c>
      <c r="W169" s="36">
        <f>SUMIFS(СВЦЭМ!$E$39:$E$782,СВЦЭМ!$A$39:$A$782,$A169,СВЦЭМ!$B$39:$B$782,W$155)+'СЕТ СН'!$F$15</f>
        <v>183.21418808000001</v>
      </c>
      <c r="X169" s="36">
        <f>SUMIFS(СВЦЭМ!$E$39:$E$782,СВЦЭМ!$A$39:$A$782,$A169,СВЦЭМ!$B$39:$B$782,X$155)+'СЕТ СН'!$F$15</f>
        <v>182.31917235</v>
      </c>
      <c r="Y169" s="36">
        <f>SUMIFS(СВЦЭМ!$E$39:$E$782,СВЦЭМ!$A$39:$A$782,$A169,СВЦЭМ!$B$39:$B$782,Y$155)+'СЕТ СН'!$F$15</f>
        <v>181.62968161000001</v>
      </c>
    </row>
    <row r="170" spans="1:25" ht="15.75" x14ac:dyDescent="0.2">
      <c r="A170" s="35">
        <f t="shared" si="4"/>
        <v>44545</v>
      </c>
      <c r="B170" s="36">
        <f>SUMIFS(СВЦЭМ!$E$39:$E$782,СВЦЭМ!$A$39:$A$782,$A170,СВЦЭМ!$B$39:$B$782,B$155)+'СЕТ СН'!$F$15</f>
        <v>169.55718350999999</v>
      </c>
      <c r="C170" s="36">
        <f>SUMIFS(СВЦЭМ!$E$39:$E$782,СВЦЭМ!$A$39:$A$782,$A170,СВЦЭМ!$B$39:$B$782,C$155)+'СЕТ СН'!$F$15</f>
        <v>171.34797882000001</v>
      </c>
      <c r="D170" s="36">
        <f>SUMIFS(СВЦЭМ!$E$39:$E$782,СВЦЭМ!$A$39:$A$782,$A170,СВЦЭМ!$B$39:$B$782,D$155)+'СЕТ СН'!$F$15</f>
        <v>173.35680583000001</v>
      </c>
      <c r="E170" s="36">
        <f>SUMIFS(СВЦЭМ!$E$39:$E$782,СВЦЭМ!$A$39:$A$782,$A170,СВЦЭМ!$B$39:$B$782,E$155)+'СЕТ СН'!$F$15</f>
        <v>171.53121057000001</v>
      </c>
      <c r="F170" s="36">
        <f>SUMIFS(СВЦЭМ!$E$39:$E$782,СВЦЭМ!$A$39:$A$782,$A170,СВЦЭМ!$B$39:$B$782,F$155)+'СЕТ СН'!$F$15</f>
        <v>172.15239245000001</v>
      </c>
      <c r="G170" s="36">
        <f>SUMIFS(СВЦЭМ!$E$39:$E$782,СВЦЭМ!$A$39:$A$782,$A170,СВЦЭМ!$B$39:$B$782,G$155)+'СЕТ СН'!$F$15</f>
        <v>169.07032932999999</v>
      </c>
      <c r="H170" s="36">
        <f>SUMIFS(СВЦЭМ!$E$39:$E$782,СВЦЭМ!$A$39:$A$782,$A170,СВЦЭМ!$B$39:$B$782,H$155)+'СЕТ СН'!$F$15</f>
        <v>175.32647452</v>
      </c>
      <c r="I170" s="36">
        <f>SUMIFS(СВЦЭМ!$E$39:$E$782,СВЦЭМ!$A$39:$A$782,$A170,СВЦЭМ!$B$39:$B$782,I$155)+'СЕТ СН'!$F$15</f>
        <v>185.22739948</v>
      </c>
      <c r="J170" s="36">
        <f>SUMIFS(СВЦЭМ!$E$39:$E$782,СВЦЭМ!$A$39:$A$782,$A170,СВЦЭМ!$B$39:$B$782,J$155)+'СЕТ СН'!$F$15</f>
        <v>182.60028826000001</v>
      </c>
      <c r="K170" s="36">
        <f>SUMIFS(СВЦЭМ!$E$39:$E$782,СВЦЭМ!$A$39:$A$782,$A170,СВЦЭМ!$B$39:$B$782,K$155)+'СЕТ СН'!$F$15</f>
        <v>180.17075743000001</v>
      </c>
      <c r="L170" s="36">
        <f>SUMIFS(СВЦЭМ!$E$39:$E$782,СВЦЭМ!$A$39:$A$782,$A170,СВЦЭМ!$B$39:$B$782,L$155)+'СЕТ СН'!$F$15</f>
        <v>180.75169464000001</v>
      </c>
      <c r="M170" s="36">
        <f>SUMIFS(СВЦЭМ!$E$39:$E$782,СВЦЭМ!$A$39:$A$782,$A170,СВЦЭМ!$B$39:$B$782,M$155)+'СЕТ СН'!$F$15</f>
        <v>178.73292871000001</v>
      </c>
      <c r="N170" s="36">
        <f>SUMIFS(СВЦЭМ!$E$39:$E$782,СВЦЭМ!$A$39:$A$782,$A170,СВЦЭМ!$B$39:$B$782,N$155)+'СЕТ СН'!$F$15</f>
        <v>182.7478777</v>
      </c>
      <c r="O170" s="36">
        <f>SUMIFS(СВЦЭМ!$E$39:$E$782,СВЦЭМ!$A$39:$A$782,$A170,СВЦЭМ!$B$39:$B$782,O$155)+'СЕТ СН'!$F$15</f>
        <v>194.22814887999999</v>
      </c>
      <c r="P170" s="36">
        <f>SUMIFS(СВЦЭМ!$E$39:$E$782,СВЦЭМ!$A$39:$A$782,$A170,СВЦЭМ!$B$39:$B$782,P$155)+'СЕТ СН'!$F$15</f>
        <v>194.05521311999999</v>
      </c>
      <c r="Q170" s="36">
        <f>SUMIFS(СВЦЭМ!$E$39:$E$782,СВЦЭМ!$A$39:$A$782,$A170,СВЦЭМ!$B$39:$B$782,Q$155)+'СЕТ СН'!$F$15</f>
        <v>193.81716510000001</v>
      </c>
      <c r="R170" s="36">
        <f>SUMIFS(СВЦЭМ!$E$39:$E$782,СВЦЭМ!$A$39:$A$782,$A170,СВЦЭМ!$B$39:$B$782,R$155)+'СЕТ СН'!$F$15</f>
        <v>180.92883904000001</v>
      </c>
      <c r="S170" s="36">
        <f>SUMIFS(СВЦЭМ!$E$39:$E$782,СВЦЭМ!$A$39:$A$782,$A170,СВЦЭМ!$B$39:$B$782,S$155)+'СЕТ СН'!$F$15</f>
        <v>175.99351680000001</v>
      </c>
      <c r="T170" s="36">
        <f>SUMIFS(СВЦЭМ!$E$39:$E$782,СВЦЭМ!$A$39:$A$782,$A170,СВЦЭМ!$B$39:$B$782,T$155)+'СЕТ СН'!$F$15</f>
        <v>179.597565</v>
      </c>
      <c r="U170" s="36">
        <f>SUMIFS(СВЦЭМ!$E$39:$E$782,СВЦЭМ!$A$39:$A$782,$A170,СВЦЭМ!$B$39:$B$782,U$155)+'СЕТ СН'!$F$15</f>
        <v>179.15452525000001</v>
      </c>
      <c r="V170" s="36">
        <f>SUMIFS(СВЦЭМ!$E$39:$E$782,СВЦЭМ!$A$39:$A$782,$A170,СВЦЭМ!$B$39:$B$782,V$155)+'СЕТ СН'!$F$15</f>
        <v>180.24021045999999</v>
      </c>
      <c r="W170" s="36">
        <f>SUMIFS(СВЦЭМ!$E$39:$E$782,СВЦЭМ!$A$39:$A$782,$A170,СВЦЭМ!$B$39:$B$782,W$155)+'СЕТ СН'!$F$15</f>
        <v>180.57471514</v>
      </c>
      <c r="X170" s="36">
        <f>SUMIFS(СВЦЭМ!$E$39:$E$782,СВЦЭМ!$A$39:$A$782,$A170,СВЦЭМ!$B$39:$B$782,X$155)+'СЕТ СН'!$F$15</f>
        <v>188.37095657</v>
      </c>
      <c r="Y170" s="36">
        <f>SUMIFS(СВЦЭМ!$E$39:$E$782,СВЦЭМ!$A$39:$A$782,$A170,СВЦЭМ!$B$39:$B$782,Y$155)+'СЕТ СН'!$F$15</f>
        <v>185.93034320000001</v>
      </c>
    </row>
    <row r="171" spans="1:25" ht="15.75" x14ac:dyDescent="0.2">
      <c r="A171" s="35">
        <f t="shared" si="4"/>
        <v>44546</v>
      </c>
      <c r="B171" s="36">
        <f>SUMIFS(СВЦЭМ!$E$39:$E$782,СВЦЭМ!$A$39:$A$782,$A171,СВЦЭМ!$B$39:$B$782,B$155)+'СЕТ СН'!$F$15</f>
        <v>186.14605427999999</v>
      </c>
      <c r="C171" s="36">
        <f>SUMIFS(СВЦЭМ!$E$39:$E$782,СВЦЭМ!$A$39:$A$782,$A171,СВЦЭМ!$B$39:$B$782,C$155)+'СЕТ СН'!$F$15</f>
        <v>185.53871201999999</v>
      </c>
      <c r="D171" s="36">
        <f>SUMIFS(СВЦЭМ!$E$39:$E$782,СВЦЭМ!$A$39:$A$782,$A171,СВЦЭМ!$B$39:$B$782,D$155)+'СЕТ СН'!$F$15</f>
        <v>182.89204791</v>
      </c>
      <c r="E171" s="36">
        <f>SUMIFS(СВЦЭМ!$E$39:$E$782,СВЦЭМ!$A$39:$A$782,$A171,СВЦЭМ!$B$39:$B$782,E$155)+'СЕТ СН'!$F$15</f>
        <v>182.25026940999999</v>
      </c>
      <c r="F171" s="36">
        <f>SUMIFS(СВЦЭМ!$E$39:$E$782,СВЦЭМ!$A$39:$A$782,$A171,СВЦЭМ!$B$39:$B$782,F$155)+'СЕТ СН'!$F$15</f>
        <v>182.25860201</v>
      </c>
      <c r="G171" s="36">
        <f>SUMIFS(СВЦЭМ!$E$39:$E$782,СВЦЭМ!$A$39:$A$782,$A171,СВЦЭМ!$B$39:$B$782,G$155)+'СЕТ СН'!$F$15</f>
        <v>176.81374278999999</v>
      </c>
      <c r="H171" s="36">
        <f>SUMIFS(СВЦЭМ!$E$39:$E$782,СВЦЭМ!$A$39:$A$782,$A171,СВЦЭМ!$B$39:$B$782,H$155)+'СЕТ СН'!$F$15</f>
        <v>174.14625439</v>
      </c>
      <c r="I171" s="36">
        <f>SUMIFS(СВЦЭМ!$E$39:$E$782,СВЦЭМ!$A$39:$A$782,$A171,СВЦЭМ!$B$39:$B$782,I$155)+'СЕТ СН'!$F$15</f>
        <v>178.33496027999999</v>
      </c>
      <c r="J171" s="36">
        <f>SUMIFS(СВЦЭМ!$E$39:$E$782,СВЦЭМ!$A$39:$A$782,$A171,СВЦЭМ!$B$39:$B$782,J$155)+'СЕТ СН'!$F$15</f>
        <v>179.43575387000001</v>
      </c>
      <c r="K171" s="36">
        <f>SUMIFS(СВЦЭМ!$E$39:$E$782,СВЦЭМ!$A$39:$A$782,$A171,СВЦЭМ!$B$39:$B$782,K$155)+'СЕТ СН'!$F$15</f>
        <v>182.3172859</v>
      </c>
      <c r="L171" s="36">
        <f>SUMIFS(СВЦЭМ!$E$39:$E$782,СВЦЭМ!$A$39:$A$782,$A171,СВЦЭМ!$B$39:$B$782,L$155)+'СЕТ СН'!$F$15</f>
        <v>184.50774923</v>
      </c>
      <c r="M171" s="36">
        <f>SUMIFS(СВЦЭМ!$E$39:$E$782,СВЦЭМ!$A$39:$A$782,$A171,СВЦЭМ!$B$39:$B$782,M$155)+'СЕТ СН'!$F$15</f>
        <v>184.23170898000001</v>
      </c>
      <c r="N171" s="36">
        <f>SUMIFS(СВЦЭМ!$E$39:$E$782,СВЦЭМ!$A$39:$A$782,$A171,СВЦЭМ!$B$39:$B$782,N$155)+'СЕТ СН'!$F$15</f>
        <v>184.25332374999999</v>
      </c>
      <c r="O171" s="36">
        <f>SUMIFS(СВЦЭМ!$E$39:$E$782,СВЦЭМ!$A$39:$A$782,$A171,СВЦЭМ!$B$39:$B$782,O$155)+'СЕТ СН'!$F$15</f>
        <v>186.87678</v>
      </c>
      <c r="P171" s="36">
        <f>SUMIFS(СВЦЭМ!$E$39:$E$782,СВЦЭМ!$A$39:$A$782,$A171,СВЦЭМ!$B$39:$B$782,P$155)+'СЕТ СН'!$F$15</f>
        <v>190.24934468000001</v>
      </c>
      <c r="Q171" s="36">
        <f>SUMIFS(СВЦЭМ!$E$39:$E$782,СВЦЭМ!$A$39:$A$782,$A171,СВЦЭМ!$B$39:$B$782,Q$155)+'СЕТ СН'!$F$15</f>
        <v>190.47098546000001</v>
      </c>
      <c r="R171" s="36">
        <f>SUMIFS(СВЦЭМ!$E$39:$E$782,СВЦЭМ!$A$39:$A$782,$A171,СВЦЭМ!$B$39:$B$782,R$155)+'СЕТ СН'!$F$15</f>
        <v>190.60033559999999</v>
      </c>
      <c r="S171" s="36">
        <f>SUMIFS(СВЦЭМ!$E$39:$E$782,СВЦЭМ!$A$39:$A$782,$A171,СВЦЭМ!$B$39:$B$782,S$155)+'СЕТ СН'!$F$15</f>
        <v>183.52412497</v>
      </c>
      <c r="T171" s="36">
        <f>SUMIFS(СВЦЭМ!$E$39:$E$782,СВЦЭМ!$A$39:$A$782,$A171,СВЦЭМ!$B$39:$B$782,T$155)+'СЕТ СН'!$F$15</f>
        <v>185.78249575999999</v>
      </c>
      <c r="U171" s="36">
        <f>SUMIFS(СВЦЭМ!$E$39:$E$782,СВЦЭМ!$A$39:$A$782,$A171,СВЦЭМ!$B$39:$B$782,U$155)+'СЕТ СН'!$F$15</f>
        <v>183.03106693999999</v>
      </c>
      <c r="V171" s="36">
        <f>SUMIFS(СВЦЭМ!$E$39:$E$782,СВЦЭМ!$A$39:$A$782,$A171,СВЦЭМ!$B$39:$B$782,V$155)+'СЕТ СН'!$F$15</f>
        <v>181.82146610999999</v>
      </c>
      <c r="W171" s="36">
        <f>SUMIFS(СВЦЭМ!$E$39:$E$782,СВЦЭМ!$A$39:$A$782,$A171,СВЦЭМ!$B$39:$B$782,W$155)+'СЕТ СН'!$F$15</f>
        <v>181.48029746</v>
      </c>
      <c r="X171" s="36">
        <f>SUMIFS(СВЦЭМ!$E$39:$E$782,СВЦЭМ!$A$39:$A$782,$A171,СВЦЭМ!$B$39:$B$782,X$155)+'СЕТ СН'!$F$15</f>
        <v>188.47196410999999</v>
      </c>
      <c r="Y171" s="36">
        <f>SUMIFS(СВЦЭМ!$E$39:$E$782,СВЦЭМ!$A$39:$A$782,$A171,СВЦЭМ!$B$39:$B$782,Y$155)+'СЕТ СН'!$F$15</f>
        <v>188.97728333000001</v>
      </c>
    </row>
    <row r="172" spans="1:25" ht="15.75" x14ac:dyDescent="0.2">
      <c r="A172" s="35">
        <f t="shared" si="4"/>
        <v>44547</v>
      </c>
      <c r="B172" s="36">
        <f>SUMIFS(СВЦЭМ!$E$39:$E$782,СВЦЭМ!$A$39:$A$782,$A172,СВЦЭМ!$B$39:$B$782,B$155)+'СЕТ СН'!$F$15</f>
        <v>185.79374554</v>
      </c>
      <c r="C172" s="36">
        <f>SUMIFS(СВЦЭМ!$E$39:$E$782,СВЦЭМ!$A$39:$A$782,$A172,СВЦЭМ!$B$39:$B$782,C$155)+'СЕТ СН'!$F$15</f>
        <v>185.66744786999999</v>
      </c>
      <c r="D172" s="36">
        <f>SUMIFS(СВЦЭМ!$E$39:$E$782,СВЦЭМ!$A$39:$A$782,$A172,СВЦЭМ!$B$39:$B$782,D$155)+'СЕТ СН'!$F$15</f>
        <v>183.34824083000001</v>
      </c>
      <c r="E172" s="36">
        <f>SUMIFS(СВЦЭМ!$E$39:$E$782,СВЦЭМ!$A$39:$A$782,$A172,СВЦЭМ!$B$39:$B$782,E$155)+'СЕТ СН'!$F$15</f>
        <v>182.54807611000001</v>
      </c>
      <c r="F172" s="36">
        <f>SUMIFS(СВЦЭМ!$E$39:$E$782,СВЦЭМ!$A$39:$A$782,$A172,СВЦЭМ!$B$39:$B$782,F$155)+'СЕТ СН'!$F$15</f>
        <v>182.79870600999999</v>
      </c>
      <c r="G172" s="36">
        <f>SUMIFS(СВЦЭМ!$E$39:$E$782,СВЦЭМ!$A$39:$A$782,$A172,СВЦЭМ!$B$39:$B$782,G$155)+'СЕТ СН'!$F$15</f>
        <v>179.14303839999999</v>
      </c>
      <c r="H172" s="36">
        <f>SUMIFS(СВЦЭМ!$E$39:$E$782,СВЦЭМ!$A$39:$A$782,$A172,СВЦЭМ!$B$39:$B$782,H$155)+'СЕТ СН'!$F$15</f>
        <v>175.19328947</v>
      </c>
      <c r="I172" s="36">
        <f>SUMIFS(СВЦЭМ!$E$39:$E$782,СВЦЭМ!$A$39:$A$782,$A172,СВЦЭМ!$B$39:$B$782,I$155)+'СЕТ СН'!$F$15</f>
        <v>175.17125501000001</v>
      </c>
      <c r="J172" s="36">
        <f>SUMIFS(СВЦЭМ!$E$39:$E$782,СВЦЭМ!$A$39:$A$782,$A172,СВЦЭМ!$B$39:$B$782,J$155)+'СЕТ СН'!$F$15</f>
        <v>181.74681036999999</v>
      </c>
      <c r="K172" s="36">
        <f>SUMIFS(СВЦЭМ!$E$39:$E$782,СВЦЭМ!$A$39:$A$782,$A172,СВЦЭМ!$B$39:$B$782,K$155)+'СЕТ СН'!$F$15</f>
        <v>183.83290104</v>
      </c>
      <c r="L172" s="36">
        <f>SUMIFS(СВЦЭМ!$E$39:$E$782,СВЦЭМ!$A$39:$A$782,$A172,СВЦЭМ!$B$39:$B$782,L$155)+'СЕТ СН'!$F$15</f>
        <v>183.01776319999999</v>
      </c>
      <c r="M172" s="36">
        <f>SUMIFS(СВЦЭМ!$E$39:$E$782,СВЦЭМ!$A$39:$A$782,$A172,СВЦЭМ!$B$39:$B$782,M$155)+'СЕТ СН'!$F$15</f>
        <v>181.49310283</v>
      </c>
      <c r="N172" s="36">
        <f>SUMIFS(СВЦЭМ!$E$39:$E$782,СВЦЭМ!$A$39:$A$782,$A172,СВЦЭМ!$B$39:$B$782,N$155)+'СЕТ СН'!$F$15</f>
        <v>181.96659395</v>
      </c>
      <c r="O172" s="36">
        <f>SUMIFS(СВЦЭМ!$E$39:$E$782,СВЦЭМ!$A$39:$A$782,$A172,СВЦЭМ!$B$39:$B$782,O$155)+'СЕТ СН'!$F$15</f>
        <v>182.28665058999999</v>
      </c>
      <c r="P172" s="36">
        <f>SUMIFS(СВЦЭМ!$E$39:$E$782,СВЦЭМ!$A$39:$A$782,$A172,СВЦЭМ!$B$39:$B$782,P$155)+'СЕТ СН'!$F$15</f>
        <v>187.86400971</v>
      </c>
      <c r="Q172" s="36">
        <f>SUMIFS(СВЦЭМ!$E$39:$E$782,СВЦЭМ!$A$39:$A$782,$A172,СВЦЭМ!$B$39:$B$782,Q$155)+'СЕТ СН'!$F$15</f>
        <v>186.57214171000001</v>
      </c>
      <c r="R172" s="36">
        <f>SUMIFS(СВЦЭМ!$E$39:$E$782,СВЦЭМ!$A$39:$A$782,$A172,СВЦЭМ!$B$39:$B$782,R$155)+'СЕТ СН'!$F$15</f>
        <v>185.77026728999999</v>
      </c>
      <c r="S172" s="36">
        <f>SUMIFS(СВЦЭМ!$E$39:$E$782,СВЦЭМ!$A$39:$A$782,$A172,СВЦЭМ!$B$39:$B$782,S$155)+'СЕТ СН'!$F$15</f>
        <v>180.39378769999999</v>
      </c>
      <c r="T172" s="36">
        <f>SUMIFS(СВЦЭМ!$E$39:$E$782,СВЦЭМ!$A$39:$A$782,$A172,СВЦЭМ!$B$39:$B$782,T$155)+'СЕТ СН'!$F$15</f>
        <v>183.44492438</v>
      </c>
      <c r="U172" s="36">
        <f>SUMIFS(СВЦЭМ!$E$39:$E$782,СВЦЭМ!$A$39:$A$782,$A172,СВЦЭМ!$B$39:$B$782,U$155)+'СЕТ СН'!$F$15</f>
        <v>182.75487163</v>
      </c>
      <c r="V172" s="36">
        <f>SUMIFS(СВЦЭМ!$E$39:$E$782,СВЦЭМ!$A$39:$A$782,$A172,СВЦЭМ!$B$39:$B$782,V$155)+'СЕТ СН'!$F$15</f>
        <v>179.26828985</v>
      </c>
      <c r="W172" s="36">
        <f>SUMIFS(СВЦЭМ!$E$39:$E$782,СВЦЭМ!$A$39:$A$782,$A172,СВЦЭМ!$B$39:$B$782,W$155)+'СЕТ СН'!$F$15</f>
        <v>182.35929154999999</v>
      </c>
      <c r="X172" s="36">
        <f>SUMIFS(СВЦЭМ!$E$39:$E$782,СВЦЭМ!$A$39:$A$782,$A172,СВЦЭМ!$B$39:$B$782,X$155)+'СЕТ СН'!$F$15</f>
        <v>185.30379722000001</v>
      </c>
      <c r="Y172" s="36">
        <f>SUMIFS(СВЦЭМ!$E$39:$E$782,СВЦЭМ!$A$39:$A$782,$A172,СВЦЭМ!$B$39:$B$782,Y$155)+'СЕТ СН'!$F$15</f>
        <v>183.92903195</v>
      </c>
    </row>
    <row r="173" spans="1:25" ht="15.75" x14ac:dyDescent="0.2">
      <c r="A173" s="35">
        <f t="shared" si="4"/>
        <v>44548</v>
      </c>
      <c r="B173" s="36">
        <f>SUMIFS(СВЦЭМ!$E$39:$E$782,СВЦЭМ!$A$39:$A$782,$A173,СВЦЭМ!$B$39:$B$782,B$155)+'СЕТ СН'!$F$15</f>
        <v>184.91793505000001</v>
      </c>
      <c r="C173" s="36">
        <f>SUMIFS(СВЦЭМ!$E$39:$E$782,СВЦЭМ!$A$39:$A$782,$A173,СВЦЭМ!$B$39:$B$782,C$155)+'СЕТ СН'!$F$15</f>
        <v>189.61187885999999</v>
      </c>
      <c r="D173" s="36">
        <f>SUMIFS(СВЦЭМ!$E$39:$E$782,СВЦЭМ!$A$39:$A$782,$A173,СВЦЭМ!$B$39:$B$782,D$155)+'СЕТ СН'!$F$15</f>
        <v>192.39801722999999</v>
      </c>
      <c r="E173" s="36">
        <f>SUMIFS(СВЦЭМ!$E$39:$E$782,СВЦЭМ!$A$39:$A$782,$A173,СВЦЭМ!$B$39:$B$782,E$155)+'СЕТ СН'!$F$15</f>
        <v>192.29708654000001</v>
      </c>
      <c r="F173" s="36">
        <f>SUMIFS(СВЦЭМ!$E$39:$E$782,СВЦЭМ!$A$39:$A$782,$A173,СВЦЭМ!$B$39:$B$782,F$155)+'СЕТ СН'!$F$15</f>
        <v>191.73733737000001</v>
      </c>
      <c r="G173" s="36">
        <f>SUMIFS(СВЦЭМ!$E$39:$E$782,СВЦЭМ!$A$39:$A$782,$A173,СВЦЭМ!$B$39:$B$782,G$155)+'СЕТ СН'!$F$15</f>
        <v>185.09162115999999</v>
      </c>
      <c r="H173" s="36">
        <f>SUMIFS(СВЦЭМ!$E$39:$E$782,СВЦЭМ!$A$39:$A$782,$A173,СВЦЭМ!$B$39:$B$782,H$155)+'СЕТ СН'!$F$15</f>
        <v>179.04532879999999</v>
      </c>
      <c r="I173" s="36">
        <f>SUMIFS(СВЦЭМ!$E$39:$E$782,СВЦЭМ!$A$39:$A$782,$A173,СВЦЭМ!$B$39:$B$782,I$155)+'СЕТ СН'!$F$15</f>
        <v>176.64544522</v>
      </c>
      <c r="J173" s="36">
        <f>SUMIFS(СВЦЭМ!$E$39:$E$782,СВЦЭМ!$A$39:$A$782,$A173,СВЦЭМ!$B$39:$B$782,J$155)+'СЕТ СН'!$F$15</f>
        <v>172.62761752</v>
      </c>
      <c r="K173" s="36">
        <f>SUMIFS(СВЦЭМ!$E$39:$E$782,СВЦЭМ!$A$39:$A$782,$A173,СВЦЭМ!$B$39:$B$782,K$155)+'СЕТ СН'!$F$15</f>
        <v>177.8368198</v>
      </c>
      <c r="L173" s="36">
        <f>SUMIFS(СВЦЭМ!$E$39:$E$782,СВЦЭМ!$A$39:$A$782,$A173,СВЦЭМ!$B$39:$B$782,L$155)+'СЕТ СН'!$F$15</f>
        <v>178.19514877</v>
      </c>
      <c r="M173" s="36">
        <f>SUMIFS(СВЦЭМ!$E$39:$E$782,СВЦЭМ!$A$39:$A$782,$A173,СВЦЭМ!$B$39:$B$782,M$155)+'СЕТ СН'!$F$15</f>
        <v>175.99178370999999</v>
      </c>
      <c r="N173" s="36">
        <f>SUMIFS(СВЦЭМ!$E$39:$E$782,СВЦЭМ!$A$39:$A$782,$A173,СВЦЭМ!$B$39:$B$782,N$155)+'СЕТ СН'!$F$15</f>
        <v>175.91225054</v>
      </c>
      <c r="O173" s="36">
        <f>SUMIFS(СВЦЭМ!$E$39:$E$782,СВЦЭМ!$A$39:$A$782,$A173,СВЦЭМ!$B$39:$B$782,O$155)+'СЕТ СН'!$F$15</f>
        <v>178.47374299000001</v>
      </c>
      <c r="P173" s="36">
        <f>SUMIFS(СВЦЭМ!$E$39:$E$782,СВЦЭМ!$A$39:$A$782,$A173,СВЦЭМ!$B$39:$B$782,P$155)+'СЕТ СН'!$F$15</f>
        <v>183.58376028999999</v>
      </c>
      <c r="Q173" s="36">
        <f>SUMIFS(СВЦЭМ!$E$39:$E$782,СВЦЭМ!$A$39:$A$782,$A173,СВЦЭМ!$B$39:$B$782,Q$155)+'СЕТ СН'!$F$15</f>
        <v>184.54624587999999</v>
      </c>
      <c r="R173" s="36">
        <f>SUMIFS(СВЦЭМ!$E$39:$E$782,СВЦЭМ!$A$39:$A$782,$A173,СВЦЭМ!$B$39:$B$782,R$155)+'СЕТ СН'!$F$15</f>
        <v>182.61167054000001</v>
      </c>
      <c r="S173" s="36">
        <f>SUMIFS(СВЦЭМ!$E$39:$E$782,СВЦЭМ!$A$39:$A$782,$A173,СВЦЭМ!$B$39:$B$782,S$155)+'СЕТ СН'!$F$15</f>
        <v>177.89661777000001</v>
      </c>
      <c r="T173" s="36">
        <f>SUMIFS(СВЦЭМ!$E$39:$E$782,СВЦЭМ!$A$39:$A$782,$A173,СВЦЭМ!$B$39:$B$782,T$155)+'СЕТ СН'!$F$15</f>
        <v>176.77749308</v>
      </c>
      <c r="U173" s="36">
        <f>SUMIFS(СВЦЭМ!$E$39:$E$782,СВЦЭМ!$A$39:$A$782,$A173,СВЦЭМ!$B$39:$B$782,U$155)+'СЕТ СН'!$F$15</f>
        <v>176.88986019999999</v>
      </c>
      <c r="V173" s="36">
        <f>SUMIFS(СВЦЭМ!$E$39:$E$782,СВЦЭМ!$A$39:$A$782,$A173,СВЦЭМ!$B$39:$B$782,V$155)+'СЕТ СН'!$F$15</f>
        <v>176.99262884999999</v>
      </c>
      <c r="W173" s="36">
        <f>SUMIFS(СВЦЭМ!$E$39:$E$782,СВЦЭМ!$A$39:$A$782,$A173,СВЦЭМ!$B$39:$B$782,W$155)+'СЕТ СН'!$F$15</f>
        <v>180.0766471</v>
      </c>
      <c r="X173" s="36">
        <f>SUMIFS(СВЦЭМ!$E$39:$E$782,СВЦЭМ!$A$39:$A$782,$A173,СВЦЭМ!$B$39:$B$782,X$155)+'СЕТ СН'!$F$15</f>
        <v>183.13270378999999</v>
      </c>
      <c r="Y173" s="36">
        <f>SUMIFS(СВЦЭМ!$E$39:$E$782,СВЦЭМ!$A$39:$A$782,$A173,СВЦЭМ!$B$39:$B$782,Y$155)+'СЕТ СН'!$F$15</f>
        <v>186.11332565000001</v>
      </c>
    </row>
    <row r="174" spans="1:25" ht="15.75" x14ac:dyDescent="0.2">
      <c r="A174" s="35">
        <f t="shared" si="4"/>
        <v>44549</v>
      </c>
      <c r="B174" s="36">
        <f>SUMIFS(СВЦЭМ!$E$39:$E$782,СВЦЭМ!$A$39:$A$782,$A174,СВЦЭМ!$B$39:$B$782,B$155)+'СЕТ СН'!$F$15</f>
        <v>179.39068623</v>
      </c>
      <c r="C174" s="36">
        <f>SUMIFS(СВЦЭМ!$E$39:$E$782,СВЦЭМ!$A$39:$A$782,$A174,СВЦЭМ!$B$39:$B$782,C$155)+'СЕТ СН'!$F$15</f>
        <v>180.33934955000001</v>
      </c>
      <c r="D174" s="36">
        <f>SUMIFS(СВЦЭМ!$E$39:$E$782,СВЦЭМ!$A$39:$A$782,$A174,СВЦЭМ!$B$39:$B$782,D$155)+'СЕТ СН'!$F$15</f>
        <v>185.88566777</v>
      </c>
      <c r="E174" s="36">
        <f>SUMIFS(СВЦЭМ!$E$39:$E$782,СВЦЭМ!$A$39:$A$782,$A174,СВЦЭМ!$B$39:$B$782,E$155)+'СЕТ СН'!$F$15</f>
        <v>187.20644469999999</v>
      </c>
      <c r="F174" s="36">
        <f>SUMIFS(СВЦЭМ!$E$39:$E$782,СВЦЭМ!$A$39:$A$782,$A174,СВЦЭМ!$B$39:$B$782,F$155)+'СЕТ СН'!$F$15</f>
        <v>185.34781565</v>
      </c>
      <c r="G174" s="36">
        <f>SUMIFS(СВЦЭМ!$E$39:$E$782,СВЦЭМ!$A$39:$A$782,$A174,СВЦЭМ!$B$39:$B$782,G$155)+'СЕТ СН'!$F$15</f>
        <v>183.92229312000001</v>
      </c>
      <c r="H174" s="36">
        <f>SUMIFS(СВЦЭМ!$E$39:$E$782,СВЦЭМ!$A$39:$A$782,$A174,СВЦЭМ!$B$39:$B$782,H$155)+'СЕТ СН'!$F$15</f>
        <v>180.37519631999999</v>
      </c>
      <c r="I174" s="36">
        <f>SUMIFS(СВЦЭМ!$E$39:$E$782,СВЦЭМ!$A$39:$A$782,$A174,СВЦЭМ!$B$39:$B$782,I$155)+'СЕТ СН'!$F$15</f>
        <v>179.29070100000001</v>
      </c>
      <c r="J174" s="36">
        <f>SUMIFS(СВЦЭМ!$E$39:$E$782,СВЦЭМ!$A$39:$A$782,$A174,СВЦЭМ!$B$39:$B$782,J$155)+'СЕТ СН'!$F$15</f>
        <v>176.94934961000001</v>
      </c>
      <c r="K174" s="36">
        <f>SUMIFS(СВЦЭМ!$E$39:$E$782,СВЦЭМ!$A$39:$A$782,$A174,СВЦЭМ!$B$39:$B$782,K$155)+'СЕТ СН'!$F$15</f>
        <v>175.63429435</v>
      </c>
      <c r="L174" s="36">
        <f>SUMIFS(СВЦЭМ!$E$39:$E$782,СВЦЭМ!$A$39:$A$782,$A174,СВЦЭМ!$B$39:$B$782,L$155)+'СЕТ СН'!$F$15</f>
        <v>176.54659201000001</v>
      </c>
      <c r="M174" s="36">
        <f>SUMIFS(СВЦЭМ!$E$39:$E$782,СВЦЭМ!$A$39:$A$782,$A174,СВЦЭМ!$B$39:$B$782,M$155)+'СЕТ СН'!$F$15</f>
        <v>175.29032078</v>
      </c>
      <c r="N174" s="36">
        <f>SUMIFS(СВЦЭМ!$E$39:$E$782,СВЦЭМ!$A$39:$A$782,$A174,СВЦЭМ!$B$39:$B$782,N$155)+'СЕТ СН'!$F$15</f>
        <v>174.84499726000001</v>
      </c>
      <c r="O174" s="36">
        <f>SUMIFS(СВЦЭМ!$E$39:$E$782,СВЦЭМ!$A$39:$A$782,$A174,СВЦЭМ!$B$39:$B$782,O$155)+'СЕТ СН'!$F$15</f>
        <v>177.84891231</v>
      </c>
      <c r="P174" s="36">
        <f>SUMIFS(СВЦЭМ!$E$39:$E$782,СВЦЭМ!$A$39:$A$782,$A174,СВЦЭМ!$B$39:$B$782,P$155)+'СЕТ СН'!$F$15</f>
        <v>180.74097434999999</v>
      </c>
      <c r="Q174" s="36">
        <f>SUMIFS(СВЦЭМ!$E$39:$E$782,СВЦЭМ!$A$39:$A$782,$A174,СВЦЭМ!$B$39:$B$782,Q$155)+'СЕТ СН'!$F$15</f>
        <v>180.58233104999999</v>
      </c>
      <c r="R174" s="36">
        <f>SUMIFS(СВЦЭМ!$E$39:$E$782,СВЦЭМ!$A$39:$A$782,$A174,СВЦЭМ!$B$39:$B$782,R$155)+'СЕТ СН'!$F$15</f>
        <v>177.75249982</v>
      </c>
      <c r="S174" s="36">
        <f>SUMIFS(СВЦЭМ!$E$39:$E$782,СВЦЭМ!$A$39:$A$782,$A174,СВЦЭМ!$B$39:$B$782,S$155)+'СЕТ СН'!$F$15</f>
        <v>174.57524544</v>
      </c>
      <c r="T174" s="36">
        <f>SUMIFS(СВЦЭМ!$E$39:$E$782,СВЦЭМ!$A$39:$A$782,$A174,СВЦЭМ!$B$39:$B$782,T$155)+'СЕТ СН'!$F$15</f>
        <v>174.65659919999999</v>
      </c>
      <c r="U174" s="36">
        <f>SUMIFS(СВЦЭМ!$E$39:$E$782,СВЦЭМ!$A$39:$A$782,$A174,СВЦЭМ!$B$39:$B$782,U$155)+'СЕТ СН'!$F$15</f>
        <v>174.80157195999999</v>
      </c>
      <c r="V174" s="36">
        <f>SUMIFS(СВЦЭМ!$E$39:$E$782,СВЦЭМ!$A$39:$A$782,$A174,СВЦЭМ!$B$39:$B$782,V$155)+'СЕТ СН'!$F$15</f>
        <v>175.71507008</v>
      </c>
      <c r="W174" s="36">
        <f>SUMIFS(СВЦЭМ!$E$39:$E$782,СВЦЭМ!$A$39:$A$782,$A174,СВЦЭМ!$B$39:$B$782,W$155)+'СЕТ СН'!$F$15</f>
        <v>178.88905260999999</v>
      </c>
      <c r="X174" s="36">
        <f>SUMIFS(СВЦЭМ!$E$39:$E$782,СВЦЭМ!$A$39:$A$782,$A174,СВЦЭМ!$B$39:$B$782,X$155)+'СЕТ СН'!$F$15</f>
        <v>182.43230138000001</v>
      </c>
      <c r="Y174" s="36">
        <f>SUMIFS(СВЦЭМ!$E$39:$E$782,СВЦЭМ!$A$39:$A$782,$A174,СВЦЭМ!$B$39:$B$782,Y$155)+'СЕТ СН'!$F$15</f>
        <v>185.08401921999999</v>
      </c>
    </row>
    <row r="175" spans="1:25" ht="15.75" x14ac:dyDescent="0.2">
      <c r="A175" s="35">
        <f t="shared" si="4"/>
        <v>44550</v>
      </c>
      <c r="B175" s="36">
        <f>SUMIFS(СВЦЭМ!$E$39:$E$782,СВЦЭМ!$A$39:$A$782,$A175,СВЦЭМ!$B$39:$B$782,B$155)+'СЕТ СН'!$F$15</f>
        <v>186.37222903</v>
      </c>
      <c r="C175" s="36">
        <f>SUMIFS(СВЦЭМ!$E$39:$E$782,СВЦЭМ!$A$39:$A$782,$A175,СВЦЭМ!$B$39:$B$782,C$155)+'СЕТ СН'!$F$15</f>
        <v>186.28786324999999</v>
      </c>
      <c r="D175" s="36">
        <f>SUMIFS(СВЦЭМ!$E$39:$E$782,СВЦЭМ!$A$39:$A$782,$A175,СВЦЭМ!$B$39:$B$782,D$155)+'СЕТ СН'!$F$15</f>
        <v>187.23160189999999</v>
      </c>
      <c r="E175" s="36">
        <f>SUMIFS(СВЦЭМ!$E$39:$E$782,СВЦЭМ!$A$39:$A$782,$A175,СВЦЭМ!$B$39:$B$782,E$155)+'СЕТ СН'!$F$15</f>
        <v>188.09153445000001</v>
      </c>
      <c r="F175" s="36">
        <f>SUMIFS(СВЦЭМ!$E$39:$E$782,СВЦЭМ!$A$39:$A$782,$A175,СВЦЭМ!$B$39:$B$782,F$155)+'СЕТ СН'!$F$15</f>
        <v>186.79744830999999</v>
      </c>
      <c r="G175" s="36">
        <f>SUMIFS(СВЦЭМ!$E$39:$E$782,СВЦЭМ!$A$39:$A$782,$A175,СВЦЭМ!$B$39:$B$782,G$155)+'СЕТ СН'!$F$15</f>
        <v>183.47977003</v>
      </c>
      <c r="H175" s="36">
        <f>SUMIFS(СВЦЭМ!$E$39:$E$782,СВЦЭМ!$A$39:$A$782,$A175,СВЦЭМ!$B$39:$B$782,H$155)+'СЕТ СН'!$F$15</f>
        <v>176.24618709000001</v>
      </c>
      <c r="I175" s="36">
        <f>SUMIFS(СВЦЭМ!$E$39:$E$782,СВЦЭМ!$A$39:$A$782,$A175,СВЦЭМ!$B$39:$B$782,I$155)+'СЕТ СН'!$F$15</f>
        <v>177.13753428000001</v>
      </c>
      <c r="J175" s="36">
        <f>SUMIFS(СВЦЭМ!$E$39:$E$782,СВЦЭМ!$A$39:$A$782,$A175,СВЦЭМ!$B$39:$B$782,J$155)+'СЕТ СН'!$F$15</f>
        <v>179.21129518000001</v>
      </c>
      <c r="K175" s="36">
        <f>SUMIFS(СВЦЭМ!$E$39:$E$782,СВЦЭМ!$A$39:$A$782,$A175,СВЦЭМ!$B$39:$B$782,K$155)+'СЕТ СН'!$F$15</f>
        <v>179.66505204000001</v>
      </c>
      <c r="L175" s="36">
        <f>SUMIFS(СВЦЭМ!$E$39:$E$782,СВЦЭМ!$A$39:$A$782,$A175,СВЦЭМ!$B$39:$B$782,L$155)+'СЕТ СН'!$F$15</f>
        <v>181.17514883999999</v>
      </c>
      <c r="M175" s="36">
        <f>SUMIFS(СВЦЭМ!$E$39:$E$782,СВЦЭМ!$A$39:$A$782,$A175,СВЦЭМ!$B$39:$B$782,M$155)+'СЕТ СН'!$F$15</f>
        <v>181.19646098000001</v>
      </c>
      <c r="N175" s="36">
        <f>SUMIFS(СВЦЭМ!$E$39:$E$782,СВЦЭМ!$A$39:$A$782,$A175,СВЦЭМ!$B$39:$B$782,N$155)+'СЕТ СН'!$F$15</f>
        <v>180.53073968000001</v>
      </c>
      <c r="O175" s="36">
        <f>SUMIFS(СВЦЭМ!$E$39:$E$782,СВЦЭМ!$A$39:$A$782,$A175,СВЦЭМ!$B$39:$B$782,O$155)+'СЕТ СН'!$F$15</f>
        <v>181.86609862</v>
      </c>
      <c r="P175" s="36">
        <f>SUMIFS(СВЦЭМ!$E$39:$E$782,СВЦЭМ!$A$39:$A$782,$A175,СВЦЭМ!$B$39:$B$782,P$155)+'СЕТ СН'!$F$15</f>
        <v>181.99876297</v>
      </c>
      <c r="Q175" s="36">
        <f>SUMIFS(СВЦЭМ!$E$39:$E$782,СВЦЭМ!$A$39:$A$782,$A175,СВЦЭМ!$B$39:$B$782,Q$155)+'СЕТ СН'!$F$15</f>
        <v>179.98069889999999</v>
      </c>
      <c r="R175" s="36">
        <f>SUMIFS(СВЦЭМ!$E$39:$E$782,СВЦЭМ!$A$39:$A$782,$A175,СВЦЭМ!$B$39:$B$782,R$155)+'СЕТ СН'!$F$15</f>
        <v>177.19713526999999</v>
      </c>
      <c r="S175" s="36">
        <f>SUMIFS(СВЦЭМ!$E$39:$E$782,СВЦЭМ!$A$39:$A$782,$A175,СВЦЭМ!$B$39:$B$782,S$155)+'СЕТ СН'!$F$15</f>
        <v>179.59673032000001</v>
      </c>
      <c r="T175" s="36">
        <f>SUMIFS(СВЦЭМ!$E$39:$E$782,СВЦЭМ!$A$39:$A$782,$A175,СВЦЭМ!$B$39:$B$782,T$155)+'СЕТ СН'!$F$15</f>
        <v>179.93844182000001</v>
      </c>
      <c r="U175" s="36">
        <f>SUMIFS(СВЦЭМ!$E$39:$E$782,СВЦЭМ!$A$39:$A$782,$A175,СВЦЭМ!$B$39:$B$782,U$155)+'СЕТ СН'!$F$15</f>
        <v>180.56650160999999</v>
      </c>
      <c r="V175" s="36">
        <f>SUMIFS(СВЦЭМ!$E$39:$E$782,СВЦЭМ!$A$39:$A$782,$A175,СВЦЭМ!$B$39:$B$782,V$155)+'СЕТ СН'!$F$15</f>
        <v>180.96261061000001</v>
      </c>
      <c r="W175" s="36">
        <f>SUMIFS(СВЦЭМ!$E$39:$E$782,СВЦЭМ!$A$39:$A$782,$A175,СВЦЭМ!$B$39:$B$782,W$155)+'СЕТ СН'!$F$15</f>
        <v>182.60223887999999</v>
      </c>
      <c r="X175" s="36">
        <f>SUMIFS(СВЦЭМ!$E$39:$E$782,СВЦЭМ!$A$39:$A$782,$A175,СВЦЭМ!$B$39:$B$782,X$155)+'СЕТ СН'!$F$15</f>
        <v>192.10092510000001</v>
      </c>
      <c r="Y175" s="36">
        <f>SUMIFS(СВЦЭМ!$E$39:$E$782,СВЦЭМ!$A$39:$A$782,$A175,СВЦЭМ!$B$39:$B$782,Y$155)+'СЕТ СН'!$F$15</f>
        <v>191.02231986000001</v>
      </c>
    </row>
    <row r="176" spans="1:25" ht="15.75" x14ac:dyDescent="0.2">
      <c r="A176" s="35">
        <f t="shared" si="4"/>
        <v>44551</v>
      </c>
      <c r="B176" s="36">
        <f>SUMIFS(СВЦЭМ!$E$39:$E$782,СВЦЭМ!$A$39:$A$782,$A176,СВЦЭМ!$B$39:$B$782,B$155)+'СЕТ СН'!$F$15</f>
        <v>188.30676313999999</v>
      </c>
      <c r="C176" s="36">
        <f>SUMIFS(СВЦЭМ!$E$39:$E$782,СВЦЭМ!$A$39:$A$782,$A176,СВЦЭМ!$B$39:$B$782,C$155)+'СЕТ СН'!$F$15</f>
        <v>186.70522248</v>
      </c>
      <c r="D176" s="36">
        <f>SUMIFS(СВЦЭМ!$E$39:$E$782,СВЦЭМ!$A$39:$A$782,$A176,СВЦЭМ!$B$39:$B$782,D$155)+'СЕТ СН'!$F$15</f>
        <v>185.83860501999999</v>
      </c>
      <c r="E176" s="36">
        <f>SUMIFS(СВЦЭМ!$E$39:$E$782,СВЦЭМ!$A$39:$A$782,$A176,СВЦЭМ!$B$39:$B$782,E$155)+'СЕТ СН'!$F$15</f>
        <v>178.41505215000001</v>
      </c>
      <c r="F176" s="36">
        <f>SUMIFS(СВЦЭМ!$E$39:$E$782,СВЦЭМ!$A$39:$A$782,$A176,СВЦЭМ!$B$39:$B$782,F$155)+'СЕТ СН'!$F$15</f>
        <v>179.13646797000001</v>
      </c>
      <c r="G176" s="36">
        <f>SUMIFS(СВЦЭМ!$E$39:$E$782,СВЦЭМ!$A$39:$A$782,$A176,СВЦЭМ!$B$39:$B$782,G$155)+'СЕТ СН'!$F$15</f>
        <v>174.94200106</v>
      </c>
      <c r="H176" s="36">
        <f>SUMIFS(СВЦЭМ!$E$39:$E$782,СВЦЭМ!$A$39:$A$782,$A176,СВЦЭМ!$B$39:$B$782,H$155)+'СЕТ СН'!$F$15</f>
        <v>169.66401958</v>
      </c>
      <c r="I176" s="36">
        <f>SUMIFS(СВЦЭМ!$E$39:$E$782,СВЦЭМ!$A$39:$A$782,$A176,СВЦЭМ!$B$39:$B$782,I$155)+'СЕТ СН'!$F$15</f>
        <v>175.58684357999999</v>
      </c>
      <c r="J176" s="36">
        <f>SUMIFS(СВЦЭМ!$E$39:$E$782,СВЦЭМ!$A$39:$A$782,$A176,СВЦЭМ!$B$39:$B$782,J$155)+'СЕТ СН'!$F$15</f>
        <v>176.4471399</v>
      </c>
      <c r="K176" s="36">
        <f>SUMIFS(СВЦЭМ!$E$39:$E$782,СВЦЭМ!$A$39:$A$782,$A176,СВЦЭМ!$B$39:$B$782,K$155)+'СЕТ СН'!$F$15</f>
        <v>170.59319686000001</v>
      </c>
      <c r="L176" s="36">
        <f>SUMIFS(СВЦЭМ!$E$39:$E$782,СВЦЭМ!$A$39:$A$782,$A176,СВЦЭМ!$B$39:$B$782,L$155)+'СЕТ СН'!$F$15</f>
        <v>171.86684808999999</v>
      </c>
      <c r="M176" s="36">
        <f>SUMIFS(СВЦЭМ!$E$39:$E$782,СВЦЭМ!$A$39:$A$782,$A176,СВЦЭМ!$B$39:$B$782,M$155)+'СЕТ СН'!$F$15</f>
        <v>180.09092140999999</v>
      </c>
      <c r="N176" s="36">
        <f>SUMIFS(СВЦЭМ!$E$39:$E$782,СВЦЭМ!$A$39:$A$782,$A176,СВЦЭМ!$B$39:$B$782,N$155)+'СЕТ СН'!$F$15</f>
        <v>181.46706791</v>
      </c>
      <c r="O176" s="36">
        <f>SUMIFS(СВЦЭМ!$E$39:$E$782,СВЦЭМ!$A$39:$A$782,$A176,СВЦЭМ!$B$39:$B$782,O$155)+'СЕТ СН'!$F$15</f>
        <v>182.76091650000001</v>
      </c>
      <c r="P176" s="36">
        <f>SUMIFS(СВЦЭМ!$E$39:$E$782,СВЦЭМ!$A$39:$A$782,$A176,СВЦЭМ!$B$39:$B$782,P$155)+'СЕТ СН'!$F$15</f>
        <v>181.96024754999999</v>
      </c>
      <c r="Q176" s="36">
        <f>SUMIFS(СВЦЭМ!$E$39:$E$782,СВЦЭМ!$A$39:$A$782,$A176,СВЦЭМ!$B$39:$B$782,Q$155)+'СЕТ СН'!$F$15</f>
        <v>180.77890009999999</v>
      </c>
      <c r="R176" s="36">
        <f>SUMIFS(СВЦЭМ!$E$39:$E$782,СВЦЭМ!$A$39:$A$782,$A176,СВЦЭМ!$B$39:$B$782,R$155)+'СЕТ СН'!$F$15</f>
        <v>179.88328711</v>
      </c>
      <c r="S176" s="36">
        <f>SUMIFS(СВЦЭМ!$E$39:$E$782,СВЦЭМ!$A$39:$A$782,$A176,СВЦЭМ!$B$39:$B$782,S$155)+'СЕТ СН'!$F$15</f>
        <v>172.31618635999999</v>
      </c>
      <c r="T176" s="36">
        <f>SUMIFS(СВЦЭМ!$E$39:$E$782,СВЦЭМ!$A$39:$A$782,$A176,СВЦЭМ!$B$39:$B$782,T$155)+'СЕТ СН'!$F$15</f>
        <v>176.28785776000001</v>
      </c>
      <c r="U176" s="36">
        <f>SUMIFS(СВЦЭМ!$E$39:$E$782,СВЦЭМ!$A$39:$A$782,$A176,СВЦЭМ!$B$39:$B$782,U$155)+'СЕТ СН'!$F$15</f>
        <v>179.74654688000001</v>
      </c>
      <c r="V176" s="36">
        <f>SUMIFS(СВЦЭМ!$E$39:$E$782,СВЦЭМ!$A$39:$A$782,$A176,СВЦЭМ!$B$39:$B$782,V$155)+'СЕТ СН'!$F$15</f>
        <v>178.52522329000001</v>
      </c>
      <c r="W176" s="36">
        <f>SUMIFS(СВЦЭМ!$E$39:$E$782,СВЦЭМ!$A$39:$A$782,$A176,СВЦЭМ!$B$39:$B$782,W$155)+'СЕТ СН'!$F$15</f>
        <v>181.48843058</v>
      </c>
      <c r="X176" s="36">
        <f>SUMIFS(СВЦЭМ!$E$39:$E$782,СВЦЭМ!$A$39:$A$782,$A176,СВЦЭМ!$B$39:$B$782,X$155)+'СЕТ СН'!$F$15</f>
        <v>183.82992444000001</v>
      </c>
      <c r="Y176" s="36">
        <f>SUMIFS(СВЦЭМ!$E$39:$E$782,СВЦЭМ!$A$39:$A$782,$A176,СВЦЭМ!$B$39:$B$782,Y$155)+'СЕТ СН'!$F$15</f>
        <v>190.98461434999999</v>
      </c>
    </row>
    <row r="177" spans="1:27" ht="15.75" x14ac:dyDescent="0.2">
      <c r="A177" s="35">
        <f t="shared" si="4"/>
        <v>44552</v>
      </c>
      <c r="B177" s="36">
        <f>SUMIFS(СВЦЭМ!$E$39:$E$782,СВЦЭМ!$A$39:$A$782,$A177,СВЦЭМ!$B$39:$B$782,B$155)+'СЕТ СН'!$F$15</f>
        <v>187.35752262</v>
      </c>
      <c r="C177" s="36">
        <f>SUMIFS(СВЦЭМ!$E$39:$E$782,СВЦЭМ!$A$39:$A$782,$A177,СВЦЭМ!$B$39:$B$782,C$155)+'СЕТ СН'!$F$15</f>
        <v>184.70503445</v>
      </c>
      <c r="D177" s="36">
        <f>SUMIFS(СВЦЭМ!$E$39:$E$782,СВЦЭМ!$A$39:$A$782,$A177,СВЦЭМ!$B$39:$B$782,D$155)+'СЕТ СН'!$F$15</f>
        <v>177.40156057999999</v>
      </c>
      <c r="E177" s="36">
        <f>SUMIFS(СВЦЭМ!$E$39:$E$782,СВЦЭМ!$A$39:$A$782,$A177,СВЦЭМ!$B$39:$B$782,E$155)+'СЕТ СН'!$F$15</f>
        <v>176.42473043999999</v>
      </c>
      <c r="F177" s="36">
        <f>SUMIFS(СВЦЭМ!$E$39:$E$782,СВЦЭМ!$A$39:$A$782,$A177,СВЦЭМ!$B$39:$B$782,F$155)+'СЕТ СН'!$F$15</f>
        <v>173.24748029</v>
      </c>
      <c r="G177" s="36">
        <f>SUMIFS(СВЦЭМ!$E$39:$E$782,СВЦЭМ!$A$39:$A$782,$A177,СВЦЭМ!$B$39:$B$782,G$155)+'СЕТ СН'!$F$15</f>
        <v>166.76193137999999</v>
      </c>
      <c r="H177" s="36">
        <f>SUMIFS(СВЦЭМ!$E$39:$E$782,СВЦЭМ!$A$39:$A$782,$A177,СВЦЭМ!$B$39:$B$782,H$155)+'СЕТ СН'!$F$15</f>
        <v>168.57994712999999</v>
      </c>
      <c r="I177" s="36">
        <f>SUMIFS(СВЦЭМ!$E$39:$E$782,СВЦЭМ!$A$39:$A$782,$A177,СВЦЭМ!$B$39:$B$782,I$155)+'СЕТ СН'!$F$15</f>
        <v>169.2244858</v>
      </c>
      <c r="J177" s="36">
        <f>SUMIFS(СВЦЭМ!$E$39:$E$782,СВЦЭМ!$A$39:$A$782,$A177,СВЦЭМ!$B$39:$B$782,J$155)+'СЕТ СН'!$F$15</f>
        <v>174.18313147999999</v>
      </c>
      <c r="K177" s="36">
        <f>SUMIFS(СВЦЭМ!$E$39:$E$782,СВЦЭМ!$A$39:$A$782,$A177,СВЦЭМ!$B$39:$B$782,K$155)+'СЕТ СН'!$F$15</f>
        <v>177.27937643000001</v>
      </c>
      <c r="L177" s="36">
        <f>SUMIFS(СВЦЭМ!$E$39:$E$782,СВЦЭМ!$A$39:$A$782,$A177,СВЦЭМ!$B$39:$B$782,L$155)+'СЕТ СН'!$F$15</f>
        <v>178.7004622</v>
      </c>
      <c r="M177" s="36">
        <f>SUMIFS(СВЦЭМ!$E$39:$E$782,СВЦЭМ!$A$39:$A$782,$A177,СВЦЭМ!$B$39:$B$782,M$155)+'СЕТ СН'!$F$15</f>
        <v>186.73710801999999</v>
      </c>
      <c r="N177" s="36">
        <f>SUMIFS(СВЦЭМ!$E$39:$E$782,СВЦЭМ!$A$39:$A$782,$A177,СВЦЭМ!$B$39:$B$782,N$155)+'СЕТ СН'!$F$15</f>
        <v>187.85186585</v>
      </c>
      <c r="O177" s="36">
        <f>SUMIFS(СВЦЭМ!$E$39:$E$782,СВЦЭМ!$A$39:$A$782,$A177,СВЦЭМ!$B$39:$B$782,O$155)+'СЕТ СН'!$F$15</f>
        <v>188.25764100000001</v>
      </c>
      <c r="P177" s="36">
        <f>SUMIFS(СВЦЭМ!$E$39:$E$782,СВЦЭМ!$A$39:$A$782,$A177,СВЦЭМ!$B$39:$B$782,P$155)+'СЕТ СН'!$F$15</f>
        <v>187.2386678</v>
      </c>
      <c r="Q177" s="36">
        <f>SUMIFS(СВЦЭМ!$E$39:$E$782,СВЦЭМ!$A$39:$A$782,$A177,СВЦЭМ!$B$39:$B$782,Q$155)+'СЕТ СН'!$F$15</f>
        <v>186.02377129000001</v>
      </c>
      <c r="R177" s="36">
        <f>SUMIFS(СВЦЭМ!$E$39:$E$782,СВЦЭМ!$A$39:$A$782,$A177,СВЦЭМ!$B$39:$B$782,R$155)+'СЕТ СН'!$F$15</f>
        <v>186.00497537000001</v>
      </c>
      <c r="S177" s="36">
        <f>SUMIFS(СВЦЭМ!$E$39:$E$782,СВЦЭМ!$A$39:$A$782,$A177,СВЦЭМ!$B$39:$B$782,S$155)+'СЕТ СН'!$F$15</f>
        <v>177.15131249000001</v>
      </c>
      <c r="T177" s="36">
        <f>SUMIFS(СВЦЭМ!$E$39:$E$782,СВЦЭМ!$A$39:$A$782,$A177,СВЦЭМ!$B$39:$B$782,T$155)+'СЕТ СН'!$F$15</f>
        <v>174.06535561000001</v>
      </c>
      <c r="U177" s="36">
        <f>SUMIFS(СВЦЭМ!$E$39:$E$782,СВЦЭМ!$A$39:$A$782,$A177,СВЦЭМ!$B$39:$B$782,U$155)+'СЕТ СН'!$F$15</f>
        <v>175.21782203999999</v>
      </c>
      <c r="V177" s="36">
        <f>SUMIFS(СВЦЭМ!$E$39:$E$782,СВЦЭМ!$A$39:$A$782,$A177,СВЦЭМ!$B$39:$B$782,V$155)+'СЕТ СН'!$F$15</f>
        <v>182.78464308</v>
      </c>
      <c r="W177" s="36">
        <f>SUMIFS(СВЦЭМ!$E$39:$E$782,СВЦЭМ!$A$39:$A$782,$A177,СВЦЭМ!$B$39:$B$782,W$155)+'СЕТ СН'!$F$15</f>
        <v>185.47334477999999</v>
      </c>
      <c r="X177" s="36">
        <f>SUMIFS(СВЦЭМ!$E$39:$E$782,СВЦЭМ!$A$39:$A$782,$A177,СВЦЭМ!$B$39:$B$782,X$155)+'СЕТ СН'!$F$15</f>
        <v>183.87424942000001</v>
      </c>
      <c r="Y177" s="36">
        <f>SUMIFS(СВЦЭМ!$E$39:$E$782,СВЦЭМ!$A$39:$A$782,$A177,СВЦЭМ!$B$39:$B$782,Y$155)+'СЕТ СН'!$F$15</f>
        <v>191.54233661999999</v>
      </c>
    </row>
    <row r="178" spans="1:27" ht="15.75" x14ac:dyDescent="0.2">
      <c r="A178" s="35">
        <f t="shared" si="4"/>
        <v>44553</v>
      </c>
      <c r="B178" s="36">
        <f>SUMIFS(СВЦЭМ!$E$39:$E$782,СВЦЭМ!$A$39:$A$782,$A178,СВЦЭМ!$B$39:$B$782,B$155)+'СЕТ СН'!$F$15</f>
        <v>183.41451253</v>
      </c>
      <c r="C178" s="36">
        <f>SUMIFS(СВЦЭМ!$E$39:$E$782,СВЦЭМ!$A$39:$A$782,$A178,СВЦЭМ!$B$39:$B$782,C$155)+'СЕТ СН'!$F$15</f>
        <v>183.98458006999999</v>
      </c>
      <c r="D178" s="36">
        <f>SUMIFS(СВЦЭМ!$E$39:$E$782,СВЦЭМ!$A$39:$A$782,$A178,СВЦЭМ!$B$39:$B$782,D$155)+'СЕТ СН'!$F$15</f>
        <v>187.88667172000001</v>
      </c>
      <c r="E178" s="36">
        <f>SUMIFS(СВЦЭМ!$E$39:$E$782,СВЦЭМ!$A$39:$A$782,$A178,СВЦЭМ!$B$39:$B$782,E$155)+'СЕТ СН'!$F$15</f>
        <v>187.15414079000001</v>
      </c>
      <c r="F178" s="36">
        <f>SUMIFS(СВЦЭМ!$E$39:$E$782,СВЦЭМ!$A$39:$A$782,$A178,СВЦЭМ!$B$39:$B$782,F$155)+'СЕТ СН'!$F$15</f>
        <v>184.27256248</v>
      </c>
      <c r="G178" s="36">
        <f>SUMIFS(СВЦЭМ!$E$39:$E$782,СВЦЭМ!$A$39:$A$782,$A178,СВЦЭМ!$B$39:$B$782,G$155)+'СЕТ СН'!$F$15</f>
        <v>179.70260632</v>
      </c>
      <c r="H178" s="36">
        <f>SUMIFS(СВЦЭМ!$E$39:$E$782,СВЦЭМ!$A$39:$A$782,$A178,СВЦЭМ!$B$39:$B$782,H$155)+'СЕТ СН'!$F$15</f>
        <v>175.28874857</v>
      </c>
      <c r="I178" s="36">
        <f>SUMIFS(СВЦЭМ!$E$39:$E$782,СВЦЭМ!$A$39:$A$782,$A178,СВЦЭМ!$B$39:$B$782,I$155)+'СЕТ СН'!$F$15</f>
        <v>180.00738534999999</v>
      </c>
      <c r="J178" s="36">
        <f>SUMIFS(СВЦЭМ!$E$39:$E$782,СВЦЭМ!$A$39:$A$782,$A178,СВЦЭМ!$B$39:$B$782,J$155)+'СЕТ СН'!$F$15</f>
        <v>175.43463856</v>
      </c>
      <c r="K178" s="36">
        <f>SUMIFS(СВЦЭМ!$E$39:$E$782,СВЦЭМ!$A$39:$A$782,$A178,СВЦЭМ!$B$39:$B$782,K$155)+'СЕТ СН'!$F$15</f>
        <v>177.13700865999999</v>
      </c>
      <c r="L178" s="36">
        <f>SUMIFS(СВЦЭМ!$E$39:$E$782,СВЦЭМ!$A$39:$A$782,$A178,СВЦЭМ!$B$39:$B$782,L$155)+'СЕТ СН'!$F$15</f>
        <v>178.8347497</v>
      </c>
      <c r="M178" s="36">
        <f>SUMIFS(СВЦЭМ!$E$39:$E$782,СВЦЭМ!$A$39:$A$782,$A178,СВЦЭМ!$B$39:$B$782,M$155)+'СЕТ СН'!$F$15</f>
        <v>181.31066665</v>
      </c>
      <c r="N178" s="36">
        <f>SUMIFS(СВЦЭМ!$E$39:$E$782,СВЦЭМ!$A$39:$A$782,$A178,СВЦЭМ!$B$39:$B$782,N$155)+'СЕТ СН'!$F$15</f>
        <v>181.98763636000001</v>
      </c>
      <c r="O178" s="36">
        <f>SUMIFS(СВЦЭМ!$E$39:$E$782,СВЦЭМ!$A$39:$A$782,$A178,СВЦЭМ!$B$39:$B$782,O$155)+'СЕТ СН'!$F$15</f>
        <v>183.04636742</v>
      </c>
      <c r="P178" s="36">
        <f>SUMIFS(СВЦЭМ!$E$39:$E$782,СВЦЭМ!$A$39:$A$782,$A178,СВЦЭМ!$B$39:$B$782,P$155)+'СЕТ СН'!$F$15</f>
        <v>182.59556025000001</v>
      </c>
      <c r="Q178" s="36">
        <f>SUMIFS(СВЦЭМ!$E$39:$E$782,СВЦЭМ!$A$39:$A$782,$A178,СВЦЭМ!$B$39:$B$782,Q$155)+'СЕТ СН'!$F$15</f>
        <v>183.54739755</v>
      </c>
      <c r="R178" s="36">
        <f>SUMIFS(СВЦЭМ!$E$39:$E$782,СВЦЭМ!$A$39:$A$782,$A178,СВЦЭМ!$B$39:$B$782,R$155)+'СЕТ СН'!$F$15</f>
        <v>182.94097496000001</v>
      </c>
      <c r="S178" s="36">
        <f>SUMIFS(СВЦЭМ!$E$39:$E$782,СВЦЭМ!$A$39:$A$782,$A178,СВЦЭМ!$B$39:$B$782,S$155)+'СЕТ СН'!$F$15</f>
        <v>176.89565189999999</v>
      </c>
      <c r="T178" s="36">
        <f>SUMIFS(СВЦЭМ!$E$39:$E$782,СВЦЭМ!$A$39:$A$782,$A178,СВЦЭМ!$B$39:$B$782,T$155)+'СЕТ СН'!$F$15</f>
        <v>174.55507367000001</v>
      </c>
      <c r="U178" s="36">
        <f>SUMIFS(СВЦЭМ!$E$39:$E$782,СВЦЭМ!$A$39:$A$782,$A178,СВЦЭМ!$B$39:$B$782,U$155)+'СЕТ СН'!$F$15</f>
        <v>174.13975077000001</v>
      </c>
      <c r="V178" s="36">
        <f>SUMIFS(СВЦЭМ!$E$39:$E$782,СВЦЭМ!$A$39:$A$782,$A178,СВЦЭМ!$B$39:$B$782,V$155)+'СЕТ СН'!$F$15</f>
        <v>177.03649057000001</v>
      </c>
      <c r="W178" s="36">
        <f>SUMIFS(СВЦЭМ!$E$39:$E$782,СВЦЭМ!$A$39:$A$782,$A178,СВЦЭМ!$B$39:$B$782,W$155)+'СЕТ СН'!$F$15</f>
        <v>179.95962277000001</v>
      </c>
      <c r="X178" s="36">
        <f>SUMIFS(СВЦЭМ!$E$39:$E$782,СВЦЭМ!$A$39:$A$782,$A178,СВЦЭМ!$B$39:$B$782,X$155)+'СЕТ СН'!$F$15</f>
        <v>179.28462153999999</v>
      </c>
      <c r="Y178" s="36">
        <f>SUMIFS(СВЦЭМ!$E$39:$E$782,СВЦЭМ!$A$39:$A$782,$A178,СВЦЭМ!$B$39:$B$782,Y$155)+'СЕТ СН'!$F$15</f>
        <v>188.06918345</v>
      </c>
    </row>
    <row r="179" spans="1:27" ht="15.75" x14ac:dyDescent="0.2">
      <c r="A179" s="35">
        <f t="shared" si="4"/>
        <v>44554</v>
      </c>
      <c r="B179" s="36">
        <f>SUMIFS(СВЦЭМ!$E$39:$E$782,СВЦЭМ!$A$39:$A$782,$A179,СВЦЭМ!$B$39:$B$782,B$155)+'СЕТ СН'!$F$15</f>
        <v>191.73547120999999</v>
      </c>
      <c r="C179" s="36">
        <f>SUMIFS(СВЦЭМ!$E$39:$E$782,СВЦЭМ!$A$39:$A$782,$A179,СВЦЭМ!$B$39:$B$782,C$155)+'СЕТ СН'!$F$15</f>
        <v>192.98769959000001</v>
      </c>
      <c r="D179" s="36">
        <f>SUMIFS(СВЦЭМ!$E$39:$E$782,СВЦЭМ!$A$39:$A$782,$A179,СВЦЭМ!$B$39:$B$782,D$155)+'СЕТ СН'!$F$15</f>
        <v>193.61451450000001</v>
      </c>
      <c r="E179" s="36">
        <f>SUMIFS(СВЦЭМ!$E$39:$E$782,СВЦЭМ!$A$39:$A$782,$A179,СВЦЭМ!$B$39:$B$782,E$155)+'СЕТ СН'!$F$15</f>
        <v>193.48628807</v>
      </c>
      <c r="F179" s="36">
        <f>SUMIFS(СВЦЭМ!$E$39:$E$782,СВЦЭМ!$A$39:$A$782,$A179,СВЦЭМ!$B$39:$B$782,F$155)+'СЕТ СН'!$F$15</f>
        <v>189.79546504000001</v>
      </c>
      <c r="G179" s="36">
        <f>SUMIFS(СВЦЭМ!$E$39:$E$782,СВЦЭМ!$A$39:$A$782,$A179,СВЦЭМ!$B$39:$B$782,G$155)+'СЕТ СН'!$F$15</f>
        <v>182.98930919</v>
      </c>
      <c r="H179" s="36">
        <f>SUMIFS(СВЦЭМ!$E$39:$E$782,СВЦЭМ!$A$39:$A$782,$A179,СВЦЭМ!$B$39:$B$782,H$155)+'СЕТ СН'!$F$15</f>
        <v>183.09850886999999</v>
      </c>
      <c r="I179" s="36">
        <f>SUMIFS(СВЦЭМ!$E$39:$E$782,СВЦЭМ!$A$39:$A$782,$A179,СВЦЭМ!$B$39:$B$782,I$155)+'СЕТ СН'!$F$15</f>
        <v>182.73748699000001</v>
      </c>
      <c r="J179" s="36">
        <f>SUMIFS(СВЦЭМ!$E$39:$E$782,СВЦЭМ!$A$39:$A$782,$A179,СВЦЭМ!$B$39:$B$782,J$155)+'СЕТ СН'!$F$15</f>
        <v>184.83034717000001</v>
      </c>
      <c r="K179" s="36">
        <f>SUMIFS(СВЦЭМ!$E$39:$E$782,СВЦЭМ!$A$39:$A$782,$A179,СВЦЭМ!$B$39:$B$782,K$155)+'СЕТ СН'!$F$15</f>
        <v>183.74595826999999</v>
      </c>
      <c r="L179" s="36">
        <f>SUMIFS(СВЦЭМ!$E$39:$E$782,СВЦЭМ!$A$39:$A$782,$A179,СВЦЭМ!$B$39:$B$782,L$155)+'СЕТ СН'!$F$15</f>
        <v>182.99976900999999</v>
      </c>
      <c r="M179" s="36">
        <f>SUMIFS(СВЦЭМ!$E$39:$E$782,СВЦЭМ!$A$39:$A$782,$A179,СВЦЭМ!$B$39:$B$782,M$155)+'СЕТ СН'!$F$15</f>
        <v>183.85187868</v>
      </c>
      <c r="N179" s="36">
        <f>SUMIFS(СВЦЭМ!$E$39:$E$782,СВЦЭМ!$A$39:$A$782,$A179,СВЦЭМ!$B$39:$B$782,N$155)+'СЕТ СН'!$F$15</f>
        <v>185.91580801999999</v>
      </c>
      <c r="O179" s="36">
        <f>SUMIFS(СВЦЭМ!$E$39:$E$782,СВЦЭМ!$A$39:$A$782,$A179,СВЦЭМ!$B$39:$B$782,O$155)+'СЕТ СН'!$F$15</f>
        <v>188.72591582999999</v>
      </c>
      <c r="P179" s="36">
        <f>SUMIFS(СВЦЭМ!$E$39:$E$782,СВЦЭМ!$A$39:$A$782,$A179,СВЦЭМ!$B$39:$B$782,P$155)+'СЕТ СН'!$F$15</f>
        <v>189.01757298999999</v>
      </c>
      <c r="Q179" s="36">
        <f>SUMIFS(СВЦЭМ!$E$39:$E$782,СВЦЭМ!$A$39:$A$782,$A179,СВЦЭМ!$B$39:$B$782,Q$155)+'СЕТ СН'!$F$15</f>
        <v>191.60835612</v>
      </c>
      <c r="R179" s="36">
        <f>SUMIFS(СВЦЭМ!$E$39:$E$782,СВЦЭМ!$A$39:$A$782,$A179,СВЦЭМ!$B$39:$B$782,R$155)+'СЕТ СН'!$F$15</f>
        <v>190.74111644999999</v>
      </c>
      <c r="S179" s="36">
        <f>SUMIFS(СВЦЭМ!$E$39:$E$782,СВЦЭМ!$A$39:$A$782,$A179,СВЦЭМ!$B$39:$B$782,S$155)+'СЕТ СН'!$F$15</f>
        <v>184.34857937000001</v>
      </c>
      <c r="T179" s="36">
        <f>SUMIFS(СВЦЭМ!$E$39:$E$782,СВЦЭМ!$A$39:$A$782,$A179,СВЦЭМ!$B$39:$B$782,T$155)+'СЕТ СН'!$F$15</f>
        <v>181.47192748000001</v>
      </c>
      <c r="U179" s="36">
        <f>SUMIFS(СВЦЭМ!$E$39:$E$782,СВЦЭМ!$A$39:$A$782,$A179,СВЦЭМ!$B$39:$B$782,U$155)+'СЕТ СН'!$F$15</f>
        <v>184.03510986000001</v>
      </c>
      <c r="V179" s="36">
        <f>SUMIFS(СВЦЭМ!$E$39:$E$782,СВЦЭМ!$A$39:$A$782,$A179,СВЦЭМ!$B$39:$B$782,V$155)+'СЕТ СН'!$F$15</f>
        <v>185.18097811999999</v>
      </c>
      <c r="W179" s="36">
        <f>SUMIFS(СВЦЭМ!$E$39:$E$782,СВЦЭМ!$A$39:$A$782,$A179,СВЦЭМ!$B$39:$B$782,W$155)+'СЕТ СН'!$F$15</f>
        <v>187.66022321</v>
      </c>
      <c r="X179" s="36">
        <f>SUMIFS(СВЦЭМ!$E$39:$E$782,СВЦЭМ!$A$39:$A$782,$A179,СВЦЭМ!$B$39:$B$782,X$155)+'СЕТ СН'!$F$15</f>
        <v>190.70407867</v>
      </c>
      <c r="Y179" s="36">
        <f>SUMIFS(СВЦЭМ!$E$39:$E$782,СВЦЭМ!$A$39:$A$782,$A179,СВЦЭМ!$B$39:$B$782,Y$155)+'СЕТ СН'!$F$15</f>
        <v>196.68594171999999</v>
      </c>
    </row>
    <row r="180" spans="1:27" ht="15.75" x14ac:dyDescent="0.2">
      <c r="A180" s="35">
        <f t="shared" si="4"/>
        <v>44555</v>
      </c>
      <c r="B180" s="36">
        <f>SUMIFS(СВЦЭМ!$E$39:$E$782,СВЦЭМ!$A$39:$A$782,$A180,СВЦЭМ!$B$39:$B$782,B$155)+'СЕТ СН'!$F$15</f>
        <v>185.88413881</v>
      </c>
      <c r="C180" s="36">
        <f>SUMIFS(СВЦЭМ!$E$39:$E$782,СВЦЭМ!$A$39:$A$782,$A180,СВЦЭМ!$B$39:$B$782,C$155)+'СЕТ СН'!$F$15</f>
        <v>186.99160929000001</v>
      </c>
      <c r="D180" s="36">
        <f>SUMIFS(СВЦЭМ!$E$39:$E$782,СВЦЭМ!$A$39:$A$782,$A180,СВЦЭМ!$B$39:$B$782,D$155)+'СЕТ СН'!$F$15</f>
        <v>189.51441965999999</v>
      </c>
      <c r="E180" s="36">
        <f>SUMIFS(СВЦЭМ!$E$39:$E$782,СВЦЭМ!$A$39:$A$782,$A180,СВЦЭМ!$B$39:$B$782,E$155)+'СЕТ СН'!$F$15</f>
        <v>189.45195631000001</v>
      </c>
      <c r="F180" s="36">
        <f>SUMIFS(СВЦЭМ!$E$39:$E$782,СВЦЭМ!$A$39:$A$782,$A180,СВЦЭМ!$B$39:$B$782,F$155)+'СЕТ СН'!$F$15</f>
        <v>188.15881443999999</v>
      </c>
      <c r="G180" s="36">
        <f>SUMIFS(СВЦЭМ!$E$39:$E$782,СВЦЭМ!$A$39:$A$782,$A180,СВЦЭМ!$B$39:$B$782,G$155)+'СЕТ СН'!$F$15</f>
        <v>185.12303370999999</v>
      </c>
      <c r="H180" s="36">
        <f>SUMIFS(СВЦЭМ!$E$39:$E$782,СВЦЭМ!$A$39:$A$782,$A180,СВЦЭМ!$B$39:$B$782,H$155)+'СЕТ СН'!$F$15</f>
        <v>182.78552142999999</v>
      </c>
      <c r="I180" s="36">
        <f>SUMIFS(СВЦЭМ!$E$39:$E$782,СВЦЭМ!$A$39:$A$782,$A180,СВЦЭМ!$B$39:$B$782,I$155)+'СЕТ СН'!$F$15</f>
        <v>185.40269703000001</v>
      </c>
      <c r="J180" s="36">
        <f>SUMIFS(СВЦЭМ!$E$39:$E$782,СВЦЭМ!$A$39:$A$782,$A180,СВЦЭМ!$B$39:$B$782,J$155)+'СЕТ СН'!$F$15</f>
        <v>180.51783861999999</v>
      </c>
      <c r="K180" s="36">
        <f>SUMIFS(СВЦЭМ!$E$39:$E$782,СВЦЭМ!$A$39:$A$782,$A180,СВЦЭМ!$B$39:$B$782,K$155)+'СЕТ СН'!$F$15</f>
        <v>177.81391216</v>
      </c>
      <c r="L180" s="36">
        <f>SUMIFS(СВЦЭМ!$E$39:$E$782,СВЦЭМ!$A$39:$A$782,$A180,СВЦЭМ!$B$39:$B$782,L$155)+'СЕТ СН'!$F$15</f>
        <v>177.34352182999999</v>
      </c>
      <c r="M180" s="36">
        <f>SUMIFS(СВЦЭМ!$E$39:$E$782,СВЦЭМ!$A$39:$A$782,$A180,СВЦЭМ!$B$39:$B$782,M$155)+'СЕТ СН'!$F$15</f>
        <v>177.66451384000001</v>
      </c>
      <c r="N180" s="36">
        <f>SUMIFS(СВЦЭМ!$E$39:$E$782,СВЦЭМ!$A$39:$A$782,$A180,СВЦЭМ!$B$39:$B$782,N$155)+'СЕТ СН'!$F$15</f>
        <v>178.0578453</v>
      </c>
      <c r="O180" s="36">
        <f>SUMIFS(СВЦЭМ!$E$39:$E$782,СВЦЭМ!$A$39:$A$782,$A180,СВЦЭМ!$B$39:$B$782,O$155)+'СЕТ СН'!$F$15</f>
        <v>178.85178250000001</v>
      </c>
      <c r="P180" s="36">
        <f>SUMIFS(СВЦЭМ!$E$39:$E$782,СВЦЭМ!$A$39:$A$782,$A180,СВЦЭМ!$B$39:$B$782,P$155)+'СЕТ СН'!$F$15</f>
        <v>181.57558033000001</v>
      </c>
      <c r="Q180" s="36">
        <f>SUMIFS(СВЦЭМ!$E$39:$E$782,СВЦЭМ!$A$39:$A$782,$A180,СВЦЭМ!$B$39:$B$782,Q$155)+'СЕТ СН'!$F$15</f>
        <v>182.65049547999999</v>
      </c>
      <c r="R180" s="36">
        <f>SUMIFS(СВЦЭМ!$E$39:$E$782,СВЦЭМ!$A$39:$A$782,$A180,СВЦЭМ!$B$39:$B$782,R$155)+'СЕТ СН'!$F$15</f>
        <v>180.82444247999999</v>
      </c>
      <c r="S180" s="36">
        <f>SUMIFS(СВЦЭМ!$E$39:$E$782,СВЦЭМ!$A$39:$A$782,$A180,СВЦЭМ!$B$39:$B$782,S$155)+'СЕТ СН'!$F$15</f>
        <v>177.93073029000001</v>
      </c>
      <c r="T180" s="36">
        <f>SUMIFS(СВЦЭМ!$E$39:$E$782,СВЦЭМ!$A$39:$A$782,$A180,СВЦЭМ!$B$39:$B$782,T$155)+'СЕТ СН'!$F$15</f>
        <v>177.08037795999999</v>
      </c>
      <c r="U180" s="36">
        <f>SUMIFS(СВЦЭМ!$E$39:$E$782,СВЦЭМ!$A$39:$A$782,$A180,СВЦЭМ!$B$39:$B$782,U$155)+'СЕТ СН'!$F$15</f>
        <v>179.11807934999999</v>
      </c>
      <c r="V180" s="36">
        <f>SUMIFS(СВЦЭМ!$E$39:$E$782,СВЦЭМ!$A$39:$A$782,$A180,СВЦЭМ!$B$39:$B$782,V$155)+'СЕТ СН'!$F$15</f>
        <v>178.4779604</v>
      </c>
      <c r="W180" s="36">
        <f>SUMIFS(СВЦЭМ!$E$39:$E$782,СВЦЭМ!$A$39:$A$782,$A180,СВЦЭМ!$B$39:$B$782,W$155)+'СЕТ СН'!$F$15</f>
        <v>182.83668047</v>
      </c>
      <c r="X180" s="36">
        <f>SUMIFS(СВЦЭМ!$E$39:$E$782,СВЦЭМ!$A$39:$A$782,$A180,СВЦЭМ!$B$39:$B$782,X$155)+'СЕТ СН'!$F$15</f>
        <v>182.60107937999999</v>
      </c>
      <c r="Y180" s="36">
        <f>SUMIFS(СВЦЭМ!$E$39:$E$782,СВЦЭМ!$A$39:$A$782,$A180,СВЦЭМ!$B$39:$B$782,Y$155)+'СЕТ СН'!$F$15</f>
        <v>183.85125445</v>
      </c>
    </row>
    <row r="181" spans="1:27" ht="15.75" x14ac:dyDescent="0.2">
      <c r="A181" s="35">
        <f t="shared" si="4"/>
        <v>44556</v>
      </c>
      <c r="B181" s="36">
        <f>SUMIFS(СВЦЭМ!$E$39:$E$782,СВЦЭМ!$A$39:$A$782,$A181,СВЦЭМ!$B$39:$B$782,B$155)+'СЕТ СН'!$F$15</f>
        <v>168.76490414</v>
      </c>
      <c r="C181" s="36">
        <f>SUMIFS(СВЦЭМ!$E$39:$E$782,СВЦЭМ!$A$39:$A$782,$A181,СВЦЭМ!$B$39:$B$782,C$155)+'СЕТ СН'!$F$15</f>
        <v>167.00226369999999</v>
      </c>
      <c r="D181" s="36">
        <f>SUMIFS(СВЦЭМ!$E$39:$E$782,СВЦЭМ!$A$39:$A$782,$A181,СВЦЭМ!$B$39:$B$782,D$155)+'СЕТ СН'!$F$15</f>
        <v>166.22200136000001</v>
      </c>
      <c r="E181" s="36">
        <f>SUMIFS(СВЦЭМ!$E$39:$E$782,СВЦЭМ!$A$39:$A$782,$A181,СВЦЭМ!$B$39:$B$782,E$155)+'СЕТ СН'!$F$15</f>
        <v>166.12342511</v>
      </c>
      <c r="F181" s="36">
        <f>SUMIFS(СВЦЭМ!$E$39:$E$782,СВЦЭМ!$A$39:$A$782,$A181,СВЦЭМ!$B$39:$B$782,F$155)+'СЕТ СН'!$F$15</f>
        <v>165.77536739999999</v>
      </c>
      <c r="G181" s="36">
        <f>SUMIFS(СВЦЭМ!$E$39:$E$782,СВЦЭМ!$A$39:$A$782,$A181,СВЦЭМ!$B$39:$B$782,G$155)+'СЕТ СН'!$F$15</f>
        <v>165.05384685000001</v>
      </c>
      <c r="H181" s="36">
        <f>SUMIFS(СВЦЭМ!$E$39:$E$782,СВЦЭМ!$A$39:$A$782,$A181,СВЦЭМ!$B$39:$B$782,H$155)+'СЕТ СН'!$F$15</f>
        <v>168.22075154999999</v>
      </c>
      <c r="I181" s="36">
        <f>SUMIFS(СВЦЭМ!$E$39:$E$782,СВЦЭМ!$A$39:$A$782,$A181,СВЦЭМ!$B$39:$B$782,I$155)+'СЕТ СН'!$F$15</f>
        <v>180.69300455000001</v>
      </c>
      <c r="J181" s="36">
        <f>SUMIFS(СВЦЭМ!$E$39:$E$782,СВЦЭМ!$A$39:$A$782,$A181,СВЦЭМ!$B$39:$B$782,J$155)+'СЕТ СН'!$F$15</f>
        <v>180.15590275</v>
      </c>
      <c r="K181" s="36">
        <f>SUMIFS(СВЦЭМ!$E$39:$E$782,СВЦЭМ!$A$39:$A$782,$A181,СВЦЭМ!$B$39:$B$782,K$155)+'СЕТ СН'!$F$15</f>
        <v>173.04412345</v>
      </c>
      <c r="L181" s="36">
        <f>SUMIFS(СВЦЭМ!$E$39:$E$782,СВЦЭМ!$A$39:$A$782,$A181,СВЦЭМ!$B$39:$B$782,L$155)+'СЕТ СН'!$F$15</f>
        <v>172.27421218000001</v>
      </c>
      <c r="M181" s="36">
        <f>SUMIFS(СВЦЭМ!$E$39:$E$782,СВЦЭМ!$A$39:$A$782,$A181,СВЦЭМ!$B$39:$B$782,M$155)+'СЕТ СН'!$F$15</f>
        <v>173.48851397999999</v>
      </c>
      <c r="N181" s="36">
        <f>SUMIFS(СВЦЭМ!$E$39:$E$782,СВЦЭМ!$A$39:$A$782,$A181,СВЦЭМ!$B$39:$B$782,N$155)+'СЕТ СН'!$F$15</f>
        <v>174.28854837</v>
      </c>
      <c r="O181" s="36">
        <f>SUMIFS(СВЦЭМ!$E$39:$E$782,СВЦЭМ!$A$39:$A$782,$A181,СВЦЭМ!$B$39:$B$782,O$155)+'СЕТ СН'!$F$15</f>
        <v>179.91932625000001</v>
      </c>
      <c r="P181" s="36">
        <f>SUMIFS(СВЦЭМ!$E$39:$E$782,СВЦЭМ!$A$39:$A$782,$A181,СВЦЭМ!$B$39:$B$782,P$155)+'СЕТ СН'!$F$15</f>
        <v>180.96944191</v>
      </c>
      <c r="Q181" s="36">
        <f>SUMIFS(СВЦЭМ!$E$39:$E$782,СВЦЭМ!$A$39:$A$782,$A181,СВЦЭМ!$B$39:$B$782,Q$155)+'СЕТ СН'!$F$15</f>
        <v>181.05082822</v>
      </c>
      <c r="R181" s="36">
        <f>SUMIFS(СВЦЭМ!$E$39:$E$782,СВЦЭМ!$A$39:$A$782,$A181,СВЦЭМ!$B$39:$B$782,R$155)+'СЕТ СН'!$F$15</f>
        <v>179.19164971999999</v>
      </c>
      <c r="S181" s="36">
        <f>SUMIFS(СВЦЭМ!$E$39:$E$782,СВЦЭМ!$A$39:$A$782,$A181,СВЦЭМ!$B$39:$B$782,S$155)+'СЕТ СН'!$F$15</f>
        <v>172.06663899</v>
      </c>
      <c r="T181" s="36">
        <f>SUMIFS(СВЦЭМ!$E$39:$E$782,СВЦЭМ!$A$39:$A$782,$A181,СВЦЭМ!$B$39:$B$782,T$155)+'СЕТ СН'!$F$15</f>
        <v>171.5383722</v>
      </c>
      <c r="U181" s="36">
        <f>SUMIFS(СВЦЭМ!$E$39:$E$782,СВЦЭМ!$A$39:$A$782,$A181,СВЦЭМ!$B$39:$B$782,U$155)+'СЕТ СН'!$F$15</f>
        <v>175.56598179</v>
      </c>
      <c r="V181" s="36">
        <f>SUMIFS(СВЦЭМ!$E$39:$E$782,СВЦЭМ!$A$39:$A$782,$A181,СВЦЭМ!$B$39:$B$782,V$155)+'СЕТ СН'!$F$15</f>
        <v>177.80976738000001</v>
      </c>
      <c r="W181" s="36">
        <f>SUMIFS(СВЦЭМ!$E$39:$E$782,СВЦЭМ!$A$39:$A$782,$A181,СВЦЭМ!$B$39:$B$782,W$155)+'СЕТ СН'!$F$15</f>
        <v>175.43259750999999</v>
      </c>
      <c r="X181" s="36">
        <f>SUMIFS(СВЦЭМ!$E$39:$E$782,СВЦЭМ!$A$39:$A$782,$A181,СВЦЭМ!$B$39:$B$782,X$155)+'СЕТ СН'!$F$15</f>
        <v>177.91901702999999</v>
      </c>
      <c r="Y181" s="36">
        <f>SUMIFS(СВЦЭМ!$E$39:$E$782,СВЦЭМ!$A$39:$A$782,$A181,СВЦЭМ!$B$39:$B$782,Y$155)+'СЕТ СН'!$F$15</f>
        <v>178.20916865000001</v>
      </c>
    </row>
    <row r="182" spans="1:27" ht="15.75" x14ac:dyDescent="0.2">
      <c r="A182" s="35">
        <f t="shared" si="4"/>
        <v>44557</v>
      </c>
      <c r="B182" s="36">
        <f>SUMIFS(СВЦЭМ!$E$39:$E$782,СВЦЭМ!$A$39:$A$782,$A182,СВЦЭМ!$B$39:$B$782,B$155)+'СЕТ СН'!$F$15</f>
        <v>181.70835360000001</v>
      </c>
      <c r="C182" s="36">
        <f>SUMIFS(СВЦЭМ!$E$39:$E$782,СВЦЭМ!$A$39:$A$782,$A182,СВЦЭМ!$B$39:$B$782,C$155)+'СЕТ СН'!$F$15</f>
        <v>180.69000889</v>
      </c>
      <c r="D182" s="36">
        <f>SUMIFS(СВЦЭМ!$E$39:$E$782,СВЦЭМ!$A$39:$A$782,$A182,СВЦЭМ!$B$39:$B$782,D$155)+'СЕТ СН'!$F$15</f>
        <v>174.54878468000001</v>
      </c>
      <c r="E182" s="36">
        <f>SUMIFS(СВЦЭМ!$E$39:$E$782,СВЦЭМ!$A$39:$A$782,$A182,СВЦЭМ!$B$39:$B$782,E$155)+'СЕТ СН'!$F$15</f>
        <v>174.01291305000001</v>
      </c>
      <c r="F182" s="36">
        <f>SUMIFS(СВЦЭМ!$E$39:$E$782,СВЦЭМ!$A$39:$A$782,$A182,СВЦЭМ!$B$39:$B$782,F$155)+'СЕТ СН'!$F$15</f>
        <v>174.54818247</v>
      </c>
      <c r="G182" s="36">
        <f>SUMIFS(СВЦЭМ!$E$39:$E$782,СВЦЭМ!$A$39:$A$782,$A182,СВЦЭМ!$B$39:$B$782,G$155)+'СЕТ СН'!$F$15</f>
        <v>172.61056540000001</v>
      </c>
      <c r="H182" s="36">
        <f>SUMIFS(СВЦЭМ!$E$39:$E$782,СВЦЭМ!$A$39:$A$782,$A182,СВЦЭМ!$B$39:$B$782,H$155)+'СЕТ СН'!$F$15</f>
        <v>173.56474481000001</v>
      </c>
      <c r="I182" s="36">
        <f>SUMIFS(СВЦЭМ!$E$39:$E$782,СВЦЭМ!$A$39:$A$782,$A182,СВЦЭМ!$B$39:$B$782,I$155)+'СЕТ СН'!$F$15</f>
        <v>172.59783522000001</v>
      </c>
      <c r="J182" s="36">
        <f>SUMIFS(СВЦЭМ!$E$39:$E$782,СВЦЭМ!$A$39:$A$782,$A182,СВЦЭМ!$B$39:$B$782,J$155)+'СЕТ СН'!$F$15</f>
        <v>175.3776541</v>
      </c>
      <c r="K182" s="36">
        <f>SUMIFS(СВЦЭМ!$E$39:$E$782,СВЦЭМ!$A$39:$A$782,$A182,СВЦЭМ!$B$39:$B$782,K$155)+'СЕТ СН'!$F$15</f>
        <v>164.11015958999999</v>
      </c>
      <c r="L182" s="36">
        <f>SUMIFS(СВЦЭМ!$E$39:$E$782,СВЦЭМ!$A$39:$A$782,$A182,СВЦЭМ!$B$39:$B$782,L$155)+'СЕТ СН'!$F$15</f>
        <v>166.43714272</v>
      </c>
      <c r="M182" s="36">
        <f>SUMIFS(СВЦЭМ!$E$39:$E$782,СВЦЭМ!$A$39:$A$782,$A182,СВЦЭМ!$B$39:$B$782,M$155)+'СЕТ СН'!$F$15</f>
        <v>165.28428382000001</v>
      </c>
      <c r="N182" s="36">
        <f>SUMIFS(СВЦЭМ!$E$39:$E$782,СВЦЭМ!$A$39:$A$782,$A182,СВЦЭМ!$B$39:$B$782,N$155)+'СЕТ СН'!$F$15</f>
        <v>176.2582396</v>
      </c>
      <c r="O182" s="36">
        <f>SUMIFS(СВЦЭМ!$E$39:$E$782,СВЦЭМ!$A$39:$A$782,$A182,СВЦЭМ!$B$39:$B$782,O$155)+'СЕТ СН'!$F$15</f>
        <v>183.32450990999999</v>
      </c>
      <c r="P182" s="36">
        <f>SUMIFS(СВЦЭМ!$E$39:$E$782,СВЦЭМ!$A$39:$A$782,$A182,СВЦЭМ!$B$39:$B$782,P$155)+'СЕТ СН'!$F$15</f>
        <v>185.84360910999999</v>
      </c>
      <c r="Q182" s="36">
        <f>SUMIFS(СВЦЭМ!$E$39:$E$782,СВЦЭМ!$A$39:$A$782,$A182,СВЦЭМ!$B$39:$B$782,Q$155)+'СЕТ СН'!$F$15</f>
        <v>183.88158727999999</v>
      </c>
      <c r="R182" s="36">
        <f>SUMIFS(СВЦЭМ!$E$39:$E$782,СВЦЭМ!$A$39:$A$782,$A182,СВЦЭМ!$B$39:$B$782,R$155)+'СЕТ СН'!$F$15</f>
        <v>173.24824618</v>
      </c>
      <c r="S182" s="36">
        <f>SUMIFS(СВЦЭМ!$E$39:$E$782,СВЦЭМ!$A$39:$A$782,$A182,СВЦЭМ!$B$39:$B$782,S$155)+'СЕТ СН'!$F$15</f>
        <v>176.32356357</v>
      </c>
      <c r="T182" s="36">
        <f>SUMIFS(СВЦЭМ!$E$39:$E$782,СВЦЭМ!$A$39:$A$782,$A182,СВЦЭМ!$B$39:$B$782,T$155)+'СЕТ СН'!$F$15</f>
        <v>173.70799450999999</v>
      </c>
      <c r="U182" s="36">
        <f>SUMIFS(СВЦЭМ!$E$39:$E$782,СВЦЭМ!$A$39:$A$782,$A182,СВЦЭМ!$B$39:$B$782,U$155)+'СЕТ СН'!$F$15</f>
        <v>176.85202772</v>
      </c>
      <c r="V182" s="36">
        <f>SUMIFS(СВЦЭМ!$E$39:$E$782,СВЦЭМ!$A$39:$A$782,$A182,СВЦЭМ!$B$39:$B$782,V$155)+'СЕТ СН'!$F$15</f>
        <v>176.53351422</v>
      </c>
      <c r="W182" s="36">
        <f>SUMIFS(СВЦЭМ!$E$39:$E$782,СВЦЭМ!$A$39:$A$782,$A182,СВЦЭМ!$B$39:$B$782,W$155)+'СЕТ СН'!$F$15</f>
        <v>175.96297895000001</v>
      </c>
      <c r="X182" s="36">
        <f>SUMIFS(СВЦЭМ!$E$39:$E$782,СВЦЭМ!$A$39:$A$782,$A182,СВЦЭМ!$B$39:$B$782,X$155)+'СЕТ СН'!$F$15</f>
        <v>175.27893001999999</v>
      </c>
      <c r="Y182" s="36">
        <f>SUMIFS(СВЦЭМ!$E$39:$E$782,СВЦЭМ!$A$39:$A$782,$A182,СВЦЭМ!$B$39:$B$782,Y$155)+'СЕТ СН'!$F$15</f>
        <v>182.66323313999999</v>
      </c>
    </row>
    <row r="183" spans="1:27" ht="15.75" x14ac:dyDescent="0.2">
      <c r="A183" s="35">
        <f t="shared" si="4"/>
        <v>44558</v>
      </c>
      <c r="B183" s="36">
        <f>SUMIFS(СВЦЭМ!$E$39:$E$782,СВЦЭМ!$A$39:$A$782,$A183,СВЦЭМ!$B$39:$B$782,B$155)+'СЕТ СН'!$F$15</f>
        <v>178.50266784999999</v>
      </c>
      <c r="C183" s="36">
        <f>SUMIFS(СВЦЭМ!$E$39:$E$782,СВЦЭМ!$A$39:$A$782,$A183,СВЦЭМ!$B$39:$B$782,C$155)+'СЕТ СН'!$F$15</f>
        <v>179.47719119000001</v>
      </c>
      <c r="D183" s="36">
        <f>SUMIFS(СВЦЭМ!$E$39:$E$782,СВЦЭМ!$A$39:$A$782,$A183,СВЦЭМ!$B$39:$B$782,D$155)+'СЕТ СН'!$F$15</f>
        <v>183.51899925000001</v>
      </c>
      <c r="E183" s="36">
        <f>SUMIFS(СВЦЭМ!$E$39:$E$782,СВЦЭМ!$A$39:$A$782,$A183,СВЦЭМ!$B$39:$B$782,E$155)+'СЕТ СН'!$F$15</f>
        <v>185.14054547999999</v>
      </c>
      <c r="F183" s="36">
        <f>SUMIFS(СВЦЭМ!$E$39:$E$782,СВЦЭМ!$A$39:$A$782,$A183,СВЦЭМ!$B$39:$B$782,F$155)+'СЕТ СН'!$F$15</f>
        <v>180.96140571999999</v>
      </c>
      <c r="G183" s="36">
        <f>SUMIFS(СВЦЭМ!$E$39:$E$782,СВЦЭМ!$A$39:$A$782,$A183,СВЦЭМ!$B$39:$B$782,G$155)+'СЕТ СН'!$F$15</f>
        <v>167.03372139000001</v>
      </c>
      <c r="H183" s="36">
        <f>SUMIFS(СВЦЭМ!$E$39:$E$782,СВЦЭМ!$A$39:$A$782,$A183,СВЦЭМ!$B$39:$B$782,H$155)+'СЕТ СН'!$F$15</f>
        <v>169.67823702999999</v>
      </c>
      <c r="I183" s="36">
        <f>SUMIFS(СВЦЭМ!$E$39:$E$782,СВЦЭМ!$A$39:$A$782,$A183,СВЦЭМ!$B$39:$B$782,I$155)+'СЕТ СН'!$F$15</f>
        <v>168.83378841000001</v>
      </c>
      <c r="J183" s="36">
        <f>SUMIFS(СВЦЭМ!$E$39:$E$782,СВЦЭМ!$A$39:$A$782,$A183,СВЦЭМ!$B$39:$B$782,J$155)+'СЕТ СН'!$F$15</f>
        <v>171.52442160000001</v>
      </c>
      <c r="K183" s="36">
        <f>SUMIFS(СВЦЭМ!$E$39:$E$782,СВЦЭМ!$A$39:$A$782,$A183,СВЦЭМ!$B$39:$B$782,K$155)+'СЕТ СН'!$F$15</f>
        <v>164.89926940000001</v>
      </c>
      <c r="L183" s="36">
        <f>SUMIFS(СВЦЭМ!$E$39:$E$782,СВЦЭМ!$A$39:$A$782,$A183,СВЦЭМ!$B$39:$B$782,L$155)+'СЕТ СН'!$F$15</f>
        <v>165.72930721</v>
      </c>
      <c r="M183" s="36">
        <f>SUMIFS(СВЦЭМ!$E$39:$E$782,СВЦЭМ!$A$39:$A$782,$A183,СВЦЭМ!$B$39:$B$782,M$155)+'СЕТ СН'!$F$15</f>
        <v>167.59121017999999</v>
      </c>
      <c r="N183" s="36">
        <f>SUMIFS(СВЦЭМ!$E$39:$E$782,СВЦЭМ!$A$39:$A$782,$A183,СВЦЭМ!$B$39:$B$782,N$155)+'СЕТ СН'!$F$15</f>
        <v>167.67324596</v>
      </c>
      <c r="O183" s="36">
        <f>SUMIFS(СВЦЭМ!$E$39:$E$782,СВЦЭМ!$A$39:$A$782,$A183,СВЦЭМ!$B$39:$B$782,O$155)+'СЕТ СН'!$F$15</f>
        <v>175.38326368</v>
      </c>
      <c r="P183" s="36">
        <f>SUMIFS(СВЦЭМ!$E$39:$E$782,СВЦЭМ!$A$39:$A$782,$A183,СВЦЭМ!$B$39:$B$782,P$155)+'СЕТ СН'!$F$15</f>
        <v>175.01730954999999</v>
      </c>
      <c r="Q183" s="36">
        <f>SUMIFS(СВЦЭМ!$E$39:$E$782,СВЦЭМ!$A$39:$A$782,$A183,СВЦЭМ!$B$39:$B$782,Q$155)+'СЕТ СН'!$F$15</f>
        <v>173.95112931</v>
      </c>
      <c r="R183" s="36">
        <f>SUMIFS(СВЦЭМ!$E$39:$E$782,СВЦЭМ!$A$39:$A$782,$A183,СВЦЭМ!$B$39:$B$782,R$155)+'СЕТ СН'!$F$15</f>
        <v>174.17869952000001</v>
      </c>
      <c r="S183" s="36">
        <f>SUMIFS(СВЦЭМ!$E$39:$E$782,СВЦЭМ!$A$39:$A$782,$A183,СВЦЭМ!$B$39:$B$782,S$155)+'СЕТ СН'!$F$15</f>
        <v>174.21186519</v>
      </c>
      <c r="T183" s="36">
        <f>SUMIFS(СВЦЭМ!$E$39:$E$782,СВЦЭМ!$A$39:$A$782,$A183,СВЦЭМ!$B$39:$B$782,T$155)+'СЕТ СН'!$F$15</f>
        <v>172.86093493000001</v>
      </c>
      <c r="U183" s="36">
        <f>SUMIFS(СВЦЭМ!$E$39:$E$782,СВЦЭМ!$A$39:$A$782,$A183,СВЦЭМ!$B$39:$B$782,U$155)+'СЕТ СН'!$F$15</f>
        <v>175.59151621000001</v>
      </c>
      <c r="V183" s="36">
        <f>SUMIFS(СВЦЭМ!$E$39:$E$782,СВЦЭМ!$A$39:$A$782,$A183,СВЦЭМ!$B$39:$B$782,V$155)+'СЕТ СН'!$F$15</f>
        <v>173.90346185999999</v>
      </c>
      <c r="W183" s="36">
        <f>SUMIFS(СВЦЭМ!$E$39:$E$782,СВЦЭМ!$A$39:$A$782,$A183,СВЦЭМ!$B$39:$B$782,W$155)+'СЕТ СН'!$F$15</f>
        <v>174.35376485</v>
      </c>
      <c r="X183" s="36">
        <f>SUMIFS(СВЦЭМ!$E$39:$E$782,СВЦЭМ!$A$39:$A$782,$A183,СВЦЭМ!$B$39:$B$782,X$155)+'СЕТ СН'!$F$15</f>
        <v>180.00928859000001</v>
      </c>
      <c r="Y183" s="36">
        <f>SUMIFS(СВЦЭМ!$E$39:$E$782,СВЦЭМ!$A$39:$A$782,$A183,СВЦЭМ!$B$39:$B$782,Y$155)+'СЕТ СН'!$F$15</f>
        <v>180.66053864</v>
      </c>
    </row>
    <row r="184" spans="1:27" ht="15.75" x14ac:dyDescent="0.2">
      <c r="A184" s="35">
        <f t="shared" si="4"/>
        <v>44559</v>
      </c>
      <c r="B184" s="36">
        <f>SUMIFS(СВЦЭМ!$E$39:$E$782,СВЦЭМ!$A$39:$A$782,$A184,СВЦЭМ!$B$39:$B$782,B$155)+'СЕТ СН'!$F$15</f>
        <v>181.13083214</v>
      </c>
      <c r="C184" s="36">
        <f>SUMIFS(СВЦЭМ!$E$39:$E$782,СВЦЭМ!$A$39:$A$782,$A184,СВЦЭМ!$B$39:$B$782,C$155)+'СЕТ СН'!$F$15</f>
        <v>181.11423128000001</v>
      </c>
      <c r="D184" s="36">
        <f>SUMIFS(СВЦЭМ!$E$39:$E$782,СВЦЭМ!$A$39:$A$782,$A184,СВЦЭМ!$B$39:$B$782,D$155)+'СЕТ СН'!$F$15</f>
        <v>183.15597106999999</v>
      </c>
      <c r="E184" s="36">
        <f>SUMIFS(СВЦЭМ!$E$39:$E$782,СВЦЭМ!$A$39:$A$782,$A184,СВЦЭМ!$B$39:$B$782,E$155)+'СЕТ СН'!$F$15</f>
        <v>184.84384599000001</v>
      </c>
      <c r="F184" s="36">
        <f>SUMIFS(СВЦЭМ!$E$39:$E$782,СВЦЭМ!$A$39:$A$782,$A184,СВЦЭМ!$B$39:$B$782,F$155)+'СЕТ СН'!$F$15</f>
        <v>180.64031047</v>
      </c>
      <c r="G184" s="36">
        <f>SUMIFS(СВЦЭМ!$E$39:$E$782,СВЦЭМ!$A$39:$A$782,$A184,СВЦЭМ!$B$39:$B$782,G$155)+'СЕТ СН'!$F$15</f>
        <v>169.14901713</v>
      </c>
      <c r="H184" s="36">
        <f>SUMIFS(СВЦЭМ!$E$39:$E$782,СВЦЭМ!$A$39:$A$782,$A184,СВЦЭМ!$B$39:$B$782,H$155)+'СЕТ СН'!$F$15</f>
        <v>170.75515061999999</v>
      </c>
      <c r="I184" s="36">
        <f>SUMIFS(СВЦЭМ!$E$39:$E$782,СВЦЭМ!$A$39:$A$782,$A184,СВЦЭМ!$B$39:$B$782,I$155)+'СЕТ СН'!$F$15</f>
        <v>170.36821479</v>
      </c>
      <c r="J184" s="36">
        <f>SUMIFS(СВЦЭМ!$E$39:$E$782,СВЦЭМ!$A$39:$A$782,$A184,СВЦЭМ!$B$39:$B$782,J$155)+'СЕТ СН'!$F$15</f>
        <v>170.79357493000001</v>
      </c>
      <c r="K184" s="36">
        <f>SUMIFS(СВЦЭМ!$E$39:$E$782,СВЦЭМ!$A$39:$A$782,$A184,СВЦЭМ!$B$39:$B$782,K$155)+'СЕТ СН'!$F$15</f>
        <v>172.55259119999999</v>
      </c>
      <c r="L184" s="36">
        <f>SUMIFS(СВЦЭМ!$E$39:$E$782,СВЦЭМ!$A$39:$A$782,$A184,СВЦЭМ!$B$39:$B$782,L$155)+'СЕТ СН'!$F$15</f>
        <v>173.53689305</v>
      </c>
      <c r="M184" s="36">
        <f>SUMIFS(СВЦЭМ!$E$39:$E$782,СВЦЭМ!$A$39:$A$782,$A184,СВЦЭМ!$B$39:$B$782,M$155)+'СЕТ СН'!$F$15</f>
        <v>173.91670038999999</v>
      </c>
      <c r="N184" s="36">
        <f>SUMIFS(СВЦЭМ!$E$39:$E$782,СВЦЭМ!$A$39:$A$782,$A184,СВЦЭМ!$B$39:$B$782,N$155)+'СЕТ СН'!$F$15</f>
        <v>173.22660368999999</v>
      </c>
      <c r="O184" s="36">
        <f>SUMIFS(СВЦЭМ!$E$39:$E$782,СВЦЭМ!$A$39:$A$782,$A184,СВЦЭМ!$B$39:$B$782,O$155)+'СЕТ СН'!$F$15</f>
        <v>172.12057258999999</v>
      </c>
      <c r="P184" s="36">
        <f>SUMIFS(СВЦЭМ!$E$39:$E$782,СВЦЭМ!$A$39:$A$782,$A184,СВЦЭМ!$B$39:$B$782,P$155)+'СЕТ СН'!$F$15</f>
        <v>170.95037821</v>
      </c>
      <c r="Q184" s="36">
        <f>SUMIFS(СВЦЭМ!$E$39:$E$782,СВЦЭМ!$A$39:$A$782,$A184,СВЦЭМ!$B$39:$B$782,Q$155)+'СЕТ СН'!$F$15</f>
        <v>171.02135404000001</v>
      </c>
      <c r="R184" s="36">
        <f>SUMIFS(СВЦЭМ!$E$39:$E$782,СВЦЭМ!$A$39:$A$782,$A184,СВЦЭМ!$B$39:$B$782,R$155)+'СЕТ СН'!$F$15</f>
        <v>171.09929349000001</v>
      </c>
      <c r="S184" s="36">
        <f>SUMIFS(СВЦЭМ!$E$39:$E$782,СВЦЭМ!$A$39:$A$782,$A184,СВЦЭМ!$B$39:$B$782,S$155)+'СЕТ СН'!$F$15</f>
        <v>173.07167625</v>
      </c>
      <c r="T184" s="36">
        <f>SUMIFS(СВЦЭМ!$E$39:$E$782,СВЦЭМ!$A$39:$A$782,$A184,СВЦЭМ!$B$39:$B$782,T$155)+'СЕТ СН'!$F$15</f>
        <v>172.95397328000001</v>
      </c>
      <c r="U184" s="36">
        <f>SUMIFS(СВЦЭМ!$E$39:$E$782,СВЦЭМ!$A$39:$A$782,$A184,СВЦЭМ!$B$39:$B$782,U$155)+'СЕТ СН'!$F$15</f>
        <v>173.10737162999999</v>
      </c>
      <c r="V184" s="36">
        <f>SUMIFS(СВЦЭМ!$E$39:$E$782,СВЦЭМ!$A$39:$A$782,$A184,СВЦЭМ!$B$39:$B$782,V$155)+'СЕТ СН'!$F$15</f>
        <v>170.92243743</v>
      </c>
      <c r="W184" s="36">
        <f>SUMIFS(СВЦЭМ!$E$39:$E$782,СВЦЭМ!$A$39:$A$782,$A184,СВЦЭМ!$B$39:$B$782,W$155)+'СЕТ СН'!$F$15</f>
        <v>170.65782275000001</v>
      </c>
      <c r="X184" s="36">
        <f>SUMIFS(СВЦЭМ!$E$39:$E$782,СВЦЭМ!$A$39:$A$782,$A184,СВЦЭМ!$B$39:$B$782,X$155)+'СЕТ СН'!$F$15</f>
        <v>178.27349150000001</v>
      </c>
      <c r="Y184" s="36">
        <f>SUMIFS(СВЦЭМ!$E$39:$E$782,СВЦЭМ!$A$39:$A$782,$A184,СВЦЭМ!$B$39:$B$782,Y$155)+'СЕТ СН'!$F$15</f>
        <v>179.37687865000001</v>
      </c>
    </row>
    <row r="185" spans="1:27" ht="15.75" x14ac:dyDescent="0.2">
      <c r="A185" s="35">
        <f t="shared" si="4"/>
        <v>44560</v>
      </c>
      <c r="B185" s="36">
        <f>SUMIFS(СВЦЭМ!$E$39:$E$782,СВЦЭМ!$A$39:$A$782,$A185,СВЦЭМ!$B$39:$B$782,B$155)+'СЕТ СН'!$F$15</f>
        <v>182.52461382000001</v>
      </c>
      <c r="C185" s="36">
        <f>SUMIFS(СВЦЭМ!$E$39:$E$782,СВЦЭМ!$A$39:$A$782,$A185,СВЦЭМ!$B$39:$B$782,C$155)+'СЕТ СН'!$F$15</f>
        <v>183.01723353</v>
      </c>
      <c r="D185" s="36">
        <f>SUMIFS(СВЦЭМ!$E$39:$E$782,СВЦЭМ!$A$39:$A$782,$A185,СВЦЭМ!$B$39:$B$782,D$155)+'СЕТ СН'!$F$15</f>
        <v>186.96820020000001</v>
      </c>
      <c r="E185" s="36">
        <f>SUMIFS(СВЦЭМ!$E$39:$E$782,СВЦЭМ!$A$39:$A$782,$A185,СВЦЭМ!$B$39:$B$782,E$155)+'СЕТ СН'!$F$15</f>
        <v>189.23340221000001</v>
      </c>
      <c r="F185" s="36">
        <f>SUMIFS(СВЦЭМ!$E$39:$E$782,СВЦЭМ!$A$39:$A$782,$A185,СВЦЭМ!$B$39:$B$782,F$155)+'СЕТ СН'!$F$15</f>
        <v>184.87110278</v>
      </c>
      <c r="G185" s="36">
        <f>SUMIFS(СВЦЭМ!$E$39:$E$782,СВЦЭМ!$A$39:$A$782,$A185,СВЦЭМ!$B$39:$B$782,G$155)+'СЕТ СН'!$F$15</f>
        <v>173.30485249</v>
      </c>
      <c r="H185" s="36">
        <f>SUMIFS(СВЦЭМ!$E$39:$E$782,СВЦЭМ!$A$39:$A$782,$A185,СВЦЭМ!$B$39:$B$782,H$155)+'СЕТ СН'!$F$15</f>
        <v>172.29523918999999</v>
      </c>
      <c r="I185" s="36">
        <f>SUMIFS(СВЦЭМ!$E$39:$E$782,СВЦЭМ!$A$39:$A$782,$A185,СВЦЭМ!$B$39:$B$782,I$155)+'СЕТ СН'!$F$15</f>
        <v>175.49868187000001</v>
      </c>
      <c r="J185" s="36">
        <f>SUMIFS(СВЦЭМ!$E$39:$E$782,СВЦЭМ!$A$39:$A$782,$A185,СВЦЭМ!$B$39:$B$782,J$155)+'СЕТ СН'!$F$15</f>
        <v>175.49230439999999</v>
      </c>
      <c r="K185" s="36">
        <f>SUMIFS(СВЦЭМ!$E$39:$E$782,СВЦЭМ!$A$39:$A$782,$A185,СВЦЭМ!$B$39:$B$782,K$155)+'СЕТ СН'!$F$15</f>
        <v>177.24742004000001</v>
      </c>
      <c r="L185" s="36">
        <f>SUMIFS(СВЦЭМ!$E$39:$E$782,СВЦЭМ!$A$39:$A$782,$A185,СВЦЭМ!$B$39:$B$782,L$155)+'СЕТ СН'!$F$15</f>
        <v>177.33481413999999</v>
      </c>
      <c r="M185" s="36">
        <f>SUMIFS(СВЦЭМ!$E$39:$E$782,СВЦЭМ!$A$39:$A$782,$A185,СВЦЭМ!$B$39:$B$782,M$155)+'СЕТ СН'!$F$15</f>
        <v>176.01158906000001</v>
      </c>
      <c r="N185" s="36">
        <f>SUMIFS(СВЦЭМ!$E$39:$E$782,СВЦЭМ!$A$39:$A$782,$A185,СВЦЭМ!$B$39:$B$782,N$155)+'СЕТ СН'!$F$15</f>
        <v>177.33015924</v>
      </c>
      <c r="O185" s="36">
        <f>SUMIFS(СВЦЭМ!$E$39:$E$782,СВЦЭМ!$A$39:$A$782,$A185,СВЦЭМ!$B$39:$B$782,O$155)+'СЕТ СН'!$F$15</f>
        <v>176.82094862</v>
      </c>
      <c r="P185" s="36">
        <f>SUMIFS(СВЦЭМ!$E$39:$E$782,СВЦЭМ!$A$39:$A$782,$A185,СВЦЭМ!$B$39:$B$782,P$155)+'СЕТ СН'!$F$15</f>
        <v>175.64816184</v>
      </c>
      <c r="Q185" s="36">
        <f>SUMIFS(СВЦЭМ!$E$39:$E$782,СВЦЭМ!$A$39:$A$782,$A185,СВЦЭМ!$B$39:$B$782,Q$155)+'СЕТ СН'!$F$15</f>
        <v>174.61586639000001</v>
      </c>
      <c r="R185" s="36">
        <f>SUMIFS(СВЦЭМ!$E$39:$E$782,СВЦЭМ!$A$39:$A$782,$A185,СВЦЭМ!$B$39:$B$782,R$155)+'СЕТ СН'!$F$15</f>
        <v>173.78005019</v>
      </c>
      <c r="S185" s="36">
        <f>SUMIFS(СВЦЭМ!$E$39:$E$782,СВЦЭМ!$A$39:$A$782,$A185,СВЦЭМ!$B$39:$B$782,S$155)+'СЕТ СН'!$F$15</f>
        <v>172.49818081000001</v>
      </c>
      <c r="T185" s="36">
        <f>SUMIFS(СВЦЭМ!$E$39:$E$782,СВЦЭМ!$A$39:$A$782,$A185,СВЦЭМ!$B$39:$B$782,T$155)+'СЕТ СН'!$F$15</f>
        <v>175.13462440000001</v>
      </c>
      <c r="U185" s="36">
        <f>SUMIFS(СВЦЭМ!$E$39:$E$782,СВЦЭМ!$A$39:$A$782,$A185,СВЦЭМ!$B$39:$B$782,U$155)+'СЕТ СН'!$F$15</f>
        <v>174.40363181999999</v>
      </c>
      <c r="V185" s="36">
        <f>SUMIFS(СВЦЭМ!$E$39:$E$782,СВЦЭМ!$A$39:$A$782,$A185,СВЦЭМ!$B$39:$B$782,V$155)+'СЕТ СН'!$F$15</f>
        <v>172.30148149999999</v>
      </c>
      <c r="W185" s="36">
        <f>SUMIFS(СВЦЭМ!$E$39:$E$782,СВЦЭМ!$A$39:$A$782,$A185,СВЦЭМ!$B$39:$B$782,W$155)+'СЕТ СН'!$F$15</f>
        <v>172.41402251</v>
      </c>
      <c r="X185" s="36">
        <f>SUMIFS(СВЦЭМ!$E$39:$E$782,СВЦЭМ!$A$39:$A$782,$A185,СВЦЭМ!$B$39:$B$782,X$155)+'СЕТ СН'!$F$15</f>
        <v>180.73371180000001</v>
      </c>
      <c r="Y185" s="36">
        <f>SUMIFS(СВЦЭМ!$E$39:$E$782,СВЦЭМ!$A$39:$A$782,$A185,СВЦЭМ!$B$39:$B$782,Y$155)+'СЕТ СН'!$F$15</f>
        <v>182.7193221</v>
      </c>
    </row>
    <row r="186" spans="1:27" ht="15.75" x14ac:dyDescent="0.2">
      <c r="A186" s="35">
        <f t="shared" si="4"/>
        <v>44561</v>
      </c>
      <c r="B186" s="36">
        <f>SUMIFS(СВЦЭМ!$E$39:$E$782,СВЦЭМ!$A$39:$A$782,$A186,СВЦЭМ!$B$39:$B$782,B$155)+'СЕТ СН'!$F$15</f>
        <v>188.03762474000001</v>
      </c>
      <c r="C186" s="36">
        <f>SUMIFS(СВЦЭМ!$E$39:$E$782,СВЦЭМ!$A$39:$A$782,$A186,СВЦЭМ!$B$39:$B$782,C$155)+'СЕТ СН'!$F$15</f>
        <v>186.00964576999999</v>
      </c>
      <c r="D186" s="36">
        <f>SUMIFS(СВЦЭМ!$E$39:$E$782,СВЦЭМ!$A$39:$A$782,$A186,СВЦЭМ!$B$39:$B$782,D$155)+'СЕТ СН'!$F$15</f>
        <v>176.34840629000001</v>
      </c>
      <c r="E186" s="36">
        <f>SUMIFS(СВЦЭМ!$E$39:$E$782,СВЦЭМ!$A$39:$A$782,$A186,СВЦЭМ!$B$39:$B$782,E$155)+'СЕТ СН'!$F$15</f>
        <v>186.91636808000001</v>
      </c>
      <c r="F186" s="36">
        <f>SUMIFS(СВЦЭМ!$E$39:$E$782,СВЦЭМ!$A$39:$A$782,$A186,СВЦЭМ!$B$39:$B$782,F$155)+'СЕТ СН'!$F$15</f>
        <v>186.72987359000001</v>
      </c>
      <c r="G186" s="36">
        <f>SUMIFS(СВЦЭМ!$E$39:$E$782,СВЦЭМ!$A$39:$A$782,$A186,СВЦЭМ!$B$39:$B$782,G$155)+'СЕТ СН'!$F$15</f>
        <v>172.61524424000001</v>
      </c>
      <c r="H186" s="36">
        <f>SUMIFS(СВЦЭМ!$E$39:$E$782,СВЦЭМ!$A$39:$A$782,$A186,СВЦЭМ!$B$39:$B$782,H$155)+'СЕТ СН'!$F$15</f>
        <v>174.44129611</v>
      </c>
      <c r="I186" s="36">
        <f>SUMIFS(СВЦЭМ!$E$39:$E$782,СВЦЭМ!$A$39:$A$782,$A186,СВЦЭМ!$B$39:$B$782,I$155)+'СЕТ СН'!$F$15</f>
        <v>175.68195177000001</v>
      </c>
      <c r="J186" s="36">
        <f>SUMIFS(СВЦЭМ!$E$39:$E$782,СВЦЭМ!$A$39:$A$782,$A186,СВЦЭМ!$B$39:$B$782,J$155)+'СЕТ СН'!$F$15</f>
        <v>180.91238748999999</v>
      </c>
      <c r="K186" s="36">
        <f>SUMIFS(СВЦЭМ!$E$39:$E$782,СВЦЭМ!$A$39:$A$782,$A186,СВЦЭМ!$B$39:$B$782,K$155)+'СЕТ СН'!$F$15</f>
        <v>176.5819946</v>
      </c>
      <c r="L186" s="36">
        <f>SUMIFS(СВЦЭМ!$E$39:$E$782,СВЦЭМ!$A$39:$A$782,$A186,СВЦЭМ!$B$39:$B$782,L$155)+'СЕТ СН'!$F$15</f>
        <v>179.74605946</v>
      </c>
      <c r="M186" s="36">
        <f>SUMIFS(СВЦЭМ!$E$39:$E$782,СВЦЭМ!$A$39:$A$782,$A186,СВЦЭМ!$B$39:$B$782,M$155)+'СЕТ СН'!$F$15</f>
        <v>179.47330116000001</v>
      </c>
      <c r="N186" s="36">
        <f>SUMIFS(СВЦЭМ!$E$39:$E$782,СВЦЭМ!$A$39:$A$782,$A186,СВЦЭМ!$B$39:$B$782,N$155)+'СЕТ СН'!$F$15</f>
        <v>178.12612428</v>
      </c>
      <c r="O186" s="36">
        <f>SUMIFS(СВЦЭМ!$E$39:$E$782,СВЦЭМ!$A$39:$A$782,$A186,СВЦЭМ!$B$39:$B$782,O$155)+'СЕТ СН'!$F$15</f>
        <v>176.00505870999999</v>
      </c>
      <c r="P186" s="36">
        <f>SUMIFS(СВЦЭМ!$E$39:$E$782,СВЦЭМ!$A$39:$A$782,$A186,СВЦЭМ!$B$39:$B$782,P$155)+'СЕТ СН'!$F$15</f>
        <v>176.08684909999999</v>
      </c>
      <c r="Q186" s="36">
        <f>SUMIFS(СВЦЭМ!$E$39:$E$782,СВЦЭМ!$A$39:$A$782,$A186,СВЦЭМ!$B$39:$B$782,Q$155)+'СЕТ СН'!$F$15</f>
        <v>175.75604222999999</v>
      </c>
      <c r="R186" s="36">
        <f>SUMIFS(СВЦЭМ!$E$39:$E$782,СВЦЭМ!$A$39:$A$782,$A186,СВЦЭМ!$B$39:$B$782,R$155)+'СЕТ СН'!$F$15</f>
        <v>174.50832507000001</v>
      </c>
      <c r="S186" s="36">
        <f>SUMIFS(СВЦЭМ!$E$39:$E$782,СВЦЭМ!$A$39:$A$782,$A186,СВЦЭМ!$B$39:$B$782,S$155)+'СЕТ СН'!$F$15</f>
        <v>177.44309138</v>
      </c>
      <c r="T186" s="36">
        <f>SUMIFS(СВЦЭМ!$E$39:$E$782,СВЦЭМ!$A$39:$A$782,$A186,СВЦЭМ!$B$39:$B$782,T$155)+'СЕТ СН'!$F$15</f>
        <v>180.02991584</v>
      </c>
      <c r="U186" s="36">
        <f>SUMIFS(СВЦЭМ!$E$39:$E$782,СВЦЭМ!$A$39:$A$782,$A186,СВЦЭМ!$B$39:$B$782,U$155)+'СЕТ СН'!$F$15</f>
        <v>181.76167369999999</v>
      </c>
      <c r="V186" s="36">
        <f>SUMIFS(СВЦЭМ!$E$39:$E$782,СВЦЭМ!$A$39:$A$782,$A186,СВЦЭМ!$B$39:$B$782,V$155)+'СЕТ СН'!$F$15</f>
        <v>177.88278861000001</v>
      </c>
      <c r="W186" s="36">
        <f>SUMIFS(СВЦЭМ!$E$39:$E$782,СВЦЭМ!$A$39:$A$782,$A186,СВЦЭМ!$B$39:$B$782,W$155)+'СЕТ СН'!$F$15</f>
        <v>177.73069168000001</v>
      </c>
      <c r="X186" s="36">
        <f>SUMIFS(СВЦЭМ!$E$39:$E$782,СВЦЭМ!$A$39:$A$782,$A186,СВЦЭМ!$B$39:$B$782,X$155)+'СЕТ СН'!$F$15</f>
        <v>180.55066033</v>
      </c>
      <c r="Y186" s="36">
        <f>SUMIFS(СВЦЭМ!$E$39:$E$782,СВЦЭМ!$A$39:$A$782,$A186,СВЦЭМ!$B$39:$B$782,Y$155)+'СЕТ СН'!$F$15</f>
        <v>182.45690476999999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01.12.2021</v>
      </c>
      <c r="B191" s="36">
        <f>SUMIFS(СВЦЭМ!$F$39:$F$782,СВЦЭМ!$A$39:$A$782,$A191,СВЦЭМ!$B$39:$B$782,B$190)+'СЕТ СН'!$F$15</f>
        <v>173.12500901999999</v>
      </c>
      <c r="C191" s="36">
        <f>SUMIFS(СВЦЭМ!$F$39:$F$782,СВЦЭМ!$A$39:$A$782,$A191,СВЦЭМ!$B$39:$B$782,C$190)+'СЕТ СН'!$F$15</f>
        <v>175.16698646</v>
      </c>
      <c r="D191" s="36">
        <f>SUMIFS(СВЦЭМ!$F$39:$F$782,СВЦЭМ!$A$39:$A$782,$A191,СВЦЭМ!$B$39:$B$782,D$190)+'СЕТ СН'!$F$15</f>
        <v>180.44714200000001</v>
      </c>
      <c r="E191" s="36">
        <f>SUMIFS(СВЦЭМ!$F$39:$F$782,СВЦЭМ!$A$39:$A$782,$A191,СВЦЭМ!$B$39:$B$782,E$190)+'СЕТ СН'!$F$15</f>
        <v>181.35527811</v>
      </c>
      <c r="F191" s="36">
        <f>SUMIFS(СВЦЭМ!$F$39:$F$782,СВЦЭМ!$A$39:$A$782,$A191,СВЦЭМ!$B$39:$B$782,F$190)+'СЕТ СН'!$F$15</f>
        <v>183.44453075000001</v>
      </c>
      <c r="G191" s="36">
        <f>SUMIFS(СВЦЭМ!$F$39:$F$782,СВЦЭМ!$A$39:$A$782,$A191,СВЦЭМ!$B$39:$B$782,G$190)+'СЕТ СН'!$F$15</f>
        <v>180.37046416999999</v>
      </c>
      <c r="H191" s="36">
        <f>SUMIFS(СВЦЭМ!$F$39:$F$782,СВЦЭМ!$A$39:$A$782,$A191,СВЦЭМ!$B$39:$B$782,H$190)+'СЕТ СН'!$F$15</f>
        <v>175.32620614999999</v>
      </c>
      <c r="I191" s="36">
        <f>SUMIFS(СВЦЭМ!$F$39:$F$782,СВЦЭМ!$A$39:$A$782,$A191,СВЦЭМ!$B$39:$B$782,I$190)+'СЕТ СН'!$F$15</f>
        <v>173.15872160999999</v>
      </c>
      <c r="J191" s="36">
        <f>SUMIFS(СВЦЭМ!$F$39:$F$782,СВЦЭМ!$A$39:$A$782,$A191,СВЦЭМ!$B$39:$B$782,J$190)+'СЕТ СН'!$F$15</f>
        <v>171.23577652</v>
      </c>
      <c r="K191" s="36">
        <f>SUMIFS(СВЦЭМ!$F$39:$F$782,СВЦЭМ!$A$39:$A$782,$A191,СВЦЭМ!$B$39:$B$782,K$190)+'СЕТ СН'!$F$15</f>
        <v>172.18695362</v>
      </c>
      <c r="L191" s="36">
        <f>SUMIFS(СВЦЭМ!$F$39:$F$782,СВЦЭМ!$A$39:$A$782,$A191,СВЦЭМ!$B$39:$B$782,L$190)+'СЕТ СН'!$F$15</f>
        <v>165.75880547</v>
      </c>
      <c r="M191" s="36">
        <f>SUMIFS(СВЦЭМ!$F$39:$F$782,СВЦЭМ!$A$39:$A$782,$A191,СВЦЭМ!$B$39:$B$782,M$190)+'СЕТ СН'!$F$15</f>
        <v>166.18499614999999</v>
      </c>
      <c r="N191" s="36">
        <f>SUMIFS(СВЦЭМ!$F$39:$F$782,СВЦЭМ!$A$39:$A$782,$A191,СВЦЭМ!$B$39:$B$782,N$190)+'СЕТ СН'!$F$15</f>
        <v>168.91537962000001</v>
      </c>
      <c r="O191" s="36">
        <f>SUMIFS(СВЦЭМ!$F$39:$F$782,СВЦЭМ!$A$39:$A$782,$A191,СВЦЭМ!$B$39:$B$782,O$190)+'СЕТ СН'!$F$15</f>
        <v>168.74116802</v>
      </c>
      <c r="P191" s="36">
        <f>SUMIFS(СВЦЭМ!$F$39:$F$782,СВЦЭМ!$A$39:$A$782,$A191,СВЦЭМ!$B$39:$B$782,P$190)+'СЕТ СН'!$F$15</f>
        <v>169.81166934000001</v>
      </c>
      <c r="Q191" s="36">
        <f>SUMIFS(СВЦЭМ!$F$39:$F$782,СВЦЭМ!$A$39:$A$782,$A191,СВЦЭМ!$B$39:$B$782,Q$190)+'СЕТ СН'!$F$15</f>
        <v>171.03309081</v>
      </c>
      <c r="R191" s="36">
        <f>SUMIFS(СВЦЭМ!$F$39:$F$782,СВЦЭМ!$A$39:$A$782,$A191,СВЦЭМ!$B$39:$B$782,R$190)+'СЕТ СН'!$F$15</f>
        <v>170.64025846000001</v>
      </c>
      <c r="S191" s="36">
        <f>SUMIFS(СВЦЭМ!$F$39:$F$782,СВЦЭМ!$A$39:$A$782,$A191,СВЦЭМ!$B$39:$B$782,S$190)+'СЕТ СН'!$F$15</f>
        <v>167.88923008</v>
      </c>
      <c r="T191" s="36">
        <f>SUMIFS(СВЦЭМ!$F$39:$F$782,СВЦЭМ!$A$39:$A$782,$A191,СВЦЭМ!$B$39:$B$782,T$190)+'СЕТ СН'!$F$15</f>
        <v>164.41894463</v>
      </c>
      <c r="U191" s="36">
        <f>SUMIFS(СВЦЭМ!$F$39:$F$782,СВЦЭМ!$A$39:$A$782,$A191,СВЦЭМ!$B$39:$B$782,U$190)+'СЕТ СН'!$F$15</f>
        <v>166.23722799999999</v>
      </c>
      <c r="V191" s="36">
        <f>SUMIFS(СВЦЭМ!$F$39:$F$782,СВЦЭМ!$A$39:$A$782,$A191,СВЦЭМ!$B$39:$B$782,V$190)+'СЕТ СН'!$F$15</f>
        <v>167.92374616000001</v>
      </c>
      <c r="W191" s="36">
        <f>SUMIFS(СВЦЭМ!$F$39:$F$782,СВЦЭМ!$A$39:$A$782,$A191,СВЦЭМ!$B$39:$B$782,W$190)+'СЕТ СН'!$F$15</f>
        <v>168.69242589000001</v>
      </c>
      <c r="X191" s="36">
        <f>SUMIFS(СВЦЭМ!$F$39:$F$782,СВЦЭМ!$A$39:$A$782,$A191,СВЦЭМ!$B$39:$B$782,X$190)+'СЕТ СН'!$F$15</f>
        <v>168.71143230999999</v>
      </c>
      <c r="Y191" s="36">
        <f>SUMIFS(СВЦЭМ!$F$39:$F$782,СВЦЭМ!$A$39:$A$782,$A191,СВЦЭМ!$B$39:$B$782,Y$190)+'СЕТ СН'!$F$15</f>
        <v>170.95944202000001</v>
      </c>
      <c r="AA191" s="45"/>
    </row>
    <row r="192" spans="1:27" ht="15.75" x14ac:dyDescent="0.2">
      <c r="A192" s="35">
        <f>A191+1</f>
        <v>44532</v>
      </c>
      <c r="B192" s="36">
        <f>SUMIFS(СВЦЭМ!$F$39:$F$782,СВЦЭМ!$A$39:$A$782,$A192,СВЦЭМ!$B$39:$B$782,B$190)+'СЕТ СН'!$F$15</f>
        <v>175.45412569999999</v>
      </c>
      <c r="C192" s="36">
        <f>SUMIFS(СВЦЭМ!$F$39:$F$782,СВЦЭМ!$A$39:$A$782,$A192,СВЦЭМ!$B$39:$B$782,C$190)+'СЕТ СН'!$F$15</f>
        <v>173.99873210999999</v>
      </c>
      <c r="D192" s="36">
        <f>SUMIFS(СВЦЭМ!$F$39:$F$782,СВЦЭМ!$A$39:$A$782,$A192,СВЦЭМ!$B$39:$B$782,D$190)+'СЕТ СН'!$F$15</f>
        <v>169.98731950999999</v>
      </c>
      <c r="E192" s="36">
        <f>SUMIFS(СВЦЭМ!$F$39:$F$782,СВЦЭМ!$A$39:$A$782,$A192,СВЦЭМ!$B$39:$B$782,E$190)+'СЕТ СН'!$F$15</f>
        <v>172.52157629999999</v>
      </c>
      <c r="F192" s="36">
        <f>SUMIFS(СВЦЭМ!$F$39:$F$782,СВЦЭМ!$A$39:$A$782,$A192,СВЦЭМ!$B$39:$B$782,F$190)+'СЕТ СН'!$F$15</f>
        <v>174.21531206</v>
      </c>
      <c r="G192" s="36">
        <f>SUMIFS(СВЦЭМ!$F$39:$F$782,СВЦЭМ!$A$39:$A$782,$A192,СВЦЭМ!$B$39:$B$782,G$190)+'СЕТ СН'!$F$15</f>
        <v>173.52904265000001</v>
      </c>
      <c r="H192" s="36">
        <f>SUMIFS(СВЦЭМ!$F$39:$F$782,СВЦЭМ!$A$39:$A$782,$A192,СВЦЭМ!$B$39:$B$782,H$190)+'СЕТ СН'!$F$15</f>
        <v>176.48910276999999</v>
      </c>
      <c r="I192" s="36">
        <f>SUMIFS(СВЦЭМ!$F$39:$F$782,СВЦЭМ!$A$39:$A$782,$A192,СВЦЭМ!$B$39:$B$782,I$190)+'СЕТ СН'!$F$15</f>
        <v>185.22556186</v>
      </c>
      <c r="J192" s="36">
        <f>SUMIFS(СВЦЭМ!$F$39:$F$782,СВЦЭМ!$A$39:$A$782,$A192,СВЦЭМ!$B$39:$B$782,J$190)+'СЕТ СН'!$F$15</f>
        <v>185.65225523000001</v>
      </c>
      <c r="K192" s="36">
        <f>SUMIFS(СВЦЭМ!$F$39:$F$782,СВЦЭМ!$A$39:$A$782,$A192,СВЦЭМ!$B$39:$B$782,K$190)+'СЕТ СН'!$F$15</f>
        <v>188.8338785</v>
      </c>
      <c r="L192" s="36">
        <f>SUMIFS(СВЦЭМ!$F$39:$F$782,СВЦЭМ!$A$39:$A$782,$A192,СВЦЭМ!$B$39:$B$782,L$190)+'СЕТ СН'!$F$15</f>
        <v>190.10000674</v>
      </c>
      <c r="M192" s="36">
        <f>SUMIFS(СВЦЭМ!$F$39:$F$782,СВЦЭМ!$A$39:$A$782,$A192,СВЦЭМ!$B$39:$B$782,M$190)+'СЕТ СН'!$F$15</f>
        <v>190.01830208000001</v>
      </c>
      <c r="N192" s="36">
        <f>SUMIFS(СВЦЭМ!$F$39:$F$782,СВЦЭМ!$A$39:$A$782,$A192,СВЦЭМ!$B$39:$B$782,N$190)+'СЕТ СН'!$F$15</f>
        <v>188.59044342999999</v>
      </c>
      <c r="O192" s="36">
        <f>SUMIFS(СВЦЭМ!$F$39:$F$782,СВЦЭМ!$A$39:$A$782,$A192,СВЦЭМ!$B$39:$B$782,O$190)+'СЕТ СН'!$F$15</f>
        <v>198.66539322</v>
      </c>
      <c r="P192" s="36">
        <f>SUMIFS(СВЦЭМ!$F$39:$F$782,СВЦЭМ!$A$39:$A$782,$A192,СВЦЭМ!$B$39:$B$782,P$190)+'СЕТ СН'!$F$15</f>
        <v>197.36657373</v>
      </c>
      <c r="Q192" s="36">
        <f>SUMIFS(СВЦЭМ!$F$39:$F$782,СВЦЭМ!$A$39:$A$782,$A192,СВЦЭМ!$B$39:$B$782,Q$190)+'СЕТ СН'!$F$15</f>
        <v>196.66767012</v>
      </c>
      <c r="R192" s="36">
        <f>SUMIFS(СВЦЭМ!$F$39:$F$782,СВЦЭМ!$A$39:$A$782,$A192,СВЦЭМ!$B$39:$B$782,R$190)+'СЕТ СН'!$F$15</f>
        <v>186.41966484</v>
      </c>
      <c r="S192" s="36">
        <f>SUMIFS(СВЦЭМ!$F$39:$F$782,СВЦЭМ!$A$39:$A$782,$A192,СВЦЭМ!$B$39:$B$782,S$190)+'СЕТ СН'!$F$15</f>
        <v>185.30400986999999</v>
      </c>
      <c r="T192" s="36">
        <f>SUMIFS(СВЦЭМ!$F$39:$F$782,СВЦЭМ!$A$39:$A$782,$A192,СВЦЭМ!$B$39:$B$782,T$190)+'СЕТ СН'!$F$15</f>
        <v>177.90175224000001</v>
      </c>
      <c r="U192" s="36">
        <f>SUMIFS(СВЦЭМ!$F$39:$F$782,СВЦЭМ!$A$39:$A$782,$A192,СВЦЭМ!$B$39:$B$782,U$190)+'СЕТ СН'!$F$15</f>
        <v>183.57529478999999</v>
      </c>
      <c r="V192" s="36">
        <f>SUMIFS(СВЦЭМ!$F$39:$F$782,СВЦЭМ!$A$39:$A$782,$A192,СВЦЭМ!$B$39:$B$782,V$190)+'СЕТ СН'!$F$15</f>
        <v>184.46307139999999</v>
      </c>
      <c r="W192" s="36">
        <f>SUMIFS(СВЦЭМ!$F$39:$F$782,СВЦЭМ!$A$39:$A$782,$A192,СВЦЭМ!$B$39:$B$782,W$190)+'СЕТ СН'!$F$15</f>
        <v>185.54832001</v>
      </c>
      <c r="X192" s="36">
        <f>SUMIFS(СВЦЭМ!$F$39:$F$782,СВЦЭМ!$A$39:$A$782,$A192,СВЦЭМ!$B$39:$B$782,X$190)+'СЕТ СН'!$F$15</f>
        <v>195.5923153</v>
      </c>
      <c r="Y192" s="36">
        <f>SUMIFS(СВЦЭМ!$F$39:$F$782,СВЦЭМ!$A$39:$A$782,$A192,СВЦЭМ!$B$39:$B$782,Y$190)+'СЕТ СН'!$F$15</f>
        <v>196.71193016000001</v>
      </c>
    </row>
    <row r="193" spans="1:25" ht="15.75" x14ac:dyDescent="0.2">
      <c r="A193" s="35">
        <f t="shared" ref="A193:A221" si="5">A192+1</f>
        <v>44533</v>
      </c>
      <c r="B193" s="36">
        <f>SUMIFS(СВЦЭМ!$F$39:$F$782,СВЦЭМ!$A$39:$A$782,$A193,СВЦЭМ!$B$39:$B$782,B$190)+'СЕТ СН'!$F$15</f>
        <v>199.75776934000001</v>
      </c>
      <c r="C193" s="36">
        <f>SUMIFS(СВЦЭМ!$F$39:$F$782,СВЦЭМ!$A$39:$A$782,$A193,СВЦЭМ!$B$39:$B$782,C$190)+'СЕТ СН'!$F$15</f>
        <v>198.52364079</v>
      </c>
      <c r="D193" s="36">
        <f>SUMIFS(СВЦЭМ!$F$39:$F$782,СВЦЭМ!$A$39:$A$782,$A193,СВЦЭМ!$B$39:$B$782,D$190)+'СЕТ СН'!$F$15</f>
        <v>194.63441771000001</v>
      </c>
      <c r="E193" s="36">
        <f>SUMIFS(СВЦЭМ!$F$39:$F$782,СВЦЭМ!$A$39:$A$782,$A193,СВЦЭМ!$B$39:$B$782,E$190)+'СЕТ СН'!$F$15</f>
        <v>194.26252597000001</v>
      </c>
      <c r="F193" s="36">
        <f>SUMIFS(СВЦЭМ!$F$39:$F$782,СВЦЭМ!$A$39:$A$782,$A193,СВЦЭМ!$B$39:$B$782,F$190)+'СЕТ СН'!$F$15</f>
        <v>194.70187978000001</v>
      </c>
      <c r="G193" s="36">
        <f>SUMIFS(СВЦЭМ!$F$39:$F$782,СВЦЭМ!$A$39:$A$782,$A193,СВЦЭМ!$B$39:$B$782,G$190)+'СЕТ СН'!$F$15</f>
        <v>184.30267196</v>
      </c>
      <c r="H193" s="36">
        <f>SUMIFS(СВЦЭМ!$F$39:$F$782,СВЦЭМ!$A$39:$A$782,$A193,СВЦЭМ!$B$39:$B$782,H$190)+'СЕТ СН'!$F$15</f>
        <v>186.00126122</v>
      </c>
      <c r="I193" s="36">
        <f>SUMIFS(СВЦЭМ!$F$39:$F$782,СВЦЭМ!$A$39:$A$782,$A193,СВЦЭМ!$B$39:$B$782,I$190)+'СЕТ СН'!$F$15</f>
        <v>189.22877534</v>
      </c>
      <c r="J193" s="36">
        <f>SUMIFS(СВЦЭМ!$F$39:$F$782,СВЦЭМ!$A$39:$A$782,$A193,СВЦЭМ!$B$39:$B$782,J$190)+'СЕТ СН'!$F$15</f>
        <v>186.69757530000001</v>
      </c>
      <c r="K193" s="36">
        <f>SUMIFS(СВЦЭМ!$F$39:$F$782,СВЦЭМ!$A$39:$A$782,$A193,СВЦЭМ!$B$39:$B$782,K$190)+'СЕТ СН'!$F$15</f>
        <v>186.82321999000001</v>
      </c>
      <c r="L193" s="36">
        <f>SUMIFS(СВЦЭМ!$F$39:$F$782,СВЦЭМ!$A$39:$A$782,$A193,СВЦЭМ!$B$39:$B$782,L$190)+'СЕТ СН'!$F$15</f>
        <v>185.75333022999999</v>
      </c>
      <c r="M193" s="36">
        <f>SUMIFS(СВЦЭМ!$F$39:$F$782,СВЦЭМ!$A$39:$A$782,$A193,СВЦЭМ!$B$39:$B$782,M$190)+'СЕТ СН'!$F$15</f>
        <v>187.29211731999999</v>
      </c>
      <c r="N193" s="36">
        <f>SUMIFS(СВЦЭМ!$F$39:$F$782,СВЦЭМ!$A$39:$A$782,$A193,СВЦЭМ!$B$39:$B$782,N$190)+'СЕТ СН'!$F$15</f>
        <v>186.32764821000001</v>
      </c>
      <c r="O193" s="36">
        <f>SUMIFS(СВЦЭМ!$F$39:$F$782,СВЦЭМ!$A$39:$A$782,$A193,СВЦЭМ!$B$39:$B$782,O$190)+'СЕТ СН'!$F$15</f>
        <v>187.08357888</v>
      </c>
      <c r="P193" s="36">
        <f>SUMIFS(СВЦЭМ!$F$39:$F$782,СВЦЭМ!$A$39:$A$782,$A193,СВЦЭМ!$B$39:$B$782,P$190)+'СЕТ СН'!$F$15</f>
        <v>187.53160621999999</v>
      </c>
      <c r="Q193" s="36">
        <f>SUMIFS(СВЦЭМ!$F$39:$F$782,СВЦЭМ!$A$39:$A$782,$A193,СВЦЭМ!$B$39:$B$782,Q$190)+'СЕТ СН'!$F$15</f>
        <v>187.17394537999999</v>
      </c>
      <c r="R193" s="36">
        <f>SUMIFS(СВЦЭМ!$F$39:$F$782,СВЦЭМ!$A$39:$A$782,$A193,СВЦЭМ!$B$39:$B$782,R$190)+'СЕТ СН'!$F$15</f>
        <v>188.03252825999999</v>
      </c>
      <c r="S193" s="36">
        <f>SUMIFS(СВЦЭМ!$F$39:$F$782,СВЦЭМ!$A$39:$A$782,$A193,СВЦЭМ!$B$39:$B$782,S$190)+'СЕТ СН'!$F$15</f>
        <v>186.86051688000001</v>
      </c>
      <c r="T193" s="36">
        <f>SUMIFS(СВЦЭМ!$F$39:$F$782,СВЦЭМ!$A$39:$A$782,$A193,СВЦЭМ!$B$39:$B$782,T$190)+'СЕТ СН'!$F$15</f>
        <v>187.69950646000001</v>
      </c>
      <c r="U193" s="36">
        <f>SUMIFS(СВЦЭМ!$F$39:$F$782,СВЦЭМ!$A$39:$A$782,$A193,СВЦЭМ!$B$39:$B$782,U$190)+'СЕТ СН'!$F$15</f>
        <v>186.06771244000001</v>
      </c>
      <c r="V193" s="36">
        <f>SUMIFS(СВЦЭМ!$F$39:$F$782,СВЦЭМ!$A$39:$A$782,$A193,СВЦЭМ!$B$39:$B$782,V$190)+'СЕТ СН'!$F$15</f>
        <v>187.78473575999999</v>
      </c>
      <c r="W193" s="36">
        <f>SUMIFS(СВЦЭМ!$F$39:$F$782,СВЦЭМ!$A$39:$A$782,$A193,СВЦЭМ!$B$39:$B$782,W$190)+'СЕТ СН'!$F$15</f>
        <v>189.73378571000001</v>
      </c>
      <c r="X193" s="36">
        <f>SUMIFS(СВЦЭМ!$F$39:$F$782,СВЦЭМ!$A$39:$A$782,$A193,СВЦЭМ!$B$39:$B$782,X$190)+'СЕТ СН'!$F$15</f>
        <v>187.67916029</v>
      </c>
      <c r="Y193" s="36">
        <f>SUMIFS(СВЦЭМ!$F$39:$F$782,СВЦЭМ!$A$39:$A$782,$A193,СВЦЭМ!$B$39:$B$782,Y$190)+'СЕТ СН'!$F$15</f>
        <v>180.81280957999999</v>
      </c>
    </row>
    <row r="194" spans="1:25" ht="15.75" x14ac:dyDescent="0.2">
      <c r="A194" s="35">
        <f t="shared" si="5"/>
        <v>44534</v>
      </c>
      <c r="B194" s="36">
        <f>SUMIFS(СВЦЭМ!$F$39:$F$782,СВЦЭМ!$A$39:$A$782,$A194,СВЦЭМ!$B$39:$B$782,B$190)+'СЕТ СН'!$F$15</f>
        <v>178.13300809</v>
      </c>
      <c r="C194" s="36">
        <f>SUMIFS(СВЦЭМ!$F$39:$F$782,СВЦЭМ!$A$39:$A$782,$A194,СВЦЭМ!$B$39:$B$782,C$190)+'СЕТ СН'!$F$15</f>
        <v>173.25079546000001</v>
      </c>
      <c r="D194" s="36">
        <f>SUMIFS(СВЦЭМ!$F$39:$F$782,СВЦЭМ!$A$39:$A$782,$A194,СВЦЭМ!$B$39:$B$782,D$190)+'СЕТ СН'!$F$15</f>
        <v>173.26231612000001</v>
      </c>
      <c r="E194" s="36">
        <f>SUMIFS(СВЦЭМ!$F$39:$F$782,СВЦЭМ!$A$39:$A$782,$A194,СВЦЭМ!$B$39:$B$782,E$190)+'СЕТ СН'!$F$15</f>
        <v>173.27689656000001</v>
      </c>
      <c r="F194" s="36">
        <f>SUMIFS(СВЦЭМ!$F$39:$F$782,СВЦЭМ!$A$39:$A$782,$A194,СВЦЭМ!$B$39:$B$782,F$190)+'СЕТ СН'!$F$15</f>
        <v>173.04862657999999</v>
      </c>
      <c r="G194" s="36">
        <f>SUMIFS(СВЦЭМ!$F$39:$F$782,СВЦЭМ!$A$39:$A$782,$A194,СВЦЭМ!$B$39:$B$782,G$190)+'СЕТ СН'!$F$15</f>
        <v>170.68672888</v>
      </c>
      <c r="H194" s="36">
        <f>SUMIFS(СВЦЭМ!$F$39:$F$782,СВЦЭМ!$A$39:$A$782,$A194,СВЦЭМ!$B$39:$B$782,H$190)+'СЕТ СН'!$F$15</f>
        <v>169.95113092</v>
      </c>
      <c r="I194" s="36">
        <f>SUMIFS(СВЦЭМ!$F$39:$F$782,СВЦЭМ!$A$39:$A$782,$A194,СВЦЭМ!$B$39:$B$782,I$190)+'СЕТ СН'!$F$15</f>
        <v>165.95038216</v>
      </c>
      <c r="J194" s="36">
        <f>SUMIFS(СВЦЭМ!$F$39:$F$782,СВЦЭМ!$A$39:$A$782,$A194,СВЦЭМ!$B$39:$B$782,J$190)+'СЕТ СН'!$F$15</f>
        <v>166.36470320000001</v>
      </c>
      <c r="K194" s="36">
        <f>SUMIFS(СВЦЭМ!$F$39:$F$782,СВЦЭМ!$A$39:$A$782,$A194,СВЦЭМ!$B$39:$B$782,K$190)+'СЕТ СН'!$F$15</f>
        <v>170.53493069000001</v>
      </c>
      <c r="L194" s="36">
        <f>SUMIFS(СВЦЭМ!$F$39:$F$782,СВЦЭМ!$A$39:$A$782,$A194,СВЦЭМ!$B$39:$B$782,L$190)+'СЕТ СН'!$F$15</f>
        <v>172.15497379999999</v>
      </c>
      <c r="M194" s="36">
        <f>SUMIFS(СВЦЭМ!$F$39:$F$782,СВЦЭМ!$A$39:$A$782,$A194,СВЦЭМ!$B$39:$B$782,M$190)+'СЕТ СН'!$F$15</f>
        <v>171.08613492000001</v>
      </c>
      <c r="N194" s="36">
        <f>SUMIFS(СВЦЭМ!$F$39:$F$782,СВЦЭМ!$A$39:$A$782,$A194,СВЦЭМ!$B$39:$B$782,N$190)+'СЕТ СН'!$F$15</f>
        <v>176.17601422000001</v>
      </c>
      <c r="O194" s="36">
        <f>SUMIFS(СВЦЭМ!$F$39:$F$782,СВЦЭМ!$A$39:$A$782,$A194,СВЦЭМ!$B$39:$B$782,O$190)+'СЕТ СН'!$F$15</f>
        <v>179.61831884</v>
      </c>
      <c r="P194" s="36">
        <f>SUMIFS(СВЦЭМ!$F$39:$F$782,СВЦЭМ!$A$39:$A$782,$A194,СВЦЭМ!$B$39:$B$782,P$190)+'СЕТ СН'!$F$15</f>
        <v>178.92093617</v>
      </c>
      <c r="Q194" s="36">
        <f>SUMIFS(СВЦЭМ!$F$39:$F$782,СВЦЭМ!$A$39:$A$782,$A194,СВЦЭМ!$B$39:$B$782,Q$190)+'СЕТ СН'!$F$15</f>
        <v>177.95777203</v>
      </c>
      <c r="R194" s="36">
        <f>SUMIFS(СВЦЭМ!$F$39:$F$782,СВЦЭМ!$A$39:$A$782,$A194,СВЦЭМ!$B$39:$B$782,R$190)+'СЕТ СН'!$F$15</f>
        <v>173.47131211000001</v>
      </c>
      <c r="S194" s="36">
        <f>SUMIFS(СВЦЭМ!$F$39:$F$782,СВЦЭМ!$A$39:$A$782,$A194,СВЦЭМ!$B$39:$B$782,S$190)+'СЕТ СН'!$F$15</f>
        <v>169.30500573</v>
      </c>
      <c r="T194" s="36">
        <f>SUMIFS(СВЦЭМ!$F$39:$F$782,СВЦЭМ!$A$39:$A$782,$A194,СВЦЭМ!$B$39:$B$782,T$190)+'СЕТ СН'!$F$15</f>
        <v>172.16086920000001</v>
      </c>
      <c r="U194" s="36">
        <f>SUMIFS(СВЦЭМ!$F$39:$F$782,СВЦЭМ!$A$39:$A$782,$A194,СВЦЭМ!$B$39:$B$782,U$190)+'СЕТ СН'!$F$15</f>
        <v>173.18645311</v>
      </c>
      <c r="V194" s="36">
        <f>SUMIFS(СВЦЭМ!$F$39:$F$782,СВЦЭМ!$A$39:$A$782,$A194,СВЦЭМ!$B$39:$B$782,V$190)+'СЕТ СН'!$F$15</f>
        <v>171.96485136000001</v>
      </c>
      <c r="W194" s="36">
        <f>SUMIFS(СВЦЭМ!$F$39:$F$782,СВЦЭМ!$A$39:$A$782,$A194,СВЦЭМ!$B$39:$B$782,W$190)+'СЕТ СН'!$F$15</f>
        <v>171.7414881</v>
      </c>
      <c r="X194" s="36">
        <f>SUMIFS(СВЦЭМ!$F$39:$F$782,СВЦЭМ!$A$39:$A$782,$A194,СВЦЭМ!$B$39:$B$782,X$190)+'СЕТ СН'!$F$15</f>
        <v>179.7652454</v>
      </c>
      <c r="Y194" s="36">
        <f>SUMIFS(СВЦЭМ!$F$39:$F$782,СВЦЭМ!$A$39:$A$782,$A194,СВЦЭМ!$B$39:$B$782,Y$190)+'СЕТ СН'!$F$15</f>
        <v>176.44296574000001</v>
      </c>
    </row>
    <row r="195" spans="1:25" ht="15.75" x14ac:dyDescent="0.2">
      <c r="A195" s="35">
        <f t="shared" si="5"/>
        <v>44535</v>
      </c>
      <c r="B195" s="36">
        <f>SUMIFS(СВЦЭМ!$F$39:$F$782,СВЦЭМ!$A$39:$A$782,$A195,СВЦЭМ!$B$39:$B$782,B$190)+'СЕТ СН'!$F$15</f>
        <v>175.22480630000001</v>
      </c>
      <c r="C195" s="36">
        <f>SUMIFS(СВЦЭМ!$F$39:$F$782,СВЦЭМ!$A$39:$A$782,$A195,СВЦЭМ!$B$39:$B$782,C$190)+'СЕТ СН'!$F$15</f>
        <v>178.09833033999999</v>
      </c>
      <c r="D195" s="36">
        <f>SUMIFS(СВЦЭМ!$F$39:$F$782,СВЦЭМ!$A$39:$A$782,$A195,СВЦЭМ!$B$39:$B$782,D$190)+'СЕТ СН'!$F$15</f>
        <v>182.65230033</v>
      </c>
      <c r="E195" s="36">
        <f>SUMIFS(СВЦЭМ!$F$39:$F$782,СВЦЭМ!$A$39:$A$782,$A195,СВЦЭМ!$B$39:$B$782,E$190)+'СЕТ СН'!$F$15</f>
        <v>183.98552956</v>
      </c>
      <c r="F195" s="36">
        <f>SUMIFS(СВЦЭМ!$F$39:$F$782,СВЦЭМ!$A$39:$A$782,$A195,СВЦЭМ!$B$39:$B$782,F$190)+'СЕТ СН'!$F$15</f>
        <v>182.91253416000001</v>
      </c>
      <c r="G195" s="36">
        <f>SUMIFS(СВЦЭМ!$F$39:$F$782,СВЦЭМ!$A$39:$A$782,$A195,СВЦЭМ!$B$39:$B$782,G$190)+'СЕТ СН'!$F$15</f>
        <v>181.79351471999999</v>
      </c>
      <c r="H195" s="36">
        <f>SUMIFS(СВЦЭМ!$F$39:$F$782,СВЦЭМ!$A$39:$A$782,$A195,СВЦЭМ!$B$39:$B$782,H$190)+'СЕТ СН'!$F$15</f>
        <v>176.76839193000001</v>
      </c>
      <c r="I195" s="36">
        <f>SUMIFS(СВЦЭМ!$F$39:$F$782,СВЦЭМ!$A$39:$A$782,$A195,СВЦЭМ!$B$39:$B$782,I$190)+'СЕТ СН'!$F$15</f>
        <v>175.50703082999999</v>
      </c>
      <c r="J195" s="36">
        <f>SUMIFS(СВЦЭМ!$F$39:$F$782,СВЦЭМ!$A$39:$A$782,$A195,СВЦЭМ!$B$39:$B$782,J$190)+'СЕТ СН'!$F$15</f>
        <v>169.61232194999999</v>
      </c>
      <c r="K195" s="36">
        <f>SUMIFS(СВЦЭМ!$F$39:$F$782,СВЦЭМ!$A$39:$A$782,$A195,СВЦЭМ!$B$39:$B$782,K$190)+'СЕТ СН'!$F$15</f>
        <v>167.151883</v>
      </c>
      <c r="L195" s="36">
        <f>SUMIFS(СВЦЭМ!$F$39:$F$782,СВЦЭМ!$A$39:$A$782,$A195,СВЦЭМ!$B$39:$B$782,L$190)+'СЕТ СН'!$F$15</f>
        <v>166.80010486</v>
      </c>
      <c r="M195" s="36">
        <f>SUMIFS(СВЦЭМ!$F$39:$F$782,СВЦЭМ!$A$39:$A$782,$A195,СВЦЭМ!$B$39:$B$782,M$190)+'СЕТ СН'!$F$15</f>
        <v>171.22796973000001</v>
      </c>
      <c r="N195" s="36">
        <f>SUMIFS(СВЦЭМ!$F$39:$F$782,СВЦЭМ!$A$39:$A$782,$A195,СВЦЭМ!$B$39:$B$782,N$190)+'СЕТ СН'!$F$15</f>
        <v>175.16998038</v>
      </c>
      <c r="O195" s="36">
        <f>SUMIFS(СВЦЭМ!$F$39:$F$782,СВЦЭМ!$A$39:$A$782,$A195,СВЦЭМ!$B$39:$B$782,O$190)+'СЕТ СН'!$F$15</f>
        <v>173.45852196999999</v>
      </c>
      <c r="P195" s="36">
        <f>SUMIFS(СВЦЭМ!$F$39:$F$782,СВЦЭМ!$A$39:$A$782,$A195,СВЦЭМ!$B$39:$B$782,P$190)+'СЕТ СН'!$F$15</f>
        <v>171.69505960000001</v>
      </c>
      <c r="Q195" s="36">
        <f>SUMIFS(СВЦЭМ!$F$39:$F$782,СВЦЭМ!$A$39:$A$782,$A195,СВЦЭМ!$B$39:$B$782,Q$190)+'СЕТ СН'!$F$15</f>
        <v>171.77382269</v>
      </c>
      <c r="R195" s="36">
        <f>SUMIFS(СВЦЭМ!$F$39:$F$782,СВЦЭМ!$A$39:$A$782,$A195,СВЦЭМ!$B$39:$B$782,R$190)+'СЕТ СН'!$F$15</f>
        <v>170.34569625</v>
      </c>
      <c r="S195" s="36">
        <f>SUMIFS(СВЦЭМ!$F$39:$F$782,СВЦЭМ!$A$39:$A$782,$A195,СВЦЭМ!$B$39:$B$782,S$190)+'СЕТ СН'!$F$15</f>
        <v>163.64393985999999</v>
      </c>
      <c r="T195" s="36">
        <f>SUMIFS(СВЦЭМ!$F$39:$F$782,СВЦЭМ!$A$39:$A$782,$A195,СВЦЭМ!$B$39:$B$782,T$190)+'СЕТ СН'!$F$15</f>
        <v>165.57793261</v>
      </c>
      <c r="U195" s="36">
        <f>SUMIFS(СВЦЭМ!$F$39:$F$782,СВЦЭМ!$A$39:$A$782,$A195,СВЦЭМ!$B$39:$B$782,U$190)+'СЕТ СН'!$F$15</f>
        <v>166.84714958999999</v>
      </c>
      <c r="V195" s="36">
        <f>SUMIFS(СВЦЭМ!$F$39:$F$782,СВЦЭМ!$A$39:$A$782,$A195,СВЦЭМ!$B$39:$B$782,V$190)+'СЕТ СН'!$F$15</f>
        <v>167.20057136</v>
      </c>
      <c r="W195" s="36">
        <f>SUMIFS(СВЦЭМ!$F$39:$F$782,СВЦЭМ!$A$39:$A$782,$A195,СВЦЭМ!$B$39:$B$782,W$190)+'СЕТ СН'!$F$15</f>
        <v>168.75222767</v>
      </c>
      <c r="X195" s="36">
        <f>SUMIFS(СВЦЭМ!$F$39:$F$782,СВЦЭМ!$A$39:$A$782,$A195,СВЦЭМ!$B$39:$B$782,X$190)+'СЕТ СН'!$F$15</f>
        <v>172.08914539</v>
      </c>
      <c r="Y195" s="36">
        <f>SUMIFS(СВЦЭМ!$F$39:$F$782,СВЦЭМ!$A$39:$A$782,$A195,СВЦЭМ!$B$39:$B$782,Y$190)+'СЕТ СН'!$F$15</f>
        <v>176.87391012000001</v>
      </c>
    </row>
    <row r="196" spans="1:25" ht="15.75" x14ac:dyDescent="0.2">
      <c r="A196" s="35">
        <f t="shared" si="5"/>
        <v>44536</v>
      </c>
      <c r="B196" s="36">
        <f>SUMIFS(СВЦЭМ!$F$39:$F$782,СВЦЭМ!$A$39:$A$782,$A196,СВЦЭМ!$B$39:$B$782,B$190)+'СЕТ СН'!$F$15</f>
        <v>181.41675803999999</v>
      </c>
      <c r="C196" s="36">
        <f>SUMIFS(СВЦЭМ!$F$39:$F$782,СВЦЭМ!$A$39:$A$782,$A196,СВЦЭМ!$B$39:$B$782,C$190)+'СЕТ СН'!$F$15</f>
        <v>183.86574623000001</v>
      </c>
      <c r="D196" s="36">
        <f>SUMIFS(СВЦЭМ!$F$39:$F$782,СВЦЭМ!$A$39:$A$782,$A196,СВЦЭМ!$B$39:$B$782,D$190)+'СЕТ СН'!$F$15</f>
        <v>183.87437342999999</v>
      </c>
      <c r="E196" s="36">
        <f>SUMIFS(СВЦЭМ!$F$39:$F$782,СВЦЭМ!$A$39:$A$782,$A196,СВЦЭМ!$B$39:$B$782,E$190)+'СЕТ СН'!$F$15</f>
        <v>184.91314303999999</v>
      </c>
      <c r="F196" s="36">
        <f>SUMIFS(СВЦЭМ!$F$39:$F$782,СВЦЭМ!$A$39:$A$782,$A196,СВЦЭМ!$B$39:$B$782,F$190)+'СЕТ СН'!$F$15</f>
        <v>184.02279744000001</v>
      </c>
      <c r="G196" s="36">
        <f>SUMIFS(СВЦЭМ!$F$39:$F$782,СВЦЭМ!$A$39:$A$782,$A196,СВЦЭМ!$B$39:$B$782,G$190)+'СЕТ СН'!$F$15</f>
        <v>179.86886136999999</v>
      </c>
      <c r="H196" s="36">
        <f>SUMIFS(СВЦЭМ!$F$39:$F$782,СВЦЭМ!$A$39:$A$782,$A196,СВЦЭМ!$B$39:$B$782,H$190)+'СЕТ СН'!$F$15</f>
        <v>176.27552075</v>
      </c>
      <c r="I196" s="36">
        <f>SUMIFS(СВЦЭМ!$F$39:$F$782,СВЦЭМ!$A$39:$A$782,$A196,СВЦЭМ!$B$39:$B$782,I$190)+'СЕТ СН'!$F$15</f>
        <v>173.31201031000001</v>
      </c>
      <c r="J196" s="36">
        <f>SUMIFS(СВЦЭМ!$F$39:$F$782,СВЦЭМ!$A$39:$A$782,$A196,СВЦЭМ!$B$39:$B$782,J$190)+'СЕТ СН'!$F$15</f>
        <v>172.5755351</v>
      </c>
      <c r="K196" s="36">
        <f>SUMIFS(СВЦЭМ!$F$39:$F$782,СВЦЭМ!$A$39:$A$782,$A196,СВЦЭМ!$B$39:$B$782,K$190)+'СЕТ СН'!$F$15</f>
        <v>175.12004798000001</v>
      </c>
      <c r="L196" s="36">
        <f>SUMIFS(СВЦЭМ!$F$39:$F$782,СВЦЭМ!$A$39:$A$782,$A196,СВЦЭМ!$B$39:$B$782,L$190)+'СЕТ СН'!$F$15</f>
        <v>175.42706355999999</v>
      </c>
      <c r="M196" s="36">
        <f>SUMIFS(СВЦЭМ!$F$39:$F$782,СВЦЭМ!$A$39:$A$782,$A196,СВЦЭМ!$B$39:$B$782,M$190)+'СЕТ СН'!$F$15</f>
        <v>176.02618842000001</v>
      </c>
      <c r="N196" s="36">
        <f>SUMIFS(СВЦЭМ!$F$39:$F$782,СВЦЭМ!$A$39:$A$782,$A196,СВЦЭМ!$B$39:$B$782,N$190)+'СЕТ СН'!$F$15</f>
        <v>180.73328136999999</v>
      </c>
      <c r="O196" s="36">
        <f>SUMIFS(СВЦЭМ!$F$39:$F$782,СВЦЭМ!$A$39:$A$782,$A196,СВЦЭМ!$B$39:$B$782,O$190)+'СЕТ СН'!$F$15</f>
        <v>184.28967657000001</v>
      </c>
      <c r="P196" s="36">
        <f>SUMIFS(СВЦЭМ!$F$39:$F$782,СВЦЭМ!$A$39:$A$782,$A196,СВЦЭМ!$B$39:$B$782,P$190)+'СЕТ СН'!$F$15</f>
        <v>184.70345781</v>
      </c>
      <c r="Q196" s="36">
        <f>SUMIFS(СВЦЭМ!$F$39:$F$782,СВЦЭМ!$A$39:$A$782,$A196,СВЦЭМ!$B$39:$B$782,Q$190)+'СЕТ СН'!$F$15</f>
        <v>183.10273551</v>
      </c>
      <c r="R196" s="36">
        <f>SUMIFS(СВЦЭМ!$F$39:$F$782,СВЦЭМ!$A$39:$A$782,$A196,СВЦЭМ!$B$39:$B$782,R$190)+'СЕТ СН'!$F$15</f>
        <v>173.30987076</v>
      </c>
      <c r="S196" s="36">
        <f>SUMIFS(СВЦЭМ!$F$39:$F$782,СВЦЭМ!$A$39:$A$782,$A196,СВЦЭМ!$B$39:$B$782,S$190)+'СЕТ СН'!$F$15</f>
        <v>175.07058655</v>
      </c>
      <c r="T196" s="36">
        <f>SUMIFS(СВЦЭМ!$F$39:$F$782,СВЦЭМ!$A$39:$A$782,$A196,СВЦЭМ!$B$39:$B$782,T$190)+'СЕТ СН'!$F$15</f>
        <v>176.57605781999999</v>
      </c>
      <c r="U196" s="36">
        <f>SUMIFS(СВЦЭМ!$F$39:$F$782,СВЦЭМ!$A$39:$A$782,$A196,СВЦЭМ!$B$39:$B$782,U$190)+'СЕТ СН'!$F$15</f>
        <v>174.45404654999999</v>
      </c>
      <c r="V196" s="36">
        <f>SUMIFS(СВЦЭМ!$F$39:$F$782,СВЦЭМ!$A$39:$A$782,$A196,СВЦЭМ!$B$39:$B$782,V$190)+'СЕТ СН'!$F$15</f>
        <v>176.39049112999999</v>
      </c>
      <c r="W196" s="36">
        <f>SUMIFS(СВЦЭМ!$F$39:$F$782,СВЦЭМ!$A$39:$A$782,$A196,СВЦЭМ!$B$39:$B$782,W$190)+'СЕТ СН'!$F$15</f>
        <v>175.61071056</v>
      </c>
      <c r="X196" s="36">
        <f>SUMIFS(СВЦЭМ!$F$39:$F$782,СВЦЭМ!$A$39:$A$782,$A196,СВЦЭМ!$B$39:$B$782,X$190)+'СЕТ СН'!$F$15</f>
        <v>184.96886716</v>
      </c>
      <c r="Y196" s="36">
        <f>SUMIFS(СВЦЭМ!$F$39:$F$782,СВЦЭМ!$A$39:$A$782,$A196,СВЦЭМ!$B$39:$B$782,Y$190)+'СЕТ СН'!$F$15</f>
        <v>184.0592508</v>
      </c>
    </row>
    <row r="197" spans="1:25" ht="15.75" x14ac:dyDescent="0.2">
      <c r="A197" s="35">
        <f t="shared" si="5"/>
        <v>44537</v>
      </c>
      <c r="B197" s="36">
        <f>SUMIFS(СВЦЭМ!$F$39:$F$782,СВЦЭМ!$A$39:$A$782,$A197,СВЦЭМ!$B$39:$B$782,B$190)+'СЕТ СН'!$F$15</f>
        <v>184.56815985</v>
      </c>
      <c r="C197" s="36">
        <f>SUMIFS(СВЦЭМ!$F$39:$F$782,СВЦЭМ!$A$39:$A$782,$A197,СВЦЭМ!$B$39:$B$782,C$190)+'СЕТ СН'!$F$15</f>
        <v>176.50570049999999</v>
      </c>
      <c r="D197" s="36">
        <f>SUMIFS(СВЦЭМ!$F$39:$F$782,СВЦЭМ!$A$39:$A$782,$A197,СВЦЭМ!$B$39:$B$782,D$190)+'СЕТ СН'!$F$15</f>
        <v>182.35903210000001</v>
      </c>
      <c r="E197" s="36">
        <f>SUMIFS(СВЦЭМ!$F$39:$F$782,СВЦЭМ!$A$39:$A$782,$A197,СВЦЭМ!$B$39:$B$782,E$190)+'СЕТ СН'!$F$15</f>
        <v>186.70834005</v>
      </c>
      <c r="F197" s="36">
        <f>SUMIFS(СВЦЭМ!$F$39:$F$782,СВЦЭМ!$A$39:$A$782,$A197,СВЦЭМ!$B$39:$B$782,F$190)+'СЕТ СН'!$F$15</f>
        <v>185.20465055</v>
      </c>
      <c r="G197" s="36">
        <f>SUMIFS(СВЦЭМ!$F$39:$F$782,СВЦЭМ!$A$39:$A$782,$A197,СВЦЭМ!$B$39:$B$782,G$190)+'СЕТ СН'!$F$15</f>
        <v>180.20791084999999</v>
      </c>
      <c r="H197" s="36">
        <f>SUMIFS(СВЦЭМ!$F$39:$F$782,СВЦЭМ!$A$39:$A$782,$A197,СВЦЭМ!$B$39:$B$782,H$190)+'СЕТ СН'!$F$15</f>
        <v>175.4428518</v>
      </c>
      <c r="I197" s="36">
        <f>SUMIFS(СВЦЭМ!$F$39:$F$782,СВЦЭМ!$A$39:$A$782,$A197,СВЦЭМ!$B$39:$B$782,I$190)+'СЕТ СН'!$F$15</f>
        <v>173.22248296000001</v>
      </c>
      <c r="J197" s="36">
        <f>SUMIFS(СВЦЭМ!$F$39:$F$782,СВЦЭМ!$A$39:$A$782,$A197,СВЦЭМ!$B$39:$B$782,J$190)+'СЕТ СН'!$F$15</f>
        <v>173.44390770000001</v>
      </c>
      <c r="K197" s="36">
        <f>SUMIFS(СВЦЭМ!$F$39:$F$782,СВЦЭМ!$A$39:$A$782,$A197,СВЦЭМ!$B$39:$B$782,K$190)+'СЕТ СН'!$F$15</f>
        <v>175.53785084</v>
      </c>
      <c r="L197" s="36">
        <f>SUMIFS(СВЦЭМ!$F$39:$F$782,СВЦЭМ!$A$39:$A$782,$A197,СВЦЭМ!$B$39:$B$782,L$190)+'СЕТ СН'!$F$15</f>
        <v>178.00035462</v>
      </c>
      <c r="M197" s="36">
        <f>SUMIFS(СВЦЭМ!$F$39:$F$782,СВЦЭМ!$A$39:$A$782,$A197,СВЦЭМ!$B$39:$B$782,M$190)+'СЕТ СН'!$F$15</f>
        <v>178.86472327000001</v>
      </c>
      <c r="N197" s="36">
        <f>SUMIFS(СВЦЭМ!$F$39:$F$782,СВЦЭМ!$A$39:$A$782,$A197,СВЦЭМ!$B$39:$B$782,N$190)+'СЕТ СН'!$F$15</f>
        <v>177.99165375999999</v>
      </c>
      <c r="O197" s="36">
        <f>SUMIFS(СВЦЭМ!$F$39:$F$782,СВЦЭМ!$A$39:$A$782,$A197,СВЦЭМ!$B$39:$B$782,O$190)+'СЕТ СН'!$F$15</f>
        <v>188.65909459</v>
      </c>
      <c r="P197" s="36">
        <f>SUMIFS(СВЦЭМ!$F$39:$F$782,СВЦЭМ!$A$39:$A$782,$A197,СВЦЭМ!$B$39:$B$782,P$190)+'СЕТ СН'!$F$15</f>
        <v>191.57158075999999</v>
      </c>
      <c r="Q197" s="36">
        <f>SUMIFS(СВЦЭМ!$F$39:$F$782,СВЦЭМ!$A$39:$A$782,$A197,СВЦЭМ!$B$39:$B$782,Q$190)+'СЕТ СН'!$F$15</f>
        <v>191.07579809000001</v>
      </c>
      <c r="R197" s="36">
        <f>SUMIFS(СВЦЭМ!$F$39:$F$782,СВЦЭМ!$A$39:$A$782,$A197,СВЦЭМ!$B$39:$B$782,R$190)+'СЕТ СН'!$F$15</f>
        <v>181.04835979000001</v>
      </c>
      <c r="S197" s="36">
        <f>SUMIFS(СВЦЭМ!$F$39:$F$782,СВЦЭМ!$A$39:$A$782,$A197,СВЦЭМ!$B$39:$B$782,S$190)+'СЕТ СН'!$F$15</f>
        <v>179.17368096000001</v>
      </c>
      <c r="T197" s="36">
        <f>SUMIFS(СВЦЭМ!$F$39:$F$782,СВЦЭМ!$A$39:$A$782,$A197,СВЦЭМ!$B$39:$B$782,T$190)+'СЕТ СН'!$F$15</f>
        <v>178.30588071</v>
      </c>
      <c r="U197" s="36">
        <f>SUMIFS(СВЦЭМ!$F$39:$F$782,СВЦЭМ!$A$39:$A$782,$A197,СВЦЭМ!$B$39:$B$782,U$190)+'СЕТ СН'!$F$15</f>
        <v>177.57735432000001</v>
      </c>
      <c r="V197" s="36">
        <f>SUMIFS(СВЦЭМ!$F$39:$F$782,СВЦЭМ!$A$39:$A$782,$A197,СВЦЭМ!$B$39:$B$782,V$190)+'СЕТ СН'!$F$15</f>
        <v>175.27003952999999</v>
      </c>
      <c r="W197" s="36">
        <f>SUMIFS(СВЦЭМ!$F$39:$F$782,СВЦЭМ!$A$39:$A$782,$A197,СВЦЭМ!$B$39:$B$782,W$190)+'СЕТ СН'!$F$15</f>
        <v>176.99106950999999</v>
      </c>
      <c r="X197" s="36">
        <f>SUMIFS(СВЦЭМ!$F$39:$F$782,СВЦЭМ!$A$39:$A$782,$A197,СВЦЭМ!$B$39:$B$782,X$190)+'СЕТ СН'!$F$15</f>
        <v>178.15055465</v>
      </c>
      <c r="Y197" s="36">
        <f>SUMIFS(СВЦЭМ!$F$39:$F$782,СВЦЭМ!$A$39:$A$782,$A197,СВЦЭМ!$B$39:$B$782,Y$190)+'СЕТ СН'!$F$15</f>
        <v>185.14571079000001</v>
      </c>
    </row>
    <row r="198" spans="1:25" ht="15.75" x14ac:dyDescent="0.2">
      <c r="A198" s="35">
        <f t="shared" si="5"/>
        <v>44538</v>
      </c>
      <c r="B198" s="36">
        <f>SUMIFS(СВЦЭМ!$F$39:$F$782,СВЦЭМ!$A$39:$A$782,$A198,СВЦЭМ!$B$39:$B$782,B$190)+'СЕТ СН'!$F$15</f>
        <v>182.08918220999999</v>
      </c>
      <c r="C198" s="36">
        <f>SUMIFS(СВЦЭМ!$F$39:$F$782,СВЦЭМ!$A$39:$A$782,$A198,СВЦЭМ!$B$39:$B$782,C$190)+'СЕТ СН'!$F$15</f>
        <v>180.81546051000001</v>
      </c>
      <c r="D198" s="36">
        <f>SUMIFS(СВЦЭМ!$F$39:$F$782,СВЦЭМ!$A$39:$A$782,$A198,СВЦЭМ!$B$39:$B$782,D$190)+'СЕТ СН'!$F$15</f>
        <v>182.14749380000001</v>
      </c>
      <c r="E198" s="36">
        <f>SUMIFS(СВЦЭМ!$F$39:$F$782,СВЦЭМ!$A$39:$A$782,$A198,СВЦЭМ!$B$39:$B$782,E$190)+'СЕТ СН'!$F$15</f>
        <v>183.94201702999999</v>
      </c>
      <c r="F198" s="36">
        <f>SUMIFS(СВЦЭМ!$F$39:$F$782,СВЦЭМ!$A$39:$A$782,$A198,СВЦЭМ!$B$39:$B$782,F$190)+'СЕТ СН'!$F$15</f>
        <v>183.34192791999999</v>
      </c>
      <c r="G198" s="36">
        <f>SUMIFS(СВЦЭМ!$F$39:$F$782,СВЦЭМ!$A$39:$A$782,$A198,СВЦЭМ!$B$39:$B$782,G$190)+'СЕТ СН'!$F$15</f>
        <v>178.81069740999999</v>
      </c>
      <c r="H198" s="36">
        <f>SUMIFS(СВЦЭМ!$F$39:$F$782,СВЦЭМ!$A$39:$A$782,$A198,СВЦЭМ!$B$39:$B$782,H$190)+'СЕТ СН'!$F$15</f>
        <v>176.57066759</v>
      </c>
      <c r="I198" s="36">
        <f>SUMIFS(СВЦЭМ!$F$39:$F$782,СВЦЭМ!$A$39:$A$782,$A198,СВЦЭМ!$B$39:$B$782,I$190)+'СЕТ СН'!$F$15</f>
        <v>173.49821564999999</v>
      </c>
      <c r="J198" s="36">
        <f>SUMIFS(СВЦЭМ!$F$39:$F$782,СВЦЭМ!$A$39:$A$782,$A198,СВЦЭМ!$B$39:$B$782,J$190)+'СЕТ СН'!$F$15</f>
        <v>180.63772227999999</v>
      </c>
      <c r="K198" s="36">
        <f>SUMIFS(СВЦЭМ!$F$39:$F$782,СВЦЭМ!$A$39:$A$782,$A198,СВЦЭМ!$B$39:$B$782,K$190)+'СЕТ СН'!$F$15</f>
        <v>179.84198821999999</v>
      </c>
      <c r="L198" s="36">
        <f>SUMIFS(СВЦЭМ!$F$39:$F$782,СВЦЭМ!$A$39:$A$782,$A198,СВЦЭМ!$B$39:$B$782,L$190)+'СЕТ СН'!$F$15</f>
        <v>180.57100667</v>
      </c>
      <c r="M198" s="36">
        <f>SUMIFS(СВЦЭМ!$F$39:$F$782,СВЦЭМ!$A$39:$A$782,$A198,СВЦЭМ!$B$39:$B$782,M$190)+'СЕТ СН'!$F$15</f>
        <v>179.78122737000001</v>
      </c>
      <c r="N198" s="36">
        <f>SUMIFS(СВЦЭМ!$F$39:$F$782,СВЦЭМ!$A$39:$A$782,$A198,СВЦЭМ!$B$39:$B$782,N$190)+'СЕТ СН'!$F$15</f>
        <v>178.66717972999999</v>
      </c>
      <c r="O198" s="36">
        <f>SUMIFS(СВЦЭМ!$F$39:$F$782,СВЦЭМ!$A$39:$A$782,$A198,СВЦЭМ!$B$39:$B$782,O$190)+'СЕТ СН'!$F$15</f>
        <v>178.78458280000001</v>
      </c>
      <c r="P198" s="36">
        <f>SUMIFS(СВЦЭМ!$F$39:$F$782,СВЦЭМ!$A$39:$A$782,$A198,СВЦЭМ!$B$39:$B$782,P$190)+'СЕТ СН'!$F$15</f>
        <v>179.21564225</v>
      </c>
      <c r="Q198" s="36">
        <f>SUMIFS(СВЦЭМ!$F$39:$F$782,СВЦЭМ!$A$39:$A$782,$A198,СВЦЭМ!$B$39:$B$782,Q$190)+'СЕТ СН'!$F$15</f>
        <v>176.92872431000001</v>
      </c>
      <c r="R198" s="36">
        <f>SUMIFS(СВЦЭМ!$F$39:$F$782,СВЦЭМ!$A$39:$A$782,$A198,СВЦЭМ!$B$39:$B$782,R$190)+'СЕТ СН'!$F$15</f>
        <v>178.38260525000001</v>
      </c>
      <c r="S198" s="36">
        <f>SUMIFS(СВЦЭМ!$F$39:$F$782,СВЦЭМ!$A$39:$A$782,$A198,СВЦЭМ!$B$39:$B$782,S$190)+'СЕТ СН'!$F$15</f>
        <v>177.15659110999999</v>
      </c>
      <c r="T198" s="36">
        <f>SUMIFS(СВЦЭМ!$F$39:$F$782,СВЦЭМ!$A$39:$A$782,$A198,СВЦЭМ!$B$39:$B$782,T$190)+'СЕТ СН'!$F$15</f>
        <v>176.13424567999999</v>
      </c>
      <c r="U198" s="36">
        <f>SUMIFS(СВЦЭМ!$F$39:$F$782,СВЦЭМ!$A$39:$A$782,$A198,СВЦЭМ!$B$39:$B$782,U$190)+'СЕТ СН'!$F$15</f>
        <v>182.88085765</v>
      </c>
      <c r="V198" s="36">
        <f>SUMIFS(СВЦЭМ!$F$39:$F$782,СВЦЭМ!$A$39:$A$782,$A198,СВЦЭМ!$B$39:$B$782,V$190)+'СЕТ СН'!$F$15</f>
        <v>177.98055423</v>
      </c>
      <c r="W198" s="36">
        <f>SUMIFS(СВЦЭМ!$F$39:$F$782,СВЦЭМ!$A$39:$A$782,$A198,СВЦЭМ!$B$39:$B$782,W$190)+'СЕТ СН'!$F$15</f>
        <v>187.29585938</v>
      </c>
      <c r="X198" s="36">
        <f>SUMIFS(СВЦЭМ!$F$39:$F$782,СВЦЭМ!$A$39:$A$782,$A198,СВЦЭМ!$B$39:$B$782,X$190)+'СЕТ СН'!$F$15</f>
        <v>188.48399806</v>
      </c>
      <c r="Y198" s="36">
        <f>SUMIFS(СВЦЭМ!$F$39:$F$782,СВЦЭМ!$A$39:$A$782,$A198,СВЦЭМ!$B$39:$B$782,Y$190)+'СЕТ СН'!$F$15</f>
        <v>189.64467952999999</v>
      </c>
    </row>
    <row r="199" spans="1:25" ht="15.75" x14ac:dyDescent="0.2">
      <c r="A199" s="35">
        <f t="shared" si="5"/>
        <v>44539</v>
      </c>
      <c r="B199" s="36">
        <f>SUMIFS(СВЦЭМ!$F$39:$F$782,СВЦЭМ!$A$39:$A$782,$A199,СВЦЭМ!$B$39:$B$782,B$190)+'СЕТ СН'!$F$15</f>
        <v>184.07356672</v>
      </c>
      <c r="C199" s="36">
        <f>SUMIFS(СВЦЭМ!$F$39:$F$782,СВЦЭМ!$A$39:$A$782,$A199,СВЦЭМ!$B$39:$B$782,C$190)+'СЕТ СН'!$F$15</f>
        <v>177.08171827999999</v>
      </c>
      <c r="D199" s="36">
        <f>SUMIFS(СВЦЭМ!$F$39:$F$782,СВЦЭМ!$A$39:$A$782,$A199,СВЦЭМ!$B$39:$B$782,D$190)+'СЕТ СН'!$F$15</f>
        <v>178.64971234999999</v>
      </c>
      <c r="E199" s="36">
        <f>SUMIFS(СВЦЭМ!$F$39:$F$782,СВЦЭМ!$A$39:$A$782,$A199,СВЦЭМ!$B$39:$B$782,E$190)+'СЕТ СН'!$F$15</f>
        <v>180.87764720999999</v>
      </c>
      <c r="F199" s="36">
        <f>SUMIFS(СВЦЭМ!$F$39:$F$782,СВЦЭМ!$A$39:$A$782,$A199,СВЦЭМ!$B$39:$B$782,F$190)+'СЕТ СН'!$F$15</f>
        <v>181.09764190999999</v>
      </c>
      <c r="G199" s="36">
        <f>SUMIFS(СВЦЭМ!$F$39:$F$782,СВЦЭМ!$A$39:$A$782,$A199,СВЦЭМ!$B$39:$B$782,G$190)+'СЕТ СН'!$F$15</f>
        <v>176.03180537</v>
      </c>
      <c r="H199" s="36">
        <f>SUMIFS(СВЦЭМ!$F$39:$F$782,СВЦЭМ!$A$39:$A$782,$A199,СВЦЭМ!$B$39:$B$782,H$190)+'СЕТ СН'!$F$15</f>
        <v>173.11878797</v>
      </c>
      <c r="I199" s="36">
        <f>SUMIFS(СВЦЭМ!$F$39:$F$782,СВЦЭМ!$A$39:$A$782,$A199,СВЦЭМ!$B$39:$B$782,I$190)+'СЕТ СН'!$F$15</f>
        <v>172.00853567999999</v>
      </c>
      <c r="J199" s="36">
        <f>SUMIFS(СВЦЭМ!$F$39:$F$782,СВЦЭМ!$A$39:$A$782,$A199,СВЦЭМ!$B$39:$B$782,J$190)+'СЕТ СН'!$F$15</f>
        <v>176.20675048000001</v>
      </c>
      <c r="K199" s="36">
        <f>SUMIFS(СВЦЭМ!$F$39:$F$782,СВЦЭМ!$A$39:$A$782,$A199,СВЦЭМ!$B$39:$B$782,K$190)+'СЕТ СН'!$F$15</f>
        <v>179.41537751000001</v>
      </c>
      <c r="L199" s="36">
        <f>SUMIFS(СВЦЭМ!$F$39:$F$782,СВЦЭМ!$A$39:$A$782,$A199,СВЦЭМ!$B$39:$B$782,L$190)+'СЕТ СН'!$F$15</f>
        <v>178.66780102000001</v>
      </c>
      <c r="M199" s="36">
        <f>SUMIFS(СВЦЭМ!$F$39:$F$782,СВЦЭМ!$A$39:$A$782,$A199,СВЦЭМ!$B$39:$B$782,M$190)+'СЕТ СН'!$F$15</f>
        <v>176.38424448999999</v>
      </c>
      <c r="N199" s="36">
        <f>SUMIFS(СВЦЭМ!$F$39:$F$782,СВЦЭМ!$A$39:$A$782,$A199,СВЦЭМ!$B$39:$B$782,N$190)+'СЕТ СН'!$F$15</f>
        <v>182.24884481000001</v>
      </c>
      <c r="O199" s="36">
        <f>SUMIFS(СВЦЭМ!$F$39:$F$782,СВЦЭМ!$A$39:$A$782,$A199,СВЦЭМ!$B$39:$B$782,O$190)+'СЕТ СН'!$F$15</f>
        <v>180.49094109999999</v>
      </c>
      <c r="P199" s="36">
        <f>SUMIFS(СВЦЭМ!$F$39:$F$782,СВЦЭМ!$A$39:$A$782,$A199,СВЦЭМ!$B$39:$B$782,P$190)+'СЕТ СН'!$F$15</f>
        <v>180.53167185000001</v>
      </c>
      <c r="Q199" s="36">
        <f>SUMIFS(СВЦЭМ!$F$39:$F$782,СВЦЭМ!$A$39:$A$782,$A199,СВЦЭМ!$B$39:$B$782,Q$190)+'СЕТ СН'!$F$15</f>
        <v>180.26793509000001</v>
      </c>
      <c r="R199" s="36">
        <f>SUMIFS(СВЦЭМ!$F$39:$F$782,СВЦЭМ!$A$39:$A$782,$A199,СВЦЭМ!$B$39:$B$782,R$190)+'СЕТ СН'!$F$15</f>
        <v>178.82793992000001</v>
      </c>
      <c r="S199" s="36">
        <f>SUMIFS(СВЦЭМ!$F$39:$F$782,СВЦЭМ!$A$39:$A$782,$A199,СВЦЭМ!$B$39:$B$782,S$190)+'СЕТ СН'!$F$15</f>
        <v>179.26037077000001</v>
      </c>
      <c r="T199" s="36">
        <f>SUMIFS(СВЦЭМ!$F$39:$F$782,СВЦЭМ!$A$39:$A$782,$A199,СВЦЭМ!$B$39:$B$782,T$190)+'СЕТ СН'!$F$15</f>
        <v>179.02491416000001</v>
      </c>
      <c r="U199" s="36">
        <f>SUMIFS(СВЦЭМ!$F$39:$F$782,СВЦЭМ!$A$39:$A$782,$A199,СВЦЭМ!$B$39:$B$782,U$190)+'СЕТ СН'!$F$15</f>
        <v>180.74252718</v>
      </c>
      <c r="V199" s="36">
        <f>SUMIFS(СВЦЭМ!$F$39:$F$782,СВЦЭМ!$A$39:$A$782,$A199,СВЦЭМ!$B$39:$B$782,V$190)+'СЕТ СН'!$F$15</f>
        <v>181.37769940000001</v>
      </c>
      <c r="W199" s="36">
        <f>SUMIFS(СВЦЭМ!$F$39:$F$782,СВЦЭМ!$A$39:$A$782,$A199,СВЦЭМ!$B$39:$B$782,W$190)+'СЕТ СН'!$F$15</f>
        <v>180.48137775999999</v>
      </c>
      <c r="X199" s="36">
        <f>SUMIFS(СВЦЭМ!$F$39:$F$782,СВЦЭМ!$A$39:$A$782,$A199,СВЦЭМ!$B$39:$B$782,X$190)+'СЕТ СН'!$F$15</f>
        <v>180.03895775000001</v>
      </c>
      <c r="Y199" s="36">
        <f>SUMIFS(СВЦЭМ!$F$39:$F$782,СВЦЭМ!$A$39:$A$782,$A199,СВЦЭМ!$B$39:$B$782,Y$190)+'СЕТ СН'!$F$15</f>
        <v>182.40997751</v>
      </c>
    </row>
    <row r="200" spans="1:25" ht="15.75" x14ac:dyDescent="0.2">
      <c r="A200" s="35">
        <f t="shared" si="5"/>
        <v>44540</v>
      </c>
      <c r="B200" s="36">
        <f>SUMIFS(СВЦЭМ!$F$39:$F$782,СВЦЭМ!$A$39:$A$782,$A200,СВЦЭМ!$B$39:$B$782,B$190)+'СЕТ СН'!$F$15</f>
        <v>187.57005963</v>
      </c>
      <c r="C200" s="36">
        <f>SUMIFS(СВЦЭМ!$F$39:$F$782,СВЦЭМ!$A$39:$A$782,$A200,СВЦЭМ!$B$39:$B$782,C$190)+'СЕТ СН'!$F$15</f>
        <v>185.72173269999999</v>
      </c>
      <c r="D200" s="36">
        <f>SUMIFS(СВЦЭМ!$F$39:$F$782,СВЦЭМ!$A$39:$A$782,$A200,СВЦЭМ!$B$39:$B$782,D$190)+'СЕТ СН'!$F$15</f>
        <v>186.83053867999999</v>
      </c>
      <c r="E200" s="36">
        <f>SUMIFS(СВЦЭМ!$F$39:$F$782,СВЦЭМ!$A$39:$A$782,$A200,СВЦЭМ!$B$39:$B$782,E$190)+'СЕТ СН'!$F$15</f>
        <v>186.67924717</v>
      </c>
      <c r="F200" s="36">
        <f>SUMIFS(СВЦЭМ!$F$39:$F$782,СВЦЭМ!$A$39:$A$782,$A200,СВЦЭМ!$B$39:$B$782,F$190)+'СЕТ СН'!$F$15</f>
        <v>185.15293169</v>
      </c>
      <c r="G200" s="36">
        <f>SUMIFS(СВЦЭМ!$F$39:$F$782,СВЦЭМ!$A$39:$A$782,$A200,СВЦЭМ!$B$39:$B$782,G$190)+'СЕТ СН'!$F$15</f>
        <v>180.86854048000001</v>
      </c>
      <c r="H200" s="36">
        <f>SUMIFS(СВЦЭМ!$F$39:$F$782,СВЦЭМ!$A$39:$A$782,$A200,СВЦЭМ!$B$39:$B$782,H$190)+'СЕТ СН'!$F$15</f>
        <v>175.28125944999999</v>
      </c>
      <c r="I200" s="36">
        <f>SUMIFS(СВЦЭМ!$F$39:$F$782,СВЦЭМ!$A$39:$A$782,$A200,СВЦЭМ!$B$39:$B$782,I$190)+'СЕТ СН'!$F$15</f>
        <v>176.03176585</v>
      </c>
      <c r="J200" s="36">
        <f>SUMIFS(СВЦЭМ!$F$39:$F$782,СВЦЭМ!$A$39:$A$782,$A200,СВЦЭМ!$B$39:$B$782,J$190)+'СЕТ СН'!$F$15</f>
        <v>172.45830724999999</v>
      </c>
      <c r="K200" s="36">
        <f>SUMIFS(СВЦЭМ!$F$39:$F$782,СВЦЭМ!$A$39:$A$782,$A200,СВЦЭМ!$B$39:$B$782,K$190)+'СЕТ СН'!$F$15</f>
        <v>175.45703678000001</v>
      </c>
      <c r="L200" s="36">
        <f>SUMIFS(СВЦЭМ!$F$39:$F$782,СВЦЭМ!$A$39:$A$782,$A200,СВЦЭМ!$B$39:$B$782,L$190)+'СЕТ СН'!$F$15</f>
        <v>178.60664589000001</v>
      </c>
      <c r="M200" s="36">
        <f>SUMIFS(СВЦЭМ!$F$39:$F$782,СВЦЭМ!$A$39:$A$782,$A200,СВЦЭМ!$B$39:$B$782,M$190)+'СЕТ СН'!$F$15</f>
        <v>180.43359641999999</v>
      </c>
      <c r="N200" s="36">
        <f>SUMIFS(СВЦЭМ!$F$39:$F$782,СВЦЭМ!$A$39:$A$782,$A200,СВЦЭМ!$B$39:$B$782,N$190)+'СЕТ СН'!$F$15</f>
        <v>186.11173547999999</v>
      </c>
      <c r="O200" s="36">
        <f>SUMIFS(СВЦЭМ!$F$39:$F$782,СВЦЭМ!$A$39:$A$782,$A200,СВЦЭМ!$B$39:$B$782,O$190)+'СЕТ СН'!$F$15</f>
        <v>184.47409916999999</v>
      </c>
      <c r="P200" s="36">
        <f>SUMIFS(СВЦЭМ!$F$39:$F$782,СВЦЭМ!$A$39:$A$782,$A200,СВЦЭМ!$B$39:$B$782,P$190)+'СЕТ СН'!$F$15</f>
        <v>182.36348351999999</v>
      </c>
      <c r="Q200" s="36">
        <f>SUMIFS(СВЦЭМ!$F$39:$F$782,СВЦЭМ!$A$39:$A$782,$A200,СВЦЭМ!$B$39:$B$782,Q$190)+'СЕТ СН'!$F$15</f>
        <v>181.66028595</v>
      </c>
      <c r="R200" s="36">
        <f>SUMIFS(СВЦЭМ!$F$39:$F$782,СВЦЭМ!$A$39:$A$782,$A200,СВЦЭМ!$B$39:$B$782,R$190)+'СЕТ СН'!$F$15</f>
        <v>179.89991535999999</v>
      </c>
      <c r="S200" s="36">
        <f>SUMIFS(СВЦЭМ!$F$39:$F$782,СВЦЭМ!$A$39:$A$782,$A200,СВЦЭМ!$B$39:$B$782,S$190)+'СЕТ СН'!$F$15</f>
        <v>175.6440838</v>
      </c>
      <c r="T200" s="36">
        <f>SUMIFS(СВЦЭМ!$F$39:$F$782,СВЦЭМ!$A$39:$A$782,$A200,СВЦЭМ!$B$39:$B$782,T$190)+'СЕТ СН'!$F$15</f>
        <v>175.12425876</v>
      </c>
      <c r="U200" s="36">
        <f>SUMIFS(СВЦЭМ!$F$39:$F$782,СВЦЭМ!$A$39:$A$782,$A200,СВЦЭМ!$B$39:$B$782,U$190)+'СЕТ СН'!$F$15</f>
        <v>175.98257587000001</v>
      </c>
      <c r="V200" s="36">
        <f>SUMIFS(СВЦЭМ!$F$39:$F$782,СВЦЭМ!$A$39:$A$782,$A200,СВЦЭМ!$B$39:$B$782,V$190)+'СЕТ СН'!$F$15</f>
        <v>176.78795117999999</v>
      </c>
      <c r="W200" s="36">
        <f>SUMIFS(СВЦЭМ!$F$39:$F$782,СВЦЭМ!$A$39:$A$782,$A200,СВЦЭМ!$B$39:$B$782,W$190)+'СЕТ СН'!$F$15</f>
        <v>179.36256725999999</v>
      </c>
      <c r="X200" s="36">
        <f>SUMIFS(СВЦЭМ!$F$39:$F$782,СВЦЭМ!$A$39:$A$782,$A200,СВЦЭМ!$B$39:$B$782,X$190)+'СЕТ СН'!$F$15</f>
        <v>177.62508266</v>
      </c>
      <c r="Y200" s="36">
        <f>SUMIFS(СВЦЭМ!$F$39:$F$782,СВЦЭМ!$A$39:$A$782,$A200,СВЦЭМ!$B$39:$B$782,Y$190)+'СЕТ СН'!$F$15</f>
        <v>184.44361033000001</v>
      </c>
    </row>
    <row r="201" spans="1:25" ht="15.75" x14ac:dyDescent="0.2">
      <c r="A201" s="35">
        <f t="shared" si="5"/>
        <v>44541</v>
      </c>
      <c r="B201" s="36">
        <f>SUMIFS(СВЦЭМ!$F$39:$F$782,СВЦЭМ!$A$39:$A$782,$A201,СВЦЭМ!$B$39:$B$782,B$190)+'СЕТ СН'!$F$15</f>
        <v>188.78683842000001</v>
      </c>
      <c r="C201" s="36">
        <f>SUMIFS(СВЦЭМ!$F$39:$F$782,СВЦЭМ!$A$39:$A$782,$A201,СВЦЭМ!$B$39:$B$782,C$190)+'СЕТ СН'!$F$15</f>
        <v>186.62637197000001</v>
      </c>
      <c r="D201" s="36">
        <f>SUMIFS(СВЦЭМ!$F$39:$F$782,СВЦЭМ!$A$39:$A$782,$A201,СВЦЭМ!$B$39:$B$782,D$190)+'СЕТ СН'!$F$15</f>
        <v>186.82005957999999</v>
      </c>
      <c r="E201" s="36">
        <f>SUMIFS(СВЦЭМ!$F$39:$F$782,СВЦЭМ!$A$39:$A$782,$A201,СВЦЭМ!$B$39:$B$782,E$190)+'СЕТ СН'!$F$15</f>
        <v>187.3656479</v>
      </c>
      <c r="F201" s="36">
        <f>SUMIFS(СВЦЭМ!$F$39:$F$782,СВЦЭМ!$A$39:$A$782,$A201,СВЦЭМ!$B$39:$B$782,F$190)+'СЕТ СН'!$F$15</f>
        <v>185.91431363999999</v>
      </c>
      <c r="G201" s="36">
        <f>SUMIFS(СВЦЭМ!$F$39:$F$782,СВЦЭМ!$A$39:$A$782,$A201,СВЦЭМ!$B$39:$B$782,G$190)+'СЕТ СН'!$F$15</f>
        <v>183.29403145000001</v>
      </c>
      <c r="H201" s="36">
        <f>SUMIFS(СВЦЭМ!$F$39:$F$782,СВЦЭМ!$A$39:$A$782,$A201,СВЦЭМ!$B$39:$B$782,H$190)+'СЕТ СН'!$F$15</f>
        <v>180.16768830000001</v>
      </c>
      <c r="I201" s="36">
        <f>SUMIFS(СВЦЭМ!$F$39:$F$782,СВЦЭМ!$A$39:$A$782,$A201,СВЦЭМ!$B$39:$B$782,I$190)+'СЕТ СН'!$F$15</f>
        <v>176.93693669000001</v>
      </c>
      <c r="J201" s="36">
        <f>SUMIFS(СВЦЭМ!$F$39:$F$782,СВЦЭМ!$A$39:$A$782,$A201,СВЦЭМ!$B$39:$B$782,J$190)+'СЕТ СН'!$F$15</f>
        <v>172.82781186</v>
      </c>
      <c r="K201" s="36">
        <f>SUMIFS(СВЦЭМ!$F$39:$F$782,СВЦЭМ!$A$39:$A$782,$A201,СВЦЭМ!$B$39:$B$782,K$190)+'СЕТ СН'!$F$15</f>
        <v>170.65502719</v>
      </c>
      <c r="L201" s="36">
        <f>SUMIFS(СВЦЭМ!$F$39:$F$782,СВЦЭМ!$A$39:$A$782,$A201,СВЦЭМ!$B$39:$B$782,L$190)+'СЕТ СН'!$F$15</f>
        <v>172.43082738999999</v>
      </c>
      <c r="M201" s="36">
        <f>SUMIFS(СВЦЭМ!$F$39:$F$782,СВЦЭМ!$A$39:$A$782,$A201,СВЦЭМ!$B$39:$B$782,M$190)+'СЕТ СН'!$F$15</f>
        <v>173.32618554999999</v>
      </c>
      <c r="N201" s="36">
        <f>SUMIFS(СВЦЭМ!$F$39:$F$782,СВЦЭМ!$A$39:$A$782,$A201,СВЦЭМ!$B$39:$B$782,N$190)+'СЕТ СН'!$F$15</f>
        <v>180.9944448</v>
      </c>
      <c r="O201" s="36">
        <f>SUMIFS(СВЦЭМ!$F$39:$F$782,СВЦЭМ!$A$39:$A$782,$A201,СВЦЭМ!$B$39:$B$782,O$190)+'СЕТ СН'!$F$15</f>
        <v>184.31292027999999</v>
      </c>
      <c r="P201" s="36">
        <f>SUMIFS(СВЦЭМ!$F$39:$F$782,СВЦЭМ!$A$39:$A$782,$A201,СВЦЭМ!$B$39:$B$782,P$190)+'СЕТ СН'!$F$15</f>
        <v>184.30336367000001</v>
      </c>
      <c r="Q201" s="36">
        <f>SUMIFS(СВЦЭМ!$F$39:$F$782,СВЦЭМ!$A$39:$A$782,$A201,СВЦЭМ!$B$39:$B$782,Q$190)+'СЕТ СН'!$F$15</f>
        <v>183.06171287999999</v>
      </c>
      <c r="R201" s="36">
        <f>SUMIFS(СВЦЭМ!$F$39:$F$782,СВЦЭМ!$A$39:$A$782,$A201,СВЦЭМ!$B$39:$B$782,R$190)+'СЕТ СН'!$F$15</f>
        <v>180.78251922000001</v>
      </c>
      <c r="S201" s="36">
        <f>SUMIFS(СВЦЭМ!$F$39:$F$782,СВЦЭМ!$A$39:$A$782,$A201,СВЦЭМ!$B$39:$B$782,S$190)+'СЕТ СН'!$F$15</f>
        <v>170.42132090999999</v>
      </c>
      <c r="T201" s="36">
        <f>SUMIFS(СВЦЭМ!$F$39:$F$782,СВЦЭМ!$A$39:$A$782,$A201,СВЦЭМ!$B$39:$B$782,T$190)+'СЕТ СН'!$F$15</f>
        <v>174.80609534000001</v>
      </c>
      <c r="U201" s="36">
        <f>SUMIFS(СВЦЭМ!$F$39:$F$782,СВЦЭМ!$A$39:$A$782,$A201,СВЦЭМ!$B$39:$B$782,U$190)+'СЕТ СН'!$F$15</f>
        <v>173.14287415000001</v>
      </c>
      <c r="V201" s="36">
        <f>SUMIFS(СВЦЭМ!$F$39:$F$782,СВЦЭМ!$A$39:$A$782,$A201,СВЦЭМ!$B$39:$B$782,V$190)+'СЕТ СН'!$F$15</f>
        <v>174.12070904000001</v>
      </c>
      <c r="W201" s="36">
        <f>SUMIFS(СВЦЭМ!$F$39:$F$782,СВЦЭМ!$A$39:$A$782,$A201,СВЦЭМ!$B$39:$B$782,W$190)+'СЕТ СН'!$F$15</f>
        <v>181.59567852999999</v>
      </c>
      <c r="X201" s="36">
        <f>SUMIFS(СВЦЭМ!$F$39:$F$782,СВЦЭМ!$A$39:$A$782,$A201,СВЦЭМ!$B$39:$B$782,X$190)+'СЕТ СН'!$F$15</f>
        <v>184.77191500000001</v>
      </c>
      <c r="Y201" s="36">
        <f>SUMIFS(СВЦЭМ!$F$39:$F$782,СВЦЭМ!$A$39:$A$782,$A201,СВЦЭМ!$B$39:$B$782,Y$190)+'СЕТ СН'!$F$15</f>
        <v>184.86283850000001</v>
      </c>
    </row>
    <row r="202" spans="1:25" ht="15.75" x14ac:dyDescent="0.2">
      <c r="A202" s="35">
        <f t="shared" si="5"/>
        <v>44542</v>
      </c>
      <c r="B202" s="36">
        <f>SUMIFS(СВЦЭМ!$F$39:$F$782,СВЦЭМ!$A$39:$A$782,$A202,СВЦЭМ!$B$39:$B$782,B$190)+'СЕТ СН'!$F$15</f>
        <v>181.80198389</v>
      </c>
      <c r="C202" s="36">
        <f>SUMIFS(СВЦЭМ!$F$39:$F$782,СВЦЭМ!$A$39:$A$782,$A202,СВЦЭМ!$B$39:$B$782,C$190)+'СЕТ СН'!$F$15</f>
        <v>185.28874970999999</v>
      </c>
      <c r="D202" s="36">
        <f>SUMIFS(СВЦЭМ!$F$39:$F$782,СВЦЭМ!$A$39:$A$782,$A202,СВЦЭМ!$B$39:$B$782,D$190)+'СЕТ СН'!$F$15</f>
        <v>189.39315113000001</v>
      </c>
      <c r="E202" s="36">
        <f>SUMIFS(СВЦЭМ!$F$39:$F$782,СВЦЭМ!$A$39:$A$782,$A202,СВЦЭМ!$B$39:$B$782,E$190)+'СЕТ СН'!$F$15</f>
        <v>189.20415688</v>
      </c>
      <c r="F202" s="36">
        <f>SUMIFS(СВЦЭМ!$F$39:$F$782,СВЦЭМ!$A$39:$A$782,$A202,СВЦЭМ!$B$39:$B$782,F$190)+'СЕТ СН'!$F$15</f>
        <v>188.43839345000001</v>
      </c>
      <c r="G202" s="36">
        <f>SUMIFS(СВЦЭМ!$F$39:$F$782,СВЦЭМ!$A$39:$A$782,$A202,СВЦЭМ!$B$39:$B$782,G$190)+'СЕТ СН'!$F$15</f>
        <v>187.06948795</v>
      </c>
      <c r="H202" s="36">
        <f>SUMIFS(СВЦЭМ!$F$39:$F$782,СВЦЭМ!$A$39:$A$782,$A202,СВЦЭМ!$B$39:$B$782,H$190)+'СЕТ СН'!$F$15</f>
        <v>183.43354303999999</v>
      </c>
      <c r="I202" s="36">
        <f>SUMIFS(СВЦЭМ!$F$39:$F$782,СВЦЭМ!$A$39:$A$782,$A202,СВЦЭМ!$B$39:$B$782,I$190)+'СЕТ СН'!$F$15</f>
        <v>185.07926103</v>
      </c>
      <c r="J202" s="36">
        <f>SUMIFS(СВЦЭМ!$F$39:$F$782,СВЦЭМ!$A$39:$A$782,$A202,СВЦЭМ!$B$39:$B$782,J$190)+'СЕТ СН'!$F$15</f>
        <v>180.24525532000001</v>
      </c>
      <c r="K202" s="36">
        <f>SUMIFS(СВЦЭМ!$F$39:$F$782,СВЦЭМ!$A$39:$A$782,$A202,СВЦЭМ!$B$39:$B$782,K$190)+'СЕТ СН'!$F$15</f>
        <v>176.13449997999999</v>
      </c>
      <c r="L202" s="36">
        <f>SUMIFS(СВЦЭМ!$F$39:$F$782,СВЦЭМ!$A$39:$A$782,$A202,СВЦЭМ!$B$39:$B$782,L$190)+'СЕТ СН'!$F$15</f>
        <v>176.20808875</v>
      </c>
      <c r="M202" s="36">
        <f>SUMIFS(СВЦЭМ!$F$39:$F$782,СВЦЭМ!$A$39:$A$782,$A202,СВЦЭМ!$B$39:$B$782,M$190)+'СЕТ СН'!$F$15</f>
        <v>177.51371599000001</v>
      </c>
      <c r="N202" s="36">
        <f>SUMIFS(СВЦЭМ!$F$39:$F$782,СВЦЭМ!$A$39:$A$782,$A202,СВЦЭМ!$B$39:$B$782,N$190)+'СЕТ СН'!$F$15</f>
        <v>181.02949630000001</v>
      </c>
      <c r="O202" s="36">
        <f>SUMIFS(СВЦЭМ!$F$39:$F$782,СВЦЭМ!$A$39:$A$782,$A202,СВЦЭМ!$B$39:$B$782,O$190)+'СЕТ СН'!$F$15</f>
        <v>184.14673998999999</v>
      </c>
      <c r="P202" s="36">
        <f>SUMIFS(СВЦЭМ!$F$39:$F$782,СВЦЭМ!$A$39:$A$782,$A202,СВЦЭМ!$B$39:$B$782,P$190)+'СЕТ СН'!$F$15</f>
        <v>185.86366201999999</v>
      </c>
      <c r="Q202" s="36">
        <f>SUMIFS(СВЦЭМ!$F$39:$F$782,СВЦЭМ!$A$39:$A$782,$A202,СВЦЭМ!$B$39:$B$782,Q$190)+'СЕТ СН'!$F$15</f>
        <v>183.76684132</v>
      </c>
      <c r="R202" s="36">
        <f>SUMIFS(СВЦЭМ!$F$39:$F$782,СВЦЭМ!$A$39:$A$782,$A202,СВЦЭМ!$B$39:$B$782,R$190)+'СЕТ СН'!$F$15</f>
        <v>179.55714168</v>
      </c>
      <c r="S202" s="36">
        <f>SUMIFS(СВЦЭМ!$F$39:$F$782,СВЦЭМ!$A$39:$A$782,$A202,СВЦЭМ!$B$39:$B$782,S$190)+'СЕТ СН'!$F$15</f>
        <v>171.76598948</v>
      </c>
      <c r="T202" s="36">
        <f>SUMIFS(СВЦЭМ!$F$39:$F$782,СВЦЭМ!$A$39:$A$782,$A202,СВЦЭМ!$B$39:$B$782,T$190)+'СЕТ СН'!$F$15</f>
        <v>171.97625052999999</v>
      </c>
      <c r="U202" s="36">
        <f>SUMIFS(СВЦЭМ!$F$39:$F$782,СВЦЭМ!$A$39:$A$782,$A202,СВЦЭМ!$B$39:$B$782,U$190)+'СЕТ СН'!$F$15</f>
        <v>175.30609451999999</v>
      </c>
      <c r="V202" s="36">
        <f>SUMIFS(СВЦЭМ!$F$39:$F$782,СВЦЭМ!$A$39:$A$782,$A202,СВЦЭМ!$B$39:$B$782,V$190)+'СЕТ СН'!$F$15</f>
        <v>175.73857996000001</v>
      </c>
      <c r="W202" s="36">
        <f>SUMIFS(СВЦЭМ!$F$39:$F$782,СВЦЭМ!$A$39:$A$782,$A202,СВЦЭМ!$B$39:$B$782,W$190)+'СЕТ СН'!$F$15</f>
        <v>179.44878212</v>
      </c>
      <c r="X202" s="36">
        <f>SUMIFS(СВЦЭМ!$F$39:$F$782,СВЦЭМ!$A$39:$A$782,$A202,СВЦЭМ!$B$39:$B$782,X$190)+'СЕТ СН'!$F$15</f>
        <v>180.71353633000001</v>
      </c>
      <c r="Y202" s="36">
        <f>SUMIFS(СВЦЭМ!$F$39:$F$782,СВЦЭМ!$A$39:$A$782,$A202,СВЦЭМ!$B$39:$B$782,Y$190)+'СЕТ СН'!$F$15</f>
        <v>182.96951733</v>
      </c>
    </row>
    <row r="203" spans="1:25" ht="15.75" x14ac:dyDescent="0.2">
      <c r="A203" s="35">
        <f t="shared" si="5"/>
        <v>44543</v>
      </c>
      <c r="B203" s="36">
        <f>SUMIFS(СВЦЭМ!$F$39:$F$782,СВЦЭМ!$A$39:$A$782,$A203,СВЦЭМ!$B$39:$B$782,B$190)+'СЕТ СН'!$F$15</f>
        <v>185.13035805000001</v>
      </c>
      <c r="C203" s="36">
        <f>SUMIFS(СВЦЭМ!$F$39:$F$782,СВЦЭМ!$A$39:$A$782,$A203,СВЦЭМ!$B$39:$B$782,C$190)+'СЕТ СН'!$F$15</f>
        <v>183.22213336999999</v>
      </c>
      <c r="D203" s="36">
        <f>SUMIFS(СВЦЭМ!$F$39:$F$782,СВЦЭМ!$A$39:$A$782,$A203,СВЦЭМ!$B$39:$B$782,D$190)+'СЕТ СН'!$F$15</f>
        <v>183.71872279999999</v>
      </c>
      <c r="E203" s="36">
        <f>SUMIFS(СВЦЭМ!$F$39:$F$782,СВЦЭМ!$A$39:$A$782,$A203,СВЦЭМ!$B$39:$B$782,E$190)+'СЕТ СН'!$F$15</f>
        <v>184.39349916</v>
      </c>
      <c r="F203" s="36">
        <f>SUMIFS(СВЦЭМ!$F$39:$F$782,СВЦЭМ!$A$39:$A$782,$A203,СВЦЭМ!$B$39:$B$782,F$190)+'СЕТ СН'!$F$15</f>
        <v>183.03957163999999</v>
      </c>
      <c r="G203" s="36">
        <f>SUMIFS(СВЦЭМ!$F$39:$F$782,СВЦЭМ!$A$39:$A$782,$A203,СВЦЭМ!$B$39:$B$782,G$190)+'СЕТ СН'!$F$15</f>
        <v>180.06957718000001</v>
      </c>
      <c r="H203" s="36">
        <f>SUMIFS(СВЦЭМ!$F$39:$F$782,СВЦЭМ!$A$39:$A$782,$A203,СВЦЭМ!$B$39:$B$782,H$190)+'СЕТ СН'!$F$15</f>
        <v>174.76293390000001</v>
      </c>
      <c r="I203" s="36">
        <f>SUMIFS(СВЦЭМ!$F$39:$F$782,СВЦЭМ!$A$39:$A$782,$A203,СВЦЭМ!$B$39:$B$782,I$190)+'СЕТ СН'!$F$15</f>
        <v>174.26633785000001</v>
      </c>
      <c r="J203" s="36">
        <f>SUMIFS(СВЦЭМ!$F$39:$F$782,СВЦЭМ!$A$39:$A$782,$A203,СВЦЭМ!$B$39:$B$782,J$190)+'СЕТ СН'!$F$15</f>
        <v>174.56093114000001</v>
      </c>
      <c r="K203" s="36">
        <f>SUMIFS(СВЦЭМ!$F$39:$F$782,СВЦЭМ!$A$39:$A$782,$A203,СВЦЭМ!$B$39:$B$782,K$190)+'СЕТ СН'!$F$15</f>
        <v>176.04272041999999</v>
      </c>
      <c r="L203" s="36">
        <f>SUMIFS(СВЦЭМ!$F$39:$F$782,СВЦЭМ!$A$39:$A$782,$A203,СВЦЭМ!$B$39:$B$782,L$190)+'СЕТ СН'!$F$15</f>
        <v>177.95999305000001</v>
      </c>
      <c r="M203" s="36">
        <f>SUMIFS(СВЦЭМ!$F$39:$F$782,СВЦЭМ!$A$39:$A$782,$A203,СВЦЭМ!$B$39:$B$782,M$190)+'СЕТ СН'!$F$15</f>
        <v>179.54135776999999</v>
      </c>
      <c r="N203" s="36">
        <f>SUMIFS(СВЦЭМ!$F$39:$F$782,СВЦЭМ!$A$39:$A$782,$A203,СВЦЭМ!$B$39:$B$782,N$190)+'СЕТ СН'!$F$15</f>
        <v>181.79900853999999</v>
      </c>
      <c r="O203" s="36">
        <f>SUMIFS(СВЦЭМ!$F$39:$F$782,СВЦЭМ!$A$39:$A$782,$A203,СВЦЭМ!$B$39:$B$782,O$190)+'СЕТ СН'!$F$15</f>
        <v>182.04834911</v>
      </c>
      <c r="P203" s="36">
        <f>SUMIFS(СВЦЭМ!$F$39:$F$782,СВЦЭМ!$A$39:$A$782,$A203,СВЦЭМ!$B$39:$B$782,P$190)+'СЕТ СН'!$F$15</f>
        <v>184.31058299</v>
      </c>
      <c r="Q203" s="36">
        <f>SUMIFS(СВЦЭМ!$F$39:$F$782,СВЦЭМ!$A$39:$A$782,$A203,СВЦЭМ!$B$39:$B$782,Q$190)+'СЕТ СН'!$F$15</f>
        <v>184.48610228000001</v>
      </c>
      <c r="R203" s="36">
        <f>SUMIFS(СВЦЭМ!$F$39:$F$782,СВЦЭМ!$A$39:$A$782,$A203,СВЦЭМ!$B$39:$B$782,R$190)+'СЕТ СН'!$F$15</f>
        <v>181.95029412</v>
      </c>
      <c r="S203" s="36">
        <f>SUMIFS(СВЦЭМ!$F$39:$F$782,СВЦЭМ!$A$39:$A$782,$A203,СВЦЭМ!$B$39:$B$782,S$190)+'СЕТ СН'!$F$15</f>
        <v>176.50636938</v>
      </c>
      <c r="T203" s="36">
        <f>SUMIFS(СВЦЭМ!$F$39:$F$782,СВЦЭМ!$A$39:$A$782,$A203,СВЦЭМ!$B$39:$B$782,T$190)+'СЕТ СН'!$F$15</f>
        <v>175.18947016999999</v>
      </c>
      <c r="U203" s="36">
        <f>SUMIFS(СВЦЭМ!$F$39:$F$782,СВЦЭМ!$A$39:$A$782,$A203,СВЦЭМ!$B$39:$B$782,U$190)+'СЕТ СН'!$F$15</f>
        <v>173.59168201</v>
      </c>
      <c r="V203" s="36">
        <f>SUMIFS(СВЦЭМ!$F$39:$F$782,СВЦЭМ!$A$39:$A$782,$A203,СВЦЭМ!$B$39:$B$782,V$190)+'СЕТ СН'!$F$15</f>
        <v>176.96608236</v>
      </c>
      <c r="W203" s="36">
        <f>SUMIFS(СВЦЭМ!$F$39:$F$782,СВЦЭМ!$A$39:$A$782,$A203,СВЦЭМ!$B$39:$B$782,W$190)+'СЕТ СН'!$F$15</f>
        <v>180.48893063</v>
      </c>
      <c r="X203" s="36">
        <f>SUMIFS(СВЦЭМ!$F$39:$F$782,СВЦЭМ!$A$39:$A$782,$A203,СВЦЭМ!$B$39:$B$782,X$190)+'СЕТ СН'!$F$15</f>
        <v>182.42912645999999</v>
      </c>
      <c r="Y203" s="36">
        <f>SUMIFS(СВЦЭМ!$F$39:$F$782,СВЦЭМ!$A$39:$A$782,$A203,СВЦЭМ!$B$39:$B$782,Y$190)+'СЕТ СН'!$F$15</f>
        <v>184.32743019</v>
      </c>
    </row>
    <row r="204" spans="1:25" ht="15.75" x14ac:dyDescent="0.2">
      <c r="A204" s="35">
        <f t="shared" si="5"/>
        <v>44544</v>
      </c>
      <c r="B204" s="36">
        <f>SUMIFS(СВЦЭМ!$F$39:$F$782,СВЦЭМ!$A$39:$A$782,$A204,СВЦЭМ!$B$39:$B$782,B$190)+'СЕТ СН'!$F$15</f>
        <v>183.27776047</v>
      </c>
      <c r="C204" s="36">
        <f>SUMIFS(СВЦЭМ!$F$39:$F$782,СВЦЭМ!$A$39:$A$782,$A204,СВЦЭМ!$B$39:$B$782,C$190)+'СЕТ СН'!$F$15</f>
        <v>183.90837816000001</v>
      </c>
      <c r="D204" s="36">
        <f>SUMIFS(СВЦЭМ!$F$39:$F$782,СВЦЭМ!$A$39:$A$782,$A204,СВЦЭМ!$B$39:$B$782,D$190)+'СЕТ СН'!$F$15</f>
        <v>187.21949336</v>
      </c>
      <c r="E204" s="36">
        <f>SUMIFS(СВЦЭМ!$F$39:$F$782,СВЦЭМ!$A$39:$A$782,$A204,СВЦЭМ!$B$39:$B$782,E$190)+'СЕТ СН'!$F$15</f>
        <v>187.44401879</v>
      </c>
      <c r="F204" s="36">
        <f>SUMIFS(СВЦЭМ!$F$39:$F$782,СВЦЭМ!$A$39:$A$782,$A204,СВЦЭМ!$B$39:$B$782,F$190)+'СЕТ СН'!$F$15</f>
        <v>186.18952571</v>
      </c>
      <c r="G204" s="36">
        <f>SUMIFS(СВЦЭМ!$F$39:$F$782,СВЦЭМ!$A$39:$A$782,$A204,СВЦЭМ!$B$39:$B$782,G$190)+'СЕТ СН'!$F$15</f>
        <v>179.11957905</v>
      </c>
      <c r="H204" s="36">
        <f>SUMIFS(СВЦЭМ!$F$39:$F$782,СВЦЭМ!$A$39:$A$782,$A204,СВЦЭМ!$B$39:$B$782,H$190)+'СЕТ СН'!$F$15</f>
        <v>170.56009971</v>
      </c>
      <c r="I204" s="36">
        <f>SUMIFS(СВЦЭМ!$F$39:$F$782,СВЦЭМ!$A$39:$A$782,$A204,СВЦЭМ!$B$39:$B$782,I$190)+'СЕТ СН'!$F$15</f>
        <v>172.36609286999999</v>
      </c>
      <c r="J204" s="36">
        <f>SUMIFS(СВЦЭМ!$F$39:$F$782,СВЦЭМ!$A$39:$A$782,$A204,СВЦЭМ!$B$39:$B$782,J$190)+'СЕТ СН'!$F$15</f>
        <v>173.25780123000001</v>
      </c>
      <c r="K204" s="36">
        <f>SUMIFS(СВЦЭМ!$F$39:$F$782,СВЦЭМ!$A$39:$A$782,$A204,СВЦЭМ!$B$39:$B$782,K$190)+'СЕТ СН'!$F$15</f>
        <v>173.21342333999999</v>
      </c>
      <c r="L204" s="36">
        <f>SUMIFS(СВЦЭМ!$F$39:$F$782,СВЦЭМ!$A$39:$A$782,$A204,СВЦЭМ!$B$39:$B$782,L$190)+'СЕТ СН'!$F$15</f>
        <v>174.58977413</v>
      </c>
      <c r="M204" s="36">
        <f>SUMIFS(СВЦЭМ!$F$39:$F$782,СВЦЭМ!$A$39:$A$782,$A204,СВЦЭМ!$B$39:$B$782,M$190)+'СЕТ СН'!$F$15</f>
        <v>175.18406336000001</v>
      </c>
      <c r="N204" s="36">
        <f>SUMIFS(СВЦЭМ!$F$39:$F$782,СВЦЭМ!$A$39:$A$782,$A204,СВЦЭМ!$B$39:$B$782,N$190)+'СЕТ СН'!$F$15</f>
        <v>177.88208086</v>
      </c>
      <c r="O204" s="36">
        <f>SUMIFS(СВЦЭМ!$F$39:$F$782,СВЦЭМ!$A$39:$A$782,$A204,СВЦЭМ!$B$39:$B$782,O$190)+'СЕТ СН'!$F$15</f>
        <v>179.68481273</v>
      </c>
      <c r="P204" s="36">
        <f>SUMIFS(СВЦЭМ!$F$39:$F$782,СВЦЭМ!$A$39:$A$782,$A204,СВЦЭМ!$B$39:$B$782,P$190)+'СЕТ СН'!$F$15</f>
        <v>178.99068485000001</v>
      </c>
      <c r="Q204" s="36">
        <f>SUMIFS(СВЦЭМ!$F$39:$F$782,СВЦЭМ!$A$39:$A$782,$A204,СВЦЭМ!$B$39:$B$782,Q$190)+'СЕТ СН'!$F$15</f>
        <v>180.09843838</v>
      </c>
      <c r="R204" s="36">
        <f>SUMIFS(СВЦЭМ!$F$39:$F$782,СВЦЭМ!$A$39:$A$782,$A204,СВЦЭМ!$B$39:$B$782,R$190)+'СЕТ СН'!$F$15</f>
        <v>177.76588144999999</v>
      </c>
      <c r="S204" s="36">
        <f>SUMIFS(СВЦЭМ!$F$39:$F$782,СВЦЭМ!$A$39:$A$782,$A204,СВЦЭМ!$B$39:$B$782,S$190)+'СЕТ СН'!$F$15</f>
        <v>174.46470521000001</v>
      </c>
      <c r="T204" s="36">
        <f>SUMIFS(СВЦЭМ!$F$39:$F$782,СВЦЭМ!$A$39:$A$782,$A204,СВЦЭМ!$B$39:$B$782,T$190)+'СЕТ СН'!$F$15</f>
        <v>173.78395359000001</v>
      </c>
      <c r="U204" s="36">
        <f>SUMIFS(СВЦЭМ!$F$39:$F$782,СВЦЭМ!$A$39:$A$782,$A204,СВЦЭМ!$B$39:$B$782,U$190)+'СЕТ СН'!$F$15</f>
        <v>175.71294108999999</v>
      </c>
      <c r="V204" s="36">
        <f>SUMIFS(СВЦЭМ!$F$39:$F$782,СВЦЭМ!$A$39:$A$782,$A204,СВЦЭМ!$B$39:$B$782,V$190)+'СЕТ СН'!$F$15</f>
        <v>177.10979298999999</v>
      </c>
      <c r="W204" s="36">
        <f>SUMIFS(СВЦЭМ!$F$39:$F$782,СВЦЭМ!$A$39:$A$782,$A204,СВЦЭМ!$B$39:$B$782,W$190)+'СЕТ СН'!$F$15</f>
        <v>183.21418808000001</v>
      </c>
      <c r="X204" s="36">
        <f>SUMIFS(СВЦЭМ!$F$39:$F$782,СВЦЭМ!$A$39:$A$782,$A204,СВЦЭМ!$B$39:$B$782,X$190)+'СЕТ СН'!$F$15</f>
        <v>182.31917235</v>
      </c>
      <c r="Y204" s="36">
        <f>SUMIFS(СВЦЭМ!$F$39:$F$782,СВЦЭМ!$A$39:$A$782,$A204,СВЦЭМ!$B$39:$B$782,Y$190)+'СЕТ СН'!$F$15</f>
        <v>181.62968161000001</v>
      </c>
    </row>
    <row r="205" spans="1:25" ht="15.75" x14ac:dyDescent="0.2">
      <c r="A205" s="35">
        <f t="shared" si="5"/>
        <v>44545</v>
      </c>
      <c r="B205" s="36">
        <f>SUMIFS(СВЦЭМ!$F$39:$F$782,СВЦЭМ!$A$39:$A$782,$A205,СВЦЭМ!$B$39:$B$782,B$190)+'СЕТ СН'!$F$15</f>
        <v>169.55718350999999</v>
      </c>
      <c r="C205" s="36">
        <f>SUMIFS(СВЦЭМ!$F$39:$F$782,СВЦЭМ!$A$39:$A$782,$A205,СВЦЭМ!$B$39:$B$782,C$190)+'СЕТ СН'!$F$15</f>
        <v>171.34797882000001</v>
      </c>
      <c r="D205" s="36">
        <f>SUMIFS(СВЦЭМ!$F$39:$F$782,СВЦЭМ!$A$39:$A$782,$A205,СВЦЭМ!$B$39:$B$782,D$190)+'СЕТ СН'!$F$15</f>
        <v>173.35680583000001</v>
      </c>
      <c r="E205" s="36">
        <f>SUMIFS(СВЦЭМ!$F$39:$F$782,СВЦЭМ!$A$39:$A$782,$A205,СВЦЭМ!$B$39:$B$782,E$190)+'СЕТ СН'!$F$15</f>
        <v>171.53121057000001</v>
      </c>
      <c r="F205" s="36">
        <f>SUMIFS(СВЦЭМ!$F$39:$F$782,СВЦЭМ!$A$39:$A$782,$A205,СВЦЭМ!$B$39:$B$782,F$190)+'СЕТ СН'!$F$15</f>
        <v>172.15239245000001</v>
      </c>
      <c r="G205" s="36">
        <f>SUMIFS(СВЦЭМ!$F$39:$F$782,СВЦЭМ!$A$39:$A$782,$A205,СВЦЭМ!$B$39:$B$782,G$190)+'СЕТ СН'!$F$15</f>
        <v>169.07032932999999</v>
      </c>
      <c r="H205" s="36">
        <f>SUMIFS(СВЦЭМ!$F$39:$F$782,СВЦЭМ!$A$39:$A$782,$A205,СВЦЭМ!$B$39:$B$782,H$190)+'СЕТ СН'!$F$15</f>
        <v>175.32647452</v>
      </c>
      <c r="I205" s="36">
        <f>SUMIFS(СВЦЭМ!$F$39:$F$782,СВЦЭМ!$A$39:$A$782,$A205,СВЦЭМ!$B$39:$B$782,I$190)+'СЕТ СН'!$F$15</f>
        <v>185.22739948</v>
      </c>
      <c r="J205" s="36">
        <f>SUMIFS(СВЦЭМ!$F$39:$F$782,СВЦЭМ!$A$39:$A$782,$A205,СВЦЭМ!$B$39:$B$782,J$190)+'СЕТ СН'!$F$15</f>
        <v>182.60028826000001</v>
      </c>
      <c r="K205" s="36">
        <f>SUMIFS(СВЦЭМ!$F$39:$F$782,СВЦЭМ!$A$39:$A$782,$A205,СВЦЭМ!$B$39:$B$782,K$190)+'СЕТ СН'!$F$15</f>
        <v>180.17075743000001</v>
      </c>
      <c r="L205" s="36">
        <f>SUMIFS(СВЦЭМ!$F$39:$F$782,СВЦЭМ!$A$39:$A$782,$A205,СВЦЭМ!$B$39:$B$782,L$190)+'СЕТ СН'!$F$15</f>
        <v>180.75169464000001</v>
      </c>
      <c r="M205" s="36">
        <f>SUMIFS(СВЦЭМ!$F$39:$F$782,СВЦЭМ!$A$39:$A$782,$A205,СВЦЭМ!$B$39:$B$782,M$190)+'СЕТ СН'!$F$15</f>
        <v>178.73292871000001</v>
      </c>
      <c r="N205" s="36">
        <f>SUMIFS(СВЦЭМ!$F$39:$F$782,СВЦЭМ!$A$39:$A$782,$A205,СВЦЭМ!$B$39:$B$782,N$190)+'СЕТ СН'!$F$15</f>
        <v>182.7478777</v>
      </c>
      <c r="O205" s="36">
        <f>SUMIFS(СВЦЭМ!$F$39:$F$782,СВЦЭМ!$A$39:$A$782,$A205,СВЦЭМ!$B$39:$B$782,O$190)+'СЕТ СН'!$F$15</f>
        <v>194.22814887999999</v>
      </c>
      <c r="P205" s="36">
        <f>SUMIFS(СВЦЭМ!$F$39:$F$782,СВЦЭМ!$A$39:$A$782,$A205,СВЦЭМ!$B$39:$B$782,P$190)+'СЕТ СН'!$F$15</f>
        <v>194.05521311999999</v>
      </c>
      <c r="Q205" s="36">
        <f>SUMIFS(СВЦЭМ!$F$39:$F$782,СВЦЭМ!$A$39:$A$782,$A205,СВЦЭМ!$B$39:$B$782,Q$190)+'СЕТ СН'!$F$15</f>
        <v>193.81716510000001</v>
      </c>
      <c r="R205" s="36">
        <f>SUMIFS(СВЦЭМ!$F$39:$F$782,СВЦЭМ!$A$39:$A$782,$A205,СВЦЭМ!$B$39:$B$782,R$190)+'СЕТ СН'!$F$15</f>
        <v>180.92883904000001</v>
      </c>
      <c r="S205" s="36">
        <f>SUMIFS(СВЦЭМ!$F$39:$F$782,СВЦЭМ!$A$39:$A$782,$A205,СВЦЭМ!$B$39:$B$782,S$190)+'СЕТ СН'!$F$15</f>
        <v>175.99351680000001</v>
      </c>
      <c r="T205" s="36">
        <f>SUMIFS(СВЦЭМ!$F$39:$F$782,СВЦЭМ!$A$39:$A$782,$A205,СВЦЭМ!$B$39:$B$782,T$190)+'СЕТ СН'!$F$15</f>
        <v>179.597565</v>
      </c>
      <c r="U205" s="36">
        <f>SUMIFS(СВЦЭМ!$F$39:$F$782,СВЦЭМ!$A$39:$A$782,$A205,СВЦЭМ!$B$39:$B$782,U$190)+'СЕТ СН'!$F$15</f>
        <v>179.15452525000001</v>
      </c>
      <c r="V205" s="36">
        <f>SUMIFS(СВЦЭМ!$F$39:$F$782,СВЦЭМ!$A$39:$A$782,$A205,СВЦЭМ!$B$39:$B$782,V$190)+'СЕТ СН'!$F$15</f>
        <v>180.24021045999999</v>
      </c>
      <c r="W205" s="36">
        <f>SUMIFS(СВЦЭМ!$F$39:$F$782,СВЦЭМ!$A$39:$A$782,$A205,СВЦЭМ!$B$39:$B$782,W$190)+'СЕТ СН'!$F$15</f>
        <v>180.57471514</v>
      </c>
      <c r="X205" s="36">
        <f>SUMIFS(СВЦЭМ!$F$39:$F$782,СВЦЭМ!$A$39:$A$782,$A205,СВЦЭМ!$B$39:$B$782,X$190)+'СЕТ СН'!$F$15</f>
        <v>188.37095657</v>
      </c>
      <c r="Y205" s="36">
        <f>SUMIFS(СВЦЭМ!$F$39:$F$782,СВЦЭМ!$A$39:$A$782,$A205,СВЦЭМ!$B$39:$B$782,Y$190)+'СЕТ СН'!$F$15</f>
        <v>185.93034320000001</v>
      </c>
    </row>
    <row r="206" spans="1:25" ht="15.75" x14ac:dyDescent="0.2">
      <c r="A206" s="35">
        <f t="shared" si="5"/>
        <v>44546</v>
      </c>
      <c r="B206" s="36">
        <f>SUMIFS(СВЦЭМ!$F$39:$F$782,СВЦЭМ!$A$39:$A$782,$A206,СВЦЭМ!$B$39:$B$782,B$190)+'СЕТ СН'!$F$15</f>
        <v>186.14605427999999</v>
      </c>
      <c r="C206" s="36">
        <f>SUMIFS(СВЦЭМ!$F$39:$F$782,СВЦЭМ!$A$39:$A$782,$A206,СВЦЭМ!$B$39:$B$782,C$190)+'СЕТ СН'!$F$15</f>
        <v>185.53871201999999</v>
      </c>
      <c r="D206" s="36">
        <f>SUMIFS(СВЦЭМ!$F$39:$F$782,СВЦЭМ!$A$39:$A$782,$A206,СВЦЭМ!$B$39:$B$782,D$190)+'СЕТ СН'!$F$15</f>
        <v>182.89204791</v>
      </c>
      <c r="E206" s="36">
        <f>SUMIFS(СВЦЭМ!$F$39:$F$782,СВЦЭМ!$A$39:$A$782,$A206,СВЦЭМ!$B$39:$B$782,E$190)+'СЕТ СН'!$F$15</f>
        <v>182.25026940999999</v>
      </c>
      <c r="F206" s="36">
        <f>SUMIFS(СВЦЭМ!$F$39:$F$782,СВЦЭМ!$A$39:$A$782,$A206,СВЦЭМ!$B$39:$B$782,F$190)+'СЕТ СН'!$F$15</f>
        <v>182.25860201</v>
      </c>
      <c r="G206" s="36">
        <f>SUMIFS(СВЦЭМ!$F$39:$F$782,СВЦЭМ!$A$39:$A$782,$A206,СВЦЭМ!$B$39:$B$782,G$190)+'СЕТ СН'!$F$15</f>
        <v>176.81374278999999</v>
      </c>
      <c r="H206" s="36">
        <f>SUMIFS(СВЦЭМ!$F$39:$F$782,СВЦЭМ!$A$39:$A$782,$A206,СВЦЭМ!$B$39:$B$782,H$190)+'СЕТ СН'!$F$15</f>
        <v>174.14625439</v>
      </c>
      <c r="I206" s="36">
        <f>SUMIFS(СВЦЭМ!$F$39:$F$782,СВЦЭМ!$A$39:$A$782,$A206,СВЦЭМ!$B$39:$B$782,I$190)+'СЕТ СН'!$F$15</f>
        <v>178.33496027999999</v>
      </c>
      <c r="J206" s="36">
        <f>SUMIFS(СВЦЭМ!$F$39:$F$782,СВЦЭМ!$A$39:$A$782,$A206,СВЦЭМ!$B$39:$B$782,J$190)+'СЕТ СН'!$F$15</f>
        <v>179.43575387000001</v>
      </c>
      <c r="K206" s="36">
        <f>SUMIFS(СВЦЭМ!$F$39:$F$782,СВЦЭМ!$A$39:$A$782,$A206,СВЦЭМ!$B$39:$B$782,K$190)+'СЕТ СН'!$F$15</f>
        <v>182.3172859</v>
      </c>
      <c r="L206" s="36">
        <f>SUMIFS(СВЦЭМ!$F$39:$F$782,СВЦЭМ!$A$39:$A$782,$A206,СВЦЭМ!$B$39:$B$782,L$190)+'СЕТ СН'!$F$15</f>
        <v>184.50774923</v>
      </c>
      <c r="M206" s="36">
        <f>SUMIFS(СВЦЭМ!$F$39:$F$782,СВЦЭМ!$A$39:$A$782,$A206,СВЦЭМ!$B$39:$B$782,M$190)+'СЕТ СН'!$F$15</f>
        <v>184.23170898000001</v>
      </c>
      <c r="N206" s="36">
        <f>SUMIFS(СВЦЭМ!$F$39:$F$782,СВЦЭМ!$A$39:$A$782,$A206,СВЦЭМ!$B$39:$B$782,N$190)+'СЕТ СН'!$F$15</f>
        <v>184.25332374999999</v>
      </c>
      <c r="O206" s="36">
        <f>SUMIFS(СВЦЭМ!$F$39:$F$782,СВЦЭМ!$A$39:$A$782,$A206,СВЦЭМ!$B$39:$B$782,O$190)+'СЕТ СН'!$F$15</f>
        <v>186.87678</v>
      </c>
      <c r="P206" s="36">
        <f>SUMIFS(СВЦЭМ!$F$39:$F$782,СВЦЭМ!$A$39:$A$782,$A206,СВЦЭМ!$B$39:$B$782,P$190)+'СЕТ СН'!$F$15</f>
        <v>190.24934468000001</v>
      </c>
      <c r="Q206" s="36">
        <f>SUMIFS(СВЦЭМ!$F$39:$F$782,СВЦЭМ!$A$39:$A$782,$A206,СВЦЭМ!$B$39:$B$782,Q$190)+'СЕТ СН'!$F$15</f>
        <v>190.47098546000001</v>
      </c>
      <c r="R206" s="36">
        <f>SUMIFS(СВЦЭМ!$F$39:$F$782,СВЦЭМ!$A$39:$A$782,$A206,СВЦЭМ!$B$39:$B$782,R$190)+'СЕТ СН'!$F$15</f>
        <v>190.60033559999999</v>
      </c>
      <c r="S206" s="36">
        <f>SUMIFS(СВЦЭМ!$F$39:$F$782,СВЦЭМ!$A$39:$A$782,$A206,СВЦЭМ!$B$39:$B$782,S$190)+'СЕТ СН'!$F$15</f>
        <v>183.52412497</v>
      </c>
      <c r="T206" s="36">
        <f>SUMIFS(СВЦЭМ!$F$39:$F$782,СВЦЭМ!$A$39:$A$782,$A206,СВЦЭМ!$B$39:$B$782,T$190)+'СЕТ СН'!$F$15</f>
        <v>185.78249575999999</v>
      </c>
      <c r="U206" s="36">
        <f>SUMIFS(СВЦЭМ!$F$39:$F$782,СВЦЭМ!$A$39:$A$782,$A206,СВЦЭМ!$B$39:$B$782,U$190)+'СЕТ СН'!$F$15</f>
        <v>183.03106693999999</v>
      </c>
      <c r="V206" s="36">
        <f>SUMIFS(СВЦЭМ!$F$39:$F$782,СВЦЭМ!$A$39:$A$782,$A206,СВЦЭМ!$B$39:$B$782,V$190)+'СЕТ СН'!$F$15</f>
        <v>181.82146610999999</v>
      </c>
      <c r="W206" s="36">
        <f>SUMIFS(СВЦЭМ!$F$39:$F$782,СВЦЭМ!$A$39:$A$782,$A206,СВЦЭМ!$B$39:$B$782,W$190)+'СЕТ СН'!$F$15</f>
        <v>181.48029746</v>
      </c>
      <c r="X206" s="36">
        <f>SUMIFS(СВЦЭМ!$F$39:$F$782,СВЦЭМ!$A$39:$A$782,$A206,СВЦЭМ!$B$39:$B$782,X$190)+'СЕТ СН'!$F$15</f>
        <v>188.47196410999999</v>
      </c>
      <c r="Y206" s="36">
        <f>SUMIFS(СВЦЭМ!$F$39:$F$782,СВЦЭМ!$A$39:$A$782,$A206,СВЦЭМ!$B$39:$B$782,Y$190)+'СЕТ СН'!$F$15</f>
        <v>188.97728333000001</v>
      </c>
    </row>
    <row r="207" spans="1:25" ht="15.75" x14ac:dyDescent="0.2">
      <c r="A207" s="35">
        <f t="shared" si="5"/>
        <v>44547</v>
      </c>
      <c r="B207" s="36">
        <f>SUMIFS(СВЦЭМ!$F$39:$F$782,СВЦЭМ!$A$39:$A$782,$A207,СВЦЭМ!$B$39:$B$782,B$190)+'СЕТ СН'!$F$15</f>
        <v>185.79374554</v>
      </c>
      <c r="C207" s="36">
        <f>SUMIFS(СВЦЭМ!$F$39:$F$782,СВЦЭМ!$A$39:$A$782,$A207,СВЦЭМ!$B$39:$B$782,C$190)+'СЕТ СН'!$F$15</f>
        <v>185.66744786999999</v>
      </c>
      <c r="D207" s="36">
        <f>SUMIFS(СВЦЭМ!$F$39:$F$782,СВЦЭМ!$A$39:$A$782,$A207,СВЦЭМ!$B$39:$B$782,D$190)+'СЕТ СН'!$F$15</f>
        <v>183.34824083000001</v>
      </c>
      <c r="E207" s="36">
        <f>SUMIFS(СВЦЭМ!$F$39:$F$782,СВЦЭМ!$A$39:$A$782,$A207,СВЦЭМ!$B$39:$B$782,E$190)+'СЕТ СН'!$F$15</f>
        <v>182.54807611000001</v>
      </c>
      <c r="F207" s="36">
        <f>SUMIFS(СВЦЭМ!$F$39:$F$782,СВЦЭМ!$A$39:$A$782,$A207,СВЦЭМ!$B$39:$B$782,F$190)+'СЕТ СН'!$F$15</f>
        <v>182.79870600999999</v>
      </c>
      <c r="G207" s="36">
        <f>SUMIFS(СВЦЭМ!$F$39:$F$782,СВЦЭМ!$A$39:$A$782,$A207,СВЦЭМ!$B$39:$B$782,G$190)+'СЕТ СН'!$F$15</f>
        <v>179.14303839999999</v>
      </c>
      <c r="H207" s="36">
        <f>SUMIFS(СВЦЭМ!$F$39:$F$782,СВЦЭМ!$A$39:$A$782,$A207,СВЦЭМ!$B$39:$B$782,H$190)+'СЕТ СН'!$F$15</f>
        <v>175.19328947</v>
      </c>
      <c r="I207" s="36">
        <f>SUMIFS(СВЦЭМ!$F$39:$F$782,СВЦЭМ!$A$39:$A$782,$A207,СВЦЭМ!$B$39:$B$782,I$190)+'СЕТ СН'!$F$15</f>
        <v>175.17125501000001</v>
      </c>
      <c r="J207" s="36">
        <f>SUMIFS(СВЦЭМ!$F$39:$F$782,СВЦЭМ!$A$39:$A$782,$A207,СВЦЭМ!$B$39:$B$782,J$190)+'СЕТ СН'!$F$15</f>
        <v>181.74681036999999</v>
      </c>
      <c r="K207" s="36">
        <f>SUMIFS(СВЦЭМ!$F$39:$F$782,СВЦЭМ!$A$39:$A$782,$A207,СВЦЭМ!$B$39:$B$782,K$190)+'СЕТ СН'!$F$15</f>
        <v>183.83290104</v>
      </c>
      <c r="L207" s="36">
        <f>SUMIFS(СВЦЭМ!$F$39:$F$782,СВЦЭМ!$A$39:$A$782,$A207,СВЦЭМ!$B$39:$B$782,L$190)+'СЕТ СН'!$F$15</f>
        <v>183.01776319999999</v>
      </c>
      <c r="M207" s="36">
        <f>SUMIFS(СВЦЭМ!$F$39:$F$782,СВЦЭМ!$A$39:$A$782,$A207,СВЦЭМ!$B$39:$B$782,M$190)+'СЕТ СН'!$F$15</f>
        <v>181.49310283</v>
      </c>
      <c r="N207" s="36">
        <f>SUMIFS(СВЦЭМ!$F$39:$F$782,СВЦЭМ!$A$39:$A$782,$A207,СВЦЭМ!$B$39:$B$782,N$190)+'СЕТ СН'!$F$15</f>
        <v>181.96659395</v>
      </c>
      <c r="O207" s="36">
        <f>SUMIFS(СВЦЭМ!$F$39:$F$782,СВЦЭМ!$A$39:$A$782,$A207,СВЦЭМ!$B$39:$B$782,O$190)+'СЕТ СН'!$F$15</f>
        <v>182.28665058999999</v>
      </c>
      <c r="P207" s="36">
        <f>SUMIFS(СВЦЭМ!$F$39:$F$782,СВЦЭМ!$A$39:$A$782,$A207,СВЦЭМ!$B$39:$B$782,P$190)+'СЕТ СН'!$F$15</f>
        <v>187.86400971</v>
      </c>
      <c r="Q207" s="36">
        <f>SUMIFS(СВЦЭМ!$F$39:$F$782,СВЦЭМ!$A$39:$A$782,$A207,СВЦЭМ!$B$39:$B$782,Q$190)+'СЕТ СН'!$F$15</f>
        <v>186.57214171000001</v>
      </c>
      <c r="R207" s="36">
        <f>SUMIFS(СВЦЭМ!$F$39:$F$782,СВЦЭМ!$A$39:$A$782,$A207,СВЦЭМ!$B$39:$B$782,R$190)+'СЕТ СН'!$F$15</f>
        <v>185.77026728999999</v>
      </c>
      <c r="S207" s="36">
        <f>SUMIFS(СВЦЭМ!$F$39:$F$782,СВЦЭМ!$A$39:$A$782,$A207,СВЦЭМ!$B$39:$B$782,S$190)+'СЕТ СН'!$F$15</f>
        <v>180.39378769999999</v>
      </c>
      <c r="T207" s="36">
        <f>SUMIFS(СВЦЭМ!$F$39:$F$782,СВЦЭМ!$A$39:$A$782,$A207,СВЦЭМ!$B$39:$B$782,T$190)+'СЕТ СН'!$F$15</f>
        <v>183.44492438</v>
      </c>
      <c r="U207" s="36">
        <f>SUMIFS(СВЦЭМ!$F$39:$F$782,СВЦЭМ!$A$39:$A$782,$A207,СВЦЭМ!$B$39:$B$782,U$190)+'СЕТ СН'!$F$15</f>
        <v>182.75487163</v>
      </c>
      <c r="V207" s="36">
        <f>SUMIFS(СВЦЭМ!$F$39:$F$782,СВЦЭМ!$A$39:$A$782,$A207,СВЦЭМ!$B$39:$B$782,V$190)+'СЕТ СН'!$F$15</f>
        <v>179.26828985</v>
      </c>
      <c r="W207" s="36">
        <f>SUMIFS(СВЦЭМ!$F$39:$F$782,СВЦЭМ!$A$39:$A$782,$A207,СВЦЭМ!$B$39:$B$782,W$190)+'СЕТ СН'!$F$15</f>
        <v>182.35929154999999</v>
      </c>
      <c r="X207" s="36">
        <f>SUMIFS(СВЦЭМ!$F$39:$F$782,СВЦЭМ!$A$39:$A$782,$A207,СВЦЭМ!$B$39:$B$782,X$190)+'СЕТ СН'!$F$15</f>
        <v>185.30379722000001</v>
      </c>
      <c r="Y207" s="36">
        <f>SUMIFS(СВЦЭМ!$F$39:$F$782,СВЦЭМ!$A$39:$A$782,$A207,СВЦЭМ!$B$39:$B$782,Y$190)+'СЕТ СН'!$F$15</f>
        <v>183.92903195</v>
      </c>
    </row>
    <row r="208" spans="1:25" ht="15.75" x14ac:dyDescent="0.2">
      <c r="A208" s="35">
        <f t="shared" si="5"/>
        <v>44548</v>
      </c>
      <c r="B208" s="36">
        <f>SUMIFS(СВЦЭМ!$F$39:$F$782,СВЦЭМ!$A$39:$A$782,$A208,СВЦЭМ!$B$39:$B$782,B$190)+'СЕТ СН'!$F$15</f>
        <v>184.91793505000001</v>
      </c>
      <c r="C208" s="36">
        <f>SUMIFS(СВЦЭМ!$F$39:$F$782,СВЦЭМ!$A$39:$A$782,$A208,СВЦЭМ!$B$39:$B$782,C$190)+'СЕТ СН'!$F$15</f>
        <v>189.61187885999999</v>
      </c>
      <c r="D208" s="36">
        <f>SUMIFS(СВЦЭМ!$F$39:$F$782,СВЦЭМ!$A$39:$A$782,$A208,СВЦЭМ!$B$39:$B$782,D$190)+'СЕТ СН'!$F$15</f>
        <v>192.39801722999999</v>
      </c>
      <c r="E208" s="36">
        <f>SUMIFS(СВЦЭМ!$F$39:$F$782,СВЦЭМ!$A$39:$A$782,$A208,СВЦЭМ!$B$39:$B$782,E$190)+'СЕТ СН'!$F$15</f>
        <v>192.29708654000001</v>
      </c>
      <c r="F208" s="36">
        <f>SUMIFS(СВЦЭМ!$F$39:$F$782,СВЦЭМ!$A$39:$A$782,$A208,СВЦЭМ!$B$39:$B$782,F$190)+'СЕТ СН'!$F$15</f>
        <v>191.73733737000001</v>
      </c>
      <c r="G208" s="36">
        <f>SUMIFS(СВЦЭМ!$F$39:$F$782,СВЦЭМ!$A$39:$A$782,$A208,СВЦЭМ!$B$39:$B$782,G$190)+'СЕТ СН'!$F$15</f>
        <v>185.09162115999999</v>
      </c>
      <c r="H208" s="36">
        <f>SUMIFS(СВЦЭМ!$F$39:$F$782,СВЦЭМ!$A$39:$A$782,$A208,СВЦЭМ!$B$39:$B$782,H$190)+'СЕТ СН'!$F$15</f>
        <v>179.04532879999999</v>
      </c>
      <c r="I208" s="36">
        <f>SUMIFS(СВЦЭМ!$F$39:$F$782,СВЦЭМ!$A$39:$A$782,$A208,СВЦЭМ!$B$39:$B$782,I$190)+'СЕТ СН'!$F$15</f>
        <v>176.64544522</v>
      </c>
      <c r="J208" s="36">
        <f>SUMIFS(СВЦЭМ!$F$39:$F$782,СВЦЭМ!$A$39:$A$782,$A208,СВЦЭМ!$B$39:$B$782,J$190)+'СЕТ СН'!$F$15</f>
        <v>172.62761752</v>
      </c>
      <c r="K208" s="36">
        <f>SUMIFS(СВЦЭМ!$F$39:$F$782,СВЦЭМ!$A$39:$A$782,$A208,СВЦЭМ!$B$39:$B$782,K$190)+'СЕТ СН'!$F$15</f>
        <v>177.8368198</v>
      </c>
      <c r="L208" s="36">
        <f>SUMIFS(СВЦЭМ!$F$39:$F$782,СВЦЭМ!$A$39:$A$782,$A208,СВЦЭМ!$B$39:$B$782,L$190)+'СЕТ СН'!$F$15</f>
        <v>178.19514877</v>
      </c>
      <c r="M208" s="36">
        <f>SUMIFS(СВЦЭМ!$F$39:$F$782,СВЦЭМ!$A$39:$A$782,$A208,СВЦЭМ!$B$39:$B$782,M$190)+'СЕТ СН'!$F$15</f>
        <v>175.99178370999999</v>
      </c>
      <c r="N208" s="36">
        <f>SUMIFS(СВЦЭМ!$F$39:$F$782,СВЦЭМ!$A$39:$A$782,$A208,СВЦЭМ!$B$39:$B$782,N$190)+'СЕТ СН'!$F$15</f>
        <v>175.91225054</v>
      </c>
      <c r="O208" s="36">
        <f>SUMIFS(СВЦЭМ!$F$39:$F$782,СВЦЭМ!$A$39:$A$782,$A208,СВЦЭМ!$B$39:$B$782,O$190)+'СЕТ СН'!$F$15</f>
        <v>178.47374299000001</v>
      </c>
      <c r="P208" s="36">
        <f>SUMIFS(СВЦЭМ!$F$39:$F$782,СВЦЭМ!$A$39:$A$782,$A208,СВЦЭМ!$B$39:$B$782,P$190)+'СЕТ СН'!$F$15</f>
        <v>183.58376028999999</v>
      </c>
      <c r="Q208" s="36">
        <f>SUMIFS(СВЦЭМ!$F$39:$F$782,СВЦЭМ!$A$39:$A$782,$A208,СВЦЭМ!$B$39:$B$782,Q$190)+'СЕТ СН'!$F$15</f>
        <v>184.54624587999999</v>
      </c>
      <c r="R208" s="36">
        <f>SUMIFS(СВЦЭМ!$F$39:$F$782,СВЦЭМ!$A$39:$A$782,$A208,СВЦЭМ!$B$39:$B$782,R$190)+'СЕТ СН'!$F$15</f>
        <v>182.61167054000001</v>
      </c>
      <c r="S208" s="36">
        <f>SUMIFS(СВЦЭМ!$F$39:$F$782,СВЦЭМ!$A$39:$A$782,$A208,СВЦЭМ!$B$39:$B$782,S$190)+'СЕТ СН'!$F$15</f>
        <v>177.89661777000001</v>
      </c>
      <c r="T208" s="36">
        <f>SUMIFS(СВЦЭМ!$F$39:$F$782,СВЦЭМ!$A$39:$A$782,$A208,СВЦЭМ!$B$39:$B$782,T$190)+'СЕТ СН'!$F$15</f>
        <v>176.77749308</v>
      </c>
      <c r="U208" s="36">
        <f>SUMIFS(СВЦЭМ!$F$39:$F$782,СВЦЭМ!$A$39:$A$782,$A208,СВЦЭМ!$B$39:$B$782,U$190)+'СЕТ СН'!$F$15</f>
        <v>176.88986019999999</v>
      </c>
      <c r="V208" s="36">
        <f>SUMIFS(СВЦЭМ!$F$39:$F$782,СВЦЭМ!$A$39:$A$782,$A208,СВЦЭМ!$B$39:$B$782,V$190)+'СЕТ СН'!$F$15</f>
        <v>176.99262884999999</v>
      </c>
      <c r="W208" s="36">
        <f>SUMIFS(СВЦЭМ!$F$39:$F$782,СВЦЭМ!$A$39:$A$782,$A208,СВЦЭМ!$B$39:$B$782,W$190)+'СЕТ СН'!$F$15</f>
        <v>180.0766471</v>
      </c>
      <c r="X208" s="36">
        <f>SUMIFS(СВЦЭМ!$F$39:$F$782,СВЦЭМ!$A$39:$A$782,$A208,СВЦЭМ!$B$39:$B$782,X$190)+'СЕТ СН'!$F$15</f>
        <v>183.13270378999999</v>
      </c>
      <c r="Y208" s="36">
        <f>SUMIFS(СВЦЭМ!$F$39:$F$782,СВЦЭМ!$A$39:$A$782,$A208,СВЦЭМ!$B$39:$B$782,Y$190)+'СЕТ СН'!$F$15</f>
        <v>186.11332565000001</v>
      </c>
    </row>
    <row r="209" spans="1:25" ht="15.75" x14ac:dyDescent="0.2">
      <c r="A209" s="35">
        <f t="shared" si="5"/>
        <v>44549</v>
      </c>
      <c r="B209" s="36">
        <f>SUMIFS(СВЦЭМ!$F$39:$F$782,СВЦЭМ!$A$39:$A$782,$A209,СВЦЭМ!$B$39:$B$782,B$190)+'СЕТ СН'!$F$15</f>
        <v>179.39068623</v>
      </c>
      <c r="C209" s="36">
        <f>SUMIFS(СВЦЭМ!$F$39:$F$782,СВЦЭМ!$A$39:$A$782,$A209,СВЦЭМ!$B$39:$B$782,C$190)+'СЕТ СН'!$F$15</f>
        <v>180.33934955000001</v>
      </c>
      <c r="D209" s="36">
        <f>SUMIFS(СВЦЭМ!$F$39:$F$782,СВЦЭМ!$A$39:$A$782,$A209,СВЦЭМ!$B$39:$B$782,D$190)+'СЕТ СН'!$F$15</f>
        <v>185.88566777</v>
      </c>
      <c r="E209" s="36">
        <f>SUMIFS(СВЦЭМ!$F$39:$F$782,СВЦЭМ!$A$39:$A$782,$A209,СВЦЭМ!$B$39:$B$782,E$190)+'СЕТ СН'!$F$15</f>
        <v>187.20644469999999</v>
      </c>
      <c r="F209" s="36">
        <f>SUMIFS(СВЦЭМ!$F$39:$F$782,СВЦЭМ!$A$39:$A$782,$A209,СВЦЭМ!$B$39:$B$782,F$190)+'СЕТ СН'!$F$15</f>
        <v>185.34781565</v>
      </c>
      <c r="G209" s="36">
        <f>SUMIFS(СВЦЭМ!$F$39:$F$782,СВЦЭМ!$A$39:$A$782,$A209,СВЦЭМ!$B$39:$B$782,G$190)+'СЕТ СН'!$F$15</f>
        <v>183.92229312000001</v>
      </c>
      <c r="H209" s="36">
        <f>SUMIFS(СВЦЭМ!$F$39:$F$782,СВЦЭМ!$A$39:$A$782,$A209,СВЦЭМ!$B$39:$B$782,H$190)+'СЕТ СН'!$F$15</f>
        <v>180.37519631999999</v>
      </c>
      <c r="I209" s="36">
        <f>SUMIFS(СВЦЭМ!$F$39:$F$782,СВЦЭМ!$A$39:$A$782,$A209,СВЦЭМ!$B$39:$B$782,I$190)+'СЕТ СН'!$F$15</f>
        <v>179.29070100000001</v>
      </c>
      <c r="J209" s="36">
        <f>SUMIFS(СВЦЭМ!$F$39:$F$782,СВЦЭМ!$A$39:$A$782,$A209,СВЦЭМ!$B$39:$B$782,J$190)+'СЕТ СН'!$F$15</f>
        <v>176.94934961000001</v>
      </c>
      <c r="K209" s="36">
        <f>SUMIFS(СВЦЭМ!$F$39:$F$782,СВЦЭМ!$A$39:$A$782,$A209,СВЦЭМ!$B$39:$B$782,K$190)+'СЕТ СН'!$F$15</f>
        <v>175.63429435</v>
      </c>
      <c r="L209" s="36">
        <f>SUMIFS(СВЦЭМ!$F$39:$F$782,СВЦЭМ!$A$39:$A$782,$A209,СВЦЭМ!$B$39:$B$782,L$190)+'СЕТ СН'!$F$15</f>
        <v>176.54659201000001</v>
      </c>
      <c r="M209" s="36">
        <f>SUMIFS(СВЦЭМ!$F$39:$F$782,СВЦЭМ!$A$39:$A$782,$A209,СВЦЭМ!$B$39:$B$782,M$190)+'СЕТ СН'!$F$15</f>
        <v>175.29032078</v>
      </c>
      <c r="N209" s="36">
        <f>SUMIFS(СВЦЭМ!$F$39:$F$782,СВЦЭМ!$A$39:$A$782,$A209,СВЦЭМ!$B$39:$B$782,N$190)+'СЕТ СН'!$F$15</f>
        <v>174.84499726000001</v>
      </c>
      <c r="O209" s="36">
        <f>SUMIFS(СВЦЭМ!$F$39:$F$782,СВЦЭМ!$A$39:$A$782,$A209,СВЦЭМ!$B$39:$B$782,O$190)+'СЕТ СН'!$F$15</f>
        <v>177.84891231</v>
      </c>
      <c r="P209" s="36">
        <f>SUMIFS(СВЦЭМ!$F$39:$F$782,СВЦЭМ!$A$39:$A$782,$A209,СВЦЭМ!$B$39:$B$782,P$190)+'СЕТ СН'!$F$15</f>
        <v>180.74097434999999</v>
      </c>
      <c r="Q209" s="36">
        <f>SUMIFS(СВЦЭМ!$F$39:$F$782,СВЦЭМ!$A$39:$A$782,$A209,СВЦЭМ!$B$39:$B$782,Q$190)+'СЕТ СН'!$F$15</f>
        <v>180.58233104999999</v>
      </c>
      <c r="R209" s="36">
        <f>SUMIFS(СВЦЭМ!$F$39:$F$782,СВЦЭМ!$A$39:$A$782,$A209,СВЦЭМ!$B$39:$B$782,R$190)+'СЕТ СН'!$F$15</f>
        <v>177.75249982</v>
      </c>
      <c r="S209" s="36">
        <f>SUMIFS(СВЦЭМ!$F$39:$F$782,СВЦЭМ!$A$39:$A$782,$A209,СВЦЭМ!$B$39:$B$782,S$190)+'СЕТ СН'!$F$15</f>
        <v>174.57524544</v>
      </c>
      <c r="T209" s="36">
        <f>SUMIFS(СВЦЭМ!$F$39:$F$782,СВЦЭМ!$A$39:$A$782,$A209,СВЦЭМ!$B$39:$B$782,T$190)+'СЕТ СН'!$F$15</f>
        <v>174.65659919999999</v>
      </c>
      <c r="U209" s="36">
        <f>SUMIFS(СВЦЭМ!$F$39:$F$782,СВЦЭМ!$A$39:$A$782,$A209,СВЦЭМ!$B$39:$B$782,U$190)+'СЕТ СН'!$F$15</f>
        <v>174.80157195999999</v>
      </c>
      <c r="V209" s="36">
        <f>SUMIFS(СВЦЭМ!$F$39:$F$782,СВЦЭМ!$A$39:$A$782,$A209,СВЦЭМ!$B$39:$B$782,V$190)+'СЕТ СН'!$F$15</f>
        <v>175.71507008</v>
      </c>
      <c r="W209" s="36">
        <f>SUMIFS(СВЦЭМ!$F$39:$F$782,СВЦЭМ!$A$39:$A$782,$A209,СВЦЭМ!$B$39:$B$782,W$190)+'СЕТ СН'!$F$15</f>
        <v>178.88905260999999</v>
      </c>
      <c r="X209" s="36">
        <f>SUMIFS(СВЦЭМ!$F$39:$F$782,СВЦЭМ!$A$39:$A$782,$A209,СВЦЭМ!$B$39:$B$782,X$190)+'СЕТ СН'!$F$15</f>
        <v>182.43230138000001</v>
      </c>
      <c r="Y209" s="36">
        <f>SUMIFS(СВЦЭМ!$F$39:$F$782,СВЦЭМ!$A$39:$A$782,$A209,СВЦЭМ!$B$39:$B$782,Y$190)+'СЕТ СН'!$F$15</f>
        <v>185.08401921999999</v>
      </c>
    </row>
    <row r="210" spans="1:25" ht="15.75" x14ac:dyDescent="0.2">
      <c r="A210" s="35">
        <f t="shared" si="5"/>
        <v>44550</v>
      </c>
      <c r="B210" s="36">
        <f>SUMIFS(СВЦЭМ!$F$39:$F$782,СВЦЭМ!$A$39:$A$782,$A210,СВЦЭМ!$B$39:$B$782,B$190)+'СЕТ СН'!$F$15</f>
        <v>186.37222903</v>
      </c>
      <c r="C210" s="36">
        <f>SUMIFS(СВЦЭМ!$F$39:$F$782,СВЦЭМ!$A$39:$A$782,$A210,СВЦЭМ!$B$39:$B$782,C$190)+'СЕТ СН'!$F$15</f>
        <v>186.28786324999999</v>
      </c>
      <c r="D210" s="36">
        <f>SUMIFS(СВЦЭМ!$F$39:$F$782,СВЦЭМ!$A$39:$A$782,$A210,СВЦЭМ!$B$39:$B$782,D$190)+'СЕТ СН'!$F$15</f>
        <v>187.23160189999999</v>
      </c>
      <c r="E210" s="36">
        <f>SUMIFS(СВЦЭМ!$F$39:$F$782,СВЦЭМ!$A$39:$A$782,$A210,СВЦЭМ!$B$39:$B$782,E$190)+'СЕТ СН'!$F$15</f>
        <v>188.09153445000001</v>
      </c>
      <c r="F210" s="36">
        <f>SUMIFS(СВЦЭМ!$F$39:$F$782,СВЦЭМ!$A$39:$A$782,$A210,СВЦЭМ!$B$39:$B$782,F$190)+'СЕТ СН'!$F$15</f>
        <v>186.79744830999999</v>
      </c>
      <c r="G210" s="36">
        <f>SUMIFS(СВЦЭМ!$F$39:$F$782,СВЦЭМ!$A$39:$A$782,$A210,СВЦЭМ!$B$39:$B$782,G$190)+'СЕТ СН'!$F$15</f>
        <v>183.47977003</v>
      </c>
      <c r="H210" s="36">
        <f>SUMIFS(СВЦЭМ!$F$39:$F$782,СВЦЭМ!$A$39:$A$782,$A210,СВЦЭМ!$B$39:$B$782,H$190)+'СЕТ СН'!$F$15</f>
        <v>176.24618709000001</v>
      </c>
      <c r="I210" s="36">
        <f>SUMIFS(СВЦЭМ!$F$39:$F$782,СВЦЭМ!$A$39:$A$782,$A210,СВЦЭМ!$B$39:$B$782,I$190)+'СЕТ СН'!$F$15</f>
        <v>177.13753428000001</v>
      </c>
      <c r="J210" s="36">
        <f>SUMIFS(СВЦЭМ!$F$39:$F$782,СВЦЭМ!$A$39:$A$782,$A210,СВЦЭМ!$B$39:$B$782,J$190)+'СЕТ СН'!$F$15</f>
        <v>179.21129518000001</v>
      </c>
      <c r="K210" s="36">
        <f>SUMIFS(СВЦЭМ!$F$39:$F$782,СВЦЭМ!$A$39:$A$782,$A210,СВЦЭМ!$B$39:$B$782,K$190)+'СЕТ СН'!$F$15</f>
        <v>179.66505204000001</v>
      </c>
      <c r="L210" s="36">
        <f>SUMIFS(СВЦЭМ!$F$39:$F$782,СВЦЭМ!$A$39:$A$782,$A210,СВЦЭМ!$B$39:$B$782,L$190)+'СЕТ СН'!$F$15</f>
        <v>181.17514883999999</v>
      </c>
      <c r="M210" s="36">
        <f>SUMIFS(СВЦЭМ!$F$39:$F$782,СВЦЭМ!$A$39:$A$782,$A210,СВЦЭМ!$B$39:$B$782,M$190)+'СЕТ СН'!$F$15</f>
        <v>181.19646098000001</v>
      </c>
      <c r="N210" s="36">
        <f>SUMIFS(СВЦЭМ!$F$39:$F$782,СВЦЭМ!$A$39:$A$782,$A210,СВЦЭМ!$B$39:$B$782,N$190)+'СЕТ СН'!$F$15</f>
        <v>180.53073968000001</v>
      </c>
      <c r="O210" s="36">
        <f>SUMIFS(СВЦЭМ!$F$39:$F$782,СВЦЭМ!$A$39:$A$782,$A210,СВЦЭМ!$B$39:$B$782,O$190)+'СЕТ СН'!$F$15</f>
        <v>181.86609862</v>
      </c>
      <c r="P210" s="36">
        <f>SUMIFS(СВЦЭМ!$F$39:$F$782,СВЦЭМ!$A$39:$A$782,$A210,СВЦЭМ!$B$39:$B$782,P$190)+'СЕТ СН'!$F$15</f>
        <v>181.99876297</v>
      </c>
      <c r="Q210" s="36">
        <f>SUMIFS(СВЦЭМ!$F$39:$F$782,СВЦЭМ!$A$39:$A$782,$A210,СВЦЭМ!$B$39:$B$782,Q$190)+'СЕТ СН'!$F$15</f>
        <v>179.98069889999999</v>
      </c>
      <c r="R210" s="36">
        <f>SUMIFS(СВЦЭМ!$F$39:$F$782,СВЦЭМ!$A$39:$A$782,$A210,СВЦЭМ!$B$39:$B$782,R$190)+'СЕТ СН'!$F$15</f>
        <v>177.19713526999999</v>
      </c>
      <c r="S210" s="36">
        <f>SUMIFS(СВЦЭМ!$F$39:$F$782,СВЦЭМ!$A$39:$A$782,$A210,СВЦЭМ!$B$39:$B$782,S$190)+'СЕТ СН'!$F$15</f>
        <v>179.59673032000001</v>
      </c>
      <c r="T210" s="36">
        <f>SUMIFS(СВЦЭМ!$F$39:$F$782,СВЦЭМ!$A$39:$A$782,$A210,СВЦЭМ!$B$39:$B$782,T$190)+'СЕТ СН'!$F$15</f>
        <v>179.93844182000001</v>
      </c>
      <c r="U210" s="36">
        <f>SUMIFS(СВЦЭМ!$F$39:$F$782,СВЦЭМ!$A$39:$A$782,$A210,СВЦЭМ!$B$39:$B$782,U$190)+'СЕТ СН'!$F$15</f>
        <v>180.56650160999999</v>
      </c>
      <c r="V210" s="36">
        <f>SUMIFS(СВЦЭМ!$F$39:$F$782,СВЦЭМ!$A$39:$A$782,$A210,СВЦЭМ!$B$39:$B$782,V$190)+'СЕТ СН'!$F$15</f>
        <v>180.96261061000001</v>
      </c>
      <c r="W210" s="36">
        <f>SUMIFS(СВЦЭМ!$F$39:$F$782,СВЦЭМ!$A$39:$A$782,$A210,СВЦЭМ!$B$39:$B$782,W$190)+'СЕТ СН'!$F$15</f>
        <v>182.60223887999999</v>
      </c>
      <c r="X210" s="36">
        <f>SUMIFS(СВЦЭМ!$F$39:$F$782,СВЦЭМ!$A$39:$A$782,$A210,СВЦЭМ!$B$39:$B$782,X$190)+'СЕТ СН'!$F$15</f>
        <v>192.10092510000001</v>
      </c>
      <c r="Y210" s="36">
        <f>SUMIFS(СВЦЭМ!$F$39:$F$782,СВЦЭМ!$A$39:$A$782,$A210,СВЦЭМ!$B$39:$B$782,Y$190)+'СЕТ СН'!$F$15</f>
        <v>191.02231986000001</v>
      </c>
    </row>
    <row r="211" spans="1:25" ht="15.75" x14ac:dyDescent="0.2">
      <c r="A211" s="35">
        <f t="shared" si="5"/>
        <v>44551</v>
      </c>
      <c r="B211" s="36">
        <f>SUMIFS(СВЦЭМ!$F$39:$F$782,СВЦЭМ!$A$39:$A$782,$A211,СВЦЭМ!$B$39:$B$782,B$190)+'СЕТ СН'!$F$15</f>
        <v>188.30676313999999</v>
      </c>
      <c r="C211" s="36">
        <f>SUMIFS(СВЦЭМ!$F$39:$F$782,СВЦЭМ!$A$39:$A$782,$A211,СВЦЭМ!$B$39:$B$782,C$190)+'СЕТ СН'!$F$15</f>
        <v>186.70522248</v>
      </c>
      <c r="D211" s="36">
        <f>SUMIFS(СВЦЭМ!$F$39:$F$782,СВЦЭМ!$A$39:$A$782,$A211,СВЦЭМ!$B$39:$B$782,D$190)+'СЕТ СН'!$F$15</f>
        <v>185.83860501999999</v>
      </c>
      <c r="E211" s="36">
        <f>SUMIFS(СВЦЭМ!$F$39:$F$782,СВЦЭМ!$A$39:$A$782,$A211,СВЦЭМ!$B$39:$B$782,E$190)+'СЕТ СН'!$F$15</f>
        <v>178.41505215000001</v>
      </c>
      <c r="F211" s="36">
        <f>SUMIFS(СВЦЭМ!$F$39:$F$782,СВЦЭМ!$A$39:$A$782,$A211,СВЦЭМ!$B$39:$B$782,F$190)+'СЕТ СН'!$F$15</f>
        <v>179.13646797000001</v>
      </c>
      <c r="G211" s="36">
        <f>SUMIFS(СВЦЭМ!$F$39:$F$782,СВЦЭМ!$A$39:$A$782,$A211,СВЦЭМ!$B$39:$B$782,G$190)+'СЕТ СН'!$F$15</f>
        <v>174.94200106</v>
      </c>
      <c r="H211" s="36">
        <f>SUMIFS(СВЦЭМ!$F$39:$F$782,СВЦЭМ!$A$39:$A$782,$A211,СВЦЭМ!$B$39:$B$782,H$190)+'СЕТ СН'!$F$15</f>
        <v>169.66401958</v>
      </c>
      <c r="I211" s="36">
        <f>SUMIFS(СВЦЭМ!$F$39:$F$782,СВЦЭМ!$A$39:$A$782,$A211,СВЦЭМ!$B$39:$B$782,I$190)+'СЕТ СН'!$F$15</f>
        <v>175.58684357999999</v>
      </c>
      <c r="J211" s="36">
        <f>SUMIFS(СВЦЭМ!$F$39:$F$782,СВЦЭМ!$A$39:$A$782,$A211,СВЦЭМ!$B$39:$B$782,J$190)+'СЕТ СН'!$F$15</f>
        <v>176.4471399</v>
      </c>
      <c r="K211" s="36">
        <f>SUMIFS(СВЦЭМ!$F$39:$F$782,СВЦЭМ!$A$39:$A$782,$A211,СВЦЭМ!$B$39:$B$782,K$190)+'СЕТ СН'!$F$15</f>
        <v>170.59319686000001</v>
      </c>
      <c r="L211" s="36">
        <f>SUMIFS(СВЦЭМ!$F$39:$F$782,СВЦЭМ!$A$39:$A$782,$A211,СВЦЭМ!$B$39:$B$782,L$190)+'СЕТ СН'!$F$15</f>
        <v>171.86684808999999</v>
      </c>
      <c r="M211" s="36">
        <f>SUMIFS(СВЦЭМ!$F$39:$F$782,СВЦЭМ!$A$39:$A$782,$A211,СВЦЭМ!$B$39:$B$782,M$190)+'СЕТ СН'!$F$15</f>
        <v>180.09092140999999</v>
      </c>
      <c r="N211" s="36">
        <f>SUMIFS(СВЦЭМ!$F$39:$F$782,СВЦЭМ!$A$39:$A$782,$A211,СВЦЭМ!$B$39:$B$782,N$190)+'СЕТ СН'!$F$15</f>
        <v>181.46706791</v>
      </c>
      <c r="O211" s="36">
        <f>SUMIFS(СВЦЭМ!$F$39:$F$782,СВЦЭМ!$A$39:$A$782,$A211,СВЦЭМ!$B$39:$B$782,O$190)+'СЕТ СН'!$F$15</f>
        <v>182.76091650000001</v>
      </c>
      <c r="P211" s="36">
        <f>SUMIFS(СВЦЭМ!$F$39:$F$782,СВЦЭМ!$A$39:$A$782,$A211,СВЦЭМ!$B$39:$B$782,P$190)+'СЕТ СН'!$F$15</f>
        <v>181.96024754999999</v>
      </c>
      <c r="Q211" s="36">
        <f>SUMIFS(СВЦЭМ!$F$39:$F$782,СВЦЭМ!$A$39:$A$782,$A211,СВЦЭМ!$B$39:$B$782,Q$190)+'СЕТ СН'!$F$15</f>
        <v>180.77890009999999</v>
      </c>
      <c r="R211" s="36">
        <f>SUMIFS(СВЦЭМ!$F$39:$F$782,СВЦЭМ!$A$39:$A$782,$A211,СВЦЭМ!$B$39:$B$782,R$190)+'СЕТ СН'!$F$15</f>
        <v>179.88328711</v>
      </c>
      <c r="S211" s="36">
        <f>SUMIFS(СВЦЭМ!$F$39:$F$782,СВЦЭМ!$A$39:$A$782,$A211,СВЦЭМ!$B$39:$B$782,S$190)+'СЕТ СН'!$F$15</f>
        <v>172.31618635999999</v>
      </c>
      <c r="T211" s="36">
        <f>SUMIFS(СВЦЭМ!$F$39:$F$782,СВЦЭМ!$A$39:$A$782,$A211,СВЦЭМ!$B$39:$B$782,T$190)+'СЕТ СН'!$F$15</f>
        <v>176.28785776000001</v>
      </c>
      <c r="U211" s="36">
        <f>SUMIFS(СВЦЭМ!$F$39:$F$782,СВЦЭМ!$A$39:$A$782,$A211,СВЦЭМ!$B$39:$B$782,U$190)+'СЕТ СН'!$F$15</f>
        <v>179.74654688000001</v>
      </c>
      <c r="V211" s="36">
        <f>SUMIFS(СВЦЭМ!$F$39:$F$782,СВЦЭМ!$A$39:$A$782,$A211,СВЦЭМ!$B$39:$B$782,V$190)+'СЕТ СН'!$F$15</f>
        <v>178.52522329000001</v>
      </c>
      <c r="W211" s="36">
        <f>SUMIFS(СВЦЭМ!$F$39:$F$782,СВЦЭМ!$A$39:$A$782,$A211,СВЦЭМ!$B$39:$B$782,W$190)+'СЕТ СН'!$F$15</f>
        <v>181.48843058</v>
      </c>
      <c r="X211" s="36">
        <f>SUMIFS(СВЦЭМ!$F$39:$F$782,СВЦЭМ!$A$39:$A$782,$A211,СВЦЭМ!$B$39:$B$782,X$190)+'СЕТ СН'!$F$15</f>
        <v>183.82992444000001</v>
      </c>
      <c r="Y211" s="36">
        <f>SUMIFS(СВЦЭМ!$F$39:$F$782,СВЦЭМ!$A$39:$A$782,$A211,СВЦЭМ!$B$39:$B$782,Y$190)+'СЕТ СН'!$F$15</f>
        <v>190.98461434999999</v>
      </c>
    </row>
    <row r="212" spans="1:25" ht="15.75" x14ac:dyDescent="0.2">
      <c r="A212" s="35">
        <f t="shared" si="5"/>
        <v>44552</v>
      </c>
      <c r="B212" s="36">
        <f>SUMIFS(СВЦЭМ!$F$39:$F$782,СВЦЭМ!$A$39:$A$782,$A212,СВЦЭМ!$B$39:$B$782,B$190)+'СЕТ СН'!$F$15</f>
        <v>187.35752262</v>
      </c>
      <c r="C212" s="36">
        <f>SUMIFS(СВЦЭМ!$F$39:$F$782,СВЦЭМ!$A$39:$A$782,$A212,СВЦЭМ!$B$39:$B$782,C$190)+'СЕТ СН'!$F$15</f>
        <v>184.70503445</v>
      </c>
      <c r="D212" s="36">
        <f>SUMIFS(СВЦЭМ!$F$39:$F$782,СВЦЭМ!$A$39:$A$782,$A212,СВЦЭМ!$B$39:$B$782,D$190)+'СЕТ СН'!$F$15</f>
        <v>177.40156057999999</v>
      </c>
      <c r="E212" s="36">
        <f>SUMIFS(СВЦЭМ!$F$39:$F$782,СВЦЭМ!$A$39:$A$782,$A212,СВЦЭМ!$B$39:$B$782,E$190)+'СЕТ СН'!$F$15</f>
        <v>176.42473043999999</v>
      </c>
      <c r="F212" s="36">
        <f>SUMIFS(СВЦЭМ!$F$39:$F$782,СВЦЭМ!$A$39:$A$782,$A212,СВЦЭМ!$B$39:$B$782,F$190)+'СЕТ СН'!$F$15</f>
        <v>173.24748029</v>
      </c>
      <c r="G212" s="36">
        <f>SUMIFS(СВЦЭМ!$F$39:$F$782,СВЦЭМ!$A$39:$A$782,$A212,СВЦЭМ!$B$39:$B$782,G$190)+'СЕТ СН'!$F$15</f>
        <v>166.76193137999999</v>
      </c>
      <c r="H212" s="36">
        <f>SUMIFS(СВЦЭМ!$F$39:$F$782,СВЦЭМ!$A$39:$A$782,$A212,СВЦЭМ!$B$39:$B$782,H$190)+'СЕТ СН'!$F$15</f>
        <v>168.57994712999999</v>
      </c>
      <c r="I212" s="36">
        <f>SUMIFS(СВЦЭМ!$F$39:$F$782,СВЦЭМ!$A$39:$A$782,$A212,СВЦЭМ!$B$39:$B$782,I$190)+'СЕТ СН'!$F$15</f>
        <v>169.2244858</v>
      </c>
      <c r="J212" s="36">
        <f>SUMIFS(СВЦЭМ!$F$39:$F$782,СВЦЭМ!$A$39:$A$782,$A212,СВЦЭМ!$B$39:$B$782,J$190)+'СЕТ СН'!$F$15</f>
        <v>174.18313147999999</v>
      </c>
      <c r="K212" s="36">
        <f>SUMIFS(СВЦЭМ!$F$39:$F$782,СВЦЭМ!$A$39:$A$782,$A212,СВЦЭМ!$B$39:$B$782,K$190)+'СЕТ СН'!$F$15</f>
        <v>177.27937643000001</v>
      </c>
      <c r="L212" s="36">
        <f>SUMIFS(СВЦЭМ!$F$39:$F$782,СВЦЭМ!$A$39:$A$782,$A212,СВЦЭМ!$B$39:$B$782,L$190)+'СЕТ СН'!$F$15</f>
        <v>178.7004622</v>
      </c>
      <c r="M212" s="36">
        <f>SUMIFS(СВЦЭМ!$F$39:$F$782,СВЦЭМ!$A$39:$A$782,$A212,СВЦЭМ!$B$39:$B$782,M$190)+'СЕТ СН'!$F$15</f>
        <v>186.73710801999999</v>
      </c>
      <c r="N212" s="36">
        <f>SUMIFS(СВЦЭМ!$F$39:$F$782,СВЦЭМ!$A$39:$A$782,$A212,СВЦЭМ!$B$39:$B$782,N$190)+'СЕТ СН'!$F$15</f>
        <v>187.85186585</v>
      </c>
      <c r="O212" s="36">
        <f>SUMIFS(СВЦЭМ!$F$39:$F$782,СВЦЭМ!$A$39:$A$782,$A212,СВЦЭМ!$B$39:$B$782,O$190)+'СЕТ СН'!$F$15</f>
        <v>188.25764100000001</v>
      </c>
      <c r="P212" s="36">
        <f>SUMIFS(СВЦЭМ!$F$39:$F$782,СВЦЭМ!$A$39:$A$782,$A212,СВЦЭМ!$B$39:$B$782,P$190)+'СЕТ СН'!$F$15</f>
        <v>187.2386678</v>
      </c>
      <c r="Q212" s="36">
        <f>SUMIFS(СВЦЭМ!$F$39:$F$782,СВЦЭМ!$A$39:$A$782,$A212,СВЦЭМ!$B$39:$B$782,Q$190)+'СЕТ СН'!$F$15</f>
        <v>186.02377129000001</v>
      </c>
      <c r="R212" s="36">
        <f>SUMIFS(СВЦЭМ!$F$39:$F$782,СВЦЭМ!$A$39:$A$782,$A212,СВЦЭМ!$B$39:$B$782,R$190)+'СЕТ СН'!$F$15</f>
        <v>186.00497537000001</v>
      </c>
      <c r="S212" s="36">
        <f>SUMIFS(СВЦЭМ!$F$39:$F$782,СВЦЭМ!$A$39:$A$782,$A212,СВЦЭМ!$B$39:$B$782,S$190)+'СЕТ СН'!$F$15</f>
        <v>177.15131249000001</v>
      </c>
      <c r="T212" s="36">
        <f>SUMIFS(СВЦЭМ!$F$39:$F$782,СВЦЭМ!$A$39:$A$782,$A212,СВЦЭМ!$B$39:$B$782,T$190)+'СЕТ СН'!$F$15</f>
        <v>174.06535561000001</v>
      </c>
      <c r="U212" s="36">
        <f>SUMIFS(СВЦЭМ!$F$39:$F$782,СВЦЭМ!$A$39:$A$782,$A212,СВЦЭМ!$B$39:$B$782,U$190)+'СЕТ СН'!$F$15</f>
        <v>175.21782203999999</v>
      </c>
      <c r="V212" s="36">
        <f>SUMIFS(СВЦЭМ!$F$39:$F$782,СВЦЭМ!$A$39:$A$782,$A212,СВЦЭМ!$B$39:$B$782,V$190)+'СЕТ СН'!$F$15</f>
        <v>182.78464308</v>
      </c>
      <c r="W212" s="36">
        <f>SUMIFS(СВЦЭМ!$F$39:$F$782,СВЦЭМ!$A$39:$A$782,$A212,СВЦЭМ!$B$39:$B$782,W$190)+'СЕТ СН'!$F$15</f>
        <v>185.47334477999999</v>
      </c>
      <c r="X212" s="36">
        <f>SUMIFS(СВЦЭМ!$F$39:$F$782,СВЦЭМ!$A$39:$A$782,$A212,СВЦЭМ!$B$39:$B$782,X$190)+'СЕТ СН'!$F$15</f>
        <v>183.87424942000001</v>
      </c>
      <c r="Y212" s="36">
        <f>SUMIFS(СВЦЭМ!$F$39:$F$782,СВЦЭМ!$A$39:$A$782,$A212,СВЦЭМ!$B$39:$B$782,Y$190)+'СЕТ СН'!$F$15</f>
        <v>191.54233661999999</v>
      </c>
    </row>
    <row r="213" spans="1:25" ht="15.75" x14ac:dyDescent="0.2">
      <c r="A213" s="35">
        <f t="shared" si="5"/>
        <v>44553</v>
      </c>
      <c r="B213" s="36">
        <f>SUMIFS(СВЦЭМ!$F$39:$F$782,СВЦЭМ!$A$39:$A$782,$A213,СВЦЭМ!$B$39:$B$782,B$190)+'СЕТ СН'!$F$15</f>
        <v>183.41451253</v>
      </c>
      <c r="C213" s="36">
        <f>SUMIFS(СВЦЭМ!$F$39:$F$782,СВЦЭМ!$A$39:$A$782,$A213,СВЦЭМ!$B$39:$B$782,C$190)+'СЕТ СН'!$F$15</f>
        <v>183.98458006999999</v>
      </c>
      <c r="D213" s="36">
        <f>SUMIFS(СВЦЭМ!$F$39:$F$782,СВЦЭМ!$A$39:$A$782,$A213,СВЦЭМ!$B$39:$B$782,D$190)+'СЕТ СН'!$F$15</f>
        <v>187.88667172000001</v>
      </c>
      <c r="E213" s="36">
        <f>SUMIFS(СВЦЭМ!$F$39:$F$782,СВЦЭМ!$A$39:$A$782,$A213,СВЦЭМ!$B$39:$B$782,E$190)+'СЕТ СН'!$F$15</f>
        <v>187.15414079000001</v>
      </c>
      <c r="F213" s="36">
        <f>SUMIFS(СВЦЭМ!$F$39:$F$782,СВЦЭМ!$A$39:$A$782,$A213,СВЦЭМ!$B$39:$B$782,F$190)+'СЕТ СН'!$F$15</f>
        <v>184.27256248</v>
      </c>
      <c r="G213" s="36">
        <f>SUMIFS(СВЦЭМ!$F$39:$F$782,СВЦЭМ!$A$39:$A$782,$A213,СВЦЭМ!$B$39:$B$782,G$190)+'СЕТ СН'!$F$15</f>
        <v>179.70260632</v>
      </c>
      <c r="H213" s="36">
        <f>SUMIFS(СВЦЭМ!$F$39:$F$782,СВЦЭМ!$A$39:$A$782,$A213,СВЦЭМ!$B$39:$B$782,H$190)+'СЕТ СН'!$F$15</f>
        <v>175.28874857</v>
      </c>
      <c r="I213" s="36">
        <f>SUMIFS(СВЦЭМ!$F$39:$F$782,СВЦЭМ!$A$39:$A$782,$A213,СВЦЭМ!$B$39:$B$782,I$190)+'СЕТ СН'!$F$15</f>
        <v>180.00738534999999</v>
      </c>
      <c r="J213" s="36">
        <f>SUMIFS(СВЦЭМ!$F$39:$F$782,СВЦЭМ!$A$39:$A$782,$A213,СВЦЭМ!$B$39:$B$782,J$190)+'СЕТ СН'!$F$15</f>
        <v>175.43463856</v>
      </c>
      <c r="K213" s="36">
        <f>SUMIFS(СВЦЭМ!$F$39:$F$782,СВЦЭМ!$A$39:$A$782,$A213,СВЦЭМ!$B$39:$B$782,K$190)+'СЕТ СН'!$F$15</f>
        <v>177.13700865999999</v>
      </c>
      <c r="L213" s="36">
        <f>SUMIFS(СВЦЭМ!$F$39:$F$782,СВЦЭМ!$A$39:$A$782,$A213,СВЦЭМ!$B$39:$B$782,L$190)+'СЕТ СН'!$F$15</f>
        <v>178.8347497</v>
      </c>
      <c r="M213" s="36">
        <f>SUMIFS(СВЦЭМ!$F$39:$F$782,СВЦЭМ!$A$39:$A$782,$A213,СВЦЭМ!$B$39:$B$782,M$190)+'СЕТ СН'!$F$15</f>
        <v>181.31066665</v>
      </c>
      <c r="N213" s="36">
        <f>SUMIFS(СВЦЭМ!$F$39:$F$782,СВЦЭМ!$A$39:$A$782,$A213,СВЦЭМ!$B$39:$B$782,N$190)+'СЕТ СН'!$F$15</f>
        <v>181.98763636000001</v>
      </c>
      <c r="O213" s="36">
        <f>SUMIFS(СВЦЭМ!$F$39:$F$782,СВЦЭМ!$A$39:$A$782,$A213,СВЦЭМ!$B$39:$B$782,O$190)+'СЕТ СН'!$F$15</f>
        <v>183.04636742</v>
      </c>
      <c r="P213" s="36">
        <f>SUMIFS(СВЦЭМ!$F$39:$F$782,СВЦЭМ!$A$39:$A$782,$A213,СВЦЭМ!$B$39:$B$782,P$190)+'СЕТ СН'!$F$15</f>
        <v>182.59556025000001</v>
      </c>
      <c r="Q213" s="36">
        <f>SUMIFS(СВЦЭМ!$F$39:$F$782,СВЦЭМ!$A$39:$A$782,$A213,СВЦЭМ!$B$39:$B$782,Q$190)+'СЕТ СН'!$F$15</f>
        <v>183.54739755</v>
      </c>
      <c r="R213" s="36">
        <f>SUMIFS(СВЦЭМ!$F$39:$F$782,СВЦЭМ!$A$39:$A$782,$A213,СВЦЭМ!$B$39:$B$782,R$190)+'СЕТ СН'!$F$15</f>
        <v>182.94097496000001</v>
      </c>
      <c r="S213" s="36">
        <f>SUMIFS(СВЦЭМ!$F$39:$F$782,СВЦЭМ!$A$39:$A$782,$A213,СВЦЭМ!$B$39:$B$782,S$190)+'СЕТ СН'!$F$15</f>
        <v>176.89565189999999</v>
      </c>
      <c r="T213" s="36">
        <f>SUMIFS(СВЦЭМ!$F$39:$F$782,СВЦЭМ!$A$39:$A$782,$A213,СВЦЭМ!$B$39:$B$782,T$190)+'СЕТ СН'!$F$15</f>
        <v>174.55507367000001</v>
      </c>
      <c r="U213" s="36">
        <f>SUMIFS(СВЦЭМ!$F$39:$F$782,СВЦЭМ!$A$39:$A$782,$A213,СВЦЭМ!$B$39:$B$782,U$190)+'СЕТ СН'!$F$15</f>
        <v>174.13975077000001</v>
      </c>
      <c r="V213" s="36">
        <f>SUMIFS(СВЦЭМ!$F$39:$F$782,СВЦЭМ!$A$39:$A$782,$A213,СВЦЭМ!$B$39:$B$782,V$190)+'СЕТ СН'!$F$15</f>
        <v>177.03649057000001</v>
      </c>
      <c r="W213" s="36">
        <f>SUMIFS(СВЦЭМ!$F$39:$F$782,СВЦЭМ!$A$39:$A$782,$A213,СВЦЭМ!$B$39:$B$782,W$190)+'СЕТ СН'!$F$15</f>
        <v>179.95962277000001</v>
      </c>
      <c r="X213" s="36">
        <f>SUMIFS(СВЦЭМ!$F$39:$F$782,СВЦЭМ!$A$39:$A$782,$A213,СВЦЭМ!$B$39:$B$782,X$190)+'СЕТ СН'!$F$15</f>
        <v>179.28462153999999</v>
      </c>
      <c r="Y213" s="36">
        <f>SUMIFS(СВЦЭМ!$F$39:$F$782,СВЦЭМ!$A$39:$A$782,$A213,СВЦЭМ!$B$39:$B$782,Y$190)+'СЕТ СН'!$F$15</f>
        <v>188.06918345</v>
      </c>
    </row>
    <row r="214" spans="1:25" ht="15.75" x14ac:dyDescent="0.2">
      <c r="A214" s="35">
        <f t="shared" si="5"/>
        <v>44554</v>
      </c>
      <c r="B214" s="36">
        <f>SUMIFS(СВЦЭМ!$F$39:$F$782,СВЦЭМ!$A$39:$A$782,$A214,СВЦЭМ!$B$39:$B$782,B$190)+'СЕТ СН'!$F$15</f>
        <v>191.73547120999999</v>
      </c>
      <c r="C214" s="36">
        <f>SUMIFS(СВЦЭМ!$F$39:$F$782,СВЦЭМ!$A$39:$A$782,$A214,СВЦЭМ!$B$39:$B$782,C$190)+'СЕТ СН'!$F$15</f>
        <v>192.98769959000001</v>
      </c>
      <c r="D214" s="36">
        <f>SUMIFS(СВЦЭМ!$F$39:$F$782,СВЦЭМ!$A$39:$A$782,$A214,СВЦЭМ!$B$39:$B$782,D$190)+'СЕТ СН'!$F$15</f>
        <v>193.61451450000001</v>
      </c>
      <c r="E214" s="36">
        <f>SUMIFS(СВЦЭМ!$F$39:$F$782,СВЦЭМ!$A$39:$A$782,$A214,СВЦЭМ!$B$39:$B$782,E$190)+'СЕТ СН'!$F$15</f>
        <v>193.48628807</v>
      </c>
      <c r="F214" s="36">
        <f>SUMIFS(СВЦЭМ!$F$39:$F$782,СВЦЭМ!$A$39:$A$782,$A214,СВЦЭМ!$B$39:$B$782,F$190)+'СЕТ СН'!$F$15</f>
        <v>189.79546504000001</v>
      </c>
      <c r="G214" s="36">
        <f>SUMIFS(СВЦЭМ!$F$39:$F$782,СВЦЭМ!$A$39:$A$782,$A214,СВЦЭМ!$B$39:$B$782,G$190)+'СЕТ СН'!$F$15</f>
        <v>182.98930919</v>
      </c>
      <c r="H214" s="36">
        <f>SUMIFS(СВЦЭМ!$F$39:$F$782,СВЦЭМ!$A$39:$A$782,$A214,СВЦЭМ!$B$39:$B$782,H$190)+'СЕТ СН'!$F$15</f>
        <v>183.09850886999999</v>
      </c>
      <c r="I214" s="36">
        <f>SUMIFS(СВЦЭМ!$F$39:$F$782,СВЦЭМ!$A$39:$A$782,$A214,СВЦЭМ!$B$39:$B$782,I$190)+'СЕТ СН'!$F$15</f>
        <v>182.73748699000001</v>
      </c>
      <c r="J214" s="36">
        <f>SUMIFS(СВЦЭМ!$F$39:$F$782,СВЦЭМ!$A$39:$A$782,$A214,СВЦЭМ!$B$39:$B$782,J$190)+'СЕТ СН'!$F$15</f>
        <v>184.83034717000001</v>
      </c>
      <c r="K214" s="36">
        <f>SUMIFS(СВЦЭМ!$F$39:$F$782,СВЦЭМ!$A$39:$A$782,$A214,СВЦЭМ!$B$39:$B$782,K$190)+'СЕТ СН'!$F$15</f>
        <v>183.74595826999999</v>
      </c>
      <c r="L214" s="36">
        <f>SUMIFS(СВЦЭМ!$F$39:$F$782,СВЦЭМ!$A$39:$A$782,$A214,СВЦЭМ!$B$39:$B$782,L$190)+'СЕТ СН'!$F$15</f>
        <v>182.99976900999999</v>
      </c>
      <c r="M214" s="36">
        <f>SUMIFS(СВЦЭМ!$F$39:$F$782,СВЦЭМ!$A$39:$A$782,$A214,СВЦЭМ!$B$39:$B$782,M$190)+'СЕТ СН'!$F$15</f>
        <v>183.85187868</v>
      </c>
      <c r="N214" s="36">
        <f>SUMIFS(СВЦЭМ!$F$39:$F$782,СВЦЭМ!$A$39:$A$782,$A214,СВЦЭМ!$B$39:$B$782,N$190)+'СЕТ СН'!$F$15</f>
        <v>185.91580801999999</v>
      </c>
      <c r="O214" s="36">
        <f>SUMIFS(СВЦЭМ!$F$39:$F$782,СВЦЭМ!$A$39:$A$782,$A214,СВЦЭМ!$B$39:$B$782,O$190)+'СЕТ СН'!$F$15</f>
        <v>188.72591582999999</v>
      </c>
      <c r="P214" s="36">
        <f>SUMIFS(СВЦЭМ!$F$39:$F$782,СВЦЭМ!$A$39:$A$782,$A214,СВЦЭМ!$B$39:$B$782,P$190)+'СЕТ СН'!$F$15</f>
        <v>189.01757298999999</v>
      </c>
      <c r="Q214" s="36">
        <f>SUMIFS(СВЦЭМ!$F$39:$F$782,СВЦЭМ!$A$39:$A$782,$A214,СВЦЭМ!$B$39:$B$782,Q$190)+'СЕТ СН'!$F$15</f>
        <v>191.60835612</v>
      </c>
      <c r="R214" s="36">
        <f>SUMIFS(СВЦЭМ!$F$39:$F$782,СВЦЭМ!$A$39:$A$782,$A214,СВЦЭМ!$B$39:$B$782,R$190)+'СЕТ СН'!$F$15</f>
        <v>190.74111644999999</v>
      </c>
      <c r="S214" s="36">
        <f>SUMIFS(СВЦЭМ!$F$39:$F$782,СВЦЭМ!$A$39:$A$782,$A214,СВЦЭМ!$B$39:$B$782,S$190)+'СЕТ СН'!$F$15</f>
        <v>184.34857937000001</v>
      </c>
      <c r="T214" s="36">
        <f>SUMIFS(СВЦЭМ!$F$39:$F$782,СВЦЭМ!$A$39:$A$782,$A214,СВЦЭМ!$B$39:$B$782,T$190)+'СЕТ СН'!$F$15</f>
        <v>181.47192748000001</v>
      </c>
      <c r="U214" s="36">
        <f>SUMIFS(СВЦЭМ!$F$39:$F$782,СВЦЭМ!$A$39:$A$782,$A214,СВЦЭМ!$B$39:$B$782,U$190)+'СЕТ СН'!$F$15</f>
        <v>184.03510986000001</v>
      </c>
      <c r="V214" s="36">
        <f>SUMIFS(СВЦЭМ!$F$39:$F$782,СВЦЭМ!$A$39:$A$782,$A214,СВЦЭМ!$B$39:$B$782,V$190)+'СЕТ СН'!$F$15</f>
        <v>185.18097811999999</v>
      </c>
      <c r="W214" s="36">
        <f>SUMIFS(СВЦЭМ!$F$39:$F$782,СВЦЭМ!$A$39:$A$782,$A214,СВЦЭМ!$B$39:$B$782,W$190)+'СЕТ СН'!$F$15</f>
        <v>187.66022321</v>
      </c>
      <c r="X214" s="36">
        <f>SUMIFS(СВЦЭМ!$F$39:$F$782,СВЦЭМ!$A$39:$A$782,$A214,СВЦЭМ!$B$39:$B$782,X$190)+'СЕТ СН'!$F$15</f>
        <v>190.70407867</v>
      </c>
      <c r="Y214" s="36">
        <f>SUMIFS(СВЦЭМ!$F$39:$F$782,СВЦЭМ!$A$39:$A$782,$A214,СВЦЭМ!$B$39:$B$782,Y$190)+'СЕТ СН'!$F$15</f>
        <v>196.68594171999999</v>
      </c>
    </row>
    <row r="215" spans="1:25" ht="15.75" x14ac:dyDescent="0.2">
      <c r="A215" s="35">
        <f t="shared" si="5"/>
        <v>44555</v>
      </c>
      <c r="B215" s="36">
        <f>SUMIFS(СВЦЭМ!$F$39:$F$782,СВЦЭМ!$A$39:$A$782,$A215,СВЦЭМ!$B$39:$B$782,B$190)+'СЕТ СН'!$F$15</f>
        <v>185.88413881</v>
      </c>
      <c r="C215" s="36">
        <f>SUMIFS(СВЦЭМ!$F$39:$F$782,СВЦЭМ!$A$39:$A$782,$A215,СВЦЭМ!$B$39:$B$782,C$190)+'СЕТ СН'!$F$15</f>
        <v>186.99160929000001</v>
      </c>
      <c r="D215" s="36">
        <f>SUMIFS(СВЦЭМ!$F$39:$F$782,СВЦЭМ!$A$39:$A$782,$A215,СВЦЭМ!$B$39:$B$782,D$190)+'СЕТ СН'!$F$15</f>
        <v>189.51441965999999</v>
      </c>
      <c r="E215" s="36">
        <f>SUMIFS(СВЦЭМ!$F$39:$F$782,СВЦЭМ!$A$39:$A$782,$A215,СВЦЭМ!$B$39:$B$782,E$190)+'СЕТ СН'!$F$15</f>
        <v>189.45195631000001</v>
      </c>
      <c r="F215" s="36">
        <f>SUMIFS(СВЦЭМ!$F$39:$F$782,СВЦЭМ!$A$39:$A$782,$A215,СВЦЭМ!$B$39:$B$782,F$190)+'СЕТ СН'!$F$15</f>
        <v>188.15881443999999</v>
      </c>
      <c r="G215" s="36">
        <f>SUMIFS(СВЦЭМ!$F$39:$F$782,СВЦЭМ!$A$39:$A$782,$A215,СВЦЭМ!$B$39:$B$782,G$190)+'СЕТ СН'!$F$15</f>
        <v>185.12303370999999</v>
      </c>
      <c r="H215" s="36">
        <f>SUMIFS(СВЦЭМ!$F$39:$F$782,СВЦЭМ!$A$39:$A$782,$A215,СВЦЭМ!$B$39:$B$782,H$190)+'СЕТ СН'!$F$15</f>
        <v>182.78552142999999</v>
      </c>
      <c r="I215" s="36">
        <f>SUMIFS(СВЦЭМ!$F$39:$F$782,СВЦЭМ!$A$39:$A$782,$A215,СВЦЭМ!$B$39:$B$782,I$190)+'СЕТ СН'!$F$15</f>
        <v>185.40269703000001</v>
      </c>
      <c r="J215" s="36">
        <f>SUMIFS(СВЦЭМ!$F$39:$F$782,СВЦЭМ!$A$39:$A$782,$A215,СВЦЭМ!$B$39:$B$782,J$190)+'СЕТ СН'!$F$15</f>
        <v>180.51783861999999</v>
      </c>
      <c r="K215" s="36">
        <f>SUMIFS(СВЦЭМ!$F$39:$F$782,СВЦЭМ!$A$39:$A$782,$A215,СВЦЭМ!$B$39:$B$782,K$190)+'СЕТ СН'!$F$15</f>
        <v>177.81391216</v>
      </c>
      <c r="L215" s="36">
        <f>SUMIFS(СВЦЭМ!$F$39:$F$782,СВЦЭМ!$A$39:$A$782,$A215,СВЦЭМ!$B$39:$B$782,L$190)+'СЕТ СН'!$F$15</f>
        <v>177.34352182999999</v>
      </c>
      <c r="M215" s="36">
        <f>SUMIFS(СВЦЭМ!$F$39:$F$782,СВЦЭМ!$A$39:$A$782,$A215,СВЦЭМ!$B$39:$B$782,M$190)+'СЕТ СН'!$F$15</f>
        <v>177.66451384000001</v>
      </c>
      <c r="N215" s="36">
        <f>SUMIFS(СВЦЭМ!$F$39:$F$782,СВЦЭМ!$A$39:$A$782,$A215,СВЦЭМ!$B$39:$B$782,N$190)+'СЕТ СН'!$F$15</f>
        <v>178.0578453</v>
      </c>
      <c r="O215" s="36">
        <f>SUMIFS(СВЦЭМ!$F$39:$F$782,СВЦЭМ!$A$39:$A$782,$A215,СВЦЭМ!$B$39:$B$782,O$190)+'СЕТ СН'!$F$15</f>
        <v>178.85178250000001</v>
      </c>
      <c r="P215" s="36">
        <f>SUMIFS(СВЦЭМ!$F$39:$F$782,СВЦЭМ!$A$39:$A$782,$A215,СВЦЭМ!$B$39:$B$782,P$190)+'СЕТ СН'!$F$15</f>
        <v>181.57558033000001</v>
      </c>
      <c r="Q215" s="36">
        <f>SUMIFS(СВЦЭМ!$F$39:$F$782,СВЦЭМ!$A$39:$A$782,$A215,СВЦЭМ!$B$39:$B$782,Q$190)+'СЕТ СН'!$F$15</f>
        <v>182.65049547999999</v>
      </c>
      <c r="R215" s="36">
        <f>SUMIFS(СВЦЭМ!$F$39:$F$782,СВЦЭМ!$A$39:$A$782,$A215,СВЦЭМ!$B$39:$B$782,R$190)+'СЕТ СН'!$F$15</f>
        <v>180.82444247999999</v>
      </c>
      <c r="S215" s="36">
        <f>SUMIFS(СВЦЭМ!$F$39:$F$782,СВЦЭМ!$A$39:$A$782,$A215,СВЦЭМ!$B$39:$B$782,S$190)+'СЕТ СН'!$F$15</f>
        <v>177.93073029000001</v>
      </c>
      <c r="T215" s="36">
        <f>SUMIFS(СВЦЭМ!$F$39:$F$782,СВЦЭМ!$A$39:$A$782,$A215,СВЦЭМ!$B$39:$B$782,T$190)+'СЕТ СН'!$F$15</f>
        <v>177.08037795999999</v>
      </c>
      <c r="U215" s="36">
        <f>SUMIFS(СВЦЭМ!$F$39:$F$782,СВЦЭМ!$A$39:$A$782,$A215,СВЦЭМ!$B$39:$B$782,U$190)+'СЕТ СН'!$F$15</f>
        <v>179.11807934999999</v>
      </c>
      <c r="V215" s="36">
        <f>SUMIFS(СВЦЭМ!$F$39:$F$782,СВЦЭМ!$A$39:$A$782,$A215,СВЦЭМ!$B$39:$B$782,V$190)+'СЕТ СН'!$F$15</f>
        <v>178.4779604</v>
      </c>
      <c r="W215" s="36">
        <f>SUMIFS(СВЦЭМ!$F$39:$F$782,СВЦЭМ!$A$39:$A$782,$A215,СВЦЭМ!$B$39:$B$782,W$190)+'СЕТ СН'!$F$15</f>
        <v>182.83668047</v>
      </c>
      <c r="X215" s="36">
        <f>SUMIFS(СВЦЭМ!$F$39:$F$782,СВЦЭМ!$A$39:$A$782,$A215,СВЦЭМ!$B$39:$B$782,X$190)+'СЕТ СН'!$F$15</f>
        <v>182.60107937999999</v>
      </c>
      <c r="Y215" s="36">
        <f>SUMIFS(СВЦЭМ!$F$39:$F$782,СВЦЭМ!$A$39:$A$782,$A215,СВЦЭМ!$B$39:$B$782,Y$190)+'СЕТ СН'!$F$15</f>
        <v>183.85125445</v>
      </c>
    </row>
    <row r="216" spans="1:25" ht="15.75" x14ac:dyDescent="0.2">
      <c r="A216" s="35">
        <f t="shared" si="5"/>
        <v>44556</v>
      </c>
      <c r="B216" s="36">
        <f>SUMIFS(СВЦЭМ!$F$39:$F$782,СВЦЭМ!$A$39:$A$782,$A216,СВЦЭМ!$B$39:$B$782,B$190)+'СЕТ СН'!$F$15</f>
        <v>168.76490414</v>
      </c>
      <c r="C216" s="36">
        <f>SUMIFS(СВЦЭМ!$F$39:$F$782,СВЦЭМ!$A$39:$A$782,$A216,СВЦЭМ!$B$39:$B$782,C$190)+'СЕТ СН'!$F$15</f>
        <v>167.00226369999999</v>
      </c>
      <c r="D216" s="36">
        <f>SUMIFS(СВЦЭМ!$F$39:$F$782,СВЦЭМ!$A$39:$A$782,$A216,СВЦЭМ!$B$39:$B$782,D$190)+'СЕТ СН'!$F$15</f>
        <v>166.22200136000001</v>
      </c>
      <c r="E216" s="36">
        <f>SUMIFS(СВЦЭМ!$F$39:$F$782,СВЦЭМ!$A$39:$A$782,$A216,СВЦЭМ!$B$39:$B$782,E$190)+'СЕТ СН'!$F$15</f>
        <v>166.12342511</v>
      </c>
      <c r="F216" s="36">
        <f>SUMIFS(СВЦЭМ!$F$39:$F$782,СВЦЭМ!$A$39:$A$782,$A216,СВЦЭМ!$B$39:$B$782,F$190)+'СЕТ СН'!$F$15</f>
        <v>165.77536739999999</v>
      </c>
      <c r="G216" s="36">
        <f>SUMIFS(СВЦЭМ!$F$39:$F$782,СВЦЭМ!$A$39:$A$782,$A216,СВЦЭМ!$B$39:$B$782,G$190)+'СЕТ СН'!$F$15</f>
        <v>165.05384685000001</v>
      </c>
      <c r="H216" s="36">
        <f>SUMIFS(СВЦЭМ!$F$39:$F$782,СВЦЭМ!$A$39:$A$782,$A216,СВЦЭМ!$B$39:$B$782,H$190)+'СЕТ СН'!$F$15</f>
        <v>168.22075154999999</v>
      </c>
      <c r="I216" s="36">
        <f>SUMIFS(СВЦЭМ!$F$39:$F$782,СВЦЭМ!$A$39:$A$782,$A216,СВЦЭМ!$B$39:$B$782,I$190)+'СЕТ СН'!$F$15</f>
        <v>180.69300455000001</v>
      </c>
      <c r="J216" s="36">
        <f>SUMIFS(СВЦЭМ!$F$39:$F$782,СВЦЭМ!$A$39:$A$782,$A216,СВЦЭМ!$B$39:$B$782,J$190)+'СЕТ СН'!$F$15</f>
        <v>180.15590275</v>
      </c>
      <c r="K216" s="36">
        <f>SUMIFS(СВЦЭМ!$F$39:$F$782,СВЦЭМ!$A$39:$A$782,$A216,СВЦЭМ!$B$39:$B$782,K$190)+'СЕТ СН'!$F$15</f>
        <v>173.04412345</v>
      </c>
      <c r="L216" s="36">
        <f>SUMIFS(СВЦЭМ!$F$39:$F$782,СВЦЭМ!$A$39:$A$782,$A216,СВЦЭМ!$B$39:$B$782,L$190)+'СЕТ СН'!$F$15</f>
        <v>172.27421218000001</v>
      </c>
      <c r="M216" s="36">
        <f>SUMIFS(СВЦЭМ!$F$39:$F$782,СВЦЭМ!$A$39:$A$782,$A216,СВЦЭМ!$B$39:$B$782,M$190)+'СЕТ СН'!$F$15</f>
        <v>173.48851397999999</v>
      </c>
      <c r="N216" s="36">
        <f>SUMIFS(СВЦЭМ!$F$39:$F$782,СВЦЭМ!$A$39:$A$782,$A216,СВЦЭМ!$B$39:$B$782,N$190)+'СЕТ СН'!$F$15</f>
        <v>174.28854837</v>
      </c>
      <c r="O216" s="36">
        <f>SUMIFS(СВЦЭМ!$F$39:$F$782,СВЦЭМ!$A$39:$A$782,$A216,СВЦЭМ!$B$39:$B$782,O$190)+'СЕТ СН'!$F$15</f>
        <v>179.91932625000001</v>
      </c>
      <c r="P216" s="36">
        <f>SUMIFS(СВЦЭМ!$F$39:$F$782,СВЦЭМ!$A$39:$A$782,$A216,СВЦЭМ!$B$39:$B$782,P$190)+'СЕТ СН'!$F$15</f>
        <v>180.96944191</v>
      </c>
      <c r="Q216" s="36">
        <f>SUMIFS(СВЦЭМ!$F$39:$F$782,СВЦЭМ!$A$39:$A$782,$A216,СВЦЭМ!$B$39:$B$782,Q$190)+'СЕТ СН'!$F$15</f>
        <v>181.05082822</v>
      </c>
      <c r="R216" s="36">
        <f>SUMIFS(СВЦЭМ!$F$39:$F$782,СВЦЭМ!$A$39:$A$782,$A216,СВЦЭМ!$B$39:$B$782,R$190)+'СЕТ СН'!$F$15</f>
        <v>179.19164971999999</v>
      </c>
      <c r="S216" s="36">
        <f>SUMIFS(СВЦЭМ!$F$39:$F$782,СВЦЭМ!$A$39:$A$782,$A216,СВЦЭМ!$B$39:$B$782,S$190)+'СЕТ СН'!$F$15</f>
        <v>172.06663899</v>
      </c>
      <c r="T216" s="36">
        <f>SUMIFS(СВЦЭМ!$F$39:$F$782,СВЦЭМ!$A$39:$A$782,$A216,СВЦЭМ!$B$39:$B$782,T$190)+'СЕТ СН'!$F$15</f>
        <v>171.5383722</v>
      </c>
      <c r="U216" s="36">
        <f>SUMIFS(СВЦЭМ!$F$39:$F$782,СВЦЭМ!$A$39:$A$782,$A216,СВЦЭМ!$B$39:$B$782,U$190)+'СЕТ СН'!$F$15</f>
        <v>175.56598179</v>
      </c>
      <c r="V216" s="36">
        <f>SUMIFS(СВЦЭМ!$F$39:$F$782,СВЦЭМ!$A$39:$A$782,$A216,СВЦЭМ!$B$39:$B$782,V$190)+'СЕТ СН'!$F$15</f>
        <v>177.80976738000001</v>
      </c>
      <c r="W216" s="36">
        <f>SUMIFS(СВЦЭМ!$F$39:$F$782,СВЦЭМ!$A$39:$A$782,$A216,СВЦЭМ!$B$39:$B$782,W$190)+'СЕТ СН'!$F$15</f>
        <v>175.43259750999999</v>
      </c>
      <c r="X216" s="36">
        <f>SUMIFS(СВЦЭМ!$F$39:$F$782,СВЦЭМ!$A$39:$A$782,$A216,СВЦЭМ!$B$39:$B$782,X$190)+'СЕТ СН'!$F$15</f>
        <v>177.91901702999999</v>
      </c>
      <c r="Y216" s="36">
        <f>SUMIFS(СВЦЭМ!$F$39:$F$782,СВЦЭМ!$A$39:$A$782,$A216,СВЦЭМ!$B$39:$B$782,Y$190)+'СЕТ СН'!$F$15</f>
        <v>178.20916865000001</v>
      </c>
    </row>
    <row r="217" spans="1:25" ht="15.75" x14ac:dyDescent="0.2">
      <c r="A217" s="35">
        <f t="shared" si="5"/>
        <v>44557</v>
      </c>
      <c r="B217" s="36">
        <f>SUMIFS(СВЦЭМ!$F$39:$F$782,СВЦЭМ!$A$39:$A$782,$A217,СВЦЭМ!$B$39:$B$782,B$190)+'СЕТ СН'!$F$15</f>
        <v>181.70835360000001</v>
      </c>
      <c r="C217" s="36">
        <f>SUMIFS(СВЦЭМ!$F$39:$F$782,СВЦЭМ!$A$39:$A$782,$A217,СВЦЭМ!$B$39:$B$782,C$190)+'СЕТ СН'!$F$15</f>
        <v>180.69000889</v>
      </c>
      <c r="D217" s="36">
        <f>SUMIFS(СВЦЭМ!$F$39:$F$782,СВЦЭМ!$A$39:$A$782,$A217,СВЦЭМ!$B$39:$B$782,D$190)+'СЕТ СН'!$F$15</f>
        <v>174.54878468000001</v>
      </c>
      <c r="E217" s="36">
        <f>SUMIFS(СВЦЭМ!$F$39:$F$782,СВЦЭМ!$A$39:$A$782,$A217,СВЦЭМ!$B$39:$B$782,E$190)+'СЕТ СН'!$F$15</f>
        <v>174.01291305000001</v>
      </c>
      <c r="F217" s="36">
        <f>SUMIFS(СВЦЭМ!$F$39:$F$782,СВЦЭМ!$A$39:$A$782,$A217,СВЦЭМ!$B$39:$B$782,F$190)+'СЕТ СН'!$F$15</f>
        <v>174.54818247</v>
      </c>
      <c r="G217" s="36">
        <f>SUMIFS(СВЦЭМ!$F$39:$F$782,СВЦЭМ!$A$39:$A$782,$A217,СВЦЭМ!$B$39:$B$782,G$190)+'СЕТ СН'!$F$15</f>
        <v>172.61056540000001</v>
      </c>
      <c r="H217" s="36">
        <f>SUMIFS(СВЦЭМ!$F$39:$F$782,СВЦЭМ!$A$39:$A$782,$A217,СВЦЭМ!$B$39:$B$782,H$190)+'СЕТ СН'!$F$15</f>
        <v>173.56474481000001</v>
      </c>
      <c r="I217" s="36">
        <f>SUMIFS(СВЦЭМ!$F$39:$F$782,СВЦЭМ!$A$39:$A$782,$A217,СВЦЭМ!$B$39:$B$782,I$190)+'СЕТ СН'!$F$15</f>
        <v>172.59783522000001</v>
      </c>
      <c r="J217" s="36">
        <f>SUMIFS(СВЦЭМ!$F$39:$F$782,СВЦЭМ!$A$39:$A$782,$A217,СВЦЭМ!$B$39:$B$782,J$190)+'СЕТ СН'!$F$15</f>
        <v>175.3776541</v>
      </c>
      <c r="K217" s="36">
        <f>SUMIFS(СВЦЭМ!$F$39:$F$782,СВЦЭМ!$A$39:$A$782,$A217,СВЦЭМ!$B$39:$B$782,K$190)+'СЕТ СН'!$F$15</f>
        <v>164.11015958999999</v>
      </c>
      <c r="L217" s="36">
        <f>SUMIFS(СВЦЭМ!$F$39:$F$782,СВЦЭМ!$A$39:$A$782,$A217,СВЦЭМ!$B$39:$B$782,L$190)+'СЕТ СН'!$F$15</f>
        <v>166.43714272</v>
      </c>
      <c r="M217" s="36">
        <f>SUMIFS(СВЦЭМ!$F$39:$F$782,СВЦЭМ!$A$39:$A$782,$A217,СВЦЭМ!$B$39:$B$782,M$190)+'СЕТ СН'!$F$15</f>
        <v>165.28428382000001</v>
      </c>
      <c r="N217" s="36">
        <f>SUMIFS(СВЦЭМ!$F$39:$F$782,СВЦЭМ!$A$39:$A$782,$A217,СВЦЭМ!$B$39:$B$782,N$190)+'СЕТ СН'!$F$15</f>
        <v>176.2582396</v>
      </c>
      <c r="O217" s="36">
        <f>SUMIFS(СВЦЭМ!$F$39:$F$782,СВЦЭМ!$A$39:$A$782,$A217,СВЦЭМ!$B$39:$B$782,O$190)+'СЕТ СН'!$F$15</f>
        <v>183.32450990999999</v>
      </c>
      <c r="P217" s="36">
        <f>SUMIFS(СВЦЭМ!$F$39:$F$782,СВЦЭМ!$A$39:$A$782,$A217,СВЦЭМ!$B$39:$B$782,P$190)+'СЕТ СН'!$F$15</f>
        <v>185.84360910999999</v>
      </c>
      <c r="Q217" s="36">
        <f>SUMIFS(СВЦЭМ!$F$39:$F$782,СВЦЭМ!$A$39:$A$782,$A217,СВЦЭМ!$B$39:$B$782,Q$190)+'СЕТ СН'!$F$15</f>
        <v>183.88158727999999</v>
      </c>
      <c r="R217" s="36">
        <f>SUMIFS(СВЦЭМ!$F$39:$F$782,СВЦЭМ!$A$39:$A$782,$A217,СВЦЭМ!$B$39:$B$782,R$190)+'СЕТ СН'!$F$15</f>
        <v>173.24824618</v>
      </c>
      <c r="S217" s="36">
        <f>SUMIFS(СВЦЭМ!$F$39:$F$782,СВЦЭМ!$A$39:$A$782,$A217,СВЦЭМ!$B$39:$B$782,S$190)+'СЕТ СН'!$F$15</f>
        <v>176.32356357</v>
      </c>
      <c r="T217" s="36">
        <f>SUMIFS(СВЦЭМ!$F$39:$F$782,СВЦЭМ!$A$39:$A$782,$A217,СВЦЭМ!$B$39:$B$782,T$190)+'СЕТ СН'!$F$15</f>
        <v>173.70799450999999</v>
      </c>
      <c r="U217" s="36">
        <f>SUMIFS(СВЦЭМ!$F$39:$F$782,СВЦЭМ!$A$39:$A$782,$A217,СВЦЭМ!$B$39:$B$782,U$190)+'СЕТ СН'!$F$15</f>
        <v>176.85202772</v>
      </c>
      <c r="V217" s="36">
        <f>SUMIFS(СВЦЭМ!$F$39:$F$782,СВЦЭМ!$A$39:$A$782,$A217,СВЦЭМ!$B$39:$B$782,V$190)+'СЕТ СН'!$F$15</f>
        <v>176.53351422</v>
      </c>
      <c r="W217" s="36">
        <f>SUMIFS(СВЦЭМ!$F$39:$F$782,СВЦЭМ!$A$39:$A$782,$A217,СВЦЭМ!$B$39:$B$782,W$190)+'СЕТ СН'!$F$15</f>
        <v>175.96297895000001</v>
      </c>
      <c r="X217" s="36">
        <f>SUMIFS(СВЦЭМ!$F$39:$F$782,СВЦЭМ!$A$39:$A$782,$A217,СВЦЭМ!$B$39:$B$782,X$190)+'СЕТ СН'!$F$15</f>
        <v>175.27893001999999</v>
      </c>
      <c r="Y217" s="36">
        <f>SUMIFS(СВЦЭМ!$F$39:$F$782,СВЦЭМ!$A$39:$A$782,$A217,СВЦЭМ!$B$39:$B$782,Y$190)+'СЕТ СН'!$F$15</f>
        <v>182.66323313999999</v>
      </c>
    </row>
    <row r="218" spans="1:25" ht="15.75" x14ac:dyDescent="0.2">
      <c r="A218" s="35">
        <f t="shared" si="5"/>
        <v>44558</v>
      </c>
      <c r="B218" s="36">
        <f>SUMIFS(СВЦЭМ!$F$39:$F$782,СВЦЭМ!$A$39:$A$782,$A218,СВЦЭМ!$B$39:$B$782,B$190)+'СЕТ СН'!$F$15</f>
        <v>178.50266784999999</v>
      </c>
      <c r="C218" s="36">
        <f>SUMIFS(СВЦЭМ!$F$39:$F$782,СВЦЭМ!$A$39:$A$782,$A218,СВЦЭМ!$B$39:$B$782,C$190)+'СЕТ СН'!$F$15</f>
        <v>179.47719119000001</v>
      </c>
      <c r="D218" s="36">
        <f>SUMIFS(СВЦЭМ!$F$39:$F$782,СВЦЭМ!$A$39:$A$782,$A218,СВЦЭМ!$B$39:$B$782,D$190)+'СЕТ СН'!$F$15</f>
        <v>183.51899925000001</v>
      </c>
      <c r="E218" s="36">
        <f>SUMIFS(СВЦЭМ!$F$39:$F$782,СВЦЭМ!$A$39:$A$782,$A218,СВЦЭМ!$B$39:$B$782,E$190)+'СЕТ СН'!$F$15</f>
        <v>185.14054547999999</v>
      </c>
      <c r="F218" s="36">
        <f>SUMIFS(СВЦЭМ!$F$39:$F$782,СВЦЭМ!$A$39:$A$782,$A218,СВЦЭМ!$B$39:$B$782,F$190)+'СЕТ СН'!$F$15</f>
        <v>180.96140571999999</v>
      </c>
      <c r="G218" s="36">
        <f>SUMIFS(СВЦЭМ!$F$39:$F$782,СВЦЭМ!$A$39:$A$782,$A218,СВЦЭМ!$B$39:$B$782,G$190)+'СЕТ СН'!$F$15</f>
        <v>167.03372139000001</v>
      </c>
      <c r="H218" s="36">
        <f>SUMIFS(СВЦЭМ!$F$39:$F$782,СВЦЭМ!$A$39:$A$782,$A218,СВЦЭМ!$B$39:$B$782,H$190)+'СЕТ СН'!$F$15</f>
        <v>169.67823702999999</v>
      </c>
      <c r="I218" s="36">
        <f>SUMIFS(СВЦЭМ!$F$39:$F$782,СВЦЭМ!$A$39:$A$782,$A218,СВЦЭМ!$B$39:$B$782,I$190)+'СЕТ СН'!$F$15</f>
        <v>168.83378841000001</v>
      </c>
      <c r="J218" s="36">
        <f>SUMIFS(СВЦЭМ!$F$39:$F$782,СВЦЭМ!$A$39:$A$782,$A218,СВЦЭМ!$B$39:$B$782,J$190)+'СЕТ СН'!$F$15</f>
        <v>171.52442160000001</v>
      </c>
      <c r="K218" s="36">
        <f>SUMIFS(СВЦЭМ!$F$39:$F$782,СВЦЭМ!$A$39:$A$782,$A218,СВЦЭМ!$B$39:$B$782,K$190)+'СЕТ СН'!$F$15</f>
        <v>164.89926940000001</v>
      </c>
      <c r="L218" s="36">
        <f>SUMIFS(СВЦЭМ!$F$39:$F$782,СВЦЭМ!$A$39:$A$782,$A218,СВЦЭМ!$B$39:$B$782,L$190)+'СЕТ СН'!$F$15</f>
        <v>165.72930721</v>
      </c>
      <c r="M218" s="36">
        <f>SUMIFS(СВЦЭМ!$F$39:$F$782,СВЦЭМ!$A$39:$A$782,$A218,СВЦЭМ!$B$39:$B$782,M$190)+'СЕТ СН'!$F$15</f>
        <v>167.59121017999999</v>
      </c>
      <c r="N218" s="36">
        <f>SUMIFS(СВЦЭМ!$F$39:$F$782,СВЦЭМ!$A$39:$A$782,$A218,СВЦЭМ!$B$39:$B$782,N$190)+'СЕТ СН'!$F$15</f>
        <v>167.67324596</v>
      </c>
      <c r="O218" s="36">
        <f>SUMIFS(СВЦЭМ!$F$39:$F$782,СВЦЭМ!$A$39:$A$782,$A218,СВЦЭМ!$B$39:$B$782,O$190)+'СЕТ СН'!$F$15</f>
        <v>175.38326368</v>
      </c>
      <c r="P218" s="36">
        <f>SUMIFS(СВЦЭМ!$F$39:$F$782,СВЦЭМ!$A$39:$A$782,$A218,СВЦЭМ!$B$39:$B$782,P$190)+'СЕТ СН'!$F$15</f>
        <v>175.01730954999999</v>
      </c>
      <c r="Q218" s="36">
        <f>SUMIFS(СВЦЭМ!$F$39:$F$782,СВЦЭМ!$A$39:$A$782,$A218,СВЦЭМ!$B$39:$B$782,Q$190)+'СЕТ СН'!$F$15</f>
        <v>173.95112931</v>
      </c>
      <c r="R218" s="36">
        <f>SUMIFS(СВЦЭМ!$F$39:$F$782,СВЦЭМ!$A$39:$A$782,$A218,СВЦЭМ!$B$39:$B$782,R$190)+'СЕТ СН'!$F$15</f>
        <v>174.17869952000001</v>
      </c>
      <c r="S218" s="36">
        <f>SUMIFS(СВЦЭМ!$F$39:$F$782,СВЦЭМ!$A$39:$A$782,$A218,СВЦЭМ!$B$39:$B$782,S$190)+'СЕТ СН'!$F$15</f>
        <v>174.21186519</v>
      </c>
      <c r="T218" s="36">
        <f>SUMIFS(СВЦЭМ!$F$39:$F$782,СВЦЭМ!$A$39:$A$782,$A218,СВЦЭМ!$B$39:$B$782,T$190)+'СЕТ СН'!$F$15</f>
        <v>172.86093493000001</v>
      </c>
      <c r="U218" s="36">
        <f>SUMIFS(СВЦЭМ!$F$39:$F$782,СВЦЭМ!$A$39:$A$782,$A218,СВЦЭМ!$B$39:$B$782,U$190)+'СЕТ СН'!$F$15</f>
        <v>175.59151621000001</v>
      </c>
      <c r="V218" s="36">
        <f>SUMIFS(СВЦЭМ!$F$39:$F$782,СВЦЭМ!$A$39:$A$782,$A218,СВЦЭМ!$B$39:$B$782,V$190)+'СЕТ СН'!$F$15</f>
        <v>173.90346185999999</v>
      </c>
      <c r="W218" s="36">
        <f>SUMIFS(СВЦЭМ!$F$39:$F$782,СВЦЭМ!$A$39:$A$782,$A218,СВЦЭМ!$B$39:$B$782,W$190)+'СЕТ СН'!$F$15</f>
        <v>174.35376485</v>
      </c>
      <c r="X218" s="36">
        <f>SUMIFS(СВЦЭМ!$F$39:$F$782,СВЦЭМ!$A$39:$A$782,$A218,СВЦЭМ!$B$39:$B$782,X$190)+'СЕТ СН'!$F$15</f>
        <v>180.00928859000001</v>
      </c>
      <c r="Y218" s="36">
        <f>SUMIFS(СВЦЭМ!$F$39:$F$782,СВЦЭМ!$A$39:$A$782,$A218,СВЦЭМ!$B$39:$B$782,Y$190)+'СЕТ СН'!$F$15</f>
        <v>180.66053864</v>
      </c>
    </row>
    <row r="219" spans="1:25" ht="15.75" x14ac:dyDescent="0.2">
      <c r="A219" s="35">
        <f t="shared" si="5"/>
        <v>44559</v>
      </c>
      <c r="B219" s="36">
        <f>SUMIFS(СВЦЭМ!$F$39:$F$782,СВЦЭМ!$A$39:$A$782,$A219,СВЦЭМ!$B$39:$B$782,B$190)+'СЕТ СН'!$F$15</f>
        <v>181.13083214</v>
      </c>
      <c r="C219" s="36">
        <f>SUMIFS(СВЦЭМ!$F$39:$F$782,СВЦЭМ!$A$39:$A$782,$A219,СВЦЭМ!$B$39:$B$782,C$190)+'СЕТ СН'!$F$15</f>
        <v>181.11423128000001</v>
      </c>
      <c r="D219" s="36">
        <f>SUMIFS(СВЦЭМ!$F$39:$F$782,СВЦЭМ!$A$39:$A$782,$A219,СВЦЭМ!$B$39:$B$782,D$190)+'СЕТ СН'!$F$15</f>
        <v>183.15597106999999</v>
      </c>
      <c r="E219" s="36">
        <f>SUMIFS(СВЦЭМ!$F$39:$F$782,СВЦЭМ!$A$39:$A$782,$A219,СВЦЭМ!$B$39:$B$782,E$190)+'СЕТ СН'!$F$15</f>
        <v>184.84384599000001</v>
      </c>
      <c r="F219" s="36">
        <f>SUMIFS(СВЦЭМ!$F$39:$F$782,СВЦЭМ!$A$39:$A$782,$A219,СВЦЭМ!$B$39:$B$782,F$190)+'СЕТ СН'!$F$15</f>
        <v>180.64031047</v>
      </c>
      <c r="G219" s="36">
        <f>SUMIFS(СВЦЭМ!$F$39:$F$782,СВЦЭМ!$A$39:$A$782,$A219,СВЦЭМ!$B$39:$B$782,G$190)+'СЕТ СН'!$F$15</f>
        <v>169.14901713</v>
      </c>
      <c r="H219" s="36">
        <f>SUMIFS(СВЦЭМ!$F$39:$F$782,СВЦЭМ!$A$39:$A$782,$A219,СВЦЭМ!$B$39:$B$782,H$190)+'СЕТ СН'!$F$15</f>
        <v>170.75515061999999</v>
      </c>
      <c r="I219" s="36">
        <f>SUMIFS(СВЦЭМ!$F$39:$F$782,СВЦЭМ!$A$39:$A$782,$A219,СВЦЭМ!$B$39:$B$782,I$190)+'СЕТ СН'!$F$15</f>
        <v>170.36821479</v>
      </c>
      <c r="J219" s="36">
        <f>SUMIFS(СВЦЭМ!$F$39:$F$782,СВЦЭМ!$A$39:$A$782,$A219,СВЦЭМ!$B$39:$B$782,J$190)+'СЕТ СН'!$F$15</f>
        <v>170.79357493000001</v>
      </c>
      <c r="K219" s="36">
        <f>SUMIFS(СВЦЭМ!$F$39:$F$782,СВЦЭМ!$A$39:$A$782,$A219,СВЦЭМ!$B$39:$B$782,K$190)+'СЕТ СН'!$F$15</f>
        <v>172.55259119999999</v>
      </c>
      <c r="L219" s="36">
        <f>SUMIFS(СВЦЭМ!$F$39:$F$782,СВЦЭМ!$A$39:$A$782,$A219,СВЦЭМ!$B$39:$B$782,L$190)+'СЕТ СН'!$F$15</f>
        <v>173.53689305</v>
      </c>
      <c r="M219" s="36">
        <f>SUMIFS(СВЦЭМ!$F$39:$F$782,СВЦЭМ!$A$39:$A$782,$A219,СВЦЭМ!$B$39:$B$782,M$190)+'СЕТ СН'!$F$15</f>
        <v>173.91670038999999</v>
      </c>
      <c r="N219" s="36">
        <f>SUMIFS(СВЦЭМ!$F$39:$F$782,СВЦЭМ!$A$39:$A$782,$A219,СВЦЭМ!$B$39:$B$782,N$190)+'СЕТ СН'!$F$15</f>
        <v>173.22660368999999</v>
      </c>
      <c r="O219" s="36">
        <f>SUMIFS(СВЦЭМ!$F$39:$F$782,СВЦЭМ!$A$39:$A$782,$A219,СВЦЭМ!$B$39:$B$782,O$190)+'СЕТ СН'!$F$15</f>
        <v>172.12057258999999</v>
      </c>
      <c r="P219" s="36">
        <f>SUMIFS(СВЦЭМ!$F$39:$F$782,СВЦЭМ!$A$39:$A$782,$A219,СВЦЭМ!$B$39:$B$782,P$190)+'СЕТ СН'!$F$15</f>
        <v>170.95037821</v>
      </c>
      <c r="Q219" s="36">
        <f>SUMIFS(СВЦЭМ!$F$39:$F$782,СВЦЭМ!$A$39:$A$782,$A219,СВЦЭМ!$B$39:$B$782,Q$190)+'СЕТ СН'!$F$15</f>
        <v>171.02135404000001</v>
      </c>
      <c r="R219" s="36">
        <f>SUMIFS(СВЦЭМ!$F$39:$F$782,СВЦЭМ!$A$39:$A$782,$A219,СВЦЭМ!$B$39:$B$782,R$190)+'СЕТ СН'!$F$15</f>
        <v>171.09929349000001</v>
      </c>
      <c r="S219" s="36">
        <f>SUMIFS(СВЦЭМ!$F$39:$F$782,СВЦЭМ!$A$39:$A$782,$A219,СВЦЭМ!$B$39:$B$782,S$190)+'СЕТ СН'!$F$15</f>
        <v>173.07167625</v>
      </c>
      <c r="T219" s="36">
        <f>SUMIFS(СВЦЭМ!$F$39:$F$782,СВЦЭМ!$A$39:$A$782,$A219,СВЦЭМ!$B$39:$B$782,T$190)+'СЕТ СН'!$F$15</f>
        <v>172.95397328000001</v>
      </c>
      <c r="U219" s="36">
        <f>SUMIFS(СВЦЭМ!$F$39:$F$782,СВЦЭМ!$A$39:$A$782,$A219,СВЦЭМ!$B$39:$B$782,U$190)+'СЕТ СН'!$F$15</f>
        <v>173.10737162999999</v>
      </c>
      <c r="V219" s="36">
        <f>SUMIFS(СВЦЭМ!$F$39:$F$782,СВЦЭМ!$A$39:$A$782,$A219,СВЦЭМ!$B$39:$B$782,V$190)+'СЕТ СН'!$F$15</f>
        <v>170.92243743</v>
      </c>
      <c r="W219" s="36">
        <f>SUMIFS(СВЦЭМ!$F$39:$F$782,СВЦЭМ!$A$39:$A$782,$A219,СВЦЭМ!$B$39:$B$782,W$190)+'СЕТ СН'!$F$15</f>
        <v>170.65782275000001</v>
      </c>
      <c r="X219" s="36">
        <f>SUMIFS(СВЦЭМ!$F$39:$F$782,СВЦЭМ!$A$39:$A$782,$A219,СВЦЭМ!$B$39:$B$782,X$190)+'СЕТ СН'!$F$15</f>
        <v>178.27349150000001</v>
      </c>
      <c r="Y219" s="36">
        <f>SUMIFS(СВЦЭМ!$F$39:$F$782,СВЦЭМ!$A$39:$A$782,$A219,СВЦЭМ!$B$39:$B$782,Y$190)+'СЕТ СН'!$F$15</f>
        <v>179.37687865000001</v>
      </c>
    </row>
    <row r="220" spans="1:25" ht="15.75" x14ac:dyDescent="0.2">
      <c r="A220" s="35">
        <f t="shared" si="5"/>
        <v>44560</v>
      </c>
      <c r="B220" s="36">
        <f>SUMIFS(СВЦЭМ!$F$39:$F$782,СВЦЭМ!$A$39:$A$782,$A220,СВЦЭМ!$B$39:$B$782,B$190)+'СЕТ СН'!$F$15</f>
        <v>182.52461382000001</v>
      </c>
      <c r="C220" s="36">
        <f>SUMIFS(СВЦЭМ!$F$39:$F$782,СВЦЭМ!$A$39:$A$782,$A220,СВЦЭМ!$B$39:$B$782,C$190)+'СЕТ СН'!$F$15</f>
        <v>183.01723353</v>
      </c>
      <c r="D220" s="36">
        <f>SUMIFS(СВЦЭМ!$F$39:$F$782,СВЦЭМ!$A$39:$A$782,$A220,СВЦЭМ!$B$39:$B$782,D$190)+'СЕТ СН'!$F$15</f>
        <v>186.96820020000001</v>
      </c>
      <c r="E220" s="36">
        <f>SUMIFS(СВЦЭМ!$F$39:$F$782,СВЦЭМ!$A$39:$A$782,$A220,СВЦЭМ!$B$39:$B$782,E$190)+'СЕТ СН'!$F$15</f>
        <v>189.23340221000001</v>
      </c>
      <c r="F220" s="36">
        <f>SUMIFS(СВЦЭМ!$F$39:$F$782,СВЦЭМ!$A$39:$A$782,$A220,СВЦЭМ!$B$39:$B$782,F$190)+'СЕТ СН'!$F$15</f>
        <v>184.87110278</v>
      </c>
      <c r="G220" s="36">
        <f>SUMIFS(СВЦЭМ!$F$39:$F$782,СВЦЭМ!$A$39:$A$782,$A220,СВЦЭМ!$B$39:$B$782,G$190)+'СЕТ СН'!$F$15</f>
        <v>173.30485249</v>
      </c>
      <c r="H220" s="36">
        <f>SUMIFS(СВЦЭМ!$F$39:$F$782,СВЦЭМ!$A$39:$A$782,$A220,СВЦЭМ!$B$39:$B$782,H$190)+'СЕТ СН'!$F$15</f>
        <v>172.29523918999999</v>
      </c>
      <c r="I220" s="36">
        <f>SUMIFS(СВЦЭМ!$F$39:$F$782,СВЦЭМ!$A$39:$A$782,$A220,СВЦЭМ!$B$39:$B$782,I$190)+'СЕТ СН'!$F$15</f>
        <v>175.49868187000001</v>
      </c>
      <c r="J220" s="36">
        <f>SUMIFS(СВЦЭМ!$F$39:$F$782,СВЦЭМ!$A$39:$A$782,$A220,СВЦЭМ!$B$39:$B$782,J$190)+'СЕТ СН'!$F$15</f>
        <v>175.49230439999999</v>
      </c>
      <c r="K220" s="36">
        <f>SUMIFS(СВЦЭМ!$F$39:$F$782,СВЦЭМ!$A$39:$A$782,$A220,СВЦЭМ!$B$39:$B$782,K$190)+'СЕТ СН'!$F$15</f>
        <v>177.24742004000001</v>
      </c>
      <c r="L220" s="36">
        <f>SUMIFS(СВЦЭМ!$F$39:$F$782,СВЦЭМ!$A$39:$A$782,$A220,СВЦЭМ!$B$39:$B$782,L$190)+'СЕТ СН'!$F$15</f>
        <v>177.33481413999999</v>
      </c>
      <c r="M220" s="36">
        <f>SUMIFS(СВЦЭМ!$F$39:$F$782,СВЦЭМ!$A$39:$A$782,$A220,СВЦЭМ!$B$39:$B$782,M$190)+'СЕТ СН'!$F$15</f>
        <v>176.01158906000001</v>
      </c>
      <c r="N220" s="36">
        <f>SUMIFS(СВЦЭМ!$F$39:$F$782,СВЦЭМ!$A$39:$A$782,$A220,СВЦЭМ!$B$39:$B$782,N$190)+'СЕТ СН'!$F$15</f>
        <v>177.33015924</v>
      </c>
      <c r="O220" s="36">
        <f>SUMIFS(СВЦЭМ!$F$39:$F$782,СВЦЭМ!$A$39:$A$782,$A220,СВЦЭМ!$B$39:$B$782,O$190)+'СЕТ СН'!$F$15</f>
        <v>176.82094862</v>
      </c>
      <c r="P220" s="36">
        <f>SUMIFS(СВЦЭМ!$F$39:$F$782,СВЦЭМ!$A$39:$A$782,$A220,СВЦЭМ!$B$39:$B$782,P$190)+'СЕТ СН'!$F$15</f>
        <v>175.64816184</v>
      </c>
      <c r="Q220" s="36">
        <f>SUMIFS(СВЦЭМ!$F$39:$F$782,СВЦЭМ!$A$39:$A$782,$A220,СВЦЭМ!$B$39:$B$782,Q$190)+'СЕТ СН'!$F$15</f>
        <v>174.61586639000001</v>
      </c>
      <c r="R220" s="36">
        <f>SUMIFS(СВЦЭМ!$F$39:$F$782,СВЦЭМ!$A$39:$A$782,$A220,СВЦЭМ!$B$39:$B$782,R$190)+'СЕТ СН'!$F$15</f>
        <v>173.78005019</v>
      </c>
      <c r="S220" s="36">
        <f>SUMIFS(СВЦЭМ!$F$39:$F$782,СВЦЭМ!$A$39:$A$782,$A220,СВЦЭМ!$B$39:$B$782,S$190)+'СЕТ СН'!$F$15</f>
        <v>172.49818081000001</v>
      </c>
      <c r="T220" s="36">
        <f>SUMIFS(СВЦЭМ!$F$39:$F$782,СВЦЭМ!$A$39:$A$782,$A220,СВЦЭМ!$B$39:$B$782,T$190)+'СЕТ СН'!$F$15</f>
        <v>175.13462440000001</v>
      </c>
      <c r="U220" s="36">
        <f>SUMIFS(СВЦЭМ!$F$39:$F$782,СВЦЭМ!$A$39:$A$782,$A220,СВЦЭМ!$B$39:$B$782,U$190)+'СЕТ СН'!$F$15</f>
        <v>174.40363181999999</v>
      </c>
      <c r="V220" s="36">
        <f>SUMIFS(СВЦЭМ!$F$39:$F$782,СВЦЭМ!$A$39:$A$782,$A220,СВЦЭМ!$B$39:$B$782,V$190)+'СЕТ СН'!$F$15</f>
        <v>172.30148149999999</v>
      </c>
      <c r="W220" s="36">
        <f>SUMIFS(СВЦЭМ!$F$39:$F$782,СВЦЭМ!$A$39:$A$782,$A220,СВЦЭМ!$B$39:$B$782,W$190)+'СЕТ СН'!$F$15</f>
        <v>172.41402251</v>
      </c>
      <c r="X220" s="36">
        <f>SUMIFS(СВЦЭМ!$F$39:$F$782,СВЦЭМ!$A$39:$A$782,$A220,СВЦЭМ!$B$39:$B$782,X$190)+'СЕТ СН'!$F$15</f>
        <v>180.73371180000001</v>
      </c>
      <c r="Y220" s="36">
        <f>SUMIFS(СВЦЭМ!$F$39:$F$782,СВЦЭМ!$A$39:$A$782,$A220,СВЦЭМ!$B$39:$B$782,Y$190)+'СЕТ СН'!$F$15</f>
        <v>182.7193221</v>
      </c>
    </row>
    <row r="221" spans="1:25" ht="15.75" x14ac:dyDescent="0.2">
      <c r="A221" s="35">
        <f t="shared" si="5"/>
        <v>44561</v>
      </c>
      <c r="B221" s="36">
        <f>SUMIFS(СВЦЭМ!$F$39:$F$782,СВЦЭМ!$A$39:$A$782,$A221,СВЦЭМ!$B$39:$B$782,B$190)+'СЕТ СН'!$F$15</f>
        <v>188.03762474000001</v>
      </c>
      <c r="C221" s="36">
        <f>SUMIFS(СВЦЭМ!$F$39:$F$782,СВЦЭМ!$A$39:$A$782,$A221,СВЦЭМ!$B$39:$B$782,C$190)+'СЕТ СН'!$F$15</f>
        <v>186.00964576999999</v>
      </c>
      <c r="D221" s="36">
        <f>SUMIFS(СВЦЭМ!$F$39:$F$782,СВЦЭМ!$A$39:$A$782,$A221,СВЦЭМ!$B$39:$B$782,D$190)+'СЕТ СН'!$F$15</f>
        <v>176.34840629000001</v>
      </c>
      <c r="E221" s="36">
        <f>SUMIFS(СВЦЭМ!$F$39:$F$782,СВЦЭМ!$A$39:$A$782,$A221,СВЦЭМ!$B$39:$B$782,E$190)+'СЕТ СН'!$F$15</f>
        <v>186.91636808000001</v>
      </c>
      <c r="F221" s="36">
        <f>SUMIFS(СВЦЭМ!$F$39:$F$782,СВЦЭМ!$A$39:$A$782,$A221,СВЦЭМ!$B$39:$B$782,F$190)+'СЕТ СН'!$F$15</f>
        <v>186.72987359000001</v>
      </c>
      <c r="G221" s="36">
        <f>SUMIFS(СВЦЭМ!$F$39:$F$782,СВЦЭМ!$A$39:$A$782,$A221,СВЦЭМ!$B$39:$B$782,G$190)+'СЕТ СН'!$F$15</f>
        <v>172.61524424000001</v>
      </c>
      <c r="H221" s="36">
        <f>SUMIFS(СВЦЭМ!$F$39:$F$782,СВЦЭМ!$A$39:$A$782,$A221,СВЦЭМ!$B$39:$B$782,H$190)+'СЕТ СН'!$F$15</f>
        <v>174.44129611</v>
      </c>
      <c r="I221" s="36">
        <f>SUMIFS(СВЦЭМ!$F$39:$F$782,СВЦЭМ!$A$39:$A$782,$A221,СВЦЭМ!$B$39:$B$782,I$190)+'СЕТ СН'!$F$15</f>
        <v>175.68195177000001</v>
      </c>
      <c r="J221" s="36">
        <f>SUMIFS(СВЦЭМ!$F$39:$F$782,СВЦЭМ!$A$39:$A$782,$A221,СВЦЭМ!$B$39:$B$782,J$190)+'СЕТ СН'!$F$15</f>
        <v>180.91238748999999</v>
      </c>
      <c r="K221" s="36">
        <f>SUMIFS(СВЦЭМ!$F$39:$F$782,СВЦЭМ!$A$39:$A$782,$A221,СВЦЭМ!$B$39:$B$782,K$190)+'СЕТ СН'!$F$15</f>
        <v>176.5819946</v>
      </c>
      <c r="L221" s="36">
        <f>SUMIFS(СВЦЭМ!$F$39:$F$782,СВЦЭМ!$A$39:$A$782,$A221,СВЦЭМ!$B$39:$B$782,L$190)+'СЕТ СН'!$F$15</f>
        <v>179.74605946</v>
      </c>
      <c r="M221" s="36">
        <f>SUMIFS(СВЦЭМ!$F$39:$F$782,СВЦЭМ!$A$39:$A$782,$A221,СВЦЭМ!$B$39:$B$782,M$190)+'СЕТ СН'!$F$15</f>
        <v>179.47330116000001</v>
      </c>
      <c r="N221" s="36">
        <f>SUMIFS(СВЦЭМ!$F$39:$F$782,СВЦЭМ!$A$39:$A$782,$A221,СВЦЭМ!$B$39:$B$782,N$190)+'СЕТ СН'!$F$15</f>
        <v>178.12612428</v>
      </c>
      <c r="O221" s="36">
        <f>SUMIFS(СВЦЭМ!$F$39:$F$782,СВЦЭМ!$A$39:$A$782,$A221,СВЦЭМ!$B$39:$B$782,O$190)+'СЕТ СН'!$F$15</f>
        <v>176.00505870999999</v>
      </c>
      <c r="P221" s="36">
        <f>SUMIFS(СВЦЭМ!$F$39:$F$782,СВЦЭМ!$A$39:$A$782,$A221,СВЦЭМ!$B$39:$B$782,P$190)+'СЕТ СН'!$F$15</f>
        <v>176.08684909999999</v>
      </c>
      <c r="Q221" s="36">
        <f>SUMIFS(СВЦЭМ!$F$39:$F$782,СВЦЭМ!$A$39:$A$782,$A221,СВЦЭМ!$B$39:$B$782,Q$190)+'СЕТ СН'!$F$15</f>
        <v>175.75604222999999</v>
      </c>
      <c r="R221" s="36">
        <f>SUMIFS(СВЦЭМ!$F$39:$F$782,СВЦЭМ!$A$39:$A$782,$A221,СВЦЭМ!$B$39:$B$782,R$190)+'СЕТ СН'!$F$15</f>
        <v>174.50832507000001</v>
      </c>
      <c r="S221" s="36">
        <f>SUMIFS(СВЦЭМ!$F$39:$F$782,СВЦЭМ!$A$39:$A$782,$A221,СВЦЭМ!$B$39:$B$782,S$190)+'СЕТ СН'!$F$15</f>
        <v>177.44309138</v>
      </c>
      <c r="T221" s="36">
        <f>SUMIFS(СВЦЭМ!$F$39:$F$782,СВЦЭМ!$A$39:$A$782,$A221,СВЦЭМ!$B$39:$B$782,T$190)+'СЕТ СН'!$F$15</f>
        <v>180.02991584</v>
      </c>
      <c r="U221" s="36">
        <f>SUMIFS(СВЦЭМ!$F$39:$F$782,СВЦЭМ!$A$39:$A$782,$A221,СВЦЭМ!$B$39:$B$782,U$190)+'СЕТ СН'!$F$15</f>
        <v>181.76167369999999</v>
      </c>
      <c r="V221" s="36">
        <f>SUMIFS(СВЦЭМ!$F$39:$F$782,СВЦЭМ!$A$39:$A$782,$A221,СВЦЭМ!$B$39:$B$782,V$190)+'СЕТ СН'!$F$15</f>
        <v>177.88278861000001</v>
      </c>
      <c r="W221" s="36">
        <f>SUMIFS(СВЦЭМ!$F$39:$F$782,СВЦЭМ!$A$39:$A$782,$A221,СВЦЭМ!$B$39:$B$782,W$190)+'СЕТ СН'!$F$15</f>
        <v>177.73069168000001</v>
      </c>
      <c r="X221" s="36">
        <f>SUMIFS(СВЦЭМ!$F$39:$F$782,СВЦЭМ!$A$39:$A$782,$A221,СВЦЭМ!$B$39:$B$782,X$190)+'СЕТ СН'!$F$15</f>
        <v>180.55066033</v>
      </c>
      <c r="Y221" s="36">
        <f>SUMIFS(СВЦЭМ!$F$39:$F$782,СВЦЭМ!$A$39:$A$782,$A221,СВЦЭМ!$B$39:$B$782,Y$190)+'СЕТ СН'!$F$15</f>
        <v>182.45690476999999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01.12.2021</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44532</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44533</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44534</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44535</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44536</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44537</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44538</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44539</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44540</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44541</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44542</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44543</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44544</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44545</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44546</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44547</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44548</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44549</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44550</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44551</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44552</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44553</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44554</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44555</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44556</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44557</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44558</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44559</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44560</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44561</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01.12.2021</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44532</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44533</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44534</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44535</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44536</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44537</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44538</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44539</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44540</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44541</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44542</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44543</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44544</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44545</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44546</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44547</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44548</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44549</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44550</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44551</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44552</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44553</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44554</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44555</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44556</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44557</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44558</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44559</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44560</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44561</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01.12.2021</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44532</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44533</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44534</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44535</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44536</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44537</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44538</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44539</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44540</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44541</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44542</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44543</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44544</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44545</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44546</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44547</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44548</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44549</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44550</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44551</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44552</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44553</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44554</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44555</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44556</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44557</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44558</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44559</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44560</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44561</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01.12.2021</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44532</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44533</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44534</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44535</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44536</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44537</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44538</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44539</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44540</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44541</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44542</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44543</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44544</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44545</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44546</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44547</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44548</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44549</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44550</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44551</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44552</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44553</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44554</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44555</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44556</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44557</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44558</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44559</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44560</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44561</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01.12.2021</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44532</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44533</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44534</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44535</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44536</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44537</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44538</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44539</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44540</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44541</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44542</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44543</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44544</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44545</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44546</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44547</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44548</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44549</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44550</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44551</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44552</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44553</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44554</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44555</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44556</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44557</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44558</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44559</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44560</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44561</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01.12.2021</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44532</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44533</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44534</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44535</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44536</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44537</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44538</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44539</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44540</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44541</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44542</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44543</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44544</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44545</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44546</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44547</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44548</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44549</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44550</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44551</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44552</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44553</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44554</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44555</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44556</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44557</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44558</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44559</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44560</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44561</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0.32436394000000002</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429796.40403209213</v>
      </c>
      <c r="O439" s="143"/>
      <c r="P439" s="142">
        <f>СВЦЭМ!$D$12+'СЕТ СН'!$F$13-'СЕТ СН'!$G$25</f>
        <v>429796.40403209213</v>
      </c>
      <c r="Q439" s="143"/>
      <c r="R439" s="142">
        <f>СВЦЭМ!$D$12+'СЕТ СН'!$F$13-'СЕТ СН'!$H$25</f>
        <v>429796.40403209213</v>
      </c>
      <c r="S439" s="143"/>
      <c r="T439" s="142">
        <f>СВЦЭМ!$D$12+'СЕТ СН'!$F$13-'СЕТ СН'!$I$25</f>
        <v>429796.40403209213</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01.12.2021</v>
      </c>
      <c r="B12" s="36">
        <f>SUMIFS(СВЦЭМ!$D$39:$D$782,СВЦЭМ!$A$39:$A$782,$A12,СВЦЭМ!$B$39:$B$782,B$11)+'СЕТ СН'!$F$14+СВЦЭМ!$D$10+'СЕТ СН'!$F$8*'СЕТ СН'!$F$9-'СЕТ СН'!$F$26</f>
        <v>1371.87810053</v>
      </c>
      <c r="C12" s="36">
        <f>SUMIFS(СВЦЭМ!$D$39:$D$782,СВЦЭМ!$A$39:$A$782,$A12,СВЦЭМ!$B$39:$B$782,C$11)+'СЕТ СН'!$F$14+СВЦЭМ!$D$10+'СЕТ СН'!$F$8*'СЕТ СН'!$F$9-'СЕТ СН'!$F$26</f>
        <v>1385.03225462</v>
      </c>
      <c r="D12" s="36">
        <f>SUMIFS(СВЦЭМ!$D$39:$D$782,СВЦЭМ!$A$39:$A$782,$A12,СВЦЭМ!$B$39:$B$782,D$11)+'СЕТ СН'!$F$14+СВЦЭМ!$D$10+'СЕТ СН'!$F$8*'СЕТ СН'!$F$9-'СЕТ СН'!$F$26</f>
        <v>1419.0463325200001</v>
      </c>
      <c r="E12" s="36">
        <f>SUMIFS(СВЦЭМ!$D$39:$D$782,СВЦЭМ!$A$39:$A$782,$A12,СВЦЭМ!$B$39:$B$782,E$11)+'СЕТ СН'!$F$14+СВЦЭМ!$D$10+'СЕТ СН'!$F$8*'СЕТ СН'!$F$9-'СЕТ СН'!$F$26</f>
        <v>1424.8964276300001</v>
      </c>
      <c r="F12" s="36">
        <f>SUMIFS(СВЦЭМ!$D$39:$D$782,СВЦЭМ!$A$39:$A$782,$A12,СВЦЭМ!$B$39:$B$782,F$11)+'СЕТ СН'!$F$14+СВЦЭМ!$D$10+'СЕТ СН'!$F$8*'СЕТ СН'!$F$9-'СЕТ СН'!$F$26</f>
        <v>1438.35512249</v>
      </c>
      <c r="G12" s="36">
        <f>SUMIFS(СВЦЭМ!$D$39:$D$782,СВЦЭМ!$A$39:$A$782,$A12,СВЦЭМ!$B$39:$B$782,G$11)+'СЕТ СН'!$F$14+СВЦЭМ!$D$10+'СЕТ СН'!$F$8*'СЕТ СН'!$F$9-'СЕТ СН'!$F$26</f>
        <v>1418.5523838500001</v>
      </c>
      <c r="H12" s="36">
        <f>SUMIFS(СВЦЭМ!$D$39:$D$782,СВЦЭМ!$A$39:$A$782,$A12,СВЦЭМ!$B$39:$B$782,H$11)+'СЕТ СН'!$F$14+СВЦЭМ!$D$10+'СЕТ СН'!$F$8*'СЕТ СН'!$F$9-'СЕТ СН'!$F$26</f>
        <v>1386.0579272500001</v>
      </c>
      <c r="I12" s="36">
        <f>SUMIFS(СВЦЭМ!$D$39:$D$782,СВЦЭМ!$A$39:$A$782,$A12,СВЦЭМ!$B$39:$B$782,I$11)+'СЕТ СН'!$F$14+СВЦЭМ!$D$10+'СЕТ СН'!$F$8*'СЕТ СН'!$F$9-'СЕТ СН'!$F$26</f>
        <v>1372.0952726800001</v>
      </c>
      <c r="J12" s="36">
        <f>SUMIFS(СВЦЭМ!$D$39:$D$782,СВЦЭМ!$A$39:$A$782,$A12,СВЦЭМ!$B$39:$B$782,J$11)+'СЕТ СН'!$F$14+СВЦЭМ!$D$10+'СЕТ СН'!$F$8*'СЕТ СН'!$F$9-'СЕТ СН'!$F$26</f>
        <v>1359.7079095500001</v>
      </c>
      <c r="K12" s="36">
        <f>SUMIFS(СВЦЭМ!$D$39:$D$782,СВЦЭМ!$A$39:$A$782,$A12,СВЦЭМ!$B$39:$B$782,K$11)+'СЕТ СН'!$F$14+СВЦЭМ!$D$10+'СЕТ СН'!$F$8*'СЕТ СН'!$F$9-'СЕТ СН'!$F$26</f>
        <v>1365.8352692000001</v>
      </c>
      <c r="L12" s="36">
        <f>SUMIFS(СВЦЭМ!$D$39:$D$782,СВЦЭМ!$A$39:$A$782,$A12,СВЦЭМ!$B$39:$B$782,L$11)+'СЕТ СН'!$F$14+СВЦЭМ!$D$10+'СЕТ СН'!$F$8*'СЕТ СН'!$F$9-'СЕТ СН'!$F$26</f>
        <v>1324.42597168</v>
      </c>
      <c r="M12" s="36">
        <f>SUMIFS(СВЦЭМ!$D$39:$D$782,СВЦЭМ!$A$39:$A$782,$A12,СВЦЭМ!$B$39:$B$782,M$11)+'СЕТ СН'!$F$14+СВЦЭМ!$D$10+'СЕТ СН'!$F$8*'СЕТ СН'!$F$9-'СЕТ СН'!$F$26</f>
        <v>1327.1714368</v>
      </c>
      <c r="N12" s="36">
        <f>SUMIFS(СВЦЭМ!$D$39:$D$782,СВЦЭМ!$A$39:$A$782,$A12,СВЦЭМ!$B$39:$B$782,N$11)+'СЕТ СН'!$F$14+СВЦЭМ!$D$10+'СЕТ СН'!$F$8*'СЕТ СН'!$F$9-'СЕТ СН'!$F$26</f>
        <v>1344.7602133800001</v>
      </c>
      <c r="O12" s="36">
        <f>SUMIFS(СВЦЭМ!$D$39:$D$782,СВЦЭМ!$A$39:$A$782,$A12,СВЦЭМ!$B$39:$B$782,O$11)+'СЕТ СН'!$F$14+СВЦЭМ!$D$10+'СЕТ СН'!$F$8*'СЕТ СН'!$F$9-'СЕТ СН'!$F$26</f>
        <v>1343.6379647900001</v>
      </c>
      <c r="P12" s="36">
        <f>SUMIFS(СВЦЭМ!$D$39:$D$782,СВЦЭМ!$A$39:$A$782,$A12,СВЦЭМ!$B$39:$B$782,P$11)+'СЕТ СН'!$F$14+СВЦЭМ!$D$10+'СЕТ СН'!$F$8*'СЕТ СН'!$F$9-'СЕТ СН'!$F$26</f>
        <v>1350.5339956299999</v>
      </c>
      <c r="Q12" s="36">
        <f>SUMIFS(СВЦЭМ!$D$39:$D$782,СВЦЭМ!$A$39:$A$782,$A12,СВЦЭМ!$B$39:$B$782,Q$11)+'СЕТ СН'!$F$14+СВЦЭМ!$D$10+'СЕТ СН'!$F$8*'СЕТ СН'!$F$9-'СЕТ СН'!$F$26</f>
        <v>1358.4022344800001</v>
      </c>
      <c r="R12" s="36">
        <f>SUMIFS(СВЦЭМ!$D$39:$D$782,СВЦЭМ!$A$39:$A$782,$A12,СВЦЭМ!$B$39:$B$782,R$11)+'СЕТ СН'!$F$14+СВЦЭМ!$D$10+'СЕТ СН'!$F$8*'СЕТ СН'!$F$9-'СЕТ СН'!$F$26</f>
        <v>1355.8716593900001</v>
      </c>
      <c r="S12" s="36">
        <f>SUMIFS(СВЦЭМ!$D$39:$D$782,СВЦЭМ!$A$39:$A$782,$A12,СВЦЭМ!$B$39:$B$782,S$11)+'СЕТ СН'!$F$14+СВЦЭМ!$D$10+'СЕТ СН'!$F$8*'СЕТ СН'!$F$9-'СЕТ СН'!$F$26</f>
        <v>1338.14989096</v>
      </c>
      <c r="T12" s="36">
        <f>SUMIFS(СВЦЭМ!$D$39:$D$782,СВЦЭМ!$A$39:$A$782,$A12,СВЦЭМ!$B$39:$B$782,T$11)+'СЕТ СН'!$F$14+СВЦЭМ!$D$10+'СЕТ СН'!$F$8*'СЕТ СН'!$F$9-'СЕТ СН'!$F$26</f>
        <v>1315.79476172</v>
      </c>
      <c r="U12" s="36">
        <f>SUMIFS(СВЦЭМ!$D$39:$D$782,СВЦЭМ!$A$39:$A$782,$A12,СВЦЭМ!$B$39:$B$782,U$11)+'СЕТ СН'!$F$14+СВЦЭМ!$D$10+'СЕТ СН'!$F$8*'СЕТ СН'!$F$9-'СЕТ СН'!$F$26</f>
        <v>1327.5079076</v>
      </c>
      <c r="V12" s="36">
        <f>SUMIFS(СВЦЭМ!$D$39:$D$782,СВЦЭМ!$A$39:$A$782,$A12,СВЦЭМ!$B$39:$B$782,V$11)+'СЕТ СН'!$F$14+СВЦЭМ!$D$10+'СЕТ СН'!$F$8*'СЕТ СН'!$F$9-'СЕТ СН'!$F$26</f>
        <v>1338.3722391000001</v>
      </c>
      <c r="W12" s="36">
        <f>SUMIFS(СВЦЭМ!$D$39:$D$782,СВЦЭМ!$A$39:$A$782,$A12,СВЦЭМ!$B$39:$B$782,W$11)+'СЕТ СН'!$F$14+СВЦЭМ!$D$10+'СЕТ СН'!$F$8*'СЕТ СН'!$F$9-'СЕТ СН'!$F$26</f>
        <v>1343.3239743300001</v>
      </c>
      <c r="X12" s="36">
        <f>SUMIFS(СВЦЭМ!$D$39:$D$782,СВЦЭМ!$A$39:$A$782,$A12,СВЦЭМ!$B$39:$B$782,X$11)+'СЕТ СН'!$F$14+СВЦЭМ!$D$10+'СЕТ СН'!$F$8*'СЕТ СН'!$F$9-'СЕТ СН'!$F$26</f>
        <v>1343.44641123</v>
      </c>
      <c r="Y12" s="36">
        <f>SUMIFS(СВЦЭМ!$D$39:$D$782,СВЦЭМ!$A$39:$A$782,$A12,СВЦЭМ!$B$39:$B$782,Y$11)+'СЕТ СН'!$F$14+СВЦЭМ!$D$10+'СЕТ СН'!$F$8*'СЕТ СН'!$F$9-'СЕТ СН'!$F$26</f>
        <v>1357.9277984800001</v>
      </c>
    </row>
    <row r="13" spans="1:25" ht="15.75" x14ac:dyDescent="0.2">
      <c r="A13" s="35">
        <f>A12+1</f>
        <v>44532</v>
      </c>
      <c r="B13" s="36">
        <f>SUMIFS(СВЦЭМ!$D$39:$D$782,СВЦЭМ!$A$39:$A$782,$A13,СВЦЭМ!$B$39:$B$782,B$11)+'СЕТ СН'!$F$14+СВЦЭМ!$D$10+'СЕТ СН'!$F$8*'СЕТ СН'!$F$9-'СЕТ СН'!$F$26</f>
        <v>1386.8819683900001</v>
      </c>
      <c r="C13" s="36">
        <f>SUMIFS(СВЦЭМ!$D$39:$D$782,СВЦЭМ!$A$39:$A$782,$A13,СВЦЭМ!$B$39:$B$782,C$11)+'СЕТ СН'!$F$14+СВЦЭМ!$D$10+'СЕТ СН'!$F$8*'СЕТ СН'!$F$9-'СЕТ СН'!$F$26</f>
        <v>1377.5065115</v>
      </c>
      <c r="D13" s="36">
        <f>SUMIFS(СВЦЭМ!$D$39:$D$782,СВЦЭМ!$A$39:$A$782,$A13,СВЦЭМ!$B$39:$B$782,D$11)+'СЕТ СН'!$F$14+СВЦЭМ!$D$10+'СЕТ СН'!$F$8*'СЕТ СН'!$F$9-'СЕТ СН'!$F$26</f>
        <v>1351.6655112600001</v>
      </c>
      <c r="E13" s="36">
        <f>SUMIFS(СВЦЭМ!$D$39:$D$782,СВЦЭМ!$A$39:$A$782,$A13,СВЦЭМ!$B$39:$B$782,E$11)+'СЕТ СН'!$F$14+СВЦЭМ!$D$10+'СЕТ СН'!$F$8*'СЕТ СН'!$F$9-'СЕТ СН'!$F$26</f>
        <v>1367.9908651400001</v>
      </c>
      <c r="F13" s="36">
        <f>SUMIFS(СВЦЭМ!$D$39:$D$782,СВЦЭМ!$A$39:$A$782,$A13,СВЦЭМ!$B$39:$B$782,F$11)+'СЕТ СН'!$F$14+СВЦЭМ!$D$10+'СЕТ СН'!$F$8*'СЕТ СН'!$F$9-'СЕТ СН'!$F$26</f>
        <v>1378.90169148</v>
      </c>
      <c r="G13" s="36">
        <f>SUMIFS(СВЦЭМ!$D$39:$D$782,СВЦЭМ!$A$39:$A$782,$A13,СВЦЭМ!$B$39:$B$782,G$11)+'СЕТ СН'!$F$14+СВЦЭМ!$D$10+'СЕТ СН'!$F$8*'СЕТ СН'!$F$9-'СЕТ СН'!$F$26</f>
        <v>1374.4808328500001</v>
      </c>
      <c r="H13" s="36">
        <f>SUMIFS(СВЦЭМ!$D$39:$D$782,СВЦЭМ!$A$39:$A$782,$A13,СВЦЭМ!$B$39:$B$782,H$11)+'СЕТ СН'!$F$14+СВЦЭМ!$D$10+'СЕТ СН'!$F$8*'СЕТ СН'!$F$9-'СЕТ СН'!$F$26</f>
        <v>1393.5491565899999</v>
      </c>
      <c r="I13" s="36">
        <f>SUMIFS(СВЦЭМ!$D$39:$D$782,СВЦЭМ!$A$39:$A$782,$A13,СВЦЭМ!$B$39:$B$782,I$11)+'СЕТ СН'!$F$14+СВЦЭМ!$D$10+'СЕТ СН'!$F$8*'СЕТ СН'!$F$9-'СЕТ СН'!$F$26</f>
        <v>1449.8282941</v>
      </c>
      <c r="J13" s="36">
        <f>SUMIFS(СВЦЭМ!$D$39:$D$782,СВЦЭМ!$A$39:$A$782,$A13,СВЦЭМ!$B$39:$B$782,J$11)+'СЕТ СН'!$F$14+СВЦЭМ!$D$10+'СЕТ СН'!$F$8*'СЕТ СН'!$F$9-'СЕТ СН'!$F$26</f>
        <v>1452.5769975200001</v>
      </c>
      <c r="K13" s="36">
        <f>SUMIFS(СВЦЭМ!$D$39:$D$782,СВЦЭМ!$A$39:$A$782,$A13,СВЦЭМ!$B$39:$B$782,K$11)+'СЕТ СН'!$F$14+СВЦЭМ!$D$10+'СЕТ СН'!$F$8*'СЕТ СН'!$F$9-'СЕТ СН'!$F$26</f>
        <v>1473.0726024000001</v>
      </c>
      <c r="L13" s="36">
        <f>SUMIFS(СВЦЭМ!$D$39:$D$782,СВЦЭМ!$A$39:$A$782,$A13,СВЦЭМ!$B$39:$B$782,L$11)+'СЕТ СН'!$F$14+СВЦЭМ!$D$10+'СЕТ СН'!$F$8*'СЕТ СН'!$F$9-'СЕТ СН'!$F$26</f>
        <v>1481.22883649</v>
      </c>
      <c r="M13" s="36">
        <f>SUMIFS(СВЦЭМ!$D$39:$D$782,СВЦЭМ!$A$39:$A$782,$A13,СВЦЭМ!$B$39:$B$782,M$11)+'СЕТ СН'!$F$14+СВЦЭМ!$D$10+'СЕТ СН'!$F$8*'СЕТ СН'!$F$9-'СЕТ СН'!$F$26</f>
        <v>1480.7025056500001</v>
      </c>
      <c r="N13" s="36">
        <f>SUMIFS(СВЦЭМ!$D$39:$D$782,СВЦЭМ!$A$39:$A$782,$A13,СВЦЭМ!$B$39:$B$782,N$11)+'СЕТ СН'!$F$14+СВЦЭМ!$D$10+'СЕТ СН'!$F$8*'СЕТ СН'!$F$9-'СЕТ СН'!$F$26</f>
        <v>1471.5044252</v>
      </c>
      <c r="O13" s="36">
        <f>SUMIFS(СВЦЭМ!$D$39:$D$782,СВЦЭМ!$A$39:$A$782,$A13,СВЦЭМ!$B$39:$B$782,O$11)+'СЕТ СН'!$F$14+СВЦЭМ!$D$10+'СЕТ СН'!$F$8*'СЕТ СН'!$F$9-'СЕТ СН'!$F$26</f>
        <v>1536.40594637</v>
      </c>
      <c r="P13" s="36">
        <f>SUMIFS(СВЦЭМ!$D$39:$D$782,СВЦЭМ!$A$39:$A$782,$A13,СВЦЭМ!$B$39:$B$782,P$11)+'СЕТ СН'!$F$14+СВЦЭМ!$D$10+'СЕТ СН'!$F$8*'СЕТ СН'!$F$9-'СЕТ СН'!$F$26</f>
        <v>1528.0391195500001</v>
      </c>
      <c r="Q13" s="36">
        <f>SUMIFS(СВЦЭМ!$D$39:$D$782,СВЦЭМ!$A$39:$A$782,$A13,СВЦЭМ!$B$39:$B$782,Q$11)+'СЕТ СН'!$F$14+СВЦЭМ!$D$10+'СЕТ СН'!$F$8*'СЕТ СН'!$F$9-'СЕТ СН'!$F$26</f>
        <v>1523.5368729900001</v>
      </c>
      <c r="R13" s="36">
        <f>SUMIFS(СВЦЭМ!$D$39:$D$782,СВЦЭМ!$A$39:$A$782,$A13,СВЦЭМ!$B$39:$B$782,R$11)+'СЕТ СН'!$F$14+СВЦЭМ!$D$10+'СЕТ СН'!$F$8*'СЕТ СН'!$F$9-'СЕТ СН'!$F$26</f>
        <v>1457.52055077</v>
      </c>
      <c r="S13" s="36">
        <f>SUMIFS(СВЦЭМ!$D$39:$D$782,СВЦЭМ!$A$39:$A$782,$A13,СВЦЭМ!$B$39:$B$782,S$11)+'СЕТ СН'!$F$14+СВЦЭМ!$D$10+'СЕТ СН'!$F$8*'СЕТ СН'!$F$9-'СЕТ СН'!$F$26</f>
        <v>1450.33364603</v>
      </c>
      <c r="T13" s="36">
        <f>SUMIFS(СВЦЭМ!$D$39:$D$782,СВЦЭМ!$A$39:$A$782,$A13,СВЦЭМ!$B$39:$B$782,T$11)+'СЕТ СН'!$F$14+СВЦЭМ!$D$10+'СЕТ СН'!$F$8*'СЕТ СН'!$F$9-'СЕТ СН'!$F$26</f>
        <v>1402.6492614600002</v>
      </c>
      <c r="U13" s="36">
        <f>SUMIFS(СВЦЭМ!$D$39:$D$782,СВЦЭМ!$A$39:$A$782,$A13,СВЦЭМ!$B$39:$B$782,U$11)+'СЕТ СН'!$F$14+СВЦЭМ!$D$10+'СЕТ СН'!$F$8*'СЕТ СН'!$F$9-'СЕТ СН'!$F$26</f>
        <v>1439.19748746</v>
      </c>
      <c r="V13" s="36">
        <f>SUMIFS(СВЦЭМ!$D$39:$D$782,СВЦЭМ!$A$39:$A$782,$A13,СВЦЭМ!$B$39:$B$782,V$11)+'СЕТ СН'!$F$14+СВЦЭМ!$D$10+'СЕТ СН'!$F$8*'СЕТ СН'!$F$9-'СЕТ СН'!$F$26</f>
        <v>1444.9164293599999</v>
      </c>
      <c r="W13" s="36">
        <f>SUMIFS(СВЦЭМ!$D$39:$D$782,СВЦЭМ!$A$39:$A$782,$A13,СВЦЭМ!$B$39:$B$782,W$11)+'СЕТ СН'!$F$14+СВЦЭМ!$D$10+'СЕТ СН'!$F$8*'СЕТ СН'!$F$9-'СЕТ СН'!$F$26</f>
        <v>1451.90746031</v>
      </c>
      <c r="X13" s="36">
        <f>SUMIFS(СВЦЭМ!$D$39:$D$782,СВЦЭМ!$A$39:$A$782,$A13,СВЦЭМ!$B$39:$B$782,X$11)+'СЕТ СН'!$F$14+СВЦЭМ!$D$10+'СЕТ СН'!$F$8*'СЕТ СН'!$F$9-'СЕТ СН'!$F$26</f>
        <v>1516.6095765699999</v>
      </c>
      <c r="Y13" s="36">
        <f>SUMIFS(СВЦЭМ!$D$39:$D$782,СВЦЭМ!$A$39:$A$782,$A13,СВЦЭМ!$B$39:$B$782,Y$11)+'СЕТ СН'!$F$14+СВЦЭМ!$D$10+'СЕТ СН'!$F$8*'СЕТ СН'!$F$9-'СЕТ СН'!$F$26</f>
        <v>1523.8219904699999</v>
      </c>
    </row>
    <row r="14" spans="1:25" ht="15.75" x14ac:dyDescent="0.2">
      <c r="A14" s="35">
        <f t="shared" ref="A14:A42" si="0">A13+1</f>
        <v>44533</v>
      </c>
      <c r="B14" s="36">
        <f>SUMIFS(СВЦЭМ!$D$39:$D$782,СВЦЭМ!$A$39:$A$782,$A14,СВЦЭМ!$B$39:$B$782,B$11)+'СЕТ СН'!$F$14+СВЦЭМ!$D$10+'СЕТ СН'!$F$8*'СЕТ СН'!$F$9-'СЕТ СН'!$F$26</f>
        <v>1543.44289183</v>
      </c>
      <c r="C14" s="36">
        <f>SUMIFS(СВЦЭМ!$D$39:$D$782,СВЦЭМ!$A$39:$A$782,$A14,СВЦЭМ!$B$39:$B$782,C$11)+'СЕТ СН'!$F$14+СВЦЭМ!$D$10+'СЕТ СН'!$F$8*'СЕТ СН'!$F$9-'СЕТ СН'!$F$26</f>
        <v>1535.4927956399999</v>
      </c>
      <c r="D14" s="36">
        <f>SUMIFS(СВЦЭМ!$D$39:$D$782,СВЦЭМ!$A$39:$A$782,$A14,СВЦЭМ!$B$39:$B$782,D$11)+'СЕТ СН'!$F$14+СВЦЭМ!$D$10+'СЕТ СН'!$F$8*'СЕТ СН'!$F$9-'СЕТ СН'!$F$26</f>
        <v>1510.4389244399999</v>
      </c>
      <c r="E14" s="36">
        <f>SUMIFS(СВЦЭМ!$D$39:$D$782,СВЦЭМ!$A$39:$A$782,$A14,СВЦЭМ!$B$39:$B$782,E$11)+'СЕТ СН'!$F$14+СВЦЭМ!$D$10+'СЕТ СН'!$F$8*'СЕТ СН'!$F$9-'СЕТ СН'!$F$26</f>
        <v>1508.0432460100001</v>
      </c>
      <c r="F14" s="36">
        <f>SUMIFS(СВЦЭМ!$D$39:$D$782,СВЦЭМ!$A$39:$A$782,$A14,СВЦЭМ!$B$39:$B$782,F$11)+'СЕТ СН'!$F$14+СВЦЭМ!$D$10+'СЕТ СН'!$F$8*'СЕТ СН'!$F$9-'СЕТ СН'!$F$26</f>
        <v>1510.8735063200002</v>
      </c>
      <c r="G14" s="36">
        <f>SUMIFS(СВЦЭМ!$D$39:$D$782,СВЦЭМ!$A$39:$A$782,$A14,СВЦЭМ!$B$39:$B$782,G$11)+'СЕТ СН'!$F$14+СВЦЭМ!$D$10+'СЕТ СН'!$F$8*'СЕТ СН'!$F$9-'СЕТ СН'!$F$26</f>
        <v>1443.8831569500001</v>
      </c>
      <c r="H14" s="36">
        <f>SUMIFS(СВЦЭМ!$D$39:$D$782,СВЦЭМ!$A$39:$A$782,$A14,СВЦЭМ!$B$39:$B$782,H$11)+'СЕТ СН'!$F$14+СВЦЭМ!$D$10+'СЕТ СН'!$F$8*'СЕТ СН'!$F$9-'СЕТ СН'!$F$26</f>
        <v>1454.82524889</v>
      </c>
      <c r="I14" s="36">
        <f>SUMIFS(СВЦЭМ!$D$39:$D$782,СВЦЭМ!$A$39:$A$782,$A14,СВЦЭМ!$B$39:$B$782,I$11)+'СЕТ СН'!$F$14+СВЦЭМ!$D$10+'СЕТ СН'!$F$8*'СЕТ СН'!$F$9-'СЕТ СН'!$F$26</f>
        <v>1475.6164766500001</v>
      </c>
      <c r="J14" s="36">
        <f>SUMIFS(СВЦЭМ!$D$39:$D$782,СВЦЭМ!$A$39:$A$782,$A14,СВЦЭМ!$B$39:$B$782,J$11)+'СЕТ СН'!$F$14+СВЦЭМ!$D$10+'СЕТ СН'!$F$8*'СЕТ СН'!$F$9-'СЕТ СН'!$F$26</f>
        <v>1459.31081397</v>
      </c>
      <c r="K14" s="36">
        <f>SUMIFS(СВЦЭМ!$D$39:$D$782,СВЦЭМ!$A$39:$A$782,$A14,СВЦЭМ!$B$39:$B$782,K$11)+'СЕТ СН'!$F$14+СВЦЭМ!$D$10+'СЕТ СН'!$F$8*'СЕТ СН'!$F$9-'СЕТ СН'!$F$26</f>
        <v>1460.1202008100001</v>
      </c>
      <c r="L14" s="36">
        <f>SUMIFS(СВЦЭМ!$D$39:$D$782,СВЦЭМ!$A$39:$A$782,$A14,СВЦЭМ!$B$39:$B$782,L$11)+'СЕТ СН'!$F$14+СВЦЭМ!$D$10+'СЕТ СН'!$F$8*'СЕТ СН'!$F$9-'СЕТ СН'!$F$26</f>
        <v>1453.22810955</v>
      </c>
      <c r="M14" s="36">
        <f>SUMIFS(СВЦЭМ!$D$39:$D$782,СВЦЭМ!$A$39:$A$782,$A14,СВЦЭМ!$B$39:$B$782,M$11)+'СЕТ СН'!$F$14+СВЦЭМ!$D$10+'СЕТ СН'!$F$8*'СЕТ СН'!$F$9-'СЕТ СН'!$F$26</f>
        <v>1463.14077662</v>
      </c>
      <c r="N14" s="36">
        <f>SUMIFS(СВЦЭМ!$D$39:$D$782,СВЦЭМ!$A$39:$A$782,$A14,СВЦЭМ!$B$39:$B$782,N$11)+'СЕТ СН'!$F$14+СВЦЭМ!$D$10+'СЕТ СН'!$F$8*'СЕТ СН'!$F$9-'СЕТ СН'!$F$26</f>
        <v>1456.92779157</v>
      </c>
      <c r="O14" s="36">
        <f>SUMIFS(СВЦЭМ!$D$39:$D$782,СВЦЭМ!$A$39:$A$782,$A14,СВЦЭМ!$B$39:$B$782,O$11)+'СЕТ СН'!$F$14+СВЦЭМ!$D$10+'СЕТ СН'!$F$8*'СЕТ СН'!$F$9-'СЕТ СН'!$F$26</f>
        <v>1461.7973990200001</v>
      </c>
      <c r="P14" s="36">
        <f>SUMIFS(СВЦЭМ!$D$39:$D$782,СВЦЭМ!$A$39:$A$782,$A14,СВЦЭМ!$B$39:$B$782,P$11)+'СЕТ СН'!$F$14+СВЦЭМ!$D$10+'СЕТ СН'!$F$8*'СЕТ СН'!$F$9-'СЕТ СН'!$F$26</f>
        <v>1464.6835330700001</v>
      </c>
      <c r="Q14" s="36">
        <f>SUMIFS(СВЦЭМ!$D$39:$D$782,СВЦЭМ!$A$39:$A$782,$A14,СВЦЭМ!$B$39:$B$782,Q$11)+'СЕТ СН'!$F$14+СВЦЭМ!$D$10+'СЕТ СН'!$F$8*'СЕТ СН'!$F$9-'СЕТ СН'!$F$26</f>
        <v>1462.3795283100001</v>
      </c>
      <c r="R14" s="36">
        <f>SUMIFS(СВЦЭМ!$D$39:$D$782,СВЦЭМ!$A$39:$A$782,$A14,СВЦЭМ!$B$39:$B$782,R$11)+'СЕТ СН'!$F$14+СВЦЭМ!$D$10+'СЕТ СН'!$F$8*'СЕТ СН'!$F$9-'СЕТ СН'!$F$26</f>
        <v>1467.9104079900001</v>
      </c>
      <c r="S14" s="36">
        <f>SUMIFS(СВЦЭМ!$D$39:$D$782,СВЦЭМ!$A$39:$A$782,$A14,СВЦЭМ!$B$39:$B$782,S$11)+'СЕТ СН'!$F$14+СВЦЭМ!$D$10+'СЕТ СН'!$F$8*'СЕТ СН'!$F$9-'СЕТ СН'!$F$26</f>
        <v>1460.36046255</v>
      </c>
      <c r="T14" s="36">
        <f>SUMIFS(СВЦЭМ!$D$39:$D$782,СВЦЭМ!$A$39:$A$782,$A14,СВЦЭМ!$B$39:$B$782,T$11)+'СЕТ СН'!$F$14+СВЦЭМ!$D$10+'СЕТ СН'!$F$8*'СЕТ СН'!$F$9-'СЕТ СН'!$F$26</f>
        <v>1465.76512471</v>
      </c>
      <c r="U14" s="36">
        <f>SUMIFS(СВЦЭМ!$D$39:$D$782,СВЦЭМ!$A$39:$A$782,$A14,СВЦЭМ!$B$39:$B$782,U$11)+'СЕТ СН'!$F$14+СВЦЭМ!$D$10+'СЕТ СН'!$F$8*'СЕТ СН'!$F$9-'СЕТ СН'!$F$26</f>
        <v>1455.2533190300001</v>
      </c>
      <c r="V14" s="36">
        <f>SUMIFS(СВЦЭМ!$D$39:$D$782,СВЦЭМ!$A$39:$A$782,$A14,СВЦЭМ!$B$39:$B$782,V$11)+'СЕТ СН'!$F$14+СВЦЭМ!$D$10+'СЕТ СН'!$F$8*'СЕТ СН'!$F$9-'СЕТ СН'!$F$26</f>
        <v>1466.3141607699999</v>
      </c>
      <c r="W14" s="36">
        <f>SUMIFS(СВЦЭМ!$D$39:$D$782,СВЦЭМ!$A$39:$A$782,$A14,СВЦЭМ!$B$39:$B$782,W$11)+'СЕТ СН'!$F$14+СВЦЭМ!$D$10+'СЕТ СН'!$F$8*'СЕТ СН'!$F$9-'СЕТ СН'!$F$26</f>
        <v>1478.8696880300001</v>
      </c>
      <c r="X14" s="36">
        <f>SUMIFS(СВЦЭМ!$D$39:$D$782,СВЦЭМ!$A$39:$A$782,$A14,СВЦЭМ!$B$39:$B$782,X$11)+'СЕТ СН'!$F$14+СВЦЭМ!$D$10+'СЕТ СН'!$F$8*'СЕТ СН'!$F$9-'СЕТ СН'!$F$26</f>
        <v>1465.6340573</v>
      </c>
      <c r="Y14" s="36">
        <f>SUMIFS(СВЦЭМ!$D$39:$D$782,СВЦЭМ!$A$39:$A$782,$A14,СВЦЭМ!$B$39:$B$782,Y$11)+'СЕТ СН'!$F$14+СВЦЭМ!$D$10+'СЕТ СН'!$F$8*'СЕТ СН'!$F$9-'СЕТ СН'!$F$26</f>
        <v>1421.40191566</v>
      </c>
    </row>
    <row r="15" spans="1:25" ht="15.75" x14ac:dyDescent="0.2">
      <c r="A15" s="35">
        <f t="shared" si="0"/>
        <v>44534</v>
      </c>
      <c r="B15" s="36">
        <f>SUMIFS(СВЦЭМ!$D$39:$D$782,СВЦЭМ!$A$39:$A$782,$A15,СВЦЭМ!$B$39:$B$782,B$11)+'СЕТ СН'!$F$14+СВЦЭМ!$D$10+'СЕТ СН'!$F$8*'СЕТ СН'!$F$9-'СЕТ СН'!$F$26</f>
        <v>1404.1389817000002</v>
      </c>
      <c r="C15" s="36">
        <f>SUMIFS(СВЦЭМ!$D$39:$D$782,СВЦЭМ!$A$39:$A$782,$A15,СВЦЭМ!$B$39:$B$782,C$11)+'СЕТ СН'!$F$14+СВЦЭМ!$D$10+'СЕТ СН'!$F$8*'СЕТ СН'!$F$9-'СЕТ СН'!$F$26</f>
        <v>1372.68840047</v>
      </c>
      <c r="D15" s="36">
        <f>SUMIFS(СВЦЭМ!$D$39:$D$782,СВЦЭМ!$A$39:$A$782,$A15,СВЦЭМ!$B$39:$B$782,D$11)+'СЕТ СН'!$F$14+СВЦЭМ!$D$10+'СЕТ СН'!$F$8*'СЕТ СН'!$F$9-'СЕТ СН'!$F$26</f>
        <v>1372.76261505</v>
      </c>
      <c r="E15" s="36">
        <f>SUMIFS(СВЦЭМ!$D$39:$D$782,СВЦЭМ!$A$39:$A$782,$A15,СВЦЭМ!$B$39:$B$782,E$11)+'СЕТ СН'!$F$14+СВЦЭМ!$D$10+'СЕТ СН'!$F$8*'СЕТ СН'!$F$9-'СЕТ СН'!$F$26</f>
        <v>1372.8565403800001</v>
      </c>
      <c r="F15" s="36">
        <f>SUMIFS(СВЦЭМ!$D$39:$D$782,СВЦЭМ!$A$39:$A$782,$A15,СВЦЭМ!$B$39:$B$782,F$11)+'СЕТ СН'!$F$14+СВЦЭМ!$D$10+'СЕТ СН'!$F$8*'СЕТ СН'!$F$9-'СЕТ СН'!$F$26</f>
        <v>1371.3860547199999</v>
      </c>
      <c r="G15" s="36">
        <f>SUMIFS(СВЦЭМ!$D$39:$D$782,СВЦЭМ!$A$39:$A$782,$A15,СВЦЭМ!$B$39:$B$782,G$11)+'СЕТ СН'!$F$14+СВЦЭМ!$D$10+'СЕТ СН'!$F$8*'СЕТ СН'!$F$9-'СЕТ СН'!$F$26</f>
        <v>1356.1710157800001</v>
      </c>
      <c r="H15" s="36">
        <f>SUMIFS(СВЦЭМ!$D$39:$D$782,СВЦЭМ!$A$39:$A$782,$A15,СВЦЭМ!$B$39:$B$782,H$11)+'СЕТ СН'!$F$14+СВЦЭМ!$D$10+'СЕТ СН'!$F$8*'СЕТ СН'!$F$9-'СЕТ СН'!$F$26</f>
        <v>1351.43238905</v>
      </c>
      <c r="I15" s="36">
        <f>SUMIFS(СВЦЭМ!$D$39:$D$782,СВЦЭМ!$A$39:$A$782,$A15,СВЦЭМ!$B$39:$B$782,I$11)+'СЕТ СН'!$F$14+СВЦЭМ!$D$10+'СЕТ СН'!$F$8*'СЕТ СН'!$F$9-'СЕТ СН'!$F$26</f>
        <v>1325.6600839</v>
      </c>
      <c r="J15" s="36">
        <f>SUMIFS(СВЦЭМ!$D$39:$D$782,СВЦЭМ!$A$39:$A$782,$A15,СВЦЭМ!$B$39:$B$782,J$11)+'СЕТ СН'!$F$14+СВЦЭМ!$D$10+'СЕТ СН'!$F$8*'СЕТ СН'!$F$9-'СЕТ СН'!$F$26</f>
        <v>1328.32908636</v>
      </c>
      <c r="K15" s="36">
        <f>SUMIFS(СВЦЭМ!$D$39:$D$782,СВЦЭМ!$A$39:$A$782,$A15,СВЦЭМ!$B$39:$B$782,K$11)+'СЕТ СН'!$F$14+СВЦЭМ!$D$10+'СЕТ СН'!$F$8*'СЕТ СН'!$F$9-'СЕТ СН'!$F$26</f>
        <v>1355.1931515200001</v>
      </c>
      <c r="L15" s="36">
        <f>SUMIFS(СВЦЭМ!$D$39:$D$782,СВЦЭМ!$A$39:$A$782,$A15,СВЦЭМ!$B$39:$B$782,L$11)+'СЕТ СН'!$F$14+СВЦЭМ!$D$10+'СЕТ СН'!$F$8*'СЕТ СН'!$F$9-'СЕТ СН'!$F$26</f>
        <v>1365.6292593600001</v>
      </c>
      <c r="M15" s="36">
        <f>SUMIFS(СВЦЭМ!$D$39:$D$782,СВЦЭМ!$A$39:$A$782,$A15,СВЦЭМ!$B$39:$B$782,M$11)+'СЕТ СН'!$F$14+СВЦЭМ!$D$10+'СЕТ СН'!$F$8*'СЕТ СН'!$F$9-'СЕТ СН'!$F$26</f>
        <v>1358.7439377200001</v>
      </c>
      <c r="N15" s="36">
        <f>SUMIFS(СВЦЭМ!$D$39:$D$782,СВЦЭМ!$A$39:$A$782,$A15,СВЦЭМ!$B$39:$B$782,N$11)+'СЕТ СН'!$F$14+СВЦЭМ!$D$10+'СЕТ СН'!$F$8*'СЕТ СН'!$F$9-'СЕТ СН'!$F$26</f>
        <v>1391.5322807100001</v>
      </c>
      <c r="O15" s="36">
        <f>SUMIFS(СВЦЭМ!$D$39:$D$782,СВЦЭМ!$A$39:$A$782,$A15,СВЦЭМ!$B$39:$B$782,O$11)+'СЕТ СН'!$F$14+СВЦЭМ!$D$10+'СЕТ СН'!$F$8*'СЕТ СН'!$F$9-'СЕТ СН'!$F$26</f>
        <v>1413.70716107</v>
      </c>
      <c r="P15" s="36">
        <f>SUMIFS(СВЦЭМ!$D$39:$D$782,СВЦЭМ!$A$39:$A$782,$A15,СВЦЭМ!$B$39:$B$782,P$11)+'СЕТ СН'!$F$14+СВЦЭМ!$D$10+'СЕТ СН'!$F$8*'СЕТ СН'!$F$9-'СЕТ СН'!$F$26</f>
        <v>1409.2147123100001</v>
      </c>
      <c r="Q15" s="36">
        <f>SUMIFS(СВЦЭМ!$D$39:$D$782,СВЦЭМ!$A$39:$A$782,$A15,СВЦЭМ!$B$39:$B$782,Q$11)+'СЕТ СН'!$F$14+СВЦЭМ!$D$10+'СЕТ СН'!$F$8*'СЕТ СН'!$F$9-'СЕТ СН'!$F$26</f>
        <v>1403.01013367</v>
      </c>
      <c r="R15" s="36">
        <f>SUMIFS(СВЦЭМ!$D$39:$D$782,СВЦЭМ!$A$39:$A$782,$A15,СВЦЭМ!$B$39:$B$782,R$11)+'СЕТ СН'!$F$14+СВЦЭМ!$D$10+'СЕТ СН'!$F$8*'СЕТ СН'!$F$9-'СЕТ СН'!$F$26</f>
        <v>1374.1089402</v>
      </c>
      <c r="S15" s="36">
        <f>SUMIFS(СВЦЭМ!$D$39:$D$782,СВЦЭМ!$A$39:$A$782,$A15,СВЦЭМ!$B$39:$B$782,S$11)+'СЕТ СН'!$F$14+СВЦЭМ!$D$10+'СЕТ СН'!$F$8*'СЕТ СН'!$F$9-'СЕТ СН'!$F$26</f>
        <v>1347.2701342600001</v>
      </c>
      <c r="T15" s="36">
        <f>SUMIFS(СВЦЭМ!$D$39:$D$782,СВЦЭМ!$A$39:$A$782,$A15,СВЦЭМ!$B$39:$B$782,T$11)+'СЕТ СН'!$F$14+СВЦЭМ!$D$10+'СЕТ СН'!$F$8*'СЕТ СН'!$F$9-'СЕТ СН'!$F$26</f>
        <v>1365.6672367400001</v>
      </c>
      <c r="U15" s="36">
        <f>SUMIFS(СВЦЭМ!$D$39:$D$782,СВЦЭМ!$A$39:$A$782,$A15,СВЦЭМ!$B$39:$B$782,U$11)+'СЕТ СН'!$F$14+СВЦЭМ!$D$10+'СЕТ СН'!$F$8*'СЕТ СН'!$F$9-'СЕТ СН'!$F$26</f>
        <v>1372.27391539</v>
      </c>
      <c r="V15" s="36">
        <f>SUMIFS(СВЦЭМ!$D$39:$D$782,СВЦЭМ!$A$39:$A$782,$A15,СВЦЭМ!$B$39:$B$782,V$11)+'СЕТ СН'!$F$14+СВЦЭМ!$D$10+'СЕТ СН'!$F$8*'СЕТ СН'!$F$9-'СЕТ СН'!$F$26</f>
        <v>1364.40451521</v>
      </c>
      <c r="W15" s="36">
        <f>SUMIFS(СВЦЭМ!$D$39:$D$782,СВЦЭМ!$A$39:$A$782,$A15,СВЦЭМ!$B$39:$B$782,W$11)+'СЕТ СН'!$F$14+СВЦЭМ!$D$10+'СЕТ СН'!$F$8*'СЕТ СН'!$F$9-'СЕТ СН'!$F$26</f>
        <v>1362.96563803</v>
      </c>
      <c r="X15" s="36">
        <f>SUMIFS(СВЦЭМ!$D$39:$D$782,СВЦЭМ!$A$39:$A$782,$A15,СВЦЭМ!$B$39:$B$782,X$11)+'СЕТ СН'!$F$14+СВЦЭМ!$D$10+'СЕТ СН'!$F$8*'СЕТ СН'!$F$9-'СЕТ СН'!$F$26</f>
        <v>1414.6536429400001</v>
      </c>
      <c r="Y15" s="36">
        <f>SUMIFS(СВЦЭМ!$D$39:$D$782,СВЦЭМ!$A$39:$A$782,$A15,СВЦЭМ!$B$39:$B$782,Y$11)+'СЕТ СН'!$F$14+СВЦЭМ!$D$10+'СЕТ СН'!$F$8*'СЕТ СН'!$F$9-'СЕТ СН'!$F$26</f>
        <v>1393.2519478000002</v>
      </c>
    </row>
    <row r="16" spans="1:25" ht="15.75" x14ac:dyDescent="0.2">
      <c r="A16" s="35">
        <f t="shared" si="0"/>
        <v>44535</v>
      </c>
      <c r="B16" s="36">
        <f>SUMIFS(СВЦЭМ!$D$39:$D$782,СВЦЭМ!$A$39:$A$782,$A16,СВЦЭМ!$B$39:$B$782,B$11)+'СЕТ СН'!$F$14+СВЦЭМ!$D$10+'СЕТ СН'!$F$8*'СЕТ СН'!$F$9-'СЕТ СН'!$F$26</f>
        <v>1385.4047225700001</v>
      </c>
      <c r="C16" s="36">
        <f>SUMIFS(СВЦЭМ!$D$39:$D$782,СВЦЭМ!$A$39:$A$782,$A16,СВЦЭМ!$B$39:$B$782,C$11)+'СЕТ СН'!$F$14+СВЦЭМ!$D$10+'СЕТ СН'!$F$8*'СЕТ СН'!$F$9-'СЕТ СН'!$F$26</f>
        <v>1403.9155921200002</v>
      </c>
      <c r="D16" s="36">
        <f>SUMIFS(СВЦЭМ!$D$39:$D$782,СВЦЭМ!$A$39:$A$782,$A16,СВЦЭМ!$B$39:$B$782,D$11)+'СЕТ СН'!$F$14+СВЦЭМ!$D$10+'СЕТ СН'!$F$8*'СЕТ СН'!$F$9-'СЕТ СН'!$F$26</f>
        <v>1433.25167674</v>
      </c>
      <c r="E16" s="36">
        <f>SUMIFS(СВЦЭМ!$D$39:$D$782,СВЦЭМ!$A$39:$A$782,$A16,СВЦЭМ!$B$39:$B$782,E$11)+'СЕТ СН'!$F$14+СВЦЭМ!$D$10+'СЕТ СН'!$F$8*'СЕТ СН'!$F$9-'СЕТ СН'!$F$26</f>
        <v>1441.8401667000001</v>
      </c>
      <c r="F16" s="36">
        <f>SUMIFS(СВЦЭМ!$D$39:$D$782,СВЦЭМ!$A$39:$A$782,$A16,СВЦЭМ!$B$39:$B$782,F$11)+'СЕТ СН'!$F$14+СВЦЭМ!$D$10+'СЕТ СН'!$F$8*'СЕТ СН'!$F$9-'СЕТ СН'!$F$26</f>
        <v>1434.9280693800001</v>
      </c>
      <c r="G16" s="36">
        <f>SUMIFS(СВЦЭМ!$D$39:$D$782,СВЦЭМ!$A$39:$A$782,$A16,СВЦЭМ!$B$39:$B$782,G$11)+'СЕТ СН'!$F$14+СВЦЭМ!$D$10+'СЕТ СН'!$F$8*'СЕТ СН'!$F$9-'СЕТ СН'!$F$26</f>
        <v>1427.71949111</v>
      </c>
      <c r="H16" s="36">
        <f>SUMIFS(СВЦЭМ!$D$39:$D$782,СВЦЭМ!$A$39:$A$782,$A16,СВЦЭМ!$B$39:$B$782,H$11)+'СЕТ СН'!$F$14+СВЦЭМ!$D$10+'СЕТ СН'!$F$8*'СЕТ СН'!$F$9-'СЕТ СН'!$F$26</f>
        <v>1395.34830121</v>
      </c>
      <c r="I16" s="36">
        <f>SUMIFS(СВЦЭМ!$D$39:$D$782,СВЦЭМ!$A$39:$A$782,$A16,СВЦЭМ!$B$39:$B$782,I$11)+'СЕТ СН'!$F$14+СВЦЭМ!$D$10+'СЕТ СН'!$F$8*'СЕТ СН'!$F$9-'СЕТ СН'!$F$26</f>
        <v>1387.2227764199999</v>
      </c>
      <c r="J16" s="36">
        <f>SUMIFS(СВЦЭМ!$D$39:$D$782,СВЦЭМ!$A$39:$A$782,$A16,СВЦЭМ!$B$39:$B$782,J$11)+'СЕТ СН'!$F$14+СВЦЭМ!$D$10+'СЕТ СН'!$F$8*'СЕТ СН'!$F$9-'СЕТ СН'!$F$26</f>
        <v>1349.2498255400001</v>
      </c>
      <c r="K16" s="36">
        <f>SUMIFS(СВЦЭМ!$D$39:$D$782,СВЦЭМ!$A$39:$A$782,$A16,СВЦЭМ!$B$39:$B$782,K$11)+'СЕТ СН'!$F$14+СВЦЭМ!$D$10+'СЕТ СН'!$F$8*'СЕТ СН'!$F$9-'СЕТ СН'!$F$26</f>
        <v>1333.3999966200001</v>
      </c>
      <c r="L16" s="36">
        <f>SUMIFS(СВЦЭМ!$D$39:$D$782,СВЦЭМ!$A$39:$A$782,$A16,СВЦЭМ!$B$39:$B$782,L$11)+'СЕТ СН'!$F$14+СВЦЭМ!$D$10+'СЕТ СН'!$F$8*'СЕТ СН'!$F$9-'СЕТ СН'!$F$26</f>
        <v>1331.13388743</v>
      </c>
      <c r="M16" s="36">
        <f>SUMIFS(СВЦЭМ!$D$39:$D$782,СВЦЭМ!$A$39:$A$782,$A16,СВЦЭМ!$B$39:$B$782,M$11)+'СЕТ СН'!$F$14+СВЦЭМ!$D$10+'СЕТ СН'!$F$8*'СЕТ СН'!$F$9-'СЕТ СН'!$F$26</f>
        <v>1359.6576192</v>
      </c>
      <c r="N16" s="36">
        <f>SUMIFS(СВЦЭМ!$D$39:$D$782,СВЦЭМ!$A$39:$A$782,$A16,СВЦЭМ!$B$39:$B$782,N$11)+'СЕТ СН'!$F$14+СВЦЭМ!$D$10+'СЕТ СН'!$F$8*'СЕТ СН'!$F$9-'СЕТ СН'!$F$26</f>
        <v>1385.05154105</v>
      </c>
      <c r="O16" s="36">
        <f>SUMIFS(СВЦЭМ!$D$39:$D$782,СВЦЭМ!$A$39:$A$782,$A16,СВЦЭМ!$B$39:$B$782,O$11)+'СЕТ СН'!$F$14+СВЦЭМ!$D$10+'СЕТ СН'!$F$8*'СЕТ СН'!$F$9-'СЕТ СН'!$F$26</f>
        <v>1374.02654775</v>
      </c>
      <c r="P16" s="36">
        <f>SUMIFS(СВЦЭМ!$D$39:$D$782,СВЦЭМ!$A$39:$A$782,$A16,СВЦЭМ!$B$39:$B$782,P$11)+'СЕТ СН'!$F$14+СВЦЭМ!$D$10+'СЕТ СН'!$F$8*'СЕТ СН'!$F$9-'СЕТ СН'!$F$26</f>
        <v>1362.66655165</v>
      </c>
      <c r="Q16" s="36">
        <f>SUMIFS(СВЦЭМ!$D$39:$D$782,СВЦЭМ!$A$39:$A$782,$A16,СВЦЭМ!$B$39:$B$782,Q$11)+'СЕТ СН'!$F$14+СВЦЭМ!$D$10+'СЕТ СН'!$F$8*'СЕТ СН'!$F$9-'СЕТ СН'!$F$26</f>
        <v>1363.1739332500001</v>
      </c>
      <c r="R16" s="36">
        <f>SUMIFS(СВЦЭМ!$D$39:$D$782,СВЦЭМ!$A$39:$A$782,$A16,СВЦЭМ!$B$39:$B$782,R$11)+'СЕТ СН'!$F$14+СВЦЭМ!$D$10+'СЕТ СН'!$F$8*'СЕТ СН'!$F$9-'СЕТ СН'!$F$26</f>
        <v>1353.9741277800001</v>
      </c>
      <c r="S16" s="36">
        <f>SUMIFS(СВЦЭМ!$D$39:$D$782,СВЦЭМ!$A$39:$A$782,$A16,СВЦЭМ!$B$39:$B$782,S$11)+'СЕТ СН'!$F$14+СВЦЭМ!$D$10+'СЕТ СН'!$F$8*'СЕТ СН'!$F$9-'СЕТ СН'!$F$26</f>
        <v>1310.80228145</v>
      </c>
      <c r="T16" s="36">
        <f>SUMIFS(СВЦЭМ!$D$39:$D$782,СВЦЭМ!$A$39:$A$782,$A16,СВЦЭМ!$B$39:$B$782,T$11)+'СЕТ СН'!$F$14+СВЦЭМ!$D$10+'СЕТ СН'!$F$8*'СЕТ СН'!$F$9-'СЕТ СН'!$F$26</f>
        <v>1323.2608121200001</v>
      </c>
      <c r="U16" s="36">
        <f>SUMIFS(СВЦЭМ!$D$39:$D$782,СВЦЭМ!$A$39:$A$782,$A16,СВЦЭМ!$B$39:$B$782,U$11)+'СЕТ СН'!$F$14+СВЦЭМ!$D$10+'СЕТ СН'!$F$8*'СЕТ СН'!$F$9-'СЕТ СН'!$F$26</f>
        <v>1331.4369434499999</v>
      </c>
      <c r="V16" s="36">
        <f>SUMIFS(СВЦЭМ!$D$39:$D$782,СВЦЭМ!$A$39:$A$782,$A16,СВЦЭМ!$B$39:$B$782,V$11)+'СЕТ СН'!$F$14+СВЦЭМ!$D$10+'СЕТ СН'!$F$8*'СЕТ СН'!$F$9-'СЕТ СН'!$F$26</f>
        <v>1333.7136407600001</v>
      </c>
      <c r="W16" s="36">
        <f>SUMIFS(СВЦЭМ!$D$39:$D$782,СВЦЭМ!$A$39:$A$782,$A16,СВЦЭМ!$B$39:$B$782,W$11)+'СЕТ СН'!$F$14+СВЦЭМ!$D$10+'СЕТ СН'!$F$8*'СЕТ СН'!$F$9-'СЕТ СН'!$F$26</f>
        <v>1343.7092096200001</v>
      </c>
      <c r="X16" s="36">
        <f>SUMIFS(СВЦЭМ!$D$39:$D$782,СВЦЭМ!$A$39:$A$782,$A16,СВЦЭМ!$B$39:$B$782,X$11)+'СЕТ СН'!$F$14+СВЦЭМ!$D$10+'СЕТ СН'!$F$8*'СЕТ СН'!$F$9-'СЕТ СН'!$F$26</f>
        <v>1365.2052012199999</v>
      </c>
      <c r="Y16" s="36">
        <f>SUMIFS(СВЦЭМ!$D$39:$D$782,СВЦЭМ!$A$39:$A$782,$A16,СВЦЭМ!$B$39:$B$782,Y$11)+'СЕТ СН'!$F$14+СВЦЭМ!$D$10+'СЕТ СН'!$F$8*'СЕТ СН'!$F$9-'СЕТ СН'!$F$26</f>
        <v>1396.0280357000001</v>
      </c>
    </row>
    <row r="17" spans="1:25" ht="15.75" x14ac:dyDescent="0.2">
      <c r="A17" s="35">
        <f t="shared" si="0"/>
        <v>44536</v>
      </c>
      <c r="B17" s="36">
        <f>SUMIFS(СВЦЭМ!$D$39:$D$782,СВЦЭМ!$A$39:$A$782,$A17,СВЦЭМ!$B$39:$B$782,B$11)+'СЕТ СН'!$F$14+СВЦЭМ!$D$10+'СЕТ СН'!$F$8*'СЕТ СН'!$F$9-'СЕТ СН'!$F$26</f>
        <v>1425.2924734200001</v>
      </c>
      <c r="C17" s="36">
        <f>SUMIFS(СВЦЭМ!$D$39:$D$782,СВЦЭМ!$A$39:$A$782,$A17,СВЦЭМ!$B$39:$B$782,C$11)+'СЕТ СН'!$F$14+СВЦЭМ!$D$10+'СЕТ СН'!$F$8*'СЕТ СН'!$F$9-'СЕТ СН'!$F$26</f>
        <v>1441.06853798</v>
      </c>
      <c r="D17" s="36">
        <f>SUMIFS(СВЦЭМ!$D$39:$D$782,СВЦЭМ!$A$39:$A$782,$A17,СВЦЭМ!$B$39:$B$782,D$11)+'СЕТ СН'!$F$14+СВЦЭМ!$D$10+'СЕТ СН'!$F$8*'СЕТ СН'!$F$9-'СЕТ СН'!$F$26</f>
        <v>1441.1241133000001</v>
      </c>
      <c r="E17" s="36">
        <f>SUMIFS(СВЦЭМ!$D$39:$D$782,СВЦЭМ!$A$39:$A$782,$A17,СВЦЭМ!$B$39:$B$782,E$11)+'СЕТ СН'!$F$14+СВЦЭМ!$D$10+'СЕТ СН'!$F$8*'СЕТ СН'!$F$9-'СЕТ СН'!$F$26</f>
        <v>1447.81573258</v>
      </c>
      <c r="F17" s="36">
        <f>SUMIFS(СВЦЭМ!$D$39:$D$782,СВЦЭМ!$A$39:$A$782,$A17,СВЦЭМ!$B$39:$B$782,F$11)+'СЕТ СН'!$F$14+СВЦЭМ!$D$10+'СЕТ СН'!$F$8*'СЕТ СН'!$F$9-'СЕТ СН'!$F$26</f>
        <v>1442.0802415800001</v>
      </c>
      <c r="G17" s="36">
        <f>SUMIFS(СВЦЭМ!$D$39:$D$782,СВЦЭМ!$A$39:$A$782,$A17,СВЦЭМ!$B$39:$B$782,G$11)+'СЕТ СН'!$F$14+СВЦЭМ!$D$10+'СЕТ СН'!$F$8*'СЕТ СН'!$F$9-'СЕТ СН'!$F$26</f>
        <v>1415.3211236</v>
      </c>
      <c r="H17" s="36">
        <f>SUMIFS(СВЦЭМ!$D$39:$D$782,СВЦЭМ!$A$39:$A$782,$A17,СВЦЭМ!$B$39:$B$782,H$11)+'СЕТ СН'!$F$14+СВЦЭМ!$D$10+'СЕТ СН'!$F$8*'СЕТ СН'!$F$9-'СЕТ СН'!$F$26</f>
        <v>1392.17328892</v>
      </c>
      <c r="I17" s="36">
        <f>SUMIFS(СВЦЭМ!$D$39:$D$782,СВЦЭМ!$A$39:$A$782,$A17,СВЦЭМ!$B$39:$B$782,I$11)+'СЕТ СН'!$F$14+СВЦЭМ!$D$10+'СЕТ СН'!$F$8*'СЕТ СН'!$F$9-'СЕТ СН'!$F$26</f>
        <v>1373.0827386400001</v>
      </c>
      <c r="J17" s="36">
        <f>SUMIFS(СВЦЭМ!$D$39:$D$782,СВЦЭМ!$A$39:$A$782,$A17,СВЦЭМ!$B$39:$B$782,J$11)+'СЕТ СН'!$F$14+СВЦЭМ!$D$10+'СЕТ СН'!$F$8*'СЕТ СН'!$F$9-'СЕТ СН'!$F$26</f>
        <v>1368.3384607600001</v>
      </c>
      <c r="K17" s="36">
        <f>SUMIFS(СВЦЭМ!$D$39:$D$782,СВЦЭМ!$A$39:$A$782,$A17,СВЦЭМ!$B$39:$B$782,K$11)+'СЕТ СН'!$F$14+СВЦЭМ!$D$10+'СЕТ СН'!$F$8*'СЕТ СН'!$F$9-'СЕТ СН'!$F$26</f>
        <v>1384.72988302</v>
      </c>
      <c r="L17" s="36">
        <f>SUMIFS(СВЦЭМ!$D$39:$D$782,СВЦЭМ!$A$39:$A$782,$A17,СВЦЭМ!$B$39:$B$782,L$11)+'СЕТ СН'!$F$14+СВЦЭМ!$D$10+'СЕТ СН'!$F$8*'СЕТ СН'!$F$9-'СЕТ СН'!$F$26</f>
        <v>1386.70763762</v>
      </c>
      <c r="M17" s="36">
        <f>SUMIFS(СВЦЭМ!$D$39:$D$782,СВЦЭМ!$A$39:$A$782,$A17,СВЦЭМ!$B$39:$B$782,M$11)+'СЕТ СН'!$F$14+СВЦЭМ!$D$10+'СЕТ СН'!$F$8*'СЕТ СН'!$F$9-'СЕТ СН'!$F$26</f>
        <v>1390.56712236</v>
      </c>
      <c r="N17" s="36">
        <f>SUMIFS(СВЦЭМ!$D$39:$D$782,СВЦЭМ!$A$39:$A$782,$A17,СВЦЭМ!$B$39:$B$782,N$11)+'СЕТ СН'!$F$14+СВЦЭМ!$D$10+'СЕТ СН'!$F$8*'СЕТ СН'!$F$9-'СЕТ СН'!$F$26</f>
        <v>1420.8896052300001</v>
      </c>
      <c r="O17" s="36">
        <f>SUMIFS(СВЦЭМ!$D$39:$D$782,СВЦЭМ!$A$39:$A$782,$A17,СВЦЭМ!$B$39:$B$782,O$11)+'СЕТ СН'!$F$14+СВЦЭМ!$D$10+'СЕТ СН'!$F$8*'СЕТ СН'!$F$9-'СЕТ СН'!$F$26</f>
        <v>1443.79944234</v>
      </c>
      <c r="P17" s="36">
        <f>SUMIFS(СВЦЭМ!$D$39:$D$782,СВЦЭМ!$A$39:$A$782,$A17,СВЦЭМ!$B$39:$B$782,P$11)+'СЕТ СН'!$F$14+СВЦЭМ!$D$10+'СЕТ СН'!$F$8*'СЕТ СН'!$F$9-'СЕТ СН'!$F$26</f>
        <v>1446.46496744</v>
      </c>
      <c r="Q17" s="36">
        <f>SUMIFS(СВЦЭМ!$D$39:$D$782,СВЦЭМ!$A$39:$A$782,$A17,СВЦЭМ!$B$39:$B$782,Q$11)+'СЕТ СН'!$F$14+СВЦЭМ!$D$10+'СЕТ СН'!$F$8*'СЕТ СН'!$F$9-'СЕТ СН'!$F$26</f>
        <v>1436.1533217900001</v>
      </c>
      <c r="R17" s="36">
        <f>SUMIFS(СВЦЭМ!$D$39:$D$782,СВЦЭМ!$A$39:$A$782,$A17,СВЦЭМ!$B$39:$B$782,R$11)+'СЕТ СН'!$F$14+СВЦЭМ!$D$10+'СЕТ СН'!$F$8*'СЕТ СН'!$F$9-'СЕТ СН'!$F$26</f>
        <v>1373.0689559</v>
      </c>
      <c r="S17" s="36">
        <f>SUMIFS(СВЦЭМ!$D$39:$D$782,СВЦЭМ!$A$39:$A$782,$A17,СВЦЭМ!$B$39:$B$782,S$11)+'СЕТ СН'!$F$14+СВЦЭМ!$D$10+'СЕТ СН'!$F$8*'СЕТ СН'!$F$9-'СЕТ СН'!$F$26</f>
        <v>1384.4112589200001</v>
      </c>
      <c r="T17" s="36">
        <f>SUMIFS(СВЦЭМ!$D$39:$D$782,СВЦЭМ!$A$39:$A$782,$A17,СВЦЭМ!$B$39:$B$782,T$11)+'СЕТ СН'!$F$14+СВЦЭМ!$D$10+'СЕТ СН'!$F$8*'СЕТ СН'!$F$9-'СЕТ СН'!$F$26</f>
        <v>1394.10930977</v>
      </c>
      <c r="U17" s="36">
        <f>SUMIFS(СВЦЭМ!$D$39:$D$782,СВЦЭМ!$A$39:$A$782,$A17,СВЦЭМ!$B$39:$B$782,U$11)+'СЕТ СН'!$F$14+СВЦЭМ!$D$10+'СЕТ СН'!$F$8*'СЕТ СН'!$F$9-'СЕТ СН'!$F$26</f>
        <v>1380.4395880900001</v>
      </c>
      <c r="V17" s="36">
        <f>SUMIFS(СВЦЭМ!$D$39:$D$782,СВЦЭМ!$A$39:$A$782,$A17,СВЦЭМ!$B$39:$B$782,V$11)+'СЕТ СН'!$F$14+СВЦЭМ!$D$10+'СЕТ СН'!$F$8*'СЕТ СН'!$F$9-'СЕТ СН'!$F$26</f>
        <v>1392.9139131900001</v>
      </c>
      <c r="W17" s="36">
        <f>SUMIFS(СВЦЭМ!$D$39:$D$782,СВЦЭМ!$A$39:$A$782,$A17,СВЦЭМ!$B$39:$B$782,W$11)+'СЕТ СН'!$F$14+СВЦЭМ!$D$10+'СЕТ СН'!$F$8*'СЕТ СН'!$F$9-'СЕТ СН'!$F$26</f>
        <v>1387.8906678000001</v>
      </c>
      <c r="X17" s="36">
        <f>SUMIFS(СВЦЭМ!$D$39:$D$782,СВЦЭМ!$A$39:$A$782,$A17,СВЦЭМ!$B$39:$B$782,X$11)+'СЕТ СН'!$F$14+СВЦЭМ!$D$10+'СЕТ СН'!$F$8*'СЕТ СН'!$F$9-'СЕТ СН'!$F$26</f>
        <v>1448.17470011</v>
      </c>
      <c r="Y17" s="36">
        <f>SUMIFS(СВЦЭМ!$D$39:$D$782,СВЦЭМ!$A$39:$A$782,$A17,СВЦЭМ!$B$39:$B$782,Y$11)+'СЕТ СН'!$F$14+СВЦЭМ!$D$10+'СЕТ СН'!$F$8*'СЕТ СН'!$F$9-'СЕТ СН'!$F$26</f>
        <v>1442.3150693600001</v>
      </c>
    </row>
    <row r="18" spans="1:25" ht="15.75" x14ac:dyDescent="0.2">
      <c r="A18" s="35">
        <f t="shared" si="0"/>
        <v>44537</v>
      </c>
      <c r="B18" s="36">
        <f>SUMIFS(СВЦЭМ!$D$39:$D$782,СВЦЭМ!$A$39:$A$782,$A18,СВЦЭМ!$B$39:$B$782,B$11)+'СЕТ СН'!$F$14+СВЦЭМ!$D$10+'СЕТ СН'!$F$8*'СЕТ СН'!$F$9-'СЕТ СН'!$F$26</f>
        <v>1445.59339557</v>
      </c>
      <c r="C18" s="36">
        <f>SUMIFS(СВЦЭМ!$D$39:$D$782,СВЦЭМ!$A$39:$A$782,$A18,СВЦЭМ!$B$39:$B$782,C$11)+'СЕТ СН'!$F$14+СВЦЭМ!$D$10+'СЕТ СН'!$F$8*'СЕТ СН'!$F$9-'СЕТ СН'!$F$26</f>
        <v>1393.65607703</v>
      </c>
      <c r="D18" s="36">
        <f>SUMIFS(СВЦЭМ!$D$39:$D$782,СВЦЭМ!$A$39:$A$782,$A18,СВЦЭМ!$B$39:$B$782,D$11)+'СЕТ СН'!$F$14+СВЦЭМ!$D$10+'СЕТ СН'!$F$8*'СЕТ СН'!$F$9-'СЕТ СН'!$F$26</f>
        <v>1431.3624808</v>
      </c>
      <c r="E18" s="36">
        <f>SUMIFS(СВЦЭМ!$D$39:$D$782,СВЦЭМ!$A$39:$A$782,$A18,СВЦЭМ!$B$39:$B$782,E$11)+'СЕТ СН'!$F$14+СВЦЭМ!$D$10+'СЕТ СН'!$F$8*'СЕТ СН'!$F$9-'СЕТ СН'!$F$26</f>
        <v>1459.38015907</v>
      </c>
      <c r="F18" s="36">
        <f>SUMIFS(СВЦЭМ!$D$39:$D$782,СВЦЭМ!$A$39:$A$782,$A18,СВЦЭМ!$B$39:$B$782,F$11)+'СЕТ СН'!$F$14+СВЦЭМ!$D$10+'СЕТ СН'!$F$8*'СЕТ СН'!$F$9-'СЕТ СН'!$F$26</f>
        <v>1449.6935861700001</v>
      </c>
      <c r="G18" s="36">
        <f>SUMIFS(СВЦЭМ!$D$39:$D$782,СВЦЭМ!$A$39:$A$782,$A18,СВЦЭМ!$B$39:$B$782,G$11)+'СЕТ СН'!$F$14+СВЦЭМ!$D$10+'СЕТ СН'!$F$8*'СЕТ СН'!$F$9-'СЕТ СН'!$F$26</f>
        <v>1417.5052364000001</v>
      </c>
      <c r="H18" s="36">
        <f>SUMIFS(СВЦЭМ!$D$39:$D$782,СВЦЭМ!$A$39:$A$782,$A18,СВЦЭМ!$B$39:$B$782,H$11)+'СЕТ СН'!$F$14+СВЦЭМ!$D$10+'СЕТ СН'!$F$8*'СЕТ СН'!$F$9-'СЕТ СН'!$F$26</f>
        <v>1386.80934338</v>
      </c>
      <c r="I18" s="36">
        <f>SUMIFS(СВЦЭМ!$D$39:$D$782,СВЦЭМ!$A$39:$A$782,$A18,СВЦЭМ!$B$39:$B$782,I$11)+'СЕТ СН'!$F$14+СВЦЭМ!$D$10+'СЕТ СН'!$F$8*'СЕТ СН'!$F$9-'СЕТ СН'!$F$26</f>
        <v>1372.5060150300001</v>
      </c>
      <c r="J18" s="36">
        <f>SUMIFS(СВЦЭМ!$D$39:$D$782,СВЦЭМ!$A$39:$A$782,$A18,СВЦЭМ!$B$39:$B$782,J$11)+'СЕТ СН'!$F$14+СВЦЭМ!$D$10+'СЕТ СН'!$F$8*'СЕТ СН'!$F$9-'СЕТ СН'!$F$26</f>
        <v>1373.93240449</v>
      </c>
      <c r="K18" s="36">
        <f>SUMIFS(СВЦЭМ!$D$39:$D$782,СВЦЭМ!$A$39:$A$782,$A18,СВЦЭМ!$B$39:$B$782,K$11)+'СЕТ СН'!$F$14+СВЦЭМ!$D$10+'СЕТ СН'!$F$8*'СЕТ СН'!$F$9-'СЕТ СН'!$F$26</f>
        <v>1387.4213149100001</v>
      </c>
      <c r="L18" s="36">
        <f>SUMIFS(СВЦЭМ!$D$39:$D$782,СВЦЭМ!$A$39:$A$782,$A18,СВЦЭМ!$B$39:$B$782,L$11)+'СЕТ СН'!$F$14+СВЦЭМ!$D$10+'СЕТ СН'!$F$8*'СЕТ СН'!$F$9-'СЕТ СН'!$F$26</f>
        <v>1403.2844451999999</v>
      </c>
      <c r="M18" s="36">
        <f>SUMIFS(СВЦЭМ!$D$39:$D$782,СВЦЭМ!$A$39:$A$782,$A18,СВЦЭМ!$B$39:$B$782,M$11)+'СЕТ СН'!$F$14+СВЦЭМ!$D$10+'СЕТ СН'!$F$8*'СЕТ СН'!$F$9-'СЕТ СН'!$F$26</f>
        <v>1408.85259608</v>
      </c>
      <c r="N18" s="36">
        <f>SUMIFS(СВЦЭМ!$D$39:$D$782,СВЦЭМ!$A$39:$A$782,$A18,СВЦЭМ!$B$39:$B$782,N$11)+'СЕТ СН'!$F$14+СВЦЭМ!$D$10+'СЕТ СН'!$F$8*'СЕТ СН'!$F$9-'СЕТ СН'!$F$26</f>
        <v>1403.2283953799999</v>
      </c>
      <c r="O18" s="36">
        <f>SUMIFS(СВЦЭМ!$D$39:$D$782,СВЦЭМ!$A$39:$A$782,$A18,СВЦЭМ!$B$39:$B$782,O$11)+'СЕТ СН'!$F$14+СВЦЭМ!$D$10+'СЕТ СН'!$F$8*'СЕТ СН'!$F$9-'СЕТ СН'!$F$26</f>
        <v>1471.94666708</v>
      </c>
      <c r="P18" s="36">
        <f>SUMIFS(СВЦЭМ!$D$39:$D$782,СВЦЭМ!$A$39:$A$782,$A18,СВЦЭМ!$B$39:$B$782,P$11)+'СЕТ СН'!$F$14+СВЦЭМ!$D$10+'СЕТ СН'!$F$8*'СЕТ СН'!$F$9-'СЕТ СН'!$F$26</f>
        <v>1490.7085256600001</v>
      </c>
      <c r="Q18" s="36">
        <f>SUMIFS(СВЦЭМ!$D$39:$D$782,СВЦЭМ!$A$39:$A$782,$A18,СВЦЭМ!$B$39:$B$782,Q$11)+'СЕТ СН'!$F$14+СВЦЭМ!$D$10+'СЕТ СН'!$F$8*'СЕТ СН'!$F$9-'СЕТ СН'!$F$26</f>
        <v>1487.5147578999999</v>
      </c>
      <c r="R18" s="36">
        <f>SUMIFS(СВЦЭМ!$D$39:$D$782,СВЦЭМ!$A$39:$A$782,$A18,СВЦЭМ!$B$39:$B$782,R$11)+'СЕТ СН'!$F$14+СВЦЭМ!$D$10+'СЕТ СН'!$F$8*'СЕТ СН'!$F$9-'СЕТ СН'!$F$26</f>
        <v>1422.9192996300001</v>
      </c>
      <c r="S18" s="36">
        <f>SUMIFS(СВЦЭМ!$D$39:$D$782,СВЦЭМ!$A$39:$A$782,$A18,СВЦЭМ!$B$39:$B$782,S$11)+'СЕТ СН'!$F$14+СВЦЭМ!$D$10+'СЕТ СН'!$F$8*'СЕТ СН'!$F$9-'СЕТ СН'!$F$26</f>
        <v>1410.84286148</v>
      </c>
      <c r="T18" s="36">
        <f>SUMIFS(СВЦЭМ!$D$39:$D$782,СВЦЭМ!$A$39:$A$782,$A18,СВЦЭМ!$B$39:$B$782,T$11)+'СЕТ СН'!$F$14+СВЦЭМ!$D$10+'СЕТ СН'!$F$8*'СЕТ СН'!$F$9-'СЕТ СН'!$F$26</f>
        <v>1405.2526046800001</v>
      </c>
      <c r="U18" s="36">
        <f>SUMIFS(СВЦЭМ!$D$39:$D$782,СВЦЭМ!$A$39:$A$782,$A18,СВЦЭМ!$B$39:$B$782,U$11)+'СЕТ СН'!$F$14+СВЦЭМ!$D$10+'СЕТ СН'!$F$8*'СЕТ СН'!$F$9-'СЕТ СН'!$F$26</f>
        <v>1400.5595320800001</v>
      </c>
      <c r="V18" s="36">
        <f>SUMIFS(СВЦЭМ!$D$39:$D$782,СВЦЭМ!$A$39:$A$782,$A18,СВЦЭМ!$B$39:$B$782,V$11)+'СЕТ СН'!$F$14+СВЦЭМ!$D$10+'СЕТ СН'!$F$8*'СЕТ СН'!$F$9-'СЕТ СН'!$F$26</f>
        <v>1385.6961091400001</v>
      </c>
      <c r="W18" s="36">
        <f>SUMIFS(СВЦЭМ!$D$39:$D$782,СВЦЭМ!$A$39:$A$782,$A18,СВЦЭМ!$B$39:$B$782,W$11)+'СЕТ СН'!$F$14+СВЦЭМ!$D$10+'СЕТ СН'!$F$8*'СЕТ СН'!$F$9-'СЕТ СН'!$F$26</f>
        <v>1396.78276127</v>
      </c>
      <c r="X18" s="36">
        <f>SUMIFS(СВЦЭМ!$D$39:$D$782,СВЦЭМ!$A$39:$A$782,$A18,СВЦЭМ!$B$39:$B$782,X$11)+'СЕТ СН'!$F$14+СВЦЭМ!$D$10+'СЕТ СН'!$F$8*'СЕТ СН'!$F$9-'СЕТ СН'!$F$26</f>
        <v>1404.2520143700001</v>
      </c>
      <c r="Y18" s="36">
        <f>SUMIFS(СВЦЭМ!$D$39:$D$782,СВЦЭМ!$A$39:$A$782,$A18,СВЦЭМ!$B$39:$B$782,Y$11)+'СЕТ СН'!$F$14+СВЦЭМ!$D$10+'СЕТ СН'!$F$8*'СЕТ СН'!$F$9-'СЕТ СН'!$F$26</f>
        <v>1449.3139038700001</v>
      </c>
    </row>
    <row r="19" spans="1:25" ht="15.75" x14ac:dyDescent="0.2">
      <c r="A19" s="35">
        <f t="shared" si="0"/>
        <v>44538</v>
      </c>
      <c r="B19" s="36">
        <f>SUMIFS(СВЦЭМ!$D$39:$D$782,СВЦЭМ!$A$39:$A$782,$A19,СВЦЭМ!$B$39:$B$782,B$11)+'СЕТ СН'!$F$14+СВЦЭМ!$D$10+'СЕТ СН'!$F$8*'СЕТ СН'!$F$9-'СЕТ СН'!$F$26</f>
        <v>1429.62414276</v>
      </c>
      <c r="C19" s="36">
        <f>SUMIFS(СВЦЭМ!$D$39:$D$782,СВЦЭМ!$A$39:$A$782,$A19,СВЦЭМ!$B$39:$B$782,C$11)+'СЕТ СН'!$F$14+СВЦЭМ!$D$10+'СЕТ СН'!$F$8*'СЕТ СН'!$F$9-'СЕТ СН'!$F$26</f>
        <v>1421.41899259</v>
      </c>
      <c r="D19" s="36">
        <f>SUMIFS(СВЦЭМ!$D$39:$D$782,СВЦЭМ!$A$39:$A$782,$A19,СВЦЭМ!$B$39:$B$782,D$11)+'СЕТ СН'!$F$14+СВЦЭМ!$D$10+'СЕТ СН'!$F$8*'СЕТ СН'!$F$9-'СЕТ СН'!$F$26</f>
        <v>1429.99977846</v>
      </c>
      <c r="E19" s="36">
        <f>SUMIFS(СВЦЭМ!$D$39:$D$782,СВЦЭМ!$A$39:$A$782,$A19,СВЦЭМ!$B$39:$B$782,E$11)+'СЕТ СН'!$F$14+СВЦЭМ!$D$10+'СЕТ СН'!$F$8*'СЕТ СН'!$F$9-'СЕТ СН'!$F$26</f>
        <v>1441.5598646200001</v>
      </c>
      <c r="F19" s="36">
        <f>SUMIFS(СВЦЭМ!$D$39:$D$782,СВЦЭМ!$A$39:$A$782,$A19,СВЦЭМ!$B$39:$B$782,F$11)+'СЕТ СН'!$F$14+СВЦЭМ!$D$10+'СЕТ СН'!$F$8*'СЕТ СН'!$F$9-'СЕТ СН'!$F$26</f>
        <v>1437.69416834</v>
      </c>
      <c r="G19" s="36">
        <f>SUMIFS(СВЦЭМ!$D$39:$D$782,СВЦЭМ!$A$39:$A$782,$A19,СВЦЭМ!$B$39:$B$782,G$11)+'СЕТ СН'!$F$14+СВЦЭМ!$D$10+'СЕТ СН'!$F$8*'СЕТ СН'!$F$9-'СЕТ СН'!$F$26</f>
        <v>1408.5045684700001</v>
      </c>
      <c r="H19" s="36">
        <f>SUMIFS(СВЦЭМ!$D$39:$D$782,СВЦЭМ!$A$39:$A$782,$A19,СВЦЭМ!$B$39:$B$782,H$11)+'СЕТ СН'!$F$14+СВЦЭМ!$D$10+'СЕТ СН'!$F$8*'СЕТ СН'!$F$9-'СЕТ СН'!$F$26</f>
        <v>1394.0745866100001</v>
      </c>
      <c r="I19" s="36">
        <f>SUMIFS(СВЦЭМ!$D$39:$D$782,СВЦЭМ!$A$39:$A$782,$A19,СВЦЭМ!$B$39:$B$782,I$11)+'СЕТ СН'!$F$14+СВЦЭМ!$D$10+'СЕТ СН'!$F$8*'СЕТ СН'!$F$9-'СЕТ СН'!$F$26</f>
        <v>1374.28224929</v>
      </c>
      <c r="J19" s="36">
        <f>SUMIFS(СВЦЭМ!$D$39:$D$782,СВЦЭМ!$A$39:$A$782,$A19,СВЦЭМ!$B$39:$B$782,J$11)+'СЕТ СН'!$F$14+СВЦЭМ!$D$10+'СЕТ СН'!$F$8*'СЕТ СН'!$F$9-'СЕТ СН'!$F$26</f>
        <v>1420.2740259700001</v>
      </c>
      <c r="K19" s="36">
        <f>SUMIFS(СВЦЭМ!$D$39:$D$782,СВЦЭМ!$A$39:$A$782,$A19,СВЦЭМ!$B$39:$B$782,K$11)+'СЕТ СН'!$F$14+СВЦЭМ!$D$10+'СЕТ СН'!$F$8*'СЕТ СН'!$F$9-'СЕТ СН'!$F$26</f>
        <v>1415.14801027</v>
      </c>
      <c r="L19" s="36">
        <f>SUMIFS(СВЦЭМ!$D$39:$D$782,СВЦЭМ!$A$39:$A$782,$A19,СВЦЭМ!$B$39:$B$782,L$11)+'СЕТ СН'!$F$14+СВЦЭМ!$D$10+'СЕТ СН'!$F$8*'СЕТ СН'!$F$9-'СЕТ СН'!$F$26</f>
        <v>1419.8442526700001</v>
      </c>
      <c r="M19" s="36">
        <f>SUMIFS(СВЦЭМ!$D$39:$D$782,СВЦЭМ!$A$39:$A$782,$A19,СВЦЭМ!$B$39:$B$782,M$11)+'СЕТ СН'!$F$14+СВЦЭМ!$D$10+'СЕТ СН'!$F$8*'СЕТ СН'!$F$9-'СЕТ СН'!$F$26</f>
        <v>1414.75659675</v>
      </c>
      <c r="N19" s="36">
        <f>SUMIFS(СВЦЭМ!$D$39:$D$782,СВЦЭМ!$A$39:$A$782,$A19,СВЦЭМ!$B$39:$B$782,N$11)+'СЕТ СН'!$F$14+СВЦЭМ!$D$10+'СЕТ СН'!$F$8*'СЕТ СН'!$F$9-'СЕТ СН'!$F$26</f>
        <v>1407.58004618</v>
      </c>
      <c r="O19" s="36">
        <f>SUMIFS(СВЦЭМ!$D$39:$D$782,СВЦЭМ!$A$39:$A$782,$A19,СВЦЭМ!$B$39:$B$782,O$11)+'СЕТ СН'!$F$14+СВЦЭМ!$D$10+'СЕТ СН'!$F$8*'СЕТ СН'!$F$9-'СЕТ СН'!$F$26</f>
        <v>1408.3363415599999</v>
      </c>
      <c r="P19" s="36">
        <f>SUMIFS(СВЦЭМ!$D$39:$D$782,СВЦЭМ!$A$39:$A$782,$A19,СВЦЭМ!$B$39:$B$782,P$11)+'СЕТ СН'!$F$14+СВЦЭМ!$D$10+'СЕТ СН'!$F$8*'СЕТ СН'!$F$9-'СЕТ СН'!$F$26</f>
        <v>1411.1131706600002</v>
      </c>
      <c r="Q19" s="36">
        <f>SUMIFS(СВЦЭМ!$D$39:$D$782,СВЦЭМ!$A$39:$A$782,$A19,СВЦЭМ!$B$39:$B$782,Q$11)+'СЕТ СН'!$F$14+СВЦЭМ!$D$10+'СЕТ СН'!$F$8*'СЕТ СН'!$F$9-'СЕТ СН'!$F$26</f>
        <v>1396.38114157</v>
      </c>
      <c r="R19" s="36">
        <f>SUMIFS(СВЦЭМ!$D$39:$D$782,СВЦЭМ!$A$39:$A$782,$A19,СВЦЭМ!$B$39:$B$782,R$11)+'СЕТ СН'!$F$14+СВЦЭМ!$D$10+'СЕТ СН'!$F$8*'СЕТ СН'!$F$9-'СЕТ СН'!$F$26</f>
        <v>1405.7468542700001</v>
      </c>
      <c r="S19" s="36">
        <f>SUMIFS(СВЦЭМ!$D$39:$D$782,СВЦЭМ!$A$39:$A$782,$A19,СВЦЭМ!$B$39:$B$782,S$11)+'СЕТ СН'!$F$14+СВЦЭМ!$D$10+'СЕТ СН'!$F$8*'СЕТ СН'!$F$9-'СЕТ СН'!$F$26</f>
        <v>1397.8490299800001</v>
      </c>
      <c r="T19" s="36">
        <f>SUMIFS(СВЦЭМ!$D$39:$D$782,СВЦЭМ!$A$39:$A$782,$A19,СВЦЭМ!$B$39:$B$782,T$11)+'СЕТ СН'!$F$14+СВЦЭМ!$D$10+'СЕТ СН'!$F$8*'СЕТ СН'!$F$9-'СЕТ СН'!$F$26</f>
        <v>1391.26321323</v>
      </c>
      <c r="U19" s="36">
        <f>SUMIFS(СВЦЭМ!$D$39:$D$782,СВЦЭМ!$A$39:$A$782,$A19,СВЦЭМ!$B$39:$B$782,U$11)+'СЕТ СН'!$F$14+СВЦЭМ!$D$10+'СЕТ СН'!$F$8*'СЕТ СН'!$F$9-'СЕТ СН'!$F$26</f>
        <v>1434.72401341</v>
      </c>
      <c r="V19" s="36">
        <f>SUMIFS(СВЦЭМ!$D$39:$D$782,СВЦЭМ!$A$39:$A$782,$A19,СВЦЭМ!$B$39:$B$782,V$11)+'СЕТ СН'!$F$14+СВЦЭМ!$D$10+'СЕТ СН'!$F$8*'СЕТ СН'!$F$9-'СЕТ СН'!$F$26</f>
        <v>1403.15689367</v>
      </c>
      <c r="W19" s="36">
        <f>SUMIFS(СВЦЭМ!$D$39:$D$782,СВЦЭМ!$A$39:$A$782,$A19,СВЦЭМ!$B$39:$B$782,W$11)+'СЕТ СН'!$F$14+СВЦЭМ!$D$10+'СЕТ СН'!$F$8*'СЕТ СН'!$F$9-'СЕТ СН'!$F$26</f>
        <v>1463.1648825100001</v>
      </c>
      <c r="X19" s="36">
        <f>SUMIFS(СВЦЭМ!$D$39:$D$782,СВЦЭМ!$A$39:$A$782,$A19,СВЦЭМ!$B$39:$B$782,X$11)+'СЕТ СН'!$F$14+СВЦЭМ!$D$10+'СЕТ СН'!$F$8*'СЕТ СН'!$F$9-'СЕТ СН'!$F$26</f>
        <v>1470.81871793</v>
      </c>
      <c r="Y19" s="36">
        <f>SUMIFS(СВЦЭМ!$D$39:$D$782,СВЦЭМ!$A$39:$A$782,$A19,СВЦЭМ!$B$39:$B$782,Y$11)+'СЕТ СН'!$F$14+СВЦЭМ!$D$10+'СЕТ СН'!$F$8*'СЕТ СН'!$F$9-'СЕТ СН'!$F$26</f>
        <v>1478.29567761</v>
      </c>
    </row>
    <row r="20" spans="1:25" ht="15.75" x14ac:dyDescent="0.2">
      <c r="A20" s="35">
        <f t="shared" si="0"/>
        <v>44539</v>
      </c>
      <c r="B20" s="36">
        <f>SUMIFS(СВЦЭМ!$D$39:$D$782,СВЦЭМ!$A$39:$A$782,$A20,СВЦЭМ!$B$39:$B$782,B$11)+'СЕТ СН'!$F$14+СВЦЭМ!$D$10+'СЕТ СН'!$F$8*'СЕТ СН'!$F$9-'СЕТ СН'!$F$26</f>
        <v>1442.4072906700001</v>
      </c>
      <c r="C20" s="36">
        <f>SUMIFS(СВЦЭМ!$D$39:$D$782,СВЦЭМ!$A$39:$A$782,$A20,СВЦЭМ!$B$39:$B$782,C$11)+'СЕТ СН'!$F$14+СВЦЭМ!$D$10+'СЕТ СН'!$F$8*'СЕТ СН'!$F$9-'СЕТ СН'!$F$26</f>
        <v>1397.36670893</v>
      </c>
      <c r="D20" s="36">
        <f>SUMIFS(СВЦЭМ!$D$39:$D$782,СВЦЭМ!$A$39:$A$782,$A20,СВЦЭМ!$B$39:$B$782,D$11)+'СЕТ СН'!$F$14+СВЦЭМ!$D$10+'СЕТ СН'!$F$8*'СЕТ СН'!$F$9-'СЕТ СН'!$F$26</f>
        <v>1407.4675236</v>
      </c>
      <c r="E20" s="36">
        <f>SUMIFS(СВЦЭМ!$D$39:$D$782,СВЦЭМ!$A$39:$A$782,$A20,СВЦЭМ!$B$39:$B$782,E$11)+'СЕТ СН'!$F$14+СВЦЭМ!$D$10+'СЕТ СН'!$F$8*'СЕТ СН'!$F$9-'СЕТ СН'!$F$26</f>
        <v>1421.81959127</v>
      </c>
      <c r="F20" s="36">
        <f>SUMIFS(СВЦЭМ!$D$39:$D$782,СВЦЭМ!$A$39:$A$782,$A20,СВЦЭМ!$B$39:$B$782,F$11)+'СЕТ СН'!$F$14+СВЦЭМ!$D$10+'СЕТ СН'!$F$8*'СЕТ СН'!$F$9-'СЕТ СН'!$F$26</f>
        <v>1423.2367686</v>
      </c>
      <c r="G20" s="36">
        <f>SUMIFS(СВЦЭМ!$D$39:$D$782,СВЦЭМ!$A$39:$A$782,$A20,СВЦЭМ!$B$39:$B$782,G$11)+'СЕТ СН'!$F$14+СВЦЭМ!$D$10+'СЕТ СН'!$F$8*'СЕТ СН'!$F$9-'СЕТ СН'!$F$26</f>
        <v>1390.60330602</v>
      </c>
      <c r="H20" s="36">
        <f>SUMIFS(СВЦЭМ!$D$39:$D$782,СВЦЭМ!$A$39:$A$782,$A20,СВЦЭМ!$B$39:$B$782,H$11)+'СЕТ СН'!$F$14+СВЦЭМ!$D$10+'СЕТ СН'!$F$8*'СЕТ СН'!$F$9-'СЕТ СН'!$F$26</f>
        <v>1371.8380253299999</v>
      </c>
      <c r="I20" s="36">
        <f>SUMIFS(СВЦЭМ!$D$39:$D$782,СВЦЭМ!$A$39:$A$782,$A20,СВЦЭМ!$B$39:$B$782,I$11)+'СЕТ СН'!$F$14+СВЦЭМ!$D$10+'СЕТ СН'!$F$8*'СЕТ СН'!$F$9-'СЕТ СН'!$F$26</f>
        <v>1364.6859239400001</v>
      </c>
      <c r="J20" s="36">
        <f>SUMIFS(СВЦЭМ!$D$39:$D$782,СВЦЭМ!$A$39:$A$782,$A20,СВЦЭМ!$B$39:$B$782,J$11)+'СЕТ СН'!$F$14+СВЦЭМ!$D$10+'СЕТ СН'!$F$8*'СЕТ СН'!$F$9-'СЕТ СН'!$F$26</f>
        <v>1391.73027976</v>
      </c>
      <c r="K20" s="36">
        <f>SUMIFS(СВЦЭМ!$D$39:$D$782,СВЦЭМ!$A$39:$A$782,$A20,СВЦЭМ!$B$39:$B$782,K$11)+'СЕТ СН'!$F$14+СВЦЭМ!$D$10+'СЕТ СН'!$F$8*'СЕТ СН'!$F$9-'СЕТ СН'!$F$26</f>
        <v>1412.39983936</v>
      </c>
      <c r="L20" s="36">
        <f>SUMIFS(СВЦЭМ!$D$39:$D$782,СВЦЭМ!$A$39:$A$782,$A20,СВЦЭМ!$B$39:$B$782,L$11)+'СЕТ СН'!$F$14+СВЦЭМ!$D$10+'СЕТ СН'!$F$8*'СЕТ СН'!$F$9-'СЕТ СН'!$F$26</f>
        <v>1407.5840484299999</v>
      </c>
      <c r="M20" s="36">
        <f>SUMIFS(СВЦЭМ!$D$39:$D$782,СВЦЭМ!$A$39:$A$782,$A20,СВЦЭМ!$B$39:$B$782,M$11)+'СЕТ СН'!$F$14+СВЦЭМ!$D$10+'СЕТ СН'!$F$8*'СЕТ СН'!$F$9-'СЕТ СН'!$F$26</f>
        <v>1392.87367316</v>
      </c>
      <c r="N20" s="36">
        <f>SUMIFS(СВЦЭМ!$D$39:$D$782,СВЦЭМ!$A$39:$A$782,$A20,СВЦЭМ!$B$39:$B$782,N$11)+'СЕТ СН'!$F$14+СВЦЭМ!$D$10+'СЕТ СН'!$F$8*'СЕТ СН'!$F$9-'СЕТ СН'!$F$26</f>
        <v>1430.6526685599999</v>
      </c>
      <c r="O20" s="36">
        <f>SUMIFS(СВЦЭМ!$D$39:$D$782,СВЦЭМ!$A$39:$A$782,$A20,СВЦЭМ!$B$39:$B$782,O$11)+'СЕТ СН'!$F$14+СВЦЭМ!$D$10+'СЕТ СН'!$F$8*'СЕТ СН'!$F$9-'СЕТ СН'!$F$26</f>
        <v>1419.3284806500001</v>
      </c>
      <c r="P20" s="36">
        <f>SUMIFS(СВЦЭМ!$D$39:$D$782,СВЦЭМ!$A$39:$A$782,$A20,СВЦЭМ!$B$39:$B$782,P$11)+'СЕТ СН'!$F$14+СВЦЭМ!$D$10+'СЕТ СН'!$F$8*'СЕТ СН'!$F$9-'СЕТ СН'!$F$26</f>
        <v>1419.5908628500001</v>
      </c>
      <c r="Q20" s="36">
        <f>SUMIFS(СВЦЭМ!$D$39:$D$782,СВЦЭМ!$A$39:$A$782,$A20,СВЦЭМ!$B$39:$B$782,Q$11)+'СЕТ СН'!$F$14+СВЦЭМ!$D$10+'СЕТ СН'!$F$8*'СЕТ СН'!$F$9-'СЕТ СН'!$F$26</f>
        <v>1417.8919047900001</v>
      </c>
      <c r="R20" s="36">
        <f>SUMIFS(СВЦЭМ!$D$39:$D$782,СВЦЭМ!$A$39:$A$782,$A20,СВЦЭМ!$B$39:$B$782,R$11)+'СЕТ СН'!$F$14+СВЦЭМ!$D$10+'СЕТ СН'!$F$8*'СЕТ СН'!$F$9-'СЕТ СН'!$F$26</f>
        <v>1408.61564251</v>
      </c>
      <c r="S20" s="36">
        <f>SUMIFS(СВЦЭМ!$D$39:$D$782,СВЦЭМ!$A$39:$A$782,$A20,СВЦЭМ!$B$39:$B$782,S$11)+'СЕТ СН'!$F$14+СВЦЭМ!$D$10+'СЕТ СН'!$F$8*'СЕТ СН'!$F$9-'СЕТ СН'!$F$26</f>
        <v>1411.40130602</v>
      </c>
      <c r="T20" s="36">
        <f>SUMIFS(СВЦЭМ!$D$39:$D$782,СВЦЭМ!$A$39:$A$782,$A20,СВЦЭМ!$B$39:$B$782,T$11)+'СЕТ СН'!$F$14+СВЦЭМ!$D$10+'СЕТ СН'!$F$8*'СЕТ СН'!$F$9-'СЕТ СН'!$F$26</f>
        <v>1409.8845250500001</v>
      </c>
      <c r="U20" s="36">
        <f>SUMIFS(СВЦЭМ!$D$39:$D$782,СВЦЭМ!$A$39:$A$782,$A20,СВЦЭМ!$B$39:$B$782,U$11)+'СЕТ СН'!$F$14+СВЦЭМ!$D$10+'СЕТ СН'!$F$8*'СЕТ СН'!$F$9-'СЕТ СН'!$F$26</f>
        <v>1420.9491655500001</v>
      </c>
      <c r="V20" s="36">
        <f>SUMIFS(СВЦЭМ!$D$39:$D$782,СВЦЭМ!$A$39:$A$782,$A20,СВЦЭМ!$B$39:$B$782,V$11)+'СЕТ СН'!$F$14+СВЦЭМ!$D$10+'СЕТ СН'!$F$8*'СЕТ СН'!$F$9-'СЕТ СН'!$F$26</f>
        <v>1425.0408627100001</v>
      </c>
      <c r="W20" s="36">
        <f>SUMIFS(СВЦЭМ!$D$39:$D$782,СВЦЭМ!$A$39:$A$782,$A20,СВЦЭМ!$B$39:$B$782,W$11)+'СЕТ СН'!$F$14+СВЦЭМ!$D$10+'СЕТ СН'!$F$8*'СЕТ СН'!$F$9-'СЕТ СН'!$F$26</f>
        <v>1419.26687485</v>
      </c>
      <c r="X20" s="36">
        <f>SUMIFS(СВЦЭМ!$D$39:$D$782,СВЦЭМ!$A$39:$A$782,$A20,СВЦЭМ!$B$39:$B$782,X$11)+'СЕТ СН'!$F$14+СВЦЭМ!$D$10+'СЕТ СН'!$F$8*'СЕТ СН'!$F$9-'СЕТ СН'!$F$26</f>
        <v>1416.41686243</v>
      </c>
      <c r="Y20" s="36">
        <f>SUMIFS(СВЦЭМ!$D$39:$D$782,СВЦЭМ!$A$39:$A$782,$A20,СВЦЭМ!$B$39:$B$782,Y$11)+'СЕТ СН'!$F$14+СВЦЭМ!$D$10+'СЕТ СН'!$F$8*'СЕТ СН'!$F$9-'СЕТ СН'!$F$26</f>
        <v>1431.69066451</v>
      </c>
    </row>
    <row r="21" spans="1:25" ht="15.75" x14ac:dyDescent="0.2">
      <c r="A21" s="35">
        <f t="shared" si="0"/>
        <v>44540</v>
      </c>
      <c r="B21" s="36">
        <f>SUMIFS(СВЦЭМ!$D$39:$D$782,СВЦЭМ!$A$39:$A$782,$A21,СВЦЭМ!$B$39:$B$782,B$11)+'СЕТ СН'!$F$14+СВЦЭМ!$D$10+'СЕТ СН'!$F$8*'СЕТ СН'!$F$9-'СЕТ СН'!$F$26</f>
        <v>1464.9312449900001</v>
      </c>
      <c r="C21" s="36">
        <f>SUMIFS(СВЦЭМ!$D$39:$D$782,СВЦЭМ!$A$39:$A$782,$A21,СВЦЭМ!$B$39:$B$782,C$11)+'СЕТ СН'!$F$14+СВЦЭМ!$D$10+'СЕТ СН'!$F$8*'СЕТ СН'!$F$9-'СЕТ СН'!$F$26</f>
        <v>1453.0245623600001</v>
      </c>
      <c r="D21" s="36">
        <f>SUMIFS(СВЦЭМ!$D$39:$D$782,СВЦЭМ!$A$39:$A$782,$A21,СВЦЭМ!$B$39:$B$782,D$11)+'СЕТ СН'!$F$14+СВЦЭМ!$D$10+'СЕТ СН'!$F$8*'СЕТ СН'!$F$9-'СЕТ СН'!$F$26</f>
        <v>1460.1673468500001</v>
      </c>
      <c r="E21" s="36">
        <f>SUMIFS(СВЦЭМ!$D$39:$D$782,СВЦЭМ!$A$39:$A$782,$A21,СВЦЭМ!$B$39:$B$782,E$11)+'СЕТ СН'!$F$14+СВЦЭМ!$D$10+'СЕТ СН'!$F$8*'СЕТ СН'!$F$9-'СЕТ СН'!$F$26</f>
        <v>1459.19274651</v>
      </c>
      <c r="F21" s="36">
        <f>SUMIFS(СВЦЭМ!$D$39:$D$782,СВЦЭМ!$A$39:$A$782,$A21,СВЦЭМ!$B$39:$B$782,F$11)+'СЕТ СН'!$F$14+СВЦЭМ!$D$10+'СЕТ СН'!$F$8*'СЕТ СН'!$F$9-'СЕТ СН'!$F$26</f>
        <v>1449.3604199500001</v>
      </c>
      <c r="G21" s="36">
        <f>SUMIFS(СВЦЭМ!$D$39:$D$782,СВЦЭМ!$A$39:$A$782,$A21,СВЦЭМ!$B$39:$B$782,G$11)+'СЕТ СН'!$F$14+СВЦЭМ!$D$10+'СЕТ СН'!$F$8*'СЕТ СН'!$F$9-'СЕТ СН'!$F$26</f>
        <v>1421.76092692</v>
      </c>
      <c r="H21" s="36">
        <f>SUMIFS(СВЦЭМ!$D$39:$D$782,СВЦЭМ!$A$39:$A$782,$A21,СВЦЭМ!$B$39:$B$782,H$11)+'СЕТ СН'!$F$14+СВЦЭМ!$D$10+'СЕТ СН'!$F$8*'СЕТ СН'!$F$9-'СЕТ СН'!$F$26</f>
        <v>1385.7683864200001</v>
      </c>
      <c r="I21" s="36">
        <f>SUMIFS(СВЦЭМ!$D$39:$D$782,СВЦЭМ!$A$39:$A$782,$A21,СВЦЭМ!$B$39:$B$782,I$11)+'СЕТ СН'!$F$14+СВЦЭМ!$D$10+'СЕТ СН'!$F$8*'СЕТ СН'!$F$9-'СЕТ СН'!$F$26</f>
        <v>1390.6030514000001</v>
      </c>
      <c r="J21" s="36">
        <f>SUMIFS(СВЦЭМ!$D$39:$D$782,СВЦЭМ!$A$39:$A$782,$A21,СВЦЭМ!$B$39:$B$782,J$11)+'СЕТ СН'!$F$14+СВЦЭМ!$D$10+'СЕТ СН'!$F$8*'СЕТ СН'!$F$9-'СЕТ СН'!$F$26</f>
        <v>1367.58329409</v>
      </c>
      <c r="K21" s="36">
        <f>SUMIFS(СВЦЭМ!$D$39:$D$782,СВЦЭМ!$A$39:$A$782,$A21,СВЦЭМ!$B$39:$B$782,K$11)+'СЕТ СН'!$F$14+СВЦЭМ!$D$10+'СЕТ СН'!$F$8*'СЕТ СН'!$F$9-'СЕТ СН'!$F$26</f>
        <v>1386.9007212200002</v>
      </c>
      <c r="L21" s="36">
        <f>SUMIFS(СВЦЭМ!$D$39:$D$782,СВЦЭМ!$A$39:$A$782,$A21,СВЦЭМ!$B$39:$B$782,L$11)+'СЕТ СН'!$F$14+СВЦЭМ!$D$10+'СЕТ СН'!$F$8*'СЕТ СН'!$F$9-'СЕТ СН'!$F$26</f>
        <v>1407.19009499</v>
      </c>
      <c r="M21" s="36">
        <f>SUMIFS(СВЦЭМ!$D$39:$D$782,СВЦЭМ!$A$39:$A$782,$A21,СВЦЭМ!$B$39:$B$782,M$11)+'СЕТ СН'!$F$14+СВЦЭМ!$D$10+'СЕТ СН'!$F$8*'СЕТ СН'!$F$9-'СЕТ СН'!$F$26</f>
        <v>1418.95907362</v>
      </c>
      <c r="N21" s="36">
        <f>SUMIFS(СВЦЭМ!$D$39:$D$782,СВЦЭМ!$A$39:$A$782,$A21,СВЦЭМ!$B$39:$B$782,N$11)+'СЕТ СН'!$F$14+СВЦЭМ!$D$10+'СЕТ СН'!$F$8*'СЕТ СН'!$F$9-'СЕТ СН'!$F$26</f>
        <v>1455.53690977</v>
      </c>
      <c r="O21" s="36">
        <f>SUMIFS(СВЦЭМ!$D$39:$D$782,СВЦЭМ!$A$39:$A$782,$A21,СВЦЭМ!$B$39:$B$782,O$11)+'СЕТ СН'!$F$14+СВЦЭМ!$D$10+'СЕТ СН'!$F$8*'СЕТ СН'!$F$9-'СЕТ СН'!$F$26</f>
        <v>1444.98746884</v>
      </c>
      <c r="P21" s="36">
        <f>SUMIFS(СВЦЭМ!$D$39:$D$782,СВЦЭМ!$A$39:$A$782,$A21,СВЦЭМ!$B$39:$B$782,P$11)+'СЕТ СН'!$F$14+СВЦЭМ!$D$10+'СЕТ СН'!$F$8*'СЕТ СН'!$F$9-'СЕТ СН'!$F$26</f>
        <v>1431.3911563000001</v>
      </c>
      <c r="Q21" s="36">
        <f>SUMIFS(СВЦЭМ!$D$39:$D$782,СВЦЭМ!$A$39:$A$782,$A21,СВЦЭМ!$B$39:$B$782,Q$11)+'СЕТ СН'!$F$14+СВЦЭМ!$D$10+'СЕТ СН'!$F$8*'СЕТ СН'!$F$9-'СЕТ СН'!$F$26</f>
        <v>1426.8612486300001</v>
      </c>
      <c r="R21" s="36">
        <f>SUMIFS(СВЦЭМ!$D$39:$D$782,СВЦЭМ!$A$39:$A$782,$A21,СВЦЭМ!$B$39:$B$782,R$11)+'СЕТ СН'!$F$14+СВЦЭМ!$D$10+'СЕТ СН'!$F$8*'СЕТ СН'!$F$9-'СЕТ СН'!$F$26</f>
        <v>1415.5211694100001</v>
      </c>
      <c r="S21" s="36">
        <f>SUMIFS(СВЦЭМ!$D$39:$D$782,СВЦЭМ!$A$39:$A$782,$A21,СВЦЭМ!$B$39:$B$782,S$11)+'СЕТ СН'!$F$14+СВЦЭМ!$D$10+'СЕТ СН'!$F$8*'СЕТ СН'!$F$9-'СЕТ СН'!$F$26</f>
        <v>1388.1056539000001</v>
      </c>
      <c r="T21" s="36">
        <f>SUMIFS(СВЦЭМ!$D$39:$D$782,СВЦЭМ!$A$39:$A$782,$A21,СВЦЭМ!$B$39:$B$782,T$11)+'СЕТ СН'!$F$14+СВЦЭМ!$D$10+'СЕТ СН'!$F$8*'СЕТ СН'!$F$9-'СЕТ СН'!$F$26</f>
        <v>1384.7570083200001</v>
      </c>
      <c r="U21" s="36">
        <f>SUMIFS(СВЦЭМ!$D$39:$D$782,СВЦЭМ!$A$39:$A$782,$A21,СВЦЭМ!$B$39:$B$782,U$11)+'СЕТ СН'!$F$14+СВЦЭМ!$D$10+'СЕТ СН'!$F$8*'СЕТ СН'!$F$9-'СЕТ СН'!$F$26</f>
        <v>1390.2861759700002</v>
      </c>
      <c r="V21" s="36">
        <f>SUMIFS(СВЦЭМ!$D$39:$D$782,СВЦЭМ!$A$39:$A$782,$A21,СВЦЭМ!$B$39:$B$782,V$11)+'СЕТ СН'!$F$14+СВЦЭМ!$D$10+'СЕТ СН'!$F$8*'СЕТ СН'!$F$9-'СЕТ СН'!$F$26</f>
        <v>1395.47429932</v>
      </c>
      <c r="W21" s="36">
        <f>SUMIFS(СВЦЭМ!$D$39:$D$782,СВЦЭМ!$A$39:$A$782,$A21,СВЦЭМ!$B$39:$B$782,W$11)+'СЕТ СН'!$F$14+СВЦЭМ!$D$10+'СЕТ СН'!$F$8*'СЕТ СН'!$F$9-'СЕТ СН'!$F$26</f>
        <v>1412.0596425400001</v>
      </c>
      <c r="X21" s="36">
        <f>SUMIFS(СВЦЭМ!$D$39:$D$782,СВЦЭМ!$A$39:$A$782,$A21,СВЦЭМ!$B$39:$B$782,X$11)+'СЕТ СН'!$F$14+СВЦЭМ!$D$10+'СЕТ СН'!$F$8*'СЕТ СН'!$F$9-'СЕТ СН'!$F$26</f>
        <v>1400.8669918400001</v>
      </c>
      <c r="Y21" s="36">
        <f>SUMIFS(СВЦЭМ!$D$39:$D$782,СВЦЭМ!$A$39:$A$782,$A21,СВЦЭМ!$B$39:$B$782,Y$11)+'СЕТ СН'!$F$14+СВЦЭМ!$D$10+'СЕТ СН'!$F$8*'СЕТ СН'!$F$9-'СЕТ СН'!$F$26</f>
        <v>1444.79106366</v>
      </c>
    </row>
    <row r="22" spans="1:25" ht="15.75" x14ac:dyDescent="0.2">
      <c r="A22" s="35">
        <f t="shared" si="0"/>
        <v>44541</v>
      </c>
      <c r="B22" s="36">
        <f>SUMIFS(СВЦЭМ!$D$39:$D$782,СВЦЭМ!$A$39:$A$782,$A22,СВЦЭМ!$B$39:$B$782,B$11)+'СЕТ СН'!$F$14+СВЦЭМ!$D$10+'СЕТ СН'!$F$8*'СЕТ СН'!$F$9-'СЕТ СН'!$F$26</f>
        <v>1472.7695763000002</v>
      </c>
      <c r="C22" s="36">
        <f>SUMIFS(СВЦЭМ!$D$39:$D$782,СВЦЭМ!$A$39:$A$782,$A22,СВЦЭМ!$B$39:$B$782,C$11)+'СЕТ СН'!$F$14+СВЦЭМ!$D$10+'СЕТ СН'!$F$8*'СЕТ СН'!$F$9-'СЕТ СН'!$F$26</f>
        <v>1458.85213133</v>
      </c>
      <c r="D22" s="36">
        <f>SUMIFS(СВЦЭМ!$D$39:$D$782,СВЦЭМ!$A$39:$A$782,$A22,СВЦЭМ!$B$39:$B$782,D$11)+'СЕТ СН'!$F$14+СВЦЭМ!$D$10+'СЕТ СН'!$F$8*'СЕТ СН'!$F$9-'СЕТ СН'!$F$26</f>
        <v>1460.09984184</v>
      </c>
      <c r="E22" s="36">
        <f>SUMIFS(СВЦЭМ!$D$39:$D$782,СВЦЭМ!$A$39:$A$782,$A22,СВЦЭМ!$B$39:$B$782,E$11)+'СЕТ СН'!$F$14+СВЦЭМ!$D$10+'СЕТ СН'!$F$8*'СЕТ СН'!$F$9-'СЕТ СН'!$F$26</f>
        <v>1463.6144510700001</v>
      </c>
      <c r="F22" s="36">
        <f>SUMIFS(СВЦЭМ!$D$39:$D$782,СВЦЭМ!$A$39:$A$782,$A22,СВЦЭМ!$B$39:$B$782,F$11)+'СЕТ СН'!$F$14+СВЦЭМ!$D$10+'СЕТ СН'!$F$8*'СЕТ СН'!$F$9-'СЕТ СН'!$F$26</f>
        <v>1454.26514385</v>
      </c>
      <c r="G22" s="36">
        <f>SUMIFS(СВЦЭМ!$D$39:$D$782,СВЦЭМ!$A$39:$A$782,$A22,СВЦЭМ!$B$39:$B$782,G$11)+'СЕТ СН'!$F$14+СВЦЭМ!$D$10+'СЕТ СН'!$F$8*'СЕТ СН'!$F$9-'СЕТ СН'!$F$26</f>
        <v>1437.3856254899999</v>
      </c>
      <c r="H22" s="36">
        <f>SUMIFS(СВЦЭМ!$D$39:$D$782,СВЦЭМ!$A$39:$A$782,$A22,СВЦЭМ!$B$39:$B$782,H$11)+'СЕТ СН'!$F$14+СВЦЭМ!$D$10+'СЕТ СН'!$F$8*'СЕТ СН'!$F$9-'СЕТ СН'!$F$26</f>
        <v>1417.24612796</v>
      </c>
      <c r="I22" s="36">
        <f>SUMIFS(СВЦЭМ!$D$39:$D$782,СВЦЭМ!$A$39:$A$782,$A22,СВЦЭМ!$B$39:$B$782,I$11)+'СЕТ СН'!$F$14+СВЦЭМ!$D$10+'СЕТ СН'!$F$8*'СЕТ СН'!$F$9-'СЕТ СН'!$F$26</f>
        <v>1396.43404467</v>
      </c>
      <c r="J22" s="36">
        <f>SUMIFS(СВЦЭМ!$D$39:$D$782,СВЦЭМ!$A$39:$A$782,$A22,СВЦЭМ!$B$39:$B$782,J$11)+'СЕТ СН'!$F$14+СВЦЭМ!$D$10+'СЕТ СН'!$F$8*'СЕТ СН'!$F$9-'СЕТ СН'!$F$26</f>
        <v>1369.96359495</v>
      </c>
      <c r="K22" s="36">
        <f>SUMIFS(СВЦЭМ!$D$39:$D$782,СВЦЭМ!$A$39:$A$782,$A22,СВЦЭМ!$B$39:$B$782,K$11)+'СЕТ СН'!$F$14+СВЦЭМ!$D$10+'СЕТ СН'!$F$8*'СЕТ СН'!$F$9-'СЕТ СН'!$F$26</f>
        <v>1355.9667976400001</v>
      </c>
      <c r="L22" s="36">
        <f>SUMIFS(СВЦЭМ!$D$39:$D$782,СВЦЭМ!$A$39:$A$782,$A22,СВЦЭМ!$B$39:$B$782,L$11)+'СЕТ СН'!$F$14+СВЦЭМ!$D$10+'СЕТ СН'!$F$8*'СЕТ СН'!$F$9-'СЕТ СН'!$F$26</f>
        <v>1367.4062724</v>
      </c>
      <c r="M22" s="36">
        <f>SUMIFS(СВЦЭМ!$D$39:$D$782,СВЦЭМ!$A$39:$A$782,$A22,СВЦЭМ!$B$39:$B$782,M$11)+'СЕТ СН'!$F$14+СВЦЭМ!$D$10+'СЕТ СН'!$F$8*'СЕТ СН'!$F$9-'СЕТ СН'!$F$26</f>
        <v>1373.1740536500001</v>
      </c>
      <c r="N22" s="36">
        <f>SUMIFS(СВЦЭМ!$D$39:$D$782,СВЦЭМ!$A$39:$A$782,$A22,СВЦЭМ!$B$39:$B$782,N$11)+'СЕТ СН'!$F$14+СВЦЭМ!$D$10+'СЕТ СН'!$F$8*'СЕТ СН'!$F$9-'СЕТ СН'!$F$26</f>
        <v>1422.5719862200001</v>
      </c>
      <c r="O22" s="36">
        <f>SUMIFS(СВЦЭМ!$D$39:$D$782,СВЦЭМ!$A$39:$A$782,$A22,СВЦЭМ!$B$39:$B$782,O$11)+'СЕТ СН'!$F$14+СВЦЭМ!$D$10+'СЕТ СН'!$F$8*'СЕТ СН'!$F$9-'СЕТ СН'!$F$26</f>
        <v>1443.9491752900001</v>
      </c>
      <c r="P22" s="36">
        <f>SUMIFS(СВЦЭМ!$D$39:$D$782,СВЦЭМ!$A$39:$A$782,$A22,СВЦЭМ!$B$39:$B$782,P$11)+'СЕТ СН'!$F$14+СВЦЭМ!$D$10+'СЕТ СН'!$F$8*'СЕТ СН'!$F$9-'СЕТ СН'!$F$26</f>
        <v>1443.8876128700001</v>
      </c>
      <c r="Q22" s="36">
        <f>SUMIFS(СВЦЭМ!$D$39:$D$782,СВЦЭМ!$A$39:$A$782,$A22,СВЦЭМ!$B$39:$B$782,Q$11)+'СЕТ СН'!$F$14+СВЦЭМ!$D$10+'СЕТ СН'!$F$8*'СЕТ СН'!$F$9-'СЕТ СН'!$F$26</f>
        <v>1435.88905937</v>
      </c>
      <c r="R22" s="36">
        <f>SUMIFS(СВЦЭМ!$D$39:$D$782,СВЦЭМ!$A$39:$A$782,$A22,СВЦЭМ!$B$39:$B$782,R$11)+'СЕТ СН'!$F$14+СВЦЭМ!$D$10+'СЕТ СН'!$F$8*'СЕТ СН'!$F$9-'СЕТ СН'!$F$26</f>
        <v>1421.20678907</v>
      </c>
      <c r="S22" s="36">
        <f>SUMIFS(СВЦЭМ!$D$39:$D$782,СВЦЭМ!$A$39:$A$782,$A22,СВЦЭМ!$B$39:$B$782,S$11)+'СЕТ СН'!$F$14+СВЦЭМ!$D$10+'СЕТ СН'!$F$8*'СЕТ СН'!$F$9-'СЕТ СН'!$F$26</f>
        <v>1354.46129206</v>
      </c>
      <c r="T22" s="36">
        <f>SUMIFS(СВЦЭМ!$D$39:$D$782,СВЦЭМ!$A$39:$A$782,$A22,СВЦЭМ!$B$39:$B$782,T$11)+'СЕТ СН'!$F$14+СВЦЭМ!$D$10+'СЕТ СН'!$F$8*'СЕТ СН'!$F$9-'СЕТ СН'!$F$26</f>
        <v>1382.70744079</v>
      </c>
      <c r="U22" s="36">
        <f>SUMIFS(СВЦЭМ!$D$39:$D$782,СВЦЭМ!$A$39:$A$782,$A22,СВЦЭМ!$B$39:$B$782,U$11)+'СЕТ СН'!$F$14+СВЦЭМ!$D$10+'СЕТ СН'!$F$8*'СЕТ СН'!$F$9-'СЕТ СН'!$F$26</f>
        <v>1371.9931854000001</v>
      </c>
      <c r="V22" s="36">
        <f>SUMIFS(СВЦЭМ!$D$39:$D$782,СВЦЭМ!$A$39:$A$782,$A22,СВЦЭМ!$B$39:$B$782,V$11)+'СЕТ СН'!$F$14+СВЦЭМ!$D$10+'СЕТ СН'!$F$8*'СЕТ СН'!$F$9-'СЕТ СН'!$F$26</f>
        <v>1378.29227105</v>
      </c>
      <c r="W22" s="36">
        <f>SUMIFS(СВЦЭМ!$D$39:$D$782,СВЦЭМ!$A$39:$A$782,$A22,СВЦЭМ!$B$39:$B$782,W$11)+'СЕТ СН'!$F$14+СВЦЭМ!$D$10+'СЕТ СН'!$F$8*'СЕТ СН'!$F$9-'СЕТ СН'!$F$26</f>
        <v>1426.4450559900001</v>
      </c>
      <c r="X22" s="36">
        <f>SUMIFS(СВЦЭМ!$D$39:$D$782,СВЦЭМ!$A$39:$A$782,$A22,СВЦЭМ!$B$39:$B$782,X$11)+'СЕТ СН'!$F$14+СВЦЭМ!$D$10+'СЕТ СН'!$F$8*'СЕТ СН'!$F$9-'СЕТ СН'!$F$26</f>
        <v>1446.90595981</v>
      </c>
      <c r="Y22" s="36">
        <f>SUMIFS(СВЦЭМ!$D$39:$D$782,СВЦЭМ!$A$39:$A$782,$A22,СВЦЭМ!$B$39:$B$782,Y$11)+'СЕТ СН'!$F$14+СВЦЭМ!$D$10+'СЕТ СН'!$F$8*'СЕТ СН'!$F$9-'СЕТ СН'!$F$26</f>
        <v>1447.4916772300001</v>
      </c>
    </row>
    <row r="23" spans="1:25" ht="15.75" x14ac:dyDescent="0.2">
      <c r="A23" s="35">
        <f t="shared" si="0"/>
        <v>44542</v>
      </c>
      <c r="B23" s="36">
        <f>SUMIFS(СВЦЭМ!$D$39:$D$782,СВЦЭМ!$A$39:$A$782,$A23,СВЦЭМ!$B$39:$B$782,B$11)+'СЕТ СН'!$F$14+СВЦЭМ!$D$10+'СЕТ СН'!$F$8*'СЕТ СН'!$F$9-'СЕТ СН'!$F$26</f>
        <v>1427.7740484200001</v>
      </c>
      <c r="C23" s="36">
        <f>SUMIFS(СВЦЭМ!$D$39:$D$782,СВЦЭМ!$A$39:$A$782,$A23,СВЦЭМ!$B$39:$B$782,C$11)+'СЕТ СН'!$F$14+СВЦЭМ!$D$10+'СЕТ СН'!$F$8*'СЕТ СН'!$F$9-'СЕТ СН'!$F$26</f>
        <v>1450.2353420300001</v>
      </c>
      <c r="D23" s="36">
        <f>SUMIFS(СВЦЭМ!$D$39:$D$782,СВЦЭМ!$A$39:$A$782,$A23,СВЦЭМ!$B$39:$B$782,D$11)+'СЕТ СН'!$F$14+СВЦЭМ!$D$10+'СЕТ СН'!$F$8*'СЕТ СН'!$F$9-'СЕТ СН'!$F$26</f>
        <v>1476.67536419</v>
      </c>
      <c r="E23" s="36">
        <f>SUMIFS(СВЦЭМ!$D$39:$D$782,СВЦЭМ!$A$39:$A$782,$A23,СВЦЭМ!$B$39:$B$782,E$11)+'СЕТ СН'!$F$14+СВЦЭМ!$D$10+'СЕТ СН'!$F$8*'СЕТ СН'!$F$9-'СЕТ СН'!$F$26</f>
        <v>1475.4578877599999</v>
      </c>
      <c r="F23" s="36">
        <f>SUMIFS(СВЦЭМ!$D$39:$D$782,СВЦЭМ!$A$39:$A$782,$A23,СВЦЭМ!$B$39:$B$782,F$11)+'СЕТ СН'!$F$14+СВЦЭМ!$D$10+'СЕТ СН'!$F$8*'СЕТ СН'!$F$9-'СЕТ СН'!$F$26</f>
        <v>1470.5249389400001</v>
      </c>
      <c r="G23" s="36">
        <f>SUMIFS(СВЦЭМ!$D$39:$D$782,СВЦЭМ!$A$39:$A$782,$A23,СВЦЭМ!$B$39:$B$782,G$11)+'СЕТ СН'!$F$14+СВЦЭМ!$D$10+'СЕТ СН'!$F$8*'СЕТ СН'!$F$9-'СЕТ СН'!$F$26</f>
        <v>1461.7066270600001</v>
      </c>
      <c r="H23" s="36">
        <f>SUMIFS(СВЦЭМ!$D$39:$D$782,СВЦЭМ!$A$39:$A$782,$A23,СВЦЭМ!$B$39:$B$782,H$11)+'СЕТ СН'!$F$14+СВЦЭМ!$D$10+'СЕТ СН'!$F$8*'СЕТ СН'!$F$9-'СЕТ СН'!$F$26</f>
        <v>1438.28434103</v>
      </c>
      <c r="I23" s="36">
        <f>SUMIFS(СВЦЭМ!$D$39:$D$782,СВЦЭМ!$A$39:$A$782,$A23,СВЦЭМ!$B$39:$B$782,I$11)+'СЕТ СН'!$F$14+СВЦЭМ!$D$10+'СЕТ СН'!$F$8*'СЕТ СН'!$F$9-'СЕТ СН'!$F$26</f>
        <v>1448.88584313</v>
      </c>
      <c r="J23" s="36">
        <f>SUMIFS(СВЦЭМ!$D$39:$D$782,СВЦЭМ!$A$39:$A$782,$A23,СВЦЭМ!$B$39:$B$782,J$11)+'СЕТ СН'!$F$14+СВЦЭМ!$D$10+'СЕТ СН'!$F$8*'СЕТ СН'!$F$9-'СЕТ СН'!$F$26</f>
        <v>1417.7458046500001</v>
      </c>
      <c r="K23" s="36">
        <f>SUMIFS(СВЦЭМ!$D$39:$D$782,СВЦЭМ!$A$39:$A$782,$A23,СВЦЭМ!$B$39:$B$782,K$11)+'СЕТ СН'!$F$14+СВЦЭМ!$D$10+'СЕТ СН'!$F$8*'СЕТ СН'!$F$9-'СЕТ СН'!$F$26</f>
        <v>1391.2648513900001</v>
      </c>
      <c r="L23" s="36">
        <f>SUMIFS(СВЦЭМ!$D$39:$D$782,СВЦЭМ!$A$39:$A$782,$A23,СВЦЭМ!$B$39:$B$782,L$11)+'СЕТ СН'!$F$14+СВЦЭМ!$D$10+'СЕТ СН'!$F$8*'СЕТ СН'!$F$9-'СЕТ СН'!$F$26</f>
        <v>1391.7389006800001</v>
      </c>
      <c r="M23" s="36">
        <f>SUMIFS(СВЦЭМ!$D$39:$D$782,СВЦЭМ!$A$39:$A$782,$A23,СВЦЭМ!$B$39:$B$782,M$11)+'СЕТ СН'!$F$14+СВЦЭМ!$D$10+'СЕТ СН'!$F$8*'СЕТ СН'!$F$9-'СЕТ СН'!$F$26</f>
        <v>1400.14958219</v>
      </c>
      <c r="N23" s="36">
        <f>SUMIFS(СВЦЭМ!$D$39:$D$782,СВЦЭМ!$A$39:$A$782,$A23,СВЦЭМ!$B$39:$B$782,N$11)+'СЕТ СН'!$F$14+СВЦЭМ!$D$10+'СЕТ СН'!$F$8*'СЕТ СН'!$F$9-'СЕТ СН'!$F$26</f>
        <v>1422.7977834200001</v>
      </c>
      <c r="O23" s="36">
        <f>SUMIFS(СВЦЭМ!$D$39:$D$782,СВЦЭМ!$A$39:$A$782,$A23,СВЦЭМ!$B$39:$B$782,O$11)+'СЕТ СН'!$F$14+СВЦЭМ!$D$10+'СЕТ СН'!$F$8*'СЕТ СН'!$F$9-'СЕТ СН'!$F$26</f>
        <v>1442.8786634099999</v>
      </c>
      <c r="P23" s="36">
        <f>SUMIFS(СВЦЭМ!$D$39:$D$782,СВЦЭМ!$A$39:$A$782,$A23,СВЦЭМ!$B$39:$B$782,P$11)+'СЕТ СН'!$F$14+СВЦЭМ!$D$10+'СЕТ СН'!$F$8*'СЕТ СН'!$F$9-'СЕТ СН'!$F$26</f>
        <v>1453.9388526499999</v>
      </c>
      <c r="Q23" s="36">
        <f>SUMIFS(СВЦЭМ!$D$39:$D$782,СВЦЭМ!$A$39:$A$782,$A23,СВЦЭМ!$B$39:$B$782,Q$11)+'СЕТ СН'!$F$14+СВЦЭМ!$D$10+'СЕТ СН'!$F$8*'СЕТ СН'!$F$9-'СЕТ СН'!$F$26</f>
        <v>1440.4314053800001</v>
      </c>
      <c r="R23" s="36">
        <f>SUMIFS(СВЦЭМ!$D$39:$D$782,СВЦЭМ!$A$39:$A$782,$A23,СВЦЭМ!$B$39:$B$782,R$11)+'СЕТ СН'!$F$14+СВЦЭМ!$D$10+'СЕТ СН'!$F$8*'СЕТ СН'!$F$9-'СЕТ СН'!$F$26</f>
        <v>1413.3130657300001</v>
      </c>
      <c r="S23" s="36">
        <f>SUMIFS(СВЦЭМ!$D$39:$D$782,СВЦЭМ!$A$39:$A$782,$A23,СВЦЭМ!$B$39:$B$782,S$11)+'СЕТ СН'!$F$14+СВЦЭМ!$D$10+'СЕТ СН'!$F$8*'СЕТ СН'!$F$9-'СЕТ СН'!$F$26</f>
        <v>1363.1234727200001</v>
      </c>
      <c r="T23" s="36">
        <f>SUMIFS(СВЦЭМ!$D$39:$D$782,СВЦЭМ!$A$39:$A$782,$A23,СВЦЭМ!$B$39:$B$782,T$11)+'СЕТ СН'!$F$14+СВЦЭМ!$D$10+'СЕТ СН'!$F$8*'СЕТ СН'!$F$9-'СЕТ СН'!$F$26</f>
        <v>1364.47794716</v>
      </c>
      <c r="U23" s="36">
        <f>SUMIFS(СВЦЭМ!$D$39:$D$782,СВЦЭМ!$A$39:$A$782,$A23,СВЦЭМ!$B$39:$B$782,U$11)+'СЕТ СН'!$F$14+СВЦЭМ!$D$10+'СЕТ СН'!$F$8*'СЕТ СН'!$F$9-'СЕТ СН'!$F$26</f>
        <v>1385.9283707300001</v>
      </c>
      <c r="V23" s="36">
        <f>SUMIFS(СВЦЭМ!$D$39:$D$782,СВЦЭМ!$A$39:$A$782,$A23,СВЦЭМ!$B$39:$B$782,V$11)+'СЕТ СН'!$F$14+СВЦЭМ!$D$10+'СЕТ СН'!$F$8*'СЕТ СН'!$F$9-'СЕТ СН'!$F$26</f>
        <v>1388.71438588</v>
      </c>
      <c r="W23" s="36">
        <f>SUMIFS(СВЦЭМ!$D$39:$D$782,СВЦЭМ!$A$39:$A$782,$A23,СВЦЭМ!$B$39:$B$782,W$11)+'СЕТ СН'!$F$14+СВЦЭМ!$D$10+'СЕТ СН'!$F$8*'СЕТ СН'!$F$9-'СЕТ СН'!$F$26</f>
        <v>1412.6150274900001</v>
      </c>
      <c r="X23" s="36">
        <f>SUMIFS(СВЦЭМ!$D$39:$D$782,СВЦЭМ!$A$39:$A$782,$A23,СВЦЭМ!$B$39:$B$782,X$11)+'СЕТ СН'!$F$14+СВЦЭМ!$D$10+'СЕТ СН'!$F$8*'СЕТ СН'!$F$9-'СЕТ СН'!$F$26</f>
        <v>1420.76241028</v>
      </c>
      <c r="Y23" s="36">
        <f>SUMIFS(СВЦЭМ!$D$39:$D$782,СВЦЭМ!$A$39:$A$782,$A23,СВЦЭМ!$B$39:$B$782,Y$11)+'СЕТ СН'!$F$14+СВЦЭМ!$D$10+'СЕТ СН'!$F$8*'СЕТ СН'!$F$9-'СЕТ СН'!$F$26</f>
        <v>1435.29514758</v>
      </c>
    </row>
    <row r="24" spans="1:25" ht="15.75" x14ac:dyDescent="0.2">
      <c r="A24" s="35">
        <f t="shared" si="0"/>
        <v>44543</v>
      </c>
      <c r="B24" s="36">
        <f>SUMIFS(СВЦЭМ!$D$39:$D$782,СВЦЭМ!$A$39:$A$782,$A24,СВЦЭМ!$B$39:$B$782,B$11)+'СЕТ СН'!$F$14+СВЦЭМ!$D$10+'СЕТ СН'!$F$8*'СЕТ СН'!$F$9-'СЕТ СН'!$F$26</f>
        <v>1449.2150035</v>
      </c>
      <c r="C24" s="36">
        <f>SUMIFS(СВЦЭМ!$D$39:$D$782,СВЦЭМ!$A$39:$A$782,$A24,СВЦЭМ!$B$39:$B$782,C$11)+'СЕТ СН'!$F$14+СВЦЭМ!$D$10+'СЕТ СН'!$F$8*'СЕТ СН'!$F$9-'СЕТ СН'!$F$26</f>
        <v>1436.9224673600002</v>
      </c>
      <c r="D24" s="36">
        <f>SUMIFS(СВЦЭМ!$D$39:$D$782,СВЦЭМ!$A$39:$A$782,$A24,СВЦЭМ!$B$39:$B$782,D$11)+'СЕТ СН'!$F$14+СВЦЭМ!$D$10+'СЕТ СН'!$F$8*'СЕТ СН'!$F$9-'СЕТ СН'!$F$26</f>
        <v>1440.1214321</v>
      </c>
      <c r="E24" s="36">
        <f>SUMIFS(СВЦЭМ!$D$39:$D$782,СВЦЭМ!$A$39:$A$782,$A24,СВЦЭМ!$B$39:$B$782,E$11)+'СЕТ СН'!$F$14+СВЦЭМ!$D$10+'СЕТ СН'!$F$8*'СЕТ СН'!$F$9-'СЕТ СН'!$F$26</f>
        <v>1444.46825399</v>
      </c>
      <c r="F24" s="36">
        <f>SUMIFS(СВЦЭМ!$D$39:$D$782,СВЦЭМ!$A$39:$A$782,$A24,СВЦЭМ!$B$39:$B$782,F$11)+'СЕТ СН'!$F$14+СВЦЭМ!$D$10+'СЕТ СН'!$F$8*'СЕТ СН'!$F$9-'СЕТ СН'!$F$26</f>
        <v>1435.74642836</v>
      </c>
      <c r="G24" s="36">
        <f>SUMIFS(СВЦЭМ!$D$39:$D$782,СВЦЭМ!$A$39:$A$782,$A24,СВЦЭМ!$B$39:$B$782,G$11)+'СЕТ СН'!$F$14+СВЦЭМ!$D$10+'СЕТ СН'!$F$8*'СЕТ СН'!$F$9-'СЕТ СН'!$F$26</f>
        <v>1416.6141088300001</v>
      </c>
      <c r="H24" s="36">
        <f>SUMIFS(СВЦЭМ!$D$39:$D$782,СВЦЭМ!$A$39:$A$782,$A24,СВЦЭМ!$B$39:$B$782,H$11)+'СЕТ СН'!$F$14+СВЦЭМ!$D$10+'СЕТ СН'!$F$8*'СЕТ СН'!$F$9-'СЕТ СН'!$F$26</f>
        <v>1382.42940039</v>
      </c>
      <c r="I24" s="36">
        <f>SUMIFS(СВЦЭМ!$D$39:$D$782,СВЦЭМ!$A$39:$A$782,$A24,СВЦЭМ!$B$39:$B$782,I$11)+'СЕТ СН'!$F$14+СВЦЭМ!$D$10+'СЕТ СН'!$F$8*'СЕТ СН'!$F$9-'СЕТ СН'!$F$26</f>
        <v>1379.23039296</v>
      </c>
      <c r="J24" s="36">
        <f>SUMIFS(СВЦЭМ!$D$39:$D$782,СВЦЭМ!$A$39:$A$782,$A24,СВЦЭМ!$B$39:$B$782,J$11)+'СЕТ СН'!$F$14+СВЦЭМ!$D$10+'СЕТ СН'!$F$8*'СЕТ СН'!$F$9-'СЕТ СН'!$F$26</f>
        <v>1381.1281247900001</v>
      </c>
      <c r="K24" s="36">
        <f>SUMIFS(СВЦЭМ!$D$39:$D$782,СВЦЭМ!$A$39:$A$782,$A24,СВЦЭМ!$B$39:$B$782,K$11)+'СЕТ СН'!$F$14+СВЦЭМ!$D$10+'СЕТ СН'!$F$8*'СЕТ СН'!$F$9-'СЕТ СН'!$F$26</f>
        <v>1390.6736193300001</v>
      </c>
      <c r="L24" s="36">
        <f>SUMIFS(СВЦЭМ!$D$39:$D$782,СВЦЭМ!$A$39:$A$782,$A24,СВЦЭМ!$B$39:$B$782,L$11)+'СЕТ СН'!$F$14+СВЦЭМ!$D$10+'СЕТ СН'!$F$8*'СЕТ СН'!$F$9-'СЕТ СН'!$F$26</f>
        <v>1403.0244412</v>
      </c>
      <c r="M24" s="36">
        <f>SUMIFS(СВЦЭМ!$D$39:$D$782,СВЦЭМ!$A$39:$A$782,$A24,СВЦЭМ!$B$39:$B$782,M$11)+'СЕТ СН'!$F$14+СВЦЭМ!$D$10+'СЕТ СН'!$F$8*'СЕТ СН'!$F$9-'СЕТ СН'!$F$26</f>
        <v>1413.21138784</v>
      </c>
      <c r="N24" s="36">
        <f>SUMIFS(СВЦЭМ!$D$39:$D$782,СВЦЭМ!$A$39:$A$782,$A24,СВЦЭМ!$B$39:$B$782,N$11)+'СЕТ СН'!$F$14+СВЦЭМ!$D$10+'СЕТ СН'!$F$8*'СЕТ СН'!$F$9-'СЕТ СН'!$F$26</f>
        <v>1427.7548816200001</v>
      </c>
      <c r="O24" s="36">
        <f>SUMIFS(СВЦЭМ!$D$39:$D$782,СВЦЭМ!$A$39:$A$782,$A24,СВЦЭМ!$B$39:$B$782,O$11)+'СЕТ СН'!$F$14+СВЦЭМ!$D$10+'СЕТ СН'!$F$8*'СЕТ СН'!$F$9-'СЕТ СН'!$F$26</f>
        <v>1429.36110123</v>
      </c>
      <c r="P24" s="36">
        <f>SUMIFS(СВЦЭМ!$D$39:$D$782,СВЦЭМ!$A$39:$A$782,$A24,СВЦЭМ!$B$39:$B$782,P$11)+'СЕТ СН'!$F$14+СВЦЭМ!$D$10+'СЕТ СН'!$F$8*'СЕТ СН'!$F$9-'СЕТ СН'!$F$26</f>
        <v>1443.93411879</v>
      </c>
      <c r="Q24" s="36">
        <f>SUMIFS(СВЦЭМ!$D$39:$D$782,СВЦЭМ!$A$39:$A$782,$A24,СВЦЭМ!$B$39:$B$782,Q$11)+'СЕТ СН'!$F$14+СВЦЭМ!$D$10+'СЕТ СН'!$F$8*'СЕТ СН'!$F$9-'СЕТ СН'!$F$26</f>
        <v>1445.0647912900001</v>
      </c>
      <c r="R24" s="36">
        <f>SUMIFS(СВЦЭМ!$D$39:$D$782,СВЦЭМ!$A$39:$A$782,$A24,СВЦЭМ!$B$39:$B$782,R$11)+'СЕТ СН'!$F$14+СВЦЭМ!$D$10+'СЕТ СН'!$F$8*'СЕТ СН'!$F$9-'СЕТ СН'!$F$26</f>
        <v>1428.7294437099999</v>
      </c>
      <c r="S24" s="36">
        <f>SUMIFS(СВЦЭМ!$D$39:$D$782,СВЦЭМ!$A$39:$A$782,$A24,СВЦЭМ!$B$39:$B$782,S$11)+'СЕТ СН'!$F$14+СВЦЭМ!$D$10+'СЕТ СН'!$F$8*'СЕТ СН'!$F$9-'СЕТ СН'!$F$26</f>
        <v>1393.6603858400001</v>
      </c>
      <c r="T24" s="36">
        <f>SUMIFS(СВЦЭМ!$D$39:$D$782,СВЦЭМ!$A$39:$A$782,$A24,СВЦЭМ!$B$39:$B$782,T$11)+'СЕТ СН'!$F$14+СВЦЭМ!$D$10+'СЕТ СН'!$F$8*'СЕТ СН'!$F$9-'СЕТ СН'!$F$26</f>
        <v>1385.17709175</v>
      </c>
      <c r="U24" s="36">
        <f>SUMIFS(СВЦЭМ!$D$39:$D$782,СВЦЭМ!$A$39:$A$782,$A24,СВЦЭМ!$B$39:$B$782,U$11)+'СЕТ СН'!$F$14+СВЦЭМ!$D$10+'СЕТ СН'!$F$8*'СЕТ СН'!$F$9-'СЕТ СН'!$F$26</f>
        <v>1374.8843474400001</v>
      </c>
      <c r="V24" s="36">
        <f>SUMIFS(СВЦЭМ!$D$39:$D$782,СВЦЭМ!$A$39:$A$782,$A24,СВЦЭМ!$B$39:$B$782,V$11)+'СЕТ СН'!$F$14+СВЦЭМ!$D$10+'СЕТ СН'!$F$8*'СЕТ СН'!$F$9-'СЕТ СН'!$F$26</f>
        <v>1396.6217972900001</v>
      </c>
      <c r="W24" s="36">
        <f>SUMIFS(СВЦЭМ!$D$39:$D$782,СВЦЭМ!$A$39:$A$782,$A24,СВЦЭМ!$B$39:$B$782,W$11)+'СЕТ СН'!$F$14+СВЦЭМ!$D$10+'СЕТ СН'!$F$8*'СЕТ СН'!$F$9-'СЕТ СН'!$F$26</f>
        <v>1419.31552941</v>
      </c>
      <c r="X24" s="36">
        <f>SUMIFS(СВЦЭМ!$D$39:$D$782,СВЦЭМ!$A$39:$A$782,$A24,СВЦЭМ!$B$39:$B$782,X$11)+'СЕТ СН'!$F$14+СВЦЭМ!$D$10+'СЕТ СН'!$F$8*'СЕТ СН'!$F$9-'СЕТ СН'!$F$26</f>
        <v>1431.81401957</v>
      </c>
      <c r="Y24" s="36">
        <f>SUMIFS(СВЦЭМ!$D$39:$D$782,СВЦЭМ!$A$39:$A$782,$A24,СВЦЭМ!$B$39:$B$782,Y$11)+'СЕТ СН'!$F$14+СВЦЭМ!$D$10+'СЕТ СН'!$F$8*'СЕТ СН'!$F$9-'СЕТ СН'!$F$26</f>
        <v>1444.0426462800001</v>
      </c>
    </row>
    <row r="25" spans="1:25" ht="15.75" x14ac:dyDescent="0.2">
      <c r="A25" s="35">
        <f t="shared" si="0"/>
        <v>44544</v>
      </c>
      <c r="B25" s="36">
        <f>SUMIFS(СВЦЭМ!$D$39:$D$782,СВЦЭМ!$A$39:$A$782,$A25,СВЦЭМ!$B$39:$B$782,B$11)+'СЕТ СН'!$F$14+СВЦЭМ!$D$10+'СЕТ СН'!$F$8*'СЕТ СН'!$F$9-'СЕТ СН'!$F$26</f>
        <v>1437.28080995</v>
      </c>
      <c r="C25" s="36">
        <f>SUMIFS(СВЦЭМ!$D$39:$D$782,СВЦЭМ!$A$39:$A$782,$A25,СВЦЭМ!$B$39:$B$782,C$11)+'СЕТ СН'!$F$14+СВЦЭМ!$D$10+'СЕТ СН'!$F$8*'СЕТ СН'!$F$9-'СЕТ СН'!$F$26</f>
        <v>1441.3431673500002</v>
      </c>
      <c r="D25" s="36">
        <f>SUMIFS(СВЦЭМ!$D$39:$D$782,СВЦЭМ!$A$39:$A$782,$A25,СВЦЭМ!$B$39:$B$782,D$11)+'СЕТ СН'!$F$14+СВЦЭМ!$D$10+'СЕТ СН'!$F$8*'СЕТ СН'!$F$9-'СЕТ СН'!$F$26</f>
        <v>1462.67294247</v>
      </c>
      <c r="E25" s="36">
        <f>SUMIFS(СВЦЭМ!$D$39:$D$782,СВЦЭМ!$A$39:$A$782,$A25,СВЦЭМ!$B$39:$B$782,E$11)+'СЕТ СН'!$F$14+СВЦЭМ!$D$10+'СЕТ СН'!$F$8*'СЕТ СН'!$F$9-'СЕТ СН'!$F$26</f>
        <v>1464.11930624</v>
      </c>
      <c r="F25" s="36">
        <f>SUMIFS(СВЦЭМ!$D$39:$D$782,СВЦЭМ!$A$39:$A$782,$A25,СВЦЭМ!$B$39:$B$782,F$11)+'СЕТ СН'!$F$14+СВЦЭМ!$D$10+'СЕТ СН'!$F$8*'СЕТ СН'!$F$9-'СЕТ СН'!$F$26</f>
        <v>1456.0380243300001</v>
      </c>
      <c r="G25" s="36">
        <f>SUMIFS(СВЦЭМ!$D$39:$D$782,СВЦЭМ!$A$39:$A$782,$A25,СВЦЭМ!$B$39:$B$782,G$11)+'СЕТ СН'!$F$14+СВЦЭМ!$D$10+'СЕТ СН'!$F$8*'СЕТ СН'!$F$9-'СЕТ СН'!$F$26</f>
        <v>1410.4943439900001</v>
      </c>
      <c r="H25" s="36">
        <f>SUMIFS(СВЦЭМ!$D$39:$D$782,СВЦЭМ!$A$39:$A$782,$A25,СВЦЭМ!$B$39:$B$782,H$11)+'СЕТ СН'!$F$14+СВЦЭМ!$D$10+'СЕТ СН'!$F$8*'СЕТ СН'!$F$9-'СЕТ СН'!$F$26</f>
        <v>1355.35528709</v>
      </c>
      <c r="I25" s="36">
        <f>SUMIFS(СВЦЭМ!$D$39:$D$782,СВЦЭМ!$A$39:$A$782,$A25,СВЦЭМ!$B$39:$B$782,I$11)+'СЕТ СН'!$F$14+СВЦЭМ!$D$10+'СЕТ СН'!$F$8*'СЕТ СН'!$F$9-'СЕТ СН'!$F$26</f>
        <v>1366.98926104</v>
      </c>
      <c r="J25" s="36">
        <f>SUMIFS(СВЦЭМ!$D$39:$D$782,СВЦЭМ!$A$39:$A$782,$A25,СВЦЭМ!$B$39:$B$782,J$11)+'СЕТ СН'!$F$14+СВЦЭМ!$D$10+'СЕТ СН'!$F$8*'СЕТ СН'!$F$9-'СЕТ СН'!$F$26</f>
        <v>1372.7335307600001</v>
      </c>
      <c r="K25" s="36">
        <f>SUMIFS(СВЦЭМ!$D$39:$D$782,СВЦЭМ!$A$39:$A$782,$A25,СВЦЭМ!$B$39:$B$782,K$11)+'СЕТ СН'!$F$14+СВЦЭМ!$D$10+'СЕТ СН'!$F$8*'СЕТ СН'!$F$9-'СЕТ СН'!$F$26</f>
        <v>1372.4476541500001</v>
      </c>
      <c r="L25" s="36">
        <f>SUMIFS(СВЦЭМ!$D$39:$D$782,СВЦЭМ!$A$39:$A$782,$A25,СВЦЭМ!$B$39:$B$782,L$11)+'СЕТ СН'!$F$14+СВЦЭМ!$D$10+'СЕТ СН'!$F$8*'СЕТ СН'!$F$9-'СЕТ СН'!$F$26</f>
        <v>1381.3139275600001</v>
      </c>
      <c r="M25" s="36">
        <f>SUMIFS(СВЦЭМ!$D$39:$D$782,СВЦЭМ!$A$39:$A$782,$A25,СВЦЭМ!$B$39:$B$782,M$11)+'СЕТ СН'!$F$14+СВЦЭМ!$D$10+'СЕТ СН'!$F$8*'СЕТ СН'!$F$9-'СЕТ СН'!$F$26</f>
        <v>1385.1422618200002</v>
      </c>
      <c r="N25" s="36">
        <f>SUMIFS(СВЦЭМ!$D$39:$D$782,СВЦЭМ!$A$39:$A$782,$A25,СВЦЭМ!$B$39:$B$782,N$11)+'СЕТ СН'!$F$14+СВЦЭМ!$D$10+'СЕТ СН'!$F$8*'СЕТ СН'!$F$9-'СЕТ СН'!$F$26</f>
        <v>1402.5225409500001</v>
      </c>
      <c r="O25" s="36">
        <f>SUMIFS(СВЦЭМ!$D$39:$D$782,СВЦЭМ!$A$39:$A$782,$A25,СВЦЭМ!$B$39:$B$782,O$11)+'СЕТ СН'!$F$14+СВЦЭМ!$D$10+'СЕТ СН'!$F$8*'СЕТ СН'!$F$9-'СЕТ СН'!$F$26</f>
        <v>1414.13550609</v>
      </c>
      <c r="P25" s="36">
        <f>SUMIFS(СВЦЭМ!$D$39:$D$782,СВЦЭМ!$A$39:$A$782,$A25,СВЦЭМ!$B$39:$B$782,P$11)+'СЕТ СН'!$F$14+СВЦЭМ!$D$10+'СЕТ СН'!$F$8*'СЕТ СН'!$F$9-'СЕТ СН'!$F$26</f>
        <v>1409.66402423</v>
      </c>
      <c r="Q25" s="36">
        <f>SUMIFS(СВЦЭМ!$D$39:$D$782,СВЦЭМ!$A$39:$A$782,$A25,СВЦЭМ!$B$39:$B$782,Q$11)+'СЕТ СН'!$F$14+СВЦЭМ!$D$10+'СЕТ СН'!$F$8*'СЕТ СН'!$F$9-'СЕТ СН'!$F$26</f>
        <v>1416.80002896</v>
      </c>
      <c r="R25" s="36">
        <f>SUMIFS(СВЦЭМ!$D$39:$D$782,СВЦЭМ!$A$39:$A$782,$A25,СВЦЭМ!$B$39:$B$782,R$11)+'СЕТ СН'!$F$14+СВЦЭМ!$D$10+'СЕТ СН'!$F$8*'СЕТ СН'!$F$9-'СЕТ СН'!$F$26</f>
        <v>1401.7739994400001</v>
      </c>
      <c r="S25" s="36">
        <f>SUMIFS(СВЦЭМ!$D$39:$D$782,СВЦЭМ!$A$39:$A$782,$A25,СВЦЭМ!$B$39:$B$782,S$11)+'СЕТ СН'!$F$14+СВЦЭМ!$D$10+'СЕТ СН'!$F$8*'СЕТ СН'!$F$9-'СЕТ СН'!$F$26</f>
        <v>1380.5082498100001</v>
      </c>
      <c r="T25" s="36">
        <f>SUMIFS(СВЦЭМ!$D$39:$D$782,СВЦЭМ!$A$39:$A$782,$A25,СВЦЭМ!$B$39:$B$782,T$11)+'СЕТ СН'!$F$14+СВЦЭМ!$D$10+'СЕТ СН'!$F$8*'СЕТ СН'!$F$9-'СЕТ СН'!$F$26</f>
        <v>1376.1229361000001</v>
      </c>
      <c r="U25" s="36">
        <f>SUMIFS(СВЦЭМ!$D$39:$D$782,СВЦЭМ!$A$39:$A$782,$A25,СВЦЭМ!$B$39:$B$782,U$11)+'СЕТ СН'!$F$14+СВЦЭМ!$D$10+'СЕТ СН'!$F$8*'СЕТ СН'!$F$9-'СЕТ СН'!$F$26</f>
        <v>1388.5492235900001</v>
      </c>
      <c r="V25" s="36">
        <f>SUMIFS(СВЦЭМ!$D$39:$D$782,СВЦЭМ!$A$39:$A$782,$A25,СВЦЭМ!$B$39:$B$782,V$11)+'СЕТ СН'!$F$14+СВЦЭМ!$D$10+'СЕТ СН'!$F$8*'СЕТ СН'!$F$9-'СЕТ СН'!$F$26</f>
        <v>1397.5475625700001</v>
      </c>
      <c r="W25" s="36">
        <f>SUMIFS(СВЦЭМ!$D$39:$D$782,СВЦЭМ!$A$39:$A$782,$A25,СВЦЭМ!$B$39:$B$782,W$11)+'СЕТ СН'!$F$14+СВЦЭМ!$D$10+'СЕТ СН'!$F$8*'СЕТ СН'!$F$9-'СЕТ СН'!$F$26</f>
        <v>1436.8712848499999</v>
      </c>
      <c r="X25" s="36">
        <f>SUMIFS(СВЦЭМ!$D$39:$D$782,СВЦЭМ!$A$39:$A$782,$A25,СВЦЭМ!$B$39:$B$782,X$11)+'СЕТ СН'!$F$14+СВЦЭМ!$D$10+'СЕТ СН'!$F$8*'СЕТ СН'!$F$9-'СЕТ СН'!$F$26</f>
        <v>1431.10570947</v>
      </c>
      <c r="Y25" s="36">
        <f>SUMIFS(СВЦЭМ!$D$39:$D$782,СВЦЭМ!$A$39:$A$782,$A25,СВЦЭМ!$B$39:$B$782,Y$11)+'СЕТ СН'!$F$14+СВЦЭМ!$D$10+'СЕТ СН'!$F$8*'СЕТ СН'!$F$9-'СЕТ СН'!$F$26</f>
        <v>1426.66409944</v>
      </c>
    </row>
    <row r="26" spans="1:25" ht="15.75" x14ac:dyDescent="0.2">
      <c r="A26" s="35">
        <f t="shared" si="0"/>
        <v>44545</v>
      </c>
      <c r="B26" s="36">
        <f>SUMIFS(СВЦЭМ!$D$39:$D$782,СВЦЭМ!$A$39:$A$782,$A26,СВЦЭМ!$B$39:$B$782,B$11)+'СЕТ СН'!$F$14+СВЦЭМ!$D$10+'СЕТ СН'!$F$8*'СЕТ СН'!$F$9-'СЕТ СН'!$F$26</f>
        <v>1348.89463088</v>
      </c>
      <c r="C26" s="36">
        <f>SUMIFS(СВЦЭМ!$D$39:$D$782,СВЦЭМ!$A$39:$A$782,$A26,СВЦЭМ!$B$39:$B$782,C$11)+'СЕТ СН'!$F$14+СВЦЭМ!$D$10+'СЕТ СН'!$F$8*'СЕТ СН'!$F$9-'СЕТ СН'!$F$26</f>
        <v>1360.43070223</v>
      </c>
      <c r="D26" s="36">
        <f>SUMIFS(СВЦЭМ!$D$39:$D$782,СВЦЭМ!$A$39:$A$782,$A26,СВЦЭМ!$B$39:$B$782,D$11)+'СЕТ СН'!$F$14+СВЦЭМ!$D$10+'СЕТ СН'!$F$8*'СЕТ СН'!$F$9-'СЕТ СН'!$F$26</f>
        <v>1373.3713055400001</v>
      </c>
      <c r="E26" s="36">
        <f>SUMIFS(СВЦЭМ!$D$39:$D$782,СВЦЭМ!$A$39:$A$782,$A26,СВЦЭМ!$B$39:$B$782,E$11)+'СЕТ СН'!$F$14+СВЦЭМ!$D$10+'СЕТ СН'!$F$8*'СЕТ СН'!$F$9-'СЕТ СН'!$F$26</f>
        <v>1361.61105739</v>
      </c>
      <c r="F26" s="36">
        <f>SUMIFS(СВЦЭМ!$D$39:$D$782,СВЦЭМ!$A$39:$A$782,$A26,СВЦЭМ!$B$39:$B$782,F$11)+'СЕТ СН'!$F$14+СВЦЭМ!$D$10+'СЕТ СН'!$F$8*'СЕТ СН'!$F$9-'СЕТ СН'!$F$26</f>
        <v>1365.6126306000001</v>
      </c>
      <c r="G26" s="36">
        <f>SUMIFS(СВЦЭМ!$D$39:$D$782,СВЦЭМ!$A$39:$A$782,$A26,СВЦЭМ!$B$39:$B$782,G$11)+'СЕТ СН'!$F$14+СВЦЭМ!$D$10+'СЕТ СН'!$F$8*'СЕТ СН'!$F$9-'СЕТ СН'!$F$26</f>
        <v>1345.75837931</v>
      </c>
      <c r="H26" s="36">
        <f>SUMIFS(СВЦЭМ!$D$39:$D$782,СВЦЭМ!$A$39:$A$782,$A26,СВЦЭМ!$B$39:$B$782,H$11)+'СЕТ СН'!$F$14+СВЦЭМ!$D$10+'СЕТ СН'!$F$8*'СЕТ СН'!$F$9-'СЕТ СН'!$F$26</f>
        <v>1386.05965608</v>
      </c>
      <c r="I26" s="36">
        <f>SUMIFS(СВЦЭМ!$D$39:$D$782,СВЦЭМ!$A$39:$A$782,$A26,СВЦЭМ!$B$39:$B$782,I$11)+'СЕТ СН'!$F$14+СВЦЭМ!$D$10+'СЕТ СН'!$F$8*'СЕТ СН'!$F$9-'СЕТ СН'!$F$26</f>
        <v>1449.8401318000001</v>
      </c>
      <c r="J26" s="36">
        <f>SUMIFS(СВЦЭМ!$D$39:$D$782,СВЦЭМ!$A$39:$A$782,$A26,СВЦЭМ!$B$39:$B$782,J$11)+'СЕТ СН'!$F$14+СВЦЭМ!$D$10+'СЕТ СН'!$F$8*'СЕТ СН'!$F$9-'СЕТ СН'!$F$26</f>
        <v>1432.9166217</v>
      </c>
      <c r="K26" s="36">
        <f>SUMIFS(СВЦЭМ!$D$39:$D$782,СВЦЭМ!$A$39:$A$782,$A26,СВЦЭМ!$B$39:$B$782,K$11)+'СЕТ СН'!$F$14+СВЦЭМ!$D$10+'СЕТ СН'!$F$8*'СЕТ СН'!$F$9-'СЕТ СН'!$F$26</f>
        <v>1417.2658989200002</v>
      </c>
      <c r="L26" s="36">
        <f>SUMIFS(СВЦЭМ!$D$39:$D$782,СВЦЭМ!$A$39:$A$782,$A26,СВЦЭМ!$B$39:$B$782,L$11)+'СЕТ СН'!$F$14+СВЦЭМ!$D$10+'СЕТ СН'!$F$8*'СЕТ СН'!$F$9-'СЕТ СН'!$F$26</f>
        <v>1421.00822111</v>
      </c>
      <c r="M26" s="36">
        <f>SUMIFS(СВЦЭМ!$D$39:$D$782,СВЦЭМ!$A$39:$A$782,$A26,СВЦЭМ!$B$39:$B$782,M$11)+'СЕТ СН'!$F$14+СВЦЭМ!$D$10+'СЕТ СН'!$F$8*'СЕТ СН'!$F$9-'СЕТ СН'!$F$26</f>
        <v>1408.0035926099999</v>
      </c>
      <c r="N26" s="36">
        <f>SUMIFS(СВЦЭМ!$D$39:$D$782,СВЦЭМ!$A$39:$A$782,$A26,СВЦЭМ!$B$39:$B$782,N$11)+'СЕТ СН'!$F$14+СВЦЭМ!$D$10+'СЕТ СН'!$F$8*'СЕТ СН'!$F$9-'СЕТ СН'!$F$26</f>
        <v>1433.8673737700001</v>
      </c>
      <c r="O26" s="36">
        <f>SUMIFS(СВЦЭМ!$D$39:$D$782,СВЦЭМ!$A$39:$A$782,$A26,СВЦЭМ!$B$39:$B$782,O$11)+'СЕТ СН'!$F$14+СВЦЭМ!$D$10+'СЕТ СН'!$F$8*'СЕТ СН'!$F$9-'СЕТ СН'!$F$26</f>
        <v>1507.82179329</v>
      </c>
      <c r="P26" s="36">
        <f>SUMIFS(СВЦЭМ!$D$39:$D$782,СВЦЭМ!$A$39:$A$782,$A26,СВЦЭМ!$B$39:$B$782,P$11)+'СЕТ СН'!$F$14+СВЦЭМ!$D$10+'СЕТ СН'!$F$8*'СЕТ СН'!$F$9-'СЕТ СН'!$F$26</f>
        <v>1506.7077635200001</v>
      </c>
      <c r="Q26" s="36">
        <f>SUMIFS(СВЦЭМ!$D$39:$D$782,СВЦЭМ!$A$39:$A$782,$A26,СВЦЭМ!$B$39:$B$782,Q$11)+'СЕТ СН'!$F$14+СВЦЭМ!$D$10+'СЕТ СН'!$F$8*'СЕТ СН'!$F$9-'СЕТ СН'!$F$26</f>
        <v>1505.17428903</v>
      </c>
      <c r="R26" s="36">
        <f>SUMIFS(СВЦЭМ!$D$39:$D$782,СВЦЭМ!$A$39:$A$782,$A26,СВЦЭМ!$B$39:$B$782,R$11)+'СЕТ СН'!$F$14+СВЦЭМ!$D$10+'СЕТ СН'!$F$8*'СЕТ СН'!$F$9-'СЕТ СН'!$F$26</f>
        <v>1422.1493624300001</v>
      </c>
      <c r="S26" s="36">
        <f>SUMIFS(СВЦЭМ!$D$39:$D$782,СВЦЭМ!$A$39:$A$782,$A26,СВЦЭМ!$B$39:$B$782,S$11)+'СЕТ СН'!$F$14+СВЦЭМ!$D$10+'СЕТ СН'!$F$8*'СЕТ СН'!$F$9-'СЕТ СН'!$F$26</f>
        <v>1390.35665599</v>
      </c>
      <c r="T26" s="36">
        <f>SUMIFS(СВЦЭМ!$D$39:$D$782,СВЦЭМ!$A$39:$A$782,$A26,СВЦЭМ!$B$39:$B$782,T$11)+'СЕТ СН'!$F$14+СВЦЭМ!$D$10+'СЕТ СН'!$F$8*'СЕТ СН'!$F$9-'СЕТ СН'!$F$26</f>
        <v>1413.5734675200001</v>
      </c>
      <c r="U26" s="36">
        <f>SUMIFS(СВЦЭМ!$D$39:$D$782,СВЦЭМ!$A$39:$A$782,$A26,СВЦЭМ!$B$39:$B$782,U$11)+'СЕТ СН'!$F$14+СВЦЭМ!$D$10+'СЕТ СН'!$F$8*'СЕТ СН'!$F$9-'СЕТ СН'!$F$26</f>
        <v>1410.7194629000001</v>
      </c>
      <c r="V26" s="36">
        <f>SUMIFS(СВЦЭМ!$D$39:$D$782,СВЦЭМ!$A$39:$A$782,$A26,СВЦЭМ!$B$39:$B$782,V$11)+'СЕТ СН'!$F$14+СВЦЭМ!$D$10+'СЕТ СН'!$F$8*'СЕТ СН'!$F$9-'СЕТ СН'!$F$26</f>
        <v>1417.71330635</v>
      </c>
      <c r="W26" s="36">
        <f>SUMIFS(СВЦЭМ!$D$39:$D$782,СВЦЭМ!$A$39:$A$782,$A26,СВЦЭМ!$B$39:$B$782,W$11)+'СЕТ СН'!$F$14+СВЦЭМ!$D$10+'СЕТ СН'!$F$8*'СЕТ СН'!$F$9-'СЕТ СН'!$F$26</f>
        <v>1419.86814213</v>
      </c>
      <c r="X26" s="36">
        <f>SUMIFS(СВЦЭМ!$D$39:$D$782,СВЦЭМ!$A$39:$A$782,$A26,СВЦЭМ!$B$39:$B$782,X$11)+'СЕТ СН'!$F$14+СВЦЭМ!$D$10+'СЕТ СН'!$F$8*'СЕТ СН'!$F$9-'СЕТ СН'!$F$26</f>
        <v>1470.0905193000001</v>
      </c>
      <c r="Y26" s="36">
        <f>SUMIFS(СВЦЭМ!$D$39:$D$782,СВЦЭМ!$A$39:$A$782,$A26,СВЦЭМ!$B$39:$B$782,Y$11)+'СЕТ СН'!$F$14+СВЦЭМ!$D$10+'СЕТ СН'!$F$8*'СЕТ СН'!$F$9-'СЕТ СН'!$F$26</f>
        <v>1454.36840422</v>
      </c>
    </row>
    <row r="27" spans="1:25" ht="15.75" x14ac:dyDescent="0.2">
      <c r="A27" s="35">
        <f t="shared" si="0"/>
        <v>44546</v>
      </c>
      <c r="B27" s="36">
        <f>SUMIFS(СВЦЭМ!$D$39:$D$782,СВЦЭМ!$A$39:$A$782,$A27,СВЦЭМ!$B$39:$B$782,B$11)+'СЕТ СН'!$F$14+СВЦЭМ!$D$10+'СЕТ СН'!$F$8*'СЕТ СН'!$F$9-'СЕТ СН'!$F$26</f>
        <v>1455.75798702</v>
      </c>
      <c r="C27" s="36">
        <f>SUMIFS(СВЦЭМ!$D$39:$D$782,СВЦЭМ!$A$39:$A$782,$A27,СВЦЭМ!$B$39:$B$782,C$11)+'СЕТ СН'!$F$14+СВЦЭМ!$D$10+'СЕТ СН'!$F$8*'СЕТ СН'!$F$9-'СЕТ СН'!$F$26</f>
        <v>1451.8455669</v>
      </c>
      <c r="D27" s="36">
        <f>SUMIFS(СВЦЭМ!$D$39:$D$782,СВЦЭМ!$A$39:$A$782,$A27,СВЦЭМ!$B$39:$B$782,D$11)+'СЕТ СН'!$F$14+СВЦЭМ!$D$10+'СЕТ СН'!$F$8*'СЕТ СН'!$F$9-'СЕТ СН'!$F$26</f>
        <v>1434.7960996100001</v>
      </c>
      <c r="E27" s="36">
        <f>SUMIFS(СВЦЭМ!$D$39:$D$782,СВЦЭМ!$A$39:$A$782,$A27,СВЦЭМ!$B$39:$B$782,E$11)+'СЕТ СН'!$F$14+СВЦЭМ!$D$10+'СЕТ СН'!$F$8*'СЕТ СН'!$F$9-'СЕТ СН'!$F$26</f>
        <v>1430.6618456400001</v>
      </c>
      <c r="F27" s="36">
        <f>SUMIFS(СВЦЭМ!$D$39:$D$782,СВЦЭМ!$A$39:$A$782,$A27,СВЦЭМ!$B$39:$B$782,F$11)+'СЕТ СН'!$F$14+СВЦЭМ!$D$10+'СЕТ СН'!$F$8*'СЕТ СН'!$F$9-'СЕТ СН'!$F$26</f>
        <v>1430.7155232</v>
      </c>
      <c r="G27" s="36">
        <f>SUMIFS(СВЦЭМ!$D$39:$D$782,СВЦЭМ!$A$39:$A$782,$A27,СВЦЭМ!$B$39:$B$782,G$11)+'СЕТ СН'!$F$14+СВЦЭМ!$D$10+'СЕТ СН'!$F$8*'СЕТ СН'!$F$9-'СЕТ СН'!$F$26</f>
        <v>1395.6404455700001</v>
      </c>
      <c r="H27" s="36">
        <f>SUMIFS(СВЦЭМ!$D$39:$D$782,СВЦЭМ!$A$39:$A$782,$A27,СВЦЭМ!$B$39:$B$782,H$11)+'СЕТ СН'!$F$14+СВЦЭМ!$D$10+'СЕТ СН'!$F$8*'СЕТ СН'!$F$9-'СЕТ СН'!$F$26</f>
        <v>1378.4568309000001</v>
      </c>
      <c r="I27" s="36">
        <f>SUMIFS(СВЦЭМ!$D$39:$D$782,СВЦЭМ!$A$39:$A$782,$A27,СВЦЭМ!$B$39:$B$782,I$11)+'СЕТ СН'!$F$14+СВЦЭМ!$D$10+'СЕТ СН'!$F$8*'СЕТ СН'!$F$9-'СЕТ СН'!$F$26</f>
        <v>1405.4399314899999</v>
      </c>
      <c r="J27" s="36">
        <f>SUMIFS(СВЦЭМ!$D$39:$D$782,СВЦЭМ!$A$39:$A$782,$A27,СВЦЭМ!$B$39:$B$782,J$11)+'СЕТ СН'!$F$14+СВЦЭМ!$D$10+'СЕТ СН'!$F$8*'СЕТ СН'!$F$9-'СЕТ СН'!$F$26</f>
        <v>1412.5311012300001</v>
      </c>
      <c r="K27" s="36">
        <f>SUMIFS(СВЦЭМ!$D$39:$D$782,СВЦЭМ!$A$39:$A$782,$A27,СВЦЭМ!$B$39:$B$782,K$11)+'СЕТ СН'!$F$14+СВЦЭМ!$D$10+'СЕТ СН'!$F$8*'СЕТ СН'!$F$9-'СЕТ СН'!$F$26</f>
        <v>1431.09355716</v>
      </c>
      <c r="L27" s="36">
        <f>SUMIFS(СВЦЭМ!$D$39:$D$782,СВЦЭМ!$A$39:$A$782,$A27,СВЦЭМ!$B$39:$B$782,L$11)+'СЕТ СН'!$F$14+СВЦЭМ!$D$10+'СЕТ СН'!$F$8*'СЕТ СН'!$F$9-'СЕТ СН'!$F$26</f>
        <v>1445.2042381700001</v>
      </c>
      <c r="M27" s="36">
        <f>SUMIFS(СВЦЭМ!$D$39:$D$782,СВЦЭМ!$A$39:$A$782,$A27,СВЦЭМ!$B$39:$B$782,M$11)+'СЕТ СН'!$F$14+СВЦЭМ!$D$10+'СЕТ СН'!$F$8*'СЕТ СН'!$F$9-'СЕТ СН'!$F$26</f>
        <v>1443.4260226400002</v>
      </c>
      <c r="N27" s="36">
        <f>SUMIFS(СВЦЭМ!$D$39:$D$782,СВЦЭМ!$A$39:$A$782,$A27,СВЦЭМ!$B$39:$B$782,N$11)+'СЕТ СН'!$F$14+СВЦЭМ!$D$10+'СЕТ СН'!$F$8*'СЕТ СН'!$F$9-'СЕТ СН'!$F$26</f>
        <v>1443.5652621500001</v>
      </c>
      <c r="O27" s="36">
        <f>SUMIFS(СВЦЭМ!$D$39:$D$782,СВЦЭМ!$A$39:$A$782,$A27,СВЦЭМ!$B$39:$B$782,O$11)+'СЕТ СН'!$F$14+СВЦЭМ!$D$10+'СЕТ СН'!$F$8*'СЕТ СН'!$F$9-'СЕТ СН'!$F$26</f>
        <v>1460.4652274300001</v>
      </c>
      <c r="P27" s="36">
        <f>SUMIFS(СВЦЭМ!$D$39:$D$782,СВЦЭМ!$A$39:$A$782,$A27,СВЦЭМ!$B$39:$B$782,P$11)+'СЕТ СН'!$F$14+СВЦЭМ!$D$10+'СЕТ СН'!$F$8*'СЕТ СН'!$F$9-'СЕТ СН'!$F$26</f>
        <v>1482.1908521400001</v>
      </c>
      <c r="Q27" s="36">
        <f>SUMIFS(СВЦЭМ!$D$39:$D$782,СВЦЭМ!$A$39:$A$782,$A27,СВЦЭМ!$B$39:$B$782,Q$11)+'СЕТ СН'!$F$14+СВЦЭМ!$D$10+'СЕТ СН'!$F$8*'СЕТ СН'!$F$9-'СЕТ СН'!$F$26</f>
        <v>1483.6186333200001</v>
      </c>
      <c r="R27" s="36">
        <f>SUMIFS(СВЦЭМ!$D$39:$D$782,СВЦЭМ!$A$39:$A$782,$A27,СВЦЭМ!$B$39:$B$782,R$11)+'СЕТ СН'!$F$14+СВЦЭМ!$D$10+'СЕТ СН'!$F$8*'СЕТ СН'!$F$9-'СЕТ СН'!$F$26</f>
        <v>1484.4518901900001</v>
      </c>
      <c r="S27" s="36">
        <f>SUMIFS(СВЦЭМ!$D$39:$D$782,СВЦЭМ!$A$39:$A$782,$A27,СВЦЭМ!$B$39:$B$782,S$11)+'СЕТ СН'!$F$14+СВЦЭМ!$D$10+'СЕТ СН'!$F$8*'СЕТ СН'!$F$9-'СЕТ СН'!$F$26</f>
        <v>1438.86785811</v>
      </c>
      <c r="T27" s="36">
        <f>SUMIFS(СВЦЭМ!$D$39:$D$782,СВЦЭМ!$A$39:$A$782,$A27,СВЦЭМ!$B$39:$B$782,T$11)+'СЕТ СН'!$F$14+СВЦЭМ!$D$10+'СЕТ СН'!$F$8*'СЕТ СН'!$F$9-'СЕТ СН'!$F$26</f>
        <v>1453.41599017</v>
      </c>
      <c r="U27" s="36">
        <f>SUMIFS(СВЦЭМ!$D$39:$D$782,СВЦЭМ!$A$39:$A$782,$A27,СВЦЭМ!$B$39:$B$782,U$11)+'СЕТ СН'!$F$14+СВЦЭМ!$D$10+'СЕТ СН'!$F$8*'СЕТ СН'!$F$9-'СЕТ СН'!$F$26</f>
        <v>1435.6916421400001</v>
      </c>
      <c r="V27" s="36">
        <f>SUMIFS(СВЦЭМ!$D$39:$D$782,СВЦЭМ!$A$39:$A$782,$A27,СВЦЭМ!$B$39:$B$782,V$11)+'СЕТ СН'!$F$14+СВЦЭМ!$D$10+'СЕТ СН'!$F$8*'СЕТ СН'!$F$9-'СЕТ СН'!$F$26</f>
        <v>1427.89955035</v>
      </c>
      <c r="W27" s="36">
        <f>SUMIFS(СВЦЭМ!$D$39:$D$782,СВЦЭМ!$A$39:$A$782,$A27,СВЦЭМ!$B$39:$B$782,W$11)+'СЕТ СН'!$F$14+СВЦЭМ!$D$10+'СЕТ СН'!$F$8*'СЕТ СН'!$F$9-'СЕТ СН'!$F$26</f>
        <v>1425.70178612</v>
      </c>
      <c r="X27" s="36">
        <f>SUMIFS(СВЦЭМ!$D$39:$D$782,СВЦЭМ!$A$39:$A$782,$A27,СВЦЭМ!$B$39:$B$782,X$11)+'СЕТ СН'!$F$14+СВЦЭМ!$D$10+'СЕТ СН'!$F$8*'СЕТ СН'!$F$9-'СЕТ СН'!$F$26</f>
        <v>1470.74119679</v>
      </c>
      <c r="Y27" s="36">
        <f>SUMIFS(СВЦЭМ!$D$39:$D$782,СВЦЭМ!$A$39:$A$782,$A27,СВЦЭМ!$B$39:$B$782,Y$11)+'СЕТ СН'!$F$14+СВЦЭМ!$D$10+'СЕТ СН'!$F$8*'СЕТ СН'!$F$9-'СЕТ СН'!$F$26</f>
        <v>1473.9963977300001</v>
      </c>
    </row>
    <row r="28" spans="1:25" ht="15.75" x14ac:dyDescent="0.2">
      <c r="A28" s="35">
        <f t="shared" si="0"/>
        <v>44547</v>
      </c>
      <c r="B28" s="36">
        <f>SUMIFS(СВЦЭМ!$D$39:$D$782,СВЦЭМ!$A$39:$A$782,$A28,СВЦЭМ!$B$39:$B$782,B$11)+'СЕТ СН'!$F$14+СВЦЭМ!$D$10+'СЕТ СН'!$F$8*'СЕТ СН'!$F$9-'СЕТ СН'!$F$26</f>
        <v>1453.48845979</v>
      </c>
      <c r="C28" s="36">
        <f>SUMIFS(СВЦЭМ!$D$39:$D$782,СВЦЭМ!$A$39:$A$782,$A28,СВЦЭМ!$B$39:$B$782,C$11)+'СЕТ СН'!$F$14+СВЦЭМ!$D$10+'СЕТ СН'!$F$8*'СЕТ СН'!$F$9-'СЕТ СН'!$F$26</f>
        <v>1452.6748665100001</v>
      </c>
      <c r="D28" s="36">
        <f>SUMIFS(СВЦЭМ!$D$39:$D$782,СВЦЭМ!$A$39:$A$782,$A28,СВЦЭМ!$B$39:$B$782,D$11)+'СЕТ СН'!$F$14+СВЦЭМ!$D$10+'СЕТ СН'!$F$8*'СЕТ СН'!$F$9-'СЕТ СН'!$F$26</f>
        <v>1437.7348352500001</v>
      </c>
      <c r="E28" s="36">
        <f>SUMIFS(СВЦЭМ!$D$39:$D$782,СВЦЭМ!$A$39:$A$782,$A28,СВЦЭМ!$B$39:$B$782,E$11)+'СЕТ СН'!$F$14+СВЦЭМ!$D$10+'СЕТ СН'!$F$8*'СЕТ СН'!$F$9-'СЕТ СН'!$F$26</f>
        <v>1432.5802778300001</v>
      </c>
      <c r="F28" s="36">
        <f>SUMIFS(СВЦЭМ!$D$39:$D$782,СВЦЭМ!$A$39:$A$782,$A28,СВЦЭМ!$B$39:$B$782,F$11)+'СЕТ СН'!$F$14+СВЦЭМ!$D$10+'СЕТ СН'!$F$8*'СЕТ СН'!$F$9-'СЕТ СН'!$F$26</f>
        <v>1434.19480318</v>
      </c>
      <c r="G28" s="36">
        <f>SUMIFS(СВЦЭМ!$D$39:$D$782,СВЦЭМ!$A$39:$A$782,$A28,СВЦЭМ!$B$39:$B$782,G$11)+'СЕТ СН'!$F$14+СВЦЭМ!$D$10+'СЕТ СН'!$F$8*'СЕТ СН'!$F$9-'СЕТ СН'!$F$26</f>
        <v>1410.64546608</v>
      </c>
      <c r="H28" s="36">
        <f>SUMIFS(СВЦЭМ!$D$39:$D$782,СВЦЭМ!$A$39:$A$782,$A28,СВЦЭМ!$B$39:$B$782,H$11)+'СЕТ СН'!$F$14+СВЦЭМ!$D$10+'СЕТ СН'!$F$8*'СЕТ СН'!$F$9-'СЕТ СН'!$F$26</f>
        <v>1385.20169523</v>
      </c>
      <c r="I28" s="36">
        <f>SUMIFS(СВЦЭМ!$D$39:$D$782,СВЦЭМ!$A$39:$A$782,$A28,СВЦЭМ!$B$39:$B$782,I$11)+'СЕТ СН'!$F$14+СВЦЭМ!$D$10+'СЕТ СН'!$F$8*'СЕТ СН'!$F$9-'СЕТ СН'!$F$26</f>
        <v>1385.0597520599999</v>
      </c>
      <c r="J28" s="36">
        <f>SUMIFS(СВЦЭМ!$D$39:$D$782,СВЦЭМ!$A$39:$A$782,$A28,СВЦЭМ!$B$39:$B$782,J$11)+'СЕТ СН'!$F$14+СВЦЭМ!$D$10+'СЕТ СН'!$F$8*'СЕТ СН'!$F$9-'СЕТ СН'!$F$26</f>
        <v>1427.41862775</v>
      </c>
      <c r="K28" s="36">
        <f>SUMIFS(СВЦЭМ!$D$39:$D$782,СВЦЭМ!$A$39:$A$782,$A28,СВЦЭМ!$B$39:$B$782,K$11)+'СЕТ СН'!$F$14+СВЦЭМ!$D$10+'СЕТ СН'!$F$8*'СЕТ СН'!$F$9-'СЕТ СН'!$F$26</f>
        <v>1440.8569535700001</v>
      </c>
      <c r="L28" s="36">
        <f>SUMIFS(СВЦЭМ!$D$39:$D$782,СВЦЭМ!$A$39:$A$782,$A28,СВЦЭМ!$B$39:$B$782,L$11)+'СЕТ СН'!$F$14+СВЦЭМ!$D$10+'СЕТ СН'!$F$8*'СЕТ СН'!$F$9-'СЕТ СН'!$F$26</f>
        <v>1435.6059411700001</v>
      </c>
      <c r="M28" s="36">
        <f>SUMIFS(СВЦЭМ!$D$39:$D$782,СВЦЭМ!$A$39:$A$782,$A28,СВЦЭМ!$B$39:$B$782,M$11)+'СЕТ СН'!$F$14+СВЦЭМ!$D$10+'СЕТ СН'!$F$8*'СЕТ СН'!$F$9-'СЕТ СН'!$F$26</f>
        <v>1425.78427665</v>
      </c>
      <c r="N28" s="36">
        <f>SUMIFS(СВЦЭМ!$D$39:$D$782,СВЦЭМ!$A$39:$A$782,$A28,СВЦЭМ!$B$39:$B$782,N$11)+'СЕТ СН'!$F$14+СВЦЭМ!$D$10+'СЕТ СН'!$F$8*'СЕТ СН'!$F$9-'СЕТ СН'!$F$26</f>
        <v>1428.8344450700001</v>
      </c>
      <c r="O28" s="36">
        <f>SUMIFS(СВЦЭМ!$D$39:$D$782,СВЦЭМ!$A$39:$A$782,$A28,СВЦЭМ!$B$39:$B$782,O$11)+'СЕТ СН'!$F$14+СВЦЭМ!$D$10+'СЕТ СН'!$F$8*'СЕТ СН'!$F$9-'СЕТ СН'!$F$26</f>
        <v>1430.8962084899999</v>
      </c>
      <c r="P28" s="36">
        <f>SUMIFS(СВЦЭМ!$D$39:$D$782,СВЦЭМ!$A$39:$A$782,$A28,СВЦЭМ!$B$39:$B$782,P$11)+'СЕТ СН'!$F$14+СВЦЭМ!$D$10+'СЕТ СН'!$F$8*'СЕТ СН'!$F$9-'СЕТ СН'!$F$26</f>
        <v>1466.82483331</v>
      </c>
      <c r="Q28" s="36">
        <f>SUMIFS(СВЦЭМ!$D$39:$D$782,СВЦЭМ!$A$39:$A$782,$A28,СВЦЭМ!$B$39:$B$782,Q$11)+'СЕТ СН'!$F$14+СВЦЭМ!$D$10+'СЕТ СН'!$F$8*'СЕТ СН'!$F$9-'СЕТ СН'!$F$26</f>
        <v>1458.50278703</v>
      </c>
      <c r="R28" s="36">
        <f>SUMIFS(СВЦЭМ!$D$39:$D$782,СВЦЭМ!$A$39:$A$782,$A28,СВЦЭМ!$B$39:$B$782,R$11)+'СЕТ СН'!$F$14+СВЦЭМ!$D$10+'СЕТ СН'!$F$8*'СЕТ СН'!$F$9-'СЕТ СН'!$F$26</f>
        <v>1453.3372158900002</v>
      </c>
      <c r="S28" s="36">
        <f>SUMIFS(СВЦЭМ!$D$39:$D$782,СВЦЭМ!$A$39:$A$782,$A28,СВЦЭМ!$B$39:$B$782,S$11)+'СЕТ СН'!$F$14+СВЦЭМ!$D$10+'СЕТ СН'!$F$8*'СЕТ СН'!$F$9-'СЕТ СН'!$F$26</f>
        <v>1418.70263101</v>
      </c>
      <c r="T28" s="36">
        <f>SUMIFS(СВЦЭМ!$D$39:$D$782,СВЦЭМ!$A$39:$A$782,$A28,СВЦЭМ!$B$39:$B$782,T$11)+'СЕТ СН'!$F$14+СВЦЭМ!$D$10+'СЕТ СН'!$F$8*'СЕТ СН'!$F$9-'СЕТ СН'!$F$26</f>
        <v>1438.3576582000001</v>
      </c>
      <c r="U28" s="36">
        <f>SUMIFS(СВЦЭМ!$D$39:$D$782,СВЦЭМ!$A$39:$A$782,$A28,СВЦЭМ!$B$39:$B$782,U$11)+'СЕТ СН'!$F$14+СВЦЭМ!$D$10+'СЕТ СН'!$F$8*'СЕТ СН'!$F$9-'СЕТ СН'!$F$26</f>
        <v>1433.91242775</v>
      </c>
      <c r="V28" s="36">
        <f>SUMIFS(СВЦЭМ!$D$39:$D$782,СВЦЭМ!$A$39:$A$782,$A28,СВЦЭМ!$B$39:$B$782,V$11)+'СЕТ СН'!$F$14+СВЦЭМ!$D$10+'СЕТ СН'!$F$8*'СЕТ СН'!$F$9-'СЕТ СН'!$F$26</f>
        <v>1411.4523197000001</v>
      </c>
      <c r="W28" s="36">
        <f>SUMIFS(СВЦЭМ!$D$39:$D$782,СВЦЭМ!$A$39:$A$782,$A28,СВЦЭМ!$B$39:$B$782,W$11)+'СЕТ СН'!$F$14+СВЦЭМ!$D$10+'СЕТ СН'!$F$8*'СЕТ СН'!$F$9-'СЕТ СН'!$F$26</f>
        <v>1431.3641521700001</v>
      </c>
      <c r="X28" s="36">
        <f>SUMIFS(СВЦЭМ!$D$39:$D$782,СВЦЭМ!$A$39:$A$782,$A28,СВЦЭМ!$B$39:$B$782,X$11)+'СЕТ СН'!$F$14+СВЦЭМ!$D$10+'СЕТ СН'!$F$8*'СЕТ СН'!$F$9-'СЕТ СН'!$F$26</f>
        <v>1450.3322761500001</v>
      </c>
      <c r="Y28" s="36">
        <f>SUMIFS(СВЦЭМ!$D$39:$D$782,СВЦЭМ!$A$39:$A$782,$A28,СВЦЭМ!$B$39:$B$782,Y$11)+'СЕТ СН'!$F$14+СВЦЭМ!$D$10+'СЕТ СН'!$F$8*'СЕТ СН'!$F$9-'СЕТ СН'!$F$26</f>
        <v>1441.4762164000001</v>
      </c>
    </row>
    <row r="29" spans="1:25" ht="15.75" x14ac:dyDescent="0.2">
      <c r="A29" s="35">
        <f t="shared" si="0"/>
        <v>44548</v>
      </c>
      <c r="B29" s="36">
        <f>SUMIFS(СВЦЭМ!$D$39:$D$782,СВЦЭМ!$A$39:$A$782,$A29,СВЦЭМ!$B$39:$B$782,B$11)+'СЕТ СН'!$F$14+СВЦЭМ!$D$10+'СЕТ СН'!$F$8*'СЕТ СН'!$F$9-'СЕТ СН'!$F$26</f>
        <v>1447.8466020600001</v>
      </c>
      <c r="C29" s="36">
        <f>SUMIFS(СВЦЭМ!$D$39:$D$782,СВЦЭМ!$A$39:$A$782,$A29,СВЦЭМ!$B$39:$B$782,C$11)+'СЕТ СН'!$F$14+СВЦЭМ!$D$10+'СЕТ СН'!$F$8*'СЕТ СН'!$F$9-'СЕТ СН'!$F$26</f>
        <v>1478.08437989</v>
      </c>
      <c r="D29" s="36">
        <f>SUMIFS(СВЦЭМ!$D$39:$D$782,СВЦЭМ!$A$39:$A$782,$A29,СВЦЭМ!$B$39:$B$782,D$11)+'СЕТ СН'!$F$14+СВЦЭМ!$D$10+'СЕТ СН'!$F$8*'СЕТ СН'!$F$9-'СЕТ СН'!$F$26</f>
        <v>1496.03232228</v>
      </c>
      <c r="E29" s="36">
        <f>SUMIFS(СВЦЭМ!$D$39:$D$782,СВЦЭМ!$A$39:$A$782,$A29,СВЦЭМ!$B$39:$B$782,E$11)+'СЕТ СН'!$F$14+СВЦЭМ!$D$10+'СЕТ СН'!$F$8*'СЕТ СН'!$F$9-'СЕТ СН'!$F$26</f>
        <v>1495.3821398600001</v>
      </c>
      <c r="F29" s="36">
        <f>SUMIFS(СВЦЭМ!$D$39:$D$782,СВЦЭМ!$A$39:$A$782,$A29,СВЦЭМ!$B$39:$B$782,F$11)+'СЕТ СН'!$F$14+СВЦЭМ!$D$10+'СЕТ СН'!$F$8*'СЕТ СН'!$F$9-'СЕТ СН'!$F$26</f>
        <v>1491.77630823</v>
      </c>
      <c r="G29" s="36">
        <f>SUMIFS(СВЦЭМ!$D$39:$D$782,СВЦЭМ!$A$39:$A$782,$A29,СВЦЭМ!$B$39:$B$782,G$11)+'СЕТ СН'!$F$14+СВЦЭМ!$D$10+'СЕТ СН'!$F$8*'СЕТ СН'!$F$9-'СЕТ СН'!$F$26</f>
        <v>1448.96546549</v>
      </c>
      <c r="H29" s="36">
        <f>SUMIFS(СВЦЭМ!$D$39:$D$782,СВЦЭМ!$A$39:$A$782,$A29,СВЦЭМ!$B$39:$B$782,H$11)+'СЕТ СН'!$F$14+СВЦЭМ!$D$10+'СЕТ СН'!$F$8*'СЕТ СН'!$F$9-'СЕТ СН'!$F$26</f>
        <v>1410.0160334900002</v>
      </c>
      <c r="I29" s="36">
        <f>SUMIFS(СВЦЭМ!$D$39:$D$782,СВЦЭМ!$A$39:$A$782,$A29,СВЦЭМ!$B$39:$B$782,I$11)+'СЕТ СН'!$F$14+СВЦЭМ!$D$10+'СЕТ СН'!$F$8*'СЕТ СН'!$F$9-'СЕТ СН'!$F$26</f>
        <v>1394.5562943899999</v>
      </c>
      <c r="J29" s="36">
        <f>SUMIFS(СВЦЭМ!$D$39:$D$782,СВЦЭМ!$A$39:$A$782,$A29,СВЦЭМ!$B$39:$B$782,J$11)+'СЕТ СН'!$F$14+СВЦЭМ!$D$10+'СЕТ СН'!$F$8*'СЕТ СН'!$F$9-'СЕТ СН'!$F$26</f>
        <v>1368.67396893</v>
      </c>
      <c r="K29" s="36">
        <f>SUMIFS(СВЦЭМ!$D$39:$D$782,СВЦЭМ!$A$39:$A$782,$A29,СВЦЭМ!$B$39:$B$782,K$11)+'СЕТ СН'!$F$14+СВЦЭМ!$D$10+'СЕТ СН'!$F$8*'СЕТ СН'!$F$9-'СЕТ СН'!$F$26</f>
        <v>1402.2309751100001</v>
      </c>
      <c r="L29" s="36">
        <f>SUMIFS(СВЦЭМ!$D$39:$D$782,СВЦЭМ!$A$39:$A$782,$A29,СВЦЭМ!$B$39:$B$782,L$11)+'СЕТ СН'!$F$14+СВЦЭМ!$D$10+'СЕТ СН'!$F$8*'СЕТ СН'!$F$9-'СЕТ СН'!$F$26</f>
        <v>1404.53928389</v>
      </c>
      <c r="M29" s="36">
        <f>SUMIFS(СВЦЭМ!$D$39:$D$782,СВЦЭМ!$A$39:$A$782,$A29,СВЦЭМ!$B$39:$B$782,M$11)+'СЕТ СН'!$F$14+СВЦЭМ!$D$10+'СЕТ СН'!$F$8*'СЕТ СН'!$F$9-'СЕТ СН'!$F$26</f>
        <v>1390.3454916400001</v>
      </c>
      <c r="N29" s="36">
        <f>SUMIFS(СВЦЭМ!$D$39:$D$782,СВЦЭМ!$A$39:$A$782,$A29,СВЦЭМ!$B$39:$B$782,N$11)+'СЕТ СН'!$F$14+СВЦЭМ!$D$10+'СЕТ СН'!$F$8*'СЕТ СН'!$F$9-'СЕТ СН'!$F$26</f>
        <v>1389.8331493000001</v>
      </c>
      <c r="O29" s="36">
        <f>SUMIFS(СВЦЭМ!$D$39:$D$782,СВЦЭМ!$A$39:$A$782,$A29,СВЦЭМ!$B$39:$B$782,O$11)+'СЕТ СН'!$F$14+СВЦЭМ!$D$10+'СЕТ СН'!$F$8*'СЕТ СН'!$F$9-'СЕТ СН'!$F$26</f>
        <v>1406.33395176</v>
      </c>
      <c r="P29" s="36">
        <f>SUMIFS(СВЦЭМ!$D$39:$D$782,СВЦЭМ!$A$39:$A$782,$A29,СВЦЭМ!$B$39:$B$782,P$11)+'СЕТ СН'!$F$14+СВЦЭМ!$D$10+'СЕТ СН'!$F$8*'СЕТ СН'!$F$9-'СЕТ СН'!$F$26</f>
        <v>1439.2520211400001</v>
      </c>
      <c r="Q29" s="36">
        <f>SUMIFS(СВЦЭМ!$D$39:$D$782,СВЦЭМ!$A$39:$A$782,$A29,СВЦЭМ!$B$39:$B$782,Q$11)+'СЕТ СН'!$F$14+СВЦЭМ!$D$10+'СЕТ СН'!$F$8*'СЕТ СН'!$F$9-'СЕТ СН'!$F$26</f>
        <v>1445.4522285600001</v>
      </c>
      <c r="R29" s="36">
        <f>SUMIFS(СВЦЭМ!$D$39:$D$782,СВЦЭМ!$A$39:$A$782,$A29,СВЦЭМ!$B$39:$B$782,R$11)+'СЕТ СН'!$F$14+СВЦЭМ!$D$10+'СЕТ СН'!$F$8*'СЕТ СН'!$F$9-'СЕТ СН'!$F$26</f>
        <v>1432.9899448900001</v>
      </c>
      <c r="S29" s="36">
        <f>SUMIFS(СВЦЭМ!$D$39:$D$782,СВЦЭМ!$A$39:$A$782,$A29,СВЦЭМ!$B$39:$B$782,S$11)+'СЕТ СН'!$F$14+СВЦЭМ!$D$10+'СЕТ СН'!$F$8*'СЕТ СН'!$F$9-'СЕТ СН'!$F$26</f>
        <v>1402.61618587</v>
      </c>
      <c r="T29" s="36">
        <f>SUMIFS(СВЦЭМ!$D$39:$D$782,СВЦЭМ!$A$39:$A$782,$A29,СВЦЭМ!$B$39:$B$782,T$11)+'СЕТ СН'!$F$14+СВЦЭМ!$D$10+'СЕТ СН'!$F$8*'СЕТ СН'!$F$9-'СЕТ СН'!$F$26</f>
        <v>1395.40692962</v>
      </c>
      <c r="U29" s="36">
        <f>SUMIFS(СВЦЭМ!$D$39:$D$782,СВЦЭМ!$A$39:$A$782,$A29,СВЦЭМ!$B$39:$B$782,U$11)+'СЕТ СН'!$F$14+СВЦЭМ!$D$10+'СЕТ СН'!$F$8*'СЕТ СН'!$F$9-'СЕТ СН'!$F$26</f>
        <v>1396.1307840300001</v>
      </c>
      <c r="V29" s="36">
        <f>SUMIFS(СВЦЭМ!$D$39:$D$782,СВЦЭМ!$A$39:$A$782,$A29,СВЦЭМ!$B$39:$B$782,V$11)+'СЕТ СН'!$F$14+СВЦЭМ!$D$10+'СЕТ СН'!$F$8*'СЕТ СН'!$F$9-'СЕТ СН'!$F$26</f>
        <v>1396.7928063700001</v>
      </c>
      <c r="W29" s="36">
        <f>SUMIFS(СВЦЭМ!$D$39:$D$782,СВЦЭМ!$A$39:$A$782,$A29,СВЦЭМ!$B$39:$B$782,W$11)+'СЕТ СН'!$F$14+СВЦЭМ!$D$10+'СЕТ СН'!$F$8*'СЕТ СН'!$F$9-'СЕТ СН'!$F$26</f>
        <v>1416.6596523800001</v>
      </c>
      <c r="X29" s="36">
        <f>SUMIFS(СВЦЭМ!$D$39:$D$782,СВЦЭМ!$A$39:$A$782,$A29,СВЦЭМ!$B$39:$B$782,X$11)+'СЕТ СН'!$F$14+СВЦЭМ!$D$10+'СЕТ СН'!$F$8*'СЕТ СН'!$F$9-'СЕТ СН'!$F$26</f>
        <v>1436.3463736200001</v>
      </c>
      <c r="Y29" s="36">
        <f>SUMIFS(СВЦЭМ!$D$39:$D$782,СВЦЭМ!$A$39:$A$782,$A29,СВЦЭМ!$B$39:$B$782,Y$11)+'СЕТ СН'!$F$14+СВЦЭМ!$D$10+'СЕТ СН'!$F$8*'СЕТ СН'!$F$9-'СЕТ СН'!$F$26</f>
        <v>1455.5471534200001</v>
      </c>
    </row>
    <row r="30" spans="1:25" ht="15.75" x14ac:dyDescent="0.2">
      <c r="A30" s="35">
        <f t="shared" si="0"/>
        <v>44549</v>
      </c>
      <c r="B30" s="36">
        <f>SUMIFS(СВЦЭМ!$D$39:$D$782,СВЦЭМ!$A$39:$A$782,$A30,СВЦЭМ!$B$39:$B$782,B$11)+'СЕТ СН'!$F$14+СВЦЭМ!$D$10+'СЕТ СН'!$F$8*'СЕТ СН'!$F$9-'СЕТ СН'!$F$26</f>
        <v>1412.24078132</v>
      </c>
      <c r="C30" s="36">
        <f>SUMIFS(СВЦЭМ!$D$39:$D$782,СВЦЭМ!$A$39:$A$782,$A30,СВЦЭМ!$B$39:$B$782,C$11)+'СЕТ СН'!$F$14+СВЦЭМ!$D$10+'СЕТ СН'!$F$8*'СЕТ СН'!$F$9-'СЕТ СН'!$F$26</f>
        <v>1418.35194748</v>
      </c>
      <c r="D30" s="36">
        <f>SUMIFS(СВЦЭМ!$D$39:$D$782,СВЦЭМ!$A$39:$A$782,$A30,СВЦЭМ!$B$39:$B$782,D$11)+'СЕТ СН'!$F$14+СВЦЭМ!$D$10+'СЕТ СН'!$F$8*'СЕТ СН'!$F$9-'СЕТ СН'!$F$26</f>
        <v>1454.08061088</v>
      </c>
      <c r="E30" s="36">
        <f>SUMIFS(СВЦЭМ!$D$39:$D$782,СВЦЭМ!$A$39:$A$782,$A30,СВЦЭМ!$B$39:$B$782,E$11)+'СЕТ СН'!$F$14+СВЦЭМ!$D$10+'СЕТ СН'!$F$8*'СЕТ СН'!$F$9-'СЕТ СН'!$F$26</f>
        <v>1462.5888847400001</v>
      </c>
      <c r="F30" s="36">
        <f>SUMIFS(СВЦЭМ!$D$39:$D$782,СВЦЭМ!$A$39:$A$782,$A30,СВЦЭМ!$B$39:$B$782,F$11)+'СЕТ СН'!$F$14+СВЦЭМ!$D$10+'СЕТ СН'!$F$8*'СЕТ СН'!$F$9-'СЕТ СН'!$F$26</f>
        <v>1450.61583716</v>
      </c>
      <c r="G30" s="36">
        <f>SUMIFS(СВЦЭМ!$D$39:$D$782,СВЦЭМ!$A$39:$A$782,$A30,СВЦЭМ!$B$39:$B$782,G$11)+'СЕТ СН'!$F$14+СВЦЭМ!$D$10+'СЕТ СН'!$F$8*'СЕТ СН'!$F$9-'СЕТ СН'!$F$26</f>
        <v>1441.4328057800001</v>
      </c>
      <c r="H30" s="36">
        <f>SUMIFS(СВЦЭМ!$D$39:$D$782,СВЦЭМ!$A$39:$A$782,$A30,СВЦЭМ!$B$39:$B$782,H$11)+'СЕТ СН'!$F$14+СВЦЭМ!$D$10+'СЕТ СН'!$F$8*'СЕТ СН'!$F$9-'СЕТ СН'!$F$26</f>
        <v>1418.58286774</v>
      </c>
      <c r="I30" s="36">
        <f>SUMIFS(СВЦЭМ!$D$39:$D$782,СВЦЭМ!$A$39:$A$782,$A30,СВЦЭМ!$B$39:$B$782,I$11)+'СЕТ СН'!$F$14+СВЦЭМ!$D$10+'СЕТ СН'!$F$8*'СЕТ СН'!$F$9-'СЕТ СН'!$F$26</f>
        <v>1411.59668941</v>
      </c>
      <c r="J30" s="36">
        <f>SUMIFS(СВЦЭМ!$D$39:$D$782,СВЦЭМ!$A$39:$A$782,$A30,СВЦЭМ!$B$39:$B$782,J$11)+'СЕТ СН'!$F$14+СВЦЭМ!$D$10+'СЕТ СН'!$F$8*'СЕТ СН'!$F$9-'СЕТ СН'!$F$26</f>
        <v>1396.5140071400001</v>
      </c>
      <c r="K30" s="36">
        <f>SUMIFS(СВЦЭМ!$D$39:$D$782,СВЦЭМ!$A$39:$A$782,$A30,СВЦЭМ!$B$39:$B$782,K$11)+'СЕТ СН'!$F$14+СВЦЭМ!$D$10+'СЕТ СН'!$F$8*'СЕТ СН'!$F$9-'СЕТ СН'!$F$26</f>
        <v>1388.0425915200001</v>
      </c>
      <c r="L30" s="36">
        <f>SUMIFS(СВЦЭМ!$D$39:$D$782,СВЦЭМ!$A$39:$A$782,$A30,СВЦЭМ!$B$39:$B$782,L$11)+'СЕТ СН'!$F$14+СВЦЭМ!$D$10+'СЕТ СН'!$F$8*'СЕТ СН'!$F$9-'СЕТ СН'!$F$26</f>
        <v>1393.9194948300001</v>
      </c>
      <c r="M30" s="36">
        <f>SUMIFS(СВЦЭМ!$D$39:$D$782,СВЦЭМ!$A$39:$A$782,$A30,СВЦЭМ!$B$39:$B$782,M$11)+'СЕТ СН'!$F$14+СВЦЭМ!$D$10+'СЕТ СН'!$F$8*'СЕТ СН'!$F$9-'СЕТ СН'!$F$26</f>
        <v>1385.8267583700001</v>
      </c>
      <c r="N30" s="36">
        <f>SUMIFS(СВЦЭМ!$D$39:$D$782,СВЦЭМ!$A$39:$A$782,$A30,СВЦЭМ!$B$39:$B$782,N$11)+'СЕТ СН'!$F$14+СВЦЭМ!$D$10+'СЕТ СН'!$F$8*'СЕТ СН'!$F$9-'СЕТ СН'!$F$26</f>
        <v>1382.9580419400002</v>
      </c>
      <c r="O30" s="36">
        <f>SUMIFS(СВЦЭМ!$D$39:$D$782,СВЦЭМ!$A$39:$A$782,$A30,СВЦЭМ!$B$39:$B$782,O$11)+'СЕТ СН'!$F$14+СВЦЭМ!$D$10+'СЕТ СН'!$F$8*'СЕТ СН'!$F$9-'СЕТ СН'!$F$26</f>
        <v>1402.3088734600001</v>
      </c>
      <c r="P30" s="36">
        <f>SUMIFS(СВЦЭМ!$D$39:$D$782,СВЦЭМ!$A$39:$A$782,$A30,СВЦЭМ!$B$39:$B$782,P$11)+'СЕТ СН'!$F$14+СВЦЭМ!$D$10+'СЕТ СН'!$F$8*'СЕТ СН'!$F$9-'СЕТ СН'!$F$26</f>
        <v>1420.9391623900001</v>
      </c>
      <c r="Q30" s="36">
        <f>SUMIFS(СВЦЭМ!$D$39:$D$782,СВЦЭМ!$A$39:$A$782,$A30,СВЦЭМ!$B$39:$B$782,Q$11)+'СЕТ СН'!$F$14+СВЦЭМ!$D$10+'СЕТ СН'!$F$8*'СЕТ СН'!$F$9-'СЕТ СН'!$F$26</f>
        <v>1419.91720283</v>
      </c>
      <c r="R30" s="36">
        <f>SUMIFS(СВЦЭМ!$D$39:$D$782,СВЦЭМ!$A$39:$A$782,$A30,СВЦЭМ!$B$39:$B$782,R$11)+'СЕТ СН'!$F$14+СВЦЭМ!$D$10+'СЕТ СН'!$F$8*'СЕТ СН'!$F$9-'СЕТ СН'!$F$26</f>
        <v>1401.6877967299999</v>
      </c>
      <c r="S30" s="36">
        <f>SUMIFS(СВЦЭМ!$D$39:$D$782,СВЦЭМ!$A$39:$A$782,$A30,СВЦЭМ!$B$39:$B$782,S$11)+'СЕТ СН'!$F$14+СВЦЭМ!$D$10+'СЕТ СН'!$F$8*'СЕТ СН'!$F$9-'СЕТ СН'!$F$26</f>
        <v>1381.2203356500002</v>
      </c>
      <c r="T30" s="36">
        <f>SUMIFS(СВЦЭМ!$D$39:$D$782,СВЦЭМ!$A$39:$A$782,$A30,СВЦЭМ!$B$39:$B$782,T$11)+'СЕТ СН'!$F$14+СВЦЭМ!$D$10+'СЕТ СН'!$F$8*'СЕТ СН'!$F$9-'СЕТ СН'!$F$26</f>
        <v>1381.74440602</v>
      </c>
      <c r="U30" s="36">
        <f>SUMIFS(СВЦЭМ!$D$39:$D$782,СВЦЭМ!$A$39:$A$782,$A30,СВЦЭМ!$B$39:$B$782,U$11)+'СЕТ СН'!$F$14+СВЦЭМ!$D$10+'СЕТ СН'!$F$8*'СЕТ СН'!$F$9-'СЕТ СН'!$F$26</f>
        <v>1382.6783017600001</v>
      </c>
      <c r="V30" s="36">
        <f>SUMIFS(СВЦЭМ!$D$39:$D$782,СВЦЭМ!$A$39:$A$782,$A30,СВЦЭМ!$B$39:$B$782,V$11)+'СЕТ СН'!$F$14+СВЦЭМ!$D$10+'СЕТ СН'!$F$8*'СЕТ СН'!$F$9-'СЕТ СН'!$F$26</f>
        <v>1388.56293828</v>
      </c>
      <c r="W30" s="36">
        <f>SUMIFS(СВЦЭМ!$D$39:$D$782,СВЦЭМ!$A$39:$A$782,$A30,СВЦЭМ!$B$39:$B$782,W$11)+'СЕТ СН'!$F$14+СВЦЭМ!$D$10+'СЕТ СН'!$F$8*'СЕТ СН'!$F$9-'СЕТ СН'!$F$26</f>
        <v>1409.0093225099999</v>
      </c>
      <c r="X30" s="36">
        <f>SUMIFS(СВЦЭМ!$D$39:$D$782,СВЦЭМ!$A$39:$A$782,$A30,СВЦЭМ!$B$39:$B$782,X$11)+'СЕТ СН'!$F$14+СВЦЭМ!$D$10+'СЕТ СН'!$F$8*'СЕТ СН'!$F$9-'СЕТ СН'!$F$26</f>
        <v>1431.83447204</v>
      </c>
      <c r="Y30" s="36">
        <f>SUMIFS(СВЦЭМ!$D$39:$D$782,СВЦЭМ!$A$39:$A$782,$A30,СВЦЭМ!$B$39:$B$782,Y$11)+'СЕТ СН'!$F$14+СВЦЭМ!$D$10+'СЕТ СН'!$F$8*'СЕТ СН'!$F$9-'СЕТ СН'!$F$26</f>
        <v>1448.91649474</v>
      </c>
    </row>
    <row r="31" spans="1:25" ht="15.75" x14ac:dyDescent="0.2">
      <c r="A31" s="35">
        <f t="shared" si="0"/>
        <v>44550</v>
      </c>
      <c r="B31" s="36">
        <f>SUMIFS(СВЦЭМ!$D$39:$D$782,СВЦЭМ!$A$39:$A$782,$A31,СВЦЭМ!$B$39:$B$782,B$11)+'СЕТ СН'!$F$14+СВЦЭМ!$D$10+'СЕТ СН'!$F$8*'СЕТ СН'!$F$9-'СЕТ СН'!$F$26</f>
        <v>1457.21497548</v>
      </c>
      <c r="C31" s="36">
        <f>SUMIFS(СВЦЭМ!$D$39:$D$782,СВЦЭМ!$A$39:$A$782,$A31,СВЦЭМ!$B$39:$B$782,C$11)+'СЕТ СН'!$F$14+СВЦЭМ!$D$10+'СЕТ СН'!$F$8*'СЕТ СН'!$F$9-'СЕТ СН'!$F$26</f>
        <v>1456.67150204</v>
      </c>
      <c r="D31" s="36">
        <f>SUMIFS(СВЦЭМ!$D$39:$D$782,СВЦЭМ!$A$39:$A$782,$A31,СВЦЭМ!$B$39:$B$782,D$11)+'СЕТ СН'!$F$14+СВЦЭМ!$D$10+'СЕТ СН'!$F$8*'СЕТ СН'!$F$9-'СЕТ СН'!$F$26</f>
        <v>1462.7509441500001</v>
      </c>
      <c r="E31" s="36">
        <f>SUMIFS(СВЦЭМ!$D$39:$D$782,СВЦЭМ!$A$39:$A$782,$A31,СВЦЭМ!$B$39:$B$782,E$11)+'СЕТ СН'!$F$14+СВЦЭМ!$D$10+'СЕТ СН'!$F$8*'СЕТ СН'!$F$9-'СЕТ СН'!$F$26</f>
        <v>1468.2905181900001</v>
      </c>
      <c r="F31" s="36">
        <f>SUMIFS(СВЦЭМ!$D$39:$D$782,СВЦЭМ!$A$39:$A$782,$A31,СВЦЭМ!$B$39:$B$782,F$11)+'СЕТ СН'!$F$14+СВЦЭМ!$D$10+'СЕТ СН'!$F$8*'СЕТ СН'!$F$9-'СЕТ СН'!$F$26</f>
        <v>1459.9541829899999</v>
      </c>
      <c r="G31" s="36">
        <f>SUMIFS(СВЦЭМ!$D$39:$D$782,СВЦЭМ!$A$39:$A$782,$A31,СВЦЭМ!$B$39:$B$782,G$11)+'СЕТ СН'!$F$14+СВЦЭМ!$D$10+'СЕТ СН'!$F$8*'СЕТ СН'!$F$9-'СЕТ СН'!$F$26</f>
        <v>1438.5821293399999</v>
      </c>
      <c r="H31" s="36">
        <f>SUMIFS(СВЦЭМ!$D$39:$D$782,СВЦЭМ!$A$39:$A$782,$A31,СВЦЭМ!$B$39:$B$782,H$11)+'СЕТ СН'!$F$14+СВЦЭМ!$D$10+'СЕТ СН'!$F$8*'СЕТ СН'!$F$9-'СЕТ СН'!$F$26</f>
        <v>1391.9843252400001</v>
      </c>
      <c r="I31" s="36">
        <f>SUMIFS(СВЦЭМ!$D$39:$D$782,СВЦЭМ!$A$39:$A$782,$A31,СВЦЭМ!$B$39:$B$782,I$11)+'СЕТ СН'!$F$14+СВЦЭМ!$D$10+'СЕТ СН'!$F$8*'СЕТ СН'!$F$9-'СЕТ СН'!$F$26</f>
        <v>1397.7262683599999</v>
      </c>
      <c r="J31" s="36">
        <f>SUMIFS(СВЦЭМ!$D$39:$D$782,СВЦЭМ!$A$39:$A$782,$A31,СВЦЭМ!$B$39:$B$782,J$11)+'СЕТ СН'!$F$14+СВЦЭМ!$D$10+'СЕТ СН'!$F$8*'СЕТ СН'!$F$9-'СЕТ СН'!$F$26</f>
        <v>1411.08516743</v>
      </c>
      <c r="K31" s="36">
        <f>SUMIFS(СВЦЭМ!$D$39:$D$782,СВЦЭМ!$A$39:$A$782,$A31,СВЦЭМ!$B$39:$B$782,K$11)+'СЕТ СН'!$F$14+СВЦЭМ!$D$10+'СЕТ СН'!$F$8*'СЕТ СН'!$F$9-'СЕТ СН'!$F$26</f>
        <v>1414.00821028</v>
      </c>
      <c r="L31" s="36">
        <f>SUMIFS(СВЦЭМ!$D$39:$D$782,СВЦЭМ!$A$39:$A$782,$A31,СВЦЭМ!$B$39:$B$782,L$11)+'СЕТ СН'!$F$14+СВЦЭМ!$D$10+'СЕТ СН'!$F$8*'СЕТ СН'!$F$9-'СЕТ СН'!$F$26</f>
        <v>1423.7360582200001</v>
      </c>
      <c r="M31" s="36">
        <f>SUMIFS(СВЦЭМ!$D$39:$D$782,СВЦЭМ!$A$39:$A$782,$A31,СВЦЭМ!$B$39:$B$782,M$11)+'СЕТ СН'!$F$14+СВЦЭМ!$D$10+'СЕТ СН'!$F$8*'СЕТ СН'!$F$9-'СЕТ СН'!$F$26</f>
        <v>1423.8733482600001</v>
      </c>
      <c r="N31" s="36">
        <f>SUMIFS(СВЦЭМ!$D$39:$D$782,СВЦЭМ!$A$39:$A$782,$A31,СВЦЭМ!$B$39:$B$782,N$11)+'СЕТ СН'!$F$14+СВЦЭМ!$D$10+'СЕТ СН'!$F$8*'СЕТ СН'!$F$9-'СЕТ СН'!$F$26</f>
        <v>1419.5848579000001</v>
      </c>
      <c r="O31" s="36">
        <f>SUMIFS(СВЦЭМ!$D$39:$D$782,СВЦЭМ!$A$39:$A$782,$A31,СВЦЭМ!$B$39:$B$782,O$11)+'СЕТ СН'!$F$14+СВЦЭМ!$D$10+'СЕТ СН'!$F$8*'СЕТ СН'!$F$9-'СЕТ СН'!$F$26</f>
        <v>1428.18706718</v>
      </c>
      <c r="P31" s="36">
        <f>SUMIFS(СВЦЭМ!$D$39:$D$782,СВЦЭМ!$A$39:$A$782,$A31,СВЦЭМ!$B$39:$B$782,P$11)+'СЕТ СН'!$F$14+СВЦЭМ!$D$10+'СЕТ СН'!$F$8*'СЕТ СН'!$F$9-'СЕТ СН'!$F$26</f>
        <v>1429.0416737600001</v>
      </c>
      <c r="Q31" s="36">
        <f>SUMIFS(СВЦЭМ!$D$39:$D$782,СВЦЭМ!$A$39:$A$782,$A31,СВЦЭМ!$B$39:$B$782,Q$11)+'СЕТ СН'!$F$14+СВЦЭМ!$D$10+'СЕТ СН'!$F$8*'СЕТ СН'!$F$9-'СЕТ СН'!$F$26</f>
        <v>1416.0415665</v>
      </c>
      <c r="R31" s="36">
        <f>SUMIFS(СВЦЭМ!$D$39:$D$782,СВЦЭМ!$A$39:$A$782,$A31,СВЦЭМ!$B$39:$B$782,R$11)+'СЕТ СН'!$F$14+СВЦЭМ!$D$10+'СЕТ СН'!$F$8*'СЕТ СН'!$F$9-'СЕТ СН'!$F$26</f>
        <v>1398.1102102300001</v>
      </c>
      <c r="S31" s="36">
        <f>SUMIFS(СВЦЭМ!$D$39:$D$782,СВЦЭМ!$A$39:$A$782,$A31,СВЦЭМ!$B$39:$B$782,S$11)+'СЕТ СН'!$F$14+СВЦЭМ!$D$10+'СЕТ СН'!$F$8*'СЕТ СН'!$F$9-'СЕТ СН'!$F$26</f>
        <v>1413.5680906100001</v>
      </c>
      <c r="T31" s="36">
        <f>SUMIFS(СВЦЭМ!$D$39:$D$782,СВЦЭМ!$A$39:$A$782,$A31,СВЦЭМ!$B$39:$B$782,T$11)+'СЕТ СН'!$F$14+СВЦЭМ!$D$10+'СЕТ СН'!$F$8*'СЕТ СН'!$F$9-'СЕТ СН'!$F$26</f>
        <v>1415.7693518400001</v>
      </c>
      <c r="U31" s="36">
        <f>SUMIFS(СВЦЭМ!$D$39:$D$782,СВЦЭМ!$A$39:$A$782,$A31,СВЦЭМ!$B$39:$B$782,U$11)+'СЕТ СН'!$F$14+СВЦЭМ!$D$10+'СЕТ СН'!$F$8*'СЕТ СН'!$F$9-'СЕТ СН'!$F$26</f>
        <v>1419.81523161</v>
      </c>
      <c r="V31" s="36">
        <f>SUMIFS(СВЦЭМ!$D$39:$D$782,СВЦЭМ!$A$39:$A$782,$A31,СВЦЭМ!$B$39:$B$782,V$11)+'СЕТ СН'!$F$14+СВЦЭМ!$D$10+'СЕТ СН'!$F$8*'СЕТ СН'!$F$9-'СЕТ СН'!$F$26</f>
        <v>1422.3669145200001</v>
      </c>
      <c r="W31" s="36">
        <f>SUMIFS(СВЦЭМ!$D$39:$D$782,СВЦЭМ!$A$39:$A$782,$A31,СВЦЭМ!$B$39:$B$782,W$11)+'СЕТ СН'!$F$14+СВЦЭМ!$D$10+'СЕТ СН'!$F$8*'СЕТ СН'!$F$9-'СЕТ СН'!$F$26</f>
        <v>1432.9291873500001</v>
      </c>
      <c r="X31" s="36">
        <f>SUMIFS(СВЦЭМ!$D$39:$D$782,СВЦЭМ!$A$39:$A$782,$A31,СВЦЭМ!$B$39:$B$782,X$11)+'СЕТ СН'!$F$14+СВЦЭМ!$D$10+'СЕТ СН'!$F$8*'СЕТ СН'!$F$9-'СЕТ СН'!$F$26</f>
        <v>1494.1184932900001</v>
      </c>
      <c r="Y31" s="36">
        <f>SUMIFS(СВЦЭМ!$D$39:$D$782,СВЦЭМ!$A$39:$A$782,$A31,СВЦЭМ!$B$39:$B$782,Y$11)+'СЕТ СН'!$F$14+СВЦЭМ!$D$10+'СЕТ СН'!$F$8*'СЕТ СН'!$F$9-'СЕТ СН'!$F$26</f>
        <v>1487.1702581100001</v>
      </c>
    </row>
    <row r="32" spans="1:25" ht="15.75" x14ac:dyDescent="0.2">
      <c r="A32" s="35">
        <f t="shared" si="0"/>
        <v>44551</v>
      </c>
      <c r="B32" s="36">
        <f>SUMIFS(СВЦЭМ!$D$39:$D$782,СВЦЭМ!$A$39:$A$782,$A32,СВЦЭМ!$B$39:$B$782,B$11)+'СЕТ СН'!$F$14+СВЦЭМ!$D$10+'СЕТ СН'!$F$8*'СЕТ СН'!$F$9-'СЕТ СН'!$F$26</f>
        <v>1469.67699354</v>
      </c>
      <c r="C32" s="36">
        <f>SUMIFS(СВЦЭМ!$D$39:$D$782,СВЦЭМ!$A$39:$A$782,$A32,СВЦЭМ!$B$39:$B$782,C$11)+'СЕТ СН'!$F$14+СВЦЭМ!$D$10+'СЕТ СН'!$F$8*'СЕТ СН'!$F$9-'СЕТ СН'!$F$26</f>
        <v>1459.3600761</v>
      </c>
      <c r="D32" s="36">
        <f>SUMIFS(СВЦЭМ!$D$39:$D$782,СВЦЭМ!$A$39:$A$782,$A32,СВЦЭМ!$B$39:$B$782,D$11)+'СЕТ СН'!$F$14+СВЦЭМ!$D$10+'СЕТ СН'!$F$8*'СЕТ СН'!$F$9-'СЕТ СН'!$F$26</f>
        <v>1453.77743872</v>
      </c>
      <c r="E32" s="36">
        <f>SUMIFS(СВЦЭМ!$D$39:$D$782,СВЦЭМ!$A$39:$A$782,$A32,СВЦЭМ!$B$39:$B$782,E$11)+'СЕТ СН'!$F$14+СВЦЭМ!$D$10+'СЕТ СН'!$F$8*'СЕТ СН'!$F$9-'СЕТ СН'!$F$26</f>
        <v>1405.9558730000001</v>
      </c>
      <c r="F32" s="36">
        <f>SUMIFS(СВЦЭМ!$D$39:$D$782,СВЦЭМ!$A$39:$A$782,$A32,СВЦЭМ!$B$39:$B$782,F$11)+'СЕТ СН'!$F$14+СВЦЭМ!$D$10+'СЕТ СН'!$F$8*'СЕТ СН'!$F$9-'СЕТ СН'!$F$26</f>
        <v>1410.60314021</v>
      </c>
      <c r="G32" s="36">
        <f>SUMIFS(СВЦЭМ!$D$39:$D$782,СВЦЭМ!$A$39:$A$782,$A32,СВЦЭМ!$B$39:$B$782,G$11)+'СЕТ СН'!$F$14+СВЦЭМ!$D$10+'СЕТ СН'!$F$8*'СЕТ СН'!$F$9-'СЕТ СН'!$F$26</f>
        <v>1383.5829278600002</v>
      </c>
      <c r="H32" s="36">
        <f>SUMIFS(СВЦЭМ!$D$39:$D$782,СВЦЭМ!$A$39:$A$782,$A32,СВЦЭМ!$B$39:$B$782,H$11)+'СЕТ СН'!$F$14+СВЦЭМ!$D$10+'СЕТ СН'!$F$8*'СЕТ СН'!$F$9-'СЕТ СН'!$F$26</f>
        <v>1349.58285497</v>
      </c>
      <c r="I32" s="36">
        <f>SUMIFS(СВЦЭМ!$D$39:$D$782,СВЦЭМ!$A$39:$A$782,$A32,СВЦЭМ!$B$39:$B$782,I$11)+'СЕТ СН'!$F$14+СВЦЭМ!$D$10+'СЕТ СН'!$F$8*'СЕТ СН'!$F$9-'СЕТ СН'!$F$26</f>
        <v>1387.7369197800001</v>
      </c>
      <c r="J32" s="36">
        <f>SUMIFS(СВЦЭМ!$D$39:$D$782,СВЦЭМ!$A$39:$A$782,$A32,СВЦЭМ!$B$39:$B$782,J$11)+'СЕТ СН'!$F$14+СВЦЭМ!$D$10+'СЕТ СН'!$F$8*'СЕТ СН'!$F$9-'СЕТ СН'!$F$26</f>
        <v>1393.2788372100001</v>
      </c>
      <c r="K32" s="36">
        <f>SUMIFS(СВЦЭМ!$D$39:$D$782,СВЦЭМ!$A$39:$A$782,$A32,СВЦЭМ!$B$39:$B$782,K$11)+'СЕТ СН'!$F$14+СВЦЭМ!$D$10+'СЕТ СН'!$F$8*'СЕТ СН'!$F$9-'СЕТ СН'!$F$26</f>
        <v>1355.56849463</v>
      </c>
      <c r="L32" s="36">
        <f>SUMIFS(СВЦЭМ!$D$39:$D$782,СВЦЭМ!$A$39:$A$782,$A32,СВЦЭМ!$B$39:$B$782,L$11)+'СЕТ СН'!$F$14+СВЦЭМ!$D$10+'СЕТ СН'!$F$8*'СЕТ СН'!$F$9-'СЕТ СН'!$F$26</f>
        <v>1363.77319081</v>
      </c>
      <c r="M32" s="36">
        <f>SUMIFS(СВЦЭМ!$D$39:$D$782,СВЦЭМ!$A$39:$A$782,$A32,СВЦЭМ!$B$39:$B$782,M$11)+'СЕТ СН'!$F$14+СВЦЭМ!$D$10+'СЕТ СН'!$F$8*'СЕТ СН'!$F$9-'СЕТ СН'!$F$26</f>
        <v>1416.7516055900001</v>
      </c>
      <c r="N32" s="36">
        <f>SUMIFS(СВЦЭМ!$D$39:$D$782,СВЦЭМ!$A$39:$A$782,$A32,СВЦЭМ!$B$39:$B$782,N$11)+'СЕТ СН'!$F$14+СВЦЭМ!$D$10+'СЕТ СН'!$F$8*'СЕТ СН'!$F$9-'СЕТ СН'!$F$26</f>
        <v>1425.6165630600001</v>
      </c>
      <c r="O32" s="36">
        <f>SUMIFS(СВЦЭМ!$D$39:$D$782,СВЦЭМ!$A$39:$A$782,$A32,СВЦЭМ!$B$39:$B$782,O$11)+'СЕТ СН'!$F$14+СВЦЭМ!$D$10+'СЕТ СН'!$F$8*'СЕТ СН'!$F$9-'СЕТ СН'!$F$26</f>
        <v>1433.95136806</v>
      </c>
      <c r="P32" s="36">
        <f>SUMIFS(СВЦЭМ!$D$39:$D$782,СВЦЭМ!$A$39:$A$782,$A32,СВЦЭМ!$B$39:$B$782,P$11)+'СЕТ СН'!$F$14+СВЦЭМ!$D$10+'СЕТ СН'!$F$8*'СЕТ СН'!$F$9-'СЕТ СН'!$F$26</f>
        <v>1428.79356241</v>
      </c>
      <c r="Q32" s="36">
        <f>SUMIFS(СВЦЭМ!$D$39:$D$782,СВЦЭМ!$A$39:$A$782,$A32,СВЦЭМ!$B$39:$B$782,Q$11)+'СЕТ СН'!$F$14+СВЦЭМ!$D$10+'СЕТ СН'!$F$8*'СЕТ СН'!$F$9-'СЕТ СН'!$F$26</f>
        <v>1421.1834752100001</v>
      </c>
      <c r="R32" s="36">
        <f>SUMIFS(СВЦЭМ!$D$39:$D$782,СВЦЭМ!$A$39:$A$782,$A32,СВЦЭМ!$B$39:$B$782,R$11)+'СЕТ СН'!$F$14+СВЦЭМ!$D$10+'СЕТ СН'!$F$8*'СЕТ СН'!$F$9-'СЕТ СН'!$F$26</f>
        <v>1415.41405233</v>
      </c>
      <c r="S32" s="36">
        <f>SUMIFS(СВЦЭМ!$D$39:$D$782,СВЦЭМ!$A$39:$A$782,$A32,СВЦЭМ!$B$39:$B$782,S$11)+'СЕТ СН'!$F$14+СВЦЭМ!$D$10+'СЕТ СН'!$F$8*'СЕТ СН'!$F$9-'СЕТ СН'!$F$26</f>
        <v>1366.6677697699999</v>
      </c>
      <c r="T32" s="36">
        <f>SUMIFS(СВЦЭМ!$D$39:$D$782,СВЦЭМ!$A$39:$A$782,$A32,СВЦЭМ!$B$39:$B$782,T$11)+'СЕТ СН'!$F$14+СВЦЭМ!$D$10+'СЕТ СН'!$F$8*'СЕТ СН'!$F$9-'СЕТ СН'!$F$26</f>
        <v>1392.25276231</v>
      </c>
      <c r="U32" s="36">
        <f>SUMIFS(СВЦЭМ!$D$39:$D$782,СВЦЭМ!$A$39:$A$782,$A32,СВЦЭМ!$B$39:$B$782,U$11)+'СЕТ СН'!$F$14+СВЦЭМ!$D$10+'СЕТ СН'!$F$8*'СЕТ СН'!$F$9-'СЕТ СН'!$F$26</f>
        <v>1414.53318949</v>
      </c>
      <c r="V32" s="36">
        <f>SUMIFS(СВЦЭМ!$D$39:$D$782,СВЦЭМ!$A$39:$A$782,$A32,СВЦЭМ!$B$39:$B$782,V$11)+'СЕТ СН'!$F$14+СВЦЭМ!$D$10+'СЕТ СН'!$F$8*'СЕТ СН'!$F$9-'СЕТ СН'!$F$26</f>
        <v>1406.66558115</v>
      </c>
      <c r="W32" s="36">
        <f>SUMIFS(СВЦЭМ!$D$39:$D$782,СВЦЭМ!$A$39:$A$782,$A32,СВЦЭМ!$B$39:$B$782,W$11)+'СЕТ СН'!$F$14+СВЦЭМ!$D$10+'СЕТ СН'!$F$8*'СЕТ СН'!$F$9-'СЕТ СН'!$F$26</f>
        <v>1425.7541786199999</v>
      </c>
      <c r="X32" s="36">
        <f>SUMIFS(СВЦЭМ!$D$39:$D$782,СВЦЭМ!$A$39:$A$782,$A32,СВЦЭМ!$B$39:$B$782,X$11)+'СЕТ СН'!$F$14+СВЦЭМ!$D$10+'СЕТ СН'!$F$8*'СЕТ СН'!$F$9-'СЕТ СН'!$F$26</f>
        <v>1440.83777867</v>
      </c>
      <c r="Y32" s="36">
        <f>SUMIFS(СВЦЭМ!$D$39:$D$782,СВЦЭМ!$A$39:$A$782,$A32,СВЦЭМ!$B$39:$B$782,Y$11)+'СЕТ СН'!$F$14+СВЦЭМ!$D$10+'СЕТ СН'!$F$8*'СЕТ СН'!$F$9-'СЕТ СН'!$F$26</f>
        <v>1486.9273640599999</v>
      </c>
    </row>
    <row r="33" spans="1:27" ht="15.75" x14ac:dyDescent="0.2">
      <c r="A33" s="35">
        <f t="shared" si="0"/>
        <v>44552</v>
      </c>
      <c r="B33" s="36">
        <f>SUMIFS(СВЦЭМ!$D$39:$D$782,СВЦЭМ!$A$39:$A$782,$A33,СВЦЭМ!$B$39:$B$782,B$11)+'СЕТ СН'!$F$14+СВЦЭМ!$D$10+'СЕТ СН'!$F$8*'СЕТ СН'!$F$9-'СЕТ СН'!$F$26</f>
        <v>1463.5621090900001</v>
      </c>
      <c r="C33" s="36">
        <f>SUMIFS(СВЦЭМ!$D$39:$D$782,СВЦЭМ!$A$39:$A$782,$A33,СВЦЭМ!$B$39:$B$782,C$11)+'СЕТ СН'!$F$14+СВЦЭМ!$D$10+'СЕТ СН'!$F$8*'СЕТ СН'!$F$9-'СЕТ СН'!$F$26</f>
        <v>1446.47512396</v>
      </c>
      <c r="D33" s="36">
        <f>SUMIFS(СВЦЭМ!$D$39:$D$782,СВЦЭМ!$A$39:$A$782,$A33,СВЦЭМ!$B$39:$B$782,D$11)+'СЕТ СН'!$F$14+СВЦЭМ!$D$10+'СЕТ СН'!$F$8*'СЕТ СН'!$F$9-'СЕТ СН'!$F$26</f>
        <v>1399.4270916200001</v>
      </c>
      <c r="E33" s="36">
        <f>SUMIFS(СВЦЭМ!$D$39:$D$782,СВЦЭМ!$A$39:$A$782,$A33,СВЦЭМ!$B$39:$B$782,E$11)+'СЕТ СН'!$F$14+СВЦЭМ!$D$10+'СЕТ СН'!$F$8*'СЕТ СН'!$F$9-'СЕТ СН'!$F$26</f>
        <v>1393.1344784</v>
      </c>
      <c r="F33" s="36">
        <f>SUMIFS(СВЦЭМ!$D$39:$D$782,СВЦЭМ!$A$39:$A$782,$A33,СВЦЭМ!$B$39:$B$782,F$11)+'СЕТ СН'!$F$14+СВЦЭМ!$D$10+'СЕТ СН'!$F$8*'СЕТ СН'!$F$9-'СЕТ СН'!$F$26</f>
        <v>1372.6670446099999</v>
      </c>
      <c r="G33" s="36">
        <f>SUMIFS(СВЦЭМ!$D$39:$D$782,СВЦЭМ!$A$39:$A$782,$A33,СВЦЭМ!$B$39:$B$782,G$11)+'СЕТ СН'!$F$14+СВЦЭМ!$D$10+'СЕТ СН'!$F$8*'СЕТ СН'!$F$9-'СЕТ СН'!$F$26</f>
        <v>1330.88797879</v>
      </c>
      <c r="H33" s="36">
        <f>SUMIFS(СВЦЭМ!$D$39:$D$782,СВЦЭМ!$A$39:$A$782,$A33,СВЦЭМ!$B$39:$B$782,H$11)+'СЕТ СН'!$F$14+СВЦЭМ!$D$10+'СЕТ СН'!$F$8*'СЕТ СН'!$F$9-'СЕТ СН'!$F$26</f>
        <v>1342.59940069</v>
      </c>
      <c r="I33" s="36">
        <f>SUMIFS(СВЦЭМ!$D$39:$D$782,СВЦЭМ!$A$39:$A$782,$A33,СВЦЭМ!$B$39:$B$782,I$11)+'СЕТ СН'!$F$14+СВЦЭМ!$D$10+'СЕТ СН'!$F$8*'СЕТ СН'!$F$9-'СЕТ СН'!$F$26</f>
        <v>1346.7514353000001</v>
      </c>
      <c r="J33" s="36">
        <f>SUMIFS(СВЦЭМ!$D$39:$D$782,СВЦЭМ!$A$39:$A$782,$A33,СВЦЭМ!$B$39:$B$782,J$11)+'СЕТ СН'!$F$14+СВЦЭМ!$D$10+'СЕТ СН'!$F$8*'СЕТ СН'!$F$9-'СЕТ СН'!$F$26</f>
        <v>1378.6943883000001</v>
      </c>
      <c r="K33" s="36">
        <f>SUMIFS(СВЦЭМ!$D$39:$D$782,СВЦЭМ!$A$39:$A$782,$A33,СВЦЭМ!$B$39:$B$782,K$11)+'СЕТ СН'!$F$14+СВЦЭМ!$D$10+'СЕТ СН'!$F$8*'СЕТ СН'!$F$9-'СЕТ СН'!$F$26</f>
        <v>1398.63999713</v>
      </c>
      <c r="L33" s="36">
        <f>SUMIFS(СВЦЭМ!$D$39:$D$782,СВЦЭМ!$A$39:$A$782,$A33,СВЦЭМ!$B$39:$B$782,L$11)+'СЕТ СН'!$F$14+СВЦЭМ!$D$10+'СЕТ СН'!$F$8*'СЕТ СН'!$F$9-'СЕТ СН'!$F$26</f>
        <v>1407.79444756</v>
      </c>
      <c r="M33" s="36">
        <f>SUMIFS(СВЦЭМ!$D$39:$D$782,СВЦЭМ!$A$39:$A$782,$A33,СВЦЭМ!$B$39:$B$782,M$11)+'СЕТ СН'!$F$14+СВЦЭМ!$D$10+'СЕТ СН'!$F$8*'СЕТ СН'!$F$9-'СЕТ СН'!$F$26</f>
        <v>1459.5654786500002</v>
      </c>
      <c r="N33" s="36">
        <f>SUMIFS(СВЦЭМ!$D$39:$D$782,СВЦЭМ!$A$39:$A$782,$A33,СВЦЭМ!$B$39:$B$782,N$11)+'СЕТ СН'!$F$14+СВЦЭМ!$D$10+'СЕТ СН'!$F$8*'СЕТ СН'!$F$9-'СЕТ СН'!$F$26</f>
        <v>1466.7466041100001</v>
      </c>
      <c r="O33" s="36">
        <f>SUMIFS(СВЦЭМ!$D$39:$D$782,СВЦЭМ!$A$39:$A$782,$A33,СВЦЭМ!$B$39:$B$782,O$11)+'СЕТ СН'!$F$14+СВЦЭМ!$D$10+'СЕТ СН'!$F$8*'СЕТ СН'!$F$9-'СЕТ СН'!$F$26</f>
        <v>1469.3605550900002</v>
      </c>
      <c r="P33" s="36">
        <f>SUMIFS(СВЦЭМ!$D$39:$D$782,СВЦЭМ!$A$39:$A$782,$A33,СВЦЭМ!$B$39:$B$782,P$11)+'СЕТ СН'!$F$14+СВЦЭМ!$D$10+'СЕТ СН'!$F$8*'СЕТ СН'!$F$9-'СЕТ СН'!$F$26</f>
        <v>1462.79646177</v>
      </c>
      <c r="Q33" s="36">
        <f>SUMIFS(СВЦЭМ!$D$39:$D$782,СВЦЭМ!$A$39:$A$782,$A33,СВЦЭМ!$B$39:$B$782,Q$11)+'СЕТ СН'!$F$14+СВЦЭМ!$D$10+'СЕТ СН'!$F$8*'СЕТ СН'!$F$9-'СЕТ СН'!$F$26</f>
        <v>1454.9702558500001</v>
      </c>
      <c r="R33" s="36">
        <f>SUMIFS(СВЦЭМ!$D$39:$D$782,СВЦЭМ!$A$39:$A$782,$A33,СВЦЭМ!$B$39:$B$782,R$11)+'СЕТ СН'!$F$14+СВЦЭМ!$D$10+'СЕТ СН'!$F$8*'СЕТ СН'!$F$9-'СЕТ СН'!$F$26</f>
        <v>1454.84917496</v>
      </c>
      <c r="S33" s="36">
        <f>SUMIFS(СВЦЭМ!$D$39:$D$782,СВЦЭМ!$A$39:$A$782,$A33,СВЦЭМ!$B$39:$B$782,S$11)+'СЕТ СН'!$F$14+СВЦЭМ!$D$10+'СЕТ СН'!$F$8*'СЕТ СН'!$F$9-'СЕТ СН'!$F$26</f>
        <v>1397.8150258400001</v>
      </c>
      <c r="T33" s="36">
        <f>SUMIFS(СВЦЭМ!$D$39:$D$782,СВЦЭМ!$A$39:$A$782,$A33,СВЦЭМ!$B$39:$B$782,T$11)+'СЕТ СН'!$F$14+СВЦЭМ!$D$10+'СЕТ СН'!$F$8*'СЕТ СН'!$F$9-'СЕТ СН'!$F$26</f>
        <v>1377.93569146</v>
      </c>
      <c r="U33" s="36">
        <f>SUMIFS(СВЦЭМ!$D$39:$D$782,СВЦЭМ!$A$39:$A$782,$A33,СВЦЭМ!$B$39:$B$782,U$11)+'СЕТ СН'!$F$14+СВЦЭМ!$D$10+'СЕТ СН'!$F$8*'СЕТ СН'!$F$9-'СЕТ СН'!$F$26</f>
        <v>1385.35973087</v>
      </c>
      <c r="V33" s="36">
        <f>SUMIFS(СВЦЭМ!$D$39:$D$782,СВЦЭМ!$A$39:$A$782,$A33,СВЦЭМ!$B$39:$B$782,V$11)+'СЕТ СН'!$F$14+СВЦЭМ!$D$10+'СЕТ СН'!$F$8*'СЕТ СН'!$F$9-'СЕТ СН'!$F$26</f>
        <v>1434.1042116200001</v>
      </c>
      <c r="W33" s="36">
        <f>SUMIFS(СВЦЭМ!$D$39:$D$782,СВЦЭМ!$A$39:$A$782,$A33,СВЦЭМ!$B$39:$B$782,W$11)+'СЕТ СН'!$F$14+СВЦЭМ!$D$10+'СЕТ СН'!$F$8*'СЕТ СН'!$F$9-'СЕТ СН'!$F$26</f>
        <v>1451.42447958</v>
      </c>
      <c r="X33" s="36">
        <f>SUMIFS(СВЦЭМ!$D$39:$D$782,СВЦЭМ!$A$39:$A$782,$A33,СВЦЭМ!$B$39:$B$782,X$11)+'СЕТ СН'!$F$14+СВЦЭМ!$D$10+'СЕТ СН'!$F$8*'СЕТ СН'!$F$9-'СЕТ СН'!$F$26</f>
        <v>1441.12331445</v>
      </c>
      <c r="Y33" s="36">
        <f>SUMIFS(СВЦЭМ!$D$39:$D$782,СВЦЭМ!$A$39:$A$782,$A33,СВЦЭМ!$B$39:$B$782,Y$11)+'СЕТ СН'!$F$14+СВЦЭМ!$D$10+'СЕТ СН'!$F$8*'СЕТ СН'!$F$9-'СЕТ СН'!$F$26</f>
        <v>1490.5201386900001</v>
      </c>
    </row>
    <row r="34" spans="1:27" ht="15.75" x14ac:dyDescent="0.2">
      <c r="A34" s="35">
        <f t="shared" si="0"/>
        <v>44553</v>
      </c>
      <c r="B34" s="36">
        <f>SUMIFS(СВЦЭМ!$D$39:$D$782,СВЦЭМ!$A$39:$A$782,$A34,СВЦЭМ!$B$39:$B$782,B$11)+'СЕТ СН'!$F$14+СВЦЭМ!$D$10+'СЕТ СН'!$F$8*'СЕТ СН'!$F$9-'СЕТ СН'!$F$26</f>
        <v>1438.16174897</v>
      </c>
      <c r="C34" s="36">
        <f>SUMIFS(СВЦЭМ!$D$39:$D$782,СВЦЭМ!$A$39:$A$782,$A34,СВЦЭМ!$B$39:$B$782,C$11)+'СЕТ СН'!$F$14+СВЦЭМ!$D$10+'СЕТ СН'!$F$8*'СЕТ СН'!$F$9-'СЕТ СН'!$F$26</f>
        <v>1441.83405019</v>
      </c>
      <c r="D34" s="36">
        <f>SUMIFS(СВЦЭМ!$D$39:$D$782,СВЦЭМ!$A$39:$A$782,$A34,СВЦЭМ!$B$39:$B$782,D$11)+'СЕТ СН'!$F$14+СВЦЭМ!$D$10+'СЕТ СН'!$F$8*'СЕТ СН'!$F$9-'СЕТ СН'!$F$26</f>
        <v>1466.97081903</v>
      </c>
      <c r="E34" s="36">
        <f>SUMIFS(СВЦЭМ!$D$39:$D$782,СВЦЭМ!$A$39:$A$782,$A34,СВЦЭМ!$B$39:$B$782,E$11)+'СЕТ СН'!$F$14+СВЦЭМ!$D$10+'СЕТ СН'!$F$8*'СЕТ СН'!$F$9-'СЕТ СН'!$F$26</f>
        <v>1462.2519497200001</v>
      </c>
      <c r="F34" s="36">
        <f>SUMIFS(СВЦЭМ!$D$39:$D$782,СВЦЭМ!$A$39:$A$782,$A34,СВЦЭМ!$B$39:$B$782,F$11)+'СЕТ СН'!$F$14+СВЦЭМ!$D$10+'СЕТ СН'!$F$8*'СЕТ СН'!$F$9-'СЕТ СН'!$F$26</f>
        <v>1443.6891955600001</v>
      </c>
      <c r="G34" s="36">
        <f>SUMIFS(СВЦЭМ!$D$39:$D$782,СВЦЭМ!$A$39:$A$782,$A34,СВЦЭМ!$B$39:$B$782,G$11)+'СЕТ СН'!$F$14+СВЦЭМ!$D$10+'СЕТ СН'!$F$8*'СЕТ СН'!$F$9-'СЕТ СН'!$F$26</f>
        <v>1414.2501301100001</v>
      </c>
      <c r="H34" s="36">
        <f>SUMIFS(СВЦЭМ!$D$39:$D$782,СВЦЭМ!$A$39:$A$782,$A34,СВЦЭМ!$B$39:$B$782,H$11)+'СЕТ СН'!$F$14+СВЦЭМ!$D$10+'СЕТ СН'!$F$8*'СЕТ СН'!$F$9-'СЕТ СН'!$F$26</f>
        <v>1385.8166303400001</v>
      </c>
      <c r="I34" s="36">
        <f>SUMIFS(СВЦЭМ!$D$39:$D$782,СВЦЭМ!$A$39:$A$782,$A34,СВЦЭМ!$B$39:$B$782,I$11)+'СЕТ СН'!$F$14+СВЦЭМ!$D$10+'СЕТ СН'!$F$8*'СЕТ СН'!$F$9-'СЕТ СН'!$F$26</f>
        <v>1416.2134771400001</v>
      </c>
      <c r="J34" s="36">
        <f>SUMIFS(СВЦЭМ!$D$39:$D$782,СВЦЭМ!$A$39:$A$782,$A34,СВЦЭМ!$B$39:$B$782,J$11)+'СЕТ СН'!$F$14+СВЦЭМ!$D$10+'СЕТ СН'!$F$8*'СЕТ СН'!$F$9-'СЕТ СН'!$F$26</f>
        <v>1386.7564347699999</v>
      </c>
      <c r="K34" s="36">
        <f>SUMIFS(СВЦЭМ!$D$39:$D$782,СВЦЭМ!$A$39:$A$782,$A34,СВЦЭМ!$B$39:$B$782,K$11)+'СЕТ СН'!$F$14+СВЦЭМ!$D$10+'СЕТ СН'!$F$8*'СЕТ СН'!$F$9-'СЕТ СН'!$F$26</f>
        <v>1397.7228823800001</v>
      </c>
      <c r="L34" s="36">
        <f>SUMIFS(СВЦЭМ!$D$39:$D$782,СВЦЭМ!$A$39:$A$782,$A34,СВЦЭМ!$B$39:$B$782,L$11)+'СЕТ СН'!$F$14+СВЦЭМ!$D$10+'СЕТ СН'!$F$8*'СЕТ СН'!$F$9-'СЕТ СН'!$F$26</f>
        <v>1408.6595102000001</v>
      </c>
      <c r="M34" s="36">
        <f>SUMIFS(СВЦЭМ!$D$39:$D$782,СВЦЭМ!$A$39:$A$782,$A34,СВЦЭМ!$B$39:$B$782,M$11)+'СЕТ СН'!$F$14+СВЦЭМ!$D$10+'СЕТ СН'!$F$8*'СЕТ СН'!$F$9-'СЕТ СН'!$F$26</f>
        <v>1424.6090464000001</v>
      </c>
      <c r="N34" s="36">
        <f>SUMIFS(СВЦЭМ!$D$39:$D$782,СВЦЭМ!$A$39:$A$782,$A34,СВЦЭМ!$B$39:$B$782,N$11)+'СЕТ СН'!$F$14+СВЦЭМ!$D$10+'СЕТ СН'!$F$8*'СЕТ СН'!$F$9-'СЕТ СН'!$F$26</f>
        <v>1428.96999755</v>
      </c>
      <c r="O34" s="36">
        <f>SUMIFS(СВЦЭМ!$D$39:$D$782,СВЦЭМ!$A$39:$A$782,$A34,СВЦЭМ!$B$39:$B$782,O$11)+'СЕТ СН'!$F$14+СВЦЭМ!$D$10+'СЕТ СН'!$F$8*'СЕТ СН'!$F$9-'СЕТ СН'!$F$26</f>
        <v>1435.7902059099999</v>
      </c>
      <c r="P34" s="36">
        <f>SUMIFS(СВЦЭМ!$D$39:$D$782,СВЦЭМ!$A$39:$A$782,$A34,СВЦЭМ!$B$39:$B$782,P$11)+'СЕТ СН'!$F$14+СВЦЭМ!$D$10+'СЕТ СН'!$F$8*'СЕТ СН'!$F$9-'СЕТ СН'!$F$26</f>
        <v>1432.88616452</v>
      </c>
      <c r="Q34" s="36">
        <f>SUMIFS(СВЦЭМ!$D$39:$D$782,СВЦЭМ!$A$39:$A$782,$A34,СВЦЭМ!$B$39:$B$782,Q$11)+'СЕТ СН'!$F$14+СВЦЭМ!$D$10+'СЕТ СН'!$F$8*'СЕТ СН'!$F$9-'СЕТ СН'!$F$26</f>
        <v>1439.01777707</v>
      </c>
      <c r="R34" s="36">
        <f>SUMIFS(СВЦЭМ!$D$39:$D$782,СВЦЭМ!$A$39:$A$782,$A34,СВЦЭМ!$B$39:$B$782,R$11)+'СЕТ СН'!$F$14+СВЦЭМ!$D$10+'СЕТ СН'!$F$8*'СЕТ СН'!$F$9-'СЕТ СН'!$F$26</f>
        <v>1435.1112813</v>
      </c>
      <c r="S34" s="36">
        <f>SUMIFS(СВЦЭМ!$D$39:$D$782,СВЦЭМ!$A$39:$A$782,$A34,СВЦЭМ!$B$39:$B$782,S$11)+'СЕТ СН'!$F$14+СВЦЭМ!$D$10+'СЕТ СН'!$F$8*'СЕТ СН'!$F$9-'СЕТ СН'!$F$26</f>
        <v>1396.1680934200001</v>
      </c>
      <c r="T34" s="36">
        <f>SUMIFS(СВЦЭМ!$D$39:$D$782,СВЦЭМ!$A$39:$A$782,$A34,СВЦЭМ!$B$39:$B$782,T$11)+'СЕТ СН'!$F$14+СВЦЭМ!$D$10+'СЕТ СН'!$F$8*'СЕТ СН'!$F$9-'СЕТ СН'!$F$26</f>
        <v>1381.0903916900002</v>
      </c>
      <c r="U34" s="36">
        <f>SUMIFS(СВЦЭМ!$D$39:$D$782,СВЦЭМ!$A$39:$A$782,$A34,СВЦЭМ!$B$39:$B$782,U$11)+'СЕТ СН'!$F$14+СВЦЭМ!$D$10+'СЕТ СН'!$F$8*'СЕТ СН'!$F$9-'СЕТ СН'!$F$26</f>
        <v>1378.4149354200001</v>
      </c>
      <c r="V34" s="36">
        <f>SUMIFS(СВЦЭМ!$D$39:$D$782,СВЦЭМ!$A$39:$A$782,$A34,СВЦЭМ!$B$39:$B$782,V$11)+'СЕТ СН'!$F$14+СВЦЭМ!$D$10+'СЕТ СН'!$F$8*'СЕТ СН'!$F$9-'СЕТ СН'!$F$26</f>
        <v>1397.0753579100001</v>
      </c>
      <c r="W34" s="36">
        <f>SUMIFS(СВЦЭМ!$D$39:$D$782,СВЦЭМ!$A$39:$A$782,$A34,СВЦЭМ!$B$39:$B$782,W$11)+'СЕТ СН'!$F$14+СВЦЭМ!$D$10+'СЕТ СН'!$F$8*'СЕТ СН'!$F$9-'СЕТ СН'!$F$26</f>
        <v>1415.9057968100001</v>
      </c>
      <c r="X34" s="36">
        <f>SUMIFS(СВЦЭМ!$D$39:$D$782,СВЦЭМ!$A$39:$A$782,$A34,СВЦЭМ!$B$39:$B$782,X$11)+'СЕТ СН'!$F$14+СВЦЭМ!$D$10+'СЕТ СН'!$F$8*'СЕТ СН'!$F$9-'СЕТ СН'!$F$26</f>
        <v>1411.5575263200001</v>
      </c>
      <c r="Y34" s="36">
        <f>SUMIFS(СВЦЭМ!$D$39:$D$782,СВЦЭМ!$A$39:$A$782,$A34,СВЦЭМ!$B$39:$B$782,Y$11)+'СЕТ СН'!$F$14+СВЦЭМ!$D$10+'СЕТ СН'!$F$8*'СЕТ СН'!$F$9-'СЕТ СН'!$F$26</f>
        <v>1468.1465359400001</v>
      </c>
    </row>
    <row r="35" spans="1:27" ht="15.75" x14ac:dyDescent="0.2">
      <c r="A35" s="35">
        <f t="shared" si="0"/>
        <v>44554</v>
      </c>
      <c r="B35" s="36">
        <f>SUMIFS(СВЦЭМ!$D$39:$D$782,СВЦЭМ!$A$39:$A$782,$A35,СВЦЭМ!$B$39:$B$782,B$11)+'СЕТ СН'!$F$14+СВЦЭМ!$D$10+'СЕТ СН'!$F$8*'СЕТ СН'!$F$9-'СЕТ СН'!$F$26</f>
        <v>1491.7642866799999</v>
      </c>
      <c r="C35" s="36">
        <f>SUMIFS(СВЦЭМ!$D$39:$D$782,СВЦЭМ!$A$39:$A$782,$A35,СВЦЭМ!$B$39:$B$782,C$11)+'СЕТ СН'!$F$14+СВЦЭМ!$D$10+'СЕТ СН'!$F$8*'СЕТ СН'!$F$9-'СЕТ СН'!$F$26</f>
        <v>1499.83097969</v>
      </c>
      <c r="D35" s="36">
        <f>SUMIFS(СВЦЭМ!$D$39:$D$782,СВЦЭМ!$A$39:$A$782,$A35,СВЦЭМ!$B$39:$B$782,D$11)+'СЕТ СН'!$F$14+СВЦЭМ!$D$10+'СЕТ СН'!$F$8*'СЕТ СН'!$F$9-'СЕТ СН'!$F$26</f>
        <v>1503.8688400800002</v>
      </c>
      <c r="E35" s="36">
        <f>SUMIFS(СВЦЭМ!$D$39:$D$782,СВЦЭМ!$A$39:$A$782,$A35,СВЦЭМ!$B$39:$B$782,E$11)+'СЕТ СН'!$F$14+СВЦЭМ!$D$10+'СЕТ СН'!$F$8*'СЕТ СН'!$F$9-'СЕТ СН'!$F$26</f>
        <v>1503.04282208</v>
      </c>
      <c r="F35" s="36">
        <f>SUMIFS(СВЦЭМ!$D$39:$D$782,СВЦЭМ!$A$39:$A$782,$A35,СВЦЭМ!$B$39:$B$782,F$11)+'СЕТ СН'!$F$14+СВЦЭМ!$D$10+'СЕТ СН'!$F$8*'СЕТ СН'!$F$9-'СЕТ СН'!$F$26</f>
        <v>1479.2670182700001</v>
      </c>
      <c r="G35" s="36">
        <f>SUMIFS(СВЦЭМ!$D$39:$D$782,СВЦЭМ!$A$39:$A$782,$A35,СВЦЭМ!$B$39:$B$782,G$11)+'СЕТ СН'!$F$14+СВЦЭМ!$D$10+'СЕТ СН'!$F$8*'СЕТ СН'!$F$9-'СЕТ СН'!$F$26</f>
        <v>1435.4226441400001</v>
      </c>
      <c r="H35" s="36">
        <f>SUMIFS(СВЦЭМ!$D$39:$D$782,СВЦЭМ!$A$39:$A$782,$A35,СВЦЭМ!$B$39:$B$782,H$11)+'СЕТ СН'!$F$14+СВЦЭМ!$D$10+'СЕТ СН'!$F$8*'СЕТ СН'!$F$9-'СЕТ СН'!$F$26</f>
        <v>1436.1260943700001</v>
      </c>
      <c r="I35" s="36">
        <f>SUMIFS(СВЦЭМ!$D$39:$D$782,СВЦЭМ!$A$39:$A$782,$A35,СВЦЭМ!$B$39:$B$782,I$11)+'СЕТ СН'!$F$14+СВЦЭМ!$D$10+'СЕТ СН'!$F$8*'СЕТ СН'!$F$9-'СЕТ СН'!$F$26</f>
        <v>1433.80043819</v>
      </c>
      <c r="J35" s="36">
        <f>SUMIFS(СВЦЭМ!$D$39:$D$782,СВЦЭМ!$A$39:$A$782,$A35,СВЦЭМ!$B$39:$B$782,J$11)+'СЕТ СН'!$F$14+СВЦЭМ!$D$10+'СЕТ СН'!$F$8*'СЕТ СН'!$F$9-'СЕТ СН'!$F$26</f>
        <v>1447.28237229</v>
      </c>
      <c r="K35" s="36">
        <f>SUMIFS(СВЦЭМ!$D$39:$D$782,СВЦЭМ!$A$39:$A$782,$A35,СВЦЭМ!$B$39:$B$782,K$11)+'СЕТ СН'!$F$14+СВЦЭМ!$D$10+'СЕТ СН'!$F$8*'СЕТ СН'!$F$9-'СЕТ СН'!$F$26</f>
        <v>1440.2968794800001</v>
      </c>
      <c r="L35" s="36">
        <f>SUMIFS(СВЦЭМ!$D$39:$D$782,СВЦЭМ!$A$39:$A$782,$A35,СВЦЭМ!$B$39:$B$782,L$11)+'СЕТ СН'!$F$14+СВЦЭМ!$D$10+'СЕТ СН'!$F$8*'СЕТ СН'!$F$9-'СЕТ СН'!$F$26</f>
        <v>1435.4900249899999</v>
      </c>
      <c r="M35" s="36">
        <f>SUMIFS(СВЦЭМ!$D$39:$D$782,СВЦЭМ!$A$39:$A$782,$A35,СВЦЭМ!$B$39:$B$782,M$11)+'СЕТ СН'!$F$14+СВЦЭМ!$D$10+'СЕТ СН'!$F$8*'СЕТ СН'!$F$9-'СЕТ СН'!$F$26</f>
        <v>1440.9792050400001</v>
      </c>
      <c r="N35" s="36">
        <f>SUMIFS(СВЦЭМ!$D$39:$D$782,СВЦЭМ!$A$39:$A$782,$A35,СВЦЭМ!$B$39:$B$782,N$11)+'СЕТ СН'!$F$14+СВЦЭМ!$D$10+'СЕТ СН'!$F$8*'СЕТ СН'!$F$9-'СЕТ СН'!$F$26</f>
        <v>1454.27477043</v>
      </c>
      <c r="O35" s="36">
        <f>SUMIFS(СВЦЭМ!$D$39:$D$782,СВЦЭМ!$A$39:$A$782,$A35,СВЦЭМ!$B$39:$B$782,O$11)+'СЕТ СН'!$F$14+СВЦЭМ!$D$10+'СЕТ СН'!$F$8*'СЕТ СН'!$F$9-'СЕТ СН'!$F$26</f>
        <v>1472.37712085</v>
      </c>
      <c r="P35" s="36">
        <f>SUMIFS(СВЦЭМ!$D$39:$D$782,СВЦЭМ!$A$39:$A$782,$A35,СВЦЭМ!$B$39:$B$782,P$11)+'СЕТ СН'!$F$14+СВЦЭМ!$D$10+'СЕТ СН'!$F$8*'СЕТ СН'!$F$9-'СЕТ СН'!$F$26</f>
        <v>1474.25593847</v>
      </c>
      <c r="Q35" s="36">
        <f>SUMIFS(СВЦЭМ!$D$39:$D$782,СВЦЭМ!$A$39:$A$782,$A35,СВЦЭМ!$B$39:$B$782,Q$11)+'СЕТ СН'!$F$14+СВЦЭМ!$D$10+'СЕТ СН'!$F$8*'СЕТ СН'!$F$9-'СЕТ СН'!$F$26</f>
        <v>1490.9454277500001</v>
      </c>
      <c r="R35" s="36">
        <f>SUMIFS(СВЦЭМ!$D$39:$D$782,СВЦЭМ!$A$39:$A$782,$A35,СВЦЭМ!$B$39:$B$782,R$11)+'СЕТ СН'!$F$14+СВЦЭМ!$D$10+'СЕТ СН'!$F$8*'СЕТ СН'!$F$9-'СЕТ СН'!$F$26</f>
        <v>1485.35878217</v>
      </c>
      <c r="S35" s="36">
        <f>SUMIFS(СВЦЭМ!$D$39:$D$782,СВЦЭМ!$A$39:$A$782,$A35,СВЦЭМ!$B$39:$B$782,S$11)+'СЕТ СН'!$F$14+СВЦЭМ!$D$10+'СЕТ СН'!$F$8*'СЕТ СН'!$F$9-'СЕТ СН'!$F$26</f>
        <v>1444.17888657</v>
      </c>
      <c r="T35" s="36">
        <f>SUMIFS(СВЦЭМ!$D$39:$D$782,СВЦЭМ!$A$39:$A$782,$A35,СВЦЭМ!$B$39:$B$782,T$11)+'СЕТ СН'!$F$14+СВЦЭМ!$D$10+'СЕТ СН'!$F$8*'СЕТ СН'!$F$9-'СЕТ СН'!$F$26</f>
        <v>1425.6478677500002</v>
      </c>
      <c r="U35" s="36">
        <f>SUMIFS(СВЦЭМ!$D$39:$D$782,СВЦЭМ!$A$39:$A$782,$A35,СВЦЭМ!$B$39:$B$782,U$11)+'СЕТ СН'!$F$14+СВЦЭМ!$D$10+'СЕТ СН'!$F$8*'СЕТ СН'!$F$9-'СЕТ СН'!$F$26</f>
        <v>1442.1595566000001</v>
      </c>
      <c r="V35" s="36">
        <f>SUMIFS(СВЦЭМ!$D$39:$D$782,СВЦЭМ!$A$39:$A$782,$A35,СВЦЭМ!$B$39:$B$782,V$11)+'СЕТ СН'!$F$14+СВЦЭМ!$D$10+'СЕТ СН'!$F$8*'СЕТ СН'!$F$9-'СЕТ СН'!$F$26</f>
        <v>1449.54109141</v>
      </c>
      <c r="W35" s="36">
        <f>SUMIFS(СВЦЭМ!$D$39:$D$782,СВЦЭМ!$A$39:$A$782,$A35,СВЦЭМ!$B$39:$B$782,W$11)+'СЕТ СН'!$F$14+СВЦЭМ!$D$10+'СЕТ СН'!$F$8*'СЕТ СН'!$F$9-'СЕТ СН'!$F$26</f>
        <v>1465.5120670599999</v>
      </c>
      <c r="X35" s="36">
        <f>SUMIFS(СВЦЭМ!$D$39:$D$782,СВЦЭМ!$A$39:$A$782,$A35,СВЦЭМ!$B$39:$B$782,X$11)+'СЕТ СН'!$F$14+СВЦЭМ!$D$10+'СЕТ СН'!$F$8*'СЕТ СН'!$F$9-'СЕТ СН'!$F$26</f>
        <v>1485.1201895700001</v>
      </c>
      <c r="Y35" s="36">
        <f>SUMIFS(СВЦЭМ!$D$39:$D$782,СВЦЭМ!$A$39:$A$782,$A35,СВЦЭМ!$B$39:$B$782,Y$11)+'СЕТ СН'!$F$14+СВЦЭМ!$D$10+'СЕТ СН'!$F$8*'СЕТ СН'!$F$9-'СЕТ СН'!$F$26</f>
        <v>1523.6545763200002</v>
      </c>
    </row>
    <row r="36" spans="1:27" ht="15.75" x14ac:dyDescent="0.2">
      <c r="A36" s="35">
        <f t="shared" si="0"/>
        <v>44555</v>
      </c>
      <c r="B36" s="36">
        <f>SUMIFS(СВЦЭМ!$D$39:$D$782,СВЦЭМ!$A$39:$A$782,$A36,СВЦЭМ!$B$39:$B$782,B$11)+'СЕТ СН'!$F$14+СВЦЭМ!$D$10+'СЕТ СН'!$F$8*'СЕТ СН'!$F$9-'СЕТ СН'!$F$26</f>
        <v>1454.07076149</v>
      </c>
      <c r="C36" s="36">
        <f>SUMIFS(СВЦЭМ!$D$39:$D$782,СВЦЭМ!$A$39:$A$782,$A36,СВЦЭМ!$B$39:$B$782,C$11)+'СЕТ СН'!$F$14+СВЦЭМ!$D$10+'СЕТ СН'!$F$8*'СЕТ СН'!$F$9-'СЕТ СН'!$F$26</f>
        <v>1461.2049428100001</v>
      </c>
      <c r="D36" s="36">
        <f>SUMIFS(СВЦЭМ!$D$39:$D$782,СВЦЭМ!$A$39:$A$782,$A36,СВЦЭМ!$B$39:$B$782,D$11)+'СЕТ СН'!$F$14+СВЦЭМ!$D$10+'СЕТ СН'!$F$8*'СЕТ СН'!$F$9-'СЕТ СН'!$F$26</f>
        <v>1477.45656037</v>
      </c>
      <c r="E36" s="36">
        <f>SUMIFS(СВЦЭМ!$D$39:$D$782,СВЦЭМ!$A$39:$A$782,$A36,СВЦЭМ!$B$39:$B$782,E$11)+'СЕТ СН'!$F$14+СВЦЭМ!$D$10+'СЕТ СН'!$F$8*'СЕТ СН'!$F$9-'СЕТ СН'!$F$26</f>
        <v>1477.05417956</v>
      </c>
      <c r="F36" s="36">
        <f>SUMIFS(СВЦЭМ!$D$39:$D$782,СВЦЭМ!$A$39:$A$782,$A36,СВЦЭМ!$B$39:$B$782,F$11)+'СЕТ СН'!$F$14+СВЦЭМ!$D$10+'СЕТ СН'!$F$8*'СЕТ СН'!$F$9-'СЕТ СН'!$F$26</f>
        <v>1468.7239272100001</v>
      </c>
      <c r="G36" s="36">
        <f>SUMIFS(СВЦЭМ!$D$39:$D$782,СВЦЭМ!$A$39:$A$782,$A36,СВЦЭМ!$B$39:$B$782,G$11)+'СЕТ СН'!$F$14+СВЦЭМ!$D$10+'СЕТ СН'!$F$8*'СЕТ СН'!$F$9-'СЕТ СН'!$F$26</f>
        <v>1449.1678210699999</v>
      </c>
      <c r="H36" s="36">
        <f>SUMIFS(СВЦЭМ!$D$39:$D$782,СВЦЭМ!$A$39:$A$782,$A36,СВЦЭМ!$B$39:$B$782,H$11)+'СЕТ СН'!$F$14+СВЦЭМ!$D$10+'СЕТ СН'!$F$8*'СЕТ СН'!$F$9-'СЕТ СН'!$F$26</f>
        <v>1434.1098697899999</v>
      </c>
      <c r="I36" s="36">
        <f>SUMIFS(СВЦЭМ!$D$39:$D$782,СВЦЭМ!$A$39:$A$782,$A36,СВЦЭМ!$B$39:$B$782,I$11)+'СЕТ СН'!$F$14+СВЦЭМ!$D$10+'СЕТ СН'!$F$8*'СЕТ СН'!$F$9-'СЕТ СН'!$F$26</f>
        <v>1450.9693759300001</v>
      </c>
      <c r="J36" s="36">
        <f>SUMIFS(СВЦЭМ!$D$39:$D$782,СВЦЭМ!$A$39:$A$782,$A36,СВЦЭМ!$B$39:$B$782,J$11)+'СЕТ СН'!$F$14+СВЦЭМ!$D$10+'СЕТ СН'!$F$8*'СЕТ СН'!$F$9-'СЕТ СН'!$F$26</f>
        <v>1419.5017509700001</v>
      </c>
      <c r="K36" s="36">
        <f>SUMIFS(СВЦЭМ!$D$39:$D$782,СВЦЭМ!$A$39:$A$782,$A36,СВЦЭМ!$B$39:$B$782,K$11)+'СЕТ СН'!$F$14+СВЦЭМ!$D$10+'СЕТ СН'!$F$8*'СЕТ СН'!$F$9-'СЕТ СН'!$F$26</f>
        <v>1402.08340707</v>
      </c>
      <c r="L36" s="36">
        <f>SUMIFS(СВЦЭМ!$D$39:$D$782,СВЦЭМ!$A$39:$A$782,$A36,СВЦЭМ!$B$39:$B$782,L$11)+'СЕТ СН'!$F$14+СВЦЭМ!$D$10+'СЕТ СН'!$F$8*'СЕТ СН'!$F$9-'СЕТ СН'!$F$26</f>
        <v>1399.05321349</v>
      </c>
      <c r="M36" s="36">
        <f>SUMIFS(СВЦЭМ!$D$39:$D$782,СВЦЭМ!$A$39:$A$782,$A36,СВЦЭМ!$B$39:$B$782,M$11)+'СЕТ СН'!$F$14+СВЦЭМ!$D$10+'СЕТ СН'!$F$8*'СЕТ СН'!$F$9-'СЕТ СН'!$F$26</f>
        <v>1401.1210024300001</v>
      </c>
      <c r="N36" s="36">
        <f>SUMIFS(СВЦЭМ!$D$39:$D$782,СВЦЭМ!$A$39:$A$782,$A36,СВЦЭМ!$B$39:$B$782,N$11)+'СЕТ СН'!$F$14+СВЦЭМ!$D$10+'СЕТ СН'!$F$8*'СЕТ СН'!$F$9-'СЕТ СН'!$F$26</f>
        <v>1403.6547927200002</v>
      </c>
      <c r="O36" s="36">
        <f>SUMIFS(СВЦЭМ!$D$39:$D$782,СВЦЭМ!$A$39:$A$782,$A36,СВЦЭМ!$B$39:$B$782,O$11)+'СЕТ СН'!$F$14+СВЦЭМ!$D$10+'СЕТ СН'!$F$8*'СЕТ СН'!$F$9-'СЕТ СН'!$F$26</f>
        <v>1408.7692333</v>
      </c>
      <c r="P36" s="36">
        <f>SUMIFS(СВЦЭМ!$D$39:$D$782,СВЦЭМ!$A$39:$A$782,$A36,СВЦЭМ!$B$39:$B$782,P$11)+'СЕТ СН'!$F$14+СВЦЭМ!$D$10+'СЕТ СН'!$F$8*'СЕТ СН'!$F$9-'СЕТ СН'!$F$26</f>
        <v>1426.31558599</v>
      </c>
      <c r="Q36" s="36">
        <f>SUMIFS(СВЦЭМ!$D$39:$D$782,СВЦЭМ!$A$39:$A$782,$A36,СВЦЭМ!$B$39:$B$782,Q$11)+'СЕТ СН'!$F$14+СВЦЭМ!$D$10+'СЕТ СН'!$F$8*'СЕТ СН'!$F$9-'СЕТ СН'!$F$26</f>
        <v>1433.2400501500001</v>
      </c>
      <c r="R36" s="36">
        <f>SUMIFS(СВЦЭМ!$D$39:$D$782,СВЦЭМ!$A$39:$A$782,$A36,СВЦЭМ!$B$39:$B$782,R$11)+'СЕТ СН'!$F$14+СВЦЭМ!$D$10+'СЕТ СН'!$F$8*'СЕТ СН'!$F$9-'СЕТ СН'!$F$26</f>
        <v>1421.4768533200001</v>
      </c>
      <c r="S36" s="36">
        <f>SUMIFS(СВЦЭМ!$D$39:$D$782,СВЦЭМ!$A$39:$A$782,$A36,СВЦЭМ!$B$39:$B$782,S$11)+'СЕТ СН'!$F$14+СВЦЭМ!$D$10+'СЕТ СН'!$F$8*'СЕТ СН'!$F$9-'СЕТ СН'!$F$26</f>
        <v>1402.8359342799999</v>
      </c>
      <c r="T36" s="36">
        <f>SUMIFS(СВЦЭМ!$D$39:$D$782,СВЦЭМ!$A$39:$A$782,$A36,СВЦЭМ!$B$39:$B$782,T$11)+'СЕТ СН'!$F$14+СВЦЭМ!$D$10+'СЕТ СН'!$F$8*'СЕТ СН'!$F$9-'СЕТ СН'!$F$26</f>
        <v>1397.35807477</v>
      </c>
      <c r="U36" s="36">
        <f>SUMIFS(СВЦЭМ!$D$39:$D$782,СВЦЭМ!$A$39:$A$782,$A36,СВЦЭМ!$B$39:$B$782,U$11)+'СЕТ СН'!$F$14+СВЦЭМ!$D$10+'СЕТ СН'!$F$8*'СЕТ СН'!$F$9-'СЕТ СН'!$F$26</f>
        <v>1410.4846831300001</v>
      </c>
      <c r="V36" s="36">
        <f>SUMIFS(СВЦЭМ!$D$39:$D$782,СВЦЭМ!$A$39:$A$782,$A36,СВЦЭМ!$B$39:$B$782,V$11)+'СЕТ СН'!$F$14+СВЦЭМ!$D$10+'СЕТ СН'!$F$8*'СЕТ СН'!$F$9-'СЕТ СН'!$F$26</f>
        <v>1406.3611197600001</v>
      </c>
      <c r="W36" s="36">
        <f>SUMIFS(СВЦЭМ!$D$39:$D$782,СВЦЭМ!$A$39:$A$782,$A36,СВЦЭМ!$B$39:$B$782,W$11)+'СЕТ СН'!$F$14+СВЦЭМ!$D$10+'СЕТ СН'!$F$8*'СЕТ СН'!$F$9-'СЕТ СН'!$F$26</f>
        <v>1434.4394297200001</v>
      </c>
      <c r="X36" s="36">
        <f>SUMIFS(СВЦЭМ!$D$39:$D$782,СВЦЭМ!$A$39:$A$782,$A36,СВЦЭМ!$B$39:$B$782,X$11)+'СЕТ СН'!$F$14+СВЦЭМ!$D$10+'СЕТ СН'!$F$8*'СЕТ СН'!$F$9-'СЕТ СН'!$F$26</f>
        <v>1432.9217180099999</v>
      </c>
      <c r="Y36" s="36">
        <f>SUMIFS(СВЦЭМ!$D$39:$D$782,СВЦЭМ!$A$39:$A$782,$A36,СВЦЭМ!$B$39:$B$782,Y$11)+'СЕТ СН'!$F$14+СВЦЭМ!$D$10+'СЕТ СН'!$F$8*'СЕТ СН'!$F$9-'СЕТ СН'!$F$26</f>
        <v>1440.97518382</v>
      </c>
    </row>
    <row r="37" spans="1:27" ht="15.75" x14ac:dyDescent="0.2">
      <c r="A37" s="35">
        <f t="shared" si="0"/>
        <v>44556</v>
      </c>
      <c r="B37" s="36">
        <f>SUMIFS(СВЦЭМ!$D$39:$D$782,СВЦЭМ!$A$39:$A$782,$A37,СВЦЭМ!$B$39:$B$782,B$11)+'СЕТ СН'!$F$14+СВЦЭМ!$D$10+'СЕТ СН'!$F$8*'СЕТ СН'!$F$9-'СЕТ СН'!$F$26</f>
        <v>1343.79086983</v>
      </c>
      <c r="C37" s="36">
        <f>SUMIFS(СВЦЭМ!$D$39:$D$782,СВЦЭМ!$A$39:$A$782,$A37,СВЦЭМ!$B$39:$B$782,C$11)+'СЕТ СН'!$F$14+СВЦЭМ!$D$10+'СЕТ СН'!$F$8*'СЕТ СН'!$F$9-'СЕТ СН'!$F$26</f>
        <v>1332.4361685000001</v>
      </c>
      <c r="D37" s="36">
        <f>SUMIFS(СВЦЭМ!$D$39:$D$782,СВЦЭМ!$A$39:$A$782,$A37,СВЦЭМ!$B$39:$B$782,D$11)+'СЕТ СН'!$F$14+СВЦЭМ!$D$10+'СЕТ СН'!$F$8*'СЕТ СН'!$F$9-'СЕТ СН'!$F$26</f>
        <v>1327.4098196</v>
      </c>
      <c r="E37" s="36">
        <f>SUMIFS(СВЦЭМ!$D$39:$D$782,СВЦЭМ!$A$39:$A$782,$A37,СВЦЭМ!$B$39:$B$782,E$11)+'СЕТ СН'!$F$14+СВЦЭМ!$D$10+'СЕТ СН'!$F$8*'СЕТ СН'!$F$9-'СЕТ СН'!$F$26</f>
        <v>1326.77480412</v>
      </c>
      <c r="F37" s="36">
        <f>SUMIFS(СВЦЭМ!$D$39:$D$782,СВЦЭМ!$A$39:$A$782,$A37,СВЦЭМ!$B$39:$B$782,F$11)+'СЕТ СН'!$F$14+СВЦЭМ!$D$10+'СЕТ СН'!$F$8*'СЕТ СН'!$F$9-'СЕТ СН'!$F$26</f>
        <v>1324.5326615000001</v>
      </c>
      <c r="G37" s="36">
        <f>SUMIFS(СВЦЭМ!$D$39:$D$782,СВЦЭМ!$A$39:$A$782,$A37,СВЦЭМ!$B$39:$B$782,G$11)+'СЕТ СН'!$F$14+СВЦЭМ!$D$10+'СЕТ СН'!$F$8*'СЕТ СН'!$F$9-'СЕТ СН'!$F$26</f>
        <v>1319.8847196000002</v>
      </c>
      <c r="H37" s="36">
        <f>SUMIFS(СВЦЭМ!$D$39:$D$782,СВЦЭМ!$A$39:$A$782,$A37,СВЦЭМ!$B$39:$B$782,H$11)+'СЕТ СН'!$F$14+СВЦЭМ!$D$10+'СЕТ СН'!$F$8*'СЕТ СН'!$F$9-'СЕТ СН'!$F$26</f>
        <v>1340.2855093600001</v>
      </c>
      <c r="I37" s="36">
        <f>SUMIFS(СВЦЭМ!$D$39:$D$782,СВЦЭМ!$A$39:$A$782,$A37,СВЦЭМ!$B$39:$B$782,I$11)+'СЕТ СН'!$F$14+СВЦЭМ!$D$10+'СЕТ СН'!$F$8*'СЕТ СН'!$F$9-'СЕТ СН'!$F$26</f>
        <v>1420.6301472</v>
      </c>
      <c r="J37" s="36">
        <f>SUMIFS(СВЦЭМ!$D$39:$D$782,СВЦЭМ!$A$39:$A$782,$A37,СВЦЭМ!$B$39:$B$782,J$11)+'СЕТ СН'!$F$14+СВЦЭМ!$D$10+'СЕТ СН'!$F$8*'СЕТ СН'!$F$9-'СЕТ СН'!$F$26</f>
        <v>1417.1702069600001</v>
      </c>
      <c r="K37" s="36">
        <f>SUMIFS(СВЦЭМ!$D$39:$D$782,СВЦЭМ!$A$39:$A$782,$A37,СВЦЭМ!$B$39:$B$782,K$11)+'СЕТ СН'!$F$14+СВЦЭМ!$D$10+'СЕТ СН'!$F$8*'СЕТ СН'!$F$9-'СЕТ СН'!$F$26</f>
        <v>1371.3570462</v>
      </c>
      <c r="L37" s="36">
        <f>SUMIFS(СВЦЭМ!$D$39:$D$782,СВЦЭМ!$A$39:$A$782,$A37,СВЦЭМ!$B$39:$B$782,L$11)+'СЕТ СН'!$F$14+СВЦЭМ!$D$10+'СЕТ СН'!$F$8*'СЕТ СН'!$F$9-'СЕТ СН'!$F$26</f>
        <v>1366.3973775100001</v>
      </c>
      <c r="M37" s="36">
        <f>SUMIFS(СВЦЭМ!$D$39:$D$782,СВЦЭМ!$A$39:$A$782,$A37,СВЦЭМ!$B$39:$B$782,M$11)+'СЕТ СН'!$F$14+СВЦЭМ!$D$10+'СЕТ СН'!$F$8*'СЕТ СН'!$F$9-'СЕТ СН'!$F$26</f>
        <v>1374.21975238</v>
      </c>
      <c r="N37" s="36">
        <f>SUMIFS(СВЦЭМ!$D$39:$D$782,СВЦЭМ!$A$39:$A$782,$A37,СВЦЭМ!$B$39:$B$782,N$11)+'СЕТ СН'!$F$14+СВЦЭМ!$D$10+'СЕТ СН'!$F$8*'СЕТ СН'!$F$9-'СЕТ СН'!$F$26</f>
        <v>1379.3734702900001</v>
      </c>
      <c r="O37" s="36">
        <f>SUMIFS(СВЦЭМ!$D$39:$D$782,СВЦЭМ!$A$39:$A$782,$A37,СВЦЭМ!$B$39:$B$782,O$11)+'СЕТ СН'!$F$14+СВЦЭМ!$D$10+'СЕТ СН'!$F$8*'СЕТ СН'!$F$9-'СЕТ СН'!$F$26</f>
        <v>1415.6462118100001</v>
      </c>
      <c r="P37" s="36">
        <f>SUMIFS(СВЦЭМ!$D$39:$D$782,СВЦЭМ!$A$39:$A$782,$A37,СВЦЭМ!$B$39:$B$782,P$11)+'СЕТ СН'!$F$14+СВЦЭМ!$D$10+'СЕТ СН'!$F$8*'СЕТ СН'!$F$9-'СЕТ СН'!$F$26</f>
        <v>1422.4109208100001</v>
      </c>
      <c r="Q37" s="36">
        <f>SUMIFS(СВЦЭМ!$D$39:$D$782,СВЦЭМ!$A$39:$A$782,$A37,СВЦЭМ!$B$39:$B$782,Q$11)+'СЕТ СН'!$F$14+СВЦЭМ!$D$10+'СЕТ СН'!$F$8*'СЕТ СН'!$F$9-'СЕТ СН'!$F$26</f>
        <v>1422.9352009000002</v>
      </c>
      <c r="R37" s="36">
        <f>SUMIFS(СВЦЭМ!$D$39:$D$782,СВЦЭМ!$A$39:$A$782,$A37,СВЦЭМ!$B$39:$B$782,R$11)+'СЕТ СН'!$F$14+СВЦЭМ!$D$10+'СЕТ СН'!$F$8*'СЕТ СН'!$F$9-'СЕТ СН'!$F$26</f>
        <v>1410.9586138900002</v>
      </c>
      <c r="S37" s="36">
        <f>SUMIFS(СВЦЭМ!$D$39:$D$782,СВЦЭМ!$A$39:$A$782,$A37,СВЦЭМ!$B$39:$B$782,S$11)+'СЕТ СН'!$F$14+СВЦЭМ!$D$10+'СЕТ СН'!$F$8*'СЕТ СН'!$F$9-'СЕТ СН'!$F$26</f>
        <v>1365.06021796</v>
      </c>
      <c r="T37" s="36">
        <f>SUMIFS(СВЦЭМ!$D$39:$D$782,СВЦЭМ!$A$39:$A$782,$A37,СВЦЭМ!$B$39:$B$782,T$11)+'СЕТ СН'!$F$14+СВЦЭМ!$D$10+'СЕТ СН'!$F$8*'СЕТ СН'!$F$9-'СЕТ СН'!$F$26</f>
        <v>1361.6571916800001</v>
      </c>
      <c r="U37" s="36">
        <f>SUMIFS(СВЦЭМ!$D$39:$D$782,СВЦЭМ!$A$39:$A$782,$A37,СВЦЭМ!$B$39:$B$782,U$11)+'СЕТ СН'!$F$14+СВЦЭМ!$D$10+'СЕТ СН'!$F$8*'СЕТ СН'!$F$9-'СЕТ СН'!$F$26</f>
        <v>1387.60253087</v>
      </c>
      <c r="V37" s="36">
        <f>SUMIFS(СВЦЭМ!$D$39:$D$782,СВЦЭМ!$A$39:$A$782,$A37,СВЦЭМ!$B$39:$B$782,V$11)+'СЕТ СН'!$F$14+СВЦЭМ!$D$10+'СЕТ СН'!$F$8*'СЕТ СН'!$F$9-'СЕТ СН'!$F$26</f>
        <v>1402.0567068800001</v>
      </c>
      <c r="W37" s="36">
        <f>SUMIFS(СВЦЭМ!$D$39:$D$782,СВЦЭМ!$A$39:$A$782,$A37,СВЦЭМ!$B$39:$B$782,W$11)+'СЕТ СН'!$F$14+СВЦЭМ!$D$10+'СЕТ СН'!$F$8*'СЕТ СН'!$F$9-'СЕТ СН'!$F$26</f>
        <v>1386.7432866300001</v>
      </c>
      <c r="X37" s="36">
        <f>SUMIFS(СВЦЭМ!$D$39:$D$782,СВЦЭМ!$A$39:$A$782,$A37,СВЦЭМ!$B$39:$B$782,X$11)+'СЕТ СН'!$F$14+СВЦЭМ!$D$10+'СЕТ СН'!$F$8*'СЕТ СН'!$F$9-'СЕТ СН'!$F$26</f>
        <v>1402.76047898</v>
      </c>
      <c r="Y37" s="36">
        <f>SUMIFS(СВЦЭМ!$D$39:$D$782,СВЦЭМ!$A$39:$A$782,$A37,СВЦЭМ!$B$39:$B$782,Y$11)+'СЕТ СН'!$F$14+СВЦЭМ!$D$10+'СЕТ СН'!$F$8*'СЕТ СН'!$F$9-'СЕТ СН'!$F$26</f>
        <v>1404.6295981600001</v>
      </c>
    </row>
    <row r="38" spans="1:27" ht="15.75" x14ac:dyDescent="0.2">
      <c r="A38" s="35">
        <f t="shared" si="0"/>
        <v>44557</v>
      </c>
      <c r="B38" s="36">
        <f>SUMIFS(СВЦЭМ!$D$39:$D$782,СВЦЭМ!$A$39:$A$782,$A38,СВЦЭМ!$B$39:$B$782,B$11)+'СЕТ СН'!$F$14+СВЦЭМ!$D$10+'СЕТ СН'!$F$8*'СЕТ СН'!$F$9-'СЕТ СН'!$F$26</f>
        <v>1427.1708941900001</v>
      </c>
      <c r="C38" s="36">
        <f>SUMIFS(СВЦЭМ!$D$39:$D$782,СВЦЭМ!$A$39:$A$782,$A38,СВЦЭМ!$B$39:$B$782,C$11)+'СЕТ СН'!$F$14+СВЦЭМ!$D$10+'СЕТ СН'!$F$8*'СЕТ СН'!$F$9-'СЕТ СН'!$F$26</f>
        <v>1420.61084951</v>
      </c>
      <c r="D38" s="36">
        <f>SUMIFS(СВЦЭМ!$D$39:$D$782,СВЦЭМ!$A$39:$A$782,$A38,СВЦЭМ!$B$39:$B$782,D$11)+'СЕТ СН'!$F$14+СВЦЭМ!$D$10+'СЕТ СН'!$F$8*'СЕТ СН'!$F$9-'СЕТ СН'!$F$26</f>
        <v>1381.04987884</v>
      </c>
      <c r="E38" s="36">
        <f>SUMIFS(СВЦЭМ!$D$39:$D$782,СВЦЭМ!$A$39:$A$782,$A38,СВЦЭМ!$B$39:$B$782,E$11)+'СЕТ СН'!$F$14+СВЦЭМ!$D$10+'СЕТ СН'!$F$8*'СЕТ СН'!$F$9-'СЕТ СН'!$F$26</f>
        <v>1377.59786325</v>
      </c>
      <c r="F38" s="36">
        <f>SUMIFS(СВЦЭМ!$D$39:$D$782,СВЦЭМ!$A$39:$A$782,$A38,СВЦЭМ!$B$39:$B$782,F$11)+'СЕТ СН'!$F$14+СВЦЭМ!$D$10+'СЕТ СН'!$F$8*'СЕТ СН'!$F$9-'СЕТ СН'!$F$26</f>
        <v>1381.04599953</v>
      </c>
      <c r="G38" s="36">
        <f>SUMIFS(СВЦЭМ!$D$39:$D$782,СВЦЭМ!$A$39:$A$782,$A38,СВЦЭМ!$B$39:$B$782,G$11)+'СЕТ СН'!$F$14+СВЦЭМ!$D$10+'СЕТ СН'!$F$8*'СЕТ СН'!$F$9-'СЕТ СН'!$F$26</f>
        <v>1368.5641213599999</v>
      </c>
      <c r="H38" s="36">
        <f>SUMIFS(СВЦЭМ!$D$39:$D$782,СВЦЭМ!$A$39:$A$782,$A38,СВЦЭМ!$B$39:$B$782,H$11)+'СЕТ СН'!$F$14+СВЦЭМ!$D$10+'СЕТ СН'!$F$8*'СЕТ СН'!$F$9-'СЕТ СН'!$F$26</f>
        <v>1374.71082153</v>
      </c>
      <c r="I38" s="36">
        <f>SUMIFS(СВЦЭМ!$D$39:$D$782,СВЦЭМ!$A$39:$A$782,$A38,СВЦЭМ!$B$39:$B$782,I$11)+'СЕТ СН'!$F$14+СВЦЭМ!$D$10+'СЕТ СН'!$F$8*'СЕТ СН'!$F$9-'СЕТ СН'!$F$26</f>
        <v>1368.4821152100001</v>
      </c>
      <c r="J38" s="36">
        <f>SUMIFS(СВЦЭМ!$D$39:$D$782,СВЦЭМ!$A$39:$A$782,$A38,СВЦЭМ!$B$39:$B$782,J$11)+'СЕТ СН'!$F$14+СВЦЭМ!$D$10+'СЕТ СН'!$F$8*'СЕТ СН'!$F$9-'СЕТ СН'!$F$26</f>
        <v>1386.3893482800001</v>
      </c>
      <c r="K38" s="36">
        <f>SUMIFS(СВЦЭМ!$D$39:$D$782,СВЦЭМ!$A$39:$A$782,$A38,СВЦЭМ!$B$39:$B$782,K$11)+'СЕТ СН'!$F$14+СВЦЭМ!$D$10+'СЕТ СН'!$F$8*'СЕТ СН'!$F$9-'СЕТ СН'!$F$26</f>
        <v>1313.80560853</v>
      </c>
      <c r="L38" s="36">
        <f>SUMIFS(СВЦЭМ!$D$39:$D$782,СВЦЭМ!$A$39:$A$782,$A38,СВЦЭМ!$B$39:$B$782,L$11)+'СЕТ СН'!$F$14+СВЦЭМ!$D$10+'СЕТ СН'!$F$8*'СЕТ СН'!$F$9-'СЕТ СН'!$F$26</f>
        <v>1328.79573235</v>
      </c>
      <c r="M38" s="36">
        <f>SUMIFS(СВЦЭМ!$D$39:$D$782,СВЦЭМ!$A$39:$A$782,$A38,СВЦЭМ!$B$39:$B$782,M$11)+'СЕТ СН'!$F$14+СВЦЭМ!$D$10+'СЕТ СН'!$F$8*'СЕТ СН'!$F$9-'СЕТ СН'!$F$26</f>
        <v>1321.36916466</v>
      </c>
      <c r="N38" s="36">
        <f>SUMIFS(СВЦЭМ!$D$39:$D$782,СВЦЭМ!$A$39:$A$782,$A38,СВЦЭМ!$B$39:$B$782,N$11)+'СЕТ СН'!$F$14+СВЦЭМ!$D$10+'СЕТ СН'!$F$8*'СЕТ СН'!$F$9-'СЕТ СН'!$F$26</f>
        <v>1392.061966</v>
      </c>
      <c r="O38" s="36">
        <f>SUMIFS(СВЦЭМ!$D$39:$D$782,СВЦЭМ!$A$39:$A$782,$A38,СВЦЭМ!$B$39:$B$782,O$11)+'СЕТ СН'!$F$14+СВЦЭМ!$D$10+'СЕТ СН'!$F$8*'СЕТ СН'!$F$9-'СЕТ СН'!$F$26</f>
        <v>1437.58196376</v>
      </c>
      <c r="P38" s="36">
        <f>SUMIFS(СВЦЭМ!$D$39:$D$782,СВЦЭМ!$A$39:$A$782,$A38,СВЦЭМ!$B$39:$B$782,P$11)+'СЕТ СН'!$F$14+СВЦЭМ!$D$10+'СЕТ СН'!$F$8*'СЕТ СН'!$F$9-'СЕТ СН'!$F$26</f>
        <v>1453.8096744100001</v>
      </c>
      <c r="Q38" s="36">
        <f>SUMIFS(СВЦЭМ!$D$39:$D$782,СВЦЭМ!$A$39:$A$782,$A38,СВЦЭМ!$B$39:$B$782,Q$11)+'СЕТ СН'!$F$14+СВЦЭМ!$D$10+'СЕТ СН'!$F$8*'СЕТ СН'!$F$9-'СЕТ СН'!$F$26</f>
        <v>1441.17058402</v>
      </c>
      <c r="R38" s="36">
        <f>SUMIFS(СВЦЭМ!$D$39:$D$782,СВЦЭМ!$A$39:$A$782,$A38,СВЦЭМ!$B$39:$B$782,R$11)+'СЕТ СН'!$F$14+СВЦЭМ!$D$10+'СЕТ СН'!$F$8*'СЕТ СН'!$F$9-'СЕТ СН'!$F$26</f>
        <v>1372.67197835</v>
      </c>
      <c r="S38" s="36">
        <f>SUMIFS(СВЦЭМ!$D$39:$D$782,СВЦЭМ!$A$39:$A$782,$A38,СВЦЭМ!$B$39:$B$782,S$11)+'СЕТ СН'!$F$14+СВЦЭМ!$D$10+'СЕТ СН'!$F$8*'СЕТ СН'!$F$9-'СЕТ СН'!$F$26</f>
        <v>1392.4827745500002</v>
      </c>
      <c r="T38" s="36">
        <f>SUMIFS(СВЦЭМ!$D$39:$D$782,СВЦЭМ!$A$39:$A$782,$A38,СВЦЭМ!$B$39:$B$782,T$11)+'СЕТ СН'!$F$14+СВЦЭМ!$D$10+'СЕТ СН'!$F$8*'СЕТ СН'!$F$9-'СЕТ СН'!$F$26</f>
        <v>1375.6336175200001</v>
      </c>
      <c r="U38" s="36">
        <f>SUMIFS(СВЦЭМ!$D$39:$D$782,СВЦЭМ!$A$39:$A$782,$A38,СВЦЭМ!$B$39:$B$782,U$11)+'СЕТ СН'!$F$14+СВЦЭМ!$D$10+'СЕТ СН'!$F$8*'СЕТ СН'!$F$9-'СЕТ СН'!$F$26</f>
        <v>1395.88707213</v>
      </c>
      <c r="V38" s="36">
        <f>SUMIFS(СВЦЭМ!$D$39:$D$782,СВЦЭМ!$A$39:$A$782,$A38,СВЦЭМ!$B$39:$B$782,V$11)+'СЕТ СН'!$F$14+СВЦЭМ!$D$10+'СЕТ СН'!$F$8*'СЕТ СН'!$F$9-'СЕТ СН'!$F$26</f>
        <v>1393.83524941</v>
      </c>
      <c r="W38" s="36">
        <f>SUMIFS(СВЦЭМ!$D$39:$D$782,СВЦЭМ!$A$39:$A$782,$A38,СВЦЭМ!$B$39:$B$782,W$11)+'СЕТ СН'!$F$14+СВЦЭМ!$D$10+'СЕТ СН'!$F$8*'СЕТ СН'!$F$9-'СЕТ СН'!$F$26</f>
        <v>1390.15993512</v>
      </c>
      <c r="X38" s="36">
        <f>SUMIFS(СВЦЭМ!$D$39:$D$782,СВЦЭМ!$A$39:$A$782,$A38,СВЦЭМ!$B$39:$B$782,X$11)+'СЕТ СН'!$F$14+СВЦЭМ!$D$10+'СЕТ СН'!$F$8*'СЕТ СН'!$F$9-'СЕТ СН'!$F$26</f>
        <v>1385.7533805400001</v>
      </c>
      <c r="Y38" s="36">
        <f>SUMIFS(СВЦЭМ!$D$39:$D$782,СВЦЭМ!$A$39:$A$782,$A38,СВЦЭМ!$B$39:$B$782,Y$11)+'СЕТ СН'!$F$14+СВЦЭМ!$D$10+'СЕТ СН'!$F$8*'СЕТ СН'!$F$9-'СЕТ СН'!$F$26</f>
        <v>1433.3221044700001</v>
      </c>
    </row>
    <row r="39" spans="1:27" ht="15.75" x14ac:dyDescent="0.2">
      <c r="A39" s="35">
        <f t="shared" si="0"/>
        <v>44558</v>
      </c>
      <c r="B39" s="36">
        <f>SUMIFS(СВЦЭМ!$D$39:$D$782,СВЦЭМ!$A$39:$A$782,$A39,СВЦЭМ!$B$39:$B$782,B$11)+'СЕТ СН'!$F$14+СВЦЭМ!$D$10+'СЕТ СН'!$F$8*'СЕТ СН'!$F$9-'СЕТ СН'!$F$26</f>
        <v>1406.52028195</v>
      </c>
      <c r="C39" s="36">
        <f>SUMIFS(СВЦЭМ!$D$39:$D$782,СВЦЭМ!$A$39:$A$782,$A39,СВЦЭМ!$B$39:$B$782,C$11)+'СЕТ СН'!$F$14+СВЦЭМ!$D$10+'СЕТ СН'!$F$8*'СЕТ СН'!$F$9-'СЕТ СН'!$F$26</f>
        <v>1412.7980350299999</v>
      </c>
      <c r="D39" s="36">
        <f>SUMIFS(СВЦЭМ!$D$39:$D$782,СВЦЭМ!$A$39:$A$782,$A39,СВЦЭМ!$B$39:$B$782,D$11)+'СЕТ СН'!$F$14+СВЦЭМ!$D$10+'СЕТ СН'!$F$8*'СЕТ СН'!$F$9-'СЕТ СН'!$F$26</f>
        <v>1438.8348389100001</v>
      </c>
      <c r="E39" s="36">
        <f>SUMIFS(СВЦЭМ!$D$39:$D$782,СВЦЭМ!$A$39:$A$782,$A39,СВЦЭМ!$B$39:$B$782,E$11)+'СЕТ СН'!$F$14+СВЦЭМ!$D$10+'СЕТ СН'!$F$8*'СЕТ СН'!$F$9-'СЕТ СН'!$F$26</f>
        <v>1449.28062959</v>
      </c>
      <c r="F39" s="36">
        <f>SUMIFS(СВЦЭМ!$D$39:$D$782,СВЦЭМ!$A$39:$A$782,$A39,СВЦЭМ!$B$39:$B$782,F$11)+'СЕТ СН'!$F$14+СВЦЭМ!$D$10+'СЕТ СН'!$F$8*'СЕТ СН'!$F$9-'СЕТ СН'!$F$26</f>
        <v>1422.35915277</v>
      </c>
      <c r="G39" s="36">
        <f>SUMIFS(СВЦЭМ!$D$39:$D$782,СВЦЭМ!$A$39:$A$782,$A39,СВЦЭМ!$B$39:$B$782,G$11)+'СЕТ СН'!$F$14+СВЦЭМ!$D$10+'СЕТ СН'!$F$8*'СЕТ СН'!$F$9-'СЕТ СН'!$F$26</f>
        <v>1332.63881483</v>
      </c>
      <c r="H39" s="36">
        <f>SUMIFS(СВЦЭМ!$D$39:$D$782,СВЦЭМ!$A$39:$A$782,$A39,СВЦЭМ!$B$39:$B$782,H$11)+'СЕТ СН'!$F$14+СВЦЭМ!$D$10+'СЕТ СН'!$F$8*'СЕТ СН'!$F$9-'СЕТ СН'!$F$26</f>
        <v>1349.67444194</v>
      </c>
      <c r="I39" s="36">
        <f>SUMIFS(СВЦЭМ!$D$39:$D$782,СВЦЭМ!$A$39:$A$782,$A39,СВЦЭМ!$B$39:$B$782,I$11)+'СЕТ СН'!$F$14+СВЦЭМ!$D$10+'СЕТ СН'!$F$8*'СЕТ СН'!$F$9-'СЕТ СН'!$F$26</f>
        <v>1344.2346133600001</v>
      </c>
      <c r="J39" s="36">
        <f>SUMIFS(СВЦЭМ!$D$39:$D$782,СВЦЭМ!$A$39:$A$782,$A39,СВЦЭМ!$B$39:$B$782,J$11)+'СЕТ СН'!$F$14+СВЦЭМ!$D$10+'СЕТ СН'!$F$8*'СЕТ СН'!$F$9-'СЕТ СН'!$F$26</f>
        <v>1361.56732373</v>
      </c>
      <c r="K39" s="36">
        <f>SUMIFS(СВЦЭМ!$D$39:$D$782,СВЦЭМ!$A$39:$A$782,$A39,СВЦЭМ!$B$39:$B$782,K$11)+'СЕТ СН'!$F$14+СВЦЭМ!$D$10+'СЕТ СН'!$F$8*'СЕТ СН'!$F$9-'СЕТ СН'!$F$26</f>
        <v>1318.8889516700001</v>
      </c>
      <c r="L39" s="36">
        <f>SUMIFS(СВЦЭМ!$D$39:$D$782,СВЦЭМ!$A$39:$A$782,$A39,СВЦЭМ!$B$39:$B$782,L$11)+'СЕТ СН'!$F$14+СВЦЭМ!$D$10+'СЕТ СН'!$F$8*'СЕТ СН'!$F$9-'СЕТ СН'!$F$26</f>
        <v>1324.2359477</v>
      </c>
      <c r="M39" s="36">
        <f>SUMIFS(СВЦЭМ!$D$39:$D$782,СВЦЭМ!$A$39:$A$782,$A39,СВЦЭМ!$B$39:$B$782,M$11)+'СЕТ СН'!$F$14+СВЦЭМ!$D$10+'СЕТ СН'!$F$8*'СЕТ СН'!$F$9-'СЕТ СН'!$F$26</f>
        <v>1336.2300853900001</v>
      </c>
      <c r="N39" s="36">
        <f>SUMIFS(СВЦЭМ!$D$39:$D$782,СВЦЭМ!$A$39:$A$782,$A39,СВЦЭМ!$B$39:$B$782,N$11)+'СЕТ СН'!$F$14+СВЦЭМ!$D$10+'СЕТ СН'!$F$8*'СЕТ СН'!$F$9-'СЕТ СН'!$F$26</f>
        <v>1336.7585492600001</v>
      </c>
      <c r="O39" s="36">
        <f>SUMIFS(СВЦЭМ!$D$39:$D$782,СВЦЭМ!$A$39:$A$782,$A39,СВЦЭМ!$B$39:$B$782,O$11)+'СЕТ СН'!$F$14+СВЦЭМ!$D$10+'СЕТ СН'!$F$8*'СЕТ СН'!$F$9-'СЕТ СН'!$F$26</f>
        <v>1386.4254844300001</v>
      </c>
      <c r="P39" s="36">
        <f>SUMIFS(СВЦЭМ!$D$39:$D$782,СВЦЭМ!$A$39:$A$782,$A39,СВЦЭМ!$B$39:$B$782,P$11)+'СЕТ СН'!$F$14+СВЦЭМ!$D$10+'СЕТ СН'!$F$8*'СЕТ СН'!$F$9-'СЕТ СН'!$F$26</f>
        <v>1384.06805534</v>
      </c>
      <c r="Q39" s="36">
        <f>SUMIFS(СВЦЭМ!$D$39:$D$782,СВЦЭМ!$A$39:$A$782,$A39,СВЦЭМ!$B$39:$B$782,Q$11)+'СЕТ СН'!$F$14+СВЦЭМ!$D$10+'СЕТ СН'!$F$8*'СЕТ СН'!$F$9-'СЕТ СН'!$F$26</f>
        <v>1377.1998603900001</v>
      </c>
      <c r="R39" s="36">
        <f>SUMIFS(СВЦЭМ!$D$39:$D$782,СВЦЭМ!$A$39:$A$782,$A39,СВЦЭМ!$B$39:$B$782,R$11)+'СЕТ СН'!$F$14+СВЦЭМ!$D$10+'СЕТ СН'!$F$8*'СЕТ СН'!$F$9-'СЕТ СН'!$F$26</f>
        <v>1378.6658382200001</v>
      </c>
      <c r="S39" s="36">
        <f>SUMIFS(СВЦЭМ!$D$39:$D$782,СВЦЭМ!$A$39:$A$782,$A39,СВЦЭМ!$B$39:$B$782,S$11)+'СЕТ СН'!$F$14+СВЦЭМ!$D$10+'СЕТ СН'!$F$8*'СЕТ СН'!$F$9-'СЕТ СН'!$F$26</f>
        <v>1378.87948714</v>
      </c>
      <c r="T39" s="36">
        <f>SUMIFS(СВЦЭМ!$D$39:$D$782,СВЦЭМ!$A$39:$A$782,$A39,СВЦЭМ!$B$39:$B$782,T$11)+'СЕТ СН'!$F$14+СВЦЭМ!$D$10+'СЕТ СН'!$F$8*'СЕТ СН'!$F$9-'СЕТ СН'!$F$26</f>
        <v>1370.17696948</v>
      </c>
      <c r="U39" s="36">
        <f>SUMIFS(СВЦЭМ!$D$39:$D$782,СВЦЭМ!$A$39:$A$782,$A39,СВЦЭМ!$B$39:$B$782,U$11)+'СЕТ СН'!$F$14+СВЦЭМ!$D$10+'СЕТ СН'!$F$8*'СЕТ СН'!$F$9-'СЕТ СН'!$F$26</f>
        <v>1387.7670202900001</v>
      </c>
      <c r="V39" s="36">
        <f>SUMIFS(СВЦЭМ!$D$39:$D$782,СВЦЭМ!$A$39:$A$782,$A39,СВЦЭМ!$B$39:$B$782,V$11)+'СЕТ СН'!$F$14+СВЦЭМ!$D$10+'СЕТ СН'!$F$8*'СЕТ СН'!$F$9-'СЕТ СН'!$F$26</f>
        <v>1376.8927928600001</v>
      </c>
      <c r="W39" s="36">
        <f>SUMIFS(СВЦЭМ!$D$39:$D$782,СВЦЭМ!$A$39:$A$782,$A39,СВЦЭМ!$B$39:$B$782,W$11)+'СЕТ СН'!$F$14+СВЦЭМ!$D$10+'СЕТ СН'!$F$8*'СЕТ СН'!$F$9-'СЕТ СН'!$F$26</f>
        <v>1379.79358637</v>
      </c>
      <c r="X39" s="36">
        <f>SUMIFS(СВЦЭМ!$D$39:$D$782,СВЦЭМ!$A$39:$A$782,$A39,СВЦЭМ!$B$39:$B$782,X$11)+'СЕТ СН'!$F$14+СВЦЭМ!$D$10+'СЕТ СН'!$F$8*'СЕТ СН'!$F$9-'СЕТ СН'!$F$26</f>
        <v>1416.22573754</v>
      </c>
      <c r="Y39" s="36">
        <f>SUMIFS(СВЦЭМ!$D$39:$D$782,СВЦЭМ!$A$39:$A$782,$A39,СВЦЭМ!$B$39:$B$782,Y$11)+'СЕТ СН'!$F$14+СВЦЭМ!$D$10+'СЕТ СН'!$F$8*'СЕТ СН'!$F$9-'СЕТ СН'!$F$26</f>
        <v>1420.4210059900001</v>
      </c>
    </row>
    <row r="40" spans="1:27" ht="15.75" x14ac:dyDescent="0.2">
      <c r="A40" s="35">
        <f t="shared" si="0"/>
        <v>44559</v>
      </c>
      <c r="B40" s="36">
        <f>SUMIFS(СВЦЭМ!$D$39:$D$782,СВЦЭМ!$A$39:$A$782,$A40,СВЦЭМ!$B$39:$B$782,B$11)+'СЕТ СН'!$F$14+СВЦЭМ!$D$10+'СЕТ СН'!$F$8*'СЕТ СН'!$F$9-'СЕТ СН'!$F$26</f>
        <v>1423.4505757700001</v>
      </c>
      <c r="C40" s="36">
        <f>SUMIFS(СВЦЭМ!$D$39:$D$782,СВЦЭМ!$A$39:$A$782,$A40,СВЦЭМ!$B$39:$B$782,C$11)+'СЕТ СН'!$F$14+СВЦЭМ!$D$10+'СЕТ СН'!$F$8*'СЕТ СН'!$F$9-'СЕТ СН'!$F$26</f>
        <v>1423.34363523</v>
      </c>
      <c r="D40" s="36">
        <f>SUMIFS(СВЦЭМ!$D$39:$D$782,СВЦЭМ!$A$39:$A$782,$A40,СВЦЭМ!$B$39:$B$782,D$11)+'СЕТ СН'!$F$14+СВЦЭМ!$D$10+'СЕТ СН'!$F$8*'СЕТ СН'!$F$9-'СЕТ СН'!$F$26</f>
        <v>1436.49625836</v>
      </c>
      <c r="E40" s="36">
        <f>SUMIFS(СВЦЭМ!$D$39:$D$782,СВЦЭМ!$A$39:$A$782,$A40,СВЦЭМ!$B$39:$B$782,E$11)+'СЕТ СН'!$F$14+СВЦЭМ!$D$10+'СЕТ СН'!$F$8*'СЕТ СН'!$F$9-'СЕТ СН'!$F$26</f>
        <v>1447.36932996</v>
      </c>
      <c r="F40" s="36">
        <f>SUMIFS(СВЦЭМ!$D$39:$D$782,СВЦЭМ!$A$39:$A$782,$A40,СВЦЭМ!$B$39:$B$782,F$11)+'СЕТ СН'!$F$14+СВЦЭМ!$D$10+'СЕТ СН'!$F$8*'СЕТ СН'!$F$9-'СЕТ СН'!$F$26</f>
        <v>1420.2906987200001</v>
      </c>
      <c r="G40" s="36">
        <f>SUMIFS(СВЦЭМ!$D$39:$D$782,СВЦЭМ!$A$39:$A$782,$A40,СВЦЭМ!$B$39:$B$782,G$11)+'СЕТ СН'!$F$14+СВЦЭМ!$D$10+'СЕТ СН'!$F$8*'СЕТ СН'!$F$9-'СЕТ СН'!$F$26</f>
        <v>1346.2652759100001</v>
      </c>
      <c r="H40" s="36">
        <f>SUMIFS(СВЦЭМ!$D$39:$D$782,СВЦЭМ!$A$39:$A$782,$A40,СВЦЭМ!$B$39:$B$782,H$11)+'СЕТ СН'!$F$14+СВЦЭМ!$D$10+'СЕТ СН'!$F$8*'СЕТ СН'!$F$9-'СЕТ СН'!$F$26</f>
        <v>1356.6117797900001</v>
      </c>
      <c r="I40" s="36">
        <f>SUMIFS(СВЦЭМ!$D$39:$D$782,СВЦЭМ!$A$39:$A$782,$A40,СВЦЭМ!$B$39:$B$782,I$11)+'СЕТ СН'!$F$14+СВЦЭМ!$D$10+'СЕТ СН'!$F$8*'СЕТ СН'!$F$9-'СЕТ СН'!$F$26</f>
        <v>1354.11918928</v>
      </c>
      <c r="J40" s="36">
        <f>SUMIFS(СВЦЭМ!$D$39:$D$782,СВЦЭМ!$A$39:$A$782,$A40,СВЦЭМ!$B$39:$B$782,J$11)+'СЕТ СН'!$F$14+СВЦЭМ!$D$10+'СЕТ СН'!$F$8*'СЕТ СН'!$F$9-'СЕТ СН'!$F$26</f>
        <v>1356.8593041900001</v>
      </c>
      <c r="K40" s="36">
        <f>SUMIFS(СВЦЭМ!$D$39:$D$782,СВЦЭМ!$A$39:$A$782,$A40,СВЦЭМ!$B$39:$B$782,K$11)+'СЕТ СН'!$F$14+СВЦЭМ!$D$10+'СЕТ СН'!$F$8*'СЕТ СН'!$F$9-'СЕТ СН'!$F$26</f>
        <v>1368.19065907</v>
      </c>
      <c r="L40" s="36">
        <f>SUMIFS(СВЦЭМ!$D$39:$D$782,СВЦЭМ!$A$39:$A$782,$A40,СВЦЭМ!$B$39:$B$782,L$11)+'СЕТ СН'!$F$14+СВЦЭМ!$D$10+'СЕТ СН'!$F$8*'СЕТ СН'!$F$9-'СЕТ СН'!$F$26</f>
        <v>1374.5314041200002</v>
      </c>
      <c r="M40" s="36">
        <f>SUMIFS(СВЦЭМ!$D$39:$D$782,СВЦЭМ!$A$39:$A$782,$A40,СВЦЭМ!$B$39:$B$782,M$11)+'СЕТ СН'!$F$14+СВЦЭМ!$D$10+'СЕТ СН'!$F$8*'СЕТ СН'!$F$9-'СЕТ СН'!$F$26</f>
        <v>1376.9780737600001</v>
      </c>
      <c r="N40" s="36">
        <f>SUMIFS(СВЦЭМ!$D$39:$D$782,СВЦЭМ!$A$39:$A$782,$A40,СВЦЭМ!$B$39:$B$782,N$11)+'СЕТ СН'!$F$14+СВЦЭМ!$D$10+'СЕТ СН'!$F$8*'СЕТ СН'!$F$9-'СЕТ СН'!$F$26</f>
        <v>1372.5325602100002</v>
      </c>
      <c r="O40" s="36">
        <f>SUMIFS(СВЦЭМ!$D$39:$D$782,СВЦЭМ!$A$39:$A$782,$A40,СВЦЭМ!$B$39:$B$782,O$11)+'СЕТ СН'!$F$14+СВЦЭМ!$D$10+'СЕТ СН'!$F$8*'СЕТ СН'!$F$9-'СЕТ СН'!$F$26</f>
        <v>1365.40765121</v>
      </c>
      <c r="P40" s="36">
        <f>SUMIFS(СВЦЭМ!$D$39:$D$782,СВЦЭМ!$A$39:$A$782,$A40,СВЦЭМ!$B$39:$B$782,P$11)+'СЕТ СН'!$F$14+СВЦЭМ!$D$10+'СЕТ СН'!$F$8*'СЕТ СН'!$F$9-'СЕТ СН'!$F$26</f>
        <v>1357.8694106</v>
      </c>
      <c r="Q40" s="36">
        <f>SUMIFS(СВЦЭМ!$D$39:$D$782,СВЦЭМ!$A$39:$A$782,$A40,СВЦЭМ!$B$39:$B$782,Q$11)+'СЕТ СН'!$F$14+СВЦЭМ!$D$10+'СЕТ СН'!$F$8*'СЕТ СН'!$F$9-'СЕТ СН'!$F$26</f>
        <v>1358.3266276900001</v>
      </c>
      <c r="R40" s="36">
        <f>SUMIFS(СВЦЭМ!$D$39:$D$782,СВЦЭМ!$A$39:$A$782,$A40,СВЦЭМ!$B$39:$B$782,R$11)+'СЕТ СН'!$F$14+СВЦЭМ!$D$10+'СЕТ СН'!$F$8*'СЕТ СН'!$F$9-'СЕТ СН'!$F$26</f>
        <v>1358.8287035800001</v>
      </c>
      <c r="S40" s="36">
        <f>SUMIFS(СВЦЭМ!$D$39:$D$782,СВЦЭМ!$A$39:$A$782,$A40,СВЦЭМ!$B$39:$B$782,S$11)+'СЕТ СН'!$F$14+СВЦЭМ!$D$10+'СЕТ СН'!$F$8*'СЕТ СН'!$F$9-'СЕТ СН'!$F$26</f>
        <v>1371.53453773</v>
      </c>
      <c r="T40" s="36">
        <f>SUMIFS(СВЦЭМ!$D$39:$D$782,СВЦЭМ!$A$39:$A$782,$A40,СВЦЭМ!$B$39:$B$782,T$11)+'СЕТ СН'!$F$14+СВЦЭМ!$D$10+'СЕТ СН'!$F$8*'СЕТ СН'!$F$9-'СЕТ СН'!$F$26</f>
        <v>1370.7763104800001</v>
      </c>
      <c r="U40" s="36">
        <f>SUMIFS(СВЦЭМ!$D$39:$D$782,СВЦЭМ!$A$39:$A$782,$A40,СВЦЭМ!$B$39:$B$782,U$11)+'СЕТ СН'!$F$14+СВЦЭМ!$D$10+'СЕТ СН'!$F$8*'СЕТ СН'!$F$9-'СЕТ СН'!$F$26</f>
        <v>1371.76448276</v>
      </c>
      <c r="V40" s="36">
        <f>SUMIFS(СВЦЭМ!$D$39:$D$782,СВЦЭМ!$A$39:$A$782,$A40,СВЦЭМ!$B$39:$B$782,V$11)+'СЕТ СН'!$F$14+СВЦЭМ!$D$10+'СЕТ СН'!$F$8*'СЕТ СН'!$F$9-'СЕТ СН'!$F$26</f>
        <v>1357.6894197200002</v>
      </c>
      <c r="W40" s="36">
        <f>SUMIFS(СВЦЭМ!$D$39:$D$782,СВЦЭМ!$A$39:$A$782,$A40,СВЦЭМ!$B$39:$B$782,W$11)+'СЕТ СН'!$F$14+СВЦЭМ!$D$10+'СЕТ СН'!$F$8*'СЕТ СН'!$F$9-'СЕТ СН'!$F$26</f>
        <v>1355.9848062200001</v>
      </c>
      <c r="X40" s="36">
        <f>SUMIFS(СВЦЭМ!$D$39:$D$782,СВЦЭМ!$A$39:$A$782,$A40,СВЦЭМ!$B$39:$B$782,X$11)+'СЕТ СН'!$F$14+СВЦЭМ!$D$10+'СЕТ СН'!$F$8*'СЕТ СН'!$F$9-'СЕТ СН'!$F$26</f>
        <v>1405.0439576000001</v>
      </c>
      <c r="Y40" s="36">
        <f>SUMIFS(СВЦЭМ!$D$39:$D$782,СВЦЭМ!$A$39:$A$782,$A40,СВЦЭМ!$B$39:$B$782,Y$11)+'СЕТ СН'!$F$14+СВЦЭМ!$D$10+'СЕТ СН'!$F$8*'СЕТ СН'!$F$9-'СЕТ СН'!$F$26</f>
        <v>1412.1518346600001</v>
      </c>
    </row>
    <row r="41" spans="1:27" ht="15.75" x14ac:dyDescent="0.2">
      <c r="A41" s="35">
        <f t="shared" si="0"/>
        <v>44560</v>
      </c>
      <c r="B41" s="36">
        <f>SUMIFS(СВЦЭМ!$D$39:$D$782,СВЦЭМ!$A$39:$A$782,$A41,СВЦЭМ!$B$39:$B$782,B$11)+'СЕТ СН'!$F$14+СВЦЭМ!$D$10+'СЕТ СН'!$F$8*'СЕТ СН'!$F$9-'СЕТ СН'!$F$26</f>
        <v>1432.42913681</v>
      </c>
      <c r="C41" s="36">
        <f>SUMIFS(СВЦЭМ!$D$39:$D$782,СВЦЭМ!$A$39:$A$782,$A41,СВЦЭМ!$B$39:$B$782,C$11)+'СЕТ СН'!$F$14+СВЦЭМ!$D$10+'СЕТ СН'!$F$8*'СЕТ СН'!$F$9-'СЕТ СН'!$F$26</f>
        <v>1435.60252915</v>
      </c>
      <c r="D41" s="36">
        <f>SUMIFS(СВЦЭМ!$D$39:$D$782,СВЦЭМ!$A$39:$A$782,$A41,СВЦЭМ!$B$39:$B$782,D$11)+'СЕТ СН'!$F$14+СВЦЭМ!$D$10+'СЕТ СН'!$F$8*'СЕТ СН'!$F$9-'СЕТ СН'!$F$26</f>
        <v>1461.05414451</v>
      </c>
      <c r="E41" s="36">
        <f>SUMIFS(СВЦЭМ!$D$39:$D$782,СВЦЭМ!$A$39:$A$782,$A41,СВЦЭМ!$B$39:$B$782,E$11)+'СЕТ СН'!$F$14+СВЦЭМ!$D$10+'СЕТ СН'!$F$8*'СЕТ СН'!$F$9-'СЕТ СН'!$F$26</f>
        <v>1475.6462824</v>
      </c>
      <c r="F41" s="36">
        <f>SUMIFS(СВЦЭМ!$D$39:$D$782,СВЦЭМ!$A$39:$A$782,$A41,СВЦЭМ!$B$39:$B$782,F$11)+'СЕТ СН'!$F$14+СВЦЭМ!$D$10+'СЕТ СН'!$F$8*'СЕТ СН'!$F$9-'СЕТ СН'!$F$26</f>
        <v>1447.5449146200001</v>
      </c>
      <c r="G41" s="36">
        <f>SUMIFS(СВЦЭМ!$D$39:$D$782,СВЦЭМ!$A$39:$A$782,$A41,СВЦЭМ!$B$39:$B$782,G$11)+'СЕТ СН'!$F$14+СВЦЭМ!$D$10+'СЕТ СН'!$F$8*'СЕТ СН'!$F$9-'СЕТ СН'!$F$26</f>
        <v>1373.03662884</v>
      </c>
      <c r="H41" s="36">
        <f>SUMIFS(СВЦЭМ!$D$39:$D$782,СВЦЭМ!$A$39:$A$782,$A41,СВЦЭМ!$B$39:$B$782,H$11)+'СЕТ СН'!$F$14+СВЦЭМ!$D$10+'СЕТ СН'!$F$8*'СЕТ СН'!$F$9-'СЕТ СН'!$F$26</f>
        <v>1366.5328307900002</v>
      </c>
      <c r="I41" s="36">
        <f>SUMIFS(СВЦЭМ!$D$39:$D$782,СВЦЭМ!$A$39:$A$782,$A41,СВЦЭМ!$B$39:$B$782,I$11)+'СЕТ СН'!$F$14+СВЦЭМ!$D$10+'СЕТ СН'!$F$8*'СЕТ СН'!$F$9-'СЕТ СН'!$F$26</f>
        <v>1387.16899349</v>
      </c>
      <c r="J41" s="36">
        <f>SUMIFS(СВЦЭМ!$D$39:$D$782,СВЦЭМ!$A$39:$A$782,$A41,СВЦЭМ!$B$39:$B$782,J$11)+'СЕТ СН'!$F$14+СВЦЭМ!$D$10+'СЕТ СН'!$F$8*'СЕТ СН'!$F$9-'СЕТ СН'!$F$26</f>
        <v>1387.1279106500001</v>
      </c>
      <c r="K41" s="36">
        <f>SUMIFS(СВЦЭМ!$D$39:$D$782,СВЦЭМ!$A$39:$A$782,$A41,СВЦЭМ!$B$39:$B$782,K$11)+'СЕТ СН'!$F$14+СВЦЭМ!$D$10+'СЕТ СН'!$F$8*'СЕТ СН'!$F$9-'СЕТ СН'!$F$26</f>
        <v>1398.4341381900001</v>
      </c>
      <c r="L41" s="36">
        <f>SUMIFS(СВЦЭМ!$D$39:$D$782,СВЦЭМ!$A$39:$A$782,$A41,СВЦЭМ!$B$39:$B$782,L$11)+'СЕТ СН'!$F$14+СВЦЭМ!$D$10+'СЕТ СН'!$F$8*'СЕТ СН'!$F$9-'СЕТ СН'!$F$26</f>
        <v>1398.9971196900001</v>
      </c>
      <c r="M41" s="36">
        <f>SUMIFS(СВЦЭМ!$D$39:$D$782,СВЦЭМ!$A$39:$A$782,$A41,СВЦЭМ!$B$39:$B$782,M$11)+'СЕТ СН'!$F$14+СВЦЭМ!$D$10+'СЕТ СН'!$F$8*'СЕТ СН'!$F$9-'СЕТ СН'!$F$26</f>
        <v>1390.4730751500001</v>
      </c>
      <c r="N41" s="36">
        <f>SUMIFS(СВЦЭМ!$D$39:$D$782,СВЦЭМ!$A$39:$A$782,$A41,СВЦЭМ!$B$39:$B$782,N$11)+'СЕТ СН'!$F$14+СВЦЭМ!$D$10+'СЕТ СН'!$F$8*'СЕТ СН'!$F$9-'СЕТ СН'!$F$26</f>
        <v>1398.96713338</v>
      </c>
      <c r="O41" s="36">
        <f>SUMIFS(СВЦЭМ!$D$39:$D$782,СВЦЭМ!$A$39:$A$782,$A41,СВЦЭМ!$B$39:$B$782,O$11)+'СЕТ СН'!$F$14+СВЦЭМ!$D$10+'СЕТ СН'!$F$8*'СЕТ СН'!$F$9-'СЕТ СН'!$F$26</f>
        <v>1395.6868645900001</v>
      </c>
      <c r="P41" s="36">
        <f>SUMIFS(СВЦЭМ!$D$39:$D$782,СВЦЭМ!$A$39:$A$782,$A41,СВЦЭМ!$B$39:$B$782,P$11)+'СЕТ СН'!$F$14+СВЦЭМ!$D$10+'СЕТ СН'!$F$8*'СЕТ СН'!$F$9-'СЕТ СН'!$F$26</f>
        <v>1388.1319241000001</v>
      </c>
      <c r="Q41" s="36">
        <f>SUMIFS(СВЦЭМ!$D$39:$D$782,СВЦЭМ!$A$39:$A$782,$A41,СВЦЭМ!$B$39:$B$782,Q$11)+'СЕТ СН'!$F$14+СВЦЭМ!$D$10+'СЕТ СН'!$F$8*'СЕТ СН'!$F$9-'СЕТ СН'!$F$26</f>
        <v>1381.4820105200001</v>
      </c>
      <c r="R41" s="36">
        <f>SUMIFS(СВЦЭМ!$D$39:$D$782,СВЦЭМ!$A$39:$A$782,$A41,СВЦЭМ!$B$39:$B$782,R$11)+'СЕТ СН'!$F$14+СВЦЭМ!$D$10+'СЕТ СН'!$F$8*'СЕТ СН'!$F$9-'СЕТ СН'!$F$26</f>
        <v>1376.0977909000001</v>
      </c>
      <c r="S41" s="36">
        <f>SUMIFS(СВЦЭМ!$D$39:$D$782,СВЦЭМ!$A$39:$A$782,$A41,СВЦЭМ!$B$39:$B$782,S$11)+'СЕТ СН'!$F$14+СВЦЭМ!$D$10+'СЕТ СН'!$F$8*'СЕТ СН'!$F$9-'СЕТ СН'!$F$26</f>
        <v>1367.84015441</v>
      </c>
      <c r="T41" s="36">
        <f>SUMIFS(СВЦЭМ!$D$39:$D$782,СВЦЭМ!$A$39:$A$782,$A41,СВЦЭМ!$B$39:$B$782,T$11)+'СЕТ СН'!$F$14+СВЦЭМ!$D$10+'СЕТ СН'!$F$8*'СЕТ СН'!$F$9-'СЕТ СН'!$F$26</f>
        <v>1384.8237824600001</v>
      </c>
      <c r="U41" s="36">
        <f>SUMIFS(СВЦЭМ!$D$39:$D$782,СВЦЭМ!$A$39:$A$782,$A41,СВЦЭМ!$B$39:$B$782,U$11)+'СЕТ СН'!$F$14+СВЦЭМ!$D$10+'СЕТ СН'!$F$8*'СЕТ СН'!$F$9-'СЕТ СН'!$F$26</f>
        <v>1380.11482297</v>
      </c>
      <c r="V41" s="36">
        <f>SUMIFS(СВЦЭМ!$D$39:$D$782,СВЦЭМ!$A$39:$A$782,$A41,СВЦЭМ!$B$39:$B$782,V$11)+'СЕТ СН'!$F$14+СВЦЭМ!$D$10+'СЕТ СН'!$F$8*'СЕТ СН'!$F$9-'СЕТ СН'!$F$26</f>
        <v>1366.5730429499999</v>
      </c>
      <c r="W41" s="36">
        <f>SUMIFS(СВЦЭМ!$D$39:$D$782,СВЦЭМ!$A$39:$A$782,$A41,СВЦЭМ!$B$39:$B$782,W$11)+'СЕТ СН'!$F$14+СВЦЭМ!$D$10+'СЕТ СН'!$F$8*'СЕТ СН'!$F$9-'СЕТ СН'!$F$26</f>
        <v>1367.2980175499999</v>
      </c>
      <c r="X41" s="36">
        <f>SUMIFS(СВЦЭМ!$D$39:$D$782,СВЦЭМ!$A$39:$A$782,$A41,СВЦЭМ!$B$39:$B$782,X$11)+'СЕТ СН'!$F$14+СВЦЭМ!$D$10+'СЕТ СН'!$F$8*'СЕТ СН'!$F$9-'СЕТ СН'!$F$26</f>
        <v>1420.8923780300001</v>
      </c>
      <c r="Y41" s="36">
        <f>SUMIFS(СВЦЭМ!$D$39:$D$782,СВЦЭМ!$A$39:$A$782,$A41,СВЦЭМ!$B$39:$B$782,Y$11)+'СЕТ СН'!$F$14+СВЦЭМ!$D$10+'СЕТ СН'!$F$8*'СЕТ СН'!$F$9-'СЕТ СН'!$F$26</f>
        <v>1433.6834222699999</v>
      </c>
    </row>
    <row r="42" spans="1:27" ht="15.75" x14ac:dyDescent="0.2">
      <c r="A42" s="35">
        <f t="shared" si="0"/>
        <v>44561</v>
      </c>
      <c r="B42" s="36">
        <f>SUMIFS(СВЦЭМ!$D$39:$D$782,СВЦЭМ!$A$39:$A$782,$A42,СВЦЭМ!$B$39:$B$782,B$11)+'СЕТ СН'!$F$14+СВЦЭМ!$D$10+'СЕТ СН'!$F$8*'СЕТ СН'!$F$9-'СЕТ СН'!$F$26</f>
        <v>1467.94323882</v>
      </c>
      <c r="C42" s="36">
        <f>SUMIFS(СВЦЭМ!$D$39:$D$782,СВЦЭМ!$A$39:$A$782,$A42,СВЦЭМ!$B$39:$B$782,C$11)+'СЕТ СН'!$F$14+СВЦЭМ!$D$10+'СЕТ СН'!$F$8*'СЕТ СН'!$F$9-'СЕТ СН'!$F$26</f>
        <v>1454.87926109</v>
      </c>
      <c r="D42" s="36">
        <f>SUMIFS(СВЦЭМ!$D$39:$D$782,СВЦЭМ!$A$39:$A$782,$A42,СВЦЭМ!$B$39:$B$782,D$11)+'СЕТ СН'!$F$14+СВЦЭМ!$D$10+'СЕТ СН'!$F$8*'СЕТ СН'!$F$9-'СЕТ СН'!$F$26</f>
        <v>1392.64280811</v>
      </c>
      <c r="E42" s="36">
        <f>SUMIFS(СВЦЭМ!$D$39:$D$782,СВЦЭМ!$A$39:$A$782,$A42,СВЦЭМ!$B$39:$B$782,E$11)+'СЕТ СН'!$F$14+СВЦЭМ!$D$10+'СЕТ СН'!$F$8*'СЕТ СН'!$F$9-'СЕТ СН'!$F$26</f>
        <v>1460.7202487</v>
      </c>
      <c r="F42" s="36">
        <f>SUMIFS(СВЦЭМ!$D$39:$D$782,СВЦЭМ!$A$39:$A$782,$A42,СВЦЭМ!$B$39:$B$782,F$11)+'СЕТ СН'!$F$14+СВЦЭМ!$D$10+'СЕТ СН'!$F$8*'СЕТ СН'!$F$9-'СЕТ СН'!$F$26</f>
        <v>1459.5188753500001</v>
      </c>
      <c r="G42" s="36">
        <f>SUMIFS(СВЦЭМ!$D$39:$D$782,СВЦЭМ!$A$39:$A$782,$A42,СВЦЭМ!$B$39:$B$782,G$11)+'СЕТ СН'!$F$14+СВЦЭМ!$D$10+'СЕТ СН'!$F$8*'СЕТ СН'!$F$9-'СЕТ СН'!$F$26</f>
        <v>1368.59426188</v>
      </c>
      <c r="H42" s="36">
        <f>SUMIFS(СВЦЭМ!$D$39:$D$782,СВЦЭМ!$A$39:$A$782,$A42,СВЦЭМ!$B$39:$B$782,H$11)+'СЕТ СН'!$F$14+СВЦЭМ!$D$10+'СЕТ СН'!$F$8*'СЕТ СН'!$F$9-'СЕТ СН'!$F$26</f>
        <v>1380.3574514100001</v>
      </c>
      <c r="I42" s="36">
        <f>SUMIFS(СВЦЭМ!$D$39:$D$782,СВЦЭМ!$A$39:$A$782,$A42,СВЦЭМ!$B$39:$B$782,I$11)+'СЕТ СН'!$F$14+СВЦЭМ!$D$10+'СЕТ СН'!$F$8*'СЕТ СН'!$F$9-'СЕТ СН'!$F$26</f>
        <v>1388.3495944400001</v>
      </c>
      <c r="J42" s="36">
        <f>SUMIFS(СВЦЭМ!$D$39:$D$782,СВЦЭМ!$A$39:$A$782,$A42,СВЦЭМ!$B$39:$B$782,J$11)+'СЕТ СН'!$F$14+СВЦЭМ!$D$10+'СЕТ СН'!$F$8*'СЕТ СН'!$F$9-'СЕТ СН'!$F$26</f>
        <v>1422.0433836500001</v>
      </c>
      <c r="K42" s="36">
        <f>SUMIFS(СВЦЭМ!$D$39:$D$782,СВЦЭМ!$A$39:$A$782,$A42,СВЦЭМ!$B$39:$B$782,K$11)+'СЕТ СН'!$F$14+СВЦЭМ!$D$10+'СЕТ СН'!$F$8*'СЕТ СН'!$F$9-'СЕТ СН'!$F$26</f>
        <v>1394.14755371</v>
      </c>
      <c r="L42" s="36">
        <f>SUMIFS(СВЦЭМ!$D$39:$D$782,СВЦЭМ!$A$39:$A$782,$A42,СВЦЭМ!$B$39:$B$782,L$11)+'СЕТ СН'!$F$14+СВЦЭМ!$D$10+'СЕТ СН'!$F$8*'СЕТ СН'!$F$9-'СЕТ СН'!$F$26</f>
        <v>1414.53004958</v>
      </c>
      <c r="M42" s="36">
        <f>SUMIFS(СВЦЭМ!$D$39:$D$782,СВЦЭМ!$A$39:$A$782,$A42,СВЦЭМ!$B$39:$B$782,M$11)+'СЕТ СН'!$F$14+СВЦЭМ!$D$10+'СЕТ СН'!$F$8*'СЕТ СН'!$F$9-'СЕТ СН'!$F$26</f>
        <v>1412.772976</v>
      </c>
      <c r="N42" s="36">
        <f>SUMIFS(СВЦЭМ!$D$39:$D$782,СВЦЭМ!$A$39:$A$782,$A42,СВЦЭМ!$B$39:$B$782,N$11)+'СЕТ СН'!$F$14+СВЦЭМ!$D$10+'СЕТ СН'!$F$8*'СЕТ СН'!$F$9-'СЕТ СН'!$F$26</f>
        <v>1404.09463704</v>
      </c>
      <c r="O42" s="36">
        <f>SUMIFS(СВЦЭМ!$D$39:$D$782,СВЦЭМ!$A$39:$A$782,$A42,СВЦЭМ!$B$39:$B$782,O$11)+'СЕТ СН'!$F$14+СВЦЭМ!$D$10+'СЕТ СН'!$F$8*'СЕТ СН'!$F$9-'СЕТ СН'!$F$26</f>
        <v>1390.4310074500002</v>
      </c>
      <c r="P42" s="36">
        <f>SUMIFS(СВЦЭМ!$D$39:$D$782,СВЦЭМ!$A$39:$A$782,$A42,СВЦЭМ!$B$39:$B$782,P$11)+'СЕТ СН'!$F$14+СВЦЭМ!$D$10+'СЕТ СН'!$F$8*'СЕТ СН'!$F$9-'СЕТ СН'!$F$26</f>
        <v>1390.95789055</v>
      </c>
      <c r="Q42" s="36">
        <f>SUMIFS(СВЦЭМ!$D$39:$D$782,СВЦЭМ!$A$39:$A$782,$A42,СВЦЭМ!$B$39:$B$782,Q$11)+'СЕТ СН'!$F$14+СВЦЭМ!$D$10+'СЕТ СН'!$F$8*'СЕТ СН'!$F$9-'СЕТ СН'!$F$26</f>
        <v>1388.8268756</v>
      </c>
      <c r="R42" s="36">
        <f>SUMIFS(СВЦЭМ!$D$39:$D$782,СВЦЭМ!$A$39:$A$782,$A42,СВЦЭМ!$B$39:$B$782,R$11)+'СЕТ СН'!$F$14+СВЦЭМ!$D$10+'СЕТ СН'!$F$8*'СЕТ СН'!$F$9-'СЕТ СН'!$F$26</f>
        <v>1380.7892433100001</v>
      </c>
      <c r="S42" s="36">
        <f>SUMIFS(СВЦЭМ!$D$39:$D$782,СВЦЭМ!$A$39:$A$782,$A42,СВЦЭМ!$B$39:$B$782,S$11)+'СЕТ СН'!$F$14+СВЦЭМ!$D$10+'СЕТ СН'!$F$8*'СЕТ СН'!$F$9-'СЕТ СН'!$F$26</f>
        <v>1399.6946276000001</v>
      </c>
      <c r="T42" s="36">
        <f>SUMIFS(СВЦЭМ!$D$39:$D$782,СВЦЭМ!$A$39:$A$782,$A42,СВЦЭМ!$B$39:$B$782,T$11)+'СЕТ СН'!$F$14+СВЦЭМ!$D$10+'СЕТ СН'!$F$8*'СЕТ СН'!$F$9-'СЕТ СН'!$F$26</f>
        <v>1416.35861561</v>
      </c>
      <c r="U42" s="36">
        <f>SUMIFS(СВЦЭМ!$D$39:$D$782,СВЦЭМ!$A$39:$A$782,$A42,СВЦЭМ!$B$39:$B$782,U$11)+'СЕТ СН'!$F$14+СВЦЭМ!$D$10+'СЕТ СН'!$F$8*'СЕТ СН'!$F$9-'СЕТ СН'!$F$26</f>
        <v>1427.5143754000001</v>
      </c>
      <c r="V42" s="36">
        <f>SUMIFS(СВЦЭМ!$D$39:$D$782,СВЦЭМ!$A$39:$A$782,$A42,СВЦЭМ!$B$39:$B$782,V$11)+'СЕТ СН'!$F$14+СВЦЭМ!$D$10+'СЕТ СН'!$F$8*'СЕТ СН'!$F$9-'СЕТ СН'!$F$26</f>
        <v>1402.52710022</v>
      </c>
      <c r="W42" s="36">
        <f>SUMIFS(СВЦЭМ!$D$39:$D$782,СВЦЭМ!$A$39:$A$782,$A42,СВЦЭМ!$B$39:$B$782,W$11)+'СЕТ СН'!$F$14+СВЦЭМ!$D$10+'СЕТ СН'!$F$8*'СЕТ СН'!$F$9-'СЕТ СН'!$F$26</f>
        <v>1401.54731152</v>
      </c>
      <c r="X42" s="36">
        <f>SUMIFS(СВЦЭМ!$D$39:$D$782,СВЦЭМ!$A$39:$A$782,$A42,СВЦЭМ!$B$39:$B$782,X$11)+'СЕТ СН'!$F$14+СВЦЭМ!$D$10+'СЕТ СН'!$F$8*'СЕТ СН'!$F$9-'СЕТ СН'!$F$26</f>
        <v>1419.7131841400001</v>
      </c>
      <c r="Y42" s="36">
        <f>SUMIFS(СВЦЭМ!$D$39:$D$782,СВЦЭМ!$A$39:$A$782,$A42,СВЦЭМ!$B$39:$B$782,Y$11)+'СЕТ СН'!$F$14+СВЦЭМ!$D$10+'СЕТ СН'!$F$8*'СЕТ СН'!$F$9-'СЕТ СН'!$F$26</f>
        <v>1431.9929638900001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01.12.2021</v>
      </c>
      <c r="B48" s="36">
        <f>SUMIFS(СВЦЭМ!$D$39:$D$782,СВЦЭМ!$A$39:$A$782,$A48,СВЦЭМ!$B$39:$B$782,B$47)+'СЕТ СН'!$F$14+СВЦЭМ!$D$10+'СЕТ СН'!$F$6-'СЕТ СН'!$F$26</f>
        <v>1249.07006553</v>
      </c>
      <c r="C48" s="36">
        <f>SUMIFS(СВЦЭМ!$D$39:$D$782,СВЦЭМ!$A$39:$A$782,$A48,СВЦЭМ!$B$39:$B$782,C$47)+'СЕТ СН'!$F$14+СВЦЭМ!$D$10+'СЕТ СН'!$F$6-'СЕТ СН'!$F$26</f>
        <v>1262.22421962</v>
      </c>
      <c r="D48" s="36">
        <f>SUMIFS(СВЦЭМ!$D$39:$D$782,СВЦЭМ!$A$39:$A$782,$A48,СВЦЭМ!$B$39:$B$782,D$47)+'СЕТ СН'!$F$14+СВЦЭМ!$D$10+'СЕТ СН'!$F$6-'СЕТ СН'!$F$26</f>
        <v>1296.2382975200001</v>
      </c>
      <c r="E48" s="36">
        <f>SUMIFS(СВЦЭМ!$D$39:$D$782,СВЦЭМ!$A$39:$A$782,$A48,СВЦЭМ!$B$39:$B$782,E$47)+'СЕТ СН'!$F$14+СВЦЭМ!$D$10+'СЕТ СН'!$F$6-'СЕТ СН'!$F$26</f>
        <v>1302.08839263</v>
      </c>
      <c r="F48" s="36">
        <f>SUMIFS(СВЦЭМ!$D$39:$D$782,СВЦЭМ!$A$39:$A$782,$A48,СВЦЭМ!$B$39:$B$782,F$47)+'СЕТ СН'!$F$14+СВЦЭМ!$D$10+'СЕТ СН'!$F$6-'СЕТ СН'!$F$26</f>
        <v>1315.54708749</v>
      </c>
      <c r="G48" s="36">
        <f>SUMIFS(СВЦЭМ!$D$39:$D$782,СВЦЭМ!$A$39:$A$782,$A48,СВЦЭМ!$B$39:$B$782,G$47)+'СЕТ СН'!$F$14+СВЦЭМ!$D$10+'СЕТ СН'!$F$6-'СЕТ СН'!$F$26</f>
        <v>1295.7443488500001</v>
      </c>
      <c r="H48" s="36">
        <f>SUMIFS(СВЦЭМ!$D$39:$D$782,СВЦЭМ!$A$39:$A$782,$A48,СВЦЭМ!$B$39:$B$782,H$47)+'СЕТ СН'!$F$14+СВЦЭМ!$D$10+'СЕТ СН'!$F$6-'СЕТ СН'!$F$26</f>
        <v>1263.2498922500001</v>
      </c>
      <c r="I48" s="36">
        <f>SUMIFS(СВЦЭМ!$D$39:$D$782,СВЦЭМ!$A$39:$A$782,$A48,СВЦЭМ!$B$39:$B$782,I$47)+'СЕТ СН'!$F$14+СВЦЭМ!$D$10+'СЕТ СН'!$F$6-'СЕТ СН'!$F$26</f>
        <v>1249.2872376800001</v>
      </c>
      <c r="J48" s="36">
        <f>SUMIFS(СВЦЭМ!$D$39:$D$782,СВЦЭМ!$A$39:$A$782,$A48,СВЦЭМ!$B$39:$B$782,J$47)+'СЕТ СН'!$F$14+СВЦЭМ!$D$10+'СЕТ СН'!$F$6-'СЕТ СН'!$F$26</f>
        <v>1236.89987455</v>
      </c>
      <c r="K48" s="36">
        <f>SUMIFS(СВЦЭМ!$D$39:$D$782,СВЦЭМ!$A$39:$A$782,$A48,СВЦЭМ!$B$39:$B$782,K$47)+'СЕТ СН'!$F$14+СВЦЭМ!$D$10+'СЕТ СН'!$F$6-'СЕТ СН'!$F$26</f>
        <v>1243.0272342000001</v>
      </c>
      <c r="L48" s="36">
        <f>SUMIFS(СВЦЭМ!$D$39:$D$782,СВЦЭМ!$A$39:$A$782,$A48,СВЦЭМ!$B$39:$B$782,L$47)+'СЕТ СН'!$F$14+СВЦЭМ!$D$10+'СЕТ СН'!$F$6-'СЕТ СН'!$F$26</f>
        <v>1201.61793668</v>
      </c>
      <c r="M48" s="36">
        <f>SUMIFS(СВЦЭМ!$D$39:$D$782,СВЦЭМ!$A$39:$A$782,$A48,СВЦЭМ!$B$39:$B$782,M$47)+'СЕТ СН'!$F$14+СВЦЭМ!$D$10+'СЕТ СН'!$F$6-'СЕТ СН'!$F$26</f>
        <v>1204.3634018</v>
      </c>
      <c r="N48" s="36">
        <f>SUMIFS(СВЦЭМ!$D$39:$D$782,СВЦЭМ!$A$39:$A$782,$A48,СВЦЭМ!$B$39:$B$782,N$47)+'СЕТ СН'!$F$14+СВЦЭМ!$D$10+'СЕТ СН'!$F$6-'СЕТ СН'!$F$26</f>
        <v>1221.9521783800001</v>
      </c>
      <c r="O48" s="36">
        <f>SUMIFS(СВЦЭМ!$D$39:$D$782,СВЦЭМ!$A$39:$A$782,$A48,СВЦЭМ!$B$39:$B$782,O$47)+'СЕТ СН'!$F$14+СВЦЭМ!$D$10+'СЕТ СН'!$F$6-'СЕТ СН'!$F$26</f>
        <v>1220.8299297900001</v>
      </c>
      <c r="P48" s="36">
        <f>SUMIFS(СВЦЭМ!$D$39:$D$782,СВЦЭМ!$A$39:$A$782,$A48,СВЦЭМ!$B$39:$B$782,P$47)+'СЕТ СН'!$F$14+СВЦЭМ!$D$10+'СЕТ СН'!$F$6-'СЕТ СН'!$F$26</f>
        <v>1227.7259606299999</v>
      </c>
      <c r="Q48" s="36">
        <f>SUMIFS(СВЦЭМ!$D$39:$D$782,СВЦЭМ!$A$39:$A$782,$A48,СВЦЭМ!$B$39:$B$782,Q$47)+'СЕТ СН'!$F$14+СВЦЭМ!$D$10+'СЕТ СН'!$F$6-'СЕТ СН'!$F$26</f>
        <v>1235.59419948</v>
      </c>
      <c r="R48" s="36">
        <f>SUMIFS(СВЦЭМ!$D$39:$D$782,СВЦЭМ!$A$39:$A$782,$A48,СВЦЭМ!$B$39:$B$782,R$47)+'СЕТ СН'!$F$14+СВЦЭМ!$D$10+'СЕТ СН'!$F$6-'СЕТ СН'!$F$26</f>
        <v>1233.0636243900001</v>
      </c>
      <c r="S48" s="36">
        <f>SUMIFS(СВЦЭМ!$D$39:$D$782,СВЦЭМ!$A$39:$A$782,$A48,СВЦЭМ!$B$39:$B$782,S$47)+'СЕТ СН'!$F$14+СВЦЭМ!$D$10+'СЕТ СН'!$F$6-'СЕТ СН'!$F$26</f>
        <v>1215.34185596</v>
      </c>
      <c r="T48" s="36">
        <f>SUMIFS(СВЦЭМ!$D$39:$D$782,СВЦЭМ!$A$39:$A$782,$A48,СВЦЭМ!$B$39:$B$782,T$47)+'СЕТ СН'!$F$14+СВЦЭМ!$D$10+'СЕТ СН'!$F$6-'СЕТ СН'!$F$26</f>
        <v>1192.98672672</v>
      </c>
      <c r="U48" s="36">
        <f>SUMIFS(СВЦЭМ!$D$39:$D$782,СВЦЭМ!$A$39:$A$782,$A48,СВЦЭМ!$B$39:$B$782,U$47)+'СЕТ СН'!$F$14+СВЦЭМ!$D$10+'СЕТ СН'!$F$6-'СЕТ СН'!$F$26</f>
        <v>1204.6998725999999</v>
      </c>
      <c r="V48" s="36">
        <f>SUMIFS(СВЦЭМ!$D$39:$D$782,СВЦЭМ!$A$39:$A$782,$A48,СВЦЭМ!$B$39:$B$782,V$47)+'СЕТ СН'!$F$14+СВЦЭМ!$D$10+'СЕТ СН'!$F$6-'СЕТ СН'!$F$26</f>
        <v>1215.5642041000001</v>
      </c>
      <c r="W48" s="36">
        <f>SUMIFS(СВЦЭМ!$D$39:$D$782,СВЦЭМ!$A$39:$A$782,$A48,СВЦЭМ!$B$39:$B$782,W$47)+'СЕТ СН'!$F$14+СВЦЭМ!$D$10+'СЕТ СН'!$F$6-'СЕТ СН'!$F$26</f>
        <v>1220.51593933</v>
      </c>
      <c r="X48" s="36">
        <f>SUMIFS(СВЦЭМ!$D$39:$D$782,СВЦЭМ!$A$39:$A$782,$A48,СВЦЭМ!$B$39:$B$782,X$47)+'СЕТ СН'!$F$14+СВЦЭМ!$D$10+'СЕТ СН'!$F$6-'СЕТ СН'!$F$26</f>
        <v>1220.6383762299999</v>
      </c>
      <c r="Y48" s="36">
        <f>SUMIFS(СВЦЭМ!$D$39:$D$782,СВЦЭМ!$A$39:$A$782,$A48,СВЦЭМ!$B$39:$B$782,Y$47)+'СЕТ СН'!$F$14+СВЦЭМ!$D$10+'СЕТ СН'!$F$6-'СЕТ СН'!$F$26</f>
        <v>1235.1197634800001</v>
      </c>
      <c r="AA48" s="45"/>
    </row>
    <row r="49" spans="1:25" ht="15.75" x14ac:dyDescent="0.2">
      <c r="A49" s="35">
        <f>A48+1</f>
        <v>44532</v>
      </c>
      <c r="B49" s="36">
        <f>SUMIFS(СВЦЭМ!$D$39:$D$782,СВЦЭМ!$A$39:$A$782,$A49,СВЦЭМ!$B$39:$B$782,B$47)+'СЕТ СН'!$F$14+СВЦЭМ!$D$10+'СЕТ СН'!$F$6-'СЕТ СН'!$F$26</f>
        <v>1264.0739333900001</v>
      </c>
      <c r="C49" s="36">
        <f>SUMIFS(СВЦЭМ!$D$39:$D$782,СВЦЭМ!$A$39:$A$782,$A49,СВЦЭМ!$B$39:$B$782,C$47)+'СЕТ СН'!$F$14+СВЦЭМ!$D$10+'СЕТ СН'!$F$6-'СЕТ СН'!$F$26</f>
        <v>1254.6984765</v>
      </c>
      <c r="D49" s="36">
        <f>SUMIFS(СВЦЭМ!$D$39:$D$782,СВЦЭМ!$A$39:$A$782,$A49,СВЦЭМ!$B$39:$B$782,D$47)+'СЕТ СН'!$F$14+СВЦЭМ!$D$10+'СЕТ СН'!$F$6-'СЕТ СН'!$F$26</f>
        <v>1228.8574762600001</v>
      </c>
      <c r="E49" s="36">
        <f>SUMIFS(СВЦЭМ!$D$39:$D$782,СВЦЭМ!$A$39:$A$782,$A49,СВЦЭМ!$B$39:$B$782,E$47)+'СЕТ СН'!$F$14+СВЦЭМ!$D$10+'СЕТ СН'!$F$6-'СЕТ СН'!$F$26</f>
        <v>1245.1828301400001</v>
      </c>
      <c r="F49" s="36">
        <f>SUMIFS(СВЦЭМ!$D$39:$D$782,СВЦЭМ!$A$39:$A$782,$A49,СВЦЭМ!$B$39:$B$782,F$47)+'СЕТ СН'!$F$14+СВЦЭМ!$D$10+'СЕТ СН'!$F$6-'СЕТ СН'!$F$26</f>
        <v>1256.0936564799999</v>
      </c>
      <c r="G49" s="36">
        <f>SUMIFS(СВЦЭМ!$D$39:$D$782,СВЦЭМ!$A$39:$A$782,$A49,СВЦЭМ!$B$39:$B$782,G$47)+'СЕТ СН'!$F$14+СВЦЭМ!$D$10+'СЕТ СН'!$F$6-'СЕТ СН'!$F$26</f>
        <v>1251.6727978500001</v>
      </c>
      <c r="H49" s="36">
        <f>SUMIFS(СВЦЭМ!$D$39:$D$782,СВЦЭМ!$A$39:$A$782,$A49,СВЦЭМ!$B$39:$B$782,H$47)+'СЕТ СН'!$F$14+СВЦЭМ!$D$10+'СЕТ СН'!$F$6-'СЕТ СН'!$F$26</f>
        <v>1270.7411215899999</v>
      </c>
      <c r="I49" s="36">
        <f>SUMIFS(СВЦЭМ!$D$39:$D$782,СВЦЭМ!$A$39:$A$782,$A49,СВЦЭМ!$B$39:$B$782,I$47)+'СЕТ СН'!$F$14+СВЦЭМ!$D$10+'СЕТ СН'!$F$6-'СЕТ СН'!$F$26</f>
        <v>1327.0202591</v>
      </c>
      <c r="J49" s="36">
        <f>SUMIFS(СВЦЭМ!$D$39:$D$782,СВЦЭМ!$A$39:$A$782,$A49,СВЦЭМ!$B$39:$B$782,J$47)+'СЕТ СН'!$F$14+СВЦЭМ!$D$10+'СЕТ СН'!$F$6-'СЕТ СН'!$F$26</f>
        <v>1329.7689625200001</v>
      </c>
      <c r="K49" s="36">
        <f>SUMIFS(СВЦЭМ!$D$39:$D$782,СВЦЭМ!$A$39:$A$782,$A49,СВЦЭМ!$B$39:$B$782,K$47)+'СЕТ СН'!$F$14+СВЦЭМ!$D$10+'СЕТ СН'!$F$6-'СЕТ СН'!$F$26</f>
        <v>1350.2645674</v>
      </c>
      <c r="L49" s="36">
        <f>SUMIFS(СВЦЭМ!$D$39:$D$782,СВЦЭМ!$A$39:$A$782,$A49,СВЦЭМ!$B$39:$B$782,L$47)+'СЕТ СН'!$F$14+СВЦЭМ!$D$10+'СЕТ СН'!$F$6-'СЕТ СН'!$F$26</f>
        <v>1358.42080149</v>
      </c>
      <c r="M49" s="36">
        <f>SUMIFS(СВЦЭМ!$D$39:$D$782,СВЦЭМ!$A$39:$A$782,$A49,СВЦЭМ!$B$39:$B$782,M$47)+'СЕТ СН'!$F$14+СВЦЭМ!$D$10+'СЕТ СН'!$F$6-'СЕТ СН'!$F$26</f>
        <v>1357.8944706500001</v>
      </c>
      <c r="N49" s="36">
        <f>SUMIFS(СВЦЭМ!$D$39:$D$782,СВЦЭМ!$A$39:$A$782,$A49,СВЦЭМ!$B$39:$B$782,N$47)+'СЕТ СН'!$F$14+СВЦЭМ!$D$10+'СЕТ СН'!$F$6-'СЕТ СН'!$F$26</f>
        <v>1348.6963902</v>
      </c>
      <c r="O49" s="36">
        <f>SUMIFS(СВЦЭМ!$D$39:$D$782,СВЦЭМ!$A$39:$A$782,$A49,СВЦЭМ!$B$39:$B$782,O$47)+'СЕТ СН'!$F$14+СВЦЭМ!$D$10+'СЕТ СН'!$F$6-'СЕТ СН'!$F$26</f>
        <v>1413.59791137</v>
      </c>
      <c r="P49" s="36">
        <f>SUMIFS(СВЦЭМ!$D$39:$D$782,СВЦЭМ!$A$39:$A$782,$A49,СВЦЭМ!$B$39:$B$782,P$47)+'СЕТ СН'!$F$14+СВЦЭМ!$D$10+'СЕТ СН'!$F$6-'СЕТ СН'!$F$26</f>
        <v>1405.2310845500001</v>
      </c>
      <c r="Q49" s="36">
        <f>SUMIFS(СВЦЭМ!$D$39:$D$782,СВЦЭМ!$A$39:$A$782,$A49,СВЦЭМ!$B$39:$B$782,Q$47)+'СЕТ СН'!$F$14+СВЦЭМ!$D$10+'СЕТ СН'!$F$6-'СЕТ СН'!$F$26</f>
        <v>1400.7288379900001</v>
      </c>
      <c r="R49" s="36">
        <f>SUMIFS(СВЦЭМ!$D$39:$D$782,СВЦЭМ!$A$39:$A$782,$A49,СВЦЭМ!$B$39:$B$782,R$47)+'СЕТ СН'!$F$14+СВЦЭМ!$D$10+'СЕТ СН'!$F$6-'СЕТ СН'!$F$26</f>
        <v>1334.71251577</v>
      </c>
      <c r="S49" s="36">
        <f>SUMIFS(СВЦЭМ!$D$39:$D$782,СВЦЭМ!$A$39:$A$782,$A49,СВЦЭМ!$B$39:$B$782,S$47)+'СЕТ СН'!$F$14+СВЦЭМ!$D$10+'СЕТ СН'!$F$6-'СЕТ СН'!$F$26</f>
        <v>1327.5256110299999</v>
      </c>
      <c r="T49" s="36">
        <f>SUMIFS(СВЦЭМ!$D$39:$D$782,СВЦЭМ!$A$39:$A$782,$A49,СВЦЭМ!$B$39:$B$782,T$47)+'СЕТ СН'!$F$14+СВЦЭМ!$D$10+'СЕТ СН'!$F$6-'СЕТ СН'!$F$26</f>
        <v>1279.8412264600001</v>
      </c>
      <c r="U49" s="36">
        <f>SUMIFS(СВЦЭМ!$D$39:$D$782,СВЦЭМ!$A$39:$A$782,$A49,СВЦЭМ!$B$39:$B$782,U$47)+'СЕТ СН'!$F$14+СВЦЭМ!$D$10+'СЕТ СН'!$F$6-'СЕТ СН'!$F$26</f>
        <v>1316.38945246</v>
      </c>
      <c r="V49" s="36">
        <f>SUMIFS(СВЦЭМ!$D$39:$D$782,СВЦЭМ!$A$39:$A$782,$A49,СВЦЭМ!$B$39:$B$782,V$47)+'СЕТ СН'!$F$14+СВЦЭМ!$D$10+'СЕТ СН'!$F$6-'СЕТ СН'!$F$26</f>
        <v>1322.1083943599999</v>
      </c>
      <c r="W49" s="36">
        <f>SUMIFS(СВЦЭМ!$D$39:$D$782,СВЦЭМ!$A$39:$A$782,$A49,СВЦЭМ!$B$39:$B$782,W$47)+'СЕТ СН'!$F$14+СВЦЭМ!$D$10+'СЕТ СН'!$F$6-'СЕТ СН'!$F$26</f>
        <v>1329.09942531</v>
      </c>
      <c r="X49" s="36">
        <f>SUMIFS(СВЦЭМ!$D$39:$D$782,СВЦЭМ!$A$39:$A$782,$A49,СВЦЭМ!$B$39:$B$782,X$47)+'СЕТ СН'!$F$14+СВЦЭМ!$D$10+'СЕТ СН'!$F$6-'СЕТ СН'!$F$26</f>
        <v>1393.8015415699999</v>
      </c>
      <c r="Y49" s="36">
        <f>SUMIFS(СВЦЭМ!$D$39:$D$782,СВЦЭМ!$A$39:$A$782,$A49,СВЦЭМ!$B$39:$B$782,Y$47)+'СЕТ СН'!$F$14+СВЦЭМ!$D$10+'СЕТ СН'!$F$6-'СЕТ СН'!$F$26</f>
        <v>1401.0139554699999</v>
      </c>
    </row>
    <row r="50" spans="1:25" ht="15.75" x14ac:dyDescent="0.2">
      <c r="A50" s="35">
        <f t="shared" ref="A50:A78" si="1">A49+1</f>
        <v>44533</v>
      </c>
      <c r="B50" s="36">
        <f>SUMIFS(СВЦЭМ!$D$39:$D$782,СВЦЭМ!$A$39:$A$782,$A50,СВЦЭМ!$B$39:$B$782,B$47)+'СЕТ СН'!$F$14+СВЦЭМ!$D$10+'СЕТ СН'!$F$6-'СЕТ СН'!$F$26</f>
        <v>1420.63485683</v>
      </c>
      <c r="C50" s="36">
        <f>SUMIFS(СВЦЭМ!$D$39:$D$782,СВЦЭМ!$A$39:$A$782,$A50,СВЦЭМ!$B$39:$B$782,C$47)+'СЕТ СН'!$F$14+СВЦЭМ!$D$10+'СЕТ СН'!$F$6-'СЕТ СН'!$F$26</f>
        <v>1412.6847606399999</v>
      </c>
      <c r="D50" s="36">
        <f>SUMIFS(СВЦЭМ!$D$39:$D$782,СВЦЭМ!$A$39:$A$782,$A50,СВЦЭМ!$B$39:$B$782,D$47)+'СЕТ СН'!$F$14+СВЦЭМ!$D$10+'СЕТ СН'!$F$6-'СЕТ СН'!$F$26</f>
        <v>1387.6308894399999</v>
      </c>
      <c r="E50" s="36">
        <f>SUMIFS(СВЦЭМ!$D$39:$D$782,СВЦЭМ!$A$39:$A$782,$A50,СВЦЭМ!$B$39:$B$782,E$47)+'СЕТ СН'!$F$14+СВЦЭМ!$D$10+'СЕТ СН'!$F$6-'СЕТ СН'!$F$26</f>
        <v>1385.2352110100001</v>
      </c>
      <c r="F50" s="36">
        <f>SUMIFS(СВЦЭМ!$D$39:$D$782,СВЦЭМ!$A$39:$A$782,$A50,СВЦЭМ!$B$39:$B$782,F$47)+'СЕТ СН'!$F$14+СВЦЭМ!$D$10+'СЕТ СН'!$F$6-'СЕТ СН'!$F$26</f>
        <v>1388.0654713200001</v>
      </c>
      <c r="G50" s="36">
        <f>SUMIFS(СВЦЭМ!$D$39:$D$782,СВЦЭМ!$A$39:$A$782,$A50,СВЦЭМ!$B$39:$B$782,G$47)+'СЕТ СН'!$F$14+СВЦЭМ!$D$10+'СЕТ СН'!$F$6-'СЕТ СН'!$F$26</f>
        <v>1321.07512195</v>
      </c>
      <c r="H50" s="36">
        <f>SUMIFS(СВЦЭМ!$D$39:$D$782,СВЦЭМ!$A$39:$A$782,$A50,СВЦЭМ!$B$39:$B$782,H$47)+'СЕТ СН'!$F$14+СВЦЭМ!$D$10+'СЕТ СН'!$F$6-'СЕТ СН'!$F$26</f>
        <v>1332.01721389</v>
      </c>
      <c r="I50" s="36">
        <f>SUMIFS(СВЦЭМ!$D$39:$D$782,СВЦЭМ!$A$39:$A$782,$A50,СВЦЭМ!$B$39:$B$782,I$47)+'СЕТ СН'!$F$14+СВЦЭМ!$D$10+'СЕТ СН'!$F$6-'СЕТ СН'!$F$26</f>
        <v>1352.8084416500001</v>
      </c>
      <c r="J50" s="36">
        <f>SUMIFS(СВЦЭМ!$D$39:$D$782,СВЦЭМ!$A$39:$A$782,$A50,СВЦЭМ!$B$39:$B$782,J$47)+'СЕТ СН'!$F$14+СВЦЭМ!$D$10+'СЕТ СН'!$F$6-'СЕТ СН'!$F$26</f>
        <v>1336.50277897</v>
      </c>
      <c r="K50" s="36">
        <f>SUMIFS(СВЦЭМ!$D$39:$D$782,СВЦЭМ!$A$39:$A$782,$A50,СВЦЭМ!$B$39:$B$782,K$47)+'СЕТ СН'!$F$14+СВЦЭМ!$D$10+'СЕТ СН'!$F$6-'СЕТ СН'!$F$26</f>
        <v>1337.3121658100001</v>
      </c>
      <c r="L50" s="36">
        <f>SUMIFS(СВЦЭМ!$D$39:$D$782,СВЦЭМ!$A$39:$A$782,$A50,СВЦЭМ!$B$39:$B$782,L$47)+'СЕТ СН'!$F$14+СВЦЭМ!$D$10+'СЕТ СН'!$F$6-'СЕТ СН'!$F$26</f>
        <v>1330.42007455</v>
      </c>
      <c r="M50" s="36">
        <f>SUMIFS(СВЦЭМ!$D$39:$D$782,СВЦЭМ!$A$39:$A$782,$A50,СВЦЭМ!$B$39:$B$782,M$47)+'СЕТ СН'!$F$14+СВЦЭМ!$D$10+'СЕТ СН'!$F$6-'СЕТ СН'!$F$26</f>
        <v>1340.33274162</v>
      </c>
      <c r="N50" s="36">
        <f>SUMIFS(СВЦЭМ!$D$39:$D$782,СВЦЭМ!$A$39:$A$782,$A50,СВЦЭМ!$B$39:$B$782,N$47)+'СЕТ СН'!$F$14+СВЦЭМ!$D$10+'СЕТ СН'!$F$6-'СЕТ СН'!$F$26</f>
        <v>1334.1197565699999</v>
      </c>
      <c r="O50" s="36">
        <f>SUMIFS(СВЦЭМ!$D$39:$D$782,СВЦЭМ!$A$39:$A$782,$A50,СВЦЭМ!$B$39:$B$782,O$47)+'СЕТ СН'!$F$14+СВЦЭМ!$D$10+'СЕТ СН'!$F$6-'СЕТ СН'!$F$26</f>
        <v>1338.98936402</v>
      </c>
      <c r="P50" s="36">
        <f>SUMIFS(СВЦЭМ!$D$39:$D$782,СВЦЭМ!$A$39:$A$782,$A50,СВЦЭМ!$B$39:$B$782,P$47)+'СЕТ СН'!$F$14+СВЦЭМ!$D$10+'СЕТ СН'!$F$6-'СЕТ СН'!$F$26</f>
        <v>1341.87549807</v>
      </c>
      <c r="Q50" s="36">
        <f>SUMIFS(СВЦЭМ!$D$39:$D$782,СВЦЭМ!$A$39:$A$782,$A50,СВЦЭМ!$B$39:$B$782,Q$47)+'СЕТ СН'!$F$14+СВЦЭМ!$D$10+'СЕТ СН'!$F$6-'СЕТ СН'!$F$26</f>
        <v>1339.5714933100001</v>
      </c>
      <c r="R50" s="36">
        <f>SUMIFS(СВЦЭМ!$D$39:$D$782,СВЦЭМ!$A$39:$A$782,$A50,СВЦЭМ!$B$39:$B$782,R$47)+'СЕТ СН'!$F$14+СВЦЭМ!$D$10+'СЕТ СН'!$F$6-'СЕТ СН'!$F$26</f>
        <v>1345.10237299</v>
      </c>
      <c r="S50" s="36">
        <f>SUMIFS(СВЦЭМ!$D$39:$D$782,СВЦЭМ!$A$39:$A$782,$A50,СВЦЭМ!$B$39:$B$782,S$47)+'СЕТ СН'!$F$14+СВЦЭМ!$D$10+'СЕТ СН'!$F$6-'СЕТ СН'!$F$26</f>
        <v>1337.5524275499999</v>
      </c>
      <c r="T50" s="36">
        <f>SUMIFS(СВЦЭМ!$D$39:$D$782,СВЦЭМ!$A$39:$A$782,$A50,СВЦЭМ!$B$39:$B$782,T$47)+'СЕТ СН'!$F$14+СВЦЭМ!$D$10+'СЕТ СН'!$F$6-'СЕТ СН'!$F$26</f>
        <v>1342.95708971</v>
      </c>
      <c r="U50" s="36">
        <f>SUMIFS(СВЦЭМ!$D$39:$D$782,СВЦЭМ!$A$39:$A$782,$A50,СВЦЭМ!$B$39:$B$782,U$47)+'СЕТ СН'!$F$14+СВЦЭМ!$D$10+'СЕТ СН'!$F$6-'СЕТ СН'!$F$26</f>
        <v>1332.44528403</v>
      </c>
      <c r="V50" s="36">
        <f>SUMIFS(СВЦЭМ!$D$39:$D$782,СВЦЭМ!$A$39:$A$782,$A50,СВЦЭМ!$B$39:$B$782,V$47)+'СЕТ СН'!$F$14+СВЦЭМ!$D$10+'СЕТ СН'!$F$6-'СЕТ СН'!$F$26</f>
        <v>1343.5061257699999</v>
      </c>
      <c r="W50" s="36">
        <f>SUMIFS(СВЦЭМ!$D$39:$D$782,СВЦЭМ!$A$39:$A$782,$A50,СВЦЭМ!$B$39:$B$782,W$47)+'СЕТ СН'!$F$14+СВЦЭМ!$D$10+'СЕТ СН'!$F$6-'СЕТ СН'!$F$26</f>
        <v>1356.0616530300001</v>
      </c>
      <c r="X50" s="36">
        <f>SUMIFS(СВЦЭМ!$D$39:$D$782,СВЦЭМ!$A$39:$A$782,$A50,СВЦЭМ!$B$39:$B$782,X$47)+'СЕТ СН'!$F$14+СВЦЭМ!$D$10+'СЕТ СН'!$F$6-'СЕТ СН'!$F$26</f>
        <v>1342.8260223</v>
      </c>
      <c r="Y50" s="36">
        <f>SUMIFS(СВЦЭМ!$D$39:$D$782,СВЦЭМ!$A$39:$A$782,$A50,СВЦЭМ!$B$39:$B$782,Y$47)+'СЕТ СН'!$F$14+СВЦЭМ!$D$10+'СЕТ СН'!$F$6-'СЕТ СН'!$F$26</f>
        <v>1298.59388066</v>
      </c>
    </row>
    <row r="51" spans="1:25" ht="15.75" x14ac:dyDescent="0.2">
      <c r="A51" s="35">
        <f t="shared" si="1"/>
        <v>44534</v>
      </c>
      <c r="B51" s="36">
        <f>SUMIFS(СВЦЭМ!$D$39:$D$782,СВЦЭМ!$A$39:$A$782,$A51,СВЦЭМ!$B$39:$B$782,B$47)+'СЕТ СН'!$F$14+СВЦЭМ!$D$10+'СЕТ СН'!$F$6-'СЕТ СН'!$F$26</f>
        <v>1281.3309467000001</v>
      </c>
      <c r="C51" s="36">
        <f>SUMIFS(СВЦЭМ!$D$39:$D$782,СВЦЭМ!$A$39:$A$782,$A51,СВЦЭМ!$B$39:$B$782,C$47)+'СЕТ СН'!$F$14+СВЦЭМ!$D$10+'СЕТ СН'!$F$6-'СЕТ СН'!$F$26</f>
        <v>1249.88036547</v>
      </c>
      <c r="D51" s="36">
        <f>SUMIFS(СВЦЭМ!$D$39:$D$782,СВЦЭМ!$A$39:$A$782,$A51,СВЦЭМ!$B$39:$B$782,D$47)+'СЕТ СН'!$F$14+СВЦЭМ!$D$10+'СЕТ СН'!$F$6-'СЕТ СН'!$F$26</f>
        <v>1249.95458005</v>
      </c>
      <c r="E51" s="36">
        <f>SUMIFS(СВЦЭМ!$D$39:$D$782,СВЦЭМ!$A$39:$A$782,$A51,СВЦЭМ!$B$39:$B$782,E$47)+'СЕТ СН'!$F$14+СВЦЭМ!$D$10+'СЕТ СН'!$F$6-'СЕТ СН'!$F$26</f>
        <v>1250.0485053800001</v>
      </c>
      <c r="F51" s="36">
        <f>SUMIFS(СВЦЭМ!$D$39:$D$782,СВЦЭМ!$A$39:$A$782,$A51,СВЦЭМ!$B$39:$B$782,F$47)+'СЕТ СН'!$F$14+СВЦЭМ!$D$10+'СЕТ СН'!$F$6-'СЕТ СН'!$F$26</f>
        <v>1248.5780197199999</v>
      </c>
      <c r="G51" s="36">
        <f>SUMIFS(СВЦЭМ!$D$39:$D$782,СВЦЭМ!$A$39:$A$782,$A51,СВЦЭМ!$B$39:$B$782,G$47)+'СЕТ СН'!$F$14+СВЦЭМ!$D$10+'СЕТ СН'!$F$6-'СЕТ СН'!$F$26</f>
        <v>1233.36298078</v>
      </c>
      <c r="H51" s="36">
        <f>SUMIFS(СВЦЭМ!$D$39:$D$782,СВЦЭМ!$A$39:$A$782,$A51,СВЦЭМ!$B$39:$B$782,H$47)+'СЕТ СН'!$F$14+СВЦЭМ!$D$10+'СЕТ СН'!$F$6-'СЕТ СН'!$F$26</f>
        <v>1228.62435405</v>
      </c>
      <c r="I51" s="36">
        <f>SUMIFS(СВЦЭМ!$D$39:$D$782,СВЦЭМ!$A$39:$A$782,$A51,СВЦЭМ!$B$39:$B$782,I$47)+'СЕТ СН'!$F$14+СВЦЭМ!$D$10+'СЕТ СН'!$F$6-'СЕТ СН'!$F$26</f>
        <v>1202.8520489</v>
      </c>
      <c r="J51" s="36">
        <f>SUMIFS(СВЦЭМ!$D$39:$D$782,СВЦЭМ!$A$39:$A$782,$A51,СВЦЭМ!$B$39:$B$782,J$47)+'СЕТ СН'!$F$14+СВЦЭМ!$D$10+'СЕТ СН'!$F$6-'СЕТ СН'!$F$26</f>
        <v>1205.52105136</v>
      </c>
      <c r="K51" s="36">
        <f>SUMIFS(СВЦЭМ!$D$39:$D$782,СВЦЭМ!$A$39:$A$782,$A51,СВЦЭМ!$B$39:$B$782,K$47)+'СЕТ СН'!$F$14+СВЦЭМ!$D$10+'СЕТ СН'!$F$6-'СЕТ СН'!$F$26</f>
        <v>1232.3851165200001</v>
      </c>
      <c r="L51" s="36">
        <f>SUMIFS(СВЦЭМ!$D$39:$D$782,СВЦЭМ!$A$39:$A$782,$A51,СВЦЭМ!$B$39:$B$782,L$47)+'СЕТ СН'!$F$14+СВЦЭМ!$D$10+'СЕТ СН'!$F$6-'СЕТ СН'!$F$26</f>
        <v>1242.8212243600001</v>
      </c>
      <c r="M51" s="36">
        <f>SUMIFS(СВЦЭМ!$D$39:$D$782,СВЦЭМ!$A$39:$A$782,$A51,СВЦЭМ!$B$39:$B$782,M$47)+'СЕТ СН'!$F$14+СВЦЭМ!$D$10+'СЕТ СН'!$F$6-'СЕТ СН'!$F$26</f>
        <v>1235.9359027200001</v>
      </c>
      <c r="N51" s="36">
        <f>SUMIFS(СВЦЭМ!$D$39:$D$782,СВЦЭМ!$A$39:$A$782,$A51,СВЦЭМ!$B$39:$B$782,N$47)+'СЕТ СН'!$F$14+СВЦЭМ!$D$10+'СЕТ СН'!$F$6-'СЕТ СН'!$F$26</f>
        <v>1268.7242457100001</v>
      </c>
      <c r="O51" s="36">
        <f>SUMIFS(СВЦЭМ!$D$39:$D$782,СВЦЭМ!$A$39:$A$782,$A51,СВЦЭМ!$B$39:$B$782,O$47)+'СЕТ СН'!$F$14+СВЦЭМ!$D$10+'СЕТ СН'!$F$6-'СЕТ СН'!$F$26</f>
        <v>1290.89912607</v>
      </c>
      <c r="P51" s="36">
        <f>SUMIFS(СВЦЭМ!$D$39:$D$782,СВЦЭМ!$A$39:$A$782,$A51,СВЦЭМ!$B$39:$B$782,P$47)+'СЕТ СН'!$F$14+СВЦЭМ!$D$10+'СЕТ СН'!$F$6-'СЕТ СН'!$F$26</f>
        <v>1286.4066773100001</v>
      </c>
      <c r="Q51" s="36">
        <f>SUMIFS(СВЦЭМ!$D$39:$D$782,СВЦЭМ!$A$39:$A$782,$A51,СВЦЭМ!$B$39:$B$782,Q$47)+'СЕТ СН'!$F$14+СВЦЭМ!$D$10+'СЕТ СН'!$F$6-'СЕТ СН'!$F$26</f>
        <v>1280.2020986699999</v>
      </c>
      <c r="R51" s="36">
        <f>SUMIFS(СВЦЭМ!$D$39:$D$782,СВЦЭМ!$A$39:$A$782,$A51,СВЦЭМ!$B$39:$B$782,R$47)+'СЕТ СН'!$F$14+СВЦЭМ!$D$10+'СЕТ СН'!$F$6-'СЕТ СН'!$F$26</f>
        <v>1251.3009052</v>
      </c>
      <c r="S51" s="36">
        <f>SUMIFS(СВЦЭМ!$D$39:$D$782,СВЦЭМ!$A$39:$A$782,$A51,СВЦЭМ!$B$39:$B$782,S$47)+'СЕТ СН'!$F$14+СВЦЭМ!$D$10+'СЕТ СН'!$F$6-'СЕТ СН'!$F$26</f>
        <v>1224.4620992600001</v>
      </c>
      <c r="T51" s="36">
        <f>SUMIFS(СВЦЭМ!$D$39:$D$782,СВЦЭМ!$A$39:$A$782,$A51,СВЦЭМ!$B$39:$B$782,T$47)+'СЕТ СН'!$F$14+СВЦЭМ!$D$10+'СЕТ СН'!$F$6-'СЕТ СН'!$F$26</f>
        <v>1242.8592017400001</v>
      </c>
      <c r="U51" s="36">
        <f>SUMIFS(СВЦЭМ!$D$39:$D$782,СВЦЭМ!$A$39:$A$782,$A51,СВЦЭМ!$B$39:$B$782,U$47)+'СЕТ СН'!$F$14+СВЦЭМ!$D$10+'СЕТ СН'!$F$6-'СЕТ СН'!$F$26</f>
        <v>1249.4658803899999</v>
      </c>
      <c r="V51" s="36">
        <f>SUMIFS(СВЦЭМ!$D$39:$D$782,СВЦЭМ!$A$39:$A$782,$A51,СВЦЭМ!$B$39:$B$782,V$47)+'СЕТ СН'!$F$14+СВЦЭМ!$D$10+'СЕТ СН'!$F$6-'СЕТ СН'!$F$26</f>
        <v>1241.59648021</v>
      </c>
      <c r="W51" s="36">
        <f>SUMIFS(СВЦЭМ!$D$39:$D$782,СВЦЭМ!$A$39:$A$782,$A51,СВЦЭМ!$B$39:$B$782,W$47)+'СЕТ СН'!$F$14+СВЦЭМ!$D$10+'СЕТ СН'!$F$6-'СЕТ СН'!$F$26</f>
        <v>1240.15760303</v>
      </c>
      <c r="X51" s="36">
        <f>SUMIFS(СВЦЭМ!$D$39:$D$782,СВЦЭМ!$A$39:$A$782,$A51,СВЦЭМ!$B$39:$B$782,X$47)+'СЕТ СН'!$F$14+СВЦЭМ!$D$10+'СЕТ СН'!$F$6-'СЕТ СН'!$F$26</f>
        <v>1291.84560794</v>
      </c>
      <c r="Y51" s="36">
        <f>SUMIFS(СВЦЭМ!$D$39:$D$782,СВЦЭМ!$A$39:$A$782,$A51,СВЦЭМ!$B$39:$B$782,Y$47)+'СЕТ СН'!$F$14+СВЦЭМ!$D$10+'СЕТ СН'!$F$6-'СЕТ СН'!$F$26</f>
        <v>1270.4439128000001</v>
      </c>
    </row>
    <row r="52" spans="1:25" ht="15.75" x14ac:dyDescent="0.2">
      <c r="A52" s="35">
        <f t="shared" si="1"/>
        <v>44535</v>
      </c>
      <c r="B52" s="36">
        <f>SUMIFS(СВЦЭМ!$D$39:$D$782,СВЦЭМ!$A$39:$A$782,$A52,СВЦЭМ!$B$39:$B$782,B$47)+'СЕТ СН'!$F$14+СВЦЭМ!$D$10+'СЕТ СН'!$F$6-'СЕТ СН'!$F$26</f>
        <v>1262.5966875700001</v>
      </c>
      <c r="C52" s="36">
        <f>SUMIFS(СВЦЭМ!$D$39:$D$782,СВЦЭМ!$A$39:$A$782,$A52,СВЦЭМ!$B$39:$B$782,C$47)+'СЕТ СН'!$F$14+СВЦЭМ!$D$10+'СЕТ СН'!$F$6-'СЕТ СН'!$F$26</f>
        <v>1281.1075571200001</v>
      </c>
      <c r="D52" s="36">
        <f>SUMIFS(СВЦЭМ!$D$39:$D$782,СВЦЭМ!$A$39:$A$782,$A52,СВЦЭМ!$B$39:$B$782,D$47)+'СЕТ СН'!$F$14+СВЦЭМ!$D$10+'СЕТ СН'!$F$6-'СЕТ СН'!$F$26</f>
        <v>1310.44364174</v>
      </c>
      <c r="E52" s="36">
        <f>SUMIFS(СВЦЭМ!$D$39:$D$782,СВЦЭМ!$A$39:$A$782,$A52,СВЦЭМ!$B$39:$B$782,E$47)+'СЕТ СН'!$F$14+СВЦЭМ!$D$10+'СЕТ СН'!$F$6-'СЕТ СН'!$F$26</f>
        <v>1319.0321317</v>
      </c>
      <c r="F52" s="36">
        <f>SUMIFS(СВЦЭМ!$D$39:$D$782,СВЦЭМ!$A$39:$A$782,$A52,СВЦЭМ!$B$39:$B$782,F$47)+'СЕТ СН'!$F$14+СВЦЭМ!$D$10+'СЕТ СН'!$F$6-'СЕТ СН'!$F$26</f>
        <v>1312.1200343800001</v>
      </c>
      <c r="G52" s="36">
        <f>SUMIFS(СВЦЭМ!$D$39:$D$782,СВЦЭМ!$A$39:$A$782,$A52,СВЦЭМ!$B$39:$B$782,G$47)+'СЕТ СН'!$F$14+СВЦЭМ!$D$10+'СЕТ СН'!$F$6-'СЕТ СН'!$F$26</f>
        <v>1304.91145611</v>
      </c>
      <c r="H52" s="36">
        <f>SUMIFS(СВЦЭМ!$D$39:$D$782,СВЦЭМ!$A$39:$A$782,$A52,СВЦЭМ!$B$39:$B$782,H$47)+'СЕТ СН'!$F$14+СВЦЭМ!$D$10+'СЕТ СН'!$F$6-'СЕТ СН'!$F$26</f>
        <v>1272.54026621</v>
      </c>
      <c r="I52" s="36">
        <f>SUMIFS(СВЦЭМ!$D$39:$D$782,СВЦЭМ!$A$39:$A$782,$A52,СВЦЭМ!$B$39:$B$782,I$47)+'СЕТ СН'!$F$14+СВЦЭМ!$D$10+'СЕТ СН'!$F$6-'СЕТ СН'!$F$26</f>
        <v>1264.4147414199999</v>
      </c>
      <c r="J52" s="36">
        <f>SUMIFS(СВЦЭМ!$D$39:$D$782,СВЦЭМ!$A$39:$A$782,$A52,СВЦЭМ!$B$39:$B$782,J$47)+'СЕТ СН'!$F$14+СВЦЭМ!$D$10+'СЕТ СН'!$F$6-'СЕТ СН'!$F$26</f>
        <v>1226.4417905400001</v>
      </c>
      <c r="K52" s="36">
        <f>SUMIFS(СВЦЭМ!$D$39:$D$782,СВЦЭМ!$A$39:$A$782,$A52,СВЦЭМ!$B$39:$B$782,K$47)+'СЕТ СН'!$F$14+СВЦЭМ!$D$10+'СЕТ СН'!$F$6-'СЕТ СН'!$F$26</f>
        <v>1210.5919616200001</v>
      </c>
      <c r="L52" s="36">
        <f>SUMIFS(СВЦЭМ!$D$39:$D$782,СВЦЭМ!$A$39:$A$782,$A52,СВЦЭМ!$B$39:$B$782,L$47)+'СЕТ СН'!$F$14+СВЦЭМ!$D$10+'СЕТ СН'!$F$6-'СЕТ СН'!$F$26</f>
        <v>1208.3258524299999</v>
      </c>
      <c r="M52" s="36">
        <f>SUMIFS(СВЦЭМ!$D$39:$D$782,СВЦЭМ!$A$39:$A$782,$A52,СВЦЭМ!$B$39:$B$782,M$47)+'СЕТ СН'!$F$14+СВЦЭМ!$D$10+'СЕТ СН'!$F$6-'СЕТ СН'!$F$26</f>
        <v>1236.8495842</v>
      </c>
      <c r="N52" s="36">
        <f>SUMIFS(СВЦЭМ!$D$39:$D$782,СВЦЭМ!$A$39:$A$782,$A52,СВЦЭМ!$B$39:$B$782,N$47)+'СЕТ СН'!$F$14+СВЦЭМ!$D$10+'СЕТ СН'!$F$6-'СЕТ СН'!$F$26</f>
        <v>1262.24350605</v>
      </c>
      <c r="O52" s="36">
        <f>SUMIFS(СВЦЭМ!$D$39:$D$782,СВЦЭМ!$A$39:$A$782,$A52,СВЦЭМ!$B$39:$B$782,O$47)+'СЕТ СН'!$F$14+СВЦЭМ!$D$10+'СЕТ СН'!$F$6-'СЕТ СН'!$F$26</f>
        <v>1251.2185127499999</v>
      </c>
      <c r="P52" s="36">
        <f>SUMIFS(СВЦЭМ!$D$39:$D$782,СВЦЭМ!$A$39:$A$782,$A52,СВЦЭМ!$B$39:$B$782,P$47)+'СЕТ СН'!$F$14+СВЦЭМ!$D$10+'СЕТ СН'!$F$6-'СЕТ СН'!$F$26</f>
        <v>1239.85851665</v>
      </c>
      <c r="Q52" s="36">
        <f>SUMIFS(СВЦЭМ!$D$39:$D$782,СВЦЭМ!$A$39:$A$782,$A52,СВЦЭМ!$B$39:$B$782,Q$47)+'СЕТ СН'!$F$14+СВЦЭМ!$D$10+'СЕТ СН'!$F$6-'СЕТ СН'!$F$26</f>
        <v>1240.3658982500001</v>
      </c>
      <c r="R52" s="36">
        <f>SUMIFS(СВЦЭМ!$D$39:$D$782,СВЦЭМ!$A$39:$A$782,$A52,СВЦЭМ!$B$39:$B$782,R$47)+'СЕТ СН'!$F$14+СВЦЭМ!$D$10+'СЕТ СН'!$F$6-'СЕТ СН'!$F$26</f>
        <v>1231.1660927800001</v>
      </c>
      <c r="S52" s="36">
        <f>SUMIFS(СВЦЭМ!$D$39:$D$782,СВЦЭМ!$A$39:$A$782,$A52,СВЦЭМ!$B$39:$B$782,S$47)+'СЕТ СН'!$F$14+СВЦЭМ!$D$10+'СЕТ СН'!$F$6-'СЕТ СН'!$F$26</f>
        <v>1187.99424645</v>
      </c>
      <c r="T52" s="36">
        <f>SUMIFS(СВЦЭМ!$D$39:$D$782,СВЦЭМ!$A$39:$A$782,$A52,СВЦЭМ!$B$39:$B$782,T$47)+'СЕТ СН'!$F$14+СВЦЭМ!$D$10+'СЕТ СН'!$F$6-'СЕТ СН'!$F$26</f>
        <v>1200.4527771200001</v>
      </c>
      <c r="U52" s="36">
        <f>SUMIFS(СВЦЭМ!$D$39:$D$782,СВЦЭМ!$A$39:$A$782,$A52,СВЦЭМ!$B$39:$B$782,U$47)+'СЕТ СН'!$F$14+СВЦЭМ!$D$10+'СЕТ СН'!$F$6-'СЕТ СН'!$F$26</f>
        <v>1208.6289084499999</v>
      </c>
      <c r="V52" s="36">
        <f>SUMIFS(СВЦЭМ!$D$39:$D$782,СВЦЭМ!$A$39:$A$782,$A52,СВЦЭМ!$B$39:$B$782,V$47)+'СЕТ СН'!$F$14+СВЦЭМ!$D$10+'СЕТ СН'!$F$6-'СЕТ СН'!$F$26</f>
        <v>1210.9056057600001</v>
      </c>
      <c r="W52" s="36">
        <f>SUMIFS(СВЦЭМ!$D$39:$D$782,СВЦЭМ!$A$39:$A$782,$A52,СВЦЭМ!$B$39:$B$782,W$47)+'СЕТ СН'!$F$14+СВЦЭМ!$D$10+'СЕТ СН'!$F$6-'СЕТ СН'!$F$26</f>
        <v>1220.9011746200001</v>
      </c>
      <c r="X52" s="36">
        <f>SUMIFS(СВЦЭМ!$D$39:$D$782,СВЦЭМ!$A$39:$A$782,$A52,СВЦЭМ!$B$39:$B$782,X$47)+'СЕТ СН'!$F$14+СВЦЭМ!$D$10+'СЕТ СН'!$F$6-'СЕТ СН'!$F$26</f>
        <v>1242.3971662199999</v>
      </c>
      <c r="Y52" s="36">
        <f>SUMIFS(СВЦЭМ!$D$39:$D$782,СВЦЭМ!$A$39:$A$782,$A52,СВЦЭМ!$B$39:$B$782,Y$47)+'СЕТ СН'!$F$14+СВЦЭМ!$D$10+'СЕТ СН'!$F$6-'СЕТ СН'!$F$26</f>
        <v>1273.2200007000001</v>
      </c>
    </row>
    <row r="53" spans="1:25" ht="15.75" x14ac:dyDescent="0.2">
      <c r="A53" s="35">
        <f t="shared" si="1"/>
        <v>44536</v>
      </c>
      <c r="B53" s="36">
        <f>SUMIFS(СВЦЭМ!$D$39:$D$782,СВЦЭМ!$A$39:$A$782,$A53,СВЦЭМ!$B$39:$B$782,B$47)+'СЕТ СН'!$F$14+СВЦЭМ!$D$10+'СЕТ СН'!$F$6-'СЕТ СН'!$F$26</f>
        <v>1302.4844384200001</v>
      </c>
      <c r="C53" s="36">
        <f>SUMIFS(СВЦЭМ!$D$39:$D$782,СВЦЭМ!$A$39:$A$782,$A53,СВЦЭМ!$B$39:$B$782,C$47)+'СЕТ СН'!$F$14+СВЦЭМ!$D$10+'СЕТ СН'!$F$6-'СЕТ СН'!$F$26</f>
        <v>1318.26050298</v>
      </c>
      <c r="D53" s="36">
        <f>SUMIFS(СВЦЭМ!$D$39:$D$782,СВЦЭМ!$A$39:$A$782,$A53,СВЦЭМ!$B$39:$B$782,D$47)+'СЕТ СН'!$F$14+СВЦЭМ!$D$10+'СЕТ СН'!$F$6-'СЕТ СН'!$F$26</f>
        <v>1318.3160783000001</v>
      </c>
      <c r="E53" s="36">
        <f>SUMIFS(СВЦЭМ!$D$39:$D$782,СВЦЭМ!$A$39:$A$782,$A53,СВЦЭМ!$B$39:$B$782,E$47)+'СЕТ СН'!$F$14+СВЦЭМ!$D$10+'СЕТ СН'!$F$6-'СЕТ СН'!$F$26</f>
        <v>1325.00769758</v>
      </c>
      <c r="F53" s="36">
        <f>SUMIFS(СВЦЭМ!$D$39:$D$782,СВЦЭМ!$A$39:$A$782,$A53,СВЦЭМ!$B$39:$B$782,F$47)+'СЕТ СН'!$F$14+СВЦЭМ!$D$10+'СЕТ СН'!$F$6-'СЕТ СН'!$F$26</f>
        <v>1319.2722065800001</v>
      </c>
      <c r="G53" s="36">
        <f>SUMIFS(СВЦЭМ!$D$39:$D$782,СВЦЭМ!$A$39:$A$782,$A53,СВЦЭМ!$B$39:$B$782,G$47)+'СЕТ СН'!$F$14+СВЦЭМ!$D$10+'СЕТ СН'!$F$6-'СЕТ СН'!$F$26</f>
        <v>1292.5130885999999</v>
      </c>
      <c r="H53" s="36">
        <f>SUMIFS(СВЦЭМ!$D$39:$D$782,СВЦЭМ!$A$39:$A$782,$A53,СВЦЭМ!$B$39:$B$782,H$47)+'СЕТ СН'!$F$14+СВЦЭМ!$D$10+'СЕТ СН'!$F$6-'СЕТ СН'!$F$26</f>
        <v>1269.36525392</v>
      </c>
      <c r="I53" s="36">
        <f>SUMIFS(СВЦЭМ!$D$39:$D$782,СВЦЭМ!$A$39:$A$782,$A53,СВЦЭМ!$B$39:$B$782,I$47)+'СЕТ СН'!$F$14+СВЦЭМ!$D$10+'СЕТ СН'!$F$6-'СЕТ СН'!$F$26</f>
        <v>1250.2747036400001</v>
      </c>
      <c r="J53" s="36">
        <f>SUMIFS(СВЦЭМ!$D$39:$D$782,СВЦЭМ!$A$39:$A$782,$A53,СВЦЭМ!$B$39:$B$782,J$47)+'СЕТ СН'!$F$14+СВЦЭМ!$D$10+'СЕТ СН'!$F$6-'СЕТ СН'!$F$26</f>
        <v>1245.5304257600001</v>
      </c>
      <c r="K53" s="36">
        <f>SUMIFS(СВЦЭМ!$D$39:$D$782,СВЦЭМ!$A$39:$A$782,$A53,СВЦЭМ!$B$39:$B$782,K$47)+'СЕТ СН'!$F$14+СВЦЭМ!$D$10+'СЕТ СН'!$F$6-'СЕТ СН'!$F$26</f>
        <v>1261.92184802</v>
      </c>
      <c r="L53" s="36">
        <f>SUMIFS(СВЦЭМ!$D$39:$D$782,СВЦЭМ!$A$39:$A$782,$A53,СВЦЭМ!$B$39:$B$782,L$47)+'СЕТ СН'!$F$14+СВЦЭМ!$D$10+'СЕТ СН'!$F$6-'СЕТ СН'!$F$26</f>
        <v>1263.89960262</v>
      </c>
      <c r="M53" s="36">
        <f>SUMIFS(СВЦЭМ!$D$39:$D$782,СВЦЭМ!$A$39:$A$782,$A53,СВЦЭМ!$B$39:$B$782,M$47)+'СЕТ СН'!$F$14+СВЦЭМ!$D$10+'СЕТ СН'!$F$6-'СЕТ СН'!$F$26</f>
        <v>1267.75908736</v>
      </c>
      <c r="N53" s="36">
        <f>SUMIFS(СВЦЭМ!$D$39:$D$782,СВЦЭМ!$A$39:$A$782,$A53,СВЦЭМ!$B$39:$B$782,N$47)+'СЕТ СН'!$F$14+СВЦЭМ!$D$10+'СЕТ СН'!$F$6-'СЕТ СН'!$F$26</f>
        <v>1298.0815702300001</v>
      </c>
      <c r="O53" s="36">
        <f>SUMIFS(СВЦЭМ!$D$39:$D$782,СВЦЭМ!$A$39:$A$782,$A53,СВЦЭМ!$B$39:$B$782,O$47)+'СЕТ СН'!$F$14+СВЦЭМ!$D$10+'СЕТ СН'!$F$6-'СЕТ СН'!$F$26</f>
        <v>1320.99140734</v>
      </c>
      <c r="P53" s="36">
        <f>SUMIFS(СВЦЭМ!$D$39:$D$782,СВЦЭМ!$A$39:$A$782,$A53,СВЦЭМ!$B$39:$B$782,P$47)+'СЕТ СН'!$F$14+СВЦЭМ!$D$10+'СЕТ СН'!$F$6-'СЕТ СН'!$F$26</f>
        <v>1323.65693244</v>
      </c>
      <c r="Q53" s="36">
        <f>SUMIFS(СВЦЭМ!$D$39:$D$782,СВЦЭМ!$A$39:$A$782,$A53,СВЦЭМ!$B$39:$B$782,Q$47)+'СЕТ СН'!$F$14+СВЦЭМ!$D$10+'СЕТ СН'!$F$6-'СЕТ СН'!$F$26</f>
        <v>1313.34528679</v>
      </c>
      <c r="R53" s="36">
        <f>SUMIFS(СВЦЭМ!$D$39:$D$782,СВЦЭМ!$A$39:$A$782,$A53,СВЦЭМ!$B$39:$B$782,R$47)+'СЕТ СН'!$F$14+СВЦЭМ!$D$10+'СЕТ СН'!$F$6-'СЕТ СН'!$F$26</f>
        <v>1250.2609209</v>
      </c>
      <c r="S53" s="36">
        <f>SUMIFS(СВЦЭМ!$D$39:$D$782,СВЦЭМ!$A$39:$A$782,$A53,СВЦЭМ!$B$39:$B$782,S$47)+'СЕТ СН'!$F$14+СВЦЭМ!$D$10+'СЕТ СН'!$F$6-'СЕТ СН'!$F$26</f>
        <v>1261.6032239200001</v>
      </c>
      <c r="T53" s="36">
        <f>SUMIFS(СВЦЭМ!$D$39:$D$782,СВЦЭМ!$A$39:$A$782,$A53,СВЦЭМ!$B$39:$B$782,T$47)+'СЕТ СН'!$F$14+СВЦЭМ!$D$10+'СЕТ СН'!$F$6-'СЕТ СН'!$F$26</f>
        <v>1271.30127477</v>
      </c>
      <c r="U53" s="36">
        <f>SUMIFS(СВЦЭМ!$D$39:$D$782,СВЦЭМ!$A$39:$A$782,$A53,СВЦЭМ!$B$39:$B$782,U$47)+'СЕТ СН'!$F$14+СВЦЭМ!$D$10+'СЕТ СН'!$F$6-'СЕТ СН'!$F$26</f>
        <v>1257.6315530900001</v>
      </c>
      <c r="V53" s="36">
        <f>SUMIFS(СВЦЭМ!$D$39:$D$782,СВЦЭМ!$A$39:$A$782,$A53,СВЦЭМ!$B$39:$B$782,V$47)+'СЕТ СН'!$F$14+СВЦЭМ!$D$10+'СЕТ СН'!$F$6-'СЕТ СН'!$F$26</f>
        <v>1270.1058781900001</v>
      </c>
      <c r="W53" s="36">
        <f>SUMIFS(СВЦЭМ!$D$39:$D$782,СВЦЭМ!$A$39:$A$782,$A53,СВЦЭМ!$B$39:$B$782,W$47)+'СЕТ СН'!$F$14+СВЦЭМ!$D$10+'СЕТ СН'!$F$6-'СЕТ СН'!$F$26</f>
        <v>1265.0826328000001</v>
      </c>
      <c r="X53" s="36">
        <f>SUMIFS(СВЦЭМ!$D$39:$D$782,СВЦЭМ!$A$39:$A$782,$A53,СВЦЭМ!$B$39:$B$782,X$47)+'СЕТ СН'!$F$14+СВЦЭМ!$D$10+'СЕТ СН'!$F$6-'СЕТ СН'!$F$26</f>
        <v>1325.36666511</v>
      </c>
      <c r="Y53" s="36">
        <f>SUMIFS(СВЦЭМ!$D$39:$D$782,СВЦЭМ!$A$39:$A$782,$A53,СВЦЭМ!$B$39:$B$782,Y$47)+'СЕТ СН'!$F$14+СВЦЭМ!$D$10+'СЕТ СН'!$F$6-'СЕТ СН'!$F$26</f>
        <v>1319.50703436</v>
      </c>
    </row>
    <row r="54" spans="1:25" ht="15.75" x14ac:dyDescent="0.2">
      <c r="A54" s="35">
        <f t="shared" si="1"/>
        <v>44537</v>
      </c>
      <c r="B54" s="36">
        <f>SUMIFS(СВЦЭМ!$D$39:$D$782,СВЦЭМ!$A$39:$A$782,$A54,СВЦЭМ!$B$39:$B$782,B$47)+'СЕТ СН'!$F$14+СВЦЭМ!$D$10+'СЕТ СН'!$F$6-'СЕТ СН'!$F$26</f>
        <v>1322.78536057</v>
      </c>
      <c r="C54" s="36">
        <f>SUMIFS(СВЦЭМ!$D$39:$D$782,СВЦЭМ!$A$39:$A$782,$A54,СВЦЭМ!$B$39:$B$782,C$47)+'СЕТ СН'!$F$14+СВЦЭМ!$D$10+'СЕТ СН'!$F$6-'СЕТ СН'!$F$26</f>
        <v>1270.84804203</v>
      </c>
      <c r="D54" s="36">
        <f>SUMIFS(СВЦЭМ!$D$39:$D$782,СВЦЭМ!$A$39:$A$782,$A54,СВЦЭМ!$B$39:$B$782,D$47)+'СЕТ СН'!$F$14+СВЦЭМ!$D$10+'СЕТ СН'!$F$6-'СЕТ СН'!$F$26</f>
        <v>1308.5544457999999</v>
      </c>
      <c r="E54" s="36">
        <f>SUMIFS(СВЦЭМ!$D$39:$D$782,СВЦЭМ!$A$39:$A$782,$A54,СВЦЭМ!$B$39:$B$782,E$47)+'СЕТ СН'!$F$14+СВЦЭМ!$D$10+'СЕТ СН'!$F$6-'СЕТ СН'!$F$26</f>
        <v>1336.57212407</v>
      </c>
      <c r="F54" s="36">
        <f>SUMIFS(СВЦЭМ!$D$39:$D$782,СВЦЭМ!$A$39:$A$782,$A54,СВЦЭМ!$B$39:$B$782,F$47)+'СЕТ СН'!$F$14+СВЦЭМ!$D$10+'СЕТ СН'!$F$6-'СЕТ СН'!$F$26</f>
        <v>1326.8855511700001</v>
      </c>
      <c r="G54" s="36">
        <f>SUMIFS(СВЦЭМ!$D$39:$D$782,СВЦЭМ!$A$39:$A$782,$A54,СВЦЭМ!$B$39:$B$782,G$47)+'СЕТ СН'!$F$14+СВЦЭМ!$D$10+'СЕТ СН'!$F$6-'СЕТ СН'!$F$26</f>
        <v>1294.6972014</v>
      </c>
      <c r="H54" s="36">
        <f>SUMIFS(СВЦЭМ!$D$39:$D$782,СВЦЭМ!$A$39:$A$782,$A54,СВЦЭМ!$B$39:$B$782,H$47)+'СЕТ СН'!$F$14+СВЦЭМ!$D$10+'СЕТ СН'!$F$6-'СЕТ СН'!$F$26</f>
        <v>1264.00130838</v>
      </c>
      <c r="I54" s="36">
        <f>SUMIFS(СВЦЭМ!$D$39:$D$782,СВЦЭМ!$A$39:$A$782,$A54,СВЦЭМ!$B$39:$B$782,I$47)+'СЕТ СН'!$F$14+СВЦЭМ!$D$10+'СЕТ СН'!$F$6-'СЕТ СН'!$F$26</f>
        <v>1249.6979800300001</v>
      </c>
      <c r="J54" s="36">
        <f>SUMIFS(СВЦЭМ!$D$39:$D$782,СВЦЭМ!$A$39:$A$782,$A54,СВЦЭМ!$B$39:$B$782,J$47)+'СЕТ СН'!$F$14+СВЦЭМ!$D$10+'СЕТ СН'!$F$6-'СЕТ СН'!$F$26</f>
        <v>1251.1243694899999</v>
      </c>
      <c r="K54" s="36">
        <f>SUMIFS(СВЦЭМ!$D$39:$D$782,СВЦЭМ!$A$39:$A$782,$A54,СВЦЭМ!$B$39:$B$782,K$47)+'СЕТ СН'!$F$14+СВЦЭМ!$D$10+'СЕТ СН'!$F$6-'СЕТ СН'!$F$26</f>
        <v>1264.6132799100001</v>
      </c>
      <c r="L54" s="36">
        <f>SUMIFS(СВЦЭМ!$D$39:$D$782,СВЦЭМ!$A$39:$A$782,$A54,СВЦЭМ!$B$39:$B$782,L$47)+'СЕТ СН'!$F$14+СВЦЭМ!$D$10+'СЕТ СН'!$F$6-'СЕТ СН'!$F$26</f>
        <v>1280.4764101999999</v>
      </c>
      <c r="M54" s="36">
        <f>SUMIFS(СВЦЭМ!$D$39:$D$782,СВЦЭМ!$A$39:$A$782,$A54,СВЦЭМ!$B$39:$B$782,M$47)+'СЕТ СН'!$F$14+СВЦЭМ!$D$10+'СЕТ СН'!$F$6-'СЕТ СН'!$F$26</f>
        <v>1286.04456108</v>
      </c>
      <c r="N54" s="36">
        <f>SUMIFS(СВЦЭМ!$D$39:$D$782,СВЦЭМ!$A$39:$A$782,$A54,СВЦЭМ!$B$39:$B$782,N$47)+'СЕТ СН'!$F$14+СВЦЭМ!$D$10+'СЕТ СН'!$F$6-'СЕТ СН'!$F$26</f>
        <v>1280.4203603799999</v>
      </c>
      <c r="O54" s="36">
        <f>SUMIFS(СВЦЭМ!$D$39:$D$782,СВЦЭМ!$A$39:$A$782,$A54,СВЦЭМ!$B$39:$B$782,O$47)+'СЕТ СН'!$F$14+СВЦЭМ!$D$10+'СЕТ СН'!$F$6-'СЕТ СН'!$F$26</f>
        <v>1349.13863208</v>
      </c>
      <c r="P54" s="36">
        <f>SUMIFS(СВЦЭМ!$D$39:$D$782,СВЦЭМ!$A$39:$A$782,$A54,СВЦЭМ!$B$39:$B$782,P$47)+'СЕТ СН'!$F$14+СВЦЭМ!$D$10+'СЕТ СН'!$F$6-'СЕТ СН'!$F$26</f>
        <v>1367.9004906600001</v>
      </c>
      <c r="Q54" s="36">
        <f>SUMIFS(СВЦЭМ!$D$39:$D$782,СВЦЭМ!$A$39:$A$782,$A54,СВЦЭМ!$B$39:$B$782,Q$47)+'СЕТ СН'!$F$14+СВЦЭМ!$D$10+'СЕТ СН'!$F$6-'СЕТ СН'!$F$26</f>
        <v>1364.7067228999999</v>
      </c>
      <c r="R54" s="36">
        <f>SUMIFS(СВЦЭМ!$D$39:$D$782,СВЦЭМ!$A$39:$A$782,$A54,СВЦЭМ!$B$39:$B$782,R$47)+'СЕТ СН'!$F$14+СВЦЭМ!$D$10+'СЕТ СН'!$F$6-'СЕТ СН'!$F$26</f>
        <v>1300.1112646300001</v>
      </c>
      <c r="S54" s="36">
        <f>SUMIFS(СВЦЭМ!$D$39:$D$782,СВЦЭМ!$A$39:$A$782,$A54,СВЦЭМ!$B$39:$B$782,S$47)+'СЕТ СН'!$F$14+СВЦЭМ!$D$10+'СЕТ СН'!$F$6-'СЕТ СН'!$F$26</f>
        <v>1288.03482648</v>
      </c>
      <c r="T54" s="36">
        <f>SUMIFS(СВЦЭМ!$D$39:$D$782,СВЦЭМ!$A$39:$A$782,$A54,СВЦЭМ!$B$39:$B$782,T$47)+'СЕТ СН'!$F$14+СВЦЭМ!$D$10+'СЕТ СН'!$F$6-'СЕТ СН'!$F$26</f>
        <v>1282.4445696800001</v>
      </c>
      <c r="U54" s="36">
        <f>SUMIFS(СВЦЭМ!$D$39:$D$782,СВЦЭМ!$A$39:$A$782,$A54,СВЦЭМ!$B$39:$B$782,U$47)+'СЕТ СН'!$F$14+СВЦЭМ!$D$10+'СЕТ СН'!$F$6-'СЕТ СН'!$F$26</f>
        <v>1277.75149708</v>
      </c>
      <c r="V54" s="36">
        <f>SUMIFS(СВЦЭМ!$D$39:$D$782,СВЦЭМ!$A$39:$A$782,$A54,СВЦЭМ!$B$39:$B$782,V$47)+'СЕТ СН'!$F$14+СВЦЭМ!$D$10+'СЕТ СН'!$F$6-'СЕТ СН'!$F$26</f>
        <v>1262.8880741400001</v>
      </c>
      <c r="W54" s="36">
        <f>SUMIFS(СВЦЭМ!$D$39:$D$782,СВЦЭМ!$A$39:$A$782,$A54,СВЦЭМ!$B$39:$B$782,W$47)+'СЕТ СН'!$F$14+СВЦЭМ!$D$10+'СЕТ СН'!$F$6-'СЕТ СН'!$F$26</f>
        <v>1273.97472627</v>
      </c>
      <c r="X54" s="36">
        <f>SUMIFS(СВЦЭМ!$D$39:$D$782,СВЦЭМ!$A$39:$A$782,$A54,СВЦЭМ!$B$39:$B$782,X$47)+'СЕТ СН'!$F$14+СВЦЭМ!$D$10+'СЕТ СН'!$F$6-'СЕТ СН'!$F$26</f>
        <v>1281.4439793700001</v>
      </c>
      <c r="Y54" s="36">
        <f>SUMIFS(СВЦЭМ!$D$39:$D$782,СВЦЭМ!$A$39:$A$782,$A54,СВЦЭМ!$B$39:$B$782,Y$47)+'СЕТ СН'!$F$14+СВЦЭМ!$D$10+'СЕТ СН'!$F$6-'СЕТ СН'!$F$26</f>
        <v>1326.5058688700001</v>
      </c>
    </row>
    <row r="55" spans="1:25" ht="15.75" x14ac:dyDescent="0.2">
      <c r="A55" s="35">
        <f t="shared" si="1"/>
        <v>44538</v>
      </c>
      <c r="B55" s="36">
        <f>SUMIFS(СВЦЭМ!$D$39:$D$782,СВЦЭМ!$A$39:$A$782,$A55,СВЦЭМ!$B$39:$B$782,B$47)+'СЕТ СН'!$F$14+СВЦЭМ!$D$10+'СЕТ СН'!$F$6-'СЕТ СН'!$F$26</f>
        <v>1306.81610776</v>
      </c>
      <c r="C55" s="36">
        <f>SUMIFS(СВЦЭМ!$D$39:$D$782,СВЦЭМ!$A$39:$A$782,$A55,СВЦЭМ!$B$39:$B$782,C$47)+'СЕТ СН'!$F$14+СВЦЭМ!$D$10+'СЕТ СН'!$F$6-'СЕТ СН'!$F$26</f>
        <v>1298.61095759</v>
      </c>
      <c r="D55" s="36">
        <f>SUMIFS(СВЦЭМ!$D$39:$D$782,СВЦЭМ!$A$39:$A$782,$A55,СВЦЭМ!$B$39:$B$782,D$47)+'СЕТ СН'!$F$14+СВЦЭМ!$D$10+'СЕТ СН'!$F$6-'СЕТ СН'!$F$26</f>
        <v>1307.19174346</v>
      </c>
      <c r="E55" s="36">
        <f>SUMIFS(СВЦЭМ!$D$39:$D$782,СВЦЭМ!$A$39:$A$782,$A55,СВЦЭМ!$B$39:$B$782,E$47)+'СЕТ СН'!$F$14+СВЦЭМ!$D$10+'СЕТ СН'!$F$6-'СЕТ СН'!$F$26</f>
        <v>1318.7518296200001</v>
      </c>
      <c r="F55" s="36">
        <f>SUMIFS(СВЦЭМ!$D$39:$D$782,СВЦЭМ!$A$39:$A$782,$A55,СВЦЭМ!$B$39:$B$782,F$47)+'СЕТ СН'!$F$14+СВЦЭМ!$D$10+'СЕТ СН'!$F$6-'СЕТ СН'!$F$26</f>
        <v>1314.88613334</v>
      </c>
      <c r="G55" s="36">
        <f>SUMIFS(СВЦЭМ!$D$39:$D$782,СВЦЭМ!$A$39:$A$782,$A55,СВЦЭМ!$B$39:$B$782,G$47)+'СЕТ СН'!$F$14+СВЦЭМ!$D$10+'СЕТ СН'!$F$6-'СЕТ СН'!$F$26</f>
        <v>1285.6965334700001</v>
      </c>
      <c r="H55" s="36">
        <f>SUMIFS(СВЦЭМ!$D$39:$D$782,СВЦЭМ!$A$39:$A$782,$A55,СВЦЭМ!$B$39:$B$782,H$47)+'СЕТ СН'!$F$14+СВЦЭМ!$D$10+'СЕТ СН'!$F$6-'СЕТ СН'!$F$26</f>
        <v>1271.2665516100001</v>
      </c>
      <c r="I55" s="36">
        <f>SUMIFS(СВЦЭМ!$D$39:$D$782,СВЦЭМ!$A$39:$A$782,$A55,СВЦЭМ!$B$39:$B$782,I$47)+'СЕТ СН'!$F$14+СВЦЭМ!$D$10+'СЕТ СН'!$F$6-'СЕТ СН'!$F$26</f>
        <v>1251.47421429</v>
      </c>
      <c r="J55" s="36">
        <f>SUMIFS(СВЦЭМ!$D$39:$D$782,СВЦЭМ!$A$39:$A$782,$A55,СВЦЭМ!$B$39:$B$782,J$47)+'СЕТ СН'!$F$14+СВЦЭМ!$D$10+'СЕТ СН'!$F$6-'СЕТ СН'!$F$26</f>
        <v>1297.4659909700001</v>
      </c>
      <c r="K55" s="36">
        <f>SUMIFS(СВЦЭМ!$D$39:$D$782,СВЦЭМ!$A$39:$A$782,$A55,СВЦЭМ!$B$39:$B$782,K$47)+'СЕТ СН'!$F$14+СВЦЭМ!$D$10+'СЕТ СН'!$F$6-'СЕТ СН'!$F$26</f>
        <v>1292.33997527</v>
      </c>
      <c r="L55" s="36">
        <f>SUMIFS(СВЦЭМ!$D$39:$D$782,СВЦЭМ!$A$39:$A$782,$A55,СВЦЭМ!$B$39:$B$782,L$47)+'СЕТ СН'!$F$14+СВЦЭМ!$D$10+'СЕТ СН'!$F$6-'СЕТ СН'!$F$26</f>
        <v>1297.03621767</v>
      </c>
      <c r="M55" s="36">
        <f>SUMIFS(СВЦЭМ!$D$39:$D$782,СВЦЭМ!$A$39:$A$782,$A55,СВЦЭМ!$B$39:$B$782,M$47)+'СЕТ СН'!$F$14+СВЦЭМ!$D$10+'СЕТ СН'!$F$6-'СЕТ СН'!$F$26</f>
        <v>1291.94856175</v>
      </c>
      <c r="N55" s="36">
        <f>SUMIFS(СВЦЭМ!$D$39:$D$782,СВЦЭМ!$A$39:$A$782,$A55,СВЦЭМ!$B$39:$B$782,N$47)+'СЕТ СН'!$F$14+СВЦЭМ!$D$10+'СЕТ СН'!$F$6-'СЕТ СН'!$F$26</f>
        <v>1284.7720111799999</v>
      </c>
      <c r="O55" s="36">
        <f>SUMIFS(СВЦЭМ!$D$39:$D$782,СВЦЭМ!$A$39:$A$782,$A55,СВЦЭМ!$B$39:$B$782,O$47)+'СЕТ СН'!$F$14+СВЦЭМ!$D$10+'СЕТ СН'!$F$6-'СЕТ СН'!$F$26</f>
        <v>1285.5283065599999</v>
      </c>
      <c r="P55" s="36">
        <f>SUMIFS(СВЦЭМ!$D$39:$D$782,СВЦЭМ!$A$39:$A$782,$A55,СВЦЭМ!$B$39:$B$782,P$47)+'СЕТ СН'!$F$14+СВЦЭМ!$D$10+'СЕТ СН'!$F$6-'СЕТ СН'!$F$26</f>
        <v>1288.3051356600001</v>
      </c>
      <c r="Q55" s="36">
        <f>SUMIFS(СВЦЭМ!$D$39:$D$782,СВЦЭМ!$A$39:$A$782,$A55,СВЦЭМ!$B$39:$B$782,Q$47)+'СЕТ СН'!$F$14+СВЦЭМ!$D$10+'СЕТ СН'!$F$6-'СЕТ СН'!$F$26</f>
        <v>1273.5731065699999</v>
      </c>
      <c r="R55" s="36">
        <f>SUMIFS(СВЦЭМ!$D$39:$D$782,СВЦЭМ!$A$39:$A$782,$A55,СВЦЭМ!$B$39:$B$782,R$47)+'СЕТ СН'!$F$14+СВЦЭМ!$D$10+'СЕТ СН'!$F$6-'СЕТ СН'!$F$26</f>
        <v>1282.9388192700001</v>
      </c>
      <c r="S55" s="36">
        <f>SUMIFS(СВЦЭМ!$D$39:$D$782,СВЦЭМ!$A$39:$A$782,$A55,СВЦЭМ!$B$39:$B$782,S$47)+'СЕТ СН'!$F$14+СВЦЭМ!$D$10+'СЕТ СН'!$F$6-'СЕТ СН'!$F$26</f>
        <v>1275.0409949800001</v>
      </c>
      <c r="T55" s="36">
        <f>SUMIFS(СВЦЭМ!$D$39:$D$782,СВЦЭМ!$A$39:$A$782,$A55,СВЦЭМ!$B$39:$B$782,T$47)+'СЕТ СН'!$F$14+СВЦЭМ!$D$10+'СЕТ СН'!$F$6-'СЕТ СН'!$F$26</f>
        <v>1268.45517823</v>
      </c>
      <c r="U55" s="36">
        <f>SUMIFS(СВЦЭМ!$D$39:$D$782,СВЦЭМ!$A$39:$A$782,$A55,СВЦЭМ!$B$39:$B$782,U$47)+'СЕТ СН'!$F$14+СВЦЭМ!$D$10+'СЕТ СН'!$F$6-'СЕТ СН'!$F$26</f>
        <v>1311.91597841</v>
      </c>
      <c r="V55" s="36">
        <f>SUMIFS(СВЦЭМ!$D$39:$D$782,СВЦЭМ!$A$39:$A$782,$A55,СВЦЭМ!$B$39:$B$782,V$47)+'СЕТ СН'!$F$14+СВЦЭМ!$D$10+'СЕТ СН'!$F$6-'СЕТ СН'!$F$26</f>
        <v>1280.34885867</v>
      </c>
      <c r="W55" s="36">
        <f>SUMIFS(СВЦЭМ!$D$39:$D$782,СВЦЭМ!$A$39:$A$782,$A55,СВЦЭМ!$B$39:$B$782,W$47)+'СЕТ СН'!$F$14+СВЦЭМ!$D$10+'СЕТ СН'!$F$6-'СЕТ СН'!$F$26</f>
        <v>1340.3568475100001</v>
      </c>
      <c r="X55" s="36">
        <f>SUMIFS(СВЦЭМ!$D$39:$D$782,СВЦЭМ!$A$39:$A$782,$A55,СВЦЭМ!$B$39:$B$782,X$47)+'СЕТ СН'!$F$14+СВЦЭМ!$D$10+'СЕТ СН'!$F$6-'СЕТ СН'!$F$26</f>
        <v>1348.01068293</v>
      </c>
      <c r="Y55" s="36">
        <f>SUMIFS(СВЦЭМ!$D$39:$D$782,СВЦЭМ!$A$39:$A$782,$A55,СВЦЭМ!$B$39:$B$782,Y$47)+'СЕТ СН'!$F$14+СВЦЭМ!$D$10+'СЕТ СН'!$F$6-'СЕТ СН'!$F$26</f>
        <v>1355.48764261</v>
      </c>
    </row>
    <row r="56" spans="1:25" ht="15.75" x14ac:dyDescent="0.2">
      <c r="A56" s="35">
        <f t="shared" si="1"/>
        <v>44539</v>
      </c>
      <c r="B56" s="36">
        <f>SUMIFS(СВЦЭМ!$D$39:$D$782,СВЦЭМ!$A$39:$A$782,$A56,СВЦЭМ!$B$39:$B$782,B$47)+'СЕТ СН'!$F$14+СВЦЭМ!$D$10+'СЕТ СН'!$F$6-'СЕТ СН'!$F$26</f>
        <v>1319.59925567</v>
      </c>
      <c r="C56" s="36">
        <f>SUMIFS(СВЦЭМ!$D$39:$D$782,СВЦЭМ!$A$39:$A$782,$A56,СВЦЭМ!$B$39:$B$782,C$47)+'СЕТ СН'!$F$14+СВЦЭМ!$D$10+'СЕТ СН'!$F$6-'СЕТ СН'!$F$26</f>
        <v>1274.5586739299999</v>
      </c>
      <c r="D56" s="36">
        <f>SUMIFS(СВЦЭМ!$D$39:$D$782,СВЦЭМ!$A$39:$A$782,$A56,СВЦЭМ!$B$39:$B$782,D$47)+'СЕТ СН'!$F$14+СВЦЭМ!$D$10+'СЕТ СН'!$F$6-'СЕТ СН'!$F$26</f>
        <v>1284.6594886</v>
      </c>
      <c r="E56" s="36">
        <f>SUMIFS(СВЦЭМ!$D$39:$D$782,СВЦЭМ!$A$39:$A$782,$A56,СВЦЭМ!$B$39:$B$782,E$47)+'СЕТ СН'!$F$14+СВЦЭМ!$D$10+'СЕТ СН'!$F$6-'СЕТ СН'!$F$26</f>
        <v>1299.01155627</v>
      </c>
      <c r="F56" s="36">
        <f>SUMIFS(СВЦЭМ!$D$39:$D$782,СВЦЭМ!$A$39:$A$782,$A56,СВЦЭМ!$B$39:$B$782,F$47)+'СЕТ СН'!$F$14+СВЦЭМ!$D$10+'СЕТ СН'!$F$6-'СЕТ СН'!$F$26</f>
        <v>1300.4287336</v>
      </c>
      <c r="G56" s="36">
        <f>SUMIFS(СВЦЭМ!$D$39:$D$782,СВЦЭМ!$A$39:$A$782,$A56,СВЦЭМ!$B$39:$B$782,G$47)+'СЕТ СН'!$F$14+СВЦЭМ!$D$10+'СЕТ СН'!$F$6-'СЕТ СН'!$F$26</f>
        <v>1267.79527102</v>
      </c>
      <c r="H56" s="36">
        <f>SUMIFS(СВЦЭМ!$D$39:$D$782,СВЦЭМ!$A$39:$A$782,$A56,СВЦЭМ!$B$39:$B$782,H$47)+'СЕТ СН'!$F$14+СВЦЭМ!$D$10+'СЕТ СН'!$F$6-'СЕТ СН'!$F$26</f>
        <v>1249.0299903299999</v>
      </c>
      <c r="I56" s="36">
        <f>SUMIFS(СВЦЭМ!$D$39:$D$782,СВЦЭМ!$A$39:$A$782,$A56,СВЦЭМ!$B$39:$B$782,I$47)+'СЕТ СН'!$F$14+СВЦЭМ!$D$10+'СЕТ СН'!$F$6-'СЕТ СН'!$F$26</f>
        <v>1241.87788894</v>
      </c>
      <c r="J56" s="36">
        <f>SUMIFS(СВЦЭМ!$D$39:$D$782,СВЦЭМ!$A$39:$A$782,$A56,СВЦЭМ!$B$39:$B$782,J$47)+'СЕТ СН'!$F$14+СВЦЭМ!$D$10+'СЕТ СН'!$F$6-'СЕТ СН'!$F$26</f>
        <v>1268.92224476</v>
      </c>
      <c r="K56" s="36">
        <f>SUMIFS(СВЦЭМ!$D$39:$D$782,СВЦЭМ!$A$39:$A$782,$A56,СВЦЭМ!$B$39:$B$782,K$47)+'СЕТ СН'!$F$14+СВЦЭМ!$D$10+'СЕТ СН'!$F$6-'СЕТ СН'!$F$26</f>
        <v>1289.59180436</v>
      </c>
      <c r="L56" s="36">
        <f>SUMIFS(СВЦЭМ!$D$39:$D$782,СВЦЭМ!$A$39:$A$782,$A56,СВЦЭМ!$B$39:$B$782,L$47)+'СЕТ СН'!$F$14+СВЦЭМ!$D$10+'СЕТ СН'!$F$6-'СЕТ СН'!$F$26</f>
        <v>1284.7760134299999</v>
      </c>
      <c r="M56" s="36">
        <f>SUMIFS(СВЦЭМ!$D$39:$D$782,СВЦЭМ!$A$39:$A$782,$A56,СВЦЭМ!$B$39:$B$782,M$47)+'СЕТ СН'!$F$14+СВЦЭМ!$D$10+'СЕТ СН'!$F$6-'СЕТ СН'!$F$26</f>
        <v>1270.0656381599999</v>
      </c>
      <c r="N56" s="36">
        <f>SUMIFS(СВЦЭМ!$D$39:$D$782,СВЦЭМ!$A$39:$A$782,$A56,СВЦЭМ!$B$39:$B$782,N$47)+'СЕТ СН'!$F$14+СВЦЭМ!$D$10+'СЕТ СН'!$F$6-'СЕТ СН'!$F$26</f>
        <v>1307.8446335599999</v>
      </c>
      <c r="O56" s="36">
        <f>SUMIFS(СВЦЭМ!$D$39:$D$782,СВЦЭМ!$A$39:$A$782,$A56,СВЦЭМ!$B$39:$B$782,O$47)+'СЕТ СН'!$F$14+СВЦЭМ!$D$10+'СЕТ СН'!$F$6-'СЕТ СН'!$F$26</f>
        <v>1296.5204456500001</v>
      </c>
      <c r="P56" s="36">
        <f>SUMIFS(СВЦЭМ!$D$39:$D$782,СВЦЭМ!$A$39:$A$782,$A56,СВЦЭМ!$B$39:$B$782,P$47)+'СЕТ СН'!$F$14+СВЦЭМ!$D$10+'СЕТ СН'!$F$6-'СЕТ СН'!$F$26</f>
        <v>1296.7828278500001</v>
      </c>
      <c r="Q56" s="36">
        <f>SUMIFS(СВЦЭМ!$D$39:$D$782,СВЦЭМ!$A$39:$A$782,$A56,СВЦЭМ!$B$39:$B$782,Q$47)+'СЕТ СН'!$F$14+СВЦЭМ!$D$10+'СЕТ СН'!$F$6-'СЕТ СН'!$F$26</f>
        <v>1295.0838697900001</v>
      </c>
      <c r="R56" s="36">
        <f>SUMIFS(СВЦЭМ!$D$39:$D$782,СВЦЭМ!$A$39:$A$782,$A56,СВЦЭМ!$B$39:$B$782,R$47)+'СЕТ СН'!$F$14+СВЦЭМ!$D$10+'СЕТ СН'!$F$6-'СЕТ СН'!$F$26</f>
        <v>1285.80760751</v>
      </c>
      <c r="S56" s="36">
        <f>SUMIFS(СВЦЭМ!$D$39:$D$782,СВЦЭМ!$A$39:$A$782,$A56,СВЦЭМ!$B$39:$B$782,S$47)+'СЕТ СН'!$F$14+СВЦЭМ!$D$10+'СЕТ СН'!$F$6-'СЕТ СН'!$F$26</f>
        <v>1288.59327102</v>
      </c>
      <c r="T56" s="36">
        <f>SUMIFS(СВЦЭМ!$D$39:$D$782,СВЦЭМ!$A$39:$A$782,$A56,СВЦЭМ!$B$39:$B$782,T$47)+'СЕТ СН'!$F$14+СВЦЭМ!$D$10+'СЕТ СН'!$F$6-'СЕТ СН'!$F$26</f>
        <v>1287.0764900500001</v>
      </c>
      <c r="U56" s="36">
        <f>SUMIFS(СВЦЭМ!$D$39:$D$782,СВЦЭМ!$A$39:$A$782,$A56,СВЦЭМ!$B$39:$B$782,U$47)+'СЕТ СН'!$F$14+СВЦЭМ!$D$10+'СЕТ СН'!$F$6-'СЕТ СН'!$F$26</f>
        <v>1298.1411305500001</v>
      </c>
      <c r="V56" s="36">
        <f>SUMIFS(СВЦЭМ!$D$39:$D$782,СВЦЭМ!$A$39:$A$782,$A56,СВЦЭМ!$B$39:$B$782,V$47)+'СЕТ СН'!$F$14+СВЦЭМ!$D$10+'СЕТ СН'!$F$6-'СЕТ СН'!$F$26</f>
        <v>1302.23282771</v>
      </c>
      <c r="W56" s="36">
        <f>SUMIFS(СВЦЭМ!$D$39:$D$782,СВЦЭМ!$A$39:$A$782,$A56,СВЦЭМ!$B$39:$B$782,W$47)+'СЕТ СН'!$F$14+СВЦЭМ!$D$10+'СЕТ СН'!$F$6-'СЕТ СН'!$F$26</f>
        <v>1296.45883985</v>
      </c>
      <c r="X56" s="36">
        <f>SUMIFS(СВЦЭМ!$D$39:$D$782,СВЦЭМ!$A$39:$A$782,$A56,СВЦЭМ!$B$39:$B$782,X$47)+'СЕТ СН'!$F$14+СВЦЭМ!$D$10+'СЕТ СН'!$F$6-'СЕТ СН'!$F$26</f>
        <v>1293.60882743</v>
      </c>
      <c r="Y56" s="36">
        <f>SUMIFS(СВЦЭМ!$D$39:$D$782,СВЦЭМ!$A$39:$A$782,$A56,СВЦЭМ!$B$39:$B$782,Y$47)+'СЕТ СН'!$F$14+СВЦЭМ!$D$10+'СЕТ СН'!$F$6-'СЕТ СН'!$F$26</f>
        <v>1308.88262951</v>
      </c>
    </row>
    <row r="57" spans="1:25" ht="15.75" x14ac:dyDescent="0.2">
      <c r="A57" s="35">
        <f t="shared" si="1"/>
        <v>44540</v>
      </c>
      <c r="B57" s="36">
        <f>SUMIFS(СВЦЭМ!$D$39:$D$782,СВЦЭМ!$A$39:$A$782,$A57,СВЦЭМ!$B$39:$B$782,B$47)+'СЕТ СН'!$F$14+СВЦЭМ!$D$10+'СЕТ СН'!$F$6-'СЕТ СН'!$F$26</f>
        <v>1342.1232099900001</v>
      </c>
      <c r="C57" s="36">
        <f>SUMIFS(СВЦЭМ!$D$39:$D$782,СВЦЭМ!$A$39:$A$782,$A57,СВЦЭМ!$B$39:$B$782,C$47)+'СЕТ СН'!$F$14+СВЦЭМ!$D$10+'СЕТ СН'!$F$6-'СЕТ СН'!$F$26</f>
        <v>1330.2165273600001</v>
      </c>
      <c r="D57" s="36">
        <f>SUMIFS(СВЦЭМ!$D$39:$D$782,СВЦЭМ!$A$39:$A$782,$A57,СВЦЭМ!$B$39:$B$782,D$47)+'СЕТ СН'!$F$14+СВЦЭМ!$D$10+'СЕТ СН'!$F$6-'СЕТ СН'!$F$26</f>
        <v>1337.35931185</v>
      </c>
      <c r="E57" s="36">
        <f>SUMIFS(СВЦЭМ!$D$39:$D$782,СВЦЭМ!$A$39:$A$782,$A57,СВЦЭМ!$B$39:$B$782,E$47)+'СЕТ СН'!$F$14+СВЦЭМ!$D$10+'СЕТ СН'!$F$6-'СЕТ СН'!$F$26</f>
        <v>1336.38471151</v>
      </c>
      <c r="F57" s="36">
        <f>SUMIFS(СВЦЭМ!$D$39:$D$782,СВЦЭМ!$A$39:$A$782,$A57,СВЦЭМ!$B$39:$B$782,F$47)+'СЕТ СН'!$F$14+СВЦЭМ!$D$10+'СЕТ СН'!$F$6-'СЕТ СН'!$F$26</f>
        <v>1326.55238495</v>
      </c>
      <c r="G57" s="36">
        <f>SUMIFS(СВЦЭМ!$D$39:$D$782,СВЦЭМ!$A$39:$A$782,$A57,СВЦЭМ!$B$39:$B$782,G$47)+'СЕТ СН'!$F$14+СВЦЭМ!$D$10+'СЕТ СН'!$F$6-'СЕТ СН'!$F$26</f>
        <v>1298.95289192</v>
      </c>
      <c r="H57" s="36">
        <f>SUMIFS(СВЦЭМ!$D$39:$D$782,СВЦЭМ!$A$39:$A$782,$A57,СВЦЭМ!$B$39:$B$782,H$47)+'СЕТ СН'!$F$14+СВЦЭМ!$D$10+'СЕТ СН'!$F$6-'СЕТ СН'!$F$26</f>
        <v>1262.9603514200001</v>
      </c>
      <c r="I57" s="36">
        <f>SUMIFS(СВЦЭМ!$D$39:$D$782,СВЦЭМ!$A$39:$A$782,$A57,СВЦЭМ!$B$39:$B$782,I$47)+'СЕТ СН'!$F$14+СВЦЭМ!$D$10+'СЕТ СН'!$F$6-'СЕТ СН'!$F$26</f>
        <v>1267.7950164000001</v>
      </c>
      <c r="J57" s="36">
        <f>SUMIFS(СВЦЭМ!$D$39:$D$782,СВЦЭМ!$A$39:$A$782,$A57,СВЦЭМ!$B$39:$B$782,J$47)+'СЕТ СН'!$F$14+СВЦЭМ!$D$10+'СЕТ СН'!$F$6-'СЕТ СН'!$F$26</f>
        <v>1244.77525909</v>
      </c>
      <c r="K57" s="36">
        <f>SUMIFS(СВЦЭМ!$D$39:$D$782,СВЦЭМ!$A$39:$A$782,$A57,СВЦЭМ!$B$39:$B$782,K$47)+'СЕТ СН'!$F$14+СВЦЭМ!$D$10+'СЕТ СН'!$F$6-'СЕТ СН'!$F$26</f>
        <v>1264.0926862200001</v>
      </c>
      <c r="L57" s="36">
        <f>SUMIFS(СВЦЭМ!$D$39:$D$782,СВЦЭМ!$A$39:$A$782,$A57,СВЦЭМ!$B$39:$B$782,L$47)+'СЕТ СН'!$F$14+СВЦЭМ!$D$10+'СЕТ СН'!$F$6-'СЕТ СН'!$F$26</f>
        <v>1284.38205999</v>
      </c>
      <c r="M57" s="36">
        <f>SUMIFS(СВЦЭМ!$D$39:$D$782,СВЦЭМ!$A$39:$A$782,$A57,СВЦЭМ!$B$39:$B$782,M$47)+'СЕТ СН'!$F$14+СВЦЭМ!$D$10+'СЕТ СН'!$F$6-'СЕТ СН'!$F$26</f>
        <v>1296.15103862</v>
      </c>
      <c r="N57" s="36">
        <f>SUMIFS(СВЦЭМ!$D$39:$D$782,СВЦЭМ!$A$39:$A$782,$A57,СВЦЭМ!$B$39:$B$782,N$47)+'СЕТ СН'!$F$14+СВЦЭМ!$D$10+'СЕТ СН'!$F$6-'СЕТ СН'!$F$26</f>
        <v>1332.7288747699999</v>
      </c>
      <c r="O57" s="36">
        <f>SUMIFS(СВЦЭМ!$D$39:$D$782,СВЦЭМ!$A$39:$A$782,$A57,СВЦЭМ!$B$39:$B$782,O$47)+'СЕТ СН'!$F$14+СВЦЭМ!$D$10+'СЕТ СН'!$F$6-'СЕТ СН'!$F$26</f>
        <v>1322.17943384</v>
      </c>
      <c r="P57" s="36">
        <f>SUMIFS(СВЦЭМ!$D$39:$D$782,СВЦЭМ!$A$39:$A$782,$A57,СВЦЭМ!$B$39:$B$782,P$47)+'СЕТ СН'!$F$14+СВЦЭМ!$D$10+'СЕТ СН'!$F$6-'СЕТ СН'!$F$26</f>
        <v>1308.5831213000001</v>
      </c>
      <c r="Q57" s="36">
        <f>SUMIFS(СВЦЭМ!$D$39:$D$782,СВЦЭМ!$A$39:$A$782,$A57,СВЦЭМ!$B$39:$B$782,Q$47)+'СЕТ СН'!$F$14+СВЦЭМ!$D$10+'СЕТ СН'!$F$6-'СЕТ СН'!$F$26</f>
        <v>1304.0532136300001</v>
      </c>
      <c r="R57" s="36">
        <f>SUMIFS(СВЦЭМ!$D$39:$D$782,СВЦЭМ!$A$39:$A$782,$A57,СВЦЭМ!$B$39:$B$782,R$47)+'СЕТ СН'!$F$14+СВЦЭМ!$D$10+'СЕТ СН'!$F$6-'СЕТ СН'!$F$26</f>
        <v>1292.7131344100001</v>
      </c>
      <c r="S57" s="36">
        <f>SUMIFS(СВЦЭМ!$D$39:$D$782,СВЦЭМ!$A$39:$A$782,$A57,СВЦЭМ!$B$39:$B$782,S$47)+'СЕТ СН'!$F$14+СВЦЭМ!$D$10+'СЕТ СН'!$F$6-'СЕТ СН'!$F$26</f>
        <v>1265.2976189000001</v>
      </c>
      <c r="T57" s="36">
        <f>SUMIFS(СВЦЭМ!$D$39:$D$782,СВЦЭМ!$A$39:$A$782,$A57,СВЦЭМ!$B$39:$B$782,T$47)+'СЕТ СН'!$F$14+СВЦЭМ!$D$10+'СЕТ СН'!$F$6-'СЕТ СН'!$F$26</f>
        <v>1261.9489733200001</v>
      </c>
      <c r="U57" s="36">
        <f>SUMIFS(СВЦЭМ!$D$39:$D$782,СВЦЭМ!$A$39:$A$782,$A57,СВЦЭМ!$B$39:$B$782,U$47)+'СЕТ СН'!$F$14+СВЦЭМ!$D$10+'СЕТ СН'!$F$6-'СЕТ СН'!$F$26</f>
        <v>1267.4781409700001</v>
      </c>
      <c r="V57" s="36">
        <f>SUMIFS(СВЦЭМ!$D$39:$D$782,СВЦЭМ!$A$39:$A$782,$A57,СВЦЭМ!$B$39:$B$782,V$47)+'СЕТ СН'!$F$14+СВЦЭМ!$D$10+'СЕТ СН'!$F$6-'СЕТ СН'!$F$26</f>
        <v>1272.66626432</v>
      </c>
      <c r="W57" s="36">
        <f>SUMIFS(СВЦЭМ!$D$39:$D$782,СВЦЭМ!$A$39:$A$782,$A57,СВЦЭМ!$B$39:$B$782,W$47)+'СЕТ СН'!$F$14+СВЦЭМ!$D$10+'СЕТ СН'!$F$6-'СЕТ СН'!$F$26</f>
        <v>1289.2516075400001</v>
      </c>
      <c r="X57" s="36">
        <f>SUMIFS(СВЦЭМ!$D$39:$D$782,СВЦЭМ!$A$39:$A$782,$A57,СВЦЭМ!$B$39:$B$782,X$47)+'СЕТ СН'!$F$14+СВЦЭМ!$D$10+'СЕТ СН'!$F$6-'СЕТ СН'!$F$26</f>
        <v>1278.0589568400001</v>
      </c>
      <c r="Y57" s="36">
        <f>SUMIFS(СВЦЭМ!$D$39:$D$782,СВЦЭМ!$A$39:$A$782,$A57,СВЦЭМ!$B$39:$B$782,Y$47)+'СЕТ СН'!$F$14+СВЦЭМ!$D$10+'СЕТ СН'!$F$6-'СЕТ СН'!$F$26</f>
        <v>1321.9830286599999</v>
      </c>
    </row>
    <row r="58" spans="1:25" ht="15.75" x14ac:dyDescent="0.2">
      <c r="A58" s="35">
        <f t="shared" si="1"/>
        <v>44541</v>
      </c>
      <c r="B58" s="36">
        <f>SUMIFS(СВЦЭМ!$D$39:$D$782,СВЦЭМ!$A$39:$A$782,$A58,СВЦЭМ!$B$39:$B$782,B$47)+'СЕТ СН'!$F$14+СВЦЭМ!$D$10+'СЕТ СН'!$F$6-'СЕТ СН'!$F$26</f>
        <v>1349.9615413000001</v>
      </c>
      <c r="C58" s="36">
        <f>SUMIFS(СВЦЭМ!$D$39:$D$782,СВЦЭМ!$A$39:$A$782,$A58,СВЦЭМ!$B$39:$B$782,C$47)+'СЕТ СН'!$F$14+СВЦЭМ!$D$10+'СЕТ СН'!$F$6-'СЕТ СН'!$F$26</f>
        <v>1336.04409633</v>
      </c>
      <c r="D58" s="36">
        <f>SUMIFS(СВЦЭМ!$D$39:$D$782,СВЦЭМ!$A$39:$A$782,$A58,СВЦЭМ!$B$39:$B$782,D$47)+'СЕТ СН'!$F$14+СВЦЭМ!$D$10+'СЕТ СН'!$F$6-'СЕТ СН'!$F$26</f>
        <v>1337.2918068399999</v>
      </c>
      <c r="E58" s="36">
        <f>SUMIFS(СВЦЭМ!$D$39:$D$782,СВЦЭМ!$A$39:$A$782,$A58,СВЦЭМ!$B$39:$B$782,E$47)+'СЕТ СН'!$F$14+СВЦЭМ!$D$10+'СЕТ СН'!$F$6-'СЕТ СН'!$F$26</f>
        <v>1340.8064160700001</v>
      </c>
      <c r="F58" s="36">
        <f>SUMIFS(СВЦЭМ!$D$39:$D$782,СВЦЭМ!$A$39:$A$782,$A58,СВЦЭМ!$B$39:$B$782,F$47)+'СЕТ СН'!$F$14+СВЦЭМ!$D$10+'СЕТ СН'!$F$6-'СЕТ СН'!$F$26</f>
        <v>1331.4571088499999</v>
      </c>
      <c r="G58" s="36">
        <f>SUMIFS(СВЦЭМ!$D$39:$D$782,СВЦЭМ!$A$39:$A$782,$A58,СВЦЭМ!$B$39:$B$782,G$47)+'СЕТ СН'!$F$14+СВЦЭМ!$D$10+'СЕТ СН'!$F$6-'СЕТ СН'!$F$26</f>
        <v>1314.5775904899999</v>
      </c>
      <c r="H58" s="36">
        <f>SUMIFS(СВЦЭМ!$D$39:$D$782,СВЦЭМ!$A$39:$A$782,$A58,СВЦЭМ!$B$39:$B$782,H$47)+'СЕТ СН'!$F$14+СВЦЭМ!$D$10+'СЕТ СН'!$F$6-'СЕТ СН'!$F$26</f>
        <v>1294.4380929599999</v>
      </c>
      <c r="I58" s="36">
        <f>SUMIFS(СВЦЭМ!$D$39:$D$782,СВЦЭМ!$A$39:$A$782,$A58,СВЦЭМ!$B$39:$B$782,I$47)+'СЕТ СН'!$F$14+СВЦЭМ!$D$10+'СЕТ СН'!$F$6-'СЕТ СН'!$F$26</f>
        <v>1273.62600967</v>
      </c>
      <c r="J58" s="36">
        <f>SUMIFS(СВЦЭМ!$D$39:$D$782,СВЦЭМ!$A$39:$A$782,$A58,СВЦЭМ!$B$39:$B$782,J$47)+'СЕТ СН'!$F$14+СВЦЭМ!$D$10+'СЕТ СН'!$F$6-'СЕТ СН'!$F$26</f>
        <v>1247.15555995</v>
      </c>
      <c r="K58" s="36">
        <f>SUMIFS(СВЦЭМ!$D$39:$D$782,СВЦЭМ!$A$39:$A$782,$A58,СВЦЭМ!$B$39:$B$782,K$47)+'СЕТ СН'!$F$14+СВЦЭМ!$D$10+'СЕТ СН'!$F$6-'СЕТ СН'!$F$26</f>
        <v>1233.1587626400001</v>
      </c>
      <c r="L58" s="36">
        <f>SUMIFS(СВЦЭМ!$D$39:$D$782,СВЦЭМ!$A$39:$A$782,$A58,СВЦЭМ!$B$39:$B$782,L$47)+'СЕТ СН'!$F$14+СВЦЭМ!$D$10+'СЕТ СН'!$F$6-'СЕТ СН'!$F$26</f>
        <v>1244.5982374</v>
      </c>
      <c r="M58" s="36">
        <f>SUMIFS(СВЦЭМ!$D$39:$D$782,СВЦЭМ!$A$39:$A$782,$A58,СВЦЭМ!$B$39:$B$782,M$47)+'СЕТ СН'!$F$14+СВЦЭМ!$D$10+'СЕТ СН'!$F$6-'СЕТ СН'!$F$26</f>
        <v>1250.3660186500001</v>
      </c>
      <c r="N58" s="36">
        <f>SUMIFS(СВЦЭМ!$D$39:$D$782,СВЦЭМ!$A$39:$A$782,$A58,СВЦЭМ!$B$39:$B$782,N$47)+'СЕТ СН'!$F$14+СВЦЭМ!$D$10+'СЕТ СН'!$F$6-'СЕТ СН'!$F$26</f>
        <v>1299.7639512200001</v>
      </c>
      <c r="O58" s="36">
        <f>SUMIFS(СВЦЭМ!$D$39:$D$782,СВЦЭМ!$A$39:$A$782,$A58,СВЦЭМ!$B$39:$B$782,O$47)+'СЕТ СН'!$F$14+СВЦЭМ!$D$10+'СЕТ СН'!$F$6-'СЕТ СН'!$F$26</f>
        <v>1321.1411402900001</v>
      </c>
      <c r="P58" s="36">
        <f>SUMIFS(СВЦЭМ!$D$39:$D$782,СВЦЭМ!$A$39:$A$782,$A58,СВЦЭМ!$B$39:$B$782,P$47)+'СЕТ СН'!$F$14+СВЦЭМ!$D$10+'СЕТ СН'!$F$6-'СЕТ СН'!$F$26</f>
        <v>1321.0795778700001</v>
      </c>
      <c r="Q58" s="36">
        <f>SUMIFS(СВЦЭМ!$D$39:$D$782,СВЦЭМ!$A$39:$A$782,$A58,СВЦЭМ!$B$39:$B$782,Q$47)+'СЕТ СН'!$F$14+СВЦЭМ!$D$10+'СЕТ СН'!$F$6-'СЕТ СН'!$F$26</f>
        <v>1313.08102437</v>
      </c>
      <c r="R58" s="36">
        <f>SUMIFS(СВЦЭМ!$D$39:$D$782,СВЦЭМ!$A$39:$A$782,$A58,СВЦЭМ!$B$39:$B$782,R$47)+'СЕТ СН'!$F$14+СВЦЭМ!$D$10+'СЕТ СН'!$F$6-'СЕТ СН'!$F$26</f>
        <v>1298.39875407</v>
      </c>
      <c r="S58" s="36">
        <f>SUMIFS(СВЦЭМ!$D$39:$D$782,СВЦЭМ!$A$39:$A$782,$A58,СВЦЭМ!$B$39:$B$782,S$47)+'СЕТ СН'!$F$14+СВЦЭМ!$D$10+'СЕТ СН'!$F$6-'СЕТ СН'!$F$26</f>
        <v>1231.65325706</v>
      </c>
      <c r="T58" s="36">
        <f>SUMIFS(СВЦЭМ!$D$39:$D$782,СВЦЭМ!$A$39:$A$782,$A58,СВЦЭМ!$B$39:$B$782,T$47)+'СЕТ СН'!$F$14+СВЦЭМ!$D$10+'СЕТ СН'!$F$6-'СЕТ СН'!$F$26</f>
        <v>1259.8994057899999</v>
      </c>
      <c r="U58" s="36">
        <f>SUMIFS(СВЦЭМ!$D$39:$D$782,СВЦЭМ!$A$39:$A$782,$A58,СВЦЭМ!$B$39:$B$782,U$47)+'СЕТ СН'!$F$14+СВЦЭМ!$D$10+'СЕТ СН'!$F$6-'СЕТ СН'!$F$26</f>
        <v>1249.1851504000001</v>
      </c>
      <c r="V58" s="36">
        <f>SUMIFS(СВЦЭМ!$D$39:$D$782,СВЦЭМ!$A$39:$A$782,$A58,СВЦЭМ!$B$39:$B$782,V$47)+'СЕТ СН'!$F$14+СВЦЭМ!$D$10+'СЕТ СН'!$F$6-'СЕТ СН'!$F$26</f>
        <v>1255.4842360499999</v>
      </c>
      <c r="W58" s="36">
        <f>SUMIFS(СВЦЭМ!$D$39:$D$782,СВЦЭМ!$A$39:$A$782,$A58,СВЦЭМ!$B$39:$B$782,W$47)+'СЕТ СН'!$F$14+СВЦЭМ!$D$10+'СЕТ СН'!$F$6-'СЕТ СН'!$F$26</f>
        <v>1303.6370209900001</v>
      </c>
      <c r="X58" s="36">
        <f>SUMIFS(СВЦЭМ!$D$39:$D$782,СВЦЭМ!$A$39:$A$782,$A58,СВЦЭМ!$B$39:$B$782,X$47)+'СЕТ СН'!$F$14+СВЦЭМ!$D$10+'СЕТ СН'!$F$6-'СЕТ СН'!$F$26</f>
        <v>1324.09792481</v>
      </c>
      <c r="Y58" s="36">
        <f>SUMIFS(СВЦЭМ!$D$39:$D$782,СВЦЭМ!$A$39:$A$782,$A58,СВЦЭМ!$B$39:$B$782,Y$47)+'СЕТ СН'!$F$14+СВЦЭМ!$D$10+'СЕТ СН'!$F$6-'СЕТ СН'!$F$26</f>
        <v>1324.68364223</v>
      </c>
    </row>
    <row r="59" spans="1:25" ht="15.75" x14ac:dyDescent="0.2">
      <c r="A59" s="35">
        <f t="shared" si="1"/>
        <v>44542</v>
      </c>
      <c r="B59" s="36">
        <f>SUMIFS(СВЦЭМ!$D$39:$D$782,СВЦЭМ!$A$39:$A$782,$A59,СВЦЭМ!$B$39:$B$782,B$47)+'СЕТ СН'!$F$14+СВЦЭМ!$D$10+'СЕТ СН'!$F$6-'СЕТ СН'!$F$26</f>
        <v>1304.9660134200001</v>
      </c>
      <c r="C59" s="36">
        <f>SUMIFS(СВЦЭМ!$D$39:$D$782,СВЦЭМ!$A$39:$A$782,$A59,СВЦЭМ!$B$39:$B$782,C$47)+'СЕТ СН'!$F$14+СВЦЭМ!$D$10+'СЕТ СН'!$F$6-'СЕТ СН'!$F$26</f>
        <v>1327.4273070300001</v>
      </c>
      <c r="D59" s="36">
        <f>SUMIFS(СВЦЭМ!$D$39:$D$782,СВЦЭМ!$A$39:$A$782,$A59,СВЦЭМ!$B$39:$B$782,D$47)+'СЕТ СН'!$F$14+СВЦЭМ!$D$10+'СЕТ СН'!$F$6-'СЕТ СН'!$F$26</f>
        <v>1353.86732919</v>
      </c>
      <c r="E59" s="36">
        <f>SUMIFS(СВЦЭМ!$D$39:$D$782,СВЦЭМ!$A$39:$A$782,$A59,СВЦЭМ!$B$39:$B$782,E$47)+'СЕТ СН'!$F$14+СВЦЭМ!$D$10+'СЕТ СН'!$F$6-'СЕТ СН'!$F$26</f>
        <v>1352.6498527599999</v>
      </c>
      <c r="F59" s="36">
        <f>SUMIFS(СВЦЭМ!$D$39:$D$782,СВЦЭМ!$A$39:$A$782,$A59,СВЦЭМ!$B$39:$B$782,F$47)+'СЕТ СН'!$F$14+СВЦЭМ!$D$10+'СЕТ СН'!$F$6-'СЕТ СН'!$F$26</f>
        <v>1347.7169039400001</v>
      </c>
      <c r="G59" s="36">
        <f>SUMIFS(СВЦЭМ!$D$39:$D$782,СВЦЭМ!$A$39:$A$782,$A59,СВЦЭМ!$B$39:$B$782,G$47)+'СЕТ СН'!$F$14+СВЦЭМ!$D$10+'СЕТ СН'!$F$6-'СЕТ СН'!$F$26</f>
        <v>1338.8985920600001</v>
      </c>
      <c r="H59" s="36">
        <f>SUMIFS(СВЦЭМ!$D$39:$D$782,СВЦЭМ!$A$39:$A$782,$A59,СВЦЭМ!$B$39:$B$782,H$47)+'СЕТ СН'!$F$14+СВЦЭМ!$D$10+'СЕТ СН'!$F$6-'СЕТ СН'!$F$26</f>
        <v>1315.4763060299999</v>
      </c>
      <c r="I59" s="36">
        <f>SUMIFS(СВЦЭМ!$D$39:$D$782,СВЦЭМ!$A$39:$A$782,$A59,СВЦЭМ!$B$39:$B$782,I$47)+'СЕТ СН'!$F$14+СВЦЭМ!$D$10+'СЕТ СН'!$F$6-'СЕТ СН'!$F$26</f>
        <v>1326.07780813</v>
      </c>
      <c r="J59" s="36">
        <f>SUMIFS(СВЦЭМ!$D$39:$D$782,СВЦЭМ!$A$39:$A$782,$A59,СВЦЭМ!$B$39:$B$782,J$47)+'СЕТ СН'!$F$14+СВЦЭМ!$D$10+'СЕТ СН'!$F$6-'СЕТ СН'!$F$26</f>
        <v>1294.9377696500001</v>
      </c>
      <c r="K59" s="36">
        <f>SUMIFS(СВЦЭМ!$D$39:$D$782,СВЦЭМ!$A$39:$A$782,$A59,СВЦЭМ!$B$39:$B$782,K$47)+'СЕТ СН'!$F$14+СВЦЭМ!$D$10+'СЕТ СН'!$F$6-'СЕТ СН'!$F$26</f>
        <v>1268.4568163900001</v>
      </c>
      <c r="L59" s="36">
        <f>SUMIFS(СВЦЭМ!$D$39:$D$782,СВЦЭМ!$A$39:$A$782,$A59,СВЦЭМ!$B$39:$B$782,L$47)+'СЕТ СН'!$F$14+СВЦЭМ!$D$10+'СЕТ СН'!$F$6-'СЕТ СН'!$F$26</f>
        <v>1268.9308656800001</v>
      </c>
      <c r="M59" s="36">
        <f>SUMIFS(СВЦЭМ!$D$39:$D$782,СВЦЭМ!$A$39:$A$782,$A59,СВЦЭМ!$B$39:$B$782,M$47)+'СЕТ СН'!$F$14+СВЦЭМ!$D$10+'СЕТ СН'!$F$6-'СЕТ СН'!$F$26</f>
        <v>1277.34154719</v>
      </c>
      <c r="N59" s="36">
        <f>SUMIFS(СВЦЭМ!$D$39:$D$782,СВЦЭМ!$A$39:$A$782,$A59,СВЦЭМ!$B$39:$B$782,N$47)+'СЕТ СН'!$F$14+СВЦЭМ!$D$10+'СЕТ СН'!$F$6-'СЕТ СН'!$F$26</f>
        <v>1299.9897484200001</v>
      </c>
      <c r="O59" s="36">
        <f>SUMIFS(СВЦЭМ!$D$39:$D$782,СВЦЭМ!$A$39:$A$782,$A59,СВЦЭМ!$B$39:$B$782,O$47)+'СЕТ СН'!$F$14+СВЦЭМ!$D$10+'СЕТ СН'!$F$6-'СЕТ СН'!$F$26</f>
        <v>1320.0706284099999</v>
      </c>
      <c r="P59" s="36">
        <f>SUMIFS(СВЦЭМ!$D$39:$D$782,СВЦЭМ!$A$39:$A$782,$A59,СВЦЭМ!$B$39:$B$782,P$47)+'СЕТ СН'!$F$14+СВЦЭМ!$D$10+'СЕТ СН'!$F$6-'СЕТ СН'!$F$26</f>
        <v>1331.1308176499999</v>
      </c>
      <c r="Q59" s="36">
        <f>SUMIFS(СВЦЭМ!$D$39:$D$782,СВЦЭМ!$A$39:$A$782,$A59,СВЦЭМ!$B$39:$B$782,Q$47)+'СЕТ СН'!$F$14+СВЦЭМ!$D$10+'СЕТ СН'!$F$6-'СЕТ СН'!$F$26</f>
        <v>1317.6233703800001</v>
      </c>
      <c r="R59" s="36">
        <f>SUMIFS(СВЦЭМ!$D$39:$D$782,СВЦЭМ!$A$39:$A$782,$A59,СВЦЭМ!$B$39:$B$782,R$47)+'СЕТ СН'!$F$14+СВЦЭМ!$D$10+'СЕТ СН'!$F$6-'СЕТ СН'!$F$26</f>
        <v>1290.50503073</v>
      </c>
      <c r="S59" s="36">
        <f>SUMIFS(СВЦЭМ!$D$39:$D$782,СВЦЭМ!$A$39:$A$782,$A59,СВЦЭМ!$B$39:$B$782,S$47)+'СЕТ СН'!$F$14+СВЦЭМ!$D$10+'СЕТ СН'!$F$6-'СЕТ СН'!$F$26</f>
        <v>1240.3154377200001</v>
      </c>
      <c r="T59" s="36">
        <f>SUMIFS(СВЦЭМ!$D$39:$D$782,СВЦЭМ!$A$39:$A$782,$A59,СВЦЭМ!$B$39:$B$782,T$47)+'СЕТ СН'!$F$14+СВЦЭМ!$D$10+'СЕТ СН'!$F$6-'СЕТ СН'!$F$26</f>
        <v>1241.66991216</v>
      </c>
      <c r="U59" s="36">
        <f>SUMIFS(СВЦЭМ!$D$39:$D$782,СВЦЭМ!$A$39:$A$782,$A59,СВЦЭМ!$B$39:$B$782,U$47)+'СЕТ СН'!$F$14+СВЦЭМ!$D$10+'СЕТ СН'!$F$6-'СЕТ СН'!$F$26</f>
        <v>1263.1203357300001</v>
      </c>
      <c r="V59" s="36">
        <f>SUMIFS(СВЦЭМ!$D$39:$D$782,СВЦЭМ!$A$39:$A$782,$A59,СВЦЭМ!$B$39:$B$782,V$47)+'СЕТ СН'!$F$14+СВЦЭМ!$D$10+'СЕТ СН'!$F$6-'СЕТ СН'!$F$26</f>
        <v>1265.90635088</v>
      </c>
      <c r="W59" s="36">
        <f>SUMIFS(СВЦЭМ!$D$39:$D$782,СВЦЭМ!$A$39:$A$782,$A59,СВЦЭМ!$B$39:$B$782,W$47)+'СЕТ СН'!$F$14+СВЦЭМ!$D$10+'СЕТ СН'!$F$6-'СЕТ СН'!$F$26</f>
        <v>1289.8069924900001</v>
      </c>
      <c r="X59" s="36">
        <f>SUMIFS(СВЦЭМ!$D$39:$D$782,СВЦЭМ!$A$39:$A$782,$A59,СВЦЭМ!$B$39:$B$782,X$47)+'СЕТ СН'!$F$14+СВЦЭМ!$D$10+'СЕТ СН'!$F$6-'СЕТ СН'!$F$26</f>
        <v>1297.95437528</v>
      </c>
      <c r="Y59" s="36">
        <f>SUMIFS(СВЦЭМ!$D$39:$D$782,СВЦЭМ!$A$39:$A$782,$A59,СВЦЭМ!$B$39:$B$782,Y$47)+'СЕТ СН'!$F$14+СВЦЭМ!$D$10+'СЕТ СН'!$F$6-'СЕТ СН'!$F$26</f>
        <v>1312.48711258</v>
      </c>
    </row>
    <row r="60" spans="1:25" ht="15.75" x14ac:dyDescent="0.2">
      <c r="A60" s="35">
        <f t="shared" si="1"/>
        <v>44543</v>
      </c>
      <c r="B60" s="36">
        <f>SUMIFS(СВЦЭМ!$D$39:$D$782,СВЦЭМ!$A$39:$A$782,$A60,СВЦЭМ!$B$39:$B$782,B$47)+'СЕТ СН'!$F$14+СВЦЭМ!$D$10+'СЕТ СН'!$F$6-'СЕТ СН'!$F$26</f>
        <v>1326.4069684999999</v>
      </c>
      <c r="C60" s="36">
        <f>SUMIFS(СВЦЭМ!$D$39:$D$782,СВЦЭМ!$A$39:$A$782,$A60,СВЦЭМ!$B$39:$B$782,C$47)+'СЕТ СН'!$F$14+СВЦЭМ!$D$10+'СЕТ СН'!$F$6-'СЕТ СН'!$F$26</f>
        <v>1314.1144323600001</v>
      </c>
      <c r="D60" s="36">
        <f>SUMIFS(СВЦЭМ!$D$39:$D$782,СВЦЭМ!$A$39:$A$782,$A60,СВЦЭМ!$B$39:$B$782,D$47)+'СЕТ СН'!$F$14+СВЦЭМ!$D$10+'СЕТ СН'!$F$6-'СЕТ СН'!$F$26</f>
        <v>1317.3133971</v>
      </c>
      <c r="E60" s="36">
        <f>SUMIFS(СВЦЭМ!$D$39:$D$782,СВЦЭМ!$A$39:$A$782,$A60,СВЦЭМ!$B$39:$B$782,E$47)+'СЕТ СН'!$F$14+СВЦЭМ!$D$10+'СЕТ СН'!$F$6-'СЕТ СН'!$F$26</f>
        <v>1321.66021899</v>
      </c>
      <c r="F60" s="36">
        <f>SUMIFS(СВЦЭМ!$D$39:$D$782,СВЦЭМ!$A$39:$A$782,$A60,СВЦЭМ!$B$39:$B$782,F$47)+'СЕТ СН'!$F$14+СВЦЭМ!$D$10+'СЕТ СН'!$F$6-'СЕТ СН'!$F$26</f>
        <v>1312.93839336</v>
      </c>
      <c r="G60" s="36">
        <f>SUMIFS(СВЦЭМ!$D$39:$D$782,СВЦЭМ!$A$39:$A$782,$A60,СВЦЭМ!$B$39:$B$782,G$47)+'СЕТ СН'!$F$14+СВЦЭМ!$D$10+'СЕТ СН'!$F$6-'СЕТ СН'!$F$26</f>
        <v>1293.8060738300001</v>
      </c>
      <c r="H60" s="36">
        <f>SUMIFS(СВЦЭМ!$D$39:$D$782,СВЦЭМ!$A$39:$A$782,$A60,СВЦЭМ!$B$39:$B$782,H$47)+'СЕТ СН'!$F$14+СВЦЭМ!$D$10+'СЕТ СН'!$F$6-'СЕТ СН'!$F$26</f>
        <v>1259.6213653899999</v>
      </c>
      <c r="I60" s="36">
        <f>SUMIFS(СВЦЭМ!$D$39:$D$782,СВЦЭМ!$A$39:$A$782,$A60,СВЦЭМ!$B$39:$B$782,I$47)+'СЕТ СН'!$F$14+СВЦЭМ!$D$10+'СЕТ СН'!$F$6-'СЕТ СН'!$F$26</f>
        <v>1256.42235796</v>
      </c>
      <c r="J60" s="36">
        <f>SUMIFS(СВЦЭМ!$D$39:$D$782,СВЦЭМ!$A$39:$A$782,$A60,СВЦЭМ!$B$39:$B$782,J$47)+'СЕТ СН'!$F$14+СВЦЭМ!$D$10+'СЕТ СН'!$F$6-'СЕТ СН'!$F$26</f>
        <v>1258.3200897900001</v>
      </c>
      <c r="K60" s="36">
        <f>SUMIFS(СВЦЭМ!$D$39:$D$782,СВЦЭМ!$A$39:$A$782,$A60,СВЦЭМ!$B$39:$B$782,K$47)+'СЕТ СН'!$F$14+СВЦЭМ!$D$10+'СЕТ СН'!$F$6-'СЕТ СН'!$F$26</f>
        <v>1267.86558433</v>
      </c>
      <c r="L60" s="36">
        <f>SUMIFS(СВЦЭМ!$D$39:$D$782,СВЦЭМ!$A$39:$A$782,$A60,СВЦЭМ!$B$39:$B$782,L$47)+'СЕТ СН'!$F$14+СВЦЭМ!$D$10+'СЕТ СН'!$F$6-'СЕТ СН'!$F$26</f>
        <v>1280.2164061999999</v>
      </c>
      <c r="M60" s="36">
        <f>SUMIFS(СВЦЭМ!$D$39:$D$782,СВЦЭМ!$A$39:$A$782,$A60,СВЦЭМ!$B$39:$B$782,M$47)+'СЕТ СН'!$F$14+СВЦЭМ!$D$10+'СЕТ СН'!$F$6-'СЕТ СН'!$F$26</f>
        <v>1290.40335284</v>
      </c>
      <c r="N60" s="36">
        <f>SUMIFS(СВЦЭМ!$D$39:$D$782,СВЦЭМ!$A$39:$A$782,$A60,СВЦЭМ!$B$39:$B$782,N$47)+'СЕТ СН'!$F$14+СВЦЭМ!$D$10+'СЕТ СН'!$F$6-'СЕТ СН'!$F$26</f>
        <v>1304.9468466200001</v>
      </c>
      <c r="O60" s="36">
        <f>SUMIFS(СВЦЭМ!$D$39:$D$782,СВЦЭМ!$A$39:$A$782,$A60,СВЦЭМ!$B$39:$B$782,O$47)+'СЕТ СН'!$F$14+СВЦЭМ!$D$10+'СЕТ СН'!$F$6-'СЕТ СН'!$F$26</f>
        <v>1306.55306623</v>
      </c>
      <c r="P60" s="36">
        <f>SUMIFS(СВЦЭМ!$D$39:$D$782,СВЦЭМ!$A$39:$A$782,$A60,СВЦЭМ!$B$39:$B$782,P$47)+'СЕТ СН'!$F$14+СВЦЭМ!$D$10+'СЕТ СН'!$F$6-'СЕТ СН'!$F$26</f>
        <v>1321.1260837899999</v>
      </c>
      <c r="Q60" s="36">
        <f>SUMIFS(СВЦЭМ!$D$39:$D$782,СВЦЭМ!$A$39:$A$782,$A60,СВЦЭМ!$B$39:$B$782,Q$47)+'СЕТ СН'!$F$14+СВЦЭМ!$D$10+'СЕТ СН'!$F$6-'СЕТ СН'!$F$26</f>
        <v>1322.2567562900001</v>
      </c>
      <c r="R60" s="36">
        <f>SUMIFS(СВЦЭМ!$D$39:$D$782,СВЦЭМ!$A$39:$A$782,$A60,СВЦЭМ!$B$39:$B$782,R$47)+'СЕТ СН'!$F$14+СВЦЭМ!$D$10+'СЕТ СН'!$F$6-'СЕТ СН'!$F$26</f>
        <v>1305.9214087099999</v>
      </c>
      <c r="S60" s="36">
        <f>SUMIFS(СВЦЭМ!$D$39:$D$782,СВЦЭМ!$A$39:$A$782,$A60,СВЦЭМ!$B$39:$B$782,S$47)+'СЕТ СН'!$F$14+СВЦЭМ!$D$10+'СЕТ СН'!$F$6-'СЕТ СН'!$F$26</f>
        <v>1270.8523508400001</v>
      </c>
      <c r="T60" s="36">
        <f>SUMIFS(СВЦЭМ!$D$39:$D$782,СВЦЭМ!$A$39:$A$782,$A60,СВЦЭМ!$B$39:$B$782,T$47)+'СЕТ СН'!$F$14+СВЦЭМ!$D$10+'СЕТ СН'!$F$6-'СЕТ СН'!$F$26</f>
        <v>1262.36905675</v>
      </c>
      <c r="U60" s="36">
        <f>SUMIFS(СВЦЭМ!$D$39:$D$782,СВЦЭМ!$A$39:$A$782,$A60,СВЦЭМ!$B$39:$B$782,U$47)+'СЕТ СН'!$F$14+СВЦЭМ!$D$10+'СЕТ СН'!$F$6-'СЕТ СН'!$F$26</f>
        <v>1252.07631244</v>
      </c>
      <c r="V60" s="36">
        <f>SUMIFS(СВЦЭМ!$D$39:$D$782,СВЦЭМ!$A$39:$A$782,$A60,СВЦЭМ!$B$39:$B$782,V$47)+'СЕТ СН'!$F$14+СВЦЭМ!$D$10+'СЕТ СН'!$F$6-'СЕТ СН'!$F$26</f>
        <v>1273.8137622900001</v>
      </c>
      <c r="W60" s="36">
        <f>SUMIFS(СВЦЭМ!$D$39:$D$782,СВЦЭМ!$A$39:$A$782,$A60,СВЦЭМ!$B$39:$B$782,W$47)+'СЕТ СН'!$F$14+СВЦЭМ!$D$10+'СЕТ СН'!$F$6-'СЕТ СН'!$F$26</f>
        <v>1296.5074944099999</v>
      </c>
      <c r="X60" s="36">
        <f>SUMIFS(СВЦЭМ!$D$39:$D$782,СВЦЭМ!$A$39:$A$782,$A60,СВЦЭМ!$B$39:$B$782,X$47)+'СЕТ СН'!$F$14+СВЦЭМ!$D$10+'СЕТ СН'!$F$6-'СЕТ СН'!$F$26</f>
        <v>1309.00598457</v>
      </c>
      <c r="Y60" s="36">
        <f>SUMIFS(СВЦЭМ!$D$39:$D$782,СВЦЭМ!$A$39:$A$782,$A60,СВЦЭМ!$B$39:$B$782,Y$47)+'СЕТ СН'!$F$14+СВЦЭМ!$D$10+'СЕТ СН'!$F$6-'СЕТ СН'!$F$26</f>
        <v>1321.2346112800001</v>
      </c>
    </row>
    <row r="61" spans="1:25" ht="15.75" x14ac:dyDescent="0.2">
      <c r="A61" s="35">
        <f t="shared" si="1"/>
        <v>44544</v>
      </c>
      <c r="B61" s="36">
        <f>SUMIFS(СВЦЭМ!$D$39:$D$782,СВЦЭМ!$A$39:$A$782,$A61,СВЦЭМ!$B$39:$B$782,B$47)+'СЕТ СН'!$F$14+СВЦЭМ!$D$10+'СЕТ СН'!$F$6-'СЕТ СН'!$F$26</f>
        <v>1314.47277495</v>
      </c>
      <c r="C61" s="36">
        <f>SUMIFS(СВЦЭМ!$D$39:$D$782,СВЦЭМ!$A$39:$A$782,$A61,СВЦЭМ!$B$39:$B$782,C$47)+'СЕТ СН'!$F$14+СВЦЭМ!$D$10+'СЕТ СН'!$F$6-'СЕТ СН'!$F$26</f>
        <v>1318.5351323500001</v>
      </c>
      <c r="D61" s="36">
        <f>SUMIFS(СВЦЭМ!$D$39:$D$782,СВЦЭМ!$A$39:$A$782,$A61,СВЦЭМ!$B$39:$B$782,D$47)+'СЕТ СН'!$F$14+СВЦЭМ!$D$10+'СЕТ СН'!$F$6-'СЕТ СН'!$F$26</f>
        <v>1339.8649074699999</v>
      </c>
      <c r="E61" s="36">
        <f>SUMIFS(СВЦЭМ!$D$39:$D$782,СВЦЭМ!$A$39:$A$782,$A61,СВЦЭМ!$B$39:$B$782,E$47)+'СЕТ СН'!$F$14+СВЦЭМ!$D$10+'СЕТ СН'!$F$6-'СЕТ СН'!$F$26</f>
        <v>1341.31127124</v>
      </c>
      <c r="F61" s="36">
        <f>SUMIFS(СВЦЭМ!$D$39:$D$782,СВЦЭМ!$A$39:$A$782,$A61,СВЦЭМ!$B$39:$B$782,F$47)+'СЕТ СН'!$F$14+СВЦЭМ!$D$10+'СЕТ СН'!$F$6-'СЕТ СН'!$F$26</f>
        <v>1333.2299893300001</v>
      </c>
      <c r="G61" s="36">
        <f>SUMIFS(СВЦЭМ!$D$39:$D$782,СВЦЭМ!$A$39:$A$782,$A61,СВЦЭМ!$B$39:$B$782,G$47)+'СЕТ СН'!$F$14+СВЦЭМ!$D$10+'СЕТ СН'!$F$6-'СЕТ СН'!$F$26</f>
        <v>1287.68630899</v>
      </c>
      <c r="H61" s="36">
        <f>SUMIFS(СВЦЭМ!$D$39:$D$782,СВЦЭМ!$A$39:$A$782,$A61,СВЦЭМ!$B$39:$B$782,H$47)+'СЕТ СН'!$F$14+СВЦЭМ!$D$10+'СЕТ СН'!$F$6-'СЕТ СН'!$F$26</f>
        <v>1232.54725209</v>
      </c>
      <c r="I61" s="36">
        <f>SUMIFS(СВЦЭМ!$D$39:$D$782,СВЦЭМ!$A$39:$A$782,$A61,СВЦЭМ!$B$39:$B$782,I$47)+'СЕТ СН'!$F$14+СВЦЭМ!$D$10+'СЕТ СН'!$F$6-'СЕТ СН'!$F$26</f>
        <v>1244.18122604</v>
      </c>
      <c r="J61" s="36">
        <f>SUMIFS(СВЦЭМ!$D$39:$D$782,СВЦЭМ!$A$39:$A$782,$A61,СВЦЭМ!$B$39:$B$782,J$47)+'СЕТ СН'!$F$14+СВЦЭМ!$D$10+'СЕТ СН'!$F$6-'СЕТ СН'!$F$26</f>
        <v>1249.9254957600001</v>
      </c>
      <c r="K61" s="36">
        <f>SUMIFS(СВЦЭМ!$D$39:$D$782,СВЦЭМ!$A$39:$A$782,$A61,СВЦЭМ!$B$39:$B$782,K$47)+'СЕТ СН'!$F$14+СВЦЭМ!$D$10+'СЕТ СН'!$F$6-'СЕТ СН'!$F$26</f>
        <v>1249.63961915</v>
      </c>
      <c r="L61" s="36">
        <f>SUMIFS(СВЦЭМ!$D$39:$D$782,СВЦЭМ!$A$39:$A$782,$A61,СВЦЭМ!$B$39:$B$782,L$47)+'СЕТ СН'!$F$14+СВЦЭМ!$D$10+'СЕТ СН'!$F$6-'СЕТ СН'!$F$26</f>
        <v>1258.5058925600001</v>
      </c>
      <c r="M61" s="36">
        <f>SUMIFS(СВЦЭМ!$D$39:$D$782,СВЦЭМ!$A$39:$A$782,$A61,СВЦЭМ!$B$39:$B$782,M$47)+'СЕТ СН'!$F$14+СВЦЭМ!$D$10+'СЕТ СН'!$F$6-'СЕТ СН'!$F$26</f>
        <v>1262.3342268200001</v>
      </c>
      <c r="N61" s="36">
        <f>SUMIFS(СВЦЭМ!$D$39:$D$782,СВЦЭМ!$A$39:$A$782,$A61,СВЦЭМ!$B$39:$B$782,N$47)+'СЕТ СН'!$F$14+СВЦЭМ!$D$10+'СЕТ СН'!$F$6-'СЕТ СН'!$F$26</f>
        <v>1279.7145059500001</v>
      </c>
      <c r="O61" s="36">
        <f>SUMIFS(СВЦЭМ!$D$39:$D$782,СВЦЭМ!$A$39:$A$782,$A61,СВЦЭМ!$B$39:$B$782,O$47)+'СЕТ СН'!$F$14+СВЦЭМ!$D$10+'СЕТ СН'!$F$6-'СЕТ СН'!$F$26</f>
        <v>1291.32747109</v>
      </c>
      <c r="P61" s="36">
        <f>SUMIFS(СВЦЭМ!$D$39:$D$782,СВЦЭМ!$A$39:$A$782,$A61,СВЦЭМ!$B$39:$B$782,P$47)+'СЕТ СН'!$F$14+СВЦЭМ!$D$10+'СЕТ СН'!$F$6-'СЕТ СН'!$F$26</f>
        <v>1286.85598923</v>
      </c>
      <c r="Q61" s="36">
        <f>SUMIFS(СВЦЭМ!$D$39:$D$782,СВЦЭМ!$A$39:$A$782,$A61,СВЦЭМ!$B$39:$B$782,Q$47)+'СЕТ СН'!$F$14+СВЦЭМ!$D$10+'СЕТ СН'!$F$6-'СЕТ СН'!$F$26</f>
        <v>1293.9919939599999</v>
      </c>
      <c r="R61" s="36">
        <f>SUMIFS(СВЦЭМ!$D$39:$D$782,СВЦЭМ!$A$39:$A$782,$A61,СВЦЭМ!$B$39:$B$782,R$47)+'СЕТ СН'!$F$14+СВЦЭМ!$D$10+'СЕТ СН'!$F$6-'СЕТ СН'!$F$26</f>
        <v>1278.9659644400001</v>
      </c>
      <c r="S61" s="36">
        <f>SUMIFS(СВЦЭМ!$D$39:$D$782,СВЦЭМ!$A$39:$A$782,$A61,СВЦЭМ!$B$39:$B$782,S$47)+'СЕТ СН'!$F$14+СВЦЭМ!$D$10+'СЕТ СН'!$F$6-'СЕТ СН'!$F$26</f>
        <v>1257.70021481</v>
      </c>
      <c r="T61" s="36">
        <f>SUMIFS(СВЦЭМ!$D$39:$D$782,СВЦЭМ!$A$39:$A$782,$A61,СВЦЭМ!$B$39:$B$782,T$47)+'СЕТ СН'!$F$14+СВЦЭМ!$D$10+'СЕТ СН'!$F$6-'СЕТ СН'!$F$26</f>
        <v>1253.3149011</v>
      </c>
      <c r="U61" s="36">
        <f>SUMIFS(СВЦЭМ!$D$39:$D$782,СВЦЭМ!$A$39:$A$782,$A61,СВЦЭМ!$B$39:$B$782,U$47)+'СЕТ СН'!$F$14+СВЦЭМ!$D$10+'СЕТ СН'!$F$6-'СЕТ СН'!$F$26</f>
        <v>1265.7411885900001</v>
      </c>
      <c r="V61" s="36">
        <f>SUMIFS(СВЦЭМ!$D$39:$D$782,СВЦЭМ!$A$39:$A$782,$A61,СВЦЭМ!$B$39:$B$782,V$47)+'СЕТ СН'!$F$14+СВЦЭМ!$D$10+'СЕТ СН'!$F$6-'СЕТ СН'!$F$26</f>
        <v>1274.7395275700001</v>
      </c>
      <c r="W61" s="36">
        <f>SUMIFS(СВЦЭМ!$D$39:$D$782,СВЦЭМ!$A$39:$A$782,$A61,СВЦЭМ!$B$39:$B$782,W$47)+'СЕТ СН'!$F$14+СВЦЭМ!$D$10+'СЕТ СН'!$F$6-'СЕТ СН'!$F$26</f>
        <v>1314.0632498499999</v>
      </c>
      <c r="X61" s="36">
        <f>SUMIFS(СВЦЭМ!$D$39:$D$782,СВЦЭМ!$A$39:$A$782,$A61,СВЦЭМ!$B$39:$B$782,X$47)+'СЕТ СН'!$F$14+СВЦЭМ!$D$10+'СЕТ СН'!$F$6-'СЕТ СН'!$F$26</f>
        <v>1308.2976744699999</v>
      </c>
      <c r="Y61" s="36">
        <f>SUMIFS(СВЦЭМ!$D$39:$D$782,СВЦЭМ!$A$39:$A$782,$A61,СВЦЭМ!$B$39:$B$782,Y$47)+'СЕТ СН'!$F$14+СВЦЭМ!$D$10+'СЕТ СН'!$F$6-'СЕТ СН'!$F$26</f>
        <v>1303.85606444</v>
      </c>
    </row>
    <row r="62" spans="1:25" ht="15.75" x14ac:dyDescent="0.2">
      <c r="A62" s="35">
        <f t="shared" si="1"/>
        <v>44545</v>
      </c>
      <c r="B62" s="36">
        <f>SUMIFS(СВЦЭМ!$D$39:$D$782,СВЦЭМ!$A$39:$A$782,$A62,СВЦЭМ!$B$39:$B$782,B$47)+'СЕТ СН'!$F$14+СВЦЭМ!$D$10+'СЕТ СН'!$F$6-'СЕТ СН'!$F$26</f>
        <v>1226.08659588</v>
      </c>
      <c r="C62" s="36">
        <f>SUMIFS(СВЦЭМ!$D$39:$D$782,СВЦЭМ!$A$39:$A$782,$A62,СВЦЭМ!$B$39:$B$782,C$47)+'СЕТ СН'!$F$14+СВЦЭМ!$D$10+'СЕТ СН'!$F$6-'СЕТ СН'!$F$26</f>
        <v>1237.6226672299999</v>
      </c>
      <c r="D62" s="36">
        <f>SUMIFS(СВЦЭМ!$D$39:$D$782,СВЦЭМ!$A$39:$A$782,$A62,СВЦЭМ!$B$39:$B$782,D$47)+'СЕТ СН'!$F$14+СВЦЭМ!$D$10+'СЕТ СН'!$F$6-'СЕТ СН'!$F$26</f>
        <v>1250.5632705400001</v>
      </c>
      <c r="E62" s="36">
        <f>SUMIFS(СВЦЭМ!$D$39:$D$782,СВЦЭМ!$A$39:$A$782,$A62,СВЦЭМ!$B$39:$B$782,E$47)+'СЕТ СН'!$F$14+СВЦЭМ!$D$10+'СЕТ СН'!$F$6-'СЕТ СН'!$F$26</f>
        <v>1238.80302239</v>
      </c>
      <c r="F62" s="36">
        <f>SUMIFS(СВЦЭМ!$D$39:$D$782,СВЦЭМ!$A$39:$A$782,$A62,СВЦЭМ!$B$39:$B$782,F$47)+'СЕТ СН'!$F$14+СВЦЭМ!$D$10+'СЕТ СН'!$F$6-'СЕТ СН'!$F$26</f>
        <v>1242.8045956000001</v>
      </c>
      <c r="G62" s="36">
        <f>SUMIFS(СВЦЭМ!$D$39:$D$782,СВЦЭМ!$A$39:$A$782,$A62,СВЦЭМ!$B$39:$B$782,G$47)+'СЕТ СН'!$F$14+СВЦЭМ!$D$10+'СЕТ СН'!$F$6-'СЕТ СН'!$F$26</f>
        <v>1222.95034431</v>
      </c>
      <c r="H62" s="36">
        <f>SUMIFS(СВЦЭМ!$D$39:$D$782,СВЦЭМ!$A$39:$A$782,$A62,СВЦЭМ!$B$39:$B$782,H$47)+'СЕТ СН'!$F$14+СВЦЭМ!$D$10+'СЕТ СН'!$F$6-'СЕТ СН'!$F$26</f>
        <v>1263.2516210799999</v>
      </c>
      <c r="I62" s="36">
        <f>SUMIFS(СВЦЭМ!$D$39:$D$782,СВЦЭМ!$A$39:$A$782,$A62,СВЦЭМ!$B$39:$B$782,I$47)+'СЕТ СН'!$F$14+СВЦЭМ!$D$10+'СЕТ СН'!$F$6-'СЕТ СН'!$F$26</f>
        <v>1327.0320968000001</v>
      </c>
      <c r="J62" s="36">
        <f>SUMIFS(СВЦЭМ!$D$39:$D$782,СВЦЭМ!$A$39:$A$782,$A62,СВЦЭМ!$B$39:$B$782,J$47)+'СЕТ СН'!$F$14+СВЦЭМ!$D$10+'СЕТ СН'!$F$6-'СЕТ СН'!$F$26</f>
        <v>1310.1085866999999</v>
      </c>
      <c r="K62" s="36">
        <f>SUMIFS(СВЦЭМ!$D$39:$D$782,СВЦЭМ!$A$39:$A$782,$A62,СВЦЭМ!$B$39:$B$782,K$47)+'СЕТ СН'!$F$14+СВЦЭМ!$D$10+'СЕТ СН'!$F$6-'СЕТ СН'!$F$26</f>
        <v>1294.4578639200001</v>
      </c>
      <c r="L62" s="36">
        <f>SUMIFS(СВЦЭМ!$D$39:$D$782,СВЦЭМ!$A$39:$A$782,$A62,СВЦЭМ!$B$39:$B$782,L$47)+'СЕТ СН'!$F$14+СВЦЭМ!$D$10+'СЕТ СН'!$F$6-'СЕТ СН'!$F$26</f>
        <v>1298.20018611</v>
      </c>
      <c r="M62" s="36">
        <f>SUMIFS(СВЦЭМ!$D$39:$D$782,СВЦЭМ!$A$39:$A$782,$A62,СВЦЭМ!$B$39:$B$782,M$47)+'СЕТ СН'!$F$14+СВЦЭМ!$D$10+'СЕТ СН'!$F$6-'СЕТ СН'!$F$26</f>
        <v>1285.1955576099999</v>
      </c>
      <c r="N62" s="36">
        <f>SUMIFS(СВЦЭМ!$D$39:$D$782,СВЦЭМ!$A$39:$A$782,$A62,СВЦЭМ!$B$39:$B$782,N$47)+'СЕТ СН'!$F$14+СВЦЭМ!$D$10+'СЕТ СН'!$F$6-'СЕТ СН'!$F$26</f>
        <v>1311.0593387700001</v>
      </c>
      <c r="O62" s="36">
        <f>SUMIFS(СВЦЭМ!$D$39:$D$782,СВЦЭМ!$A$39:$A$782,$A62,СВЦЭМ!$B$39:$B$782,O$47)+'СЕТ СН'!$F$14+СВЦЭМ!$D$10+'СЕТ СН'!$F$6-'СЕТ СН'!$F$26</f>
        <v>1385.0137582899999</v>
      </c>
      <c r="P62" s="36">
        <f>SUMIFS(СВЦЭМ!$D$39:$D$782,СВЦЭМ!$A$39:$A$782,$A62,СВЦЭМ!$B$39:$B$782,P$47)+'СЕТ СН'!$F$14+СВЦЭМ!$D$10+'СЕТ СН'!$F$6-'СЕТ СН'!$F$26</f>
        <v>1383.8997285200001</v>
      </c>
      <c r="Q62" s="36">
        <f>SUMIFS(СВЦЭМ!$D$39:$D$782,СВЦЭМ!$A$39:$A$782,$A62,СВЦЭМ!$B$39:$B$782,Q$47)+'СЕТ СН'!$F$14+СВЦЭМ!$D$10+'СЕТ СН'!$F$6-'СЕТ СН'!$F$26</f>
        <v>1382.3662540299999</v>
      </c>
      <c r="R62" s="36">
        <f>SUMIFS(СВЦЭМ!$D$39:$D$782,СВЦЭМ!$A$39:$A$782,$A62,СВЦЭМ!$B$39:$B$782,R$47)+'СЕТ СН'!$F$14+СВЦЭМ!$D$10+'СЕТ СН'!$F$6-'СЕТ СН'!$F$26</f>
        <v>1299.3413274300001</v>
      </c>
      <c r="S62" s="36">
        <f>SUMIFS(СВЦЭМ!$D$39:$D$782,СВЦЭМ!$A$39:$A$782,$A62,СВЦЭМ!$B$39:$B$782,S$47)+'СЕТ СН'!$F$14+СВЦЭМ!$D$10+'СЕТ СН'!$F$6-'СЕТ СН'!$F$26</f>
        <v>1267.54862099</v>
      </c>
      <c r="T62" s="36">
        <f>SUMIFS(СВЦЭМ!$D$39:$D$782,СВЦЭМ!$A$39:$A$782,$A62,СВЦЭМ!$B$39:$B$782,T$47)+'СЕТ СН'!$F$14+СВЦЭМ!$D$10+'СЕТ СН'!$F$6-'СЕТ СН'!$F$26</f>
        <v>1290.7654325200001</v>
      </c>
      <c r="U62" s="36">
        <f>SUMIFS(СВЦЭМ!$D$39:$D$782,СВЦЭМ!$A$39:$A$782,$A62,СВЦЭМ!$B$39:$B$782,U$47)+'СЕТ СН'!$F$14+СВЦЭМ!$D$10+'СЕТ СН'!$F$6-'СЕТ СН'!$F$26</f>
        <v>1287.9114279</v>
      </c>
      <c r="V62" s="36">
        <f>SUMIFS(СВЦЭМ!$D$39:$D$782,СВЦЭМ!$A$39:$A$782,$A62,СВЦЭМ!$B$39:$B$782,V$47)+'СЕТ СН'!$F$14+СВЦЭМ!$D$10+'СЕТ СН'!$F$6-'СЕТ СН'!$F$26</f>
        <v>1294.90527135</v>
      </c>
      <c r="W62" s="36">
        <f>SUMIFS(СВЦЭМ!$D$39:$D$782,СВЦЭМ!$A$39:$A$782,$A62,СВЦЭМ!$B$39:$B$782,W$47)+'СЕТ СН'!$F$14+СВЦЭМ!$D$10+'СЕТ СН'!$F$6-'СЕТ СН'!$F$26</f>
        <v>1297.06010713</v>
      </c>
      <c r="X62" s="36">
        <f>SUMIFS(СВЦЭМ!$D$39:$D$782,СВЦЭМ!$A$39:$A$782,$A62,СВЦЭМ!$B$39:$B$782,X$47)+'СЕТ СН'!$F$14+СВЦЭМ!$D$10+'СЕТ СН'!$F$6-'СЕТ СН'!$F$26</f>
        <v>1347.2824843000001</v>
      </c>
      <c r="Y62" s="36">
        <f>SUMIFS(СВЦЭМ!$D$39:$D$782,СВЦЭМ!$A$39:$A$782,$A62,СВЦЭМ!$B$39:$B$782,Y$47)+'СЕТ СН'!$F$14+СВЦЭМ!$D$10+'СЕТ СН'!$F$6-'СЕТ СН'!$F$26</f>
        <v>1331.56036922</v>
      </c>
    </row>
    <row r="63" spans="1:25" ht="15.75" x14ac:dyDescent="0.2">
      <c r="A63" s="35">
        <f t="shared" si="1"/>
        <v>44546</v>
      </c>
      <c r="B63" s="36">
        <f>SUMIFS(СВЦЭМ!$D$39:$D$782,СВЦЭМ!$A$39:$A$782,$A63,СВЦЭМ!$B$39:$B$782,B$47)+'СЕТ СН'!$F$14+СВЦЭМ!$D$10+'СЕТ СН'!$F$6-'СЕТ СН'!$F$26</f>
        <v>1332.94995202</v>
      </c>
      <c r="C63" s="36">
        <f>SUMIFS(СВЦЭМ!$D$39:$D$782,СВЦЭМ!$A$39:$A$782,$A63,СВЦЭМ!$B$39:$B$782,C$47)+'СЕТ СН'!$F$14+СВЦЭМ!$D$10+'СЕТ СН'!$F$6-'СЕТ СН'!$F$26</f>
        <v>1329.0375319</v>
      </c>
      <c r="D63" s="36">
        <f>SUMIFS(СВЦЭМ!$D$39:$D$782,СВЦЭМ!$A$39:$A$782,$A63,СВЦЭМ!$B$39:$B$782,D$47)+'СЕТ СН'!$F$14+СВЦЭМ!$D$10+'СЕТ СН'!$F$6-'СЕТ СН'!$F$26</f>
        <v>1311.98806461</v>
      </c>
      <c r="E63" s="36">
        <f>SUMIFS(СВЦЭМ!$D$39:$D$782,СВЦЭМ!$A$39:$A$782,$A63,СВЦЭМ!$B$39:$B$782,E$47)+'СЕТ СН'!$F$14+СВЦЭМ!$D$10+'СЕТ СН'!$F$6-'СЕТ СН'!$F$26</f>
        <v>1307.8538106400001</v>
      </c>
      <c r="F63" s="36">
        <f>SUMIFS(СВЦЭМ!$D$39:$D$782,СВЦЭМ!$A$39:$A$782,$A63,СВЦЭМ!$B$39:$B$782,F$47)+'СЕТ СН'!$F$14+СВЦЭМ!$D$10+'СЕТ СН'!$F$6-'СЕТ СН'!$F$26</f>
        <v>1307.9074882</v>
      </c>
      <c r="G63" s="36">
        <f>SUMIFS(СВЦЭМ!$D$39:$D$782,СВЦЭМ!$A$39:$A$782,$A63,СВЦЭМ!$B$39:$B$782,G$47)+'СЕТ СН'!$F$14+СВЦЭМ!$D$10+'СЕТ СН'!$F$6-'СЕТ СН'!$F$26</f>
        <v>1272.8324105700001</v>
      </c>
      <c r="H63" s="36">
        <f>SUMIFS(СВЦЭМ!$D$39:$D$782,СВЦЭМ!$A$39:$A$782,$A63,СВЦЭМ!$B$39:$B$782,H$47)+'СЕТ СН'!$F$14+СВЦЭМ!$D$10+'СЕТ СН'!$F$6-'СЕТ СН'!$F$26</f>
        <v>1255.6487959000001</v>
      </c>
      <c r="I63" s="36">
        <f>SUMIFS(СВЦЭМ!$D$39:$D$782,СВЦЭМ!$A$39:$A$782,$A63,СВЦЭМ!$B$39:$B$782,I$47)+'СЕТ СН'!$F$14+СВЦЭМ!$D$10+'СЕТ СН'!$F$6-'СЕТ СН'!$F$26</f>
        <v>1282.6318964899999</v>
      </c>
      <c r="J63" s="36">
        <f>SUMIFS(СВЦЭМ!$D$39:$D$782,СВЦЭМ!$A$39:$A$782,$A63,СВЦЭМ!$B$39:$B$782,J$47)+'СЕТ СН'!$F$14+СВЦЭМ!$D$10+'СЕТ СН'!$F$6-'СЕТ СН'!$F$26</f>
        <v>1289.7230662300001</v>
      </c>
      <c r="K63" s="36">
        <f>SUMIFS(СВЦЭМ!$D$39:$D$782,СВЦЭМ!$A$39:$A$782,$A63,СВЦЭМ!$B$39:$B$782,K$47)+'СЕТ СН'!$F$14+СВЦЭМ!$D$10+'СЕТ СН'!$F$6-'СЕТ СН'!$F$26</f>
        <v>1308.28552216</v>
      </c>
      <c r="L63" s="36">
        <f>SUMIFS(СВЦЭМ!$D$39:$D$782,СВЦЭМ!$A$39:$A$782,$A63,СВЦЭМ!$B$39:$B$782,L$47)+'СЕТ СН'!$F$14+СВЦЭМ!$D$10+'СЕТ СН'!$F$6-'СЕТ СН'!$F$26</f>
        <v>1322.39620317</v>
      </c>
      <c r="M63" s="36">
        <f>SUMIFS(СВЦЭМ!$D$39:$D$782,СВЦЭМ!$A$39:$A$782,$A63,СВЦЭМ!$B$39:$B$782,M$47)+'СЕТ СН'!$F$14+СВЦЭМ!$D$10+'СЕТ СН'!$F$6-'СЕТ СН'!$F$26</f>
        <v>1320.6179876400001</v>
      </c>
      <c r="N63" s="36">
        <f>SUMIFS(СВЦЭМ!$D$39:$D$782,СВЦЭМ!$A$39:$A$782,$A63,СВЦЭМ!$B$39:$B$782,N$47)+'СЕТ СН'!$F$14+СВЦЭМ!$D$10+'СЕТ СН'!$F$6-'СЕТ СН'!$F$26</f>
        <v>1320.7572271500001</v>
      </c>
      <c r="O63" s="36">
        <f>SUMIFS(СВЦЭМ!$D$39:$D$782,СВЦЭМ!$A$39:$A$782,$A63,СВЦЭМ!$B$39:$B$782,O$47)+'СЕТ СН'!$F$14+СВЦЭМ!$D$10+'СЕТ СН'!$F$6-'СЕТ СН'!$F$26</f>
        <v>1337.6571924300001</v>
      </c>
      <c r="P63" s="36">
        <f>SUMIFS(СВЦЭМ!$D$39:$D$782,СВЦЭМ!$A$39:$A$782,$A63,СВЦЭМ!$B$39:$B$782,P$47)+'СЕТ СН'!$F$14+СВЦЭМ!$D$10+'СЕТ СН'!$F$6-'СЕТ СН'!$F$26</f>
        <v>1359.38281714</v>
      </c>
      <c r="Q63" s="36">
        <f>SUMIFS(СВЦЭМ!$D$39:$D$782,СВЦЭМ!$A$39:$A$782,$A63,СВЦЭМ!$B$39:$B$782,Q$47)+'СЕТ СН'!$F$14+СВЦЭМ!$D$10+'СЕТ СН'!$F$6-'СЕТ СН'!$F$26</f>
        <v>1360.8105983200001</v>
      </c>
      <c r="R63" s="36">
        <f>SUMIFS(СВЦЭМ!$D$39:$D$782,СВЦЭМ!$A$39:$A$782,$A63,СВЦЭМ!$B$39:$B$782,R$47)+'СЕТ СН'!$F$14+СВЦЭМ!$D$10+'СЕТ СН'!$F$6-'СЕТ СН'!$F$26</f>
        <v>1361.6438551900001</v>
      </c>
      <c r="S63" s="36">
        <f>SUMIFS(СВЦЭМ!$D$39:$D$782,СВЦЭМ!$A$39:$A$782,$A63,СВЦЭМ!$B$39:$B$782,S$47)+'СЕТ СН'!$F$14+СВЦЭМ!$D$10+'СЕТ СН'!$F$6-'СЕТ СН'!$F$26</f>
        <v>1316.05982311</v>
      </c>
      <c r="T63" s="36">
        <f>SUMIFS(СВЦЭМ!$D$39:$D$782,СВЦЭМ!$A$39:$A$782,$A63,СВЦЭМ!$B$39:$B$782,T$47)+'СЕТ СН'!$F$14+СВЦЭМ!$D$10+'СЕТ СН'!$F$6-'СЕТ СН'!$F$26</f>
        <v>1330.60795517</v>
      </c>
      <c r="U63" s="36">
        <f>SUMIFS(СВЦЭМ!$D$39:$D$782,СВЦЭМ!$A$39:$A$782,$A63,СВЦЭМ!$B$39:$B$782,U$47)+'СЕТ СН'!$F$14+СВЦЭМ!$D$10+'СЕТ СН'!$F$6-'СЕТ СН'!$F$26</f>
        <v>1312.8836071400001</v>
      </c>
      <c r="V63" s="36">
        <f>SUMIFS(СВЦЭМ!$D$39:$D$782,СВЦЭМ!$A$39:$A$782,$A63,СВЦЭМ!$B$39:$B$782,V$47)+'СЕТ СН'!$F$14+СВЦЭМ!$D$10+'СЕТ СН'!$F$6-'СЕТ СН'!$F$26</f>
        <v>1305.09151535</v>
      </c>
      <c r="W63" s="36">
        <f>SUMIFS(СВЦЭМ!$D$39:$D$782,СВЦЭМ!$A$39:$A$782,$A63,СВЦЭМ!$B$39:$B$782,W$47)+'СЕТ СН'!$F$14+СВЦЭМ!$D$10+'СЕТ СН'!$F$6-'СЕТ СН'!$F$26</f>
        <v>1302.8937511199999</v>
      </c>
      <c r="X63" s="36">
        <f>SUMIFS(СВЦЭМ!$D$39:$D$782,СВЦЭМ!$A$39:$A$782,$A63,СВЦЭМ!$B$39:$B$782,X$47)+'СЕТ СН'!$F$14+СВЦЭМ!$D$10+'СЕТ СН'!$F$6-'СЕТ СН'!$F$26</f>
        <v>1347.93316179</v>
      </c>
      <c r="Y63" s="36">
        <f>SUMIFS(СВЦЭМ!$D$39:$D$782,СВЦЭМ!$A$39:$A$782,$A63,СВЦЭМ!$B$39:$B$782,Y$47)+'СЕТ СН'!$F$14+СВЦЭМ!$D$10+'СЕТ СН'!$F$6-'СЕТ СН'!$F$26</f>
        <v>1351.1883627300001</v>
      </c>
    </row>
    <row r="64" spans="1:25" ht="15.75" x14ac:dyDescent="0.2">
      <c r="A64" s="35">
        <f t="shared" si="1"/>
        <v>44547</v>
      </c>
      <c r="B64" s="36">
        <f>SUMIFS(СВЦЭМ!$D$39:$D$782,СВЦЭМ!$A$39:$A$782,$A64,СВЦЭМ!$B$39:$B$782,B$47)+'СЕТ СН'!$F$14+СВЦЭМ!$D$10+'СЕТ СН'!$F$6-'СЕТ СН'!$F$26</f>
        <v>1330.68042479</v>
      </c>
      <c r="C64" s="36">
        <f>SUMIFS(СВЦЭМ!$D$39:$D$782,СВЦЭМ!$A$39:$A$782,$A64,СВЦЭМ!$B$39:$B$782,C$47)+'СЕТ СН'!$F$14+СВЦЭМ!$D$10+'СЕТ СН'!$F$6-'СЕТ СН'!$F$26</f>
        <v>1329.8668315100001</v>
      </c>
      <c r="D64" s="36">
        <f>SUMIFS(СВЦЭМ!$D$39:$D$782,СВЦЭМ!$A$39:$A$782,$A64,СВЦЭМ!$B$39:$B$782,D$47)+'СЕТ СН'!$F$14+СВЦЭМ!$D$10+'СЕТ СН'!$F$6-'СЕТ СН'!$F$26</f>
        <v>1314.92680025</v>
      </c>
      <c r="E64" s="36">
        <f>SUMIFS(СВЦЭМ!$D$39:$D$782,СВЦЭМ!$A$39:$A$782,$A64,СВЦЭМ!$B$39:$B$782,E$47)+'СЕТ СН'!$F$14+СВЦЭМ!$D$10+'СЕТ СН'!$F$6-'СЕТ СН'!$F$26</f>
        <v>1309.7722428300001</v>
      </c>
      <c r="F64" s="36">
        <f>SUMIFS(СВЦЭМ!$D$39:$D$782,СВЦЭМ!$A$39:$A$782,$A64,СВЦЭМ!$B$39:$B$782,F$47)+'СЕТ СН'!$F$14+СВЦЭМ!$D$10+'СЕТ СН'!$F$6-'СЕТ СН'!$F$26</f>
        <v>1311.38676818</v>
      </c>
      <c r="G64" s="36">
        <f>SUMIFS(СВЦЭМ!$D$39:$D$782,СВЦЭМ!$A$39:$A$782,$A64,СВЦЭМ!$B$39:$B$782,G$47)+'СЕТ СН'!$F$14+СВЦЭМ!$D$10+'СЕТ СН'!$F$6-'СЕТ СН'!$F$26</f>
        <v>1287.83743108</v>
      </c>
      <c r="H64" s="36">
        <f>SUMIFS(СВЦЭМ!$D$39:$D$782,СВЦЭМ!$A$39:$A$782,$A64,СВЦЭМ!$B$39:$B$782,H$47)+'СЕТ СН'!$F$14+СВЦЭМ!$D$10+'СЕТ СН'!$F$6-'СЕТ СН'!$F$26</f>
        <v>1262.39366023</v>
      </c>
      <c r="I64" s="36">
        <f>SUMIFS(СВЦЭМ!$D$39:$D$782,СВЦЭМ!$A$39:$A$782,$A64,СВЦЭМ!$B$39:$B$782,I$47)+'СЕТ СН'!$F$14+СВЦЭМ!$D$10+'СЕТ СН'!$F$6-'СЕТ СН'!$F$26</f>
        <v>1262.2517170599999</v>
      </c>
      <c r="J64" s="36">
        <f>SUMIFS(СВЦЭМ!$D$39:$D$782,СВЦЭМ!$A$39:$A$782,$A64,СВЦЭМ!$B$39:$B$782,J$47)+'СЕТ СН'!$F$14+СВЦЭМ!$D$10+'СЕТ СН'!$F$6-'СЕТ СН'!$F$26</f>
        <v>1304.61059275</v>
      </c>
      <c r="K64" s="36">
        <f>SUMIFS(СВЦЭМ!$D$39:$D$782,СВЦЭМ!$A$39:$A$782,$A64,СВЦЭМ!$B$39:$B$782,K$47)+'СЕТ СН'!$F$14+СВЦЭМ!$D$10+'СЕТ СН'!$F$6-'СЕТ СН'!$F$26</f>
        <v>1318.0489185700001</v>
      </c>
      <c r="L64" s="36">
        <f>SUMIFS(СВЦЭМ!$D$39:$D$782,СВЦЭМ!$A$39:$A$782,$A64,СВЦЭМ!$B$39:$B$782,L$47)+'СЕТ СН'!$F$14+СВЦЭМ!$D$10+'СЕТ СН'!$F$6-'СЕТ СН'!$F$26</f>
        <v>1312.79790617</v>
      </c>
      <c r="M64" s="36">
        <f>SUMIFS(СВЦЭМ!$D$39:$D$782,СВЦЭМ!$A$39:$A$782,$A64,СВЦЭМ!$B$39:$B$782,M$47)+'СЕТ СН'!$F$14+СВЦЭМ!$D$10+'СЕТ СН'!$F$6-'СЕТ СН'!$F$26</f>
        <v>1302.97624165</v>
      </c>
      <c r="N64" s="36">
        <f>SUMIFS(СВЦЭМ!$D$39:$D$782,СВЦЭМ!$A$39:$A$782,$A64,СВЦЭМ!$B$39:$B$782,N$47)+'СЕТ СН'!$F$14+СВЦЭМ!$D$10+'СЕТ СН'!$F$6-'СЕТ СН'!$F$26</f>
        <v>1306.0264100700001</v>
      </c>
      <c r="O64" s="36">
        <f>SUMIFS(СВЦЭМ!$D$39:$D$782,СВЦЭМ!$A$39:$A$782,$A64,СВЦЭМ!$B$39:$B$782,O$47)+'СЕТ СН'!$F$14+СВЦЭМ!$D$10+'СЕТ СН'!$F$6-'СЕТ СН'!$F$26</f>
        <v>1308.0881734899999</v>
      </c>
      <c r="P64" s="36">
        <f>SUMIFS(СВЦЭМ!$D$39:$D$782,СВЦЭМ!$A$39:$A$782,$A64,СВЦЭМ!$B$39:$B$782,P$47)+'СЕТ СН'!$F$14+СВЦЭМ!$D$10+'СЕТ СН'!$F$6-'СЕТ СН'!$F$26</f>
        <v>1344.01679831</v>
      </c>
      <c r="Q64" s="36">
        <f>SUMIFS(СВЦЭМ!$D$39:$D$782,СВЦЭМ!$A$39:$A$782,$A64,СВЦЭМ!$B$39:$B$782,Q$47)+'СЕТ СН'!$F$14+СВЦЭМ!$D$10+'СЕТ СН'!$F$6-'СЕТ СН'!$F$26</f>
        <v>1335.69475203</v>
      </c>
      <c r="R64" s="36">
        <f>SUMIFS(СВЦЭМ!$D$39:$D$782,СВЦЭМ!$A$39:$A$782,$A64,СВЦЭМ!$B$39:$B$782,R$47)+'СЕТ СН'!$F$14+СВЦЭМ!$D$10+'СЕТ СН'!$F$6-'СЕТ СН'!$F$26</f>
        <v>1330.5291808900001</v>
      </c>
      <c r="S64" s="36">
        <f>SUMIFS(СВЦЭМ!$D$39:$D$782,СВЦЭМ!$A$39:$A$782,$A64,СВЦЭМ!$B$39:$B$782,S$47)+'СЕТ СН'!$F$14+СВЦЭМ!$D$10+'СЕТ СН'!$F$6-'СЕТ СН'!$F$26</f>
        <v>1295.89459601</v>
      </c>
      <c r="T64" s="36">
        <f>SUMIFS(СВЦЭМ!$D$39:$D$782,СВЦЭМ!$A$39:$A$782,$A64,СВЦЭМ!$B$39:$B$782,T$47)+'СЕТ СН'!$F$14+СВЦЭМ!$D$10+'СЕТ СН'!$F$6-'СЕТ СН'!$F$26</f>
        <v>1315.5496232</v>
      </c>
      <c r="U64" s="36">
        <f>SUMIFS(СВЦЭМ!$D$39:$D$782,СВЦЭМ!$A$39:$A$782,$A64,СВЦЭМ!$B$39:$B$782,U$47)+'СЕТ СН'!$F$14+СВЦЭМ!$D$10+'СЕТ СН'!$F$6-'СЕТ СН'!$F$26</f>
        <v>1311.10439275</v>
      </c>
      <c r="V64" s="36">
        <f>SUMIFS(СВЦЭМ!$D$39:$D$782,СВЦЭМ!$A$39:$A$782,$A64,СВЦЭМ!$B$39:$B$782,V$47)+'СЕТ СН'!$F$14+СВЦЭМ!$D$10+'СЕТ СН'!$F$6-'СЕТ СН'!$F$26</f>
        <v>1288.6442847000001</v>
      </c>
      <c r="W64" s="36">
        <f>SUMIFS(СВЦЭМ!$D$39:$D$782,СВЦЭМ!$A$39:$A$782,$A64,СВЦЭМ!$B$39:$B$782,W$47)+'СЕТ СН'!$F$14+СВЦЭМ!$D$10+'СЕТ СН'!$F$6-'СЕТ СН'!$F$26</f>
        <v>1308.5561171700001</v>
      </c>
      <c r="X64" s="36">
        <f>SUMIFS(СВЦЭМ!$D$39:$D$782,СВЦЭМ!$A$39:$A$782,$A64,СВЦЭМ!$B$39:$B$782,X$47)+'СЕТ СН'!$F$14+СВЦЭМ!$D$10+'СЕТ СН'!$F$6-'СЕТ СН'!$F$26</f>
        <v>1327.5242411500001</v>
      </c>
      <c r="Y64" s="36">
        <f>SUMIFS(СВЦЭМ!$D$39:$D$782,СВЦЭМ!$A$39:$A$782,$A64,СВЦЭМ!$B$39:$B$782,Y$47)+'СЕТ СН'!$F$14+СВЦЭМ!$D$10+'СЕТ СН'!$F$6-'СЕТ СН'!$F$26</f>
        <v>1318.6681814000001</v>
      </c>
    </row>
    <row r="65" spans="1:25" ht="15.75" x14ac:dyDescent="0.2">
      <c r="A65" s="35">
        <f t="shared" si="1"/>
        <v>44548</v>
      </c>
      <c r="B65" s="36">
        <f>SUMIFS(СВЦЭМ!$D$39:$D$782,СВЦЭМ!$A$39:$A$782,$A65,СВЦЭМ!$B$39:$B$782,B$47)+'СЕТ СН'!$F$14+СВЦЭМ!$D$10+'СЕТ СН'!$F$6-'СЕТ СН'!$F$26</f>
        <v>1325.0385670600001</v>
      </c>
      <c r="C65" s="36">
        <f>SUMIFS(СВЦЭМ!$D$39:$D$782,СВЦЭМ!$A$39:$A$782,$A65,СВЦЭМ!$B$39:$B$782,C$47)+'СЕТ СН'!$F$14+СВЦЭМ!$D$10+'СЕТ СН'!$F$6-'СЕТ СН'!$F$26</f>
        <v>1355.27634489</v>
      </c>
      <c r="D65" s="36">
        <f>SUMIFS(СВЦЭМ!$D$39:$D$782,СВЦЭМ!$A$39:$A$782,$A65,СВЦЭМ!$B$39:$B$782,D$47)+'СЕТ СН'!$F$14+СВЦЭМ!$D$10+'СЕТ СН'!$F$6-'СЕТ СН'!$F$26</f>
        <v>1373.22428728</v>
      </c>
      <c r="E65" s="36">
        <f>SUMIFS(СВЦЭМ!$D$39:$D$782,СВЦЭМ!$A$39:$A$782,$A65,СВЦЭМ!$B$39:$B$782,E$47)+'СЕТ СН'!$F$14+СВЦЭМ!$D$10+'СЕТ СН'!$F$6-'СЕТ СН'!$F$26</f>
        <v>1372.57410486</v>
      </c>
      <c r="F65" s="36">
        <f>SUMIFS(СВЦЭМ!$D$39:$D$782,СВЦЭМ!$A$39:$A$782,$A65,СВЦЭМ!$B$39:$B$782,F$47)+'СЕТ СН'!$F$14+СВЦЭМ!$D$10+'СЕТ СН'!$F$6-'СЕТ СН'!$F$26</f>
        <v>1368.96827323</v>
      </c>
      <c r="G65" s="36">
        <f>SUMIFS(СВЦЭМ!$D$39:$D$782,СВЦЭМ!$A$39:$A$782,$A65,СВЦЭМ!$B$39:$B$782,G$47)+'СЕТ СН'!$F$14+СВЦЭМ!$D$10+'СЕТ СН'!$F$6-'СЕТ СН'!$F$26</f>
        <v>1326.15743049</v>
      </c>
      <c r="H65" s="36">
        <f>SUMIFS(СВЦЭМ!$D$39:$D$782,СВЦЭМ!$A$39:$A$782,$A65,СВЦЭМ!$B$39:$B$782,H$47)+'СЕТ СН'!$F$14+СВЦЭМ!$D$10+'СЕТ СН'!$F$6-'СЕТ СН'!$F$26</f>
        <v>1287.2079984900001</v>
      </c>
      <c r="I65" s="36">
        <f>SUMIFS(СВЦЭМ!$D$39:$D$782,СВЦЭМ!$A$39:$A$782,$A65,СВЦЭМ!$B$39:$B$782,I$47)+'СЕТ СН'!$F$14+СВЦЭМ!$D$10+'СЕТ СН'!$F$6-'СЕТ СН'!$F$26</f>
        <v>1271.7482593899999</v>
      </c>
      <c r="J65" s="36">
        <f>SUMIFS(СВЦЭМ!$D$39:$D$782,СВЦЭМ!$A$39:$A$782,$A65,СВЦЭМ!$B$39:$B$782,J$47)+'СЕТ СН'!$F$14+СВЦЭМ!$D$10+'СЕТ СН'!$F$6-'СЕТ СН'!$F$26</f>
        <v>1245.86593393</v>
      </c>
      <c r="K65" s="36">
        <f>SUMIFS(СВЦЭМ!$D$39:$D$782,СВЦЭМ!$A$39:$A$782,$A65,СВЦЭМ!$B$39:$B$782,K$47)+'СЕТ СН'!$F$14+СВЦЭМ!$D$10+'СЕТ СН'!$F$6-'СЕТ СН'!$F$26</f>
        <v>1279.4229401100001</v>
      </c>
      <c r="L65" s="36">
        <f>SUMIFS(СВЦЭМ!$D$39:$D$782,СВЦЭМ!$A$39:$A$782,$A65,СВЦЭМ!$B$39:$B$782,L$47)+'СЕТ СН'!$F$14+СВЦЭМ!$D$10+'СЕТ СН'!$F$6-'СЕТ СН'!$F$26</f>
        <v>1281.73124889</v>
      </c>
      <c r="M65" s="36">
        <f>SUMIFS(СВЦЭМ!$D$39:$D$782,СВЦЭМ!$A$39:$A$782,$A65,СВЦЭМ!$B$39:$B$782,M$47)+'СЕТ СН'!$F$14+СВЦЭМ!$D$10+'СЕТ СН'!$F$6-'СЕТ СН'!$F$26</f>
        <v>1267.5374566400001</v>
      </c>
      <c r="N65" s="36">
        <f>SUMIFS(СВЦЭМ!$D$39:$D$782,СВЦЭМ!$A$39:$A$782,$A65,СВЦЭМ!$B$39:$B$782,N$47)+'СЕТ СН'!$F$14+СВЦЭМ!$D$10+'СЕТ СН'!$F$6-'СЕТ СН'!$F$26</f>
        <v>1267.0251143</v>
      </c>
      <c r="O65" s="36">
        <f>SUMIFS(СВЦЭМ!$D$39:$D$782,СВЦЭМ!$A$39:$A$782,$A65,СВЦЭМ!$B$39:$B$782,O$47)+'СЕТ СН'!$F$14+СВЦЭМ!$D$10+'СЕТ СН'!$F$6-'СЕТ СН'!$F$26</f>
        <v>1283.52591676</v>
      </c>
      <c r="P65" s="36">
        <f>SUMIFS(СВЦЭМ!$D$39:$D$782,СВЦЭМ!$A$39:$A$782,$A65,СВЦЭМ!$B$39:$B$782,P$47)+'СЕТ СН'!$F$14+СВЦЭМ!$D$10+'СЕТ СН'!$F$6-'СЕТ СН'!$F$26</f>
        <v>1316.4439861400001</v>
      </c>
      <c r="Q65" s="36">
        <f>SUMIFS(СВЦЭМ!$D$39:$D$782,СВЦЭМ!$A$39:$A$782,$A65,СВЦЭМ!$B$39:$B$782,Q$47)+'СЕТ СН'!$F$14+СВЦЭМ!$D$10+'СЕТ СН'!$F$6-'СЕТ СН'!$F$26</f>
        <v>1322.6441935600001</v>
      </c>
      <c r="R65" s="36">
        <f>SUMIFS(СВЦЭМ!$D$39:$D$782,СВЦЭМ!$A$39:$A$782,$A65,СВЦЭМ!$B$39:$B$782,R$47)+'СЕТ СН'!$F$14+СВЦЭМ!$D$10+'СЕТ СН'!$F$6-'СЕТ СН'!$F$26</f>
        <v>1310.18190989</v>
      </c>
      <c r="S65" s="36">
        <f>SUMIFS(СВЦЭМ!$D$39:$D$782,СВЦЭМ!$A$39:$A$782,$A65,СВЦЭМ!$B$39:$B$782,S$47)+'СЕТ СН'!$F$14+СВЦЭМ!$D$10+'СЕТ СН'!$F$6-'СЕТ СН'!$F$26</f>
        <v>1279.80815087</v>
      </c>
      <c r="T65" s="36">
        <f>SUMIFS(СВЦЭМ!$D$39:$D$782,СВЦЭМ!$A$39:$A$782,$A65,СВЦЭМ!$B$39:$B$782,T$47)+'СЕТ СН'!$F$14+СВЦЭМ!$D$10+'СЕТ СН'!$F$6-'СЕТ СН'!$F$26</f>
        <v>1272.59889462</v>
      </c>
      <c r="U65" s="36">
        <f>SUMIFS(СВЦЭМ!$D$39:$D$782,СВЦЭМ!$A$39:$A$782,$A65,СВЦЭМ!$B$39:$B$782,U$47)+'СЕТ СН'!$F$14+СВЦЭМ!$D$10+'СЕТ СН'!$F$6-'СЕТ СН'!$F$26</f>
        <v>1273.3227490300001</v>
      </c>
      <c r="V65" s="36">
        <f>SUMIFS(СВЦЭМ!$D$39:$D$782,СВЦЭМ!$A$39:$A$782,$A65,СВЦЭМ!$B$39:$B$782,V$47)+'СЕТ СН'!$F$14+СВЦЭМ!$D$10+'СЕТ СН'!$F$6-'СЕТ СН'!$F$26</f>
        <v>1273.9847713700001</v>
      </c>
      <c r="W65" s="36">
        <f>SUMIFS(СВЦЭМ!$D$39:$D$782,СВЦЭМ!$A$39:$A$782,$A65,СВЦЭМ!$B$39:$B$782,W$47)+'СЕТ СН'!$F$14+СВЦЭМ!$D$10+'СЕТ СН'!$F$6-'СЕТ СН'!$F$26</f>
        <v>1293.8516173800001</v>
      </c>
      <c r="X65" s="36">
        <f>SUMIFS(СВЦЭМ!$D$39:$D$782,СВЦЭМ!$A$39:$A$782,$A65,СВЦЭМ!$B$39:$B$782,X$47)+'СЕТ СН'!$F$14+СВЦЭМ!$D$10+'СЕТ СН'!$F$6-'СЕТ СН'!$F$26</f>
        <v>1313.5383386200001</v>
      </c>
      <c r="Y65" s="36">
        <f>SUMIFS(СВЦЭМ!$D$39:$D$782,СВЦЭМ!$A$39:$A$782,$A65,СВЦЭМ!$B$39:$B$782,Y$47)+'СЕТ СН'!$F$14+СВЦЭМ!$D$10+'СЕТ СН'!$F$6-'СЕТ СН'!$F$26</f>
        <v>1332.7391184200001</v>
      </c>
    </row>
    <row r="66" spans="1:25" ht="15.75" x14ac:dyDescent="0.2">
      <c r="A66" s="35">
        <f t="shared" si="1"/>
        <v>44549</v>
      </c>
      <c r="B66" s="36">
        <f>SUMIFS(СВЦЭМ!$D$39:$D$782,СВЦЭМ!$A$39:$A$782,$A66,СВЦЭМ!$B$39:$B$782,B$47)+'СЕТ СН'!$F$14+СВЦЭМ!$D$10+'СЕТ СН'!$F$6-'СЕТ СН'!$F$26</f>
        <v>1289.43274632</v>
      </c>
      <c r="C66" s="36">
        <f>SUMIFS(СВЦЭМ!$D$39:$D$782,СВЦЭМ!$A$39:$A$782,$A66,СВЦЭМ!$B$39:$B$782,C$47)+'СЕТ СН'!$F$14+СВЦЭМ!$D$10+'СЕТ СН'!$F$6-'СЕТ СН'!$F$26</f>
        <v>1295.54391248</v>
      </c>
      <c r="D66" s="36">
        <f>SUMIFS(СВЦЭМ!$D$39:$D$782,СВЦЭМ!$A$39:$A$782,$A66,СВЦЭМ!$B$39:$B$782,D$47)+'СЕТ СН'!$F$14+СВЦЭМ!$D$10+'СЕТ СН'!$F$6-'СЕТ СН'!$F$26</f>
        <v>1331.27257588</v>
      </c>
      <c r="E66" s="36">
        <f>SUMIFS(СВЦЭМ!$D$39:$D$782,СВЦЭМ!$A$39:$A$782,$A66,СВЦЭМ!$B$39:$B$782,E$47)+'СЕТ СН'!$F$14+СВЦЭМ!$D$10+'СЕТ СН'!$F$6-'СЕТ СН'!$F$26</f>
        <v>1339.7808497400001</v>
      </c>
      <c r="F66" s="36">
        <f>SUMIFS(СВЦЭМ!$D$39:$D$782,СВЦЭМ!$A$39:$A$782,$A66,СВЦЭМ!$B$39:$B$782,F$47)+'СЕТ СН'!$F$14+СВЦЭМ!$D$10+'СЕТ СН'!$F$6-'СЕТ СН'!$F$26</f>
        <v>1327.8078021599999</v>
      </c>
      <c r="G66" s="36">
        <f>SUMIFS(СВЦЭМ!$D$39:$D$782,СВЦЭМ!$A$39:$A$782,$A66,СВЦЭМ!$B$39:$B$782,G$47)+'СЕТ СН'!$F$14+СВЦЭМ!$D$10+'СЕТ СН'!$F$6-'СЕТ СН'!$F$26</f>
        <v>1318.6247707800001</v>
      </c>
      <c r="H66" s="36">
        <f>SUMIFS(СВЦЭМ!$D$39:$D$782,СВЦЭМ!$A$39:$A$782,$A66,СВЦЭМ!$B$39:$B$782,H$47)+'СЕТ СН'!$F$14+СВЦЭМ!$D$10+'СЕТ СН'!$F$6-'СЕТ СН'!$F$26</f>
        <v>1295.77483274</v>
      </c>
      <c r="I66" s="36">
        <f>SUMIFS(СВЦЭМ!$D$39:$D$782,СВЦЭМ!$A$39:$A$782,$A66,СВЦЭМ!$B$39:$B$782,I$47)+'СЕТ СН'!$F$14+СВЦЭМ!$D$10+'СЕТ СН'!$F$6-'СЕТ СН'!$F$26</f>
        <v>1288.7886544099999</v>
      </c>
      <c r="J66" s="36">
        <f>SUMIFS(СВЦЭМ!$D$39:$D$782,СВЦЭМ!$A$39:$A$782,$A66,СВЦЭМ!$B$39:$B$782,J$47)+'СЕТ СН'!$F$14+СВЦЭМ!$D$10+'СЕТ СН'!$F$6-'СЕТ СН'!$F$26</f>
        <v>1273.7059721400001</v>
      </c>
      <c r="K66" s="36">
        <f>SUMIFS(СВЦЭМ!$D$39:$D$782,СВЦЭМ!$A$39:$A$782,$A66,СВЦЭМ!$B$39:$B$782,K$47)+'СЕТ СН'!$F$14+СВЦЭМ!$D$10+'СЕТ СН'!$F$6-'СЕТ СН'!$F$26</f>
        <v>1265.2345565200001</v>
      </c>
      <c r="L66" s="36">
        <f>SUMIFS(СВЦЭМ!$D$39:$D$782,СВЦЭМ!$A$39:$A$782,$A66,СВЦЭМ!$B$39:$B$782,L$47)+'СЕТ СН'!$F$14+СВЦЭМ!$D$10+'СЕТ СН'!$F$6-'СЕТ СН'!$F$26</f>
        <v>1271.1114598300001</v>
      </c>
      <c r="M66" s="36">
        <f>SUMIFS(СВЦЭМ!$D$39:$D$782,СВЦЭМ!$A$39:$A$782,$A66,СВЦЭМ!$B$39:$B$782,M$47)+'СЕТ СН'!$F$14+СВЦЭМ!$D$10+'СЕТ СН'!$F$6-'СЕТ СН'!$F$26</f>
        <v>1263.0187233700001</v>
      </c>
      <c r="N66" s="36">
        <f>SUMIFS(СВЦЭМ!$D$39:$D$782,СВЦЭМ!$A$39:$A$782,$A66,СВЦЭМ!$B$39:$B$782,N$47)+'СЕТ СН'!$F$14+СВЦЭМ!$D$10+'СЕТ СН'!$F$6-'СЕТ СН'!$F$26</f>
        <v>1260.1500069400001</v>
      </c>
      <c r="O66" s="36">
        <f>SUMIFS(СВЦЭМ!$D$39:$D$782,СВЦЭМ!$A$39:$A$782,$A66,СВЦЭМ!$B$39:$B$782,O$47)+'СЕТ СН'!$F$14+СВЦЭМ!$D$10+'СЕТ СН'!$F$6-'СЕТ СН'!$F$26</f>
        <v>1279.5008384600001</v>
      </c>
      <c r="P66" s="36">
        <f>SUMIFS(СВЦЭМ!$D$39:$D$782,СВЦЭМ!$A$39:$A$782,$A66,СВЦЭМ!$B$39:$B$782,P$47)+'СЕТ СН'!$F$14+СВЦЭМ!$D$10+'СЕТ СН'!$F$6-'СЕТ СН'!$F$26</f>
        <v>1298.1311273900001</v>
      </c>
      <c r="Q66" s="36">
        <f>SUMIFS(СВЦЭМ!$D$39:$D$782,СВЦЭМ!$A$39:$A$782,$A66,СВЦЭМ!$B$39:$B$782,Q$47)+'СЕТ СН'!$F$14+СВЦЭМ!$D$10+'СЕТ СН'!$F$6-'СЕТ СН'!$F$26</f>
        <v>1297.1091678299999</v>
      </c>
      <c r="R66" s="36">
        <f>SUMIFS(СВЦЭМ!$D$39:$D$782,СВЦЭМ!$A$39:$A$782,$A66,СВЦЭМ!$B$39:$B$782,R$47)+'СЕТ СН'!$F$14+СВЦЭМ!$D$10+'СЕТ СН'!$F$6-'СЕТ СН'!$F$26</f>
        <v>1278.8797617299999</v>
      </c>
      <c r="S66" s="36">
        <f>SUMIFS(СВЦЭМ!$D$39:$D$782,СВЦЭМ!$A$39:$A$782,$A66,СВЦЭМ!$B$39:$B$782,S$47)+'СЕТ СН'!$F$14+СВЦЭМ!$D$10+'СЕТ СН'!$F$6-'СЕТ СН'!$F$26</f>
        <v>1258.4123006500001</v>
      </c>
      <c r="T66" s="36">
        <f>SUMIFS(СВЦЭМ!$D$39:$D$782,СВЦЭМ!$A$39:$A$782,$A66,СВЦЭМ!$B$39:$B$782,T$47)+'СЕТ СН'!$F$14+СВЦЭМ!$D$10+'СЕТ СН'!$F$6-'СЕТ СН'!$F$26</f>
        <v>1258.93637102</v>
      </c>
      <c r="U66" s="36">
        <f>SUMIFS(СВЦЭМ!$D$39:$D$782,СВЦЭМ!$A$39:$A$782,$A66,СВЦЭМ!$B$39:$B$782,U$47)+'СЕТ СН'!$F$14+СВЦЭМ!$D$10+'СЕТ СН'!$F$6-'СЕТ СН'!$F$26</f>
        <v>1259.87026676</v>
      </c>
      <c r="V66" s="36">
        <f>SUMIFS(СВЦЭМ!$D$39:$D$782,СВЦЭМ!$A$39:$A$782,$A66,СВЦЭМ!$B$39:$B$782,V$47)+'СЕТ СН'!$F$14+СВЦЭМ!$D$10+'СЕТ СН'!$F$6-'СЕТ СН'!$F$26</f>
        <v>1265.75490328</v>
      </c>
      <c r="W66" s="36">
        <f>SUMIFS(СВЦЭМ!$D$39:$D$782,СВЦЭМ!$A$39:$A$782,$A66,СВЦЭМ!$B$39:$B$782,W$47)+'СЕТ СН'!$F$14+СВЦЭМ!$D$10+'СЕТ СН'!$F$6-'СЕТ СН'!$F$26</f>
        <v>1286.2012875099999</v>
      </c>
      <c r="X66" s="36">
        <f>SUMIFS(СВЦЭМ!$D$39:$D$782,СВЦЭМ!$A$39:$A$782,$A66,СВЦЭМ!$B$39:$B$782,X$47)+'СЕТ СН'!$F$14+СВЦЭМ!$D$10+'СЕТ СН'!$F$6-'СЕТ СН'!$F$26</f>
        <v>1309.02643704</v>
      </c>
      <c r="Y66" s="36">
        <f>SUMIFS(СВЦЭМ!$D$39:$D$782,СВЦЭМ!$A$39:$A$782,$A66,СВЦЭМ!$B$39:$B$782,Y$47)+'СЕТ СН'!$F$14+СВЦЭМ!$D$10+'СЕТ СН'!$F$6-'СЕТ СН'!$F$26</f>
        <v>1326.1084597399999</v>
      </c>
    </row>
    <row r="67" spans="1:25" ht="15.75" x14ac:dyDescent="0.2">
      <c r="A67" s="35">
        <f t="shared" si="1"/>
        <v>44550</v>
      </c>
      <c r="B67" s="36">
        <f>SUMIFS(СВЦЭМ!$D$39:$D$782,СВЦЭМ!$A$39:$A$782,$A67,СВЦЭМ!$B$39:$B$782,B$47)+'СЕТ СН'!$F$14+СВЦЭМ!$D$10+'СЕТ СН'!$F$6-'СЕТ СН'!$F$26</f>
        <v>1334.40694048</v>
      </c>
      <c r="C67" s="36">
        <f>SUMIFS(СВЦЭМ!$D$39:$D$782,СВЦЭМ!$A$39:$A$782,$A67,СВЦЭМ!$B$39:$B$782,C$47)+'СЕТ СН'!$F$14+СВЦЭМ!$D$10+'СЕТ СН'!$F$6-'СЕТ СН'!$F$26</f>
        <v>1333.8634670399999</v>
      </c>
      <c r="D67" s="36">
        <f>SUMIFS(СВЦЭМ!$D$39:$D$782,СВЦЭМ!$A$39:$A$782,$A67,СВЦЭМ!$B$39:$B$782,D$47)+'СЕТ СН'!$F$14+СВЦЭМ!$D$10+'СЕТ СН'!$F$6-'СЕТ СН'!$F$26</f>
        <v>1339.9429091500001</v>
      </c>
      <c r="E67" s="36">
        <f>SUMIFS(СВЦЭМ!$D$39:$D$782,СВЦЭМ!$A$39:$A$782,$A67,СВЦЭМ!$B$39:$B$782,E$47)+'СЕТ СН'!$F$14+СВЦЭМ!$D$10+'СЕТ СН'!$F$6-'СЕТ СН'!$F$26</f>
        <v>1345.48248319</v>
      </c>
      <c r="F67" s="36">
        <f>SUMIFS(СВЦЭМ!$D$39:$D$782,СВЦЭМ!$A$39:$A$782,$A67,СВЦЭМ!$B$39:$B$782,F$47)+'СЕТ СН'!$F$14+СВЦЭМ!$D$10+'СЕТ СН'!$F$6-'СЕТ СН'!$F$26</f>
        <v>1337.1461479899999</v>
      </c>
      <c r="G67" s="36">
        <f>SUMIFS(СВЦЭМ!$D$39:$D$782,СВЦЭМ!$A$39:$A$782,$A67,СВЦЭМ!$B$39:$B$782,G$47)+'СЕТ СН'!$F$14+СВЦЭМ!$D$10+'СЕТ СН'!$F$6-'СЕТ СН'!$F$26</f>
        <v>1315.7740943399999</v>
      </c>
      <c r="H67" s="36">
        <f>SUMIFS(СВЦЭМ!$D$39:$D$782,СВЦЭМ!$A$39:$A$782,$A67,СВЦЭМ!$B$39:$B$782,H$47)+'СЕТ СН'!$F$14+СВЦЭМ!$D$10+'СЕТ СН'!$F$6-'СЕТ СН'!$F$26</f>
        <v>1269.1762902400001</v>
      </c>
      <c r="I67" s="36">
        <f>SUMIFS(СВЦЭМ!$D$39:$D$782,СВЦЭМ!$A$39:$A$782,$A67,СВЦЭМ!$B$39:$B$782,I$47)+'СЕТ СН'!$F$14+СВЦЭМ!$D$10+'СЕТ СН'!$F$6-'СЕТ СН'!$F$26</f>
        <v>1274.9182333599999</v>
      </c>
      <c r="J67" s="36">
        <f>SUMIFS(СВЦЭМ!$D$39:$D$782,СВЦЭМ!$A$39:$A$782,$A67,СВЦЭМ!$B$39:$B$782,J$47)+'СЕТ СН'!$F$14+СВЦЭМ!$D$10+'СЕТ СН'!$F$6-'СЕТ СН'!$F$26</f>
        <v>1288.2771324299999</v>
      </c>
      <c r="K67" s="36">
        <f>SUMIFS(СВЦЭМ!$D$39:$D$782,СВЦЭМ!$A$39:$A$782,$A67,СВЦЭМ!$B$39:$B$782,K$47)+'СЕТ СН'!$F$14+СВЦЭМ!$D$10+'СЕТ СН'!$F$6-'СЕТ СН'!$F$26</f>
        <v>1291.2001752799999</v>
      </c>
      <c r="L67" s="36">
        <f>SUMIFS(СВЦЭМ!$D$39:$D$782,СВЦЭМ!$A$39:$A$782,$A67,СВЦЭМ!$B$39:$B$782,L$47)+'СЕТ СН'!$F$14+СВЦЭМ!$D$10+'СЕТ СН'!$F$6-'СЕТ СН'!$F$26</f>
        <v>1300.9280232200001</v>
      </c>
      <c r="M67" s="36">
        <f>SUMIFS(СВЦЭМ!$D$39:$D$782,СВЦЭМ!$A$39:$A$782,$A67,СВЦЭМ!$B$39:$B$782,M$47)+'СЕТ СН'!$F$14+СВЦЭМ!$D$10+'СЕТ СН'!$F$6-'СЕТ СН'!$F$26</f>
        <v>1301.06531326</v>
      </c>
      <c r="N67" s="36">
        <f>SUMIFS(СВЦЭМ!$D$39:$D$782,СВЦЭМ!$A$39:$A$782,$A67,СВЦЭМ!$B$39:$B$782,N$47)+'СЕТ СН'!$F$14+СВЦЭМ!$D$10+'СЕТ СН'!$F$6-'СЕТ СН'!$F$26</f>
        <v>1296.7768229000001</v>
      </c>
      <c r="O67" s="36">
        <f>SUMIFS(СВЦЭМ!$D$39:$D$782,СВЦЭМ!$A$39:$A$782,$A67,СВЦЭМ!$B$39:$B$782,O$47)+'СЕТ СН'!$F$14+СВЦЭМ!$D$10+'СЕТ СН'!$F$6-'СЕТ СН'!$F$26</f>
        <v>1305.37903218</v>
      </c>
      <c r="P67" s="36">
        <f>SUMIFS(СВЦЭМ!$D$39:$D$782,СВЦЭМ!$A$39:$A$782,$A67,СВЦЭМ!$B$39:$B$782,P$47)+'СЕТ СН'!$F$14+СВЦЭМ!$D$10+'СЕТ СН'!$F$6-'СЕТ СН'!$F$26</f>
        <v>1306.2336387600001</v>
      </c>
      <c r="Q67" s="36">
        <f>SUMIFS(СВЦЭМ!$D$39:$D$782,СВЦЭМ!$A$39:$A$782,$A67,СВЦЭМ!$B$39:$B$782,Q$47)+'СЕТ СН'!$F$14+СВЦЭМ!$D$10+'СЕТ СН'!$F$6-'СЕТ СН'!$F$26</f>
        <v>1293.2335315</v>
      </c>
      <c r="R67" s="36">
        <f>SUMIFS(СВЦЭМ!$D$39:$D$782,СВЦЭМ!$A$39:$A$782,$A67,СВЦЭМ!$B$39:$B$782,R$47)+'СЕТ СН'!$F$14+СВЦЭМ!$D$10+'СЕТ СН'!$F$6-'СЕТ СН'!$F$26</f>
        <v>1275.3021752300001</v>
      </c>
      <c r="S67" s="36">
        <f>SUMIFS(СВЦЭМ!$D$39:$D$782,СВЦЭМ!$A$39:$A$782,$A67,СВЦЭМ!$B$39:$B$782,S$47)+'СЕТ СН'!$F$14+СВЦЭМ!$D$10+'СЕТ СН'!$F$6-'СЕТ СН'!$F$26</f>
        <v>1290.7600556100001</v>
      </c>
      <c r="T67" s="36">
        <f>SUMIFS(СВЦЭМ!$D$39:$D$782,СВЦЭМ!$A$39:$A$782,$A67,СВЦЭМ!$B$39:$B$782,T$47)+'СЕТ СН'!$F$14+СВЦЭМ!$D$10+'СЕТ СН'!$F$6-'СЕТ СН'!$F$26</f>
        <v>1292.9613168400001</v>
      </c>
      <c r="U67" s="36">
        <f>SUMIFS(СВЦЭМ!$D$39:$D$782,СВЦЭМ!$A$39:$A$782,$A67,СВЦЭМ!$B$39:$B$782,U$47)+'СЕТ СН'!$F$14+СВЦЭМ!$D$10+'СЕТ СН'!$F$6-'СЕТ СН'!$F$26</f>
        <v>1297.0071966099999</v>
      </c>
      <c r="V67" s="36">
        <f>SUMIFS(СВЦЭМ!$D$39:$D$782,СВЦЭМ!$A$39:$A$782,$A67,СВЦЭМ!$B$39:$B$782,V$47)+'СЕТ СН'!$F$14+СВЦЭМ!$D$10+'СЕТ СН'!$F$6-'СЕТ СН'!$F$26</f>
        <v>1299.5588795200001</v>
      </c>
      <c r="W67" s="36">
        <f>SUMIFS(СВЦЭМ!$D$39:$D$782,СВЦЭМ!$A$39:$A$782,$A67,СВЦЭМ!$B$39:$B$782,W$47)+'СЕТ СН'!$F$14+СВЦЭМ!$D$10+'СЕТ СН'!$F$6-'СЕТ СН'!$F$26</f>
        <v>1310.1211523500001</v>
      </c>
      <c r="X67" s="36">
        <f>SUMIFS(СВЦЭМ!$D$39:$D$782,СВЦЭМ!$A$39:$A$782,$A67,СВЦЭМ!$B$39:$B$782,X$47)+'СЕТ СН'!$F$14+СВЦЭМ!$D$10+'СЕТ СН'!$F$6-'СЕТ СН'!$F$26</f>
        <v>1371.31045829</v>
      </c>
      <c r="Y67" s="36">
        <f>SUMIFS(СВЦЭМ!$D$39:$D$782,СВЦЭМ!$A$39:$A$782,$A67,СВЦЭМ!$B$39:$B$782,Y$47)+'СЕТ СН'!$F$14+СВЦЭМ!$D$10+'СЕТ СН'!$F$6-'СЕТ СН'!$F$26</f>
        <v>1364.3622231100001</v>
      </c>
    </row>
    <row r="68" spans="1:25" ht="15.75" x14ac:dyDescent="0.2">
      <c r="A68" s="35">
        <f t="shared" si="1"/>
        <v>44551</v>
      </c>
      <c r="B68" s="36">
        <f>SUMIFS(СВЦЭМ!$D$39:$D$782,СВЦЭМ!$A$39:$A$782,$A68,СВЦЭМ!$B$39:$B$782,B$47)+'СЕТ СН'!$F$14+СВЦЭМ!$D$10+'СЕТ СН'!$F$6-'СЕТ СН'!$F$26</f>
        <v>1346.86895854</v>
      </c>
      <c r="C68" s="36">
        <f>SUMIFS(СВЦЭМ!$D$39:$D$782,СВЦЭМ!$A$39:$A$782,$A68,СВЦЭМ!$B$39:$B$782,C$47)+'СЕТ СН'!$F$14+СВЦЭМ!$D$10+'СЕТ СН'!$F$6-'СЕТ СН'!$F$26</f>
        <v>1336.5520411</v>
      </c>
      <c r="D68" s="36">
        <f>SUMIFS(СВЦЭМ!$D$39:$D$782,СВЦЭМ!$A$39:$A$782,$A68,СВЦЭМ!$B$39:$B$782,D$47)+'СЕТ СН'!$F$14+СВЦЭМ!$D$10+'СЕТ СН'!$F$6-'СЕТ СН'!$F$26</f>
        <v>1330.9694037199999</v>
      </c>
      <c r="E68" s="36">
        <f>SUMIFS(СВЦЭМ!$D$39:$D$782,СВЦЭМ!$A$39:$A$782,$A68,СВЦЭМ!$B$39:$B$782,E$47)+'СЕТ СН'!$F$14+СВЦЭМ!$D$10+'СЕТ СН'!$F$6-'СЕТ СН'!$F$26</f>
        <v>1283.1478380000001</v>
      </c>
      <c r="F68" s="36">
        <f>SUMIFS(СВЦЭМ!$D$39:$D$782,СВЦЭМ!$A$39:$A$782,$A68,СВЦЭМ!$B$39:$B$782,F$47)+'СЕТ СН'!$F$14+СВЦЭМ!$D$10+'СЕТ СН'!$F$6-'СЕТ СН'!$F$26</f>
        <v>1287.79510521</v>
      </c>
      <c r="G68" s="36">
        <f>SUMIFS(СВЦЭМ!$D$39:$D$782,СВЦЭМ!$A$39:$A$782,$A68,СВЦЭМ!$B$39:$B$782,G$47)+'СЕТ СН'!$F$14+СВЦЭМ!$D$10+'СЕТ СН'!$F$6-'СЕТ СН'!$F$26</f>
        <v>1260.7748928600001</v>
      </c>
      <c r="H68" s="36">
        <f>SUMIFS(СВЦЭМ!$D$39:$D$782,СВЦЭМ!$A$39:$A$782,$A68,СВЦЭМ!$B$39:$B$782,H$47)+'СЕТ СН'!$F$14+СВЦЭМ!$D$10+'СЕТ СН'!$F$6-'СЕТ СН'!$F$26</f>
        <v>1226.77481997</v>
      </c>
      <c r="I68" s="36">
        <f>SUMIFS(СВЦЭМ!$D$39:$D$782,СВЦЭМ!$A$39:$A$782,$A68,СВЦЭМ!$B$39:$B$782,I$47)+'СЕТ СН'!$F$14+СВЦЭМ!$D$10+'СЕТ СН'!$F$6-'СЕТ СН'!$F$26</f>
        <v>1264.9288847800001</v>
      </c>
      <c r="J68" s="36">
        <f>SUMIFS(СВЦЭМ!$D$39:$D$782,СВЦЭМ!$A$39:$A$782,$A68,СВЦЭМ!$B$39:$B$782,J$47)+'СЕТ СН'!$F$14+СВЦЭМ!$D$10+'СЕТ СН'!$F$6-'СЕТ СН'!$F$26</f>
        <v>1270.4708022100001</v>
      </c>
      <c r="K68" s="36">
        <f>SUMIFS(СВЦЭМ!$D$39:$D$782,СВЦЭМ!$A$39:$A$782,$A68,СВЦЭМ!$B$39:$B$782,K$47)+'СЕТ СН'!$F$14+СВЦЭМ!$D$10+'СЕТ СН'!$F$6-'СЕТ СН'!$F$26</f>
        <v>1232.76045963</v>
      </c>
      <c r="L68" s="36">
        <f>SUMIFS(СВЦЭМ!$D$39:$D$782,СВЦЭМ!$A$39:$A$782,$A68,СВЦЭМ!$B$39:$B$782,L$47)+'СЕТ СН'!$F$14+СВЦЭМ!$D$10+'СЕТ СН'!$F$6-'СЕТ СН'!$F$26</f>
        <v>1240.9651558099999</v>
      </c>
      <c r="M68" s="36">
        <f>SUMIFS(СВЦЭМ!$D$39:$D$782,СВЦЭМ!$A$39:$A$782,$A68,СВЦЭМ!$B$39:$B$782,M$47)+'СЕТ СН'!$F$14+СВЦЭМ!$D$10+'СЕТ СН'!$F$6-'СЕТ СН'!$F$26</f>
        <v>1293.94357059</v>
      </c>
      <c r="N68" s="36">
        <f>SUMIFS(СВЦЭМ!$D$39:$D$782,СВЦЭМ!$A$39:$A$782,$A68,СВЦЭМ!$B$39:$B$782,N$47)+'СЕТ СН'!$F$14+СВЦЭМ!$D$10+'СЕТ СН'!$F$6-'СЕТ СН'!$F$26</f>
        <v>1302.8085280600001</v>
      </c>
      <c r="O68" s="36">
        <f>SUMIFS(СВЦЭМ!$D$39:$D$782,СВЦЭМ!$A$39:$A$782,$A68,СВЦЭМ!$B$39:$B$782,O$47)+'СЕТ СН'!$F$14+СВЦЭМ!$D$10+'СЕТ СН'!$F$6-'СЕТ СН'!$F$26</f>
        <v>1311.14333306</v>
      </c>
      <c r="P68" s="36">
        <f>SUMIFS(СВЦЭМ!$D$39:$D$782,СВЦЭМ!$A$39:$A$782,$A68,СВЦЭМ!$B$39:$B$782,P$47)+'СЕТ СН'!$F$14+СВЦЭМ!$D$10+'СЕТ СН'!$F$6-'СЕТ СН'!$F$26</f>
        <v>1305.98552741</v>
      </c>
      <c r="Q68" s="36">
        <f>SUMIFS(СВЦЭМ!$D$39:$D$782,СВЦЭМ!$A$39:$A$782,$A68,СВЦЭМ!$B$39:$B$782,Q$47)+'СЕТ СН'!$F$14+СВЦЭМ!$D$10+'СЕТ СН'!$F$6-'СЕТ СН'!$F$26</f>
        <v>1298.3754402100001</v>
      </c>
      <c r="R68" s="36">
        <f>SUMIFS(СВЦЭМ!$D$39:$D$782,СВЦЭМ!$A$39:$A$782,$A68,СВЦЭМ!$B$39:$B$782,R$47)+'СЕТ СН'!$F$14+СВЦЭМ!$D$10+'СЕТ СН'!$F$6-'СЕТ СН'!$F$26</f>
        <v>1292.60601733</v>
      </c>
      <c r="S68" s="36">
        <f>SUMIFS(СВЦЭМ!$D$39:$D$782,СВЦЭМ!$A$39:$A$782,$A68,СВЦЭМ!$B$39:$B$782,S$47)+'СЕТ СН'!$F$14+СВЦЭМ!$D$10+'СЕТ СН'!$F$6-'СЕТ СН'!$F$26</f>
        <v>1243.8597347699999</v>
      </c>
      <c r="T68" s="36">
        <f>SUMIFS(СВЦЭМ!$D$39:$D$782,СВЦЭМ!$A$39:$A$782,$A68,СВЦЭМ!$B$39:$B$782,T$47)+'СЕТ СН'!$F$14+СВЦЭМ!$D$10+'СЕТ СН'!$F$6-'СЕТ СН'!$F$26</f>
        <v>1269.44472731</v>
      </c>
      <c r="U68" s="36">
        <f>SUMIFS(СВЦЭМ!$D$39:$D$782,СВЦЭМ!$A$39:$A$782,$A68,СВЦЭМ!$B$39:$B$782,U$47)+'СЕТ СН'!$F$14+СВЦЭМ!$D$10+'СЕТ СН'!$F$6-'СЕТ СН'!$F$26</f>
        <v>1291.72515449</v>
      </c>
      <c r="V68" s="36">
        <f>SUMIFS(СВЦЭМ!$D$39:$D$782,СВЦЭМ!$A$39:$A$782,$A68,СВЦЭМ!$B$39:$B$782,V$47)+'СЕТ СН'!$F$14+СВЦЭМ!$D$10+'СЕТ СН'!$F$6-'СЕТ СН'!$F$26</f>
        <v>1283.85754615</v>
      </c>
      <c r="W68" s="36">
        <f>SUMIFS(СВЦЭМ!$D$39:$D$782,СВЦЭМ!$A$39:$A$782,$A68,СВЦЭМ!$B$39:$B$782,W$47)+'СЕТ СН'!$F$14+СВЦЭМ!$D$10+'СЕТ СН'!$F$6-'СЕТ СН'!$F$26</f>
        <v>1302.9461436199999</v>
      </c>
      <c r="X68" s="36">
        <f>SUMIFS(СВЦЭМ!$D$39:$D$782,СВЦЭМ!$A$39:$A$782,$A68,СВЦЭМ!$B$39:$B$782,X$47)+'СЕТ СН'!$F$14+СВЦЭМ!$D$10+'СЕТ СН'!$F$6-'СЕТ СН'!$F$26</f>
        <v>1318.02974367</v>
      </c>
      <c r="Y68" s="36">
        <f>SUMIFS(СВЦЭМ!$D$39:$D$782,СВЦЭМ!$A$39:$A$782,$A68,СВЦЭМ!$B$39:$B$782,Y$47)+'СЕТ СН'!$F$14+СВЦЭМ!$D$10+'СЕТ СН'!$F$6-'СЕТ СН'!$F$26</f>
        <v>1364.1193290599999</v>
      </c>
    </row>
    <row r="69" spans="1:25" ht="15.75" x14ac:dyDescent="0.2">
      <c r="A69" s="35">
        <f t="shared" si="1"/>
        <v>44552</v>
      </c>
      <c r="B69" s="36">
        <f>SUMIFS(СВЦЭМ!$D$39:$D$782,СВЦЭМ!$A$39:$A$782,$A69,СВЦЭМ!$B$39:$B$782,B$47)+'СЕТ СН'!$F$14+СВЦЭМ!$D$10+'СЕТ СН'!$F$6-'СЕТ СН'!$F$26</f>
        <v>1340.7540740900001</v>
      </c>
      <c r="C69" s="36">
        <f>SUMIFS(СВЦЭМ!$D$39:$D$782,СВЦЭМ!$A$39:$A$782,$A69,СВЦЭМ!$B$39:$B$782,C$47)+'СЕТ СН'!$F$14+СВЦЭМ!$D$10+'СЕТ СН'!$F$6-'СЕТ СН'!$F$26</f>
        <v>1323.66708896</v>
      </c>
      <c r="D69" s="36">
        <f>SUMIFS(СВЦЭМ!$D$39:$D$782,СВЦЭМ!$A$39:$A$782,$A69,СВЦЭМ!$B$39:$B$782,D$47)+'СЕТ СН'!$F$14+СВЦЭМ!$D$10+'СЕТ СН'!$F$6-'СЕТ СН'!$F$26</f>
        <v>1276.61905662</v>
      </c>
      <c r="E69" s="36">
        <f>SUMIFS(СВЦЭМ!$D$39:$D$782,СВЦЭМ!$A$39:$A$782,$A69,СВЦЭМ!$B$39:$B$782,E$47)+'СЕТ СН'!$F$14+СВЦЭМ!$D$10+'СЕТ СН'!$F$6-'СЕТ СН'!$F$26</f>
        <v>1270.3264434</v>
      </c>
      <c r="F69" s="36">
        <f>SUMIFS(СВЦЭМ!$D$39:$D$782,СВЦЭМ!$A$39:$A$782,$A69,СВЦЭМ!$B$39:$B$782,F$47)+'СЕТ СН'!$F$14+СВЦЭМ!$D$10+'СЕТ СН'!$F$6-'СЕТ СН'!$F$26</f>
        <v>1249.8590096099999</v>
      </c>
      <c r="G69" s="36">
        <f>SUMIFS(СВЦЭМ!$D$39:$D$782,СВЦЭМ!$A$39:$A$782,$A69,СВЦЭМ!$B$39:$B$782,G$47)+'СЕТ СН'!$F$14+СВЦЭМ!$D$10+'СЕТ СН'!$F$6-'СЕТ СН'!$F$26</f>
        <v>1208.07994379</v>
      </c>
      <c r="H69" s="36">
        <f>SUMIFS(СВЦЭМ!$D$39:$D$782,СВЦЭМ!$A$39:$A$782,$A69,СВЦЭМ!$B$39:$B$782,H$47)+'СЕТ СН'!$F$14+СВЦЭМ!$D$10+'СЕТ СН'!$F$6-'СЕТ СН'!$F$26</f>
        <v>1219.79136569</v>
      </c>
      <c r="I69" s="36">
        <f>SUMIFS(СВЦЭМ!$D$39:$D$782,СВЦЭМ!$A$39:$A$782,$A69,СВЦЭМ!$B$39:$B$782,I$47)+'СЕТ СН'!$F$14+СВЦЭМ!$D$10+'СЕТ СН'!$F$6-'СЕТ СН'!$F$26</f>
        <v>1223.9434003000001</v>
      </c>
      <c r="J69" s="36">
        <f>SUMIFS(СВЦЭМ!$D$39:$D$782,СВЦЭМ!$A$39:$A$782,$A69,СВЦЭМ!$B$39:$B$782,J$47)+'СЕТ СН'!$F$14+СВЦЭМ!$D$10+'СЕТ СН'!$F$6-'СЕТ СН'!$F$26</f>
        <v>1255.8863533000001</v>
      </c>
      <c r="K69" s="36">
        <f>SUMIFS(СВЦЭМ!$D$39:$D$782,СВЦЭМ!$A$39:$A$782,$A69,СВЦЭМ!$B$39:$B$782,K$47)+'СЕТ СН'!$F$14+СВЦЭМ!$D$10+'СЕТ СН'!$F$6-'СЕТ СН'!$F$26</f>
        <v>1275.83196213</v>
      </c>
      <c r="L69" s="36">
        <f>SUMIFS(СВЦЭМ!$D$39:$D$782,СВЦЭМ!$A$39:$A$782,$A69,СВЦЭМ!$B$39:$B$782,L$47)+'СЕТ СН'!$F$14+СВЦЭМ!$D$10+'СЕТ СН'!$F$6-'СЕТ СН'!$F$26</f>
        <v>1284.98641256</v>
      </c>
      <c r="M69" s="36">
        <f>SUMIFS(СВЦЭМ!$D$39:$D$782,СВЦЭМ!$A$39:$A$782,$A69,СВЦЭМ!$B$39:$B$782,M$47)+'СЕТ СН'!$F$14+СВЦЭМ!$D$10+'СЕТ СН'!$F$6-'СЕТ СН'!$F$26</f>
        <v>1336.7574436500001</v>
      </c>
      <c r="N69" s="36">
        <f>SUMIFS(СВЦЭМ!$D$39:$D$782,СВЦЭМ!$A$39:$A$782,$A69,СВЦЭМ!$B$39:$B$782,N$47)+'СЕТ СН'!$F$14+СВЦЭМ!$D$10+'СЕТ СН'!$F$6-'СЕТ СН'!$F$26</f>
        <v>1343.9385691100001</v>
      </c>
      <c r="O69" s="36">
        <f>SUMIFS(СВЦЭМ!$D$39:$D$782,СВЦЭМ!$A$39:$A$782,$A69,СВЦЭМ!$B$39:$B$782,O$47)+'СЕТ СН'!$F$14+СВЦЭМ!$D$10+'СЕТ СН'!$F$6-'СЕТ СН'!$F$26</f>
        <v>1346.5525200900001</v>
      </c>
      <c r="P69" s="36">
        <f>SUMIFS(СВЦЭМ!$D$39:$D$782,СВЦЭМ!$A$39:$A$782,$A69,СВЦЭМ!$B$39:$B$782,P$47)+'СЕТ СН'!$F$14+СВЦЭМ!$D$10+'СЕТ СН'!$F$6-'СЕТ СН'!$F$26</f>
        <v>1339.9884267699999</v>
      </c>
      <c r="Q69" s="36">
        <f>SUMIFS(СВЦЭМ!$D$39:$D$782,СВЦЭМ!$A$39:$A$782,$A69,СВЦЭМ!$B$39:$B$782,Q$47)+'СЕТ СН'!$F$14+СВЦЭМ!$D$10+'СЕТ СН'!$F$6-'СЕТ СН'!$F$26</f>
        <v>1332.16222085</v>
      </c>
      <c r="R69" s="36">
        <f>SUMIFS(СВЦЭМ!$D$39:$D$782,СВЦЭМ!$A$39:$A$782,$A69,СВЦЭМ!$B$39:$B$782,R$47)+'СЕТ СН'!$F$14+СВЦЭМ!$D$10+'СЕТ СН'!$F$6-'СЕТ СН'!$F$26</f>
        <v>1332.04113996</v>
      </c>
      <c r="S69" s="36">
        <f>SUMIFS(СВЦЭМ!$D$39:$D$782,СВЦЭМ!$A$39:$A$782,$A69,СВЦЭМ!$B$39:$B$782,S$47)+'СЕТ СН'!$F$14+СВЦЭМ!$D$10+'СЕТ СН'!$F$6-'СЕТ СН'!$F$26</f>
        <v>1275.0069908400001</v>
      </c>
      <c r="T69" s="36">
        <f>SUMIFS(СВЦЭМ!$D$39:$D$782,СВЦЭМ!$A$39:$A$782,$A69,СВЦЭМ!$B$39:$B$782,T$47)+'СЕТ СН'!$F$14+СВЦЭМ!$D$10+'СЕТ СН'!$F$6-'СЕТ СН'!$F$26</f>
        <v>1255.12765646</v>
      </c>
      <c r="U69" s="36">
        <f>SUMIFS(СВЦЭМ!$D$39:$D$782,СВЦЭМ!$A$39:$A$782,$A69,СВЦЭМ!$B$39:$B$782,U$47)+'СЕТ СН'!$F$14+СВЦЭМ!$D$10+'СЕТ СН'!$F$6-'СЕТ СН'!$F$26</f>
        <v>1262.55169587</v>
      </c>
      <c r="V69" s="36">
        <f>SUMIFS(СВЦЭМ!$D$39:$D$782,СВЦЭМ!$A$39:$A$782,$A69,СВЦЭМ!$B$39:$B$782,V$47)+'СЕТ СН'!$F$14+СВЦЭМ!$D$10+'СЕТ СН'!$F$6-'СЕТ СН'!$F$26</f>
        <v>1311.2961766200001</v>
      </c>
      <c r="W69" s="36">
        <f>SUMIFS(СВЦЭМ!$D$39:$D$782,СВЦЭМ!$A$39:$A$782,$A69,СВЦЭМ!$B$39:$B$782,W$47)+'СЕТ СН'!$F$14+СВЦЭМ!$D$10+'СЕТ СН'!$F$6-'СЕТ СН'!$F$26</f>
        <v>1328.61644458</v>
      </c>
      <c r="X69" s="36">
        <f>SUMIFS(СВЦЭМ!$D$39:$D$782,СВЦЭМ!$A$39:$A$782,$A69,СВЦЭМ!$B$39:$B$782,X$47)+'СЕТ СН'!$F$14+СВЦЭМ!$D$10+'СЕТ СН'!$F$6-'СЕТ СН'!$F$26</f>
        <v>1318.3152794499999</v>
      </c>
      <c r="Y69" s="36">
        <f>SUMIFS(СВЦЭМ!$D$39:$D$782,СВЦЭМ!$A$39:$A$782,$A69,СВЦЭМ!$B$39:$B$782,Y$47)+'СЕТ СН'!$F$14+СВЦЭМ!$D$10+'СЕТ СН'!$F$6-'СЕТ СН'!$F$26</f>
        <v>1367.71210369</v>
      </c>
    </row>
    <row r="70" spans="1:25" ht="15.75" x14ac:dyDescent="0.2">
      <c r="A70" s="35">
        <f t="shared" si="1"/>
        <v>44553</v>
      </c>
      <c r="B70" s="36">
        <f>SUMIFS(СВЦЭМ!$D$39:$D$782,СВЦЭМ!$A$39:$A$782,$A70,СВЦЭМ!$B$39:$B$782,B$47)+'СЕТ СН'!$F$14+СВЦЭМ!$D$10+'СЕТ СН'!$F$6-'СЕТ СН'!$F$26</f>
        <v>1315.3537139699999</v>
      </c>
      <c r="C70" s="36">
        <f>SUMIFS(СВЦЭМ!$D$39:$D$782,СВЦЭМ!$A$39:$A$782,$A70,СВЦЭМ!$B$39:$B$782,C$47)+'СЕТ СН'!$F$14+СВЦЭМ!$D$10+'СЕТ СН'!$F$6-'СЕТ СН'!$F$26</f>
        <v>1319.02601519</v>
      </c>
      <c r="D70" s="36">
        <f>SUMIFS(СВЦЭМ!$D$39:$D$782,СВЦЭМ!$A$39:$A$782,$A70,СВЦЭМ!$B$39:$B$782,D$47)+'СЕТ СН'!$F$14+СВЦЭМ!$D$10+'СЕТ СН'!$F$6-'СЕТ СН'!$F$26</f>
        <v>1344.16278403</v>
      </c>
      <c r="E70" s="36">
        <f>SUMIFS(СВЦЭМ!$D$39:$D$782,СВЦЭМ!$A$39:$A$782,$A70,СВЦЭМ!$B$39:$B$782,E$47)+'СЕТ СН'!$F$14+СВЦЭМ!$D$10+'СЕТ СН'!$F$6-'СЕТ СН'!$F$26</f>
        <v>1339.4439147200001</v>
      </c>
      <c r="F70" s="36">
        <f>SUMIFS(СВЦЭМ!$D$39:$D$782,СВЦЭМ!$A$39:$A$782,$A70,СВЦЭМ!$B$39:$B$782,F$47)+'СЕТ СН'!$F$14+СВЦЭМ!$D$10+'СЕТ СН'!$F$6-'СЕТ СН'!$F$26</f>
        <v>1320.8811605600001</v>
      </c>
      <c r="G70" s="36">
        <f>SUMIFS(СВЦЭМ!$D$39:$D$782,СВЦЭМ!$A$39:$A$782,$A70,СВЦЭМ!$B$39:$B$782,G$47)+'СЕТ СН'!$F$14+СВЦЭМ!$D$10+'СЕТ СН'!$F$6-'СЕТ СН'!$F$26</f>
        <v>1291.4420951100001</v>
      </c>
      <c r="H70" s="36">
        <f>SUMIFS(СВЦЭМ!$D$39:$D$782,СВЦЭМ!$A$39:$A$782,$A70,СВЦЭМ!$B$39:$B$782,H$47)+'СЕТ СН'!$F$14+СВЦЭМ!$D$10+'СЕТ СН'!$F$6-'СЕТ СН'!$F$26</f>
        <v>1263.0085953400001</v>
      </c>
      <c r="I70" s="36">
        <f>SUMIFS(СВЦЭМ!$D$39:$D$782,СВЦЭМ!$A$39:$A$782,$A70,СВЦЭМ!$B$39:$B$782,I$47)+'СЕТ СН'!$F$14+СВЦЭМ!$D$10+'СЕТ СН'!$F$6-'СЕТ СН'!$F$26</f>
        <v>1293.4054421400001</v>
      </c>
      <c r="J70" s="36">
        <f>SUMIFS(СВЦЭМ!$D$39:$D$782,СВЦЭМ!$A$39:$A$782,$A70,СВЦЭМ!$B$39:$B$782,J$47)+'СЕТ СН'!$F$14+СВЦЭМ!$D$10+'СЕТ СН'!$F$6-'СЕТ СН'!$F$26</f>
        <v>1263.9483997699999</v>
      </c>
      <c r="K70" s="36">
        <f>SUMIFS(СВЦЭМ!$D$39:$D$782,СВЦЭМ!$A$39:$A$782,$A70,СВЦЭМ!$B$39:$B$782,K$47)+'СЕТ СН'!$F$14+СВЦЭМ!$D$10+'СЕТ СН'!$F$6-'СЕТ СН'!$F$26</f>
        <v>1274.9148473800001</v>
      </c>
      <c r="L70" s="36">
        <f>SUMIFS(СВЦЭМ!$D$39:$D$782,СВЦЭМ!$A$39:$A$782,$A70,СВЦЭМ!$B$39:$B$782,L$47)+'СЕТ СН'!$F$14+СВЦЭМ!$D$10+'СЕТ СН'!$F$6-'СЕТ СН'!$F$26</f>
        <v>1285.8514752000001</v>
      </c>
      <c r="M70" s="36">
        <f>SUMIFS(СВЦЭМ!$D$39:$D$782,СВЦЭМ!$A$39:$A$782,$A70,СВЦЭМ!$B$39:$B$782,M$47)+'СЕТ СН'!$F$14+СВЦЭМ!$D$10+'СЕТ СН'!$F$6-'СЕТ СН'!$F$26</f>
        <v>1301.8010114000001</v>
      </c>
      <c r="N70" s="36">
        <f>SUMIFS(СВЦЭМ!$D$39:$D$782,СВЦЭМ!$A$39:$A$782,$A70,СВЦЭМ!$B$39:$B$782,N$47)+'СЕТ СН'!$F$14+СВЦЭМ!$D$10+'СЕТ СН'!$F$6-'СЕТ СН'!$F$26</f>
        <v>1306.16196255</v>
      </c>
      <c r="O70" s="36">
        <f>SUMIFS(СВЦЭМ!$D$39:$D$782,СВЦЭМ!$A$39:$A$782,$A70,СВЦЭМ!$B$39:$B$782,O$47)+'СЕТ СН'!$F$14+СВЦЭМ!$D$10+'СЕТ СН'!$F$6-'СЕТ СН'!$F$26</f>
        <v>1312.9821709099999</v>
      </c>
      <c r="P70" s="36">
        <f>SUMIFS(СВЦЭМ!$D$39:$D$782,СВЦЭМ!$A$39:$A$782,$A70,СВЦЭМ!$B$39:$B$782,P$47)+'СЕТ СН'!$F$14+СВЦЭМ!$D$10+'СЕТ СН'!$F$6-'СЕТ СН'!$F$26</f>
        <v>1310.0781295199999</v>
      </c>
      <c r="Q70" s="36">
        <f>SUMIFS(СВЦЭМ!$D$39:$D$782,СВЦЭМ!$A$39:$A$782,$A70,СВЦЭМ!$B$39:$B$782,Q$47)+'СЕТ СН'!$F$14+СВЦЭМ!$D$10+'СЕТ СН'!$F$6-'СЕТ СН'!$F$26</f>
        <v>1316.2097420699999</v>
      </c>
      <c r="R70" s="36">
        <f>SUMIFS(СВЦЭМ!$D$39:$D$782,СВЦЭМ!$A$39:$A$782,$A70,СВЦЭМ!$B$39:$B$782,R$47)+'СЕТ СН'!$F$14+СВЦЭМ!$D$10+'СЕТ СН'!$F$6-'СЕТ СН'!$F$26</f>
        <v>1312.3032463</v>
      </c>
      <c r="S70" s="36">
        <f>SUMIFS(СВЦЭМ!$D$39:$D$782,СВЦЭМ!$A$39:$A$782,$A70,СВЦЭМ!$B$39:$B$782,S$47)+'СЕТ СН'!$F$14+СВЦЭМ!$D$10+'СЕТ СН'!$F$6-'СЕТ СН'!$F$26</f>
        <v>1273.3600584200001</v>
      </c>
      <c r="T70" s="36">
        <f>SUMIFS(СВЦЭМ!$D$39:$D$782,СВЦЭМ!$A$39:$A$782,$A70,СВЦЭМ!$B$39:$B$782,T$47)+'СЕТ СН'!$F$14+СВЦЭМ!$D$10+'СЕТ СН'!$F$6-'СЕТ СН'!$F$26</f>
        <v>1258.2823566900001</v>
      </c>
      <c r="U70" s="36">
        <f>SUMIFS(СВЦЭМ!$D$39:$D$782,СВЦЭМ!$A$39:$A$782,$A70,СВЦЭМ!$B$39:$B$782,U$47)+'СЕТ СН'!$F$14+СВЦЭМ!$D$10+'СЕТ СН'!$F$6-'СЕТ СН'!$F$26</f>
        <v>1255.6069004200001</v>
      </c>
      <c r="V70" s="36">
        <f>SUMIFS(СВЦЭМ!$D$39:$D$782,СВЦЭМ!$A$39:$A$782,$A70,СВЦЭМ!$B$39:$B$782,V$47)+'СЕТ СН'!$F$14+СВЦЭМ!$D$10+'СЕТ СН'!$F$6-'СЕТ СН'!$F$26</f>
        <v>1274.2673229100001</v>
      </c>
      <c r="W70" s="36">
        <f>SUMIFS(СВЦЭМ!$D$39:$D$782,СВЦЭМ!$A$39:$A$782,$A70,СВЦЭМ!$B$39:$B$782,W$47)+'СЕТ СН'!$F$14+СВЦЭМ!$D$10+'СЕТ СН'!$F$6-'СЕТ СН'!$F$26</f>
        <v>1293.0977618100001</v>
      </c>
      <c r="X70" s="36">
        <f>SUMIFS(СВЦЭМ!$D$39:$D$782,СВЦЭМ!$A$39:$A$782,$A70,СВЦЭМ!$B$39:$B$782,X$47)+'СЕТ СН'!$F$14+СВЦЭМ!$D$10+'СЕТ СН'!$F$6-'СЕТ СН'!$F$26</f>
        <v>1288.7494913200001</v>
      </c>
      <c r="Y70" s="36">
        <f>SUMIFS(СВЦЭМ!$D$39:$D$782,СВЦЭМ!$A$39:$A$782,$A70,СВЦЭМ!$B$39:$B$782,Y$47)+'СЕТ СН'!$F$14+СВЦЭМ!$D$10+'СЕТ СН'!$F$6-'СЕТ СН'!$F$26</f>
        <v>1345.3385009400001</v>
      </c>
    </row>
    <row r="71" spans="1:25" ht="15.75" x14ac:dyDescent="0.2">
      <c r="A71" s="35">
        <f t="shared" si="1"/>
        <v>44554</v>
      </c>
      <c r="B71" s="36">
        <f>SUMIFS(СВЦЭМ!$D$39:$D$782,СВЦЭМ!$A$39:$A$782,$A71,СВЦЭМ!$B$39:$B$782,B$47)+'СЕТ СН'!$F$14+СВЦЭМ!$D$10+'СЕТ СН'!$F$6-'СЕТ СН'!$F$26</f>
        <v>1368.9562516799999</v>
      </c>
      <c r="C71" s="36">
        <f>SUMIFS(СВЦЭМ!$D$39:$D$782,СВЦЭМ!$A$39:$A$782,$A71,СВЦЭМ!$B$39:$B$782,C$47)+'СЕТ СН'!$F$14+СВЦЭМ!$D$10+'СЕТ СН'!$F$6-'СЕТ СН'!$F$26</f>
        <v>1377.02294469</v>
      </c>
      <c r="D71" s="36">
        <f>SUMIFS(СВЦЭМ!$D$39:$D$782,СВЦЭМ!$A$39:$A$782,$A71,СВЦЭМ!$B$39:$B$782,D$47)+'СЕТ СН'!$F$14+СВЦЭМ!$D$10+'СЕТ СН'!$F$6-'СЕТ СН'!$F$26</f>
        <v>1381.0608050800001</v>
      </c>
      <c r="E71" s="36">
        <f>SUMIFS(СВЦЭМ!$D$39:$D$782,СВЦЭМ!$A$39:$A$782,$A71,СВЦЭМ!$B$39:$B$782,E$47)+'СЕТ СН'!$F$14+СВЦЭМ!$D$10+'СЕТ СН'!$F$6-'СЕТ СН'!$F$26</f>
        <v>1380.2347870799999</v>
      </c>
      <c r="F71" s="36">
        <f>SUMIFS(СВЦЭМ!$D$39:$D$782,СВЦЭМ!$A$39:$A$782,$A71,СВЦЭМ!$B$39:$B$782,F$47)+'СЕТ СН'!$F$14+СВЦЭМ!$D$10+'СЕТ СН'!$F$6-'СЕТ СН'!$F$26</f>
        <v>1356.4589832700001</v>
      </c>
      <c r="G71" s="36">
        <f>SUMIFS(СВЦЭМ!$D$39:$D$782,СВЦЭМ!$A$39:$A$782,$A71,СВЦЭМ!$B$39:$B$782,G$47)+'СЕТ СН'!$F$14+СВЦЭМ!$D$10+'СЕТ СН'!$F$6-'СЕТ СН'!$F$26</f>
        <v>1312.6146091400001</v>
      </c>
      <c r="H71" s="36">
        <f>SUMIFS(СВЦЭМ!$D$39:$D$782,СВЦЭМ!$A$39:$A$782,$A71,СВЦЭМ!$B$39:$B$782,H$47)+'СЕТ СН'!$F$14+СВЦЭМ!$D$10+'СЕТ СН'!$F$6-'СЕТ СН'!$F$26</f>
        <v>1313.3180593700001</v>
      </c>
      <c r="I71" s="36">
        <f>SUMIFS(СВЦЭМ!$D$39:$D$782,СВЦЭМ!$A$39:$A$782,$A71,СВЦЭМ!$B$39:$B$782,I$47)+'СЕТ СН'!$F$14+СВЦЭМ!$D$10+'СЕТ СН'!$F$6-'СЕТ СН'!$F$26</f>
        <v>1310.99240319</v>
      </c>
      <c r="J71" s="36">
        <f>SUMIFS(СВЦЭМ!$D$39:$D$782,СВЦЭМ!$A$39:$A$782,$A71,СВЦЭМ!$B$39:$B$782,J$47)+'СЕТ СН'!$F$14+СВЦЭМ!$D$10+'СЕТ СН'!$F$6-'СЕТ СН'!$F$26</f>
        <v>1324.47433729</v>
      </c>
      <c r="K71" s="36">
        <f>SUMIFS(СВЦЭМ!$D$39:$D$782,СВЦЭМ!$A$39:$A$782,$A71,СВЦЭМ!$B$39:$B$782,K$47)+'СЕТ СН'!$F$14+СВЦЭМ!$D$10+'СЕТ СН'!$F$6-'СЕТ СН'!$F$26</f>
        <v>1317.4888444800001</v>
      </c>
      <c r="L71" s="36">
        <f>SUMIFS(СВЦЭМ!$D$39:$D$782,СВЦЭМ!$A$39:$A$782,$A71,СВЦЭМ!$B$39:$B$782,L$47)+'СЕТ СН'!$F$14+СВЦЭМ!$D$10+'СЕТ СН'!$F$6-'СЕТ СН'!$F$26</f>
        <v>1312.6819899899999</v>
      </c>
      <c r="M71" s="36">
        <f>SUMIFS(СВЦЭМ!$D$39:$D$782,СВЦЭМ!$A$39:$A$782,$A71,СВЦЭМ!$B$39:$B$782,M$47)+'СЕТ СН'!$F$14+СВЦЭМ!$D$10+'СЕТ СН'!$F$6-'СЕТ СН'!$F$26</f>
        <v>1318.1711700400001</v>
      </c>
      <c r="N71" s="36">
        <f>SUMIFS(СВЦЭМ!$D$39:$D$782,СВЦЭМ!$A$39:$A$782,$A71,СВЦЭМ!$B$39:$B$782,N$47)+'СЕТ СН'!$F$14+СВЦЭМ!$D$10+'СЕТ СН'!$F$6-'СЕТ СН'!$F$26</f>
        <v>1331.46673543</v>
      </c>
      <c r="O71" s="36">
        <f>SUMIFS(СВЦЭМ!$D$39:$D$782,СВЦЭМ!$A$39:$A$782,$A71,СВЦЭМ!$B$39:$B$782,O$47)+'СЕТ СН'!$F$14+СВЦЭМ!$D$10+'СЕТ СН'!$F$6-'СЕТ СН'!$F$26</f>
        <v>1349.56908585</v>
      </c>
      <c r="P71" s="36">
        <f>SUMIFS(СВЦЭМ!$D$39:$D$782,СВЦЭМ!$A$39:$A$782,$A71,СВЦЭМ!$B$39:$B$782,P$47)+'СЕТ СН'!$F$14+СВЦЭМ!$D$10+'СЕТ СН'!$F$6-'СЕТ СН'!$F$26</f>
        <v>1351.44790347</v>
      </c>
      <c r="Q71" s="36">
        <f>SUMIFS(СВЦЭМ!$D$39:$D$782,СВЦЭМ!$A$39:$A$782,$A71,СВЦЭМ!$B$39:$B$782,Q$47)+'СЕТ СН'!$F$14+СВЦЭМ!$D$10+'СЕТ СН'!$F$6-'СЕТ СН'!$F$26</f>
        <v>1368.1373927500001</v>
      </c>
      <c r="R71" s="36">
        <f>SUMIFS(СВЦЭМ!$D$39:$D$782,СВЦЭМ!$A$39:$A$782,$A71,СВЦЭМ!$B$39:$B$782,R$47)+'СЕТ СН'!$F$14+СВЦЭМ!$D$10+'СЕТ СН'!$F$6-'СЕТ СН'!$F$26</f>
        <v>1362.55074717</v>
      </c>
      <c r="S71" s="36">
        <f>SUMIFS(СВЦЭМ!$D$39:$D$782,СВЦЭМ!$A$39:$A$782,$A71,СВЦЭМ!$B$39:$B$782,S$47)+'СЕТ СН'!$F$14+СВЦЭМ!$D$10+'СЕТ СН'!$F$6-'СЕТ СН'!$F$26</f>
        <v>1321.37085157</v>
      </c>
      <c r="T71" s="36">
        <f>SUMIFS(СВЦЭМ!$D$39:$D$782,СВЦЭМ!$A$39:$A$782,$A71,СВЦЭМ!$B$39:$B$782,T$47)+'СЕТ СН'!$F$14+СВЦЭМ!$D$10+'СЕТ СН'!$F$6-'СЕТ СН'!$F$26</f>
        <v>1302.8398327500001</v>
      </c>
      <c r="U71" s="36">
        <f>SUMIFS(СВЦЭМ!$D$39:$D$782,СВЦЭМ!$A$39:$A$782,$A71,СВЦЭМ!$B$39:$B$782,U$47)+'СЕТ СН'!$F$14+СВЦЭМ!$D$10+'СЕТ СН'!$F$6-'СЕТ СН'!$F$26</f>
        <v>1319.3515216000001</v>
      </c>
      <c r="V71" s="36">
        <f>SUMIFS(СВЦЭМ!$D$39:$D$782,СВЦЭМ!$A$39:$A$782,$A71,СВЦЭМ!$B$39:$B$782,V$47)+'СЕТ СН'!$F$14+СВЦЭМ!$D$10+'СЕТ СН'!$F$6-'СЕТ СН'!$F$26</f>
        <v>1326.73305641</v>
      </c>
      <c r="W71" s="36">
        <f>SUMIFS(СВЦЭМ!$D$39:$D$782,СВЦЭМ!$A$39:$A$782,$A71,СВЦЭМ!$B$39:$B$782,W$47)+'СЕТ СН'!$F$14+СВЦЭМ!$D$10+'СЕТ СН'!$F$6-'СЕТ СН'!$F$26</f>
        <v>1342.7040320599999</v>
      </c>
      <c r="X71" s="36">
        <f>SUMIFS(СВЦЭМ!$D$39:$D$782,СВЦЭМ!$A$39:$A$782,$A71,СВЦЭМ!$B$39:$B$782,X$47)+'СЕТ СН'!$F$14+СВЦЭМ!$D$10+'СЕТ СН'!$F$6-'СЕТ СН'!$F$26</f>
        <v>1362.3121545700001</v>
      </c>
      <c r="Y71" s="36">
        <f>SUMIFS(СВЦЭМ!$D$39:$D$782,СВЦЭМ!$A$39:$A$782,$A71,СВЦЭМ!$B$39:$B$782,Y$47)+'СЕТ СН'!$F$14+СВЦЭМ!$D$10+'СЕТ СН'!$F$6-'СЕТ СН'!$F$26</f>
        <v>1400.8465413200001</v>
      </c>
    </row>
    <row r="72" spans="1:25" ht="15.75" x14ac:dyDescent="0.2">
      <c r="A72" s="35">
        <f t="shared" si="1"/>
        <v>44555</v>
      </c>
      <c r="B72" s="36">
        <f>SUMIFS(СВЦЭМ!$D$39:$D$782,СВЦЭМ!$A$39:$A$782,$A72,СВЦЭМ!$B$39:$B$782,B$47)+'СЕТ СН'!$F$14+СВЦЭМ!$D$10+'СЕТ СН'!$F$6-'СЕТ СН'!$F$26</f>
        <v>1331.26272649</v>
      </c>
      <c r="C72" s="36">
        <f>SUMIFS(СВЦЭМ!$D$39:$D$782,СВЦЭМ!$A$39:$A$782,$A72,СВЦЭМ!$B$39:$B$782,C$47)+'СЕТ СН'!$F$14+СВЦЭМ!$D$10+'СЕТ СН'!$F$6-'СЕТ СН'!$F$26</f>
        <v>1338.3969078100001</v>
      </c>
      <c r="D72" s="36">
        <f>SUMIFS(СВЦЭМ!$D$39:$D$782,СВЦЭМ!$A$39:$A$782,$A72,СВЦЭМ!$B$39:$B$782,D$47)+'СЕТ СН'!$F$14+СВЦЭМ!$D$10+'СЕТ СН'!$F$6-'СЕТ СН'!$F$26</f>
        <v>1354.64852537</v>
      </c>
      <c r="E72" s="36">
        <f>SUMIFS(СВЦЭМ!$D$39:$D$782,СВЦЭМ!$A$39:$A$782,$A72,СВЦЭМ!$B$39:$B$782,E$47)+'СЕТ СН'!$F$14+СВЦЭМ!$D$10+'СЕТ СН'!$F$6-'СЕТ СН'!$F$26</f>
        <v>1354.2461445599999</v>
      </c>
      <c r="F72" s="36">
        <f>SUMIFS(СВЦЭМ!$D$39:$D$782,СВЦЭМ!$A$39:$A$782,$A72,СВЦЭМ!$B$39:$B$782,F$47)+'СЕТ СН'!$F$14+СВЦЭМ!$D$10+'СЕТ СН'!$F$6-'СЕТ СН'!$F$26</f>
        <v>1345.91589221</v>
      </c>
      <c r="G72" s="36">
        <f>SUMIFS(СВЦЭМ!$D$39:$D$782,СВЦЭМ!$A$39:$A$782,$A72,СВЦЭМ!$B$39:$B$782,G$47)+'СЕТ СН'!$F$14+СВЦЭМ!$D$10+'СЕТ СН'!$F$6-'СЕТ СН'!$F$26</f>
        <v>1326.3597860699999</v>
      </c>
      <c r="H72" s="36">
        <f>SUMIFS(СВЦЭМ!$D$39:$D$782,СВЦЭМ!$A$39:$A$782,$A72,СВЦЭМ!$B$39:$B$782,H$47)+'СЕТ СН'!$F$14+СВЦЭМ!$D$10+'СЕТ СН'!$F$6-'СЕТ СН'!$F$26</f>
        <v>1311.3018347899999</v>
      </c>
      <c r="I72" s="36">
        <f>SUMIFS(СВЦЭМ!$D$39:$D$782,СВЦЭМ!$A$39:$A$782,$A72,СВЦЭМ!$B$39:$B$782,I$47)+'СЕТ СН'!$F$14+СВЦЭМ!$D$10+'СЕТ СН'!$F$6-'СЕТ СН'!$F$26</f>
        <v>1328.1613409300001</v>
      </c>
      <c r="J72" s="36">
        <f>SUMIFS(СВЦЭМ!$D$39:$D$782,СВЦЭМ!$A$39:$A$782,$A72,СВЦЭМ!$B$39:$B$782,J$47)+'СЕТ СН'!$F$14+СВЦЭМ!$D$10+'СЕТ СН'!$F$6-'СЕТ СН'!$F$26</f>
        <v>1296.6937159700001</v>
      </c>
      <c r="K72" s="36">
        <f>SUMIFS(СВЦЭМ!$D$39:$D$782,СВЦЭМ!$A$39:$A$782,$A72,СВЦЭМ!$B$39:$B$782,K$47)+'СЕТ СН'!$F$14+СВЦЭМ!$D$10+'СЕТ СН'!$F$6-'СЕТ СН'!$F$26</f>
        <v>1279.27537207</v>
      </c>
      <c r="L72" s="36">
        <f>SUMIFS(СВЦЭМ!$D$39:$D$782,СВЦЭМ!$A$39:$A$782,$A72,СВЦЭМ!$B$39:$B$782,L$47)+'СЕТ СН'!$F$14+СВЦЭМ!$D$10+'СЕТ СН'!$F$6-'СЕТ СН'!$F$26</f>
        <v>1276.2451784899999</v>
      </c>
      <c r="M72" s="36">
        <f>SUMIFS(СВЦЭМ!$D$39:$D$782,СВЦЭМ!$A$39:$A$782,$A72,СВЦЭМ!$B$39:$B$782,M$47)+'СЕТ СН'!$F$14+СВЦЭМ!$D$10+'СЕТ СН'!$F$6-'СЕТ СН'!$F$26</f>
        <v>1278.3129674300001</v>
      </c>
      <c r="N72" s="36">
        <f>SUMIFS(СВЦЭМ!$D$39:$D$782,СВЦЭМ!$A$39:$A$782,$A72,СВЦЭМ!$B$39:$B$782,N$47)+'СЕТ СН'!$F$14+СВЦЭМ!$D$10+'СЕТ СН'!$F$6-'СЕТ СН'!$F$26</f>
        <v>1280.8467577200001</v>
      </c>
      <c r="O72" s="36">
        <f>SUMIFS(СВЦЭМ!$D$39:$D$782,СВЦЭМ!$A$39:$A$782,$A72,СВЦЭМ!$B$39:$B$782,O$47)+'СЕТ СН'!$F$14+СВЦЭМ!$D$10+'СЕТ СН'!$F$6-'СЕТ СН'!$F$26</f>
        <v>1285.9611983</v>
      </c>
      <c r="P72" s="36">
        <f>SUMIFS(СВЦЭМ!$D$39:$D$782,СВЦЭМ!$A$39:$A$782,$A72,СВЦЭМ!$B$39:$B$782,P$47)+'СЕТ СН'!$F$14+СВЦЭМ!$D$10+'СЕТ СН'!$F$6-'СЕТ СН'!$F$26</f>
        <v>1303.50755099</v>
      </c>
      <c r="Q72" s="36">
        <f>SUMIFS(СВЦЭМ!$D$39:$D$782,СВЦЭМ!$A$39:$A$782,$A72,СВЦЭМ!$B$39:$B$782,Q$47)+'СЕТ СН'!$F$14+СВЦЭМ!$D$10+'СЕТ СН'!$F$6-'СЕТ СН'!$F$26</f>
        <v>1310.4320151500001</v>
      </c>
      <c r="R72" s="36">
        <f>SUMIFS(СВЦЭМ!$D$39:$D$782,СВЦЭМ!$A$39:$A$782,$A72,СВЦЭМ!$B$39:$B$782,R$47)+'СЕТ СН'!$F$14+СВЦЭМ!$D$10+'СЕТ СН'!$F$6-'СЕТ СН'!$F$26</f>
        <v>1298.6688183200001</v>
      </c>
      <c r="S72" s="36">
        <f>SUMIFS(СВЦЭМ!$D$39:$D$782,СВЦЭМ!$A$39:$A$782,$A72,СВЦЭМ!$B$39:$B$782,S$47)+'СЕТ СН'!$F$14+СВЦЭМ!$D$10+'СЕТ СН'!$F$6-'СЕТ СН'!$F$26</f>
        <v>1280.0278992799999</v>
      </c>
      <c r="T72" s="36">
        <f>SUMIFS(СВЦЭМ!$D$39:$D$782,СВЦЭМ!$A$39:$A$782,$A72,СВЦЭМ!$B$39:$B$782,T$47)+'СЕТ СН'!$F$14+СВЦЭМ!$D$10+'СЕТ СН'!$F$6-'СЕТ СН'!$F$26</f>
        <v>1274.55003977</v>
      </c>
      <c r="U72" s="36">
        <f>SUMIFS(СВЦЭМ!$D$39:$D$782,СВЦЭМ!$A$39:$A$782,$A72,СВЦЭМ!$B$39:$B$782,U$47)+'СЕТ СН'!$F$14+СВЦЭМ!$D$10+'СЕТ СН'!$F$6-'СЕТ СН'!$F$26</f>
        <v>1287.6766481300001</v>
      </c>
      <c r="V72" s="36">
        <f>SUMIFS(СВЦЭМ!$D$39:$D$782,СВЦЭМ!$A$39:$A$782,$A72,СВЦЭМ!$B$39:$B$782,V$47)+'СЕТ СН'!$F$14+СВЦЭМ!$D$10+'СЕТ СН'!$F$6-'СЕТ СН'!$F$26</f>
        <v>1283.55308476</v>
      </c>
      <c r="W72" s="36">
        <f>SUMIFS(СВЦЭМ!$D$39:$D$782,СВЦЭМ!$A$39:$A$782,$A72,СВЦЭМ!$B$39:$B$782,W$47)+'СЕТ СН'!$F$14+СВЦЭМ!$D$10+'СЕТ СН'!$F$6-'СЕТ СН'!$F$26</f>
        <v>1311.6313947200001</v>
      </c>
      <c r="X72" s="36">
        <f>SUMIFS(СВЦЭМ!$D$39:$D$782,СВЦЭМ!$A$39:$A$782,$A72,СВЦЭМ!$B$39:$B$782,X$47)+'СЕТ СН'!$F$14+СВЦЭМ!$D$10+'СЕТ СН'!$F$6-'СЕТ СН'!$F$26</f>
        <v>1310.1136830099999</v>
      </c>
      <c r="Y72" s="36">
        <f>SUMIFS(СВЦЭМ!$D$39:$D$782,СВЦЭМ!$A$39:$A$782,$A72,СВЦЭМ!$B$39:$B$782,Y$47)+'СЕТ СН'!$F$14+СВЦЭМ!$D$10+'СЕТ СН'!$F$6-'СЕТ СН'!$F$26</f>
        <v>1318.16714882</v>
      </c>
    </row>
    <row r="73" spans="1:25" ht="15.75" x14ac:dyDescent="0.2">
      <c r="A73" s="35">
        <f t="shared" si="1"/>
        <v>44556</v>
      </c>
      <c r="B73" s="36">
        <f>SUMIFS(СВЦЭМ!$D$39:$D$782,СВЦЭМ!$A$39:$A$782,$A73,СВЦЭМ!$B$39:$B$782,B$47)+'СЕТ СН'!$F$14+СВЦЭМ!$D$10+'СЕТ СН'!$F$6-'СЕТ СН'!$F$26</f>
        <v>1220.98283483</v>
      </c>
      <c r="C73" s="36">
        <f>SUMIFS(СВЦЭМ!$D$39:$D$782,СВЦЭМ!$A$39:$A$782,$A73,СВЦЭМ!$B$39:$B$782,C$47)+'СЕТ СН'!$F$14+СВЦЭМ!$D$10+'СЕТ СН'!$F$6-'СЕТ СН'!$F$26</f>
        <v>1209.6281335000001</v>
      </c>
      <c r="D73" s="36">
        <f>SUMIFS(СВЦЭМ!$D$39:$D$782,СВЦЭМ!$A$39:$A$782,$A73,СВЦЭМ!$B$39:$B$782,D$47)+'СЕТ СН'!$F$14+СВЦЭМ!$D$10+'СЕТ СН'!$F$6-'СЕТ СН'!$F$26</f>
        <v>1204.6017846</v>
      </c>
      <c r="E73" s="36">
        <f>SUMIFS(СВЦЭМ!$D$39:$D$782,СВЦЭМ!$A$39:$A$782,$A73,СВЦЭМ!$B$39:$B$782,E$47)+'СЕТ СН'!$F$14+СВЦЭМ!$D$10+'СЕТ СН'!$F$6-'СЕТ СН'!$F$26</f>
        <v>1203.96676912</v>
      </c>
      <c r="F73" s="36">
        <f>SUMIFS(СВЦЭМ!$D$39:$D$782,СВЦЭМ!$A$39:$A$782,$A73,СВЦЭМ!$B$39:$B$782,F$47)+'СЕТ СН'!$F$14+СВЦЭМ!$D$10+'СЕТ СН'!$F$6-'СЕТ СН'!$F$26</f>
        <v>1201.7246265000001</v>
      </c>
      <c r="G73" s="36">
        <f>SUMIFS(СВЦЭМ!$D$39:$D$782,СВЦЭМ!$A$39:$A$782,$A73,СВЦЭМ!$B$39:$B$782,G$47)+'СЕТ СН'!$F$14+СВЦЭМ!$D$10+'СЕТ СН'!$F$6-'СЕТ СН'!$F$26</f>
        <v>1197.0766846000001</v>
      </c>
      <c r="H73" s="36">
        <f>SUMIFS(СВЦЭМ!$D$39:$D$782,СВЦЭМ!$A$39:$A$782,$A73,СВЦЭМ!$B$39:$B$782,H$47)+'СЕТ СН'!$F$14+СВЦЭМ!$D$10+'СЕТ СН'!$F$6-'СЕТ СН'!$F$26</f>
        <v>1217.4774743600001</v>
      </c>
      <c r="I73" s="36">
        <f>SUMIFS(СВЦЭМ!$D$39:$D$782,СВЦЭМ!$A$39:$A$782,$A73,СВЦЭМ!$B$39:$B$782,I$47)+'СЕТ СН'!$F$14+СВЦЭМ!$D$10+'СЕТ СН'!$F$6-'СЕТ СН'!$F$26</f>
        <v>1297.8221122</v>
      </c>
      <c r="J73" s="36">
        <f>SUMIFS(СВЦЭМ!$D$39:$D$782,СВЦЭМ!$A$39:$A$782,$A73,СВЦЭМ!$B$39:$B$782,J$47)+'СЕТ СН'!$F$14+СВЦЭМ!$D$10+'СЕТ СН'!$F$6-'СЕТ СН'!$F$26</f>
        <v>1294.3621719600001</v>
      </c>
      <c r="K73" s="36">
        <f>SUMIFS(СВЦЭМ!$D$39:$D$782,СВЦЭМ!$A$39:$A$782,$A73,СВЦЭМ!$B$39:$B$782,K$47)+'СЕТ СН'!$F$14+СВЦЭМ!$D$10+'СЕТ СН'!$F$6-'СЕТ СН'!$F$26</f>
        <v>1248.5490112</v>
      </c>
      <c r="L73" s="36">
        <f>SUMIFS(СВЦЭМ!$D$39:$D$782,СВЦЭМ!$A$39:$A$782,$A73,СВЦЭМ!$B$39:$B$782,L$47)+'СЕТ СН'!$F$14+СВЦЭМ!$D$10+'СЕТ СН'!$F$6-'СЕТ СН'!$F$26</f>
        <v>1243.5893425100001</v>
      </c>
      <c r="M73" s="36">
        <f>SUMIFS(СВЦЭМ!$D$39:$D$782,СВЦЭМ!$A$39:$A$782,$A73,СВЦЭМ!$B$39:$B$782,M$47)+'СЕТ СН'!$F$14+СВЦЭМ!$D$10+'СЕТ СН'!$F$6-'СЕТ СН'!$F$26</f>
        <v>1251.41171738</v>
      </c>
      <c r="N73" s="36">
        <f>SUMIFS(СВЦЭМ!$D$39:$D$782,СВЦЭМ!$A$39:$A$782,$A73,СВЦЭМ!$B$39:$B$782,N$47)+'СЕТ СН'!$F$14+СВЦЭМ!$D$10+'СЕТ СН'!$F$6-'СЕТ СН'!$F$26</f>
        <v>1256.5654352900001</v>
      </c>
      <c r="O73" s="36">
        <f>SUMIFS(СВЦЭМ!$D$39:$D$782,СВЦЭМ!$A$39:$A$782,$A73,СВЦЭМ!$B$39:$B$782,O$47)+'СЕТ СН'!$F$14+СВЦЭМ!$D$10+'СЕТ СН'!$F$6-'СЕТ СН'!$F$26</f>
        <v>1292.83817681</v>
      </c>
      <c r="P73" s="36">
        <f>SUMIFS(СВЦЭМ!$D$39:$D$782,СВЦЭМ!$A$39:$A$782,$A73,СВЦЭМ!$B$39:$B$782,P$47)+'СЕТ СН'!$F$14+СВЦЭМ!$D$10+'СЕТ СН'!$F$6-'СЕТ СН'!$F$26</f>
        <v>1299.6028858100001</v>
      </c>
      <c r="Q73" s="36">
        <f>SUMIFS(СВЦЭМ!$D$39:$D$782,СВЦЭМ!$A$39:$A$782,$A73,СВЦЭМ!$B$39:$B$782,Q$47)+'СЕТ СН'!$F$14+СВЦЭМ!$D$10+'СЕТ СН'!$F$6-'СЕТ СН'!$F$26</f>
        <v>1300.1271659000001</v>
      </c>
      <c r="R73" s="36">
        <f>SUMIFS(СВЦЭМ!$D$39:$D$782,СВЦЭМ!$A$39:$A$782,$A73,СВЦЭМ!$B$39:$B$782,R$47)+'СЕТ СН'!$F$14+СВЦЭМ!$D$10+'СЕТ СН'!$F$6-'СЕТ СН'!$F$26</f>
        <v>1288.1505788900001</v>
      </c>
      <c r="S73" s="36">
        <f>SUMIFS(СВЦЭМ!$D$39:$D$782,СВЦЭМ!$A$39:$A$782,$A73,СВЦЭМ!$B$39:$B$782,S$47)+'СЕТ СН'!$F$14+СВЦЭМ!$D$10+'СЕТ СН'!$F$6-'СЕТ СН'!$F$26</f>
        <v>1242.25218296</v>
      </c>
      <c r="T73" s="36">
        <f>SUMIFS(СВЦЭМ!$D$39:$D$782,СВЦЭМ!$A$39:$A$782,$A73,СВЦЭМ!$B$39:$B$782,T$47)+'СЕТ СН'!$F$14+СВЦЭМ!$D$10+'СЕТ СН'!$F$6-'СЕТ СН'!$F$26</f>
        <v>1238.8491566800001</v>
      </c>
      <c r="U73" s="36">
        <f>SUMIFS(СВЦЭМ!$D$39:$D$782,СВЦЭМ!$A$39:$A$782,$A73,СВЦЭМ!$B$39:$B$782,U$47)+'СЕТ СН'!$F$14+СВЦЭМ!$D$10+'СЕТ СН'!$F$6-'СЕТ СН'!$F$26</f>
        <v>1264.79449587</v>
      </c>
      <c r="V73" s="36">
        <f>SUMIFS(СВЦЭМ!$D$39:$D$782,СВЦЭМ!$A$39:$A$782,$A73,СВЦЭМ!$B$39:$B$782,V$47)+'СЕТ СН'!$F$14+СВЦЭМ!$D$10+'СЕТ СН'!$F$6-'СЕТ СН'!$F$26</f>
        <v>1279.2486718800001</v>
      </c>
      <c r="W73" s="36">
        <f>SUMIFS(СВЦЭМ!$D$39:$D$782,СВЦЭМ!$A$39:$A$782,$A73,СВЦЭМ!$B$39:$B$782,W$47)+'СЕТ СН'!$F$14+СВЦЭМ!$D$10+'СЕТ СН'!$F$6-'СЕТ СН'!$F$26</f>
        <v>1263.93525163</v>
      </c>
      <c r="X73" s="36">
        <f>SUMIFS(СВЦЭМ!$D$39:$D$782,СВЦЭМ!$A$39:$A$782,$A73,СВЦЭМ!$B$39:$B$782,X$47)+'СЕТ СН'!$F$14+СВЦЭМ!$D$10+'СЕТ СН'!$F$6-'СЕТ СН'!$F$26</f>
        <v>1279.95244398</v>
      </c>
      <c r="Y73" s="36">
        <f>SUMIFS(СВЦЭМ!$D$39:$D$782,СВЦЭМ!$A$39:$A$782,$A73,СВЦЭМ!$B$39:$B$782,Y$47)+'СЕТ СН'!$F$14+СВЦЭМ!$D$10+'СЕТ СН'!$F$6-'СЕТ СН'!$F$26</f>
        <v>1281.8215631600001</v>
      </c>
    </row>
    <row r="74" spans="1:25" ht="15.75" x14ac:dyDescent="0.2">
      <c r="A74" s="35">
        <f t="shared" si="1"/>
        <v>44557</v>
      </c>
      <c r="B74" s="36">
        <f>SUMIFS(СВЦЭМ!$D$39:$D$782,СВЦЭМ!$A$39:$A$782,$A74,СВЦЭМ!$B$39:$B$782,B$47)+'СЕТ СН'!$F$14+СВЦЭМ!$D$10+'СЕТ СН'!$F$6-'СЕТ СН'!$F$26</f>
        <v>1304.3628591900001</v>
      </c>
      <c r="C74" s="36">
        <f>SUMIFS(СВЦЭМ!$D$39:$D$782,СВЦЭМ!$A$39:$A$782,$A74,СВЦЭМ!$B$39:$B$782,C$47)+'СЕТ СН'!$F$14+СВЦЭМ!$D$10+'СЕТ СН'!$F$6-'СЕТ СН'!$F$26</f>
        <v>1297.80281451</v>
      </c>
      <c r="D74" s="36">
        <f>SUMIFS(СВЦЭМ!$D$39:$D$782,СВЦЭМ!$A$39:$A$782,$A74,СВЦЭМ!$B$39:$B$782,D$47)+'СЕТ СН'!$F$14+СВЦЭМ!$D$10+'СЕТ СН'!$F$6-'СЕТ СН'!$F$26</f>
        <v>1258.24184384</v>
      </c>
      <c r="E74" s="36">
        <f>SUMIFS(СВЦЭМ!$D$39:$D$782,СВЦЭМ!$A$39:$A$782,$A74,СВЦЭМ!$B$39:$B$782,E$47)+'СЕТ СН'!$F$14+СВЦЭМ!$D$10+'СЕТ СН'!$F$6-'СЕТ СН'!$F$26</f>
        <v>1254.78982825</v>
      </c>
      <c r="F74" s="36">
        <f>SUMIFS(СВЦЭМ!$D$39:$D$782,СВЦЭМ!$A$39:$A$782,$A74,СВЦЭМ!$B$39:$B$782,F$47)+'СЕТ СН'!$F$14+СВЦЭМ!$D$10+'СЕТ СН'!$F$6-'СЕТ СН'!$F$26</f>
        <v>1258.23796453</v>
      </c>
      <c r="G74" s="36">
        <f>SUMIFS(СВЦЭМ!$D$39:$D$782,СВЦЭМ!$A$39:$A$782,$A74,СВЦЭМ!$B$39:$B$782,G$47)+'СЕТ СН'!$F$14+СВЦЭМ!$D$10+'СЕТ СН'!$F$6-'СЕТ СН'!$F$26</f>
        <v>1245.7560863599999</v>
      </c>
      <c r="H74" s="36">
        <f>SUMIFS(СВЦЭМ!$D$39:$D$782,СВЦЭМ!$A$39:$A$782,$A74,СВЦЭМ!$B$39:$B$782,H$47)+'СЕТ СН'!$F$14+СВЦЭМ!$D$10+'СЕТ СН'!$F$6-'СЕТ СН'!$F$26</f>
        <v>1251.90278653</v>
      </c>
      <c r="I74" s="36">
        <f>SUMIFS(СВЦЭМ!$D$39:$D$782,СВЦЭМ!$A$39:$A$782,$A74,СВЦЭМ!$B$39:$B$782,I$47)+'СЕТ СН'!$F$14+СВЦЭМ!$D$10+'СЕТ СН'!$F$6-'СЕТ СН'!$F$26</f>
        <v>1245.6740802100001</v>
      </c>
      <c r="J74" s="36">
        <f>SUMIFS(СВЦЭМ!$D$39:$D$782,СВЦЭМ!$A$39:$A$782,$A74,СВЦЭМ!$B$39:$B$782,J$47)+'СЕТ СН'!$F$14+СВЦЭМ!$D$10+'СЕТ СН'!$F$6-'СЕТ СН'!$F$26</f>
        <v>1263.5813132800001</v>
      </c>
      <c r="K74" s="36">
        <f>SUMIFS(СВЦЭМ!$D$39:$D$782,СВЦЭМ!$A$39:$A$782,$A74,СВЦЭМ!$B$39:$B$782,K$47)+'СЕТ СН'!$F$14+СВЦЭМ!$D$10+'СЕТ СН'!$F$6-'СЕТ СН'!$F$26</f>
        <v>1190.99757353</v>
      </c>
      <c r="L74" s="36">
        <f>SUMIFS(СВЦЭМ!$D$39:$D$782,СВЦЭМ!$A$39:$A$782,$A74,СВЦЭМ!$B$39:$B$782,L$47)+'СЕТ СН'!$F$14+СВЦЭМ!$D$10+'СЕТ СН'!$F$6-'СЕТ СН'!$F$26</f>
        <v>1205.98769735</v>
      </c>
      <c r="M74" s="36">
        <f>SUMIFS(СВЦЭМ!$D$39:$D$782,СВЦЭМ!$A$39:$A$782,$A74,СВЦЭМ!$B$39:$B$782,M$47)+'СЕТ СН'!$F$14+СВЦЭМ!$D$10+'СЕТ СН'!$F$6-'СЕТ СН'!$F$26</f>
        <v>1198.56112966</v>
      </c>
      <c r="N74" s="36">
        <f>SUMIFS(СВЦЭМ!$D$39:$D$782,СВЦЭМ!$A$39:$A$782,$A74,СВЦЭМ!$B$39:$B$782,N$47)+'СЕТ СН'!$F$14+СВЦЭМ!$D$10+'СЕТ СН'!$F$6-'СЕТ СН'!$F$26</f>
        <v>1269.253931</v>
      </c>
      <c r="O74" s="36">
        <f>SUMIFS(СВЦЭМ!$D$39:$D$782,СВЦЭМ!$A$39:$A$782,$A74,СВЦЭМ!$B$39:$B$782,O$47)+'СЕТ СН'!$F$14+СВЦЭМ!$D$10+'СЕТ СН'!$F$6-'СЕТ СН'!$F$26</f>
        <v>1314.77392876</v>
      </c>
      <c r="P74" s="36">
        <f>SUMIFS(СВЦЭМ!$D$39:$D$782,СВЦЭМ!$A$39:$A$782,$A74,СВЦЭМ!$B$39:$B$782,P$47)+'СЕТ СН'!$F$14+СВЦЭМ!$D$10+'СЕТ СН'!$F$6-'СЕТ СН'!$F$26</f>
        <v>1331.0016394100001</v>
      </c>
      <c r="Q74" s="36">
        <f>SUMIFS(СВЦЭМ!$D$39:$D$782,СВЦЭМ!$A$39:$A$782,$A74,СВЦЭМ!$B$39:$B$782,Q$47)+'СЕТ СН'!$F$14+СВЦЭМ!$D$10+'СЕТ СН'!$F$6-'СЕТ СН'!$F$26</f>
        <v>1318.36254902</v>
      </c>
      <c r="R74" s="36">
        <f>SUMIFS(СВЦЭМ!$D$39:$D$782,СВЦЭМ!$A$39:$A$782,$A74,СВЦЭМ!$B$39:$B$782,R$47)+'СЕТ СН'!$F$14+СВЦЭМ!$D$10+'СЕТ СН'!$F$6-'СЕТ СН'!$F$26</f>
        <v>1249.86394335</v>
      </c>
      <c r="S74" s="36">
        <f>SUMIFS(СВЦЭМ!$D$39:$D$782,СВЦЭМ!$A$39:$A$782,$A74,СВЦЭМ!$B$39:$B$782,S$47)+'СЕТ СН'!$F$14+СВЦЭМ!$D$10+'СЕТ СН'!$F$6-'СЕТ СН'!$F$26</f>
        <v>1269.6747395500001</v>
      </c>
      <c r="T74" s="36">
        <f>SUMIFS(СВЦЭМ!$D$39:$D$782,СВЦЭМ!$A$39:$A$782,$A74,СВЦЭМ!$B$39:$B$782,T$47)+'СЕТ СН'!$F$14+СВЦЭМ!$D$10+'СЕТ СН'!$F$6-'СЕТ СН'!$F$26</f>
        <v>1252.8255825200001</v>
      </c>
      <c r="U74" s="36">
        <f>SUMIFS(СВЦЭМ!$D$39:$D$782,СВЦЭМ!$A$39:$A$782,$A74,СВЦЭМ!$B$39:$B$782,U$47)+'СЕТ СН'!$F$14+СВЦЭМ!$D$10+'СЕТ СН'!$F$6-'СЕТ СН'!$F$26</f>
        <v>1273.07903713</v>
      </c>
      <c r="V74" s="36">
        <f>SUMIFS(СВЦЭМ!$D$39:$D$782,СВЦЭМ!$A$39:$A$782,$A74,СВЦЭМ!$B$39:$B$782,V$47)+'СЕТ СН'!$F$14+СВЦЭМ!$D$10+'СЕТ СН'!$F$6-'СЕТ СН'!$F$26</f>
        <v>1271.0272144099999</v>
      </c>
      <c r="W74" s="36">
        <f>SUMIFS(СВЦЭМ!$D$39:$D$782,СВЦЭМ!$A$39:$A$782,$A74,СВЦЭМ!$B$39:$B$782,W$47)+'СЕТ СН'!$F$14+СВЦЭМ!$D$10+'СЕТ СН'!$F$6-'СЕТ СН'!$F$26</f>
        <v>1267.35190012</v>
      </c>
      <c r="X74" s="36">
        <f>SUMIFS(СВЦЭМ!$D$39:$D$782,СВЦЭМ!$A$39:$A$782,$A74,СВЦЭМ!$B$39:$B$782,X$47)+'СЕТ СН'!$F$14+СВЦЭМ!$D$10+'СЕТ СН'!$F$6-'СЕТ СН'!$F$26</f>
        <v>1262.9453455400001</v>
      </c>
      <c r="Y74" s="36">
        <f>SUMIFS(СВЦЭМ!$D$39:$D$782,СВЦЭМ!$A$39:$A$782,$A74,СВЦЭМ!$B$39:$B$782,Y$47)+'СЕТ СН'!$F$14+СВЦЭМ!$D$10+'СЕТ СН'!$F$6-'СЕТ СН'!$F$26</f>
        <v>1310.5140694700001</v>
      </c>
    </row>
    <row r="75" spans="1:25" ht="15.75" x14ac:dyDescent="0.2">
      <c r="A75" s="35">
        <f t="shared" si="1"/>
        <v>44558</v>
      </c>
      <c r="B75" s="36">
        <f>SUMIFS(СВЦЭМ!$D$39:$D$782,СВЦЭМ!$A$39:$A$782,$A75,СВЦЭМ!$B$39:$B$782,B$47)+'СЕТ СН'!$F$14+СВЦЭМ!$D$10+'СЕТ СН'!$F$6-'СЕТ СН'!$F$26</f>
        <v>1283.71224695</v>
      </c>
      <c r="C75" s="36">
        <f>SUMIFS(СВЦЭМ!$D$39:$D$782,СВЦЭМ!$A$39:$A$782,$A75,СВЦЭМ!$B$39:$B$782,C$47)+'СЕТ СН'!$F$14+СВЦЭМ!$D$10+'СЕТ СН'!$F$6-'СЕТ СН'!$F$26</f>
        <v>1289.9900000299999</v>
      </c>
      <c r="D75" s="36">
        <f>SUMIFS(СВЦЭМ!$D$39:$D$782,СВЦЭМ!$A$39:$A$782,$A75,СВЦЭМ!$B$39:$B$782,D$47)+'СЕТ СН'!$F$14+СВЦЭМ!$D$10+'СЕТ СН'!$F$6-'СЕТ СН'!$F$26</f>
        <v>1316.0268039100001</v>
      </c>
      <c r="E75" s="36">
        <f>SUMIFS(СВЦЭМ!$D$39:$D$782,СВЦЭМ!$A$39:$A$782,$A75,СВЦЭМ!$B$39:$B$782,E$47)+'СЕТ СН'!$F$14+СВЦЭМ!$D$10+'СЕТ СН'!$F$6-'СЕТ СН'!$F$26</f>
        <v>1326.47259459</v>
      </c>
      <c r="F75" s="36">
        <f>SUMIFS(СВЦЭМ!$D$39:$D$782,СВЦЭМ!$A$39:$A$782,$A75,СВЦЭМ!$B$39:$B$782,F$47)+'СЕТ СН'!$F$14+СВЦЭМ!$D$10+'СЕТ СН'!$F$6-'СЕТ СН'!$F$26</f>
        <v>1299.55111777</v>
      </c>
      <c r="G75" s="36">
        <f>SUMIFS(СВЦЭМ!$D$39:$D$782,СВЦЭМ!$A$39:$A$782,$A75,СВЦЭМ!$B$39:$B$782,G$47)+'СЕТ СН'!$F$14+СВЦЭМ!$D$10+'СЕТ СН'!$F$6-'СЕТ СН'!$F$26</f>
        <v>1209.83077983</v>
      </c>
      <c r="H75" s="36">
        <f>SUMIFS(СВЦЭМ!$D$39:$D$782,СВЦЭМ!$A$39:$A$782,$A75,СВЦЭМ!$B$39:$B$782,H$47)+'СЕТ СН'!$F$14+СВЦЭМ!$D$10+'СЕТ СН'!$F$6-'СЕТ СН'!$F$26</f>
        <v>1226.8664069399999</v>
      </c>
      <c r="I75" s="36">
        <f>SUMIFS(СВЦЭМ!$D$39:$D$782,СВЦЭМ!$A$39:$A$782,$A75,СВЦЭМ!$B$39:$B$782,I$47)+'СЕТ СН'!$F$14+СВЦЭМ!$D$10+'СЕТ СН'!$F$6-'СЕТ СН'!$F$26</f>
        <v>1221.4265783600001</v>
      </c>
      <c r="J75" s="36">
        <f>SUMIFS(СВЦЭМ!$D$39:$D$782,СВЦЭМ!$A$39:$A$782,$A75,СВЦЭМ!$B$39:$B$782,J$47)+'СЕТ СН'!$F$14+СВЦЭМ!$D$10+'СЕТ СН'!$F$6-'СЕТ СН'!$F$26</f>
        <v>1238.75928873</v>
      </c>
      <c r="K75" s="36">
        <f>SUMIFS(СВЦЭМ!$D$39:$D$782,СВЦЭМ!$A$39:$A$782,$A75,СВЦЭМ!$B$39:$B$782,K$47)+'СЕТ СН'!$F$14+СВЦЭМ!$D$10+'СЕТ СН'!$F$6-'СЕТ СН'!$F$26</f>
        <v>1196.0809166700001</v>
      </c>
      <c r="L75" s="36">
        <f>SUMIFS(СВЦЭМ!$D$39:$D$782,СВЦЭМ!$A$39:$A$782,$A75,СВЦЭМ!$B$39:$B$782,L$47)+'СЕТ СН'!$F$14+СВЦЭМ!$D$10+'СЕТ СН'!$F$6-'СЕТ СН'!$F$26</f>
        <v>1201.4279127</v>
      </c>
      <c r="M75" s="36">
        <f>SUMIFS(СВЦЭМ!$D$39:$D$782,СВЦЭМ!$A$39:$A$782,$A75,СВЦЭМ!$B$39:$B$782,M$47)+'СЕТ СН'!$F$14+СВЦЭМ!$D$10+'СЕТ СН'!$F$6-'СЕТ СН'!$F$26</f>
        <v>1213.4220503900001</v>
      </c>
      <c r="N75" s="36">
        <f>SUMIFS(СВЦЭМ!$D$39:$D$782,СВЦЭМ!$A$39:$A$782,$A75,СВЦЭМ!$B$39:$B$782,N$47)+'СЕТ СН'!$F$14+СВЦЭМ!$D$10+'СЕТ СН'!$F$6-'СЕТ СН'!$F$26</f>
        <v>1213.9505142600001</v>
      </c>
      <c r="O75" s="36">
        <f>SUMIFS(СВЦЭМ!$D$39:$D$782,СВЦЭМ!$A$39:$A$782,$A75,СВЦЭМ!$B$39:$B$782,O$47)+'СЕТ СН'!$F$14+СВЦЭМ!$D$10+'СЕТ СН'!$F$6-'СЕТ СН'!$F$26</f>
        <v>1263.6174494300001</v>
      </c>
      <c r="P75" s="36">
        <f>SUMIFS(СВЦЭМ!$D$39:$D$782,СВЦЭМ!$A$39:$A$782,$A75,СВЦЭМ!$B$39:$B$782,P$47)+'СЕТ СН'!$F$14+СВЦЭМ!$D$10+'СЕТ СН'!$F$6-'СЕТ СН'!$F$26</f>
        <v>1261.26002034</v>
      </c>
      <c r="Q75" s="36">
        <f>SUMIFS(СВЦЭМ!$D$39:$D$782,СВЦЭМ!$A$39:$A$782,$A75,СВЦЭМ!$B$39:$B$782,Q$47)+'СЕТ СН'!$F$14+СВЦЭМ!$D$10+'СЕТ СН'!$F$6-'СЕТ СН'!$F$26</f>
        <v>1254.3918253900001</v>
      </c>
      <c r="R75" s="36">
        <f>SUMIFS(СВЦЭМ!$D$39:$D$782,СВЦЭМ!$A$39:$A$782,$A75,СВЦЭМ!$B$39:$B$782,R$47)+'СЕТ СН'!$F$14+СВЦЭМ!$D$10+'СЕТ СН'!$F$6-'СЕТ СН'!$F$26</f>
        <v>1255.8578032200001</v>
      </c>
      <c r="S75" s="36">
        <f>SUMIFS(СВЦЭМ!$D$39:$D$782,СВЦЭМ!$A$39:$A$782,$A75,СВЦЭМ!$B$39:$B$782,S$47)+'СЕТ СН'!$F$14+СВЦЭМ!$D$10+'СЕТ СН'!$F$6-'СЕТ СН'!$F$26</f>
        <v>1256.07145214</v>
      </c>
      <c r="T75" s="36">
        <f>SUMIFS(СВЦЭМ!$D$39:$D$782,СВЦЭМ!$A$39:$A$782,$A75,СВЦЭМ!$B$39:$B$782,T$47)+'СЕТ СН'!$F$14+СВЦЭМ!$D$10+'СЕТ СН'!$F$6-'СЕТ СН'!$F$26</f>
        <v>1247.36893448</v>
      </c>
      <c r="U75" s="36">
        <f>SUMIFS(СВЦЭМ!$D$39:$D$782,СВЦЭМ!$A$39:$A$782,$A75,СВЦЭМ!$B$39:$B$782,U$47)+'СЕТ СН'!$F$14+СВЦЭМ!$D$10+'СЕТ СН'!$F$6-'СЕТ СН'!$F$26</f>
        <v>1264.9589852900001</v>
      </c>
      <c r="V75" s="36">
        <f>SUMIFS(СВЦЭМ!$D$39:$D$782,СВЦЭМ!$A$39:$A$782,$A75,СВЦЭМ!$B$39:$B$782,V$47)+'СЕТ СН'!$F$14+СВЦЭМ!$D$10+'СЕТ СН'!$F$6-'СЕТ СН'!$F$26</f>
        <v>1254.0847578600001</v>
      </c>
      <c r="W75" s="36">
        <f>SUMIFS(СВЦЭМ!$D$39:$D$782,СВЦЭМ!$A$39:$A$782,$A75,СВЦЭМ!$B$39:$B$782,W$47)+'СЕТ СН'!$F$14+СВЦЭМ!$D$10+'СЕТ СН'!$F$6-'СЕТ СН'!$F$26</f>
        <v>1256.9855513699999</v>
      </c>
      <c r="X75" s="36">
        <f>SUMIFS(СВЦЭМ!$D$39:$D$782,СВЦЭМ!$A$39:$A$782,$A75,СВЦЭМ!$B$39:$B$782,X$47)+'СЕТ СН'!$F$14+СВЦЭМ!$D$10+'СЕТ СН'!$F$6-'СЕТ СН'!$F$26</f>
        <v>1293.4177025399999</v>
      </c>
      <c r="Y75" s="36">
        <f>SUMIFS(СВЦЭМ!$D$39:$D$782,СВЦЭМ!$A$39:$A$782,$A75,СВЦЭМ!$B$39:$B$782,Y$47)+'СЕТ СН'!$F$14+СВЦЭМ!$D$10+'СЕТ СН'!$F$6-'СЕТ СН'!$F$26</f>
        <v>1297.6129709900001</v>
      </c>
    </row>
    <row r="76" spans="1:25" ht="15.75" x14ac:dyDescent="0.2">
      <c r="A76" s="35">
        <f t="shared" si="1"/>
        <v>44559</v>
      </c>
      <c r="B76" s="36">
        <f>SUMIFS(СВЦЭМ!$D$39:$D$782,СВЦЭМ!$A$39:$A$782,$A76,СВЦЭМ!$B$39:$B$782,B$47)+'СЕТ СН'!$F$14+СВЦЭМ!$D$10+'СЕТ СН'!$F$6-'СЕТ СН'!$F$26</f>
        <v>1300.6425407700001</v>
      </c>
      <c r="C76" s="36">
        <f>SUMIFS(СВЦЭМ!$D$39:$D$782,СВЦЭМ!$A$39:$A$782,$A76,СВЦЭМ!$B$39:$B$782,C$47)+'СЕТ СН'!$F$14+СВЦЭМ!$D$10+'СЕТ СН'!$F$6-'СЕТ СН'!$F$26</f>
        <v>1300.53560023</v>
      </c>
      <c r="D76" s="36">
        <f>SUMIFS(СВЦЭМ!$D$39:$D$782,СВЦЭМ!$A$39:$A$782,$A76,СВЦЭМ!$B$39:$B$782,D$47)+'СЕТ СН'!$F$14+СВЦЭМ!$D$10+'СЕТ СН'!$F$6-'СЕТ СН'!$F$26</f>
        <v>1313.6882233599999</v>
      </c>
      <c r="E76" s="36">
        <f>SUMIFS(СВЦЭМ!$D$39:$D$782,СВЦЭМ!$A$39:$A$782,$A76,СВЦЭМ!$B$39:$B$782,E$47)+'СЕТ СН'!$F$14+СВЦЭМ!$D$10+'СЕТ СН'!$F$6-'СЕТ СН'!$F$26</f>
        <v>1324.5612949599999</v>
      </c>
      <c r="F76" s="36">
        <f>SUMIFS(СВЦЭМ!$D$39:$D$782,СВЦЭМ!$A$39:$A$782,$A76,СВЦЭМ!$B$39:$B$782,F$47)+'СЕТ СН'!$F$14+СВЦЭМ!$D$10+'СЕТ СН'!$F$6-'СЕТ СН'!$F$26</f>
        <v>1297.4826637200001</v>
      </c>
      <c r="G76" s="36">
        <f>SUMIFS(СВЦЭМ!$D$39:$D$782,СВЦЭМ!$A$39:$A$782,$A76,СВЦЭМ!$B$39:$B$782,G$47)+'СЕТ СН'!$F$14+СВЦЭМ!$D$10+'СЕТ СН'!$F$6-'СЕТ СН'!$F$26</f>
        <v>1223.4572409100001</v>
      </c>
      <c r="H76" s="36">
        <f>SUMIFS(СВЦЭМ!$D$39:$D$782,СВЦЭМ!$A$39:$A$782,$A76,СВЦЭМ!$B$39:$B$782,H$47)+'СЕТ СН'!$F$14+СВЦЭМ!$D$10+'СЕТ СН'!$F$6-'СЕТ СН'!$F$26</f>
        <v>1233.8037447900001</v>
      </c>
      <c r="I76" s="36">
        <f>SUMIFS(СВЦЭМ!$D$39:$D$782,СВЦЭМ!$A$39:$A$782,$A76,СВЦЭМ!$B$39:$B$782,I$47)+'СЕТ СН'!$F$14+СВЦЭМ!$D$10+'СЕТ СН'!$F$6-'СЕТ СН'!$F$26</f>
        <v>1231.31115428</v>
      </c>
      <c r="J76" s="36">
        <f>SUMIFS(СВЦЭМ!$D$39:$D$782,СВЦЭМ!$A$39:$A$782,$A76,СВЦЭМ!$B$39:$B$782,J$47)+'СЕТ СН'!$F$14+СВЦЭМ!$D$10+'СЕТ СН'!$F$6-'СЕТ СН'!$F$26</f>
        <v>1234.0512691900001</v>
      </c>
      <c r="K76" s="36">
        <f>SUMIFS(СВЦЭМ!$D$39:$D$782,СВЦЭМ!$A$39:$A$782,$A76,СВЦЭМ!$B$39:$B$782,K$47)+'СЕТ СН'!$F$14+СВЦЭМ!$D$10+'СЕТ СН'!$F$6-'СЕТ СН'!$F$26</f>
        <v>1245.38262407</v>
      </c>
      <c r="L76" s="36">
        <f>SUMIFS(СВЦЭМ!$D$39:$D$782,СВЦЭМ!$A$39:$A$782,$A76,СВЦЭМ!$B$39:$B$782,L$47)+'СЕТ СН'!$F$14+СВЦЭМ!$D$10+'СЕТ СН'!$F$6-'СЕТ СН'!$F$26</f>
        <v>1251.7233691200001</v>
      </c>
      <c r="M76" s="36">
        <f>SUMIFS(СВЦЭМ!$D$39:$D$782,СВЦЭМ!$A$39:$A$782,$A76,СВЦЭМ!$B$39:$B$782,M$47)+'СЕТ СН'!$F$14+СВЦЭМ!$D$10+'СЕТ СН'!$F$6-'СЕТ СН'!$F$26</f>
        <v>1254.1700387600001</v>
      </c>
      <c r="N76" s="36">
        <f>SUMIFS(СВЦЭМ!$D$39:$D$782,СВЦЭМ!$A$39:$A$782,$A76,СВЦЭМ!$B$39:$B$782,N$47)+'СЕТ СН'!$F$14+СВЦЭМ!$D$10+'СЕТ СН'!$F$6-'СЕТ СН'!$F$26</f>
        <v>1249.7245252100001</v>
      </c>
      <c r="O76" s="36">
        <f>SUMIFS(СВЦЭМ!$D$39:$D$782,СВЦЭМ!$A$39:$A$782,$A76,СВЦЭМ!$B$39:$B$782,O$47)+'СЕТ СН'!$F$14+СВЦЭМ!$D$10+'СЕТ СН'!$F$6-'СЕТ СН'!$F$26</f>
        <v>1242.59961621</v>
      </c>
      <c r="P76" s="36">
        <f>SUMIFS(СВЦЭМ!$D$39:$D$782,СВЦЭМ!$A$39:$A$782,$A76,СВЦЭМ!$B$39:$B$782,P$47)+'СЕТ СН'!$F$14+СВЦЭМ!$D$10+'СЕТ СН'!$F$6-'СЕТ СН'!$F$26</f>
        <v>1235.0613756</v>
      </c>
      <c r="Q76" s="36">
        <f>SUMIFS(СВЦЭМ!$D$39:$D$782,СВЦЭМ!$A$39:$A$782,$A76,СВЦЭМ!$B$39:$B$782,Q$47)+'СЕТ СН'!$F$14+СВЦЭМ!$D$10+'СЕТ СН'!$F$6-'СЕТ СН'!$F$26</f>
        <v>1235.5185926900001</v>
      </c>
      <c r="R76" s="36">
        <f>SUMIFS(СВЦЭМ!$D$39:$D$782,СВЦЭМ!$A$39:$A$782,$A76,СВЦЭМ!$B$39:$B$782,R$47)+'СЕТ СН'!$F$14+СВЦЭМ!$D$10+'СЕТ СН'!$F$6-'СЕТ СН'!$F$26</f>
        <v>1236.0206685800001</v>
      </c>
      <c r="S76" s="36">
        <f>SUMIFS(СВЦЭМ!$D$39:$D$782,СВЦЭМ!$A$39:$A$782,$A76,СВЦЭМ!$B$39:$B$782,S$47)+'СЕТ СН'!$F$14+СВЦЭМ!$D$10+'СЕТ СН'!$F$6-'СЕТ СН'!$F$26</f>
        <v>1248.72650273</v>
      </c>
      <c r="T76" s="36">
        <f>SUMIFS(СВЦЭМ!$D$39:$D$782,СВЦЭМ!$A$39:$A$782,$A76,СВЦЭМ!$B$39:$B$782,T$47)+'СЕТ СН'!$F$14+СВЦЭМ!$D$10+'СЕТ СН'!$F$6-'СЕТ СН'!$F$26</f>
        <v>1247.9682754800001</v>
      </c>
      <c r="U76" s="36">
        <f>SUMIFS(СВЦЭМ!$D$39:$D$782,СВЦЭМ!$A$39:$A$782,$A76,СВЦЭМ!$B$39:$B$782,U$47)+'СЕТ СН'!$F$14+СВЦЭМ!$D$10+'СЕТ СН'!$F$6-'СЕТ СН'!$F$26</f>
        <v>1248.9564477599999</v>
      </c>
      <c r="V76" s="36">
        <f>SUMIFS(СВЦЭМ!$D$39:$D$782,СВЦЭМ!$A$39:$A$782,$A76,СВЦЭМ!$B$39:$B$782,V$47)+'СЕТ СН'!$F$14+СВЦЭМ!$D$10+'СЕТ СН'!$F$6-'СЕТ СН'!$F$26</f>
        <v>1234.8813847200001</v>
      </c>
      <c r="W76" s="36">
        <f>SUMIFS(СВЦЭМ!$D$39:$D$782,СВЦЭМ!$A$39:$A$782,$A76,СВЦЭМ!$B$39:$B$782,W$47)+'СЕТ СН'!$F$14+СВЦЭМ!$D$10+'СЕТ СН'!$F$6-'СЕТ СН'!$F$26</f>
        <v>1233.1767712200001</v>
      </c>
      <c r="X76" s="36">
        <f>SUMIFS(СВЦЭМ!$D$39:$D$782,СВЦЭМ!$A$39:$A$782,$A76,СВЦЭМ!$B$39:$B$782,X$47)+'СЕТ СН'!$F$14+СВЦЭМ!$D$10+'СЕТ СН'!$F$6-'СЕТ СН'!$F$26</f>
        <v>1282.2359226000001</v>
      </c>
      <c r="Y76" s="36">
        <f>SUMIFS(СВЦЭМ!$D$39:$D$782,СВЦЭМ!$A$39:$A$782,$A76,СВЦЭМ!$B$39:$B$782,Y$47)+'СЕТ СН'!$F$14+СВЦЭМ!$D$10+'СЕТ СН'!$F$6-'СЕТ СН'!$F$26</f>
        <v>1289.3437996600001</v>
      </c>
    </row>
    <row r="77" spans="1:25" ht="15.75" x14ac:dyDescent="0.2">
      <c r="A77" s="35">
        <f t="shared" si="1"/>
        <v>44560</v>
      </c>
      <c r="B77" s="36">
        <f>SUMIFS(СВЦЭМ!$D$39:$D$782,СВЦЭМ!$A$39:$A$782,$A77,СВЦЭМ!$B$39:$B$782,B$47)+'СЕТ СН'!$F$14+СВЦЭМ!$D$10+'СЕТ СН'!$F$6-'СЕТ СН'!$F$26</f>
        <v>1309.62110181</v>
      </c>
      <c r="C77" s="36">
        <f>SUMIFS(СВЦЭМ!$D$39:$D$782,СВЦЭМ!$A$39:$A$782,$A77,СВЦЭМ!$B$39:$B$782,C$47)+'СЕТ СН'!$F$14+СВЦЭМ!$D$10+'СЕТ СН'!$F$6-'СЕТ СН'!$F$26</f>
        <v>1312.79449415</v>
      </c>
      <c r="D77" s="36">
        <f>SUMIFS(СВЦЭМ!$D$39:$D$782,СВЦЭМ!$A$39:$A$782,$A77,СВЦЭМ!$B$39:$B$782,D$47)+'СЕТ СН'!$F$14+СВЦЭМ!$D$10+'СЕТ СН'!$F$6-'СЕТ СН'!$F$26</f>
        <v>1338.24610951</v>
      </c>
      <c r="E77" s="36">
        <f>SUMIFS(СВЦЭМ!$D$39:$D$782,СВЦЭМ!$A$39:$A$782,$A77,СВЦЭМ!$B$39:$B$782,E$47)+'СЕТ СН'!$F$14+СВЦЭМ!$D$10+'СЕТ СН'!$F$6-'СЕТ СН'!$F$26</f>
        <v>1352.8382474</v>
      </c>
      <c r="F77" s="36">
        <f>SUMIFS(СВЦЭМ!$D$39:$D$782,СВЦЭМ!$A$39:$A$782,$A77,СВЦЭМ!$B$39:$B$782,F$47)+'СЕТ СН'!$F$14+СВЦЭМ!$D$10+'СЕТ СН'!$F$6-'СЕТ СН'!$F$26</f>
        <v>1324.7368796200001</v>
      </c>
      <c r="G77" s="36">
        <f>SUMIFS(СВЦЭМ!$D$39:$D$782,СВЦЭМ!$A$39:$A$782,$A77,СВЦЭМ!$B$39:$B$782,G$47)+'СЕТ СН'!$F$14+СВЦЭМ!$D$10+'СЕТ СН'!$F$6-'СЕТ СН'!$F$26</f>
        <v>1250.22859384</v>
      </c>
      <c r="H77" s="36">
        <f>SUMIFS(СВЦЭМ!$D$39:$D$782,СВЦЭМ!$A$39:$A$782,$A77,СВЦЭМ!$B$39:$B$782,H$47)+'СЕТ СН'!$F$14+СВЦЭМ!$D$10+'СЕТ СН'!$F$6-'СЕТ СН'!$F$26</f>
        <v>1243.7247957900001</v>
      </c>
      <c r="I77" s="36">
        <f>SUMIFS(СВЦЭМ!$D$39:$D$782,СВЦЭМ!$A$39:$A$782,$A77,СВЦЭМ!$B$39:$B$782,I$47)+'СЕТ СН'!$F$14+СВЦЭМ!$D$10+'СЕТ СН'!$F$6-'СЕТ СН'!$F$26</f>
        <v>1264.36095849</v>
      </c>
      <c r="J77" s="36">
        <f>SUMIFS(СВЦЭМ!$D$39:$D$782,СВЦЭМ!$A$39:$A$782,$A77,СВЦЭМ!$B$39:$B$782,J$47)+'СЕТ СН'!$F$14+СВЦЭМ!$D$10+'СЕТ СН'!$F$6-'СЕТ СН'!$F$26</f>
        <v>1264.3198756500001</v>
      </c>
      <c r="K77" s="36">
        <f>SUMIFS(СВЦЭМ!$D$39:$D$782,СВЦЭМ!$A$39:$A$782,$A77,СВЦЭМ!$B$39:$B$782,K$47)+'СЕТ СН'!$F$14+СВЦЭМ!$D$10+'СЕТ СН'!$F$6-'СЕТ СН'!$F$26</f>
        <v>1275.6261031900001</v>
      </c>
      <c r="L77" s="36">
        <f>SUMIFS(СВЦЭМ!$D$39:$D$782,СВЦЭМ!$A$39:$A$782,$A77,СВЦЭМ!$B$39:$B$782,L$47)+'СЕТ СН'!$F$14+СВЦЭМ!$D$10+'СЕТ СН'!$F$6-'СЕТ СН'!$F$26</f>
        <v>1276.1890846900001</v>
      </c>
      <c r="M77" s="36">
        <f>SUMIFS(СВЦЭМ!$D$39:$D$782,СВЦЭМ!$A$39:$A$782,$A77,СВЦЭМ!$B$39:$B$782,M$47)+'СЕТ СН'!$F$14+СВЦЭМ!$D$10+'СЕТ СН'!$F$6-'СЕТ СН'!$F$26</f>
        <v>1267.6650401500001</v>
      </c>
      <c r="N77" s="36">
        <f>SUMIFS(СВЦЭМ!$D$39:$D$782,СВЦЭМ!$A$39:$A$782,$A77,СВЦЭМ!$B$39:$B$782,N$47)+'СЕТ СН'!$F$14+СВЦЭМ!$D$10+'СЕТ СН'!$F$6-'СЕТ СН'!$F$26</f>
        <v>1276.1590983799999</v>
      </c>
      <c r="O77" s="36">
        <f>SUMIFS(СВЦЭМ!$D$39:$D$782,СВЦЭМ!$A$39:$A$782,$A77,СВЦЭМ!$B$39:$B$782,O$47)+'СЕТ СН'!$F$14+СВЦЭМ!$D$10+'СЕТ СН'!$F$6-'СЕТ СН'!$F$26</f>
        <v>1272.8788295900001</v>
      </c>
      <c r="P77" s="36">
        <f>SUMIFS(СВЦЭМ!$D$39:$D$782,СВЦЭМ!$A$39:$A$782,$A77,СВЦЭМ!$B$39:$B$782,P$47)+'СЕТ СН'!$F$14+СВЦЭМ!$D$10+'СЕТ СН'!$F$6-'СЕТ СН'!$F$26</f>
        <v>1265.3238891000001</v>
      </c>
      <c r="Q77" s="36">
        <f>SUMIFS(СВЦЭМ!$D$39:$D$782,СВЦЭМ!$A$39:$A$782,$A77,СВЦЭМ!$B$39:$B$782,Q$47)+'СЕТ СН'!$F$14+СВЦЭМ!$D$10+'СЕТ СН'!$F$6-'СЕТ СН'!$F$26</f>
        <v>1258.6739755200001</v>
      </c>
      <c r="R77" s="36">
        <f>SUMIFS(СВЦЭМ!$D$39:$D$782,СВЦЭМ!$A$39:$A$782,$A77,СВЦЭМ!$B$39:$B$782,R$47)+'СЕТ СН'!$F$14+СВЦЭМ!$D$10+'СЕТ СН'!$F$6-'СЕТ СН'!$F$26</f>
        <v>1253.2897559</v>
      </c>
      <c r="S77" s="36">
        <f>SUMIFS(СВЦЭМ!$D$39:$D$782,СВЦЭМ!$A$39:$A$782,$A77,СВЦЭМ!$B$39:$B$782,S$47)+'СЕТ СН'!$F$14+СВЦЭМ!$D$10+'СЕТ СН'!$F$6-'СЕТ СН'!$F$26</f>
        <v>1245.03211941</v>
      </c>
      <c r="T77" s="36">
        <f>SUMIFS(СВЦЭМ!$D$39:$D$782,СВЦЭМ!$A$39:$A$782,$A77,СВЦЭМ!$B$39:$B$782,T$47)+'СЕТ СН'!$F$14+СВЦЭМ!$D$10+'СЕТ СН'!$F$6-'СЕТ СН'!$F$26</f>
        <v>1262.0157474600001</v>
      </c>
      <c r="U77" s="36">
        <f>SUMIFS(СВЦЭМ!$D$39:$D$782,СВЦЭМ!$A$39:$A$782,$A77,СВЦЭМ!$B$39:$B$782,U$47)+'СЕТ СН'!$F$14+СВЦЭМ!$D$10+'СЕТ СН'!$F$6-'СЕТ СН'!$F$26</f>
        <v>1257.30678797</v>
      </c>
      <c r="V77" s="36">
        <f>SUMIFS(СВЦЭМ!$D$39:$D$782,СВЦЭМ!$A$39:$A$782,$A77,СВЦЭМ!$B$39:$B$782,V$47)+'СЕТ СН'!$F$14+СВЦЭМ!$D$10+'СЕТ СН'!$F$6-'СЕТ СН'!$F$26</f>
        <v>1243.7650079499999</v>
      </c>
      <c r="W77" s="36">
        <f>SUMIFS(СВЦЭМ!$D$39:$D$782,СВЦЭМ!$A$39:$A$782,$A77,СВЦЭМ!$B$39:$B$782,W$47)+'СЕТ СН'!$F$14+СВЦЭМ!$D$10+'СЕТ СН'!$F$6-'СЕТ СН'!$F$26</f>
        <v>1244.4899825499999</v>
      </c>
      <c r="X77" s="36">
        <f>SUMIFS(СВЦЭМ!$D$39:$D$782,СВЦЭМ!$A$39:$A$782,$A77,СВЦЭМ!$B$39:$B$782,X$47)+'СЕТ СН'!$F$14+СВЦЭМ!$D$10+'СЕТ СН'!$F$6-'СЕТ СН'!$F$26</f>
        <v>1298.0843430300001</v>
      </c>
      <c r="Y77" s="36">
        <f>SUMIFS(СВЦЭМ!$D$39:$D$782,СВЦЭМ!$A$39:$A$782,$A77,СВЦЭМ!$B$39:$B$782,Y$47)+'СЕТ СН'!$F$14+СВЦЭМ!$D$10+'СЕТ СН'!$F$6-'СЕТ СН'!$F$26</f>
        <v>1310.8753872699999</v>
      </c>
    </row>
    <row r="78" spans="1:25" ht="15.75" x14ac:dyDescent="0.2">
      <c r="A78" s="35">
        <f t="shared" si="1"/>
        <v>44561</v>
      </c>
      <c r="B78" s="36">
        <f>SUMIFS(СВЦЭМ!$D$39:$D$782,СВЦЭМ!$A$39:$A$782,$A78,СВЦЭМ!$B$39:$B$782,B$47)+'СЕТ СН'!$F$14+СВЦЭМ!$D$10+'СЕТ СН'!$F$6-'СЕТ СН'!$F$26</f>
        <v>1345.13520382</v>
      </c>
      <c r="C78" s="36">
        <f>SUMIFS(СВЦЭМ!$D$39:$D$782,СВЦЭМ!$A$39:$A$782,$A78,СВЦЭМ!$B$39:$B$782,C$47)+'СЕТ СН'!$F$14+СВЦЭМ!$D$10+'СЕТ СН'!$F$6-'СЕТ СН'!$F$26</f>
        <v>1332.07122609</v>
      </c>
      <c r="D78" s="36">
        <f>SUMIFS(СВЦЭМ!$D$39:$D$782,СВЦЭМ!$A$39:$A$782,$A78,СВЦЭМ!$B$39:$B$782,D$47)+'СЕТ СН'!$F$14+СВЦЭМ!$D$10+'СЕТ СН'!$F$6-'СЕТ СН'!$F$26</f>
        <v>1269.83477311</v>
      </c>
      <c r="E78" s="36">
        <f>SUMIFS(СВЦЭМ!$D$39:$D$782,СВЦЭМ!$A$39:$A$782,$A78,СВЦЭМ!$B$39:$B$782,E$47)+'СЕТ СН'!$F$14+СВЦЭМ!$D$10+'СЕТ СН'!$F$6-'СЕТ СН'!$F$26</f>
        <v>1337.9122136999999</v>
      </c>
      <c r="F78" s="36">
        <f>SUMIFS(СВЦЭМ!$D$39:$D$782,СВЦЭМ!$A$39:$A$782,$A78,СВЦЭМ!$B$39:$B$782,F$47)+'СЕТ СН'!$F$14+СВЦЭМ!$D$10+'СЕТ СН'!$F$6-'СЕТ СН'!$F$26</f>
        <v>1336.7108403500001</v>
      </c>
      <c r="G78" s="36">
        <f>SUMIFS(СВЦЭМ!$D$39:$D$782,СВЦЭМ!$A$39:$A$782,$A78,СВЦЭМ!$B$39:$B$782,G$47)+'СЕТ СН'!$F$14+СВЦЭМ!$D$10+'СЕТ СН'!$F$6-'СЕТ СН'!$F$26</f>
        <v>1245.78622688</v>
      </c>
      <c r="H78" s="36">
        <f>SUMIFS(СВЦЭМ!$D$39:$D$782,СВЦЭМ!$A$39:$A$782,$A78,СВЦЭМ!$B$39:$B$782,H$47)+'СЕТ СН'!$F$14+СВЦЭМ!$D$10+'СЕТ СН'!$F$6-'СЕТ СН'!$F$26</f>
        <v>1257.54941641</v>
      </c>
      <c r="I78" s="36">
        <f>SUMIFS(СВЦЭМ!$D$39:$D$782,СВЦЭМ!$A$39:$A$782,$A78,СВЦЭМ!$B$39:$B$782,I$47)+'СЕТ СН'!$F$14+СВЦЭМ!$D$10+'СЕТ СН'!$F$6-'СЕТ СН'!$F$26</f>
        <v>1265.5415594400001</v>
      </c>
      <c r="J78" s="36">
        <f>SUMIFS(СВЦЭМ!$D$39:$D$782,СВЦЭМ!$A$39:$A$782,$A78,СВЦЭМ!$B$39:$B$782,J$47)+'СЕТ СН'!$F$14+СВЦЭМ!$D$10+'СЕТ СН'!$F$6-'СЕТ СН'!$F$26</f>
        <v>1299.2353486500001</v>
      </c>
      <c r="K78" s="36">
        <f>SUMIFS(СВЦЭМ!$D$39:$D$782,СВЦЭМ!$A$39:$A$782,$A78,СВЦЭМ!$B$39:$B$782,K$47)+'СЕТ СН'!$F$14+СВЦЭМ!$D$10+'СЕТ СН'!$F$6-'СЕТ СН'!$F$26</f>
        <v>1271.33951871</v>
      </c>
      <c r="L78" s="36">
        <f>SUMIFS(СВЦЭМ!$D$39:$D$782,СВЦЭМ!$A$39:$A$782,$A78,СВЦЭМ!$B$39:$B$782,L$47)+'СЕТ СН'!$F$14+СВЦЭМ!$D$10+'СЕТ СН'!$F$6-'СЕТ СН'!$F$26</f>
        <v>1291.72201458</v>
      </c>
      <c r="M78" s="36">
        <f>SUMIFS(СВЦЭМ!$D$39:$D$782,СВЦЭМ!$A$39:$A$782,$A78,СВЦЭМ!$B$39:$B$782,M$47)+'СЕТ СН'!$F$14+СВЦЭМ!$D$10+'СЕТ СН'!$F$6-'СЕТ СН'!$F$26</f>
        <v>1289.964941</v>
      </c>
      <c r="N78" s="36">
        <f>SUMIFS(СВЦЭМ!$D$39:$D$782,СВЦЭМ!$A$39:$A$782,$A78,СВЦЭМ!$B$39:$B$782,N$47)+'СЕТ СН'!$F$14+СВЦЭМ!$D$10+'СЕТ СН'!$F$6-'СЕТ СН'!$F$26</f>
        <v>1281.2866020399999</v>
      </c>
      <c r="O78" s="36">
        <f>SUMIFS(СВЦЭМ!$D$39:$D$782,СВЦЭМ!$A$39:$A$782,$A78,СВЦЭМ!$B$39:$B$782,O$47)+'СЕТ СН'!$F$14+СВЦЭМ!$D$10+'СЕТ СН'!$F$6-'СЕТ СН'!$F$26</f>
        <v>1267.6229724500001</v>
      </c>
      <c r="P78" s="36">
        <f>SUMIFS(СВЦЭМ!$D$39:$D$782,СВЦЭМ!$A$39:$A$782,$A78,СВЦЭМ!$B$39:$B$782,P$47)+'СЕТ СН'!$F$14+СВЦЭМ!$D$10+'СЕТ СН'!$F$6-'СЕТ СН'!$F$26</f>
        <v>1268.14985555</v>
      </c>
      <c r="Q78" s="36">
        <f>SUMIFS(СВЦЭМ!$D$39:$D$782,СВЦЭМ!$A$39:$A$782,$A78,СВЦЭМ!$B$39:$B$782,Q$47)+'СЕТ СН'!$F$14+СВЦЭМ!$D$10+'СЕТ СН'!$F$6-'СЕТ СН'!$F$26</f>
        <v>1266.0188406</v>
      </c>
      <c r="R78" s="36">
        <f>SUMIFS(СВЦЭМ!$D$39:$D$782,СВЦЭМ!$A$39:$A$782,$A78,СВЦЭМ!$B$39:$B$782,R$47)+'СЕТ СН'!$F$14+СВЦЭМ!$D$10+'СЕТ СН'!$F$6-'СЕТ СН'!$F$26</f>
        <v>1257.9812083100001</v>
      </c>
      <c r="S78" s="36">
        <f>SUMIFS(СВЦЭМ!$D$39:$D$782,СВЦЭМ!$A$39:$A$782,$A78,СВЦЭМ!$B$39:$B$782,S$47)+'СЕТ СН'!$F$14+СВЦЭМ!$D$10+'СЕТ СН'!$F$6-'СЕТ СН'!$F$26</f>
        <v>1276.8865926000001</v>
      </c>
      <c r="T78" s="36">
        <f>SUMIFS(СВЦЭМ!$D$39:$D$782,СВЦЭМ!$A$39:$A$782,$A78,СВЦЭМ!$B$39:$B$782,T$47)+'СЕТ СН'!$F$14+СВЦЭМ!$D$10+'СЕТ СН'!$F$6-'СЕТ СН'!$F$26</f>
        <v>1293.55058061</v>
      </c>
      <c r="U78" s="36">
        <f>SUMIFS(СВЦЭМ!$D$39:$D$782,СВЦЭМ!$A$39:$A$782,$A78,СВЦЭМ!$B$39:$B$782,U$47)+'СЕТ СН'!$F$14+СВЦЭМ!$D$10+'СЕТ СН'!$F$6-'СЕТ СН'!$F$26</f>
        <v>1304.7063404</v>
      </c>
      <c r="V78" s="36">
        <f>SUMIFS(СВЦЭМ!$D$39:$D$782,СВЦЭМ!$A$39:$A$782,$A78,СВЦЭМ!$B$39:$B$782,V$47)+'СЕТ СН'!$F$14+СВЦЭМ!$D$10+'СЕТ СН'!$F$6-'СЕТ СН'!$F$26</f>
        <v>1279.7190652199999</v>
      </c>
      <c r="W78" s="36">
        <f>SUMIFS(СВЦЭМ!$D$39:$D$782,СВЦЭМ!$A$39:$A$782,$A78,СВЦЭМ!$B$39:$B$782,W$47)+'СЕТ СН'!$F$14+СВЦЭМ!$D$10+'СЕТ СН'!$F$6-'СЕТ СН'!$F$26</f>
        <v>1278.73927652</v>
      </c>
      <c r="X78" s="36">
        <f>SUMIFS(СВЦЭМ!$D$39:$D$782,СВЦЭМ!$A$39:$A$782,$A78,СВЦЭМ!$B$39:$B$782,X$47)+'СЕТ СН'!$F$14+СВЦЭМ!$D$10+'СЕТ СН'!$F$6-'СЕТ СН'!$F$26</f>
        <v>1296.90514914</v>
      </c>
      <c r="Y78" s="36">
        <f>SUMIFS(СВЦЭМ!$D$39:$D$782,СВЦЭМ!$A$39:$A$782,$A78,СВЦЭМ!$B$39:$B$782,Y$47)+'СЕТ СН'!$F$14+СВЦЭМ!$D$10+'СЕТ СН'!$F$6-'СЕТ СН'!$F$26</f>
        <v>1309.18492889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01.12.2021</v>
      </c>
      <c r="B84" s="36">
        <f>SUMIFS(СВЦЭМ!$D$39:$D$782,СВЦЭМ!$A$39:$A$782,$A84,СВЦЭМ!$B$39:$B$782,B$83)+'СЕТ СН'!$G$14+СВЦЭМ!$D$10+'СЕТ СН'!$G$6-'СЕТ СН'!$G$26</f>
        <v>1800.1900655300001</v>
      </c>
      <c r="C84" s="36">
        <f>SUMIFS(СВЦЭМ!$D$39:$D$782,СВЦЭМ!$A$39:$A$782,$A84,СВЦЭМ!$B$39:$B$782,C$83)+'СЕТ СН'!$G$14+СВЦЭМ!$D$10+'СЕТ СН'!$G$6-'СЕТ СН'!$G$26</f>
        <v>1813.3442196200001</v>
      </c>
      <c r="D84" s="36">
        <f>SUMIFS(СВЦЭМ!$D$39:$D$782,СВЦЭМ!$A$39:$A$782,$A84,СВЦЭМ!$B$39:$B$782,D$83)+'СЕТ СН'!$G$14+СВЦЭМ!$D$10+'СЕТ СН'!$G$6-'СЕТ СН'!$G$26</f>
        <v>1847.3582975200002</v>
      </c>
      <c r="E84" s="36">
        <f>SUMIFS(СВЦЭМ!$D$39:$D$782,СВЦЭМ!$A$39:$A$782,$A84,СВЦЭМ!$B$39:$B$782,E$83)+'СЕТ СН'!$G$14+СВЦЭМ!$D$10+'СЕТ СН'!$G$6-'СЕТ СН'!$G$26</f>
        <v>1853.2083926300002</v>
      </c>
      <c r="F84" s="36">
        <f>SUMIFS(СВЦЭМ!$D$39:$D$782,СВЦЭМ!$A$39:$A$782,$A84,СВЦЭМ!$B$39:$B$782,F$83)+'СЕТ СН'!$G$14+СВЦЭМ!$D$10+'СЕТ СН'!$G$6-'СЕТ СН'!$G$26</f>
        <v>1866.6670874900001</v>
      </c>
      <c r="G84" s="36">
        <f>SUMIFS(СВЦЭМ!$D$39:$D$782,СВЦЭМ!$A$39:$A$782,$A84,СВЦЭМ!$B$39:$B$782,G$83)+'СЕТ СН'!$G$14+СВЦЭМ!$D$10+'СЕТ СН'!$G$6-'СЕТ СН'!$G$26</f>
        <v>1846.8643488500002</v>
      </c>
      <c r="H84" s="36">
        <f>SUMIFS(СВЦЭМ!$D$39:$D$782,СВЦЭМ!$A$39:$A$782,$A84,СВЦЭМ!$B$39:$B$782,H$83)+'СЕТ СН'!$G$14+СВЦЭМ!$D$10+'СЕТ СН'!$G$6-'СЕТ СН'!$G$26</f>
        <v>1814.3698922500002</v>
      </c>
      <c r="I84" s="36">
        <f>SUMIFS(СВЦЭМ!$D$39:$D$782,СВЦЭМ!$A$39:$A$782,$A84,СВЦЭМ!$B$39:$B$782,I$83)+'СЕТ СН'!$G$14+СВЦЭМ!$D$10+'СЕТ СН'!$G$6-'СЕТ СН'!$G$26</f>
        <v>1800.4072376800002</v>
      </c>
      <c r="J84" s="36">
        <f>SUMIFS(СВЦЭМ!$D$39:$D$782,СВЦЭМ!$A$39:$A$782,$A84,СВЦЭМ!$B$39:$B$782,J$83)+'СЕТ СН'!$G$14+СВЦЭМ!$D$10+'СЕТ СН'!$G$6-'СЕТ СН'!$G$26</f>
        <v>1788.0198745500002</v>
      </c>
      <c r="K84" s="36">
        <f>SUMIFS(СВЦЭМ!$D$39:$D$782,СВЦЭМ!$A$39:$A$782,$A84,СВЦЭМ!$B$39:$B$782,K$83)+'СЕТ СН'!$G$14+СВЦЭМ!$D$10+'СЕТ СН'!$G$6-'СЕТ СН'!$G$26</f>
        <v>1794.1472342000002</v>
      </c>
      <c r="L84" s="36">
        <f>SUMIFS(СВЦЭМ!$D$39:$D$782,СВЦЭМ!$A$39:$A$782,$A84,СВЦЭМ!$B$39:$B$782,L$83)+'СЕТ СН'!$G$14+СВЦЭМ!$D$10+'СЕТ СН'!$G$6-'СЕТ СН'!$G$26</f>
        <v>1752.7379366800001</v>
      </c>
      <c r="M84" s="36">
        <f>SUMIFS(СВЦЭМ!$D$39:$D$782,СВЦЭМ!$A$39:$A$782,$A84,СВЦЭМ!$B$39:$B$782,M$83)+'СЕТ СН'!$G$14+СВЦЭМ!$D$10+'СЕТ СН'!$G$6-'СЕТ СН'!$G$26</f>
        <v>1755.4834018000001</v>
      </c>
      <c r="N84" s="36">
        <f>SUMIFS(СВЦЭМ!$D$39:$D$782,СВЦЭМ!$A$39:$A$782,$A84,СВЦЭМ!$B$39:$B$782,N$83)+'СЕТ СН'!$G$14+СВЦЭМ!$D$10+'СЕТ СН'!$G$6-'СЕТ СН'!$G$26</f>
        <v>1773.0721783800002</v>
      </c>
      <c r="O84" s="36">
        <f>SUMIFS(СВЦЭМ!$D$39:$D$782,СВЦЭМ!$A$39:$A$782,$A84,СВЦЭМ!$B$39:$B$782,O$83)+'СЕТ СН'!$G$14+СВЦЭМ!$D$10+'СЕТ СН'!$G$6-'СЕТ СН'!$G$26</f>
        <v>1771.9499297900002</v>
      </c>
      <c r="P84" s="36">
        <f>SUMIFS(СВЦЭМ!$D$39:$D$782,СВЦЭМ!$A$39:$A$782,$A84,СВЦЭМ!$B$39:$B$782,P$83)+'СЕТ СН'!$G$14+СВЦЭМ!$D$10+'СЕТ СН'!$G$6-'СЕТ СН'!$G$26</f>
        <v>1778.84596063</v>
      </c>
      <c r="Q84" s="36">
        <f>SUMIFS(СВЦЭМ!$D$39:$D$782,СВЦЭМ!$A$39:$A$782,$A84,СВЦЭМ!$B$39:$B$782,Q$83)+'СЕТ СН'!$G$14+СВЦЭМ!$D$10+'СЕТ СН'!$G$6-'СЕТ СН'!$G$26</f>
        <v>1786.7141994800002</v>
      </c>
      <c r="R84" s="36">
        <f>SUMIFS(СВЦЭМ!$D$39:$D$782,СВЦЭМ!$A$39:$A$782,$A84,СВЦЭМ!$B$39:$B$782,R$83)+'СЕТ СН'!$G$14+СВЦЭМ!$D$10+'СЕТ СН'!$G$6-'СЕТ СН'!$G$26</f>
        <v>1784.1836243900002</v>
      </c>
      <c r="S84" s="36">
        <f>SUMIFS(СВЦЭМ!$D$39:$D$782,СВЦЭМ!$A$39:$A$782,$A84,СВЦЭМ!$B$39:$B$782,S$83)+'СЕТ СН'!$G$14+СВЦЭМ!$D$10+'СЕТ СН'!$G$6-'СЕТ СН'!$G$26</f>
        <v>1766.4618559600001</v>
      </c>
      <c r="T84" s="36">
        <f>SUMIFS(СВЦЭМ!$D$39:$D$782,СВЦЭМ!$A$39:$A$782,$A84,СВЦЭМ!$B$39:$B$782,T$83)+'СЕТ СН'!$G$14+СВЦЭМ!$D$10+'СЕТ СН'!$G$6-'СЕТ СН'!$G$26</f>
        <v>1744.1067267200001</v>
      </c>
      <c r="U84" s="36">
        <f>SUMIFS(СВЦЭМ!$D$39:$D$782,СВЦЭМ!$A$39:$A$782,$A84,СВЦЭМ!$B$39:$B$782,U$83)+'СЕТ СН'!$G$14+СВЦЭМ!$D$10+'СЕТ СН'!$G$6-'СЕТ СН'!$G$26</f>
        <v>1755.8198726000001</v>
      </c>
      <c r="V84" s="36">
        <f>SUMIFS(СВЦЭМ!$D$39:$D$782,СВЦЭМ!$A$39:$A$782,$A84,СВЦЭМ!$B$39:$B$782,V$83)+'СЕТ СН'!$G$14+СВЦЭМ!$D$10+'СЕТ СН'!$G$6-'СЕТ СН'!$G$26</f>
        <v>1766.6842041000002</v>
      </c>
      <c r="W84" s="36">
        <f>SUMIFS(СВЦЭМ!$D$39:$D$782,СВЦЭМ!$A$39:$A$782,$A84,СВЦЭМ!$B$39:$B$782,W$83)+'СЕТ СН'!$G$14+СВЦЭМ!$D$10+'СЕТ СН'!$G$6-'СЕТ СН'!$G$26</f>
        <v>1771.6359393300002</v>
      </c>
      <c r="X84" s="36">
        <f>SUMIFS(СВЦЭМ!$D$39:$D$782,СВЦЭМ!$A$39:$A$782,$A84,СВЦЭМ!$B$39:$B$782,X$83)+'СЕТ СН'!$G$14+СВЦЭМ!$D$10+'СЕТ СН'!$G$6-'СЕТ СН'!$G$26</f>
        <v>1771.7583762300001</v>
      </c>
      <c r="Y84" s="36">
        <f>SUMIFS(СВЦЭМ!$D$39:$D$782,СВЦЭМ!$A$39:$A$782,$A84,СВЦЭМ!$B$39:$B$782,Y$83)+'СЕТ СН'!$G$14+СВЦЭМ!$D$10+'СЕТ СН'!$G$6-'СЕТ СН'!$G$26</f>
        <v>1786.2397634800002</v>
      </c>
      <c r="AA84" s="45"/>
    </row>
    <row r="85" spans="1:27" ht="15.75" x14ac:dyDescent="0.2">
      <c r="A85" s="35">
        <f>A84+1</f>
        <v>44532</v>
      </c>
      <c r="B85" s="36">
        <f>SUMIFS(СВЦЭМ!$D$39:$D$782,СВЦЭМ!$A$39:$A$782,$A85,СВЦЭМ!$B$39:$B$782,B$83)+'СЕТ СН'!$G$14+СВЦЭМ!$D$10+'СЕТ СН'!$G$6-'СЕТ СН'!$G$26</f>
        <v>1815.1939333900002</v>
      </c>
      <c r="C85" s="36">
        <f>SUMIFS(СВЦЭМ!$D$39:$D$782,СВЦЭМ!$A$39:$A$782,$A85,СВЦЭМ!$B$39:$B$782,C$83)+'СЕТ СН'!$G$14+СВЦЭМ!$D$10+'СЕТ СН'!$G$6-'СЕТ СН'!$G$26</f>
        <v>1805.8184765000001</v>
      </c>
      <c r="D85" s="36">
        <f>SUMIFS(СВЦЭМ!$D$39:$D$782,СВЦЭМ!$A$39:$A$782,$A85,СВЦЭМ!$B$39:$B$782,D$83)+'СЕТ СН'!$G$14+СВЦЭМ!$D$10+'СЕТ СН'!$G$6-'СЕТ СН'!$G$26</f>
        <v>1779.9774762600002</v>
      </c>
      <c r="E85" s="36">
        <f>SUMIFS(СВЦЭМ!$D$39:$D$782,СВЦЭМ!$A$39:$A$782,$A85,СВЦЭМ!$B$39:$B$782,E$83)+'СЕТ СН'!$G$14+СВЦЭМ!$D$10+'СЕТ СН'!$G$6-'СЕТ СН'!$G$26</f>
        <v>1796.3028301400002</v>
      </c>
      <c r="F85" s="36">
        <f>SUMIFS(СВЦЭМ!$D$39:$D$782,СВЦЭМ!$A$39:$A$782,$A85,СВЦЭМ!$B$39:$B$782,F$83)+'СЕТ СН'!$G$14+СВЦЭМ!$D$10+'СЕТ СН'!$G$6-'СЕТ СН'!$G$26</f>
        <v>1807.2136564800001</v>
      </c>
      <c r="G85" s="36">
        <f>SUMIFS(СВЦЭМ!$D$39:$D$782,СВЦЭМ!$A$39:$A$782,$A85,СВЦЭМ!$B$39:$B$782,G$83)+'СЕТ СН'!$G$14+СВЦЭМ!$D$10+'СЕТ СН'!$G$6-'СЕТ СН'!$G$26</f>
        <v>1802.7927978500002</v>
      </c>
      <c r="H85" s="36">
        <f>SUMIFS(СВЦЭМ!$D$39:$D$782,СВЦЭМ!$A$39:$A$782,$A85,СВЦЭМ!$B$39:$B$782,H$83)+'СЕТ СН'!$G$14+СВЦЭМ!$D$10+'СЕТ СН'!$G$6-'СЕТ СН'!$G$26</f>
        <v>1821.86112159</v>
      </c>
      <c r="I85" s="36">
        <f>SUMIFS(СВЦЭМ!$D$39:$D$782,СВЦЭМ!$A$39:$A$782,$A85,СВЦЭМ!$B$39:$B$782,I$83)+'СЕТ СН'!$G$14+СВЦЭМ!$D$10+'СЕТ СН'!$G$6-'СЕТ СН'!$G$26</f>
        <v>1878.1402591000001</v>
      </c>
      <c r="J85" s="36">
        <f>SUMIFS(СВЦЭМ!$D$39:$D$782,СВЦЭМ!$A$39:$A$782,$A85,СВЦЭМ!$B$39:$B$782,J$83)+'СЕТ СН'!$G$14+СВЦЭМ!$D$10+'СЕТ СН'!$G$6-'СЕТ СН'!$G$26</f>
        <v>1880.8889625200002</v>
      </c>
      <c r="K85" s="36">
        <f>SUMIFS(СВЦЭМ!$D$39:$D$782,СВЦЭМ!$A$39:$A$782,$A85,СВЦЭМ!$B$39:$B$782,K$83)+'СЕТ СН'!$G$14+СВЦЭМ!$D$10+'СЕТ СН'!$G$6-'СЕТ СН'!$G$26</f>
        <v>1901.3845674000002</v>
      </c>
      <c r="L85" s="36">
        <f>SUMIFS(СВЦЭМ!$D$39:$D$782,СВЦЭМ!$A$39:$A$782,$A85,СВЦЭМ!$B$39:$B$782,L$83)+'СЕТ СН'!$G$14+СВЦЭМ!$D$10+'СЕТ СН'!$G$6-'СЕТ СН'!$G$26</f>
        <v>1909.5408014900001</v>
      </c>
      <c r="M85" s="36">
        <f>SUMIFS(СВЦЭМ!$D$39:$D$782,СВЦЭМ!$A$39:$A$782,$A85,СВЦЭМ!$B$39:$B$782,M$83)+'СЕТ СН'!$G$14+СВЦЭМ!$D$10+'СЕТ СН'!$G$6-'СЕТ СН'!$G$26</f>
        <v>1909.0144706500002</v>
      </c>
      <c r="N85" s="36">
        <f>SUMIFS(СВЦЭМ!$D$39:$D$782,СВЦЭМ!$A$39:$A$782,$A85,СВЦЭМ!$B$39:$B$782,N$83)+'СЕТ СН'!$G$14+СВЦЭМ!$D$10+'СЕТ СН'!$G$6-'СЕТ СН'!$G$26</f>
        <v>1899.8163902000001</v>
      </c>
      <c r="O85" s="36">
        <f>SUMIFS(СВЦЭМ!$D$39:$D$782,СВЦЭМ!$A$39:$A$782,$A85,СВЦЭМ!$B$39:$B$782,O$83)+'СЕТ СН'!$G$14+СВЦЭМ!$D$10+'СЕТ СН'!$G$6-'СЕТ СН'!$G$26</f>
        <v>1964.7179113700001</v>
      </c>
      <c r="P85" s="36">
        <f>SUMIFS(СВЦЭМ!$D$39:$D$782,СВЦЭМ!$A$39:$A$782,$A85,СВЦЭМ!$B$39:$B$782,P$83)+'СЕТ СН'!$G$14+СВЦЭМ!$D$10+'СЕТ СН'!$G$6-'СЕТ СН'!$G$26</f>
        <v>1956.3510845500002</v>
      </c>
      <c r="Q85" s="36">
        <f>SUMIFS(СВЦЭМ!$D$39:$D$782,СВЦЭМ!$A$39:$A$782,$A85,СВЦЭМ!$B$39:$B$782,Q$83)+'СЕТ СН'!$G$14+СВЦЭМ!$D$10+'СЕТ СН'!$G$6-'СЕТ СН'!$G$26</f>
        <v>1951.8488379900002</v>
      </c>
      <c r="R85" s="36">
        <f>SUMIFS(СВЦЭМ!$D$39:$D$782,СВЦЭМ!$A$39:$A$782,$A85,СВЦЭМ!$B$39:$B$782,R$83)+'СЕТ СН'!$G$14+СВЦЭМ!$D$10+'СЕТ СН'!$G$6-'СЕТ СН'!$G$26</f>
        <v>1885.8325157700001</v>
      </c>
      <c r="S85" s="36">
        <f>SUMIFS(СВЦЭМ!$D$39:$D$782,СВЦЭМ!$A$39:$A$782,$A85,СВЦЭМ!$B$39:$B$782,S$83)+'СЕТ СН'!$G$14+СВЦЭМ!$D$10+'СЕТ СН'!$G$6-'СЕТ СН'!$G$26</f>
        <v>1878.6456110300001</v>
      </c>
      <c r="T85" s="36">
        <f>SUMIFS(СВЦЭМ!$D$39:$D$782,СВЦЭМ!$A$39:$A$782,$A85,СВЦЭМ!$B$39:$B$782,T$83)+'СЕТ СН'!$G$14+СВЦЭМ!$D$10+'СЕТ СН'!$G$6-'СЕТ СН'!$G$26</f>
        <v>1830.9612264600003</v>
      </c>
      <c r="U85" s="36">
        <f>SUMIFS(СВЦЭМ!$D$39:$D$782,СВЦЭМ!$A$39:$A$782,$A85,СВЦЭМ!$B$39:$B$782,U$83)+'СЕТ СН'!$G$14+СВЦЭМ!$D$10+'СЕТ СН'!$G$6-'СЕТ СН'!$G$26</f>
        <v>1867.5094524600001</v>
      </c>
      <c r="V85" s="36">
        <f>SUMIFS(СВЦЭМ!$D$39:$D$782,СВЦЭМ!$A$39:$A$782,$A85,СВЦЭМ!$B$39:$B$782,V$83)+'СЕТ СН'!$G$14+СВЦЭМ!$D$10+'СЕТ СН'!$G$6-'СЕТ СН'!$G$26</f>
        <v>1873.22839436</v>
      </c>
      <c r="W85" s="36">
        <f>SUMIFS(СВЦЭМ!$D$39:$D$782,СВЦЭМ!$A$39:$A$782,$A85,СВЦЭМ!$B$39:$B$782,W$83)+'СЕТ СН'!$G$14+СВЦЭМ!$D$10+'СЕТ СН'!$G$6-'СЕТ СН'!$G$26</f>
        <v>1880.2194253100001</v>
      </c>
      <c r="X85" s="36">
        <f>SUMIFS(СВЦЭМ!$D$39:$D$782,СВЦЭМ!$A$39:$A$782,$A85,СВЦЭМ!$B$39:$B$782,X$83)+'СЕТ СН'!$G$14+СВЦЭМ!$D$10+'СЕТ СН'!$G$6-'СЕТ СН'!$G$26</f>
        <v>1944.92154157</v>
      </c>
      <c r="Y85" s="36">
        <f>SUMIFS(СВЦЭМ!$D$39:$D$782,СВЦЭМ!$A$39:$A$782,$A85,СВЦЭМ!$B$39:$B$782,Y$83)+'СЕТ СН'!$G$14+СВЦЭМ!$D$10+'СЕТ СН'!$G$6-'СЕТ СН'!$G$26</f>
        <v>1952.13395547</v>
      </c>
    </row>
    <row r="86" spans="1:27" ht="15.75" x14ac:dyDescent="0.2">
      <c r="A86" s="35">
        <f t="shared" ref="A86:A114" si="2">A85+1</f>
        <v>44533</v>
      </c>
      <c r="B86" s="36">
        <f>SUMIFS(СВЦЭМ!$D$39:$D$782,СВЦЭМ!$A$39:$A$782,$A86,СВЦЭМ!$B$39:$B$782,B$83)+'СЕТ СН'!$G$14+СВЦЭМ!$D$10+'СЕТ СН'!$G$6-'СЕТ СН'!$G$26</f>
        <v>1971.7548568300001</v>
      </c>
      <c r="C86" s="36">
        <f>SUMIFS(СВЦЭМ!$D$39:$D$782,СВЦЭМ!$A$39:$A$782,$A86,СВЦЭМ!$B$39:$B$782,C$83)+'СЕТ СН'!$G$14+СВЦЭМ!$D$10+'СЕТ СН'!$G$6-'СЕТ СН'!$G$26</f>
        <v>1963.80476064</v>
      </c>
      <c r="D86" s="36">
        <f>SUMIFS(СВЦЭМ!$D$39:$D$782,СВЦЭМ!$A$39:$A$782,$A86,СВЦЭМ!$B$39:$B$782,D$83)+'СЕТ СН'!$G$14+СВЦЭМ!$D$10+'СЕТ СН'!$G$6-'СЕТ СН'!$G$26</f>
        <v>1938.75088944</v>
      </c>
      <c r="E86" s="36">
        <f>SUMIFS(СВЦЭМ!$D$39:$D$782,СВЦЭМ!$A$39:$A$782,$A86,СВЦЭМ!$B$39:$B$782,E$83)+'СЕТ СН'!$G$14+СВЦЭМ!$D$10+'СЕТ СН'!$G$6-'СЕТ СН'!$G$26</f>
        <v>1936.3552110100002</v>
      </c>
      <c r="F86" s="36">
        <f>SUMIFS(СВЦЭМ!$D$39:$D$782,СВЦЭМ!$A$39:$A$782,$A86,СВЦЭМ!$B$39:$B$782,F$83)+'СЕТ СН'!$G$14+СВЦЭМ!$D$10+'СЕТ СН'!$G$6-'СЕТ СН'!$G$26</f>
        <v>1939.1854713200003</v>
      </c>
      <c r="G86" s="36">
        <f>SUMIFS(СВЦЭМ!$D$39:$D$782,СВЦЭМ!$A$39:$A$782,$A86,СВЦЭМ!$B$39:$B$782,G$83)+'СЕТ СН'!$G$14+СВЦЭМ!$D$10+'СЕТ СН'!$G$6-'СЕТ СН'!$G$26</f>
        <v>1872.1951219500002</v>
      </c>
      <c r="H86" s="36">
        <f>SUMIFS(СВЦЭМ!$D$39:$D$782,СВЦЭМ!$A$39:$A$782,$A86,СВЦЭМ!$B$39:$B$782,H$83)+'СЕТ СН'!$G$14+СВЦЭМ!$D$10+'СЕТ СН'!$G$6-'СЕТ СН'!$G$26</f>
        <v>1883.1372138900001</v>
      </c>
      <c r="I86" s="36">
        <f>SUMIFS(СВЦЭМ!$D$39:$D$782,СВЦЭМ!$A$39:$A$782,$A86,СВЦЭМ!$B$39:$B$782,I$83)+'СЕТ СН'!$G$14+СВЦЭМ!$D$10+'СЕТ СН'!$G$6-'СЕТ СН'!$G$26</f>
        <v>1903.9284416500002</v>
      </c>
      <c r="J86" s="36">
        <f>SUMIFS(СВЦЭМ!$D$39:$D$782,СВЦЭМ!$A$39:$A$782,$A86,СВЦЭМ!$B$39:$B$782,J$83)+'СЕТ СН'!$G$14+СВЦЭМ!$D$10+'СЕТ СН'!$G$6-'СЕТ СН'!$G$26</f>
        <v>1887.6227789700001</v>
      </c>
      <c r="K86" s="36">
        <f>SUMIFS(СВЦЭМ!$D$39:$D$782,СВЦЭМ!$A$39:$A$782,$A86,СВЦЭМ!$B$39:$B$782,K$83)+'СЕТ СН'!$G$14+СВЦЭМ!$D$10+'СЕТ СН'!$G$6-'СЕТ СН'!$G$26</f>
        <v>1888.4321658100002</v>
      </c>
      <c r="L86" s="36">
        <f>SUMIFS(СВЦЭМ!$D$39:$D$782,СВЦЭМ!$A$39:$A$782,$A86,СВЦЭМ!$B$39:$B$782,L$83)+'СЕТ СН'!$G$14+СВЦЭМ!$D$10+'СЕТ СН'!$G$6-'СЕТ СН'!$G$26</f>
        <v>1881.5400745500001</v>
      </c>
      <c r="M86" s="36">
        <f>SUMIFS(СВЦЭМ!$D$39:$D$782,СВЦЭМ!$A$39:$A$782,$A86,СВЦЭМ!$B$39:$B$782,M$83)+'СЕТ СН'!$G$14+СВЦЭМ!$D$10+'СЕТ СН'!$G$6-'СЕТ СН'!$G$26</f>
        <v>1891.4527416200001</v>
      </c>
      <c r="N86" s="36">
        <f>SUMIFS(СВЦЭМ!$D$39:$D$782,СВЦЭМ!$A$39:$A$782,$A86,СВЦЭМ!$B$39:$B$782,N$83)+'СЕТ СН'!$G$14+СВЦЭМ!$D$10+'СЕТ СН'!$G$6-'СЕТ СН'!$G$26</f>
        <v>1885.2397565700001</v>
      </c>
      <c r="O86" s="36">
        <f>SUMIFS(СВЦЭМ!$D$39:$D$782,СВЦЭМ!$A$39:$A$782,$A86,СВЦЭМ!$B$39:$B$782,O$83)+'СЕТ СН'!$G$14+СВЦЭМ!$D$10+'СЕТ СН'!$G$6-'СЕТ СН'!$G$26</f>
        <v>1890.1093640200002</v>
      </c>
      <c r="P86" s="36">
        <f>SUMIFS(СВЦЭМ!$D$39:$D$782,СВЦЭМ!$A$39:$A$782,$A86,СВЦЭМ!$B$39:$B$782,P$83)+'СЕТ СН'!$G$14+СВЦЭМ!$D$10+'СЕТ СН'!$G$6-'СЕТ СН'!$G$26</f>
        <v>1892.9954980700002</v>
      </c>
      <c r="Q86" s="36">
        <f>SUMIFS(СВЦЭМ!$D$39:$D$782,СВЦЭМ!$A$39:$A$782,$A86,СВЦЭМ!$B$39:$B$782,Q$83)+'СЕТ СН'!$G$14+СВЦЭМ!$D$10+'СЕТ СН'!$G$6-'СЕТ СН'!$G$26</f>
        <v>1890.6914933100002</v>
      </c>
      <c r="R86" s="36">
        <f>SUMIFS(СВЦЭМ!$D$39:$D$782,СВЦЭМ!$A$39:$A$782,$A86,СВЦЭМ!$B$39:$B$782,R$83)+'СЕТ СН'!$G$14+СВЦЭМ!$D$10+'СЕТ СН'!$G$6-'СЕТ СН'!$G$26</f>
        <v>1896.2223729900002</v>
      </c>
      <c r="S86" s="36">
        <f>SUMIFS(СВЦЭМ!$D$39:$D$782,СВЦЭМ!$A$39:$A$782,$A86,СВЦЭМ!$B$39:$B$782,S$83)+'СЕТ СН'!$G$14+СВЦЭМ!$D$10+'СЕТ СН'!$G$6-'СЕТ СН'!$G$26</f>
        <v>1888.6724275500001</v>
      </c>
      <c r="T86" s="36">
        <f>SUMIFS(СВЦЭМ!$D$39:$D$782,СВЦЭМ!$A$39:$A$782,$A86,СВЦЭМ!$B$39:$B$782,T$83)+'СЕТ СН'!$G$14+СВЦЭМ!$D$10+'СЕТ СН'!$G$6-'СЕТ СН'!$G$26</f>
        <v>1894.0770897100001</v>
      </c>
      <c r="U86" s="36">
        <f>SUMIFS(СВЦЭМ!$D$39:$D$782,СВЦЭМ!$A$39:$A$782,$A86,СВЦЭМ!$B$39:$B$782,U$83)+'СЕТ СН'!$G$14+СВЦЭМ!$D$10+'СЕТ СН'!$G$6-'СЕТ СН'!$G$26</f>
        <v>1883.5652840300002</v>
      </c>
      <c r="V86" s="36">
        <f>SUMIFS(СВЦЭМ!$D$39:$D$782,СВЦЭМ!$A$39:$A$782,$A86,СВЦЭМ!$B$39:$B$782,V$83)+'СЕТ СН'!$G$14+СВЦЭМ!$D$10+'СЕТ СН'!$G$6-'СЕТ СН'!$G$26</f>
        <v>1894.62612577</v>
      </c>
      <c r="W86" s="36">
        <f>SUMIFS(СВЦЭМ!$D$39:$D$782,СВЦЭМ!$A$39:$A$782,$A86,СВЦЭМ!$B$39:$B$782,W$83)+'СЕТ СН'!$G$14+СВЦЭМ!$D$10+'СЕТ СН'!$G$6-'СЕТ СН'!$G$26</f>
        <v>1907.1816530300002</v>
      </c>
      <c r="X86" s="36">
        <f>SUMIFS(СВЦЭМ!$D$39:$D$782,СВЦЭМ!$A$39:$A$782,$A86,СВЦЭМ!$B$39:$B$782,X$83)+'СЕТ СН'!$G$14+СВЦЭМ!$D$10+'СЕТ СН'!$G$6-'СЕТ СН'!$G$26</f>
        <v>1893.9460223000001</v>
      </c>
      <c r="Y86" s="36">
        <f>SUMIFS(СВЦЭМ!$D$39:$D$782,СВЦЭМ!$A$39:$A$782,$A86,СВЦЭМ!$B$39:$B$782,Y$83)+'СЕТ СН'!$G$14+СВЦЭМ!$D$10+'СЕТ СН'!$G$6-'СЕТ СН'!$G$26</f>
        <v>1849.7138806600001</v>
      </c>
    </row>
    <row r="87" spans="1:27" ht="15.75" x14ac:dyDescent="0.2">
      <c r="A87" s="35">
        <f t="shared" si="2"/>
        <v>44534</v>
      </c>
      <c r="B87" s="36">
        <f>SUMIFS(СВЦЭМ!$D$39:$D$782,СВЦЭМ!$A$39:$A$782,$A87,СВЦЭМ!$B$39:$B$782,B$83)+'СЕТ СН'!$G$14+СВЦЭМ!$D$10+'СЕТ СН'!$G$6-'СЕТ СН'!$G$26</f>
        <v>1832.4509467000003</v>
      </c>
      <c r="C87" s="36">
        <f>SUMIFS(СВЦЭМ!$D$39:$D$782,СВЦЭМ!$A$39:$A$782,$A87,СВЦЭМ!$B$39:$B$782,C$83)+'СЕТ СН'!$G$14+СВЦЭМ!$D$10+'СЕТ СН'!$G$6-'СЕТ СН'!$G$26</f>
        <v>1801.0003654700001</v>
      </c>
      <c r="D87" s="36">
        <f>SUMIFS(СВЦЭМ!$D$39:$D$782,СВЦЭМ!$A$39:$A$782,$A87,СВЦЭМ!$B$39:$B$782,D$83)+'СЕТ СН'!$G$14+СВЦЭМ!$D$10+'СЕТ СН'!$G$6-'СЕТ СН'!$G$26</f>
        <v>1801.0745800500001</v>
      </c>
      <c r="E87" s="36">
        <f>SUMIFS(СВЦЭМ!$D$39:$D$782,СВЦЭМ!$A$39:$A$782,$A87,СВЦЭМ!$B$39:$B$782,E$83)+'СЕТ СН'!$G$14+СВЦЭМ!$D$10+'СЕТ СН'!$G$6-'СЕТ СН'!$G$26</f>
        <v>1801.1685053800002</v>
      </c>
      <c r="F87" s="36">
        <f>SUMIFS(СВЦЭМ!$D$39:$D$782,СВЦЭМ!$A$39:$A$782,$A87,СВЦЭМ!$B$39:$B$782,F$83)+'СЕТ СН'!$G$14+СВЦЭМ!$D$10+'СЕТ СН'!$G$6-'СЕТ СН'!$G$26</f>
        <v>1799.69801972</v>
      </c>
      <c r="G87" s="36">
        <f>SUMIFS(СВЦЭМ!$D$39:$D$782,СВЦЭМ!$A$39:$A$782,$A87,СВЦЭМ!$B$39:$B$782,G$83)+'СЕТ СН'!$G$14+СВЦЭМ!$D$10+'СЕТ СН'!$G$6-'СЕТ СН'!$G$26</f>
        <v>1784.4829807800002</v>
      </c>
      <c r="H87" s="36">
        <f>SUMIFS(СВЦЭМ!$D$39:$D$782,СВЦЭМ!$A$39:$A$782,$A87,СВЦЭМ!$B$39:$B$782,H$83)+'СЕТ СН'!$G$14+СВЦЭМ!$D$10+'СЕТ СН'!$G$6-'СЕТ СН'!$G$26</f>
        <v>1779.7443540500001</v>
      </c>
      <c r="I87" s="36">
        <f>SUMIFS(СВЦЭМ!$D$39:$D$782,СВЦЭМ!$A$39:$A$782,$A87,СВЦЭМ!$B$39:$B$782,I$83)+'СЕТ СН'!$G$14+СВЦЭМ!$D$10+'СЕТ СН'!$G$6-'СЕТ СН'!$G$26</f>
        <v>1753.9720489000001</v>
      </c>
      <c r="J87" s="36">
        <f>SUMIFS(СВЦЭМ!$D$39:$D$782,СВЦЭМ!$A$39:$A$782,$A87,СВЦЭМ!$B$39:$B$782,J$83)+'СЕТ СН'!$G$14+СВЦЭМ!$D$10+'СЕТ СН'!$G$6-'СЕТ СН'!$G$26</f>
        <v>1756.6410513600001</v>
      </c>
      <c r="K87" s="36">
        <f>SUMIFS(СВЦЭМ!$D$39:$D$782,СВЦЭМ!$A$39:$A$782,$A87,СВЦЭМ!$B$39:$B$782,K$83)+'СЕТ СН'!$G$14+СВЦЭМ!$D$10+'СЕТ СН'!$G$6-'СЕТ СН'!$G$26</f>
        <v>1783.5051165200002</v>
      </c>
      <c r="L87" s="36">
        <f>SUMIFS(СВЦЭМ!$D$39:$D$782,СВЦЭМ!$A$39:$A$782,$A87,СВЦЭМ!$B$39:$B$782,L$83)+'СЕТ СН'!$G$14+СВЦЭМ!$D$10+'СЕТ СН'!$G$6-'СЕТ СН'!$G$26</f>
        <v>1793.9412243600002</v>
      </c>
      <c r="M87" s="36">
        <f>SUMIFS(СВЦЭМ!$D$39:$D$782,СВЦЭМ!$A$39:$A$782,$A87,СВЦЭМ!$B$39:$B$782,M$83)+'СЕТ СН'!$G$14+СВЦЭМ!$D$10+'СЕТ СН'!$G$6-'СЕТ СН'!$G$26</f>
        <v>1787.0559027200002</v>
      </c>
      <c r="N87" s="36">
        <f>SUMIFS(СВЦЭМ!$D$39:$D$782,СВЦЭМ!$A$39:$A$782,$A87,СВЦЭМ!$B$39:$B$782,N$83)+'СЕТ СН'!$G$14+СВЦЭМ!$D$10+'СЕТ СН'!$G$6-'СЕТ СН'!$G$26</f>
        <v>1819.8442457100002</v>
      </c>
      <c r="O87" s="36">
        <f>SUMIFS(СВЦЭМ!$D$39:$D$782,СВЦЭМ!$A$39:$A$782,$A87,СВЦЭМ!$B$39:$B$782,O$83)+'СЕТ СН'!$G$14+СВЦЭМ!$D$10+'СЕТ СН'!$G$6-'СЕТ СН'!$G$26</f>
        <v>1842.0191260700001</v>
      </c>
      <c r="P87" s="36">
        <f>SUMIFS(СВЦЭМ!$D$39:$D$782,СВЦЭМ!$A$39:$A$782,$A87,СВЦЭМ!$B$39:$B$782,P$83)+'СЕТ СН'!$G$14+СВЦЭМ!$D$10+'СЕТ СН'!$G$6-'СЕТ СН'!$G$26</f>
        <v>1837.5266773100002</v>
      </c>
      <c r="Q87" s="36">
        <f>SUMIFS(СВЦЭМ!$D$39:$D$782,СВЦЭМ!$A$39:$A$782,$A87,СВЦЭМ!$B$39:$B$782,Q$83)+'СЕТ СН'!$G$14+СВЦЭМ!$D$10+'СЕТ СН'!$G$6-'СЕТ СН'!$G$26</f>
        <v>1831.3220986700001</v>
      </c>
      <c r="R87" s="36">
        <f>SUMIFS(СВЦЭМ!$D$39:$D$782,СВЦЭМ!$A$39:$A$782,$A87,СВЦЭМ!$B$39:$B$782,R$83)+'СЕТ СН'!$G$14+СВЦЭМ!$D$10+'СЕТ СН'!$G$6-'СЕТ СН'!$G$26</f>
        <v>1802.4209052000001</v>
      </c>
      <c r="S87" s="36">
        <f>SUMIFS(СВЦЭМ!$D$39:$D$782,СВЦЭМ!$A$39:$A$782,$A87,СВЦЭМ!$B$39:$B$782,S$83)+'СЕТ СН'!$G$14+СВЦЭМ!$D$10+'СЕТ СН'!$G$6-'СЕТ СН'!$G$26</f>
        <v>1775.5820992600002</v>
      </c>
      <c r="T87" s="36">
        <f>SUMIFS(СВЦЭМ!$D$39:$D$782,СВЦЭМ!$A$39:$A$782,$A87,СВЦЭМ!$B$39:$B$782,T$83)+'СЕТ СН'!$G$14+СВЦЭМ!$D$10+'СЕТ СН'!$G$6-'СЕТ СН'!$G$26</f>
        <v>1793.9792017400002</v>
      </c>
      <c r="U87" s="36">
        <f>SUMIFS(СВЦЭМ!$D$39:$D$782,СВЦЭМ!$A$39:$A$782,$A87,СВЦЭМ!$B$39:$B$782,U$83)+'СЕТ СН'!$G$14+СВЦЭМ!$D$10+'СЕТ СН'!$G$6-'СЕТ СН'!$G$26</f>
        <v>1800.5858803900001</v>
      </c>
      <c r="V87" s="36">
        <f>SUMIFS(СВЦЭМ!$D$39:$D$782,СВЦЭМ!$A$39:$A$782,$A87,СВЦЭМ!$B$39:$B$782,V$83)+'СЕТ СН'!$G$14+СВЦЭМ!$D$10+'СЕТ СН'!$G$6-'СЕТ СН'!$G$26</f>
        <v>1792.7164802100001</v>
      </c>
      <c r="W87" s="36">
        <f>SUMIFS(СВЦЭМ!$D$39:$D$782,СВЦЭМ!$A$39:$A$782,$A87,СВЦЭМ!$B$39:$B$782,W$83)+'СЕТ СН'!$G$14+СВЦЭМ!$D$10+'СЕТ СН'!$G$6-'СЕТ СН'!$G$26</f>
        <v>1791.2776030300001</v>
      </c>
      <c r="X87" s="36">
        <f>SUMIFS(СВЦЭМ!$D$39:$D$782,СВЦЭМ!$A$39:$A$782,$A87,СВЦЭМ!$B$39:$B$782,X$83)+'СЕТ СН'!$G$14+СВЦЭМ!$D$10+'СЕТ СН'!$G$6-'СЕТ СН'!$G$26</f>
        <v>1842.9656079400002</v>
      </c>
      <c r="Y87" s="36">
        <f>SUMIFS(СВЦЭМ!$D$39:$D$782,СВЦЭМ!$A$39:$A$782,$A87,СВЦЭМ!$B$39:$B$782,Y$83)+'СЕТ СН'!$G$14+СВЦЭМ!$D$10+'СЕТ СН'!$G$6-'СЕТ СН'!$G$26</f>
        <v>1821.5639128000003</v>
      </c>
    </row>
    <row r="88" spans="1:27" ht="15.75" x14ac:dyDescent="0.2">
      <c r="A88" s="35">
        <f t="shared" si="2"/>
        <v>44535</v>
      </c>
      <c r="B88" s="36">
        <f>SUMIFS(СВЦЭМ!$D$39:$D$782,СВЦЭМ!$A$39:$A$782,$A88,СВЦЭМ!$B$39:$B$782,B$83)+'СЕТ СН'!$G$14+СВЦЭМ!$D$10+'СЕТ СН'!$G$6-'СЕТ СН'!$G$26</f>
        <v>1813.7166875700002</v>
      </c>
      <c r="C88" s="36">
        <f>SUMIFS(СВЦЭМ!$D$39:$D$782,СВЦЭМ!$A$39:$A$782,$A88,СВЦЭМ!$B$39:$B$782,C$83)+'СЕТ СН'!$G$14+СВЦЭМ!$D$10+'СЕТ СН'!$G$6-'СЕТ СН'!$G$26</f>
        <v>1832.2275571200003</v>
      </c>
      <c r="D88" s="36">
        <f>SUMIFS(СВЦЭМ!$D$39:$D$782,СВЦЭМ!$A$39:$A$782,$A88,СВЦЭМ!$B$39:$B$782,D$83)+'СЕТ СН'!$G$14+СВЦЭМ!$D$10+'СЕТ СН'!$G$6-'СЕТ СН'!$G$26</f>
        <v>1861.5636417400001</v>
      </c>
      <c r="E88" s="36">
        <f>SUMIFS(СВЦЭМ!$D$39:$D$782,СВЦЭМ!$A$39:$A$782,$A88,СВЦЭМ!$B$39:$B$782,E$83)+'СЕТ СН'!$G$14+СВЦЭМ!$D$10+'СЕТ СН'!$G$6-'СЕТ СН'!$G$26</f>
        <v>1870.1521317000002</v>
      </c>
      <c r="F88" s="36">
        <f>SUMIFS(СВЦЭМ!$D$39:$D$782,СВЦЭМ!$A$39:$A$782,$A88,СВЦЭМ!$B$39:$B$782,F$83)+'СЕТ СН'!$G$14+СВЦЭМ!$D$10+'СЕТ СН'!$G$6-'СЕТ СН'!$G$26</f>
        <v>1863.2400343800002</v>
      </c>
      <c r="G88" s="36">
        <f>SUMIFS(СВЦЭМ!$D$39:$D$782,СВЦЭМ!$A$39:$A$782,$A88,СВЦЭМ!$B$39:$B$782,G$83)+'СЕТ СН'!$G$14+СВЦЭМ!$D$10+'СЕТ СН'!$G$6-'СЕТ СН'!$G$26</f>
        <v>1856.0314561100001</v>
      </c>
      <c r="H88" s="36">
        <f>SUMIFS(СВЦЭМ!$D$39:$D$782,СВЦЭМ!$A$39:$A$782,$A88,СВЦЭМ!$B$39:$B$782,H$83)+'СЕТ СН'!$G$14+СВЦЭМ!$D$10+'СЕТ СН'!$G$6-'СЕТ СН'!$G$26</f>
        <v>1823.6602662100001</v>
      </c>
      <c r="I88" s="36">
        <f>SUMIFS(СВЦЭМ!$D$39:$D$782,СВЦЭМ!$A$39:$A$782,$A88,СВЦЭМ!$B$39:$B$782,I$83)+'СЕТ СН'!$G$14+СВЦЭМ!$D$10+'СЕТ СН'!$G$6-'СЕТ СН'!$G$26</f>
        <v>1815.53474142</v>
      </c>
      <c r="J88" s="36">
        <f>SUMIFS(СВЦЭМ!$D$39:$D$782,СВЦЭМ!$A$39:$A$782,$A88,СВЦЭМ!$B$39:$B$782,J$83)+'СЕТ СН'!$G$14+СВЦЭМ!$D$10+'СЕТ СН'!$G$6-'СЕТ СН'!$G$26</f>
        <v>1777.5617905400002</v>
      </c>
      <c r="K88" s="36">
        <f>SUMIFS(СВЦЭМ!$D$39:$D$782,СВЦЭМ!$A$39:$A$782,$A88,СВЦЭМ!$B$39:$B$782,K$83)+'СЕТ СН'!$G$14+СВЦЭМ!$D$10+'СЕТ СН'!$G$6-'СЕТ СН'!$G$26</f>
        <v>1761.7119616200002</v>
      </c>
      <c r="L88" s="36">
        <f>SUMIFS(СВЦЭМ!$D$39:$D$782,СВЦЭМ!$A$39:$A$782,$A88,СВЦЭМ!$B$39:$B$782,L$83)+'СЕТ СН'!$G$14+СВЦЭМ!$D$10+'СЕТ СН'!$G$6-'СЕТ СН'!$G$26</f>
        <v>1759.4458524300001</v>
      </c>
      <c r="M88" s="36">
        <f>SUMIFS(СВЦЭМ!$D$39:$D$782,СВЦЭМ!$A$39:$A$782,$A88,СВЦЭМ!$B$39:$B$782,M$83)+'СЕТ СН'!$G$14+СВЦЭМ!$D$10+'СЕТ СН'!$G$6-'СЕТ СН'!$G$26</f>
        <v>1787.9695842000001</v>
      </c>
      <c r="N88" s="36">
        <f>SUMIFS(СВЦЭМ!$D$39:$D$782,СВЦЭМ!$A$39:$A$782,$A88,СВЦЭМ!$B$39:$B$782,N$83)+'СЕТ СН'!$G$14+СВЦЭМ!$D$10+'СЕТ СН'!$G$6-'СЕТ СН'!$G$26</f>
        <v>1813.3635060500001</v>
      </c>
      <c r="O88" s="36">
        <f>SUMIFS(СВЦЭМ!$D$39:$D$782,СВЦЭМ!$A$39:$A$782,$A88,СВЦЭМ!$B$39:$B$782,O$83)+'СЕТ СН'!$G$14+СВЦЭМ!$D$10+'СЕТ СН'!$G$6-'СЕТ СН'!$G$26</f>
        <v>1802.3385127500001</v>
      </c>
      <c r="P88" s="36">
        <f>SUMIFS(СВЦЭМ!$D$39:$D$782,СВЦЭМ!$A$39:$A$782,$A88,СВЦЭМ!$B$39:$B$782,P$83)+'СЕТ СН'!$G$14+СВЦЭМ!$D$10+'СЕТ СН'!$G$6-'СЕТ СН'!$G$26</f>
        <v>1790.9785166500001</v>
      </c>
      <c r="Q88" s="36">
        <f>SUMIFS(СВЦЭМ!$D$39:$D$782,СВЦЭМ!$A$39:$A$782,$A88,СВЦЭМ!$B$39:$B$782,Q$83)+'СЕТ СН'!$G$14+СВЦЭМ!$D$10+'СЕТ СН'!$G$6-'СЕТ СН'!$G$26</f>
        <v>1791.4858982500002</v>
      </c>
      <c r="R88" s="36">
        <f>SUMIFS(СВЦЭМ!$D$39:$D$782,СВЦЭМ!$A$39:$A$782,$A88,СВЦЭМ!$B$39:$B$782,R$83)+'СЕТ СН'!$G$14+СВЦЭМ!$D$10+'СЕТ СН'!$G$6-'СЕТ СН'!$G$26</f>
        <v>1782.2860927800002</v>
      </c>
      <c r="S88" s="36">
        <f>SUMIFS(СВЦЭМ!$D$39:$D$782,СВЦЭМ!$A$39:$A$782,$A88,СВЦЭМ!$B$39:$B$782,S$83)+'СЕТ СН'!$G$14+СВЦЭМ!$D$10+'СЕТ СН'!$G$6-'СЕТ СН'!$G$26</f>
        <v>1739.1142464500001</v>
      </c>
      <c r="T88" s="36">
        <f>SUMIFS(СВЦЭМ!$D$39:$D$782,СВЦЭМ!$A$39:$A$782,$A88,СВЦЭМ!$B$39:$B$782,T$83)+'СЕТ СН'!$G$14+СВЦЭМ!$D$10+'СЕТ СН'!$G$6-'СЕТ СН'!$G$26</f>
        <v>1751.5727771200002</v>
      </c>
      <c r="U88" s="36">
        <f>SUMIFS(СВЦЭМ!$D$39:$D$782,СВЦЭМ!$A$39:$A$782,$A88,СВЦЭМ!$B$39:$B$782,U$83)+'СЕТ СН'!$G$14+СВЦЭМ!$D$10+'СЕТ СН'!$G$6-'СЕТ СН'!$G$26</f>
        <v>1759.74890845</v>
      </c>
      <c r="V88" s="36">
        <f>SUMIFS(СВЦЭМ!$D$39:$D$782,СВЦЭМ!$A$39:$A$782,$A88,СВЦЭМ!$B$39:$B$782,V$83)+'СЕТ СН'!$G$14+СВЦЭМ!$D$10+'СЕТ СН'!$G$6-'СЕТ СН'!$G$26</f>
        <v>1762.0256057600002</v>
      </c>
      <c r="W88" s="36">
        <f>SUMIFS(СВЦЭМ!$D$39:$D$782,СВЦЭМ!$A$39:$A$782,$A88,СВЦЭМ!$B$39:$B$782,W$83)+'СЕТ СН'!$G$14+СВЦЭМ!$D$10+'СЕТ СН'!$G$6-'СЕТ СН'!$G$26</f>
        <v>1772.0211746200002</v>
      </c>
      <c r="X88" s="36">
        <f>SUMIFS(СВЦЭМ!$D$39:$D$782,СВЦЭМ!$A$39:$A$782,$A88,СВЦЭМ!$B$39:$B$782,X$83)+'СЕТ СН'!$G$14+СВЦЭМ!$D$10+'СЕТ СН'!$G$6-'СЕТ СН'!$G$26</f>
        <v>1793.51716622</v>
      </c>
      <c r="Y88" s="36">
        <f>SUMIFS(СВЦЭМ!$D$39:$D$782,СВЦЭМ!$A$39:$A$782,$A88,СВЦЭМ!$B$39:$B$782,Y$83)+'СЕТ СН'!$G$14+СВЦЭМ!$D$10+'СЕТ СН'!$G$6-'СЕТ СН'!$G$26</f>
        <v>1824.3400007000002</v>
      </c>
    </row>
    <row r="89" spans="1:27" ht="15.75" x14ac:dyDescent="0.2">
      <c r="A89" s="35">
        <f t="shared" si="2"/>
        <v>44536</v>
      </c>
      <c r="B89" s="36">
        <f>SUMIFS(СВЦЭМ!$D$39:$D$782,СВЦЭМ!$A$39:$A$782,$A89,СВЦЭМ!$B$39:$B$782,B$83)+'СЕТ СН'!$G$14+СВЦЭМ!$D$10+'СЕТ СН'!$G$6-'СЕТ СН'!$G$26</f>
        <v>1853.6044384200002</v>
      </c>
      <c r="C89" s="36">
        <f>SUMIFS(СВЦЭМ!$D$39:$D$782,СВЦЭМ!$A$39:$A$782,$A89,СВЦЭМ!$B$39:$B$782,C$83)+'СЕТ СН'!$G$14+СВЦЭМ!$D$10+'СЕТ СН'!$G$6-'СЕТ СН'!$G$26</f>
        <v>1869.3805029800001</v>
      </c>
      <c r="D89" s="36">
        <f>SUMIFS(СВЦЭМ!$D$39:$D$782,СВЦЭМ!$A$39:$A$782,$A89,СВЦЭМ!$B$39:$B$782,D$83)+'СЕТ СН'!$G$14+СВЦЭМ!$D$10+'СЕТ СН'!$G$6-'СЕТ СН'!$G$26</f>
        <v>1869.4360783000002</v>
      </c>
      <c r="E89" s="36">
        <f>SUMIFS(СВЦЭМ!$D$39:$D$782,СВЦЭМ!$A$39:$A$782,$A89,СВЦЭМ!$B$39:$B$782,E$83)+'СЕТ СН'!$G$14+СВЦЭМ!$D$10+'СЕТ СН'!$G$6-'СЕТ СН'!$G$26</f>
        <v>1876.1276975800001</v>
      </c>
      <c r="F89" s="36">
        <f>SUMIFS(СВЦЭМ!$D$39:$D$782,СВЦЭМ!$A$39:$A$782,$A89,СВЦЭМ!$B$39:$B$782,F$83)+'СЕТ СН'!$G$14+СВЦЭМ!$D$10+'СЕТ СН'!$G$6-'СЕТ СН'!$G$26</f>
        <v>1870.3922065800002</v>
      </c>
      <c r="G89" s="36">
        <f>SUMIFS(СВЦЭМ!$D$39:$D$782,СВЦЭМ!$A$39:$A$782,$A89,СВЦЭМ!$B$39:$B$782,G$83)+'СЕТ СН'!$G$14+СВЦЭМ!$D$10+'СЕТ СН'!$G$6-'СЕТ СН'!$G$26</f>
        <v>1843.6330886000001</v>
      </c>
      <c r="H89" s="36">
        <f>SUMIFS(СВЦЭМ!$D$39:$D$782,СВЦЭМ!$A$39:$A$782,$A89,СВЦЭМ!$B$39:$B$782,H$83)+'СЕТ СН'!$G$14+СВЦЭМ!$D$10+'СЕТ СН'!$G$6-'СЕТ СН'!$G$26</f>
        <v>1820.4852539200001</v>
      </c>
      <c r="I89" s="36">
        <f>SUMIFS(СВЦЭМ!$D$39:$D$782,СВЦЭМ!$A$39:$A$782,$A89,СВЦЭМ!$B$39:$B$782,I$83)+'СЕТ СН'!$G$14+СВЦЭМ!$D$10+'СЕТ СН'!$G$6-'СЕТ СН'!$G$26</f>
        <v>1801.3947036400002</v>
      </c>
      <c r="J89" s="36">
        <f>SUMIFS(СВЦЭМ!$D$39:$D$782,СВЦЭМ!$A$39:$A$782,$A89,СВЦЭМ!$B$39:$B$782,J$83)+'СЕТ СН'!$G$14+СВЦЭМ!$D$10+'СЕТ СН'!$G$6-'СЕТ СН'!$G$26</f>
        <v>1796.6504257600002</v>
      </c>
      <c r="K89" s="36">
        <f>SUMIFS(СВЦЭМ!$D$39:$D$782,СВЦЭМ!$A$39:$A$782,$A89,СВЦЭМ!$B$39:$B$782,K$83)+'СЕТ СН'!$G$14+СВЦЭМ!$D$10+'СЕТ СН'!$G$6-'СЕТ СН'!$G$26</f>
        <v>1813.0418480200001</v>
      </c>
      <c r="L89" s="36">
        <f>SUMIFS(СВЦЭМ!$D$39:$D$782,СВЦЭМ!$A$39:$A$782,$A89,СВЦЭМ!$B$39:$B$782,L$83)+'СЕТ СН'!$G$14+СВЦЭМ!$D$10+'СЕТ СН'!$G$6-'СЕТ СН'!$G$26</f>
        <v>1815.0196026200001</v>
      </c>
      <c r="M89" s="36">
        <f>SUMIFS(СВЦЭМ!$D$39:$D$782,СВЦЭМ!$A$39:$A$782,$A89,СВЦЭМ!$B$39:$B$782,M$83)+'СЕТ СН'!$G$14+СВЦЭМ!$D$10+'СЕТ СН'!$G$6-'СЕТ СН'!$G$26</f>
        <v>1818.8790873600001</v>
      </c>
      <c r="N89" s="36">
        <f>SUMIFS(СВЦЭМ!$D$39:$D$782,СВЦЭМ!$A$39:$A$782,$A89,СВЦЭМ!$B$39:$B$782,N$83)+'СЕТ СН'!$G$14+СВЦЭМ!$D$10+'СЕТ СН'!$G$6-'СЕТ СН'!$G$26</f>
        <v>1849.2015702300002</v>
      </c>
      <c r="O89" s="36">
        <f>SUMIFS(СВЦЭМ!$D$39:$D$782,СВЦЭМ!$A$39:$A$782,$A89,СВЦЭМ!$B$39:$B$782,O$83)+'СЕТ СН'!$G$14+СВЦЭМ!$D$10+'СЕТ СН'!$G$6-'СЕТ СН'!$G$26</f>
        <v>1872.1114073400001</v>
      </c>
      <c r="P89" s="36">
        <f>SUMIFS(СВЦЭМ!$D$39:$D$782,СВЦЭМ!$A$39:$A$782,$A89,СВЦЭМ!$B$39:$B$782,P$83)+'СЕТ СН'!$G$14+СВЦЭМ!$D$10+'СЕТ СН'!$G$6-'СЕТ СН'!$G$26</f>
        <v>1874.7769324400001</v>
      </c>
      <c r="Q89" s="36">
        <f>SUMIFS(СВЦЭМ!$D$39:$D$782,СВЦЭМ!$A$39:$A$782,$A89,СВЦЭМ!$B$39:$B$782,Q$83)+'СЕТ СН'!$G$14+СВЦЭМ!$D$10+'СЕТ СН'!$G$6-'СЕТ СН'!$G$26</f>
        <v>1864.4652867900002</v>
      </c>
      <c r="R89" s="36">
        <f>SUMIFS(СВЦЭМ!$D$39:$D$782,СВЦЭМ!$A$39:$A$782,$A89,СВЦЭМ!$B$39:$B$782,R$83)+'СЕТ СН'!$G$14+СВЦЭМ!$D$10+'СЕТ СН'!$G$6-'СЕТ СН'!$G$26</f>
        <v>1801.3809209000001</v>
      </c>
      <c r="S89" s="36">
        <f>SUMIFS(СВЦЭМ!$D$39:$D$782,СВЦЭМ!$A$39:$A$782,$A89,СВЦЭМ!$B$39:$B$782,S$83)+'СЕТ СН'!$G$14+СВЦЭМ!$D$10+'СЕТ СН'!$G$6-'СЕТ СН'!$G$26</f>
        <v>1812.7232239200002</v>
      </c>
      <c r="T89" s="36">
        <f>SUMIFS(СВЦЭМ!$D$39:$D$782,СВЦЭМ!$A$39:$A$782,$A89,СВЦЭМ!$B$39:$B$782,T$83)+'СЕТ СН'!$G$14+СВЦЭМ!$D$10+'СЕТ СН'!$G$6-'СЕТ СН'!$G$26</f>
        <v>1822.4212747700001</v>
      </c>
      <c r="U89" s="36">
        <f>SUMIFS(СВЦЭМ!$D$39:$D$782,СВЦЭМ!$A$39:$A$782,$A89,СВЦЭМ!$B$39:$B$782,U$83)+'СЕТ СН'!$G$14+СВЦЭМ!$D$10+'СЕТ СН'!$G$6-'СЕТ СН'!$G$26</f>
        <v>1808.7515530900002</v>
      </c>
      <c r="V89" s="36">
        <f>SUMIFS(СВЦЭМ!$D$39:$D$782,СВЦЭМ!$A$39:$A$782,$A89,СВЦЭМ!$B$39:$B$782,V$83)+'СЕТ СН'!$G$14+СВЦЭМ!$D$10+'СЕТ СН'!$G$6-'СЕТ СН'!$G$26</f>
        <v>1821.2258781900002</v>
      </c>
      <c r="W89" s="36">
        <f>SUMIFS(СВЦЭМ!$D$39:$D$782,СВЦЭМ!$A$39:$A$782,$A89,СВЦЭМ!$B$39:$B$782,W$83)+'СЕТ СН'!$G$14+СВЦЭМ!$D$10+'СЕТ СН'!$G$6-'СЕТ СН'!$G$26</f>
        <v>1816.2026328000002</v>
      </c>
      <c r="X89" s="36">
        <f>SUMIFS(СВЦЭМ!$D$39:$D$782,СВЦЭМ!$A$39:$A$782,$A89,СВЦЭМ!$B$39:$B$782,X$83)+'СЕТ СН'!$G$14+СВЦЭМ!$D$10+'СЕТ СН'!$G$6-'СЕТ СН'!$G$26</f>
        <v>1876.4866651100001</v>
      </c>
      <c r="Y89" s="36">
        <f>SUMIFS(СВЦЭМ!$D$39:$D$782,СВЦЭМ!$A$39:$A$782,$A89,СВЦЭМ!$B$39:$B$782,Y$83)+'СЕТ СН'!$G$14+СВЦЭМ!$D$10+'СЕТ СН'!$G$6-'СЕТ СН'!$G$26</f>
        <v>1870.6270343600002</v>
      </c>
    </row>
    <row r="90" spans="1:27" ht="15.75" x14ac:dyDescent="0.2">
      <c r="A90" s="35">
        <f t="shared" si="2"/>
        <v>44537</v>
      </c>
      <c r="B90" s="36">
        <f>SUMIFS(СВЦЭМ!$D$39:$D$782,СВЦЭМ!$A$39:$A$782,$A90,СВЦЭМ!$B$39:$B$782,B$83)+'СЕТ СН'!$G$14+СВЦЭМ!$D$10+'СЕТ СН'!$G$6-'СЕТ СН'!$G$26</f>
        <v>1873.9053605700001</v>
      </c>
      <c r="C90" s="36">
        <f>SUMIFS(СВЦЭМ!$D$39:$D$782,СВЦЭМ!$A$39:$A$782,$A90,СВЦЭМ!$B$39:$B$782,C$83)+'СЕТ СН'!$G$14+СВЦЭМ!$D$10+'СЕТ СН'!$G$6-'СЕТ СН'!$G$26</f>
        <v>1821.9680420300001</v>
      </c>
      <c r="D90" s="36">
        <f>SUMIFS(СВЦЭМ!$D$39:$D$782,СВЦЭМ!$A$39:$A$782,$A90,СВЦЭМ!$B$39:$B$782,D$83)+'СЕТ СН'!$G$14+СВЦЭМ!$D$10+'СЕТ СН'!$G$6-'СЕТ СН'!$G$26</f>
        <v>1859.6744458000001</v>
      </c>
      <c r="E90" s="36">
        <f>SUMIFS(СВЦЭМ!$D$39:$D$782,СВЦЭМ!$A$39:$A$782,$A90,СВЦЭМ!$B$39:$B$782,E$83)+'СЕТ СН'!$G$14+СВЦЭМ!$D$10+'СЕТ СН'!$G$6-'СЕТ СН'!$G$26</f>
        <v>1887.6921240700001</v>
      </c>
      <c r="F90" s="36">
        <f>SUMIFS(СВЦЭМ!$D$39:$D$782,СВЦЭМ!$A$39:$A$782,$A90,СВЦЭМ!$B$39:$B$782,F$83)+'СЕТ СН'!$G$14+СВЦЭМ!$D$10+'СЕТ СН'!$G$6-'СЕТ СН'!$G$26</f>
        <v>1878.0055511700002</v>
      </c>
      <c r="G90" s="36">
        <f>SUMIFS(СВЦЭМ!$D$39:$D$782,СВЦЭМ!$A$39:$A$782,$A90,СВЦЭМ!$B$39:$B$782,G$83)+'СЕТ СН'!$G$14+СВЦЭМ!$D$10+'СЕТ СН'!$G$6-'СЕТ СН'!$G$26</f>
        <v>1845.8172014000002</v>
      </c>
      <c r="H90" s="36">
        <f>SUMIFS(СВЦЭМ!$D$39:$D$782,СВЦЭМ!$A$39:$A$782,$A90,СВЦЭМ!$B$39:$B$782,H$83)+'СЕТ СН'!$G$14+СВЦЭМ!$D$10+'СЕТ СН'!$G$6-'СЕТ СН'!$G$26</f>
        <v>1815.1213083800001</v>
      </c>
      <c r="I90" s="36">
        <f>SUMIFS(СВЦЭМ!$D$39:$D$782,СВЦЭМ!$A$39:$A$782,$A90,СВЦЭМ!$B$39:$B$782,I$83)+'СЕТ СН'!$G$14+СВЦЭМ!$D$10+'СЕТ СН'!$G$6-'СЕТ СН'!$G$26</f>
        <v>1800.8179800300002</v>
      </c>
      <c r="J90" s="36">
        <f>SUMIFS(СВЦЭМ!$D$39:$D$782,СВЦЭМ!$A$39:$A$782,$A90,СВЦЭМ!$B$39:$B$782,J$83)+'СЕТ СН'!$G$14+СВЦЭМ!$D$10+'СЕТ СН'!$G$6-'СЕТ СН'!$G$26</f>
        <v>1802.2443694900001</v>
      </c>
      <c r="K90" s="36">
        <f>SUMIFS(СВЦЭМ!$D$39:$D$782,СВЦЭМ!$A$39:$A$782,$A90,СВЦЭМ!$B$39:$B$782,K$83)+'СЕТ СН'!$G$14+СВЦЭМ!$D$10+'СЕТ СН'!$G$6-'СЕТ СН'!$G$26</f>
        <v>1815.7332799100002</v>
      </c>
      <c r="L90" s="36">
        <f>SUMIFS(СВЦЭМ!$D$39:$D$782,СВЦЭМ!$A$39:$A$782,$A90,СВЦЭМ!$B$39:$B$782,L$83)+'СЕТ СН'!$G$14+СВЦЭМ!$D$10+'СЕТ СН'!$G$6-'СЕТ СН'!$G$26</f>
        <v>1831.5964102</v>
      </c>
      <c r="M90" s="36">
        <f>SUMIFS(СВЦЭМ!$D$39:$D$782,СВЦЭМ!$A$39:$A$782,$A90,СВЦЭМ!$B$39:$B$782,M$83)+'СЕТ СН'!$G$14+СВЦЭМ!$D$10+'СЕТ СН'!$G$6-'СЕТ СН'!$G$26</f>
        <v>1837.1645610800001</v>
      </c>
      <c r="N90" s="36">
        <f>SUMIFS(СВЦЭМ!$D$39:$D$782,СВЦЭМ!$A$39:$A$782,$A90,СВЦЭМ!$B$39:$B$782,N$83)+'СЕТ СН'!$G$14+СВЦЭМ!$D$10+'СЕТ СН'!$G$6-'СЕТ СН'!$G$26</f>
        <v>1831.54036038</v>
      </c>
      <c r="O90" s="36">
        <f>SUMIFS(СВЦЭМ!$D$39:$D$782,СВЦЭМ!$A$39:$A$782,$A90,СВЦЭМ!$B$39:$B$782,O$83)+'СЕТ СН'!$G$14+СВЦЭМ!$D$10+'СЕТ СН'!$G$6-'СЕТ СН'!$G$26</f>
        <v>1900.2586320800001</v>
      </c>
      <c r="P90" s="36">
        <f>SUMIFS(СВЦЭМ!$D$39:$D$782,СВЦЭМ!$A$39:$A$782,$A90,СВЦЭМ!$B$39:$B$782,P$83)+'СЕТ СН'!$G$14+СВЦЭМ!$D$10+'СЕТ СН'!$G$6-'СЕТ СН'!$G$26</f>
        <v>1919.0204906600002</v>
      </c>
      <c r="Q90" s="36">
        <f>SUMIFS(СВЦЭМ!$D$39:$D$782,СВЦЭМ!$A$39:$A$782,$A90,СВЦЭМ!$B$39:$B$782,Q$83)+'СЕТ СН'!$G$14+СВЦЭМ!$D$10+'СЕТ СН'!$G$6-'СЕТ СН'!$G$26</f>
        <v>1915.8267229</v>
      </c>
      <c r="R90" s="36">
        <f>SUMIFS(СВЦЭМ!$D$39:$D$782,СВЦЭМ!$A$39:$A$782,$A90,СВЦЭМ!$B$39:$B$782,R$83)+'СЕТ СН'!$G$14+СВЦЭМ!$D$10+'СЕТ СН'!$G$6-'СЕТ СН'!$G$26</f>
        <v>1851.2312646300002</v>
      </c>
      <c r="S90" s="36">
        <f>SUMIFS(СВЦЭМ!$D$39:$D$782,СВЦЭМ!$A$39:$A$782,$A90,СВЦЭМ!$B$39:$B$782,S$83)+'СЕТ СН'!$G$14+СВЦЭМ!$D$10+'СЕТ СН'!$G$6-'СЕТ СН'!$G$26</f>
        <v>1839.1548264800001</v>
      </c>
      <c r="T90" s="36">
        <f>SUMIFS(СВЦЭМ!$D$39:$D$782,СВЦЭМ!$A$39:$A$782,$A90,СВЦЭМ!$B$39:$B$782,T$83)+'СЕТ СН'!$G$14+СВЦЭМ!$D$10+'СЕТ СН'!$G$6-'СЕТ СН'!$G$26</f>
        <v>1833.5645696800002</v>
      </c>
      <c r="U90" s="36">
        <f>SUMIFS(СВЦЭМ!$D$39:$D$782,СВЦЭМ!$A$39:$A$782,$A90,СВЦЭМ!$B$39:$B$782,U$83)+'СЕТ СН'!$G$14+СВЦЭМ!$D$10+'СЕТ СН'!$G$6-'СЕТ СН'!$G$26</f>
        <v>1828.8714970800002</v>
      </c>
      <c r="V90" s="36">
        <f>SUMIFS(СВЦЭМ!$D$39:$D$782,СВЦЭМ!$A$39:$A$782,$A90,СВЦЭМ!$B$39:$B$782,V$83)+'СЕТ СН'!$G$14+СВЦЭМ!$D$10+'СЕТ СН'!$G$6-'СЕТ СН'!$G$26</f>
        <v>1814.0080741400002</v>
      </c>
      <c r="W90" s="36">
        <f>SUMIFS(СВЦЭМ!$D$39:$D$782,СВЦЭМ!$A$39:$A$782,$A90,СВЦЭМ!$B$39:$B$782,W$83)+'СЕТ СН'!$G$14+СВЦЭМ!$D$10+'СЕТ СН'!$G$6-'СЕТ СН'!$G$26</f>
        <v>1825.0947262700001</v>
      </c>
      <c r="X90" s="36">
        <f>SUMIFS(СВЦЭМ!$D$39:$D$782,СВЦЭМ!$A$39:$A$782,$A90,СВЦЭМ!$B$39:$B$782,X$83)+'СЕТ СН'!$G$14+СВЦЭМ!$D$10+'СЕТ СН'!$G$6-'СЕТ СН'!$G$26</f>
        <v>1832.5639793700002</v>
      </c>
      <c r="Y90" s="36">
        <f>SUMIFS(СВЦЭМ!$D$39:$D$782,СВЦЭМ!$A$39:$A$782,$A90,СВЦЭМ!$B$39:$B$782,Y$83)+'СЕТ СН'!$G$14+СВЦЭМ!$D$10+'СЕТ СН'!$G$6-'СЕТ СН'!$G$26</f>
        <v>1877.6258688700002</v>
      </c>
    </row>
    <row r="91" spans="1:27" ht="15.75" x14ac:dyDescent="0.2">
      <c r="A91" s="35">
        <f t="shared" si="2"/>
        <v>44538</v>
      </c>
      <c r="B91" s="36">
        <f>SUMIFS(СВЦЭМ!$D$39:$D$782,СВЦЭМ!$A$39:$A$782,$A91,СВЦЭМ!$B$39:$B$782,B$83)+'СЕТ СН'!$G$14+СВЦЭМ!$D$10+'СЕТ СН'!$G$6-'СЕТ СН'!$G$26</f>
        <v>1857.9361077600001</v>
      </c>
      <c r="C91" s="36">
        <f>SUMIFS(СВЦЭМ!$D$39:$D$782,СВЦЭМ!$A$39:$A$782,$A91,СВЦЭМ!$B$39:$B$782,C$83)+'СЕТ СН'!$G$14+СВЦЭМ!$D$10+'СЕТ СН'!$G$6-'СЕТ СН'!$G$26</f>
        <v>1849.7309575900001</v>
      </c>
      <c r="D91" s="36">
        <f>SUMIFS(СВЦЭМ!$D$39:$D$782,СВЦЭМ!$A$39:$A$782,$A91,СВЦЭМ!$B$39:$B$782,D$83)+'СЕТ СН'!$G$14+СВЦЭМ!$D$10+'СЕТ СН'!$G$6-'СЕТ СН'!$G$26</f>
        <v>1858.3117434600001</v>
      </c>
      <c r="E91" s="36">
        <f>SUMIFS(СВЦЭМ!$D$39:$D$782,СВЦЭМ!$A$39:$A$782,$A91,СВЦЭМ!$B$39:$B$782,E$83)+'СЕТ СН'!$G$14+СВЦЭМ!$D$10+'СЕТ СН'!$G$6-'СЕТ СН'!$G$26</f>
        <v>1869.8718296200002</v>
      </c>
      <c r="F91" s="36">
        <f>SUMIFS(СВЦЭМ!$D$39:$D$782,СВЦЭМ!$A$39:$A$782,$A91,СВЦЭМ!$B$39:$B$782,F$83)+'СЕТ СН'!$G$14+СВЦЭМ!$D$10+'СЕТ СН'!$G$6-'СЕТ СН'!$G$26</f>
        <v>1866.0061333400001</v>
      </c>
      <c r="G91" s="36">
        <f>SUMIFS(СВЦЭМ!$D$39:$D$782,СВЦЭМ!$A$39:$A$782,$A91,СВЦЭМ!$B$39:$B$782,G$83)+'СЕТ СН'!$G$14+СВЦЭМ!$D$10+'СЕТ СН'!$G$6-'СЕТ СН'!$G$26</f>
        <v>1836.8165334700002</v>
      </c>
      <c r="H91" s="36">
        <f>SUMIFS(СВЦЭМ!$D$39:$D$782,СВЦЭМ!$A$39:$A$782,$A91,СВЦЭМ!$B$39:$B$782,H$83)+'СЕТ СН'!$G$14+СВЦЭМ!$D$10+'СЕТ СН'!$G$6-'СЕТ СН'!$G$26</f>
        <v>1822.3865516100002</v>
      </c>
      <c r="I91" s="36">
        <f>SUMIFS(СВЦЭМ!$D$39:$D$782,СВЦЭМ!$A$39:$A$782,$A91,СВЦЭМ!$B$39:$B$782,I$83)+'СЕТ СН'!$G$14+СВЦЭМ!$D$10+'СЕТ СН'!$G$6-'СЕТ СН'!$G$26</f>
        <v>1802.5942142900001</v>
      </c>
      <c r="J91" s="36">
        <f>SUMIFS(СВЦЭМ!$D$39:$D$782,СВЦЭМ!$A$39:$A$782,$A91,СВЦЭМ!$B$39:$B$782,J$83)+'СЕТ СН'!$G$14+СВЦЭМ!$D$10+'СЕТ СН'!$G$6-'СЕТ СН'!$G$26</f>
        <v>1848.5859909700002</v>
      </c>
      <c r="K91" s="36">
        <f>SUMIFS(СВЦЭМ!$D$39:$D$782,СВЦЭМ!$A$39:$A$782,$A91,СВЦЭМ!$B$39:$B$782,K$83)+'СЕТ СН'!$G$14+СВЦЭМ!$D$10+'СЕТ СН'!$G$6-'СЕТ СН'!$G$26</f>
        <v>1843.4599752700001</v>
      </c>
      <c r="L91" s="36">
        <f>SUMIFS(СВЦЭМ!$D$39:$D$782,СВЦЭМ!$A$39:$A$782,$A91,СВЦЭМ!$B$39:$B$782,L$83)+'СЕТ СН'!$G$14+СВЦЭМ!$D$10+'СЕТ СН'!$G$6-'СЕТ СН'!$G$26</f>
        <v>1848.1562176700002</v>
      </c>
      <c r="M91" s="36">
        <f>SUMIFS(СВЦЭМ!$D$39:$D$782,СВЦЭМ!$A$39:$A$782,$A91,СВЦЭМ!$B$39:$B$782,M$83)+'СЕТ СН'!$G$14+СВЦЭМ!$D$10+'СЕТ СН'!$G$6-'СЕТ СН'!$G$26</f>
        <v>1843.0685617500001</v>
      </c>
      <c r="N91" s="36">
        <f>SUMIFS(СВЦЭМ!$D$39:$D$782,СВЦЭМ!$A$39:$A$782,$A91,СВЦЭМ!$B$39:$B$782,N$83)+'СЕТ СН'!$G$14+СВЦЭМ!$D$10+'СЕТ СН'!$G$6-'СЕТ СН'!$G$26</f>
        <v>1835.8920111800001</v>
      </c>
      <c r="O91" s="36">
        <f>SUMIFS(СВЦЭМ!$D$39:$D$782,СВЦЭМ!$A$39:$A$782,$A91,СВЦЭМ!$B$39:$B$782,O$83)+'СЕТ СН'!$G$14+СВЦЭМ!$D$10+'СЕТ СН'!$G$6-'СЕТ СН'!$G$26</f>
        <v>1836.64830656</v>
      </c>
      <c r="P91" s="36">
        <f>SUMIFS(СВЦЭМ!$D$39:$D$782,СВЦЭМ!$A$39:$A$782,$A91,СВЦЭМ!$B$39:$B$782,P$83)+'СЕТ СН'!$G$14+СВЦЭМ!$D$10+'СЕТ СН'!$G$6-'СЕТ СН'!$G$26</f>
        <v>1839.4251356600003</v>
      </c>
      <c r="Q91" s="36">
        <f>SUMIFS(СВЦЭМ!$D$39:$D$782,СВЦЭМ!$A$39:$A$782,$A91,СВЦЭМ!$B$39:$B$782,Q$83)+'СЕТ СН'!$G$14+СВЦЭМ!$D$10+'СЕТ СН'!$G$6-'СЕТ СН'!$G$26</f>
        <v>1824.6931065700001</v>
      </c>
      <c r="R91" s="36">
        <f>SUMIFS(СВЦЭМ!$D$39:$D$782,СВЦЭМ!$A$39:$A$782,$A91,СВЦЭМ!$B$39:$B$782,R$83)+'СЕТ СН'!$G$14+СВЦЭМ!$D$10+'СЕТ СН'!$G$6-'СЕТ СН'!$G$26</f>
        <v>1834.0588192700002</v>
      </c>
      <c r="S91" s="36">
        <f>SUMIFS(СВЦЭМ!$D$39:$D$782,СВЦЭМ!$A$39:$A$782,$A91,СВЦЭМ!$B$39:$B$782,S$83)+'СЕТ СН'!$G$14+СВЦЭМ!$D$10+'СЕТ СН'!$G$6-'СЕТ СН'!$G$26</f>
        <v>1826.1609949800002</v>
      </c>
      <c r="T91" s="36">
        <f>SUMIFS(СВЦЭМ!$D$39:$D$782,СВЦЭМ!$A$39:$A$782,$A91,СВЦЭМ!$B$39:$B$782,T$83)+'СЕТ СН'!$G$14+СВЦЭМ!$D$10+'СЕТ СН'!$G$6-'СЕТ СН'!$G$26</f>
        <v>1819.5751782300001</v>
      </c>
      <c r="U91" s="36">
        <f>SUMIFS(СВЦЭМ!$D$39:$D$782,СВЦЭМ!$A$39:$A$782,$A91,СВЦЭМ!$B$39:$B$782,U$83)+'СЕТ СН'!$G$14+СВЦЭМ!$D$10+'СЕТ СН'!$G$6-'СЕТ СН'!$G$26</f>
        <v>1863.0359784100001</v>
      </c>
      <c r="V91" s="36">
        <f>SUMIFS(СВЦЭМ!$D$39:$D$782,СВЦЭМ!$A$39:$A$782,$A91,СВЦЭМ!$B$39:$B$782,V$83)+'СЕТ СН'!$G$14+СВЦЭМ!$D$10+'СЕТ СН'!$G$6-'СЕТ СН'!$G$26</f>
        <v>1831.4688586700001</v>
      </c>
      <c r="W91" s="36">
        <f>SUMIFS(СВЦЭМ!$D$39:$D$782,СВЦЭМ!$A$39:$A$782,$A91,СВЦЭМ!$B$39:$B$782,W$83)+'СЕТ СН'!$G$14+СВЦЭМ!$D$10+'СЕТ СН'!$G$6-'СЕТ СН'!$G$26</f>
        <v>1891.4768475100002</v>
      </c>
      <c r="X91" s="36">
        <f>SUMIFS(СВЦЭМ!$D$39:$D$782,СВЦЭМ!$A$39:$A$782,$A91,СВЦЭМ!$B$39:$B$782,X$83)+'СЕТ СН'!$G$14+СВЦЭМ!$D$10+'СЕТ СН'!$G$6-'СЕТ СН'!$G$26</f>
        <v>1899.1306829300001</v>
      </c>
      <c r="Y91" s="36">
        <f>SUMIFS(СВЦЭМ!$D$39:$D$782,СВЦЭМ!$A$39:$A$782,$A91,СВЦЭМ!$B$39:$B$782,Y$83)+'СЕТ СН'!$G$14+СВЦЭМ!$D$10+'СЕТ СН'!$G$6-'СЕТ СН'!$G$26</f>
        <v>1906.6076426100001</v>
      </c>
    </row>
    <row r="92" spans="1:27" ht="15.75" x14ac:dyDescent="0.2">
      <c r="A92" s="35">
        <f t="shared" si="2"/>
        <v>44539</v>
      </c>
      <c r="B92" s="36">
        <f>SUMIFS(СВЦЭМ!$D$39:$D$782,СВЦЭМ!$A$39:$A$782,$A92,СВЦЭМ!$B$39:$B$782,B$83)+'СЕТ СН'!$G$14+СВЦЭМ!$D$10+'СЕТ СН'!$G$6-'СЕТ СН'!$G$26</f>
        <v>1870.7192556700002</v>
      </c>
      <c r="C92" s="36">
        <f>SUMIFS(СВЦЭМ!$D$39:$D$782,СВЦЭМ!$A$39:$A$782,$A92,СВЦЭМ!$B$39:$B$782,C$83)+'СЕТ СН'!$G$14+СВЦЭМ!$D$10+'СЕТ СН'!$G$6-'СЕТ СН'!$G$26</f>
        <v>1825.6786739300001</v>
      </c>
      <c r="D92" s="36">
        <f>SUMIFS(СВЦЭМ!$D$39:$D$782,СВЦЭМ!$A$39:$A$782,$A92,СВЦЭМ!$B$39:$B$782,D$83)+'СЕТ СН'!$G$14+СВЦЭМ!$D$10+'СЕТ СН'!$G$6-'СЕТ СН'!$G$26</f>
        <v>1835.7794886000001</v>
      </c>
      <c r="E92" s="36">
        <f>SUMIFS(СВЦЭМ!$D$39:$D$782,СВЦЭМ!$A$39:$A$782,$A92,СВЦЭМ!$B$39:$B$782,E$83)+'СЕТ СН'!$G$14+СВЦЭМ!$D$10+'СЕТ СН'!$G$6-'СЕТ СН'!$G$26</f>
        <v>1850.1315562700001</v>
      </c>
      <c r="F92" s="36">
        <f>SUMIFS(СВЦЭМ!$D$39:$D$782,СВЦЭМ!$A$39:$A$782,$A92,СВЦЭМ!$B$39:$B$782,F$83)+'СЕТ СН'!$G$14+СВЦЭМ!$D$10+'СЕТ СН'!$G$6-'СЕТ СН'!$G$26</f>
        <v>1851.5487336000001</v>
      </c>
      <c r="G92" s="36">
        <f>SUMIFS(СВЦЭМ!$D$39:$D$782,СВЦЭМ!$A$39:$A$782,$A92,СВЦЭМ!$B$39:$B$782,G$83)+'СЕТ СН'!$G$14+СВЦЭМ!$D$10+'СЕТ СН'!$G$6-'СЕТ СН'!$G$26</f>
        <v>1818.9152710200001</v>
      </c>
      <c r="H92" s="36">
        <f>SUMIFS(СВЦЭМ!$D$39:$D$782,СВЦЭМ!$A$39:$A$782,$A92,СВЦЭМ!$B$39:$B$782,H$83)+'СЕТ СН'!$G$14+СВЦЭМ!$D$10+'СЕТ СН'!$G$6-'СЕТ СН'!$G$26</f>
        <v>1800.14999033</v>
      </c>
      <c r="I92" s="36">
        <f>SUMIFS(СВЦЭМ!$D$39:$D$782,СВЦЭМ!$A$39:$A$782,$A92,СВЦЭМ!$B$39:$B$782,I$83)+'СЕТ СН'!$G$14+СВЦЭМ!$D$10+'СЕТ СН'!$G$6-'СЕТ СН'!$G$26</f>
        <v>1792.9978889400002</v>
      </c>
      <c r="J92" s="36">
        <f>SUMIFS(СВЦЭМ!$D$39:$D$782,СВЦЭМ!$A$39:$A$782,$A92,СВЦЭМ!$B$39:$B$782,J$83)+'СЕТ СН'!$G$14+СВЦЭМ!$D$10+'СЕТ СН'!$G$6-'СЕТ СН'!$G$26</f>
        <v>1820.0422447600001</v>
      </c>
      <c r="K92" s="36">
        <f>SUMIFS(СВЦЭМ!$D$39:$D$782,СВЦЭМ!$A$39:$A$782,$A92,СВЦЭМ!$B$39:$B$782,K$83)+'СЕТ СН'!$G$14+СВЦЭМ!$D$10+'СЕТ СН'!$G$6-'СЕТ СН'!$G$26</f>
        <v>1840.7118043600001</v>
      </c>
      <c r="L92" s="36">
        <f>SUMIFS(СВЦЭМ!$D$39:$D$782,СВЦЭМ!$A$39:$A$782,$A92,СВЦЭМ!$B$39:$B$782,L$83)+'СЕТ СН'!$G$14+СВЦЭМ!$D$10+'СЕТ СН'!$G$6-'СЕТ СН'!$G$26</f>
        <v>1835.89601343</v>
      </c>
      <c r="M92" s="36">
        <f>SUMIFS(СВЦЭМ!$D$39:$D$782,СВЦЭМ!$A$39:$A$782,$A92,СВЦЭМ!$B$39:$B$782,M$83)+'СЕТ СН'!$G$14+СВЦЭМ!$D$10+'СЕТ СН'!$G$6-'СЕТ СН'!$G$26</f>
        <v>1821.1856381600001</v>
      </c>
      <c r="N92" s="36">
        <f>SUMIFS(СВЦЭМ!$D$39:$D$782,СВЦЭМ!$A$39:$A$782,$A92,СВЦЭМ!$B$39:$B$782,N$83)+'СЕТ СН'!$G$14+СВЦЭМ!$D$10+'СЕТ СН'!$G$6-'СЕТ СН'!$G$26</f>
        <v>1858.96463356</v>
      </c>
      <c r="O92" s="36">
        <f>SUMIFS(СВЦЭМ!$D$39:$D$782,СВЦЭМ!$A$39:$A$782,$A92,СВЦЭМ!$B$39:$B$782,O$83)+'СЕТ СН'!$G$14+СВЦЭМ!$D$10+'СЕТ СН'!$G$6-'СЕТ СН'!$G$26</f>
        <v>1847.6404456500002</v>
      </c>
      <c r="P92" s="36">
        <f>SUMIFS(СВЦЭМ!$D$39:$D$782,СВЦЭМ!$A$39:$A$782,$A92,СВЦЭМ!$B$39:$B$782,P$83)+'СЕТ СН'!$G$14+СВЦЭМ!$D$10+'СЕТ СН'!$G$6-'СЕТ СН'!$G$26</f>
        <v>1847.9028278500002</v>
      </c>
      <c r="Q92" s="36">
        <f>SUMIFS(СВЦЭМ!$D$39:$D$782,СВЦЭМ!$A$39:$A$782,$A92,СВЦЭМ!$B$39:$B$782,Q$83)+'СЕТ СН'!$G$14+СВЦЭМ!$D$10+'СЕТ СН'!$G$6-'СЕТ СН'!$G$26</f>
        <v>1846.2038697900002</v>
      </c>
      <c r="R92" s="36">
        <f>SUMIFS(СВЦЭМ!$D$39:$D$782,СВЦЭМ!$A$39:$A$782,$A92,СВЦЭМ!$B$39:$B$782,R$83)+'СЕТ СН'!$G$14+СВЦЭМ!$D$10+'СЕТ СН'!$G$6-'СЕТ СН'!$G$26</f>
        <v>1836.9276075100001</v>
      </c>
      <c r="S92" s="36">
        <f>SUMIFS(СВЦЭМ!$D$39:$D$782,СВЦЭМ!$A$39:$A$782,$A92,СВЦЭМ!$B$39:$B$782,S$83)+'СЕТ СН'!$G$14+СВЦЭМ!$D$10+'СЕТ СН'!$G$6-'СЕТ СН'!$G$26</f>
        <v>1839.7132710200001</v>
      </c>
      <c r="T92" s="36">
        <f>SUMIFS(СВЦЭМ!$D$39:$D$782,СВЦЭМ!$A$39:$A$782,$A92,СВЦЭМ!$B$39:$B$782,T$83)+'СЕТ СН'!$G$14+СВЦЭМ!$D$10+'СЕТ СН'!$G$6-'СЕТ СН'!$G$26</f>
        <v>1838.1964900500002</v>
      </c>
      <c r="U92" s="36">
        <f>SUMIFS(СВЦЭМ!$D$39:$D$782,СВЦЭМ!$A$39:$A$782,$A92,СВЦЭМ!$B$39:$B$782,U$83)+'СЕТ СН'!$G$14+СВЦЭМ!$D$10+'СЕТ СН'!$G$6-'СЕТ СН'!$G$26</f>
        <v>1849.2611305500002</v>
      </c>
      <c r="V92" s="36">
        <f>SUMIFS(СВЦЭМ!$D$39:$D$782,СВЦЭМ!$A$39:$A$782,$A92,СВЦЭМ!$B$39:$B$782,V$83)+'СЕТ СН'!$G$14+СВЦЭМ!$D$10+'СЕТ СН'!$G$6-'СЕТ СН'!$G$26</f>
        <v>1853.3528277100002</v>
      </c>
      <c r="W92" s="36">
        <f>SUMIFS(СВЦЭМ!$D$39:$D$782,СВЦЭМ!$A$39:$A$782,$A92,СВЦЭМ!$B$39:$B$782,W$83)+'СЕТ СН'!$G$14+СВЦЭМ!$D$10+'СЕТ СН'!$G$6-'СЕТ СН'!$G$26</f>
        <v>1847.5788398500001</v>
      </c>
      <c r="X92" s="36">
        <f>SUMIFS(СВЦЭМ!$D$39:$D$782,СВЦЭМ!$A$39:$A$782,$A92,СВЦЭМ!$B$39:$B$782,X$83)+'СЕТ СН'!$G$14+СВЦЭМ!$D$10+'СЕТ СН'!$G$6-'СЕТ СН'!$G$26</f>
        <v>1844.7288274300001</v>
      </c>
      <c r="Y92" s="36">
        <f>SUMIFS(СВЦЭМ!$D$39:$D$782,СВЦЭМ!$A$39:$A$782,$A92,СВЦЭМ!$B$39:$B$782,Y$83)+'СЕТ СН'!$G$14+СВЦЭМ!$D$10+'СЕТ СН'!$G$6-'СЕТ СН'!$G$26</f>
        <v>1860.0026295100001</v>
      </c>
    </row>
    <row r="93" spans="1:27" ht="15.75" x14ac:dyDescent="0.2">
      <c r="A93" s="35">
        <f t="shared" si="2"/>
        <v>44540</v>
      </c>
      <c r="B93" s="36">
        <f>SUMIFS(СВЦЭМ!$D$39:$D$782,СВЦЭМ!$A$39:$A$782,$A93,СВЦЭМ!$B$39:$B$782,B$83)+'СЕТ СН'!$G$14+СВЦЭМ!$D$10+'СЕТ СН'!$G$6-'СЕТ СН'!$G$26</f>
        <v>1893.2432099900002</v>
      </c>
      <c r="C93" s="36">
        <f>SUMIFS(СВЦЭМ!$D$39:$D$782,СВЦЭМ!$A$39:$A$782,$A93,СВЦЭМ!$B$39:$B$782,C$83)+'СЕТ СН'!$G$14+СВЦЭМ!$D$10+'СЕТ СН'!$G$6-'СЕТ СН'!$G$26</f>
        <v>1881.3365273600002</v>
      </c>
      <c r="D93" s="36">
        <f>SUMIFS(СВЦЭМ!$D$39:$D$782,СВЦЭМ!$A$39:$A$782,$A93,СВЦЭМ!$B$39:$B$782,D$83)+'СЕТ СН'!$G$14+СВЦЭМ!$D$10+'СЕТ СН'!$G$6-'СЕТ СН'!$G$26</f>
        <v>1888.4793118500002</v>
      </c>
      <c r="E93" s="36">
        <f>SUMIFS(СВЦЭМ!$D$39:$D$782,СВЦЭМ!$A$39:$A$782,$A93,СВЦЭМ!$B$39:$B$782,E$83)+'СЕТ СН'!$G$14+СВЦЭМ!$D$10+'СЕТ СН'!$G$6-'СЕТ СН'!$G$26</f>
        <v>1887.5047115100001</v>
      </c>
      <c r="F93" s="36">
        <f>SUMIFS(СВЦЭМ!$D$39:$D$782,СВЦЭМ!$A$39:$A$782,$A93,СВЦЭМ!$B$39:$B$782,F$83)+'СЕТ СН'!$G$14+СВЦЭМ!$D$10+'СЕТ СН'!$G$6-'СЕТ СН'!$G$26</f>
        <v>1877.6723849500002</v>
      </c>
      <c r="G93" s="36">
        <f>SUMIFS(СВЦЭМ!$D$39:$D$782,СВЦЭМ!$A$39:$A$782,$A93,СВЦЭМ!$B$39:$B$782,G$83)+'СЕТ СН'!$G$14+СВЦЭМ!$D$10+'СЕТ СН'!$G$6-'СЕТ СН'!$G$26</f>
        <v>1850.0728919200001</v>
      </c>
      <c r="H93" s="36">
        <f>SUMIFS(СВЦЭМ!$D$39:$D$782,СВЦЭМ!$A$39:$A$782,$A93,СВЦЭМ!$B$39:$B$782,H$83)+'СЕТ СН'!$G$14+СВЦЭМ!$D$10+'СЕТ СН'!$G$6-'СЕТ СН'!$G$26</f>
        <v>1814.0803514200002</v>
      </c>
      <c r="I93" s="36">
        <f>SUMIFS(СВЦЭМ!$D$39:$D$782,СВЦЭМ!$A$39:$A$782,$A93,СВЦЭМ!$B$39:$B$782,I$83)+'СЕТ СН'!$G$14+СВЦЭМ!$D$10+'СЕТ СН'!$G$6-'СЕТ СН'!$G$26</f>
        <v>1818.9150164000002</v>
      </c>
      <c r="J93" s="36">
        <f>SUMIFS(СВЦЭМ!$D$39:$D$782,СВЦЭМ!$A$39:$A$782,$A93,СВЦЭМ!$B$39:$B$782,J$83)+'СЕТ СН'!$G$14+СВЦЭМ!$D$10+'СЕТ СН'!$G$6-'СЕТ СН'!$G$26</f>
        <v>1795.8952590900001</v>
      </c>
      <c r="K93" s="36">
        <f>SUMIFS(СВЦЭМ!$D$39:$D$782,СВЦЭМ!$A$39:$A$782,$A93,СВЦЭМ!$B$39:$B$782,K$83)+'СЕТ СН'!$G$14+СВЦЭМ!$D$10+'СЕТ СН'!$G$6-'СЕТ СН'!$G$26</f>
        <v>1815.2126862200003</v>
      </c>
      <c r="L93" s="36">
        <f>SUMIFS(СВЦЭМ!$D$39:$D$782,СВЦЭМ!$A$39:$A$782,$A93,СВЦЭМ!$B$39:$B$782,L$83)+'СЕТ СН'!$G$14+СВЦЭМ!$D$10+'СЕТ СН'!$G$6-'СЕТ СН'!$G$26</f>
        <v>1835.5020599900001</v>
      </c>
      <c r="M93" s="36">
        <f>SUMIFS(СВЦЭМ!$D$39:$D$782,СВЦЭМ!$A$39:$A$782,$A93,СВЦЭМ!$B$39:$B$782,M$83)+'СЕТ СН'!$G$14+СВЦЭМ!$D$10+'СЕТ СН'!$G$6-'СЕТ СН'!$G$26</f>
        <v>1847.2710386200001</v>
      </c>
      <c r="N93" s="36">
        <f>SUMIFS(СВЦЭМ!$D$39:$D$782,СВЦЭМ!$A$39:$A$782,$A93,СВЦЭМ!$B$39:$B$782,N$83)+'СЕТ СН'!$G$14+СВЦЭМ!$D$10+'СЕТ СН'!$G$6-'СЕТ СН'!$G$26</f>
        <v>1883.8488747700001</v>
      </c>
      <c r="O93" s="36">
        <f>SUMIFS(СВЦЭМ!$D$39:$D$782,СВЦЭМ!$A$39:$A$782,$A93,СВЦЭМ!$B$39:$B$782,O$83)+'СЕТ СН'!$G$14+СВЦЭМ!$D$10+'СЕТ СН'!$G$6-'СЕТ СН'!$G$26</f>
        <v>1873.2994338400001</v>
      </c>
      <c r="P93" s="36">
        <f>SUMIFS(СВЦЭМ!$D$39:$D$782,СВЦЭМ!$A$39:$A$782,$A93,СВЦЭМ!$B$39:$B$782,P$83)+'СЕТ СН'!$G$14+СВЦЭМ!$D$10+'СЕТ СН'!$G$6-'СЕТ СН'!$G$26</f>
        <v>1859.7031213000002</v>
      </c>
      <c r="Q93" s="36">
        <f>SUMIFS(СВЦЭМ!$D$39:$D$782,СВЦЭМ!$A$39:$A$782,$A93,СВЦЭМ!$B$39:$B$782,Q$83)+'СЕТ СН'!$G$14+СВЦЭМ!$D$10+'СЕТ СН'!$G$6-'СЕТ СН'!$G$26</f>
        <v>1855.1732136300002</v>
      </c>
      <c r="R93" s="36">
        <f>SUMIFS(СВЦЭМ!$D$39:$D$782,СВЦЭМ!$A$39:$A$782,$A93,СВЦЭМ!$B$39:$B$782,R$83)+'СЕТ СН'!$G$14+СВЦЭМ!$D$10+'СЕТ СН'!$G$6-'СЕТ СН'!$G$26</f>
        <v>1843.8331344100002</v>
      </c>
      <c r="S93" s="36">
        <f>SUMIFS(СВЦЭМ!$D$39:$D$782,СВЦЭМ!$A$39:$A$782,$A93,СВЦЭМ!$B$39:$B$782,S$83)+'СЕТ СН'!$G$14+СВЦЭМ!$D$10+'СЕТ СН'!$G$6-'СЕТ СН'!$G$26</f>
        <v>1816.4176189000002</v>
      </c>
      <c r="T93" s="36">
        <f>SUMIFS(СВЦЭМ!$D$39:$D$782,СВЦЭМ!$A$39:$A$782,$A93,СВЦЭМ!$B$39:$B$782,T$83)+'СЕТ СН'!$G$14+СВЦЭМ!$D$10+'СЕТ СН'!$G$6-'СЕТ СН'!$G$26</f>
        <v>1813.0689733200002</v>
      </c>
      <c r="U93" s="36">
        <f>SUMIFS(СВЦЭМ!$D$39:$D$782,СВЦЭМ!$A$39:$A$782,$A93,СВЦЭМ!$B$39:$B$782,U$83)+'СЕТ СН'!$G$14+СВЦЭМ!$D$10+'СЕТ СН'!$G$6-'СЕТ СН'!$G$26</f>
        <v>1818.5981409700003</v>
      </c>
      <c r="V93" s="36">
        <f>SUMIFS(СВЦЭМ!$D$39:$D$782,СВЦЭМ!$A$39:$A$782,$A93,СВЦЭМ!$B$39:$B$782,V$83)+'СЕТ СН'!$G$14+СВЦЭМ!$D$10+'СЕТ СН'!$G$6-'СЕТ СН'!$G$26</f>
        <v>1823.7862643200001</v>
      </c>
      <c r="W93" s="36">
        <f>SUMIFS(СВЦЭМ!$D$39:$D$782,СВЦЭМ!$A$39:$A$782,$A93,СВЦЭМ!$B$39:$B$782,W$83)+'СЕТ СН'!$G$14+СВЦЭМ!$D$10+'СЕТ СН'!$G$6-'СЕТ СН'!$G$26</f>
        <v>1840.3716075400002</v>
      </c>
      <c r="X93" s="36">
        <f>SUMIFS(СВЦЭМ!$D$39:$D$782,СВЦЭМ!$A$39:$A$782,$A93,СВЦЭМ!$B$39:$B$782,X$83)+'СЕТ СН'!$G$14+СВЦЭМ!$D$10+'СЕТ СН'!$G$6-'СЕТ СН'!$G$26</f>
        <v>1829.1789568400002</v>
      </c>
      <c r="Y93" s="36">
        <f>SUMIFS(СВЦЭМ!$D$39:$D$782,СВЦЭМ!$A$39:$A$782,$A93,СВЦЭМ!$B$39:$B$782,Y$83)+'СЕТ СН'!$G$14+СВЦЭМ!$D$10+'СЕТ СН'!$G$6-'СЕТ СН'!$G$26</f>
        <v>1873.1030286600001</v>
      </c>
    </row>
    <row r="94" spans="1:27" ht="15.75" x14ac:dyDescent="0.2">
      <c r="A94" s="35">
        <f t="shared" si="2"/>
        <v>44541</v>
      </c>
      <c r="B94" s="36">
        <f>SUMIFS(СВЦЭМ!$D$39:$D$782,СВЦЭМ!$A$39:$A$782,$A94,СВЦЭМ!$B$39:$B$782,B$83)+'СЕТ СН'!$G$14+СВЦЭМ!$D$10+'СЕТ СН'!$G$6-'СЕТ СН'!$G$26</f>
        <v>1901.0815413000003</v>
      </c>
      <c r="C94" s="36">
        <f>SUMIFS(СВЦЭМ!$D$39:$D$782,СВЦЭМ!$A$39:$A$782,$A94,СВЦЭМ!$B$39:$B$782,C$83)+'СЕТ СН'!$G$14+СВЦЭМ!$D$10+'СЕТ СН'!$G$6-'СЕТ СН'!$G$26</f>
        <v>1887.1640963300001</v>
      </c>
      <c r="D94" s="36">
        <f>SUMIFS(СВЦЭМ!$D$39:$D$782,СВЦЭМ!$A$39:$A$782,$A94,СВЦЭМ!$B$39:$B$782,D$83)+'СЕТ СН'!$G$14+СВЦЭМ!$D$10+'СЕТ СН'!$G$6-'СЕТ СН'!$G$26</f>
        <v>1888.4118068400001</v>
      </c>
      <c r="E94" s="36">
        <f>SUMIFS(СВЦЭМ!$D$39:$D$782,СВЦЭМ!$A$39:$A$782,$A94,СВЦЭМ!$B$39:$B$782,E$83)+'СЕТ СН'!$G$14+СВЦЭМ!$D$10+'СЕТ СН'!$G$6-'СЕТ СН'!$G$26</f>
        <v>1891.9264160700002</v>
      </c>
      <c r="F94" s="36">
        <f>SUMIFS(СВЦЭМ!$D$39:$D$782,СВЦЭМ!$A$39:$A$782,$A94,СВЦЭМ!$B$39:$B$782,F$83)+'СЕТ СН'!$G$14+СВЦЭМ!$D$10+'СЕТ СН'!$G$6-'СЕТ СН'!$G$26</f>
        <v>1882.5771088500001</v>
      </c>
      <c r="G94" s="36">
        <f>SUMIFS(СВЦЭМ!$D$39:$D$782,СВЦЭМ!$A$39:$A$782,$A94,СВЦЭМ!$B$39:$B$782,G$83)+'СЕТ СН'!$G$14+СВЦЭМ!$D$10+'СЕТ СН'!$G$6-'СЕТ СН'!$G$26</f>
        <v>1865.69759049</v>
      </c>
      <c r="H94" s="36">
        <f>SUMIFS(СВЦЭМ!$D$39:$D$782,СВЦЭМ!$A$39:$A$782,$A94,СВЦЭМ!$B$39:$B$782,H$83)+'СЕТ СН'!$G$14+СВЦЭМ!$D$10+'СЕТ СН'!$G$6-'СЕТ СН'!$G$26</f>
        <v>1845.5580929600001</v>
      </c>
      <c r="I94" s="36">
        <f>SUMIFS(СВЦЭМ!$D$39:$D$782,СВЦЭМ!$A$39:$A$782,$A94,СВЦЭМ!$B$39:$B$782,I$83)+'СЕТ СН'!$G$14+СВЦЭМ!$D$10+'СЕТ СН'!$G$6-'СЕТ СН'!$G$26</f>
        <v>1824.7460096700001</v>
      </c>
      <c r="J94" s="36">
        <f>SUMIFS(СВЦЭМ!$D$39:$D$782,СВЦЭМ!$A$39:$A$782,$A94,СВЦЭМ!$B$39:$B$782,J$83)+'СЕТ СН'!$G$14+СВЦЭМ!$D$10+'СЕТ СН'!$G$6-'СЕТ СН'!$G$26</f>
        <v>1798.2755599500001</v>
      </c>
      <c r="K94" s="36">
        <f>SUMIFS(СВЦЭМ!$D$39:$D$782,СВЦЭМ!$A$39:$A$782,$A94,СВЦЭМ!$B$39:$B$782,K$83)+'СЕТ СН'!$G$14+СВЦЭМ!$D$10+'СЕТ СН'!$G$6-'СЕТ СН'!$G$26</f>
        <v>1784.2787626400002</v>
      </c>
      <c r="L94" s="36">
        <f>SUMIFS(СВЦЭМ!$D$39:$D$782,СВЦЭМ!$A$39:$A$782,$A94,СВЦЭМ!$B$39:$B$782,L$83)+'СЕТ СН'!$G$14+СВЦЭМ!$D$10+'СЕТ СН'!$G$6-'СЕТ СН'!$G$26</f>
        <v>1795.7182374000001</v>
      </c>
      <c r="M94" s="36">
        <f>SUMIFS(СВЦЭМ!$D$39:$D$782,СВЦЭМ!$A$39:$A$782,$A94,СВЦЭМ!$B$39:$B$782,M$83)+'СЕТ СН'!$G$14+СВЦЭМ!$D$10+'СЕТ СН'!$G$6-'СЕТ СН'!$G$26</f>
        <v>1801.4860186500002</v>
      </c>
      <c r="N94" s="36">
        <f>SUMIFS(СВЦЭМ!$D$39:$D$782,СВЦЭМ!$A$39:$A$782,$A94,СВЦЭМ!$B$39:$B$782,N$83)+'СЕТ СН'!$G$14+СВЦЭМ!$D$10+'СЕТ СН'!$G$6-'СЕТ СН'!$G$26</f>
        <v>1850.8839512200002</v>
      </c>
      <c r="O94" s="36">
        <f>SUMIFS(СВЦЭМ!$D$39:$D$782,СВЦЭМ!$A$39:$A$782,$A94,СВЦЭМ!$B$39:$B$782,O$83)+'СЕТ СН'!$G$14+СВЦЭМ!$D$10+'СЕТ СН'!$G$6-'СЕТ СН'!$G$26</f>
        <v>1872.2611402900002</v>
      </c>
      <c r="P94" s="36">
        <f>SUMIFS(СВЦЭМ!$D$39:$D$782,СВЦЭМ!$A$39:$A$782,$A94,СВЦЭМ!$B$39:$B$782,P$83)+'СЕТ СН'!$G$14+СВЦЭМ!$D$10+'СЕТ СН'!$G$6-'СЕТ СН'!$G$26</f>
        <v>1872.1995778700002</v>
      </c>
      <c r="Q94" s="36">
        <f>SUMIFS(СВЦЭМ!$D$39:$D$782,СВЦЭМ!$A$39:$A$782,$A94,СВЦЭМ!$B$39:$B$782,Q$83)+'СЕТ СН'!$G$14+СВЦЭМ!$D$10+'СЕТ СН'!$G$6-'СЕТ СН'!$G$26</f>
        <v>1864.2010243700001</v>
      </c>
      <c r="R94" s="36">
        <f>SUMIFS(СВЦЭМ!$D$39:$D$782,СВЦЭМ!$A$39:$A$782,$A94,СВЦЭМ!$B$39:$B$782,R$83)+'СЕТ СН'!$G$14+СВЦЭМ!$D$10+'СЕТ СН'!$G$6-'СЕТ СН'!$G$26</f>
        <v>1849.5187540700001</v>
      </c>
      <c r="S94" s="36">
        <f>SUMIFS(СВЦЭМ!$D$39:$D$782,СВЦЭМ!$A$39:$A$782,$A94,СВЦЭМ!$B$39:$B$782,S$83)+'СЕТ СН'!$G$14+СВЦЭМ!$D$10+'СЕТ СН'!$G$6-'СЕТ СН'!$G$26</f>
        <v>1782.7732570600001</v>
      </c>
      <c r="T94" s="36">
        <f>SUMIFS(СВЦЭМ!$D$39:$D$782,СВЦЭМ!$A$39:$A$782,$A94,СВЦЭМ!$B$39:$B$782,T$83)+'СЕТ СН'!$G$14+СВЦЭМ!$D$10+'СЕТ СН'!$G$6-'СЕТ СН'!$G$26</f>
        <v>1811.0194057900001</v>
      </c>
      <c r="U94" s="36">
        <f>SUMIFS(СВЦЭМ!$D$39:$D$782,СВЦЭМ!$A$39:$A$782,$A94,СВЦЭМ!$B$39:$B$782,U$83)+'СЕТ СН'!$G$14+СВЦЭМ!$D$10+'СЕТ СН'!$G$6-'СЕТ СН'!$G$26</f>
        <v>1800.3051504000002</v>
      </c>
      <c r="V94" s="36">
        <f>SUMIFS(СВЦЭМ!$D$39:$D$782,СВЦЭМ!$A$39:$A$782,$A94,СВЦЭМ!$B$39:$B$782,V$83)+'СЕТ СН'!$G$14+СВЦЭМ!$D$10+'СЕТ СН'!$G$6-'СЕТ СН'!$G$26</f>
        <v>1806.6042360500001</v>
      </c>
      <c r="W94" s="36">
        <f>SUMIFS(СВЦЭМ!$D$39:$D$782,СВЦЭМ!$A$39:$A$782,$A94,СВЦЭМ!$B$39:$B$782,W$83)+'СЕТ СН'!$G$14+СВЦЭМ!$D$10+'СЕТ СН'!$G$6-'СЕТ СН'!$G$26</f>
        <v>1854.7570209900002</v>
      </c>
      <c r="X94" s="36">
        <f>SUMIFS(СВЦЭМ!$D$39:$D$782,СВЦЭМ!$A$39:$A$782,$A94,СВЦЭМ!$B$39:$B$782,X$83)+'СЕТ СН'!$G$14+СВЦЭМ!$D$10+'СЕТ СН'!$G$6-'СЕТ СН'!$G$26</f>
        <v>1875.2179248100001</v>
      </c>
      <c r="Y94" s="36">
        <f>SUMIFS(СВЦЭМ!$D$39:$D$782,СВЦЭМ!$A$39:$A$782,$A94,СВЦЭМ!$B$39:$B$782,Y$83)+'СЕТ СН'!$G$14+СВЦЭМ!$D$10+'СЕТ СН'!$G$6-'СЕТ СН'!$G$26</f>
        <v>1875.8036422300002</v>
      </c>
    </row>
    <row r="95" spans="1:27" ht="15.75" x14ac:dyDescent="0.2">
      <c r="A95" s="35">
        <f t="shared" si="2"/>
        <v>44542</v>
      </c>
      <c r="B95" s="36">
        <f>SUMIFS(СВЦЭМ!$D$39:$D$782,СВЦЭМ!$A$39:$A$782,$A95,СВЦЭМ!$B$39:$B$782,B$83)+'СЕТ СН'!$G$14+СВЦЭМ!$D$10+'СЕТ СН'!$G$6-'СЕТ СН'!$G$26</f>
        <v>1856.0860134200002</v>
      </c>
      <c r="C95" s="36">
        <f>SUMIFS(СВЦЭМ!$D$39:$D$782,СВЦЭМ!$A$39:$A$782,$A95,СВЦЭМ!$B$39:$B$782,C$83)+'СЕТ СН'!$G$14+СВЦЭМ!$D$10+'СЕТ СН'!$G$6-'СЕТ СН'!$G$26</f>
        <v>1878.5473070300002</v>
      </c>
      <c r="D95" s="36">
        <f>SUMIFS(СВЦЭМ!$D$39:$D$782,СВЦЭМ!$A$39:$A$782,$A95,СВЦЭМ!$B$39:$B$782,D$83)+'СЕТ СН'!$G$14+СВЦЭМ!$D$10+'СЕТ СН'!$G$6-'СЕТ СН'!$G$26</f>
        <v>1904.9873291900001</v>
      </c>
      <c r="E95" s="36">
        <f>SUMIFS(СВЦЭМ!$D$39:$D$782,СВЦЭМ!$A$39:$A$782,$A95,СВЦЭМ!$B$39:$B$782,E$83)+'СЕТ СН'!$G$14+СВЦЭМ!$D$10+'СЕТ СН'!$G$6-'СЕТ СН'!$G$26</f>
        <v>1903.76985276</v>
      </c>
      <c r="F95" s="36">
        <f>SUMIFS(СВЦЭМ!$D$39:$D$782,СВЦЭМ!$A$39:$A$782,$A95,СВЦЭМ!$B$39:$B$782,F$83)+'СЕТ СН'!$G$14+СВЦЭМ!$D$10+'СЕТ СН'!$G$6-'СЕТ СН'!$G$26</f>
        <v>1898.8369039400002</v>
      </c>
      <c r="G95" s="36">
        <f>SUMIFS(СВЦЭМ!$D$39:$D$782,СВЦЭМ!$A$39:$A$782,$A95,СВЦЭМ!$B$39:$B$782,G$83)+'СЕТ СН'!$G$14+СВЦЭМ!$D$10+'СЕТ СН'!$G$6-'СЕТ СН'!$G$26</f>
        <v>1890.0185920600002</v>
      </c>
      <c r="H95" s="36">
        <f>SUMIFS(СВЦЭМ!$D$39:$D$782,СВЦЭМ!$A$39:$A$782,$A95,СВЦЭМ!$B$39:$B$782,H$83)+'СЕТ СН'!$G$14+СВЦЭМ!$D$10+'СЕТ СН'!$G$6-'СЕТ СН'!$G$26</f>
        <v>1866.5963060300001</v>
      </c>
      <c r="I95" s="36">
        <f>SUMIFS(СВЦЭМ!$D$39:$D$782,СВЦЭМ!$A$39:$A$782,$A95,СВЦЭМ!$B$39:$B$782,I$83)+'СЕТ СН'!$G$14+СВЦЭМ!$D$10+'СЕТ СН'!$G$6-'СЕТ СН'!$G$26</f>
        <v>1877.1978081300001</v>
      </c>
      <c r="J95" s="36">
        <f>SUMIFS(СВЦЭМ!$D$39:$D$782,СВЦЭМ!$A$39:$A$782,$A95,СВЦЭМ!$B$39:$B$782,J$83)+'СЕТ СН'!$G$14+СВЦЭМ!$D$10+'СЕТ СН'!$G$6-'СЕТ СН'!$G$26</f>
        <v>1846.0577696500002</v>
      </c>
      <c r="K95" s="36">
        <f>SUMIFS(СВЦЭМ!$D$39:$D$782,СВЦЭМ!$A$39:$A$782,$A95,СВЦЭМ!$B$39:$B$782,K$83)+'СЕТ СН'!$G$14+СВЦЭМ!$D$10+'СЕТ СН'!$G$6-'СЕТ СН'!$G$26</f>
        <v>1819.5768163900002</v>
      </c>
      <c r="L95" s="36">
        <f>SUMIFS(СВЦЭМ!$D$39:$D$782,СВЦЭМ!$A$39:$A$782,$A95,СВЦЭМ!$B$39:$B$782,L$83)+'СЕТ СН'!$G$14+СВЦЭМ!$D$10+'СЕТ СН'!$G$6-'СЕТ СН'!$G$26</f>
        <v>1820.0508656800002</v>
      </c>
      <c r="M95" s="36">
        <f>SUMIFS(СВЦЭМ!$D$39:$D$782,СВЦЭМ!$A$39:$A$782,$A95,СВЦЭМ!$B$39:$B$782,M$83)+'СЕТ СН'!$G$14+СВЦЭМ!$D$10+'СЕТ СН'!$G$6-'СЕТ СН'!$G$26</f>
        <v>1828.4615471900001</v>
      </c>
      <c r="N95" s="36">
        <f>SUMIFS(СВЦЭМ!$D$39:$D$782,СВЦЭМ!$A$39:$A$782,$A95,СВЦЭМ!$B$39:$B$782,N$83)+'СЕТ СН'!$G$14+СВЦЭМ!$D$10+'СЕТ СН'!$G$6-'СЕТ СН'!$G$26</f>
        <v>1851.1097484200002</v>
      </c>
      <c r="O95" s="36">
        <f>SUMIFS(СВЦЭМ!$D$39:$D$782,СВЦЭМ!$A$39:$A$782,$A95,СВЦЭМ!$B$39:$B$782,O$83)+'СЕТ СН'!$G$14+СВЦЭМ!$D$10+'СЕТ СН'!$G$6-'СЕТ СН'!$G$26</f>
        <v>1871.19062841</v>
      </c>
      <c r="P95" s="36">
        <f>SUMIFS(СВЦЭМ!$D$39:$D$782,СВЦЭМ!$A$39:$A$782,$A95,СВЦЭМ!$B$39:$B$782,P$83)+'СЕТ СН'!$G$14+СВЦЭМ!$D$10+'СЕТ СН'!$G$6-'СЕТ СН'!$G$26</f>
        <v>1882.25081765</v>
      </c>
      <c r="Q95" s="36">
        <f>SUMIFS(СВЦЭМ!$D$39:$D$782,СВЦЭМ!$A$39:$A$782,$A95,СВЦЭМ!$B$39:$B$782,Q$83)+'СЕТ СН'!$G$14+СВЦЭМ!$D$10+'СЕТ СН'!$G$6-'СЕТ СН'!$G$26</f>
        <v>1868.7433703800002</v>
      </c>
      <c r="R95" s="36">
        <f>SUMIFS(СВЦЭМ!$D$39:$D$782,СВЦЭМ!$A$39:$A$782,$A95,СВЦЭМ!$B$39:$B$782,R$83)+'СЕТ СН'!$G$14+СВЦЭМ!$D$10+'СЕТ СН'!$G$6-'СЕТ СН'!$G$26</f>
        <v>1841.6250307300002</v>
      </c>
      <c r="S95" s="36">
        <f>SUMIFS(СВЦЭМ!$D$39:$D$782,СВЦЭМ!$A$39:$A$782,$A95,СВЦЭМ!$B$39:$B$782,S$83)+'СЕТ СН'!$G$14+СВЦЭМ!$D$10+'СЕТ СН'!$G$6-'СЕТ СН'!$G$26</f>
        <v>1791.4354377200002</v>
      </c>
      <c r="T95" s="36">
        <f>SUMIFS(СВЦЭМ!$D$39:$D$782,СВЦЭМ!$A$39:$A$782,$A95,СВЦЭМ!$B$39:$B$782,T$83)+'СЕТ СН'!$G$14+СВЦЭМ!$D$10+'СЕТ СН'!$G$6-'СЕТ СН'!$G$26</f>
        <v>1792.7899121600001</v>
      </c>
      <c r="U95" s="36">
        <f>SUMIFS(СВЦЭМ!$D$39:$D$782,СВЦЭМ!$A$39:$A$782,$A95,СВЦЭМ!$B$39:$B$782,U$83)+'СЕТ СН'!$G$14+СВЦЭМ!$D$10+'СЕТ СН'!$G$6-'СЕТ СН'!$G$26</f>
        <v>1814.2403357300002</v>
      </c>
      <c r="V95" s="36">
        <f>SUMIFS(СВЦЭМ!$D$39:$D$782,СВЦЭМ!$A$39:$A$782,$A95,СВЦЭМ!$B$39:$B$782,V$83)+'СЕТ СН'!$G$14+СВЦЭМ!$D$10+'СЕТ СН'!$G$6-'СЕТ СН'!$G$26</f>
        <v>1817.0263508800001</v>
      </c>
      <c r="W95" s="36">
        <f>SUMIFS(СВЦЭМ!$D$39:$D$782,СВЦЭМ!$A$39:$A$782,$A95,СВЦЭМ!$B$39:$B$782,W$83)+'СЕТ СН'!$G$14+СВЦЭМ!$D$10+'СЕТ СН'!$G$6-'СЕТ СН'!$G$26</f>
        <v>1840.9269924900002</v>
      </c>
      <c r="X95" s="36">
        <f>SUMIFS(СВЦЭМ!$D$39:$D$782,СВЦЭМ!$A$39:$A$782,$A95,СВЦЭМ!$B$39:$B$782,X$83)+'СЕТ СН'!$G$14+СВЦЭМ!$D$10+'СЕТ СН'!$G$6-'СЕТ СН'!$G$26</f>
        <v>1849.0743752800001</v>
      </c>
      <c r="Y95" s="36">
        <f>SUMIFS(СВЦЭМ!$D$39:$D$782,СВЦЭМ!$A$39:$A$782,$A95,СВЦЭМ!$B$39:$B$782,Y$83)+'СЕТ СН'!$G$14+СВЦЭМ!$D$10+'СЕТ СН'!$G$6-'СЕТ СН'!$G$26</f>
        <v>1863.6071125800001</v>
      </c>
    </row>
    <row r="96" spans="1:27" ht="15.75" x14ac:dyDescent="0.2">
      <c r="A96" s="35">
        <f t="shared" si="2"/>
        <v>44543</v>
      </c>
      <c r="B96" s="36">
        <f>SUMIFS(СВЦЭМ!$D$39:$D$782,СВЦЭМ!$A$39:$A$782,$A96,СВЦЭМ!$B$39:$B$782,B$83)+'СЕТ СН'!$G$14+СВЦЭМ!$D$10+'СЕТ СН'!$G$6-'СЕТ СН'!$G$26</f>
        <v>1877.5269685000001</v>
      </c>
      <c r="C96" s="36">
        <f>SUMIFS(СВЦЭМ!$D$39:$D$782,СВЦЭМ!$A$39:$A$782,$A96,СВЦЭМ!$B$39:$B$782,C$83)+'СЕТ СН'!$G$14+СВЦЭМ!$D$10+'СЕТ СН'!$G$6-'СЕТ СН'!$G$26</f>
        <v>1865.2344323600003</v>
      </c>
      <c r="D96" s="36">
        <f>SUMIFS(СВЦЭМ!$D$39:$D$782,СВЦЭМ!$A$39:$A$782,$A96,СВЦЭМ!$B$39:$B$782,D$83)+'СЕТ СН'!$G$14+СВЦЭМ!$D$10+'СЕТ СН'!$G$6-'СЕТ СН'!$G$26</f>
        <v>1868.4333971000001</v>
      </c>
      <c r="E96" s="36">
        <f>SUMIFS(СВЦЭМ!$D$39:$D$782,СВЦЭМ!$A$39:$A$782,$A96,СВЦЭМ!$B$39:$B$782,E$83)+'СЕТ СН'!$G$14+СВЦЭМ!$D$10+'СЕТ СН'!$G$6-'СЕТ СН'!$G$26</f>
        <v>1872.7802189900001</v>
      </c>
      <c r="F96" s="36">
        <f>SUMIFS(СВЦЭМ!$D$39:$D$782,СВЦЭМ!$A$39:$A$782,$A96,СВЦЭМ!$B$39:$B$782,F$83)+'СЕТ СН'!$G$14+СВЦЭМ!$D$10+'СЕТ СН'!$G$6-'СЕТ СН'!$G$26</f>
        <v>1864.0583933600001</v>
      </c>
      <c r="G96" s="36">
        <f>SUMIFS(СВЦЭМ!$D$39:$D$782,СВЦЭМ!$A$39:$A$782,$A96,СВЦЭМ!$B$39:$B$782,G$83)+'СЕТ СН'!$G$14+СВЦЭМ!$D$10+'СЕТ СН'!$G$6-'СЕТ СН'!$G$26</f>
        <v>1844.9260738300002</v>
      </c>
      <c r="H96" s="36">
        <f>SUMIFS(СВЦЭМ!$D$39:$D$782,СВЦЭМ!$A$39:$A$782,$A96,СВЦЭМ!$B$39:$B$782,H$83)+'СЕТ СН'!$G$14+СВЦЭМ!$D$10+'СЕТ СН'!$G$6-'СЕТ СН'!$G$26</f>
        <v>1810.7413653900001</v>
      </c>
      <c r="I96" s="36">
        <f>SUMIFS(СВЦЭМ!$D$39:$D$782,СВЦЭМ!$A$39:$A$782,$A96,СВЦЭМ!$B$39:$B$782,I$83)+'СЕТ СН'!$G$14+СВЦЭМ!$D$10+'СЕТ СН'!$G$6-'СЕТ СН'!$G$26</f>
        <v>1807.5423579600001</v>
      </c>
      <c r="J96" s="36">
        <f>SUMIFS(СВЦЭМ!$D$39:$D$782,СВЦЭМ!$A$39:$A$782,$A96,СВЦЭМ!$B$39:$B$782,J$83)+'СЕТ СН'!$G$14+СВЦЭМ!$D$10+'СЕТ СН'!$G$6-'СЕТ СН'!$G$26</f>
        <v>1809.4400897900002</v>
      </c>
      <c r="K96" s="36">
        <f>SUMIFS(СВЦЭМ!$D$39:$D$782,СВЦЭМ!$A$39:$A$782,$A96,СВЦЭМ!$B$39:$B$782,K$83)+'СЕТ СН'!$G$14+СВЦЭМ!$D$10+'СЕТ СН'!$G$6-'СЕТ СН'!$G$26</f>
        <v>1818.9855843300002</v>
      </c>
      <c r="L96" s="36">
        <f>SUMIFS(СВЦЭМ!$D$39:$D$782,СВЦЭМ!$A$39:$A$782,$A96,СВЦЭМ!$B$39:$B$782,L$83)+'СЕТ СН'!$G$14+СВЦЭМ!$D$10+'СЕТ СН'!$G$6-'СЕТ СН'!$G$26</f>
        <v>1831.3364062000001</v>
      </c>
      <c r="M96" s="36">
        <f>SUMIFS(СВЦЭМ!$D$39:$D$782,СВЦЭМ!$A$39:$A$782,$A96,СВЦЭМ!$B$39:$B$782,M$83)+'СЕТ СН'!$G$14+СВЦЭМ!$D$10+'СЕТ СН'!$G$6-'СЕТ СН'!$G$26</f>
        <v>1841.5233528400001</v>
      </c>
      <c r="N96" s="36">
        <f>SUMIFS(СВЦЭМ!$D$39:$D$782,СВЦЭМ!$A$39:$A$782,$A96,СВЦЭМ!$B$39:$B$782,N$83)+'СЕТ СН'!$G$14+СВЦЭМ!$D$10+'СЕТ СН'!$G$6-'СЕТ СН'!$G$26</f>
        <v>1856.0668466200002</v>
      </c>
      <c r="O96" s="36">
        <f>SUMIFS(СВЦЭМ!$D$39:$D$782,СВЦЭМ!$A$39:$A$782,$A96,СВЦЭМ!$B$39:$B$782,O$83)+'СЕТ СН'!$G$14+СВЦЭМ!$D$10+'СЕТ СН'!$G$6-'СЕТ СН'!$G$26</f>
        <v>1857.6730662300001</v>
      </c>
      <c r="P96" s="36">
        <f>SUMIFS(СВЦЭМ!$D$39:$D$782,СВЦЭМ!$A$39:$A$782,$A96,СВЦЭМ!$B$39:$B$782,P$83)+'СЕТ СН'!$G$14+СВЦЭМ!$D$10+'СЕТ СН'!$G$6-'СЕТ СН'!$G$26</f>
        <v>1872.2460837900001</v>
      </c>
      <c r="Q96" s="36">
        <f>SUMIFS(СВЦЭМ!$D$39:$D$782,СВЦЭМ!$A$39:$A$782,$A96,СВЦЭМ!$B$39:$B$782,Q$83)+'СЕТ СН'!$G$14+СВЦЭМ!$D$10+'СЕТ СН'!$G$6-'СЕТ СН'!$G$26</f>
        <v>1873.3767562900002</v>
      </c>
      <c r="R96" s="36">
        <f>SUMIFS(СВЦЭМ!$D$39:$D$782,СВЦЭМ!$A$39:$A$782,$A96,СВЦЭМ!$B$39:$B$782,R$83)+'СЕТ СН'!$G$14+СВЦЭМ!$D$10+'СЕТ СН'!$G$6-'СЕТ СН'!$G$26</f>
        <v>1857.04140871</v>
      </c>
      <c r="S96" s="36">
        <f>SUMIFS(СВЦЭМ!$D$39:$D$782,СВЦЭМ!$A$39:$A$782,$A96,СВЦЭМ!$B$39:$B$782,S$83)+'СЕТ СН'!$G$14+СВЦЭМ!$D$10+'СЕТ СН'!$G$6-'СЕТ СН'!$G$26</f>
        <v>1821.9723508400002</v>
      </c>
      <c r="T96" s="36">
        <f>SUMIFS(СВЦЭМ!$D$39:$D$782,СВЦЭМ!$A$39:$A$782,$A96,СВЦЭМ!$B$39:$B$782,T$83)+'СЕТ СН'!$G$14+СВЦЭМ!$D$10+'СЕТ СН'!$G$6-'СЕТ СН'!$G$26</f>
        <v>1813.4890567500001</v>
      </c>
      <c r="U96" s="36">
        <f>SUMIFS(СВЦЭМ!$D$39:$D$782,СВЦЭМ!$A$39:$A$782,$A96,СВЦЭМ!$B$39:$B$782,U$83)+'СЕТ СН'!$G$14+СВЦЭМ!$D$10+'СЕТ СН'!$G$6-'СЕТ СН'!$G$26</f>
        <v>1803.1963124400002</v>
      </c>
      <c r="V96" s="36">
        <f>SUMIFS(СВЦЭМ!$D$39:$D$782,СВЦЭМ!$A$39:$A$782,$A96,СВЦЭМ!$B$39:$B$782,V$83)+'СЕТ СН'!$G$14+СВЦЭМ!$D$10+'СЕТ СН'!$G$6-'СЕТ СН'!$G$26</f>
        <v>1824.9337622900002</v>
      </c>
      <c r="W96" s="36">
        <f>SUMIFS(СВЦЭМ!$D$39:$D$782,СВЦЭМ!$A$39:$A$782,$A96,СВЦЭМ!$B$39:$B$782,W$83)+'СЕТ СН'!$G$14+СВЦЭМ!$D$10+'СЕТ СН'!$G$6-'СЕТ СН'!$G$26</f>
        <v>1847.6274944100001</v>
      </c>
      <c r="X96" s="36">
        <f>SUMIFS(СВЦЭМ!$D$39:$D$782,СВЦЭМ!$A$39:$A$782,$A96,СВЦЭМ!$B$39:$B$782,X$83)+'СЕТ СН'!$G$14+СВЦЭМ!$D$10+'СЕТ СН'!$G$6-'СЕТ СН'!$G$26</f>
        <v>1860.1259845700001</v>
      </c>
      <c r="Y96" s="36">
        <f>SUMIFS(СВЦЭМ!$D$39:$D$782,СВЦЭМ!$A$39:$A$782,$A96,СВЦЭМ!$B$39:$B$782,Y$83)+'СЕТ СН'!$G$14+СВЦЭМ!$D$10+'СЕТ СН'!$G$6-'СЕТ СН'!$G$26</f>
        <v>1872.3546112800002</v>
      </c>
    </row>
    <row r="97" spans="1:25" ht="15.75" x14ac:dyDescent="0.2">
      <c r="A97" s="35">
        <f t="shared" si="2"/>
        <v>44544</v>
      </c>
      <c r="B97" s="36">
        <f>SUMIFS(СВЦЭМ!$D$39:$D$782,СВЦЭМ!$A$39:$A$782,$A97,СВЦЭМ!$B$39:$B$782,B$83)+'СЕТ СН'!$G$14+СВЦЭМ!$D$10+'СЕТ СН'!$G$6-'СЕТ СН'!$G$26</f>
        <v>1865.5927749500001</v>
      </c>
      <c r="C97" s="36">
        <f>SUMIFS(СВЦЭМ!$D$39:$D$782,СВЦЭМ!$A$39:$A$782,$A97,СВЦЭМ!$B$39:$B$782,C$83)+'СЕТ СН'!$G$14+СВЦЭМ!$D$10+'СЕТ СН'!$G$6-'СЕТ СН'!$G$26</f>
        <v>1869.6551323500003</v>
      </c>
      <c r="D97" s="36">
        <f>SUMIFS(СВЦЭМ!$D$39:$D$782,СВЦЭМ!$A$39:$A$782,$A97,СВЦЭМ!$B$39:$B$782,D$83)+'СЕТ СН'!$G$14+СВЦЭМ!$D$10+'СЕТ СН'!$G$6-'СЕТ СН'!$G$26</f>
        <v>1890.9849074700001</v>
      </c>
      <c r="E97" s="36">
        <f>SUMIFS(СВЦЭМ!$D$39:$D$782,СВЦЭМ!$A$39:$A$782,$A97,СВЦЭМ!$B$39:$B$782,E$83)+'СЕТ СН'!$G$14+СВЦЭМ!$D$10+'СЕТ СН'!$G$6-'СЕТ СН'!$G$26</f>
        <v>1892.4312712400001</v>
      </c>
      <c r="F97" s="36">
        <f>SUMIFS(СВЦЭМ!$D$39:$D$782,СВЦЭМ!$A$39:$A$782,$A97,СВЦЭМ!$B$39:$B$782,F$83)+'СЕТ СН'!$G$14+СВЦЭМ!$D$10+'СЕТ СН'!$G$6-'СЕТ СН'!$G$26</f>
        <v>1884.3499893300002</v>
      </c>
      <c r="G97" s="36">
        <f>SUMIFS(СВЦЭМ!$D$39:$D$782,СВЦЭМ!$A$39:$A$782,$A97,СВЦЭМ!$B$39:$B$782,G$83)+'СЕТ СН'!$G$14+СВЦЭМ!$D$10+'СЕТ СН'!$G$6-'СЕТ СН'!$G$26</f>
        <v>1838.8063089900002</v>
      </c>
      <c r="H97" s="36">
        <f>SUMIFS(СВЦЭМ!$D$39:$D$782,СВЦЭМ!$A$39:$A$782,$A97,СВЦЭМ!$B$39:$B$782,H$83)+'СЕТ СН'!$G$14+СВЦЭМ!$D$10+'СЕТ СН'!$G$6-'СЕТ СН'!$G$26</f>
        <v>1783.6672520900001</v>
      </c>
      <c r="I97" s="36">
        <f>SUMIFS(СВЦЭМ!$D$39:$D$782,СВЦЭМ!$A$39:$A$782,$A97,СВЦЭМ!$B$39:$B$782,I$83)+'СЕТ СН'!$G$14+СВЦЭМ!$D$10+'СЕТ СН'!$G$6-'СЕТ СН'!$G$26</f>
        <v>1795.3012260400001</v>
      </c>
      <c r="J97" s="36">
        <f>SUMIFS(СВЦЭМ!$D$39:$D$782,СВЦЭМ!$A$39:$A$782,$A97,СВЦЭМ!$B$39:$B$782,J$83)+'СЕТ СН'!$G$14+СВЦЭМ!$D$10+'СЕТ СН'!$G$6-'СЕТ СН'!$G$26</f>
        <v>1801.0454957600002</v>
      </c>
      <c r="K97" s="36">
        <f>SUMIFS(СВЦЭМ!$D$39:$D$782,СВЦЭМ!$A$39:$A$782,$A97,СВЦЭМ!$B$39:$B$782,K$83)+'СЕТ СН'!$G$14+СВЦЭМ!$D$10+'СЕТ СН'!$G$6-'СЕТ СН'!$G$26</f>
        <v>1800.7596191500002</v>
      </c>
      <c r="L97" s="36">
        <f>SUMIFS(СВЦЭМ!$D$39:$D$782,СВЦЭМ!$A$39:$A$782,$A97,СВЦЭМ!$B$39:$B$782,L$83)+'СЕТ СН'!$G$14+СВЦЭМ!$D$10+'СЕТ СН'!$G$6-'СЕТ СН'!$G$26</f>
        <v>1809.6258925600002</v>
      </c>
      <c r="M97" s="36">
        <f>SUMIFS(СВЦЭМ!$D$39:$D$782,СВЦЭМ!$A$39:$A$782,$A97,СВЦЭМ!$B$39:$B$782,M$83)+'СЕТ СН'!$G$14+СВЦЭМ!$D$10+'СЕТ СН'!$G$6-'СЕТ СН'!$G$26</f>
        <v>1813.4542268200003</v>
      </c>
      <c r="N97" s="36">
        <f>SUMIFS(СВЦЭМ!$D$39:$D$782,СВЦЭМ!$A$39:$A$782,$A97,СВЦЭМ!$B$39:$B$782,N$83)+'СЕТ СН'!$G$14+СВЦЭМ!$D$10+'СЕТ СН'!$G$6-'СЕТ СН'!$G$26</f>
        <v>1830.8345059500002</v>
      </c>
      <c r="O97" s="36">
        <f>SUMIFS(СВЦЭМ!$D$39:$D$782,СВЦЭМ!$A$39:$A$782,$A97,СВЦЭМ!$B$39:$B$782,O$83)+'СЕТ СН'!$G$14+СВЦЭМ!$D$10+'СЕТ СН'!$G$6-'СЕТ СН'!$G$26</f>
        <v>1842.4474710900001</v>
      </c>
      <c r="P97" s="36">
        <f>SUMIFS(СВЦЭМ!$D$39:$D$782,СВЦЭМ!$A$39:$A$782,$A97,СВЦЭМ!$B$39:$B$782,P$83)+'СЕТ СН'!$G$14+СВЦЭМ!$D$10+'СЕТ СН'!$G$6-'СЕТ СН'!$G$26</f>
        <v>1837.9759892300001</v>
      </c>
      <c r="Q97" s="36">
        <f>SUMIFS(СВЦЭМ!$D$39:$D$782,СВЦЭМ!$A$39:$A$782,$A97,СВЦЭМ!$B$39:$B$782,Q$83)+'СЕТ СН'!$G$14+СВЦЭМ!$D$10+'СЕТ СН'!$G$6-'СЕТ СН'!$G$26</f>
        <v>1845.1119939600001</v>
      </c>
      <c r="R97" s="36">
        <f>SUMIFS(СВЦЭМ!$D$39:$D$782,СВЦЭМ!$A$39:$A$782,$A97,СВЦЭМ!$B$39:$B$782,R$83)+'СЕТ СН'!$G$14+СВЦЭМ!$D$10+'СЕТ СН'!$G$6-'СЕТ СН'!$G$26</f>
        <v>1830.0859644400002</v>
      </c>
      <c r="S97" s="36">
        <f>SUMIFS(СВЦЭМ!$D$39:$D$782,СВЦЭМ!$A$39:$A$782,$A97,СВЦЭМ!$B$39:$B$782,S$83)+'СЕТ СН'!$G$14+СВЦЭМ!$D$10+'СЕТ СН'!$G$6-'СЕТ СН'!$G$26</f>
        <v>1808.8202148100002</v>
      </c>
      <c r="T97" s="36">
        <f>SUMIFS(СВЦЭМ!$D$39:$D$782,СВЦЭМ!$A$39:$A$782,$A97,СВЦЭМ!$B$39:$B$782,T$83)+'СЕТ СН'!$G$14+СВЦЭМ!$D$10+'СЕТ СН'!$G$6-'СЕТ СН'!$G$26</f>
        <v>1804.4349011000002</v>
      </c>
      <c r="U97" s="36">
        <f>SUMIFS(СВЦЭМ!$D$39:$D$782,СВЦЭМ!$A$39:$A$782,$A97,СВЦЭМ!$B$39:$B$782,U$83)+'СЕТ СН'!$G$14+СВЦЭМ!$D$10+'СЕТ СН'!$G$6-'СЕТ СН'!$G$26</f>
        <v>1816.8611885900002</v>
      </c>
      <c r="V97" s="36">
        <f>SUMIFS(СВЦЭМ!$D$39:$D$782,СВЦЭМ!$A$39:$A$782,$A97,СВЦЭМ!$B$39:$B$782,V$83)+'СЕТ СН'!$G$14+СВЦЭМ!$D$10+'СЕТ СН'!$G$6-'СЕТ СН'!$G$26</f>
        <v>1825.8595275700002</v>
      </c>
      <c r="W97" s="36">
        <f>SUMIFS(СВЦЭМ!$D$39:$D$782,СВЦЭМ!$A$39:$A$782,$A97,СВЦЭМ!$B$39:$B$782,W$83)+'СЕТ СН'!$G$14+СВЦЭМ!$D$10+'СЕТ СН'!$G$6-'СЕТ СН'!$G$26</f>
        <v>1865.18324985</v>
      </c>
      <c r="X97" s="36">
        <f>SUMIFS(СВЦЭМ!$D$39:$D$782,СВЦЭМ!$A$39:$A$782,$A97,СВЦЭМ!$B$39:$B$782,X$83)+'СЕТ СН'!$G$14+СВЦЭМ!$D$10+'СЕТ СН'!$G$6-'СЕТ СН'!$G$26</f>
        <v>1859.4176744700001</v>
      </c>
      <c r="Y97" s="36">
        <f>SUMIFS(СВЦЭМ!$D$39:$D$782,СВЦЭМ!$A$39:$A$782,$A97,СВЦЭМ!$B$39:$B$782,Y$83)+'СЕТ СН'!$G$14+СВЦЭМ!$D$10+'СЕТ СН'!$G$6-'СЕТ СН'!$G$26</f>
        <v>1854.9760644400001</v>
      </c>
    </row>
    <row r="98" spans="1:25" ht="15.75" x14ac:dyDescent="0.2">
      <c r="A98" s="35">
        <f t="shared" si="2"/>
        <v>44545</v>
      </c>
      <c r="B98" s="36">
        <f>SUMIFS(СВЦЭМ!$D$39:$D$782,СВЦЭМ!$A$39:$A$782,$A98,СВЦЭМ!$B$39:$B$782,B$83)+'СЕТ СН'!$G$14+СВЦЭМ!$D$10+'СЕТ СН'!$G$6-'СЕТ СН'!$G$26</f>
        <v>1777.2065958800001</v>
      </c>
      <c r="C98" s="36">
        <f>SUMIFS(СВЦЭМ!$D$39:$D$782,СВЦЭМ!$A$39:$A$782,$A98,СВЦЭМ!$B$39:$B$782,C$83)+'СЕТ СН'!$G$14+СВЦЭМ!$D$10+'СЕТ СН'!$G$6-'СЕТ СН'!$G$26</f>
        <v>1788.7426672300001</v>
      </c>
      <c r="D98" s="36">
        <f>SUMIFS(СВЦЭМ!$D$39:$D$782,СВЦЭМ!$A$39:$A$782,$A98,СВЦЭМ!$B$39:$B$782,D$83)+'СЕТ СН'!$G$14+СВЦЭМ!$D$10+'СЕТ СН'!$G$6-'СЕТ СН'!$G$26</f>
        <v>1801.6832705400002</v>
      </c>
      <c r="E98" s="36">
        <f>SUMIFS(СВЦЭМ!$D$39:$D$782,СВЦЭМ!$A$39:$A$782,$A98,СВЦЭМ!$B$39:$B$782,E$83)+'СЕТ СН'!$G$14+СВЦЭМ!$D$10+'СЕТ СН'!$G$6-'СЕТ СН'!$G$26</f>
        <v>1789.9230223900001</v>
      </c>
      <c r="F98" s="36">
        <f>SUMIFS(СВЦЭМ!$D$39:$D$782,СВЦЭМ!$A$39:$A$782,$A98,СВЦЭМ!$B$39:$B$782,F$83)+'СЕТ СН'!$G$14+СВЦЭМ!$D$10+'СЕТ СН'!$G$6-'СЕТ СН'!$G$26</f>
        <v>1793.9245956000002</v>
      </c>
      <c r="G98" s="36">
        <f>SUMIFS(СВЦЭМ!$D$39:$D$782,СВЦЭМ!$A$39:$A$782,$A98,СВЦЭМ!$B$39:$B$782,G$83)+'СЕТ СН'!$G$14+СВЦЭМ!$D$10+'СЕТ СН'!$G$6-'СЕТ СН'!$G$26</f>
        <v>1774.0703443100001</v>
      </c>
      <c r="H98" s="36">
        <f>SUMIFS(СВЦЭМ!$D$39:$D$782,СВЦЭМ!$A$39:$A$782,$A98,СВЦЭМ!$B$39:$B$782,H$83)+'СЕТ СН'!$G$14+СВЦЭМ!$D$10+'СЕТ СН'!$G$6-'СЕТ СН'!$G$26</f>
        <v>1814.3716210800001</v>
      </c>
      <c r="I98" s="36">
        <f>SUMIFS(СВЦЭМ!$D$39:$D$782,СВЦЭМ!$A$39:$A$782,$A98,СВЦЭМ!$B$39:$B$782,I$83)+'СЕТ СН'!$G$14+СВЦЭМ!$D$10+'СЕТ СН'!$G$6-'СЕТ СН'!$G$26</f>
        <v>1878.1520968000002</v>
      </c>
      <c r="J98" s="36">
        <f>SUMIFS(СВЦЭМ!$D$39:$D$782,СВЦЭМ!$A$39:$A$782,$A98,СВЦЭМ!$B$39:$B$782,J$83)+'СЕТ СН'!$G$14+СВЦЭМ!$D$10+'СЕТ СН'!$G$6-'СЕТ СН'!$G$26</f>
        <v>1861.2285867000001</v>
      </c>
      <c r="K98" s="36">
        <f>SUMIFS(СВЦЭМ!$D$39:$D$782,СВЦЭМ!$A$39:$A$782,$A98,СВЦЭМ!$B$39:$B$782,K$83)+'СЕТ СН'!$G$14+СВЦЭМ!$D$10+'СЕТ СН'!$G$6-'СЕТ СН'!$G$26</f>
        <v>1845.5778639200003</v>
      </c>
      <c r="L98" s="36">
        <f>SUMIFS(СВЦЭМ!$D$39:$D$782,СВЦЭМ!$A$39:$A$782,$A98,СВЦЭМ!$B$39:$B$782,L$83)+'СЕТ СН'!$G$14+СВЦЭМ!$D$10+'СЕТ СН'!$G$6-'СЕТ СН'!$G$26</f>
        <v>1849.3201861100001</v>
      </c>
      <c r="M98" s="36">
        <f>SUMIFS(СВЦЭМ!$D$39:$D$782,СВЦЭМ!$A$39:$A$782,$A98,СВЦЭМ!$B$39:$B$782,M$83)+'СЕТ СН'!$G$14+СВЦЭМ!$D$10+'СЕТ СН'!$G$6-'СЕТ СН'!$G$26</f>
        <v>1836.31555761</v>
      </c>
      <c r="N98" s="36">
        <f>SUMIFS(СВЦЭМ!$D$39:$D$782,СВЦЭМ!$A$39:$A$782,$A98,СВЦЭМ!$B$39:$B$782,N$83)+'СЕТ СН'!$G$14+СВЦЭМ!$D$10+'СЕТ СН'!$G$6-'СЕТ СН'!$G$26</f>
        <v>1862.1793387700002</v>
      </c>
      <c r="O98" s="36">
        <f>SUMIFS(СВЦЭМ!$D$39:$D$782,СВЦЭМ!$A$39:$A$782,$A98,СВЦЭМ!$B$39:$B$782,O$83)+'СЕТ СН'!$G$14+СВЦЭМ!$D$10+'СЕТ СН'!$G$6-'СЕТ СН'!$G$26</f>
        <v>1936.1337582900001</v>
      </c>
      <c r="P98" s="36">
        <f>SUMIFS(СВЦЭМ!$D$39:$D$782,СВЦЭМ!$A$39:$A$782,$A98,СВЦЭМ!$B$39:$B$782,P$83)+'СЕТ СН'!$G$14+СВЦЭМ!$D$10+'СЕТ СН'!$G$6-'СЕТ СН'!$G$26</f>
        <v>1935.0197285200002</v>
      </c>
      <c r="Q98" s="36">
        <f>SUMIFS(СВЦЭМ!$D$39:$D$782,СВЦЭМ!$A$39:$A$782,$A98,СВЦЭМ!$B$39:$B$782,Q$83)+'СЕТ СН'!$G$14+СВЦЭМ!$D$10+'СЕТ СН'!$G$6-'СЕТ СН'!$G$26</f>
        <v>1933.4862540300001</v>
      </c>
      <c r="R98" s="36">
        <f>SUMIFS(СВЦЭМ!$D$39:$D$782,СВЦЭМ!$A$39:$A$782,$A98,СВЦЭМ!$B$39:$B$782,R$83)+'СЕТ СН'!$G$14+СВЦЭМ!$D$10+'СЕТ СН'!$G$6-'СЕТ СН'!$G$26</f>
        <v>1850.4613274300002</v>
      </c>
      <c r="S98" s="36">
        <f>SUMIFS(СВЦЭМ!$D$39:$D$782,СВЦЭМ!$A$39:$A$782,$A98,СВЦЭМ!$B$39:$B$782,S$83)+'СЕТ СН'!$G$14+СВЦЭМ!$D$10+'СЕТ СН'!$G$6-'СЕТ СН'!$G$26</f>
        <v>1818.6686209900001</v>
      </c>
      <c r="T98" s="36">
        <f>SUMIFS(СВЦЭМ!$D$39:$D$782,СВЦЭМ!$A$39:$A$782,$A98,СВЦЭМ!$B$39:$B$782,T$83)+'СЕТ СН'!$G$14+СВЦЭМ!$D$10+'СЕТ СН'!$G$6-'СЕТ СН'!$G$26</f>
        <v>1841.8854325200002</v>
      </c>
      <c r="U98" s="36">
        <f>SUMIFS(СВЦЭМ!$D$39:$D$782,СВЦЭМ!$A$39:$A$782,$A98,СВЦЭМ!$B$39:$B$782,U$83)+'СЕТ СН'!$G$14+СВЦЭМ!$D$10+'СЕТ СН'!$G$6-'СЕТ СН'!$G$26</f>
        <v>1839.0314279000002</v>
      </c>
      <c r="V98" s="36">
        <f>SUMIFS(СВЦЭМ!$D$39:$D$782,СВЦЭМ!$A$39:$A$782,$A98,СВЦЭМ!$B$39:$B$782,V$83)+'СЕТ СН'!$G$14+СВЦЭМ!$D$10+'СЕТ СН'!$G$6-'СЕТ СН'!$G$26</f>
        <v>1846.0252713500001</v>
      </c>
      <c r="W98" s="36">
        <f>SUMIFS(СВЦЭМ!$D$39:$D$782,СВЦЭМ!$A$39:$A$782,$A98,СВЦЭМ!$B$39:$B$782,W$83)+'СЕТ СН'!$G$14+СВЦЭМ!$D$10+'СЕТ СН'!$G$6-'СЕТ СН'!$G$26</f>
        <v>1848.1801071300001</v>
      </c>
      <c r="X98" s="36">
        <f>SUMIFS(СВЦЭМ!$D$39:$D$782,СВЦЭМ!$A$39:$A$782,$A98,СВЦЭМ!$B$39:$B$782,X$83)+'СЕТ СН'!$G$14+СВЦЭМ!$D$10+'СЕТ СН'!$G$6-'СЕТ СН'!$G$26</f>
        <v>1898.4024843000002</v>
      </c>
      <c r="Y98" s="36">
        <f>SUMIFS(СВЦЭМ!$D$39:$D$782,СВЦЭМ!$A$39:$A$782,$A98,СВЦЭМ!$B$39:$B$782,Y$83)+'СЕТ СН'!$G$14+СВЦЭМ!$D$10+'СЕТ СН'!$G$6-'СЕТ СН'!$G$26</f>
        <v>1882.6803692200001</v>
      </c>
    </row>
    <row r="99" spans="1:25" ht="15.75" x14ac:dyDescent="0.2">
      <c r="A99" s="35">
        <f t="shared" si="2"/>
        <v>44546</v>
      </c>
      <c r="B99" s="36">
        <f>SUMIFS(СВЦЭМ!$D$39:$D$782,СВЦЭМ!$A$39:$A$782,$A99,СВЦЭМ!$B$39:$B$782,B$83)+'СЕТ СН'!$G$14+СВЦЭМ!$D$10+'СЕТ СН'!$G$6-'СЕТ СН'!$G$26</f>
        <v>1884.0699520200001</v>
      </c>
      <c r="C99" s="36">
        <f>SUMIFS(СВЦЭМ!$D$39:$D$782,СВЦЭМ!$A$39:$A$782,$A99,СВЦЭМ!$B$39:$B$782,C$83)+'СЕТ СН'!$G$14+СВЦЭМ!$D$10+'СЕТ СН'!$G$6-'СЕТ СН'!$G$26</f>
        <v>1880.1575319000001</v>
      </c>
      <c r="D99" s="36">
        <f>SUMIFS(СВЦЭМ!$D$39:$D$782,СВЦЭМ!$A$39:$A$782,$A99,СВЦЭМ!$B$39:$B$782,D$83)+'СЕТ СН'!$G$14+СВЦЭМ!$D$10+'СЕТ СН'!$G$6-'СЕТ СН'!$G$26</f>
        <v>1863.1080646100002</v>
      </c>
      <c r="E99" s="36">
        <f>SUMIFS(СВЦЭМ!$D$39:$D$782,СВЦЭМ!$A$39:$A$782,$A99,СВЦЭМ!$B$39:$B$782,E$83)+'СЕТ СН'!$G$14+СВЦЭМ!$D$10+'СЕТ СН'!$G$6-'СЕТ СН'!$G$26</f>
        <v>1858.9738106400002</v>
      </c>
      <c r="F99" s="36">
        <f>SUMIFS(СВЦЭМ!$D$39:$D$782,СВЦЭМ!$A$39:$A$782,$A99,СВЦЭМ!$B$39:$B$782,F$83)+'СЕТ СН'!$G$14+СВЦЭМ!$D$10+'СЕТ СН'!$G$6-'СЕТ СН'!$G$26</f>
        <v>1859.0274882000001</v>
      </c>
      <c r="G99" s="36">
        <f>SUMIFS(СВЦЭМ!$D$39:$D$782,СВЦЭМ!$A$39:$A$782,$A99,СВЦЭМ!$B$39:$B$782,G$83)+'СЕТ СН'!$G$14+СВЦЭМ!$D$10+'СЕТ СН'!$G$6-'СЕТ СН'!$G$26</f>
        <v>1823.9524105700002</v>
      </c>
      <c r="H99" s="36">
        <f>SUMIFS(СВЦЭМ!$D$39:$D$782,СВЦЭМ!$A$39:$A$782,$A99,СВЦЭМ!$B$39:$B$782,H$83)+'СЕТ СН'!$G$14+СВЦЭМ!$D$10+'СЕТ СН'!$G$6-'СЕТ СН'!$G$26</f>
        <v>1806.7687959000002</v>
      </c>
      <c r="I99" s="36">
        <f>SUMIFS(СВЦЭМ!$D$39:$D$782,СВЦЭМ!$A$39:$A$782,$A99,СВЦЭМ!$B$39:$B$782,I$83)+'СЕТ СН'!$G$14+СВЦЭМ!$D$10+'СЕТ СН'!$G$6-'СЕТ СН'!$G$26</f>
        <v>1833.75189649</v>
      </c>
      <c r="J99" s="36">
        <f>SUMIFS(СВЦЭМ!$D$39:$D$782,СВЦЭМ!$A$39:$A$782,$A99,СВЦЭМ!$B$39:$B$782,J$83)+'СЕТ СН'!$G$14+СВЦЭМ!$D$10+'СЕТ СН'!$G$6-'СЕТ СН'!$G$26</f>
        <v>1840.8430662300002</v>
      </c>
      <c r="K99" s="36">
        <f>SUMIFS(СВЦЭМ!$D$39:$D$782,СВЦЭМ!$A$39:$A$782,$A99,СВЦЭМ!$B$39:$B$782,K$83)+'СЕТ СН'!$G$14+СВЦЭМ!$D$10+'СЕТ СН'!$G$6-'СЕТ СН'!$G$26</f>
        <v>1859.4055221600001</v>
      </c>
      <c r="L99" s="36">
        <f>SUMIFS(СВЦЭМ!$D$39:$D$782,СВЦЭМ!$A$39:$A$782,$A99,СВЦЭМ!$B$39:$B$782,L$83)+'СЕТ СН'!$G$14+СВЦЭМ!$D$10+'СЕТ СН'!$G$6-'СЕТ СН'!$G$26</f>
        <v>1873.5162031700002</v>
      </c>
      <c r="M99" s="36">
        <f>SUMIFS(СВЦЭМ!$D$39:$D$782,СВЦЭМ!$A$39:$A$782,$A99,СВЦЭМ!$B$39:$B$782,M$83)+'СЕТ СН'!$G$14+СВЦЭМ!$D$10+'СЕТ СН'!$G$6-'СЕТ СН'!$G$26</f>
        <v>1871.7379876400003</v>
      </c>
      <c r="N99" s="36">
        <f>SUMIFS(СВЦЭМ!$D$39:$D$782,СВЦЭМ!$A$39:$A$782,$A99,СВЦЭМ!$B$39:$B$782,N$83)+'СЕТ СН'!$G$14+СВЦЭМ!$D$10+'СЕТ СН'!$G$6-'СЕТ СН'!$G$26</f>
        <v>1871.8772271500002</v>
      </c>
      <c r="O99" s="36">
        <f>SUMIFS(СВЦЭМ!$D$39:$D$782,СВЦЭМ!$A$39:$A$782,$A99,СВЦЭМ!$B$39:$B$782,O$83)+'СЕТ СН'!$G$14+СВЦЭМ!$D$10+'СЕТ СН'!$G$6-'СЕТ СН'!$G$26</f>
        <v>1888.7771924300002</v>
      </c>
      <c r="P99" s="36">
        <f>SUMIFS(СВЦЭМ!$D$39:$D$782,СВЦЭМ!$A$39:$A$782,$A99,СВЦЭМ!$B$39:$B$782,P$83)+'СЕТ СН'!$G$14+СВЦЭМ!$D$10+'СЕТ СН'!$G$6-'СЕТ СН'!$G$26</f>
        <v>1910.5028171400002</v>
      </c>
      <c r="Q99" s="36">
        <f>SUMIFS(СВЦЭМ!$D$39:$D$782,СВЦЭМ!$A$39:$A$782,$A99,СВЦЭМ!$B$39:$B$782,Q$83)+'СЕТ СН'!$G$14+СВЦЭМ!$D$10+'СЕТ СН'!$G$6-'СЕТ СН'!$G$26</f>
        <v>1911.9305983200002</v>
      </c>
      <c r="R99" s="36">
        <f>SUMIFS(СВЦЭМ!$D$39:$D$782,СВЦЭМ!$A$39:$A$782,$A99,СВЦЭМ!$B$39:$B$782,R$83)+'СЕТ СН'!$G$14+СВЦЭМ!$D$10+'СЕТ СН'!$G$6-'СЕТ СН'!$G$26</f>
        <v>1912.7638551900002</v>
      </c>
      <c r="S99" s="36">
        <f>SUMIFS(СВЦЭМ!$D$39:$D$782,СВЦЭМ!$A$39:$A$782,$A99,СВЦЭМ!$B$39:$B$782,S$83)+'СЕТ СН'!$G$14+СВЦЭМ!$D$10+'СЕТ СН'!$G$6-'СЕТ СН'!$G$26</f>
        <v>1867.1798231100001</v>
      </c>
      <c r="T99" s="36">
        <f>SUMIFS(СВЦЭМ!$D$39:$D$782,СВЦЭМ!$A$39:$A$782,$A99,СВЦЭМ!$B$39:$B$782,T$83)+'СЕТ СН'!$G$14+СВЦЭМ!$D$10+'СЕТ СН'!$G$6-'СЕТ СН'!$G$26</f>
        <v>1881.7279551700001</v>
      </c>
      <c r="U99" s="36">
        <f>SUMIFS(СВЦЭМ!$D$39:$D$782,СВЦЭМ!$A$39:$A$782,$A99,СВЦЭМ!$B$39:$B$782,U$83)+'СЕТ СН'!$G$14+СВЦЭМ!$D$10+'СЕТ СН'!$G$6-'СЕТ СН'!$G$26</f>
        <v>1864.0036071400002</v>
      </c>
      <c r="V99" s="36">
        <f>SUMIFS(СВЦЭМ!$D$39:$D$782,СВЦЭМ!$A$39:$A$782,$A99,СВЦЭМ!$B$39:$B$782,V$83)+'СЕТ СН'!$G$14+СВЦЭМ!$D$10+'СЕТ СН'!$G$6-'СЕТ СН'!$G$26</f>
        <v>1856.2115153500001</v>
      </c>
      <c r="W99" s="36">
        <f>SUMIFS(СВЦЭМ!$D$39:$D$782,СВЦЭМ!$A$39:$A$782,$A99,СВЦЭМ!$B$39:$B$782,W$83)+'СЕТ СН'!$G$14+СВЦЭМ!$D$10+'СЕТ СН'!$G$6-'СЕТ СН'!$G$26</f>
        <v>1854.0137511200001</v>
      </c>
      <c r="X99" s="36">
        <f>SUMIFS(СВЦЭМ!$D$39:$D$782,СВЦЭМ!$A$39:$A$782,$A99,СВЦЭМ!$B$39:$B$782,X$83)+'СЕТ СН'!$G$14+СВЦЭМ!$D$10+'СЕТ СН'!$G$6-'СЕТ СН'!$G$26</f>
        <v>1899.0531617900001</v>
      </c>
      <c r="Y99" s="36">
        <f>SUMIFS(СВЦЭМ!$D$39:$D$782,СВЦЭМ!$A$39:$A$782,$A99,СВЦЭМ!$B$39:$B$782,Y$83)+'СЕТ СН'!$G$14+СВЦЭМ!$D$10+'СЕТ СН'!$G$6-'СЕТ СН'!$G$26</f>
        <v>1902.3083627300002</v>
      </c>
    </row>
    <row r="100" spans="1:25" ht="15.75" x14ac:dyDescent="0.2">
      <c r="A100" s="35">
        <f t="shared" si="2"/>
        <v>44547</v>
      </c>
      <c r="B100" s="36">
        <f>SUMIFS(СВЦЭМ!$D$39:$D$782,СВЦЭМ!$A$39:$A$782,$A100,СВЦЭМ!$B$39:$B$782,B$83)+'СЕТ СН'!$G$14+СВЦЭМ!$D$10+'СЕТ СН'!$G$6-'СЕТ СН'!$G$26</f>
        <v>1881.8004247900001</v>
      </c>
      <c r="C100" s="36">
        <f>SUMIFS(СВЦЭМ!$D$39:$D$782,СВЦЭМ!$A$39:$A$782,$A100,СВЦЭМ!$B$39:$B$782,C$83)+'СЕТ СН'!$G$14+СВЦЭМ!$D$10+'СЕТ СН'!$G$6-'СЕТ СН'!$G$26</f>
        <v>1880.9868315100002</v>
      </c>
      <c r="D100" s="36">
        <f>SUMIFS(СВЦЭМ!$D$39:$D$782,СВЦЭМ!$A$39:$A$782,$A100,СВЦЭМ!$B$39:$B$782,D$83)+'СЕТ СН'!$G$14+СВЦЭМ!$D$10+'СЕТ СН'!$G$6-'СЕТ СН'!$G$26</f>
        <v>1866.0468002500002</v>
      </c>
      <c r="E100" s="36">
        <f>SUMIFS(СВЦЭМ!$D$39:$D$782,СВЦЭМ!$A$39:$A$782,$A100,СВЦЭМ!$B$39:$B$782,E$83)+'СЕТ СН'!$G$14+СВЦЭМ!$D$10+'СЕТ СН'!$G$6-'СЕТ СН'!$G$26</f>
        <v>1860.8922428300002</v>
      </c>
      <c r="F100" s="36">
        <f>SUMIFS(СВЦЭМ!$D$39:$D$782,СВЦЭМ!$A$39:$A$782,$A100,СВЦЭМ!$B$39:$B$782,F$83)+'СЕТ СН'!$G$14+СВЦЭМ!$D$10+'СЕТ СН'!$G$6-'СЕТ СН'!$G$26</f>
        <v>1862.5067681800001</v>
      </c>
      <c r="G100" s="36">
        <f>SUMIFS(СВЦЭМ!$D$39:$D$782,СВЦЭМ!$A$39:$A$782,$A100,СВЦЭМ!$B$39:$B$782,G$83)+'СЕТ СН'!$G$14+СВЦЭМ!$D$10+'СЕТ СН'!$G$6-'СЕТ СН'!$G$26</f>
        <v>1838.9574310800001</v>
      </c>
      <c r="H100" s="36">
        <f>SUMIFS(СВЦЭМ!$D$39:$D$782,СВЦЭМ!$A$39:$A$782,$A100,СВЦЭМ!$B$39:$B$782,H$83)+'СЕТ СН'!$G$14+СВЦЭМ!$D$10+'СЕТ СН'!$G$6-'СЕТ СН'!$G$26</f>
        <v>1813.5136602300001</v>
      </c>
      <c r="I100" s="36">
        <f>SUMIFS(СВЦЭМ!$D$39:$D$782,СВЦЭМ!$A$39:$A$782,$A100,СВЦЭМ!$B$39:$B$782,I$83)+'СЕТ СН'!$G$14+СВЦЭМ!$D$10+'СЕТ СН'!$G$6-'СЕТ СН'!$G$26</f>
        <v>1813.37171706</v>
      </c>
      <c r="J100" s="36">
        <f>SUMIFS(СВЦЭМ!$D$39:$D$782,СВЦЭМ!$A$39:$A$782,$A100,СВЦЭМ!$B$39:$B$782,J$83)+'СЕТ СН'!$G$14+СВЦЭМ!$D$10+'СЕТ СН'!$G$6-'СЕТ СН'!$G$26</f>
        <v>1855.7305927500001</v>
      </c>
      <c r="K100" s="36">
        <f>SUMIFS(СВЦЭМ!$D$39:$D$782,СВЦЭМ!$A$39:$A$782,$A100,СВЦЭМ!$B$39:$B$782,K$83)+'СЕТ СН'!$G$14+СВЦЭМ!$D$10+'СЕТ СН'!$G$6-'СЕТ СН'!$G$26</f>
        <v>1869.1689185700002</v>
      </c>
      <c r="L100" s="36">
        <f>SUMIFS(СВЦЭМ!$D$39:$D$782,СВЦЭМ!$A$39:$A$782,$A100,СВЦЭМ!$B$39:$B$782,L$83)+'СЕТ СН'!$G$14+СВЦЭМ!$D$10+'СЕТ СН'!$G$6-'СЕТ СН'!$G$26</f>
        <v>1863.9179061700002</v>
      </c>
      <c r="M100" s="36">
        <f>SUMIFS(СВЦЭМ!$D$39:$D$782,СВЦЭМ!$A$39:$A$782,$A100,СВЦЭМ!$B$39:$B$782,M$83)+'СЕТ СН'!$G$14+СВЦЭМ!$D$10+'СЕТ СН'!$G$6-'СЕТ СН'!$G$26</f>
        <v>1854.0962416500001</v>
      </c>
      <c r="N100" s="36">
        <f>SUMIFS(СВЦЭМ!$D$39:$D$782,СВЦЭМ!$A$39:$A$782,$A100,СВЦЭМ!$B$39:$B$782,N$83)+'СЕТ СН'!$G$14+СВЦЭМ!$D$10+'СЕТ СН'!$G$6-'СЕТ СН'!$G$26</f>
        <v>1857.1464100700002</v>
      </c>
      <c r="O100" s="36">
        <f>SUMIFS(СВЦЭМ!$D$39:$D$782,СВЦЭМ!$A$39:$A$782,$A100,СВЦЭМ!$B$39:$B$782,O$83)+'СЕТ СН'!$G$14+СВЦЭМ!$D$10+'СЕТ СН'!$G$6-'СЕТ СН'!$G$26</f>
        <v>1859.20817349</v>
      </c>
      <c r="P100" s="36">
        <f>SUMIFS(СВЦЭМ!$D$39:$D$782,СВЦЭМ!$A$39:$A$782,$A100,СВЦЭМ!$B$39:$B$782,P$83)+'СЕТ СН'!$G$14+СВЦЭМ!$D$10+'СЕТ СН'!$G$6-'СЕТ СН'!$G$26</f>
        <v>1895.1367983100001</v>
      </c>
      <c r="Q100" s="36">
        <f>SUMIFS(СВЦЭМ!$D$39:$D$782,СВЦЭМ!$A$39:$A$782,$A100,СВЦЭМ!$B$39:$B$782,Q$83)+'СЕТ СН'!$G$14+СВЦЭМ!$D$10+'СЕТ СН'!$G$6-'СЕТ СН'!$G$26</f>
        <v>1886.8147520300001</v>
      </c>
      <c r="R100" s="36">
        <f>SUMIFS(СВЦЭМ!$D$39:$D$782,СВЦЭМ!$A$39:$A$782,$A100,СВЦЭМ!$B$39:$B$782,R$83)+'СЕТ СН'!$G$14+СВЦЭМ!$D$10+'СЕТ СН'!$G$6-'СЕТ СН'!$G$26</f>
        <v>1881.6491808900003</v>
      </c>
      <c r="S100" s="36">
        <f>SUMIFS(СВЦЭМ!$D$39:$D$782,СВЦЭМ!$A$39:$A$782,$A100,СВЦЭМ!$B$39:$B$782,S$83)+'СЕТ СН'!$G$14+СВЦЭМ!$D$10+'СЕТ СН'!$G$6-'СЕТ СН'!$G$26</f>
        <v>1847.0145960100001</v>
      </c>
      <c r="T100" s="36">
        <f>SUMIFS(СВЦЭМ!$D$39:$D$782,СВЦЭМ!$A$39:$A$782,$A100,СВЦЭМ!$B$39:$B$782,T$83)+'СЕТ СН'!$G$14+СВЦЭМ!$D$10+'СЕТ СН'!$G$6-'СЕТ СН'!$G$26</f>
        <v>1866.6696232000002</v>
      </c>
      <c r="U100" s="36">
        <f>SUMIFS(СВЦЭМ!$D$39:$D$782,СВЦЭМ!$A$39:$A$782,$A100,СВЦЭМ!$B$39:$B$782,U$83)+'СЕТ СН'!$G$14+СВЦЭМ!$D$10+'СЕТ СН'!$G$6-'СЕТ СН'!$G$26</f>
        <v>1862.2243927500001</v>
      </c>
      <c r="V100" s="36">
        <f>SUMIFS(СВЦЭМ!$D$39:$D$782,СВЦЭМ!$A$39:$A$782,$A100,СВЦЭМ!$B$39:$B$782,V$83)+'СЕТ СН'!$G$14+СВЦЭМ!$D$10+'СЕТ СН'!$G$6-'СЕТ СН'!$G$26</f>
        <v>1839.7642847000002</v>
      </c>
      <c r="W100" s="36">
        <f>SUMIFS(СВЦЭМ!$D$39:$D$782,СВЦЭМ!$A$39:$A$782,$A100,СВЦЭМ!$B$39:$B$782,W$83)+'СЕТ СН'!$G$14+СВЦЭМ!$D$10+'СЕТ СН'!$G$6-'СЕТ СН'!$G$26</f>
        <v>1859.6761171700002</v>
      </c>
      <c r="X100" s="36">
        <f>SUMIFS(СВЦЭМ!$D$39:$D$782,СВЦЭМ!$A$39:$A$782,$A100,СВЦЭМ!$B$39:$B$782,X$83)+'СЕТ СН'!$G$14+СВЦЭМ!$D$10+'СЕТ СН'!$G$6-'СЕТ СН'!$G$26</f>
        <v>1878.6442411500002</v>
      </c>
      <c r="Y100" s="36">
        <f>SUMIFS(СВЦЭМ!$D$39:$D$782,СВЦЭМ!$A$39:$A$782,$A100,СВЦЭМ!$B$39:$B$782,Y$83)+'СЕТ СН'!$G$14+СВЦЭМ!$D$10+'СЕТ СН'!$G$6-'СЕТ СН'!$G$26</f>
        <v>1869.7881814000002</v>
      </c>
    </row>
    <row r="101" spans="1:25" ht="15.75" x14ac:dyDescent="0.2">
      <c r="A101" s="35">
        <f t="shared" si="2"/>
        <v>44548</v>
      </c>
      <c r="B101" s="36">
        <f>SUMIFS(СВЦЭМ!$D$39:$D$782,СВЦЭМ!$A$39:$A$782,$A101,СВЦЭМ!$B$39:$B$782,B$83)+'СЕТ СН'!$G$14+СВЦЭМ!$D$10+'СЕТ СН'!$G$6-'СЕТ СН'!$G$26</f>
        <v>1876.1585670600002</v>
      </c>
      <c r="C101" s="36">
        <f>SUMIFS(СВЦЭМ!$D$39:$D$782,СВЦЭМ!$A$39:$A$782,$A101,СВЦЭМ!$B$39:$B$782,C$83)+'СЕТ СН'!$G$14+СВЦЭМ!$D$10+'СЕТ СН'!$G$6-'СЕТ СН'!$G$26</f>
        <v>1906.3963448900001</v>
      </c>
      <c r="D101" s="36">
        <f>SUMIFS(СВЦЭМ!$D$39:$D$782,СВЦЭМ!$A$39:$A$782,$A101,СВЦЭМ!$B$39:$B$782,D$83)+'СЕТ СН'!$G$14+СВЦЭМ!$D$10+'СЕТ СН'!$G$6-'СЕТ СН'!$G$26</f>
        <v>1924.3442872800001</v>
      </c>
      <c r="E101" s="36">
        <f>SUMIFS(СВЦЭМ!$D$39:$D$782,СВЦЭМ!$A$39:$A$782,$A101,СВЦЭМ!$B$39:$B$782,E$83)+'СЕТ СН'!$G$14+СВЦЭМ!$D$10+'СЕТ СН'!$G$6-'СЕТ СН'!$G$26</f>
        <v>1923.6941048600002</v>
      </c>
      <c r="F101" s="36">
        <f>SUMIFS(СВЦЭМ!$D$39:$D$782,СВЦЭМ!$A$39:$A$782,$A101,СВЦЭМ!$B$39:$B$782,F$83)+'СЕТ СН'!$G$14+СВЦЭМ!$D$10+'СЕТ СН'!$G$6-'СЕТ СН'!$G$26</f>
        <v>1920.0882732300001</v>
      </c>
      <c r="G101" s="36">
        <f>SUMIFS(СВЦЭМ!$D$39:$D$782,СВЦЭМ!$A$39:$A$782,$A101,СВЦЭМ!$B$39:$B$782,G$83)+'СЕТ СН'!$G$14+СВЦЭМ!$D$10+'СЕТ СН'!$G$6-'СЕТ СН'!$G$26</f>
        <v>1877.2774304900001</v>
      </c>
      <c r="H101" s="36">
        <f>SUMIFS(СВЦЭМ!$D$39:$D$782,СВЦЭМ!$A$39:$A$782,$A101,СВЦЭМ!$B$39:$B$782,H$83)+'СЕТ СН'!$G$14+СВЦЭМ!$D$10+'СЕТ СН'!$G$6-'СЕТ СН'!$G$26</f>
        <v>1838.3279984900003</v>
      </c>
      <c r="I101" s="36">
        <f>SUMIFS(СВЦЭМ!$D$39:$D$782,СВЦЭМ!$A$39:$A$782,$A101,СВЦЭМ!$B$39:$B$782,I$83)+'СЕТ СН'!$G$14+СВЦЭМ!$D$10+'СЕТ СН'!$G$6-'СЕТ СН'!$G$26</f>
        <v>1822.86825939</v>
      </c>
      <c r="J101" s="36">
        <f>SUMIFS(СВЦЭМ!$D$39:$D$782,СВЦЭМ!$A$39:$A$782,$A101,СВЦЭМ!$B$39:$B$782,J$83)+'СЕТ СН'!$G$14+СВЦЭМ!$D$10+'СЕТ СН'!$G$6-'СЕТ СН'!$G$26</f>
        <v>1796.9859339300001</v>
      </c>
      <c r="K101" s="36">
        <f>SUMIFS(СВЦЭМ!$D$39:$D$782,СВЦЭМ!$A$39:$A$782,$A101,СВЦЭМ!$B$39:$B$782,K$83)+'СЕТ СН'!$G$14+СВЦЭМ!$D$10+'СЕТ СН'!$G$6-'СЕТ СН'!$G$26</f>
        <v>1830.5429401100002</v>
      </c>
      <c r="L101" s="36">
        <f>SUMIFS(СВЦЭМ!$D$39:$D$782,СВЦЭМ!$A$39:$A$782,$A101,СВЦЭМ!$B$39:$B$782,L$83)+'СЕТ СН'!$G$14+СВЦЭМ!$D$10+'СЕТ СН'!$G$6-'СЕТ СН'!$G$26</f>
        <v>1832.8512488900001</v>
      </c>
      <c r="M101" s="36">
        <f>SUMIFS(СВЦЭМ!$D$39:$D$782,СВЦЭМ!$A$39:$A$782,$A101,СВЦЭМ!$B$39:$B$782,M$83)+'СЕТ СН'!$G$14+СВЦЭМ!$D$10+'СЕТ СН'!$G$6-'СЕТ СН'!$G$26</f>
        <v>1818.6574566400002</v>
      </c>
      <c r="N101" s="36">
        <f>SUMIFS(СВЦЭМ!$D$39:$D$782,СВЦЭМ!$A$39:$A$782,$A101,СВЦЭМ!$B$39:$B$782,N$83)+'СЕТ СН'!$G$14+СВЦЭМ!$D$10+'СЕТ СН'!$G$6-'СЕТ СН'!$G$26</f>
        <v>1818.1451143000002</v>
      </c>
      <c r="O101" s="36">
        <f>SUMIFS(СВЦЭМ!$D$39:$D$782,СВЦЭМ!$A$39:$A$782,$A101,СВЦЭМ!$B$39:$B$782,O$83)+'СЕТ СН'!$G$14+СВЦЭМ!$D$10+'СЕТ СН'!$G$6-'СЕТ СН'!$G$26</f>
        <v>1834.6459167600001</v>
      </c>
      <c r="P101" s="36">
        <f>SUMIFS(СВЦЭМ!$D$39:$D$782,СВЦЭМ!$A$39:$A$782,$A101,СВЦЭМ!$B$39:$B$782,P$83)+'СЕТ СН'!$G$14+СВЦЭМ!$D$10+'СЕТ СН'!$G$6-'СЕТ СН'!$G$26</f>
        <v>1867.5639861400002</v>
      </c>
      <c r="Q101" s="36">
        <f>SUMIFS(СВЦЭМ!$D$39:$D$782,СВЦЭМ!$A$39:$A$782,$A101,СВЦЭМ!$B$39:$B$782,Q$83)+'СЕТ СН'!$G$14+СВЦЭМ!$D$10+'СЕТ СН'!$G$6-'СЕТ СН'!$G$26</f>
        <v>1873.7641935600002</v>
      </c>
      <c r="R101" s="36">
        <f>SUMIFS(СВЦЭМ!$D$39:$D$782,СВЦЭМ!$A$39:$A$782,$A101,СВЦЭМ!$B$39:$B$782,R$83)+'СЕТ СН'!$G$14+СВЦЭМ!$D$10+'СЕТ СН'!$G$6-'СЕТ СН'!$G$26</f>
        <v>1861.3019098900002</v>
      </c>
      <c r="S101" s="36">
        <f>SUMIFS(СВЦЭМ!$D$39:$D$782,СВЦЭМ!$A$39:$A$782,$A101,СВЦЭМ!$B$39:$B$782,S$83)+'СЕТ СН'!$G$14+СВЦЭМ!$D$10+'СЕТ СН'!$G$6-'СЕТ СН'!$G$26</f>
        <v>1830.9281508700001</v>
      </c>
      <c r="T101" s="36">
        <f>SUMIFS(СВЦЭМ!$D$39:$D$782,СВЦЭМ!$A$39:$A$782,$A101,СВЦЭМ!$B$39:$B$782,T$83)+'СЕТ СН'!$G$14+СВЦЭМ!$D$10+'СЕТ СН'!$G$6-'СЕТ СН'!$G$26</f>
        <v>1823.7188946200001</v>
      </c>
      <c r="U101" s="36">
        <f>SUMIFS(СВЦЭМ!$D$39:$D$782,СВЦЭМ!$A$39:$A$782,$A101,СВЦЭМ!$B$39:$B$782,U$83)+'СЕТ СН'!$G$14+СВЦЭМ!$D$10+'СЕТ СН'!$G$6-'СЕТ СН'!$G$26</f>
        <v>1824.4427490300002</v>
      </c>
      <c r="V101" s="36">
        <f>SUMIFS(СВЦЭМ!$D$39:$D$782,СВЦЭМ!$A$39:$A$782,$A101,СВЦЭМ!$B$39:$B$782,V$83)+'СЕТ СН'!$G$14+СВЦЭМ!$D$10+'СЕТ СН'!$G$6-'СЕТ СН'!$G$26</f>
        <v>1825.1047713700002</v>
      </c>
      <c r="W101" s="36">
        <f>SUMIFS(СВЦЭМ!$D$39:$D$782,СВЦЭМ!$A$39:$A$782,$A101,СВЦЭМ!$B$39:$B$782,W$83)+'СЕТ СН'!$G$14+СВЦЭМ!$D$10+'СЕТ СН'!$G$6-'СЕТ СН'!$G$26</f>
        <v>1844.9716173800002</v>
      </c>
      <c r="X101" s="36">
        <f>SUMIFS(СВЦЭМ!$D$39:$D$782,СВЦЭМ!$A$39:$A$782,$A101,СВЦЭМ!$B$39:$B$782,X$83)+'СЕТ СН'!$G$14+СВЦЭМ!$D$10+'СЕТ СН'!$G$6-'СЕТ СН'!$G$26</f>
        <v>1864.6583386200002</v>
      </c>
      <c r="Y101" s="36">
        <f>SUMIFS(СВЦЭМ!$D$39:$D$782,СВЦЭМ!$A$39:$A$782,$A101,СВЦЭМ!$B$39:$B$782,Y$83)+'СЕТ СН'!$G$14+СВЦЭМ!$D$10+'СЕТ СН'!$G$6-'СЕТ СН'!$G$26</f>
        <v>1883.8591184200002</v>
      </c>
    </row>
    <row r="102" spans="1:25" ht="15.75" x14ac:dyDescent="0.2">
      <c r="A102" s="35">
        <f t="shared" si="2"/>
        <v>44549</v>
      </c>
      <c r="B102" s="36">
        <f>SUMIFS(СВЦЭМ!$D$39:$D$782,СВЦЭМ!$A$39:$A$782,$A102,СВЦЭМ!$B$39:$B$782,B$83)+'СЕТ СН'!$G$14+СВЦЭМ!$D$10+'СЕТ СН'!$G$6-'СЕТ СН'!$G$26</f>
        <v>1840.5527463200001</v>
      </c>
      <c r="C102" s="36">
        <f>SUMIFS(СВЦЭМ!$D$39:$D$782,СВЦЭМ!$A$39:$A$782,$A102,СВЦЭМ!$B$39:$B$782,C$83)+'СЕТ СН'!$G$14+СВЦЭМ!$D$10+'СЕТ СН'!$G$6-'СЕТ СН'!$G$26</f>
        <v>1846.6639124800001</v>
      </c>
      <c r="D102" s="36">
        <f>SUMIFS(СВЦЭМ!$D$39:$D$782,СВЦЭМ!$A$39:$A$782,$A102,СВЦЭМ!$B$39:$B$782,D$83)+'СЕТ СН'!$G$14+СВЦЭМ!$D$10+'СЕТ СН'!$G$6-'СЕТ СН'!$G$26</f>
        <v>1882.3925758800001</v>
      </c>
      <c r="E102" s="36">
        <f>SUMIFS(СВЦЭМ!$D$39:$D$782,СВЦЭМ!$A$39:$A$782,$A102,СВЦЭМ!$B$39:$B$782,E$83)+'СЕТ СН'!$G$14+СВЦЭМ!$D$10+'СЕТ СН'!$G$6-'СЕТ СН'!$G$26</f>
        <v>1890.9008497400002</v>
      </c>
      <c r="F102" s="36">
        <f>SUMIFS(СВЦЭМ!$D$39:$D$782,СВЦЭМ!$A$39:$A$782,$A102,СВЦЭМ!$B$39:$B$782,F$83)+'СЕТ СН'!$G$14+СВЦЭМ!$D$10+'СЕТ СН'!$G$6-'СЕТ СН'!$G$26</f>
        <v>1878.9278021600001</v>
      </c>
      <c r="G102" s="36">
        <f>SUMIFS(СВЦЭМ!$D$39:$D$782,СВЦЭМ!$A$39:$A$782,$A102,СВЦЭМ!$B$39:$B$782,G$83)+'СЕТ СН'!$G$14+СВЦЭМ!$D$10+'СЕТ СН'!$G$6-'СЕТ СН'!$G$26</f>
        <v>1869.7447707800002</v>
      </c>
      <c r="H102" s="36">
        <f>SUMIFS(СВЦЭМ!$D$39:$D$782,СВЦЭМ!$A$39:$A$782,$A102,СВЦЭМ!$B$39:$B$782,H$83)+'СЕТ СН'!$G$14+СВЦЭМ!$D$10+'СЕТ СН'!$G$6-'СЕТ СН'!$G$26</f>
        <v>1846.8948327400001</v>
      </c>
      <c r="I102" s="36">
        <f>SUMIFS(СВЦЭМ!$D$39:$D$782,СВЦЭМ!$A$39:$A$782,$A102,СВЦЭМ!$B$39:$B$782,I$83)+'СЕТ СН'!$G$14+СВЦЭМ!$D$10+'СЕТ СН'!$G$6-'СЕТ СН'!$G$26</f>
        <v>1839.9086544100001</v>
      </c>
      <c r="J102" s="36">
        <f>SUMIFS(СВЦЭМ!$D$39:$D$782,СВЦЭМ!$A$39:$A$782,$A102,СВЦЭМ!$B$39:$B$782,J$83)+'СЕТ СН'!$G$14+СВЦЭМ!$D$10+'СЕТ СН'!$G$6-'СЕТ СН'!$G$26</f>
        <v>1824.8259721400002</v>
      </c>
      <c r="K102" s="36">
        <f>SUMIFS(СВЦЭМ!$D$39:$D$782,СВЦЭМ!$A$39:$A$782,$A102,СВЦЭМ!$B$39:$B$782,K$83)+'СЕТ СН'!$G$14+СВЦЭМ!$D$10+'СЕТ СН'!$G$6-'СЕТ СН'!$G$26</f>
        <v>1816.3545565200002</v>
      </c>
      <c r="L102" s="36">
        <f>SUMIFS(СВЦЭМ!$D$39:$D$782,СВЦЭМ!$A$39:$A$782,$A102,СВЦЭМ!$B$39:$B$782,L$83)+'СЕТ СН'!$G$14+СВЦЭМ!$D$10+'СЕТ СН'!$G$6-'СЕТ СН'!$G$26</f>
        <v>1822.2314598300002</v>
      </c>
      <c r="M102" s="36">
        <f>SUMIFS(СВЦЭМ!$D$39:$D$782,СВЦЭМ!$A$39:$A$782,$A102,СВЦЭМ!$B$39:$B$782,M$83)+'СЕТ СН'!$G$14+СВЦЭМ!$D$10+'СЕТ СН'!$G$6-'СЕТ СН'!$G$26</f>
        <v>1814.1387233700002</v>
      </c>
      <c r="N102" s="36">
        <f>SUMIFS(СВЦЭМ!$D$39:$D$782,СВЦЭМ!$A$39:$A$782,$A102,СВЦЭМ!$B$39:$B$782,N$83)+'СЕТ СН'!$G$14+СВЦЭМ!$D$10+'СЕТ СН'!$G$6-'СЕТ СН'!$G$26</f>
        <v>1811.2700069400003</v>
      </c>
      <c r="O102" s="36">
        <f>SUMIFS(СВЦЭМ!$D$39:$D$782,СВЦЭМ!$A$39:$A$782,$A102,СВЦЭМ!$B$39:$B$782,O$83)+'СЕТ СН'!$G$14+СВЦЭМ!$D$10+'СЕТ СН'!$G$6-'СЕТ СН'!$G$26</f>
        <v>1830.6208384600002</v>
      </c>
      <c r="P102" s="36">
        <f>SUMIFS(СВЦЭМ!$D$39:$D$782,СВЦЭМ!$A$39:$A$782,$A102,СВЦЭМ!$B$39:$B$782,P$83)+'СЕТ СН'!$G$14+СВЦЭМ!$D$10+'СЕТ СН'!$G$6-'СЕТ СН'!$G$26</f>
        <v>1849.2511273900002</v>
      </c>
      <c r="Q102" s="36">
        <f>SUMIFS(СВЦЭМ!$D$39:$D$782,СВЦЭМ!$A$39:$A$782,$A102,СВЦЭМ!$B$39:$B$782,Q$83)+'СЕТ СН'!$G$14+СВЦЭМ!$D$10+'СЕТ СН'!$G$6-'СЕТ СН'!$G$26</f>
        <v>1848.2291678300001</v>
      </c>
      <c r="R102" s="36">
        <f>SUMIFS(СВЦЭМ!$D$39:$D$782,СВЦЭМ!$A$39:$A$782,$A102,СВЦЭМ!$B$39:$B$782,R$83)+'СЕТ СН'!$G$14+СВЦЭМ!$D$10+'СЕТ СН'!$G$6-'СЕТ СН'!$G$26</f>
        <v>1829.99976173</v>
      </c>
      <c r="S102" s="36">
        <f>SUMIFS(СВЦЭМ!$D$39:$D$782,СВЦЭМ!$A$39:$A$782,$A102,СВЦЭМ!$B$39:$B$782,S$83)+'СЕТ СН'!$G$14+СВЦЭМ!$D$10+'СЕТ СН'!$G$6-'СЕТ СН'!$G$26</f>
        <v>1809.5323006500003</v>
      </c>
      <c r="T102" s="36">
        <f>SUMIFS(СВЦЭМ!$D$39:$D$782,СВЦЭМ!$A$39:$A$782,$A102,СВЦЭМ!$B$39:$B$782,T$83)+'СЕТ СН'!$G$14+СВЦЭМ!$D$10+'СЕТ СН'!$G$6-'СЕТ СН'!$G$26</f>
        <v>1810.0563710200001</v>
      </c>
      <c r="U102" s="36">
        <f>SUMIFS(СВЦЭМ!$D$39:$D$782,СВЦЭМ!$A$39:$A$782,$A102,СВЦЭМ!$B$39:$B$782,U$83)+'СЕТ СН'!$G$14+СВЦЭМ!$D$10+'СЕТ СН'!$G$6-'СЕТ СН'!$G$26</f>
        <v>1810.9902667600002</v>
      </c>
      <c r="V102" s="36">
        <f>SUMIFS(СВЦЭМ!$D$39:$D$782,СВЦЭМ!$A$39:$A$782,$A102,СВЦЭМ!$B$39:$B$782,V$83)+'СЕТ СН'!$G$14+СВЦЭМ!$D$10+'СЕТ СН'!$G$6-'СЕТ СН'!$G$26</f>
        <v>1816.8749032800001</v>
      </c>
      <c r="W102" s="36">
        <f>SUMIFS(СВЦЭМ!$D$39:$D$782,СВЦЭМ!$A$39:$A$782,$A102,СВЦЭМ!$B$39:$B$782,W$83)+'СЕТ СН'!$G$14+СВЦЭМ!$D$10+'СЕТ СН'!$G$6-'СЕТ СН'!$G$26</f>
        <v>1837.32128751</v>
      </c>
      <c r="X102" s="36">
        <f>SUMIFS(СВЦЭМ!$D$39:$D$782,СВЦЭМ!$A$39:$A$782,$A102,СВЦЭМ!$B$39:$B$782,X$83)+'СЕТ СН'!$G$14+СВЦЭМ!$D$10+'СЕТ СН'!$G$6-'СЕТ СН'!$G$26</f>
        <v>1860.1464370400001</v>
      </c>
      <c r="Y102" s="36">
        <f>SUMIFS(СВЦЭМ!$D$39:$D$782,СВЦЭМ!$A$39:$A$782,$A102,СВЦЭМ!$B$39:$B$782,Y$83)+'СЕТ СН'!$G$14+СВЦЭМ!$D$10+'СЕТ СН'!$G$6-'СЕТ СН'!$G$26</f>
        <v>1877.2284597400001</v>
      </c>
    </row>
    <row r="103" spans="1:25" ht="15.75" x14ac:dyDescent="0.2">
      <c r="A103" s="35">
        <f t="shared" si="2"/>
        <v>44550</v>
      </c>
      <c r="B103" s="36">
        <f>SUMIFS(СВЦЭМ!$D$39:$D$782,СВЦЭМ!$A$39:$A$782,$A103,СВЦЭМ!$B$39:$B$782,B$83)+'СЕТ СН'!$G$14+СВЦЭМ!$D$10+'СЕТ СН'!$G$6-'СЕТ СН'!$G$26</f>
        <v>1885.5269404800001</v>
      </c>
      <c r="C103" s="36">
        <f>SUMIFS(СВЦЭМ!$D$39:$D$782,СВЦЭМ!$A$39:$A$782,$A103,СВЦЭМ!$B$39:$B$782,C$83)+'СЕТ СН'!$G$14+СВЦЭМ!$D$10+'СЕТ СН'!$G$6-'СЕТ СН'!$G$26</f>
        <v>1884.9834670400001</v>
      </c>
      <c r="D103" s="36">
        <f>SUMIFS(СВЦЭМ!$D$39:$D$782,СВЦЭМ!$A$39:$A$782,$A103,СВЦЭМ!$B$39:$B$782,D$83)+'СЕТ СН'!$G$14+СВЦЭМ!$D$10+'СЕТ СН'!$G$6-'СЕТ СН'!$G$26</f>
        <v>1891.0629091500002</v>
      </c>
      <c r="E103" s="36">
        <f>SUMIFS(СВЦЭМ!$D$39:$D$782,СВЦЭМ!$A$39:$A$782,$A103,СВЦЭМ!$B$39:$B$782,E$83)+'СЕТ СН'!$G$14+СВЦЭМ!$D$10+'СЕТ СН'!$G$6-'СЕТ СН'!$G$26</f>
        <v>1896.6024831900002</v>
      </c>
      <c r="F103" s="36">
        <f>SUMIFS(СВЦЭМ!$D$39:$D$782,СВЦЭМ!$A$39:$A$782,$A103,СВЦЭМ!$B$39:$B$782,F$83)+'СЕТ СН'!$G$14+СВЦЭМ!$D$10+'СЕТ СН'!$G$6-'СЕТ СН'!$G$26</f>
        <v>1888.26614799</v>
      </c>
      <c r="G103" s="36">
        <f>SUMIFS(СВЦЭМ!$D$39:$D$782,СВЦЭМ!$A$39:$A$782,$A103,СВЦЭМ!$B$39:$B$782,G$83)+'СЕТ СН'!$G$14+СВЦЭМ!$D$10+'СЕТ СН'!$G$6-'СЕТ СН'!$G$26</f>
        <v>1866.89409434</v>
      </c>
      <c r="H103" s="36">
        <f>SUMIFS(СВЦЭМ!$D$39:$D$782,СВЦЭМ!$A$39:$A$782,$A103,СВЦЭМ!$B$39:$B$782,H$83)+'СЕТ СН'!$G$14+СВЦЭМ!$D$10+'СЕТ СН'!$G$6-'СЕТ СН'!$G$26</f>
        <v>1820.2962902400002</v>
      </c>
      <c r="I103" s="36">
        <f>SUMIFS(СВЦЭМ!$D$39:$D$782,СВЦЭМ!$A$39:$A$782,$A103,СВЦЭМ!$B$39:$B$782,I$83)+'СЕТ СН'!$G$14+СВЦЭМ!$D$10+'СЕТ СН'!$G$6-'СЕТ СН'!$G$26</f>
        <v>1826.03823336</v>
      </c>
      <c r="J103" s="36">
        <f>SUMIFS(СВЦЭМ!$D$39:$D$782,СВЦЭМ!$A$39:$A$782,$A103,СВЦЭМ!$B$39:$B$782,J$83)+'СЕТ СН'!$G$14+СВЦЭМ!$D$10+'СЕТ СН'!$G$6-'СЕТ СН'!$G$26</f>
        <v>1839.3971324300001</v>
      </c>
      <c r="K103" s="36">
        <f>SUMIFS(СВЦЭМ!$D$39:$D$782,СВЦЭМ!$A$39:$A$782,$A103,СВЦЭМ!$B$39:$B$782,K$83)+'СЕТ СН'!$G$14+СВЦЭМ!$D$10+'СЕТ СН'!$G$6-'СЕТ СН'!$G$26</f>
        <v>1842.3201752800001</v>
      </c>
      <c r="L103" s="36">
        <f>SUMIFS(СВЦЭМ!$D$39:$D$782,СВЦЭМ!$A$39:$A$782,$A103,СВЦЭМ!$B$39:$B$782,L$83)+'СЕТ СН'!$G$14+СВЦЭМ!$D$10+'СЕТ СН'!$G$6-'СЕТ СН'!$G$26</f>
        <v>1852.0480232200002</v>
      </c>
      <c r="M103" s="36">
        <f>SUMIFS(СВЦЭМ!$D$39:$D$782,СВЦЭМ!$A$39:$A$782,$A103,СВЦЭМ!$B$39:$B$782,M$83)+'СЕТ СН'!$G$14+СВЦЭМ!$D$10+'СЕТ СН'!$G$6-'СЕТ СН'!$G$26</f>
        <v>1852.1853132600002</v>
      </c>
      <c r="N103" s="36">
        <f>SUMIFS(СВЦЭМ!$D$39:$D$782,СВЦЭМ!$A$39:$A$782,$A103,СВЦЭМ!$B$39:$B$782,N$83)+'СЕТ СН'!$G$14+СВЦЭМ!$D$10+'СЕТ СН'!$G$6-'СЕТ СН'!$G$26</f>
        <v>1847.8968229000002</v>
      </c>
      <c r="O103" s="36">
        <f>SUMIFS(СВЦЭМ!$D$39:$D$782,СВЦЭМ!$A$39:$A$782,$A103,СВЦЭМ!$B$39:$B$782,O$83)+'СЕТ СН'!$G$14+СВЦЭМ!$D$10+'СЕТ СН'!$G$6-'СЕТ СН'!$G$26</f>
        <v>1856.4990321800001</v>
      </c>
      <c r="P103" s="36">
        <f>SUMIFS(СВЦЭМ!$D$39:$D$782,СВЦЭМ!$A$39:$A$782,$A103,СВЦЭМ!$B$39:$B$782,P$83)+'СЕТ СН'!$G$14+СВЦЭМ!$D$10+'СЕТ СН'!$G$6-'СЕТ СН'!$G$26</f>
        <v>1857.3536387600002</v>
      </c>
      <c r="Q103" s="36">
        <f>SUMIFS(СВЦЭМ!$D$39:$D$782,СВЦЭМ!$A$39:$A$782,$A103,СВЦЭМ!$B$39:$B$782,Q$83)+'СЕТ СН'!$G$14+СВЦЭМ!$D$10+'СЕТ СН'!$G$6-'СЕТ СН'!$G$26</f>
        <v>1844.3535315000001</v>
      </c>
      <c r="R103" s="36">
        <f>SUMIFS(СВЦЭМ!$D$39:$D$782,СВЦЭМ!$A$39:$A$782,$A103,СВЦЭМ!$B$39:$B$782,R$83)+'СЕТ СН'!$G$14+СВЦЭМ!$D$10+'СЕТ СН'!$G$6-'СЕТ СН'!$G$26</f>
        <v>1826.4221752300002</v>
      </c>
      <c r="S103" s="36">
        <f>SUMIFS(СВЦЭМ!$D$39:$D$782,СВЦЭМ!$A$39:$A$782,$A103,СВЦЭМ!$B$39:$B$782,S$83)+'СЕТ СН'!$G$14+СВЦЭМ!$D$10+'СЕТ СН'!$G$6-'СЕТ СН'!$G$26</f>
        <v>1841.8800556100002</v>
      </c>
      <c r="T103" s="36">
        <f>SUMIFS(СВЦЭМ!$D$39:$D$782,СВЦЭМ!$A$39:$A$782,$A103,СВЦЭМ!$B$39:$B$782,T$83)+'СЕТ СН'!$G$14+СВЦЭМ!$D$10+'СЕТ СН'!$G$6-'СЕТ СН'!$G$26</f>
        <v>1844.0813168400002</v>
      </c>
      <c r="U103" s="36">
        <f>SUMIFS(СВЦЭМ!$D$39:$D$782,СВЦЭМ!$A$39:$A$782,$A103,СВЦЭМ!$B$39:$B$782,U$83)+'СЕТ СН'!$G$14+СВЦЭМ!$D$10+'СЕТ СН'!$G$6-'СЕТ СН'!$G$26</f>
        <v>1848.1271966100001</v>
      </c>
      <c r="V103" s="36">
        <f>SUMIFS(СВЦЭМ!$D$39:$D$782,СВЦЭМ!$A$39:$A$782,$A103,СВЦЭМ!$B$39:$B$782,V$83)+'СЕТ СН'!$G$14+СВЦЭМ!$D$10+'СЕТ СН'!$G$6-'СЕТ СН'!$G$26</f>
        <v>1850.6788795200002</v>
      </c>
      <c r="W103" s="36">
        <f>SUMIFS(СВЦЭМ!$D$39:$D$782,СВЦЭМ!$A$39:$A$782,$A103,СВЦЭМ!$B$39:$B$782,W$83)+'СЕТ СН'!$G$14+СВЦЭМ!$D$10+'СЕТ СН'!$G$6-'СЕТ СН'!$G$26</f>
        <v>1861.2411523500002</v>
      </c>
      <c r="X103" s="36">
        <f>SUMIFS(СВЦЭМ!$D$39:$D$782,СВЦЭМ!$A$39:$A$782,$A103,СВЦЭМ!$B$39:$B$782,X$83)+'СЕТ СН'!$G$14+СВЦЭМ!$D$10+'СЕТ СН'!$G$6-'СЕТ СН'!$G$26</f>
        <v>1922.4304582900002</v>
      </c>
      <c r="Y103" s="36">
        <f>SUMIFS(СВЦЭМ!$D$39:$D$782,СВЦЭМ!$A$39:$A$782,$A103,СВЦЭМ!$B$39:$B$782,Y$83)+'СЕТ СН'!$G$14+СВЦЭМ!$D$10+'СЕТ СН'!$G$6-'СЕТ СН'!$G$26</f>
        <v>1915.4822231100002</v>
      </c>
    </row>
    <row r="104" spans="1:25" ht="15.75" x14ac:dyDescent="0.2">
      <c r="A104" s="35">
        <f t="shared" si="2"/>
        <v>44551</v>
      </c>
      <c r="B104" s="36">
        <f>SUMIFS(СВЦЭМ!$D$39:$D$782,СВЦЭМ!$A$39:$A$782,$A104,СВЦЭМ!$B$39:$B$782,B$83)+'СЕТ СН'!$G$14+СВЦЭМ!$D$10+'СЕТ СН'!$G$6-'СЕТ СН'!$G$26</f>
        <v>1897.9889585400001</v>
      </c>
      <c r="C104" s="36">
        <f>SUMIFS(СВЦЭМ!$D$39:$D$782,СВЦЭМ!$A$39:$A$782,$A104,СВЦЭМ!$B$39:$B$782,C$83)+'СЕТ СН'!$G$14+СВЦЭМ!$D$10+'СЕТ СН'!$G$6-'СЕТ СН'!$G$26</f>
        <v>1887.6720411000001</v>
      </c>
      <c r="D104" s="36">
        <f>SUMIFS(СВЦЭМ!$D$39:$D$782,СВЦЭМ!$A$39:$A$782,$A104,СВЦЭМ!$B$39:$B$782,D$83)+'СЕТ СН'!$G$14+СВЦЭМ!$D$10+'СЕТ СН'!$G$6-'СЕТ СН'!$G$26</f>
        <v>1882.0894037200001</v>
      </c>
      <c r="E104" s="36">
        <f>SUMIFS(СВЦЭМ!$D$39:$D$782,СВЦЭМ!$A$39:$A$782,$A104,СВЦЭМ!$B$39:$B$782,E$83)+'СЕТ СН'!$G$14+СВЦЭМ!$D$10+'СЕТ СН'!$G$6-'СЕТ СН'!$G$26</f>
        <v>1834.2678380000002</v>
      </c>
      <c r="F104" s="36">
        <f>SUMIFS(СВЦЭМ!$D$39:$D$782,СВЦЭМ!$A$39:$A$782,$A104,СВЦЭМ!$B$39:$B$782,F$83)+'СЕТ СН'!$G$14+СВЦЭМ!$D$10+'СЕТ СН'!$G$6-'СЕТ СН'!$G$26</f>
        <v>1838.9151052100001</v>
      </c>
      <c r="G104" s="36">
        <f>SUMIFS(СВЦЭМ!$D$39:$D$782,СВЦЭМ!$A$39:$A$782,$A104,СВЦЭМ!$B$39:$B$782,G$83)+'СЕТ СН'!$G$14+СВЦЭМ!$D$10+'СЕТ СН'!$G$6-'СЕТ СН'!$G$26</f>
        <v>1811.8948928600003</v>
      </c>
      <c r="H104" s="36">
        <f>SUMIFS(СВЦЭМ!$D$39:$D$782,СВЦЭМ!$A$39:$A$782,$A104,СВЦЭМ!$B$39:$B$782,H$83)+'СЕТ СН'!$G$14+СВЦЭМ!$D$10+'СЕТ СН'!$G$6-'СЕТ СН'!$G$26</f>
        <v>1777.8948199700001</v>
      </c>
      <c r="I104" s="36">
        <f>SUMIFS(СВЦЭМ!$D$39:$D$782,СВЦЭМ!$A$39:$A$782,$A104,СВЦЭМ!$B$39:$B$782,I$83)+'СЕТ СН'!$G$14+СВЦЭМ!$D$10+'СЕТ СН'!$G$6-'СЕТ СН'!$G$26</f>
        <v>1816.0488847800002</v>
      </c>
      <c r="J104" s="36">
        <f>SUMIFS(СВЦЭМ!$D$39:$D$782,СВЦЭМ!$A$39:$A$782,$A104,СВЦЭМ!$B$39:$B$782,J$83)+'СЕТ СН'!$G$14+СВЦЭМ!$D$10+'СЕТ СН'!$G$6-'СЕТ СН'!$G$26</f>
        <v>1821.5908022100002</v>
      </c>
      <c r="K104" s="36">
        <f>SUMIFS(СВЦЭМ!$D$39:$D$782,СВЦЭМ!$A$39:$A$782,$A104,СВЦЭМ!$B$39:$B$782,K$83)+'СЕТ СН'!$G$14+СВЦЭМ!$D$10+'СЕТ СН'!$G$6-'СЕТ СН'!$G$26</f>
        <v>1783.8804596300001</v>
      </c>
      <c r="L104" s="36">
        <f>SUMIFS(СВЦЭМ!$D$39:$D$782,СВЦЭМ!$A$39:$A$782,$A104,СВЦЭМ!$B$39:$B$782,L$83)+'СЕТ СН'!$G$14+СВЦЭМ!$D$10+'СЕТ СН'!$G$6-'СЕТ СН'!$G$26</f>
        <v>1792.0851558100001</v>
      </c>
      <c r="M104" s="36">
        <f>SUMIFS(СВЦЭМ!$D$39:$D$782,СВЦЭМ!$A$39:$A$782,$A104,СВЦЭМ!$B$39:$B$782,M$83)+'СЕТ СН'!$G$14+СВЦЭМ!$D$10+'СЕТ СН'!$G$6-'СЕТ СН'!$G$26</f>
        <v>1845.0635705900002</v>
      </c>
      <c r="N104" s="36">
        <f>SUMIFS(СВЦЭМ!$D$39:$D$782,СВЦЭМ!$A$39:$A$782,$A104,СВЦЭМ!$B$39:$B$782,N$83)+'СЕТ СН'!$G$14+СВЦЭМ!$D$10+'СЕТ СН'!$G$6-'СЕТ СН'!$G$26</f>
        <v>1853.9285280600002</v>
      </c>
      <c r="O104" s="36">
        <f>SUMIFS(СВЦЭМ!$D$39:$D$782,СВЦЭМ!$A$39:$A$782,$A104,СВЦЭМ!$B$39:$B$782,O$83)+'СЕТ СН'!$G$14+СВЦЭМ!$D$10+'СЕТ СН'!$G$6-'СЕТ СН'!$G$26</f>
        <v>1862.2633330600001</v>
      </c>
      <c r="P104" s="36">
        <f>SUMIFS(СВЦЭМ!$D$39:$D$782,СВЦЭМ!$A$39:$A$782,$A104,СВЦЭМ!$B$39:$B$782,P$83)+'СЕТ СН'!$G$14+СВЦЭМ!$D$10+'СЕТ СН'!$G$6-'СЕТ СН'!$G$26</f>
        <v>1857.1055274100001</v>
      </c>
      <c r="Q104" s="36">
        <f>SUMIFS(СВЦЭМ!$D$39:$D$782,СВЦЭМ!$A$39:$A$782,$A104,СВЦЭМ!$B$39:$B$782,Q$83)+'СЕТ СН'!$G$14+СВЦЭМ!$D$10+'СЕТ СН'!$G$6-'СЕТ СН'!$G$26</f>
        <v>1849.4954402100002</v>
      </c>
      <c r="R104" s="36">
        <f>SUMIFS(СВЦЭМ!$D$39:$D$782,СВЦЭМ!$A$39:$A$782,$A104,СВЦЭМ!$B$39:$B$782,R$83)+'СЕТ СН'!$G$14+СВЦЭМ!$D$10+'СЕТ СН'!$G$6-'СЕТ СН'!$G$26</f>
        <v>1843.7260173300001</v>
      </c>
      <c r="S104" s="36">
        <f>SUMIFS(СВЦЭМ!$D$39:$D$782,СВЦЭМ!$A$39:$A$782,$A104,СВЦЭМ!$B$39:$B$782,S$83)+'СЕТ СН'!$G$14+СВЦЭМ!$D$10+'СЕТ СН'!$G$6-'СЕТ СН'!$G$26</f>
        <v>1794.9797347700001</v>
      </c>
      <c r="T104" s="36">
        <f>SUMIFS(СВЦЭМ!$D$39:$D$782,СВЦЭМ!$A$39:$A$782,$A104,СВЦЭМ!$B$39:$B$782,T$83)+'СЕТ СН'!$G$14+СВЦЭМ!$D$10+'СЕТ СН'!$G$6-'СЕТ СН'!$G$26</f>
        <v>1820.5647273100001</v>
      </c>
      <c r="U104" s="36">
        <f>SUMIFS(СВЦЭМ!$D$39:$D$782,СВЦЭМ!$A$39:$A$782,$A104,СВЦЭМ!$B$39:$B$782,U$83)+'СЕТ СН'!$G$14+СВЦЭМ!$D$10+'СЕТ СН'!$G$6-'СЕТ СН'!$G$26</f>
        <v>1842.8451544900001</v>
      </c>
      <c r="V104" s="36">
        <f>SUMIFS(СВЦЭМ!$D$39:$D$782,СВЦЭМ!$A$39:$A$782,$A104,СВЦЭМ!$B$39:$B$782,V$83)+'СЕТ СН'!$G$14+СВЦЭМ!$D$10+'СЕТ СН'!$G$6-'СЕТ СН'!$G$26</f>
        <v>1834.9775461500001</v>
      </c>
      <c r="W104" s="36">
        <f>SUMIFS(СВЦЭМ!$D$39:$D$782,СВЦЭМ!$A$39:$A$782,$A104,СВЦЭМ!$B$39:$B$782,W$83)+'СЕТ СН'!$G$14+СВЦЭМ!$D$10+'СЕТ СН'!$G$6-'СЕТ СН'!$G$26</f>
        <v>1854.06614362</v>
      </c>
      <c r="X104" s="36">
        <f>SUMIFS(СВЦЭМ!$D$39:$D$782,СВЦЭМ!$A$39:$A$782,$A104,СВЦЭМ!$B$39:$B$782,X$83)+'СЕТ СН'!$G$14+СВЦЭМ!$D$10+'СЕТ СН'!$G$6-'СЕТ СН'!$G$26</f>
        <v>1869.1497436700001</v>
      </c>
      <c r="Y104" s="36">
        <f>SUMIFS(СВЦЭМ!$D$39:$D$782,СВЦЭМ!$A$39:$A$782,$A104,СВЦЭМ!$B$39:$B$782,Y$83)+'СЕТ СН'!$G$14+СВЦЭМ!$D$10+'СЕТ СН'!$G$6-'СЕТ СН'!$G$26</f>
        <v>1915.23932906</v>
      </c>
    </row>
    <row r="105" spans="1:25" ht="15.75" x14ac:dyDescent="0.2">
      <c r="A105" s="35">
        <f t="shared" si="2"/>
        <v>44552</v>
      </c>
      <c r="B105" s="36">
        <f>SUMIFS(СВЦЭМ!$D$39:$D$782,СВЦЭМ!$A$39:$A$782,$A105,СВЦЭМ!$B$39:$B$782,B$83)+'СЕТ СН'!$G$14+СВЦЭМ!$D$10+'СЕТ СН'!$G$6-'СЕТ СН'!$G$26</f>
        <v>1891.8740740900002</v>
      </c>
      <c r="C105" s="36">
        <f>SUMIFS(СВЦЭМ!$D$39:$D$782,СВЦЭМ!$A$39:$A$782,$A105,СВЦЭМ!$B$39:$B$782,C$83)+'СЕТ СН'!$G$14+СВЦЭМ!$D$10+'СЕТ СН'!$G$6-'СЕТ СН'!$G$26</f>
        <v>1874.7870889600001</v>
      </c>
      <c r="D105" s="36">
        <f>SUMIFS(СВЦЭМ!$D$39:$D$782,СВЦЭМ!$A$39:$A$782,$A105,СВЦЭМ!$B$39:$B$782,D$83)+'СЕТ СН'!$G$14+СВЦЭМ!$D$10+'СЕТ СН'!$G$6-'СЕТ СН'!$G$26</f>
        <v>1827.7390566200002</v>
      </c>
      <c r="E105" s="36">
        <f>SUMIFS(СВЦЭМ!$D$39:$D$782,СВЦЭМ!$A$39:$A$782,$A105,СВЦЭМ!$B$39:$B$782,E$83)+'СЕТ СН'!$G$14+СВЦЭМ!$D$10+'СЕТ СН'!$G$6-'СЕТ СН'!$G$26</f>
        <v>1821.4464434000001</v>
      </c>
      <c r="F105" s="36">
        <f>SUMIFS(СВЦЭМ!$D$39:$D$782,СВЦЭМ!$A$39:$A$782,$A105,СВЦЭМ!$B$39:$B$782,F$83)+'СЕТ СН'!$G$14+СВЦЭМ!$D$10+'СЕТ СН'!$G$6-'СЕТ СН'!$G$26</f>
        <v>1800.97900961</v>
      </c>
      <c r="G105" s="36">
        <f>SUMIFS(СВЦЭМ!$D$39:$D$782,СВЦЭМ!$A$39:$A$782,$A105,СВЦЭМ!$B$39:$B$782,G$83)+'СЕТ СН'!$G$14+СВЦЭМ!$D$10+'СЕТ СН'!$G$6-'СЕТ СН'!$G$26</f>
        <v>1759.1999437900001</v>
      </c>
      <c r="H105" s="36">
        <f>SUMIFS(СВЦЭМ!$D$39:$D$782,СВЦЭМ!$A$39:$A$782,$A105,СВЦЭМ!$B$39:$B$782,H$83)+'СЕТ СН'!$G$14+СВЦЭМ!$D$10+'СЕТ СН'!$G$6-'СЕТ СН'!$G$26</f>
        <v>1770.9113656900001</v>
      </c>
      <c r="I105" s="36">
        <f>SUMIFS(СВЦЭМ!$D$39:$D$782,СВЦЭМ!$A$39:$A$782,$A105,СВЦЭМ!$B$39:$B$782,I$83)+'СЕТ СН'!$G$14+СВЦЭМ!$D$10+'СЕТ СН'!$G$6-'СЕТ СН'!$G$26</f>
        <v>1775.0634003000002</v>
      </c>
      <c r="J105" s="36">
        <f>SUMIFS(СВЦЭМ!$D$39:$D$782,СВЦЭМ!$A$39:$A$782,$A105,СВЦЭМ!$B$39:$B$782,J$83)+'СЕТ СН'!$G$14+СВЦЭМ!$D$10+'СЕТ СН'!$G$6-'СЕТ СН'!$G$26</f>
        <v>1807.0063533000002</v>
      </c>
      <c r="K105" s="36">
        <f>SUMIFS(СВЦЭМ!$D$39:$D$782,СВЦЭМ!$A$39:$A$782,$A105,СВЦЭМ!$B$39:$B$782,K$83)+'СЕТ СН'!$G$14+СВЦЭМ!$D$10+'СЕТ СН'!$G$6-'СЕТ СН'!$G$26</f>
        <v>1826.9519621300001</v>
      </c>
      <c r="L105" s="36">
        <f>SUMIFS(СВЦЭМ!$D$39:$D$782,СВЦЭМ!$A$39:$A$782,$A105,СВЦЭМ!$B$39:$B$782,L$83)+'СЕТ СН'!$G$14+СВЦЭМ!$D$10+'СЕТ СН'!$G$6-'СЕТ СН'!$G$26</f>
        <v>1836.1064125600001</v>
      </c>
      <c r="M105" s="36">
        <f>SUMIFS(СВЦЭМ!$D$39:$D$782,СВЦЭМ!$A$39:$A$782,$A105,СВЦЭМ!$B$39:$B$782,M$83)+'СЕТ СН'!$G$14+СВЦЭМ!$D$10+'СЕТ СН'!$G$6-'СЕТ СН'!$G$26</f>
        <v>1887.8774436500003</v>
      </c>
      <c r="N105" s="36">
        <f>SUMIFS(СВЦЭМ!$D$39:$D$782,СВЦЭМ!$A$39:$A$782,$A105,СВЦЭМ!$B$39:$B$782,N$83)+'СЕТ СН'!$G$14+СВЦЭМ!$D$10+'СЕТ СН'!$G$6-'СЕТ СН'!$G$26</f>
        <v>1895.0585691100002</v>
      </c>
      <c r="O105" s="36">
        <f>SUMIFS(СВЦЭМ!$D$39:$D$782,СВЦЭМ!$A$39:$A$782,$A105,СВЦЭМ!$B$39:$B$782,O$83)+'СЕТ СН'!$G$14+СВЦЭМ!$D$10+'СЕТ СН'!$G$6-'СЕТ СН'!$G$26</f>
        <v>1897.6725200900003</v>
      </c>
      <c r="P105" s="36">
        <f>SUMIFS(СВЦЭМ!$D$39:$D$782,СВЦЭМ!$A$39:$A$782,$A105,СВЦЭМ!$B$39:$B$782,P$83)+'СЕТ СН'!$G$14+СВЦЭМ!$D$10+'СЕТ СН'!$G$6-'СЕТ СН'!$G$26</f>
        <v>1891.1084267700001</v>
      </c>
      <c r="Q105" s="36">
        <f>SUMIFS(СВЦЭМ!$D$39:$D$782,СВЦЭМ!$A$39:$A$782,$A105,СВЦЭМ!$B$39:$B$782,Q$83)+'СЕТ СН'!$G$14+СВЦЭМ!$D$10+'СЕТ СН'!$G$6-'СЕТ СН'!$G$26</f>
        <v>1883.2822208500002</v>
      </c>
      <c r="R105" s="36">
        <f>SUMIFS(СВЦЭМ!$D$39:$D$782,СВЦЭМ!$A$39:$A$782,$A105,СВЦЭМ!$B$39:$B$782,R$83)+'СЕТ СН'!$G$14+СВЦЭМ!$D$10+'СЕТ СН'!$G$6-'СЕТ СН'!$G$26</f>
        <v>1883.1611399600001</v>
      </c>
      <c r="S105" s="36">
        <f>SUMIFS(СВЦЭМ!$D$39:$D$782,СВЦЭМ!$A$39:$A$782,$A105,СВЦЭМ!$B$39:$B$782,S$83)+'СЕТ СН'!$G$14+СВЦЭМ!$D$10+'СЕТ СН'!$G$6-'СЕТ СН'!$G$26</f>
        <v>1826.1269908400002</v>
      </c>
      <c r="T105" s="36">
        <f>SUMIFS(СВЦЭМ!$D$39:$D$782,СВЦЭМ!$A$39:$A$782,$A105,СВЦЭМ!$B$39:$B$782,T$83)+'СЕТ СН'!$G$14+СВЦЭМ!$D$10+'СЕТ СН'!$G$6-'СЕТ СН'!$G$26</f>
        <v>1806.2476564600001</v>
      </c>
      <c r="U105" s="36">
        <f>SUMIFS(СВЦЭМ!$D$39:$D$782,СВЦЭМ!$A$39:$A$782,$A105,СВЦЭМ!$B$39:$B$782,U$83)+'СЕТ СН'!$G$14+СВЦЭМ!$D$10+'СЕТ СН'!$G$6-'СЕТ СН'!$G$26</f>
        <v>1813.6716958700001</v>
      </c>
      <c r="V105" s="36">
        <f>SUMIFS(СВЦЭМ!$D$39:$D$782,СВЦЭМ!$A$39:$A$782,$A105,СВЦЭМ!$B$39:$B$782,V$83)+'СЕТ СН'!$G$14+СВЦЭМ!$D$10+'СЕТ СН'!$G$6-'СЕТ СН'!$G$26</f>
        <v>1862.4161766200002</v>
      </c>
      <c r="W105" s="36">
        <f>SUMIFS(СВЦЭМ!$D$39:$D$782,СВЦЭМ!$A$39:$A$782,$A105,СВЦЭМ!$B$39:$B$782,W$83)+'СЕТ СН'!$G$14+СВЦЭМ!$D$10+'СЕТ СН'!$G$6-'СЕТ СН'!$G$26</f>
        <v>1879.7364445800001</v>
      </c>
      <c r="X105" s="36">
        <f>SUMIFS(СВЦЭМ!$D$39:$D$782,СВЦЭМ!$A$39:$A$782,$A105,СВЦЭМ!$B$39:$B$782,X$83)+'СЕТ СН'!$G$14+СВЦЭМ!$D$10+'СЕТ СН'!$G$6-'СЕТ СН'!$G$26</f>
        <v>1869.4352794500001</v>
      </c>
      <c r="Y105" s="36">
        <f>SUMIFS(СВЦЭМ!$D$39:$D$782,СВЦЭМ!$A$39:$A$782,$A105,СВЦЭМ!$B$39:$B$782,Y$83)+'СЕТ СН'!$G$14+СВЦЭМ!$D$10+'СЕТ СН'!$G$6-'СЕТ СН'!$G$26</f>
        <v>1918.8321036900002</v>
      </c>
    </row>
    <row r="106" spans="1:25" ht="15.75" x14ac:dyDescent="0.2">
      <c r="A106" s="35">
        <f t="shared" si="2"/>
        <v>44553</v>
      </c>
      <c r="B106" s="36">
        <f>SUMIFS(СВЦЭМ!$D$39:$D$782,СВЦЭМ!$A$39:$A$782,$A106,СВЦЭМ!$B$39:$B$782,B$83)+'СЕТ СН'!$G$14+СВЦЭМ!$D$10+'СЕТ СН'!$G$6-'СЕТ СН'!$G$26</f>
        <v>1866.4737139700001</v>
      </c>
      <c r="C106" s="36">
        <f>SUMIFS(СВЦЭМ!$D$39:$D$782,СВЦЭМ!$A$39:$A$782,$A106,СВЦЭМ!$B$39:$B$782,C$83)+'СЕТ СН'!$G$14+СВЦЭМ!$D$10+'СЕТ СН'!$G$6-'СЕТ СН'!$G$26</f>
        <v>1870.1460151900001</v>
      </c>
      <c r="D106" s="36">
        <f>SUMIFS(СВЦЭМ!$D$39:$D$782,СВЦЭМ!$A$39:$A$782,$A106,СВЦЭМ!$B$39:$B$782,D$83)+'СЕТ СН'!$G$14+СВЦЭМ!$D$10+'СЕТ СН'!$G$6-'СЕТ СН'!$G$26</f>
        <v>1895.2827840300001</v>
      </c>
      <c r="E106" s="36">
        <f>SUMIFS(СВЦЭМ!$D$39:$D$782,СВЦЭМ!$A$39:$A$782,$A106,СВЦЭМ!$B$39:$B$782,E$83)+'СЕТ СН'!$G$14+СВЦЭМ!$D$10+'СЕТ СН'!$G$6-'СЕТ СН'!$G$26</f>
        <v>1890.5639147200002</v>
      </c>
      <c r="F106" s="36">
        <f>SUMIFS(СВЦЭМ!$D$39:$D$782,СВЦЭМ!$A$39:$A$782,$A106,СВЦЭМ!$B$39:$B$782,F$83)+'СЕТ СН'!$G$14+СВЦЭМ!$D$10+'СЕТ СН'!$G$6-'СЕТ СН'!$G$26</f>
        <v>1872.0011605600002</v>
      </c>
      <c r="G106" s="36">
        <f>SUMIFS(СВЦЭМ!$D$39:$D$782,СВЦЭМ!$A$39:$A$782,$A106,СВЦЭМ!$B$39:$B$782,G$83)+'СЕТ СН'!$G$14+СВЦЭМ!$D$10+'СЕТ СН'!$G$6-'СЕТ СН'!$G$26</f>
        <v>1842.5620951100002</v>
      </c>
      <c r="H106" s="36">
        <f>SUMIFS(СВЦЭМ!$D$39:$D$782,СВЦЭМ!$A$39:$A$782,$A106,СВЦЭМ!$B$39:$B$782,H$83)+'СЕТ СН'!$G$14+СВЦЭМ!$D$10+'СЕТ СН'!$G$6-'СЕТ СН'!$G$26</f>
        <v>1814.1285953400002</v>
      </c>
      <c r="I106" s="36">
        <f>SUMIFS(СВЦЭМ!$D$39:$D$782,СВЦЭМ!$A$39:$A$782,$A106,СВЦЭМ!$B$39:$B$782,I$83)+'СЕТ СН'!$G$14+СВЦЭМ!$D$10+'СЕТ СН'!$G$6-'СЕТ СН'!$G$26</f>
        <v>1844.5254421400002</v>
      </c>
      <c r="J106" s="36">
        <f>SUMIFS(СВЦЭМ!$D$39:$D$782,СВЦЭМ!$A$39:$A$782,$A106,СВЦЭМ!$B$39:$B$782,J$83)+'СЕТ СН'!$G$14+СВЦЭМ!$D$10+'СЕТ СН'!$G$6-'СЕТ СН'!$G$26</f>
        <v>1815.06839977</v>
      </c>
      <c r="K106" s="36">
        <f>SUMIFS(СВЦЭМ!$D$39:$D$782,СВЦЭМ!$A$39:$A$782,$A106,СВЦЭМ!$B$39:$B$782,K$83)+'СЕТ СН'!$G$14+СВЦЭМ!$D$10+'СЕТ СН'!$G$6-'СЕТ СН'!$G$26</f>
        <v>1826.0348473800002</v>
      </c>
      <c r="L106" s="36">
        <f>SUMIFS(СВЦЭМ!$D$39:$D$782,СВЦЭМ!$A$39:$A$782,$A106,СВЦЭМ!$B$39:$B$782,L$83)+'СЕТ СН'!$G$14+СВЦЭМ!$D$10+'СЕТ СН'!$G$6-'СЕТ СН'!$G$26</f>
        <v>1836.9714752000002</v>
      </c>
      <c r="M106" s="36">
        <f>SUMIFS(СВЦЭМ!$D$39:$D$782,СВЦЭМ!$A$39:$A$782,$A106,СВЦЭМ!$B$39:$B$782,M$83)+'СЕТ СН'!$G$14+СВЦЭМ!$D$10+'СЕТ СН'!$G$6-'СЕТ СН'!$G$26</f>
        <v>1852.9210114000002</v>
      </c>
      <c r="N106" s="36">
        <f>SUMIFS(СВЦЭМ!$D$39:$D$782,СВЦЭМ!$A$39:$A$782,$A106,СВЦЭМ!$B$39:$B$782,N$83)+'СЕТ СН'!$G$14+СВЦЭМ!$D$10+'СЕТ СН'!$G$6-'СЕТ СН'!$G$26</f>
        <v>1857.2819625500001</v>
      </c>
      <c r="O106" s="36">
        <f>SUMIFS(СВЦЭМ!$D$39:$D$782,СВЦЭМ!$A$39:$A$782,$A106,СВЦЭМ!$B$39:$B$782,O$83)+'СЕТ СН'!$G$14+СВЦЭМ!$D$10+'СЕТ СН'!$G$6-'СЕТ СН'!$G$26</f>
        <v>1864.10217091</v>
      </c>
      <c r="P106" s="36">
        <f>SUMIFS(СВЦЭМ!$D$39:$D$782,СВЦЭМ!$A$39:$A$782,$A106,СВЦЭМ!$B$39:$B$782,P$83)+'СЕТ СН'!$G$14+СВЦЭМ!$D$10+'СЕТ СН'!$G$6-'СЕТ СН'!$G$26</f>
        <v>1861.1981295200001</v>
      </c>
      <c r="Q106" s="36">
        <f>SUMIFS(СВЦЭМ!$D$39:$D$782,СВЦЭМ!$A$39:$A$782,$A106,СВЦЭМ!$B$39:$B$782,Q$83)+'СЕТ СН'!$G$14+СВЦЭМ!$D$10+'СЕТ СН'!$G$6-'СЕТ СН'!$G$26</f>
        <v>1867.3297420700001</v>
      </c>
      <c r="R106" s="36">
        <f>SUMIFS(СВЦЭМ!$D$39:$D$782,СВЦЭМ!$A$39:$A$782,$A106,СВЦЭМ!$B$39:$B$782,R$83)+'СЕТ СН'!$G$14+СВЦЭМ!$D$10+'СЕТ СН'!$G$6-'СЕТ СН'!$G$26</f>
        <v>1863.4232463000001</v>
      </c>
      <c r="S106" s="36">
        <f>SUMIFS(СВЦЭМ!$D$39:$D$782,СВЦЭМ!$A$39:$A$782,$A106,СВЦЭМ!$B$39:$B$782,S$83)+'СЕТ СН'!$G$14+СВЦЭМ!$D$10+'СЕТ СН'!$G$6-'СЕТ СН'!$G$26</f>
        <v>1824.4800584200002</v>
      </c>
      <c r="T106" s="36">
        <f>SUMIFS(СВЦЭМ!$D$39:$D$782,СВЦЭМ!$A$39:$A$782,$A106,СВЦЭМ!$B$39:$B$782,T$83)+'СЕТ СН'!$G$14+СВЦЭМ!$D$10+'СЕТ СН'!$G$6-'СЕТ СН'!$G$26</f>
        <v>1809.4023566900003</v>
      </c>
      <c r="U106" s="36">
        <f>SUMIFS(СВЦЭМ!$D$39:$D$782,СВЦЭМ!$A$39:$A$782,$A106,СВЦЭМ!$B$39:$B$782,U$83)+'СЕТ СН'!$G$14+СВЦЭМ!$D$10+'СЕТ СН'!$G$6-'СЕТ СН'!$G$26</f>
        <v>1806.7269004200002</v>
      </c>
      <c r="V106" s="36">
        <f>SUMIFS(СВЦЭМ!$D$39:$D$782,СВЦЭМ!$A$39:$A$782,$A106,СВЦЭМ!$B$39:$B$782,V$83)+'СЕТ СН'!$G$14+СВЦЭМ!$D$10+'СЕТ СН'!$G$6-'СЕТ СН'!$G$26</f>
        <v>1825.3873229100002</v>
      </c>
      <c r="W106" s="36">
        <f>SUMIFS(СВЦЭМ!$D$39:$D$782,СВЦЭМ!$A$39:$A$782,$A106,СВЦЭМ!$B$39:$B$782,W$83)+'СЕТ СН'!$G$14+СВЦЭМ!$D$10+'СЕТ СН'!$G$6-'СЕТ СН'!$G$26</f>
        <v>1844.2177618100002</v>
      </c>
      <c r="X106" s="36">
        <f>SUMIFS(СВЦЭМ!$D$39:$D$782,СВЦЭМ!$A$39:$A$782,$A106,СВЦЭМ!$B$39:$B$782,X$83)+'СЕТ СН'!$G$14+СВЦЭМ!$D$10+'СЕТ СН'!$G$6-'СЕТ СН'!$G$26</f>
        <v>1839.8694913200002</v>
      </c>
      <c r="Y106" s="36">
        <f>SUMIFS(СВЦЭМ!$D$39:$D$782,СВЦЭМ!$A$39:$A$782,$A106,СВЦЭМ!$B$39:$B$782,Y$83)+'СЕТ СН'!$G$14+СВЦЭМ!$D$10+'СЕТ СН'!$G$6-'СЕТ СН'!$G$26</f>
        <v>1896.4585009400002</v>
      </c>
    </row>
    <row r="107" spans="1:25" ht="15.75" x14ac:dyDescent="0.2">
      <c r="A107" s="35">
        <f t="shared" si="2"/>
        <v>44554</v>
      </c>
      <c r="B107" s="36">
        <f>SUMIFS(СВЦЭМ!$D$39:$D$782,СВЦЭМ!$A$39:$A$782,$A107,СВЦЭМ!$B$39:$B$782,B$83)+'СЕТ СН'!$G$14+СВЦЭМ!$D$10+'СЕТ СН'!$G$6-'СЕТ СН'!$G$26</f>
        <v>1920.07625168</v>
      </c>
      <c r="C107" s="36">
        <f>SUMIFS(СВЦЭМ!$D$39:$D$782,СВЦЭМ!$A$39:$A$782,$A107,СВЦЭМ!$B$39:$B$782,C$83)+'СЕТ СН'!$G$14+СВЦЭМ!$D$10+'СЕТ СН'!$G$6-'СЕТ СН'!$G$26</f>
        <v>1928.1429446900001</v>
      </c>
      <c r="D107" s="36">
        <f>SUMIFS(СВЦЭМ!$D$39:$D$782,СВЦЭМ!$A$39:$A$782,$A107,СВЦЭМ!$B$39:$B$782,D$83)+'СЕТ СН'!$G$14+СВЦЭМ!$D$10+'СЕТ СН'!$G$6-'СЕТ СН'!$G$26</f>
        <v>1932.1808050800003</v>
      </c>
      <c r="E107" s="36">
        <f>SUMIFS(СВЦЭМ!$D$39:$D$782,СВЦЭМ!$A$39:$A$782,$A107,СВЦЭМ!$B$39:$B$782,E$83)+'СЕТ СН'!$G$14+СВЦЭМ!$D$10+'СЕТ СН'!$G$6-'СЕТ СН'!$G$26</f>
        <v>1931.3547870800001</v>
      </c>
      <c r="F107" s="36">
        <f>SUMIFS(СВЦЭМ!$D$39:$D$782,СВЦЭМ!$A$39:$A$782,$A107,СВЦЭМ!$B$39:$B$782,F$83)+'СЕТ СН'!$G$14+СВЦЭМ!$D$10+'СЕТ СН'!$G$6-'СЕТ СН'!$G$26</f>
        <v>1907.5789832700002</v>
      </c>
      <c r="G107" s="36">
        <f>SUMIFS(СВЦЭМ!$D$39:$D$782,СВЦЭМ!$A$39:$A$782,$A107,СВЦЭМ!$B$39:$B$782,G$83)+'СЕТ СН'!$G$14+СВЦЭМ!$D$10+'СЕТ СН'!$G$6-'СЕТ СН'!$G$26</f>
        <v>1863.7346091400002</v>
      </c>
      <c r="H107" s="36">
        <f>SUMIFS(СВЦЭМ!$D$39:$D$782,СВЦЭМ!$A$39:$A$782,$A107,СВЦЭМ!$B$39:$B$782,H$83)+'СЕТ СН'!$G$14+СВЦЭМ!$D$10+'СЕТ СН'!$G$6-'СЕТ СН'!$G$26</f>
        <v>1864.4380593700002</v>
      </c>
      <c r="I107" s="36">
        <f>SUMIFS(СВЦЭМ!$D$39:$D$782,СВЦЭМ!$A$39:$A$782,$A107,СВЦЭМ!$B$39:$B$782,I$83)+'СЕТ СН'!$G$14+СВЦЭМ!$D$10+'СЕТ СН'!$G$6-'СЕТ СН'!$G$26</f>
        <v>1862.1124031900001</v>
      </c>
      <c r="J107" s="36">
        <f>SUMIFS(СВЦЭМ!$D$39:$D$782,СВЦЭМ!$A$39:$A$782,$A107,СВЦЭМ!$B$39:$B$782,J$83)+'СЕТ СН'!$G$14+СВЦЭМ!$D$10+'СЕТ СН'!$G$6-'СЕТ СН'!$G$26</f>
        <v>1875.5943372900001</v>
      </c>
      <c r="K107" s="36">
        <f>SUMIFS(СВЦЭМ!$D$39:$D$782,СВЦЭМ!$A$39:$A$782,$A107,СВЦЭМ!$B$39:$B$782,K$83)+'СЕТ СН'!$G$14+СВЦЭМ!$D$10+'СЕТ СН'!$G$6-'СЕТ СН'!$G$26</f>
        <v>1868.6088444800002</v>
      </c>
      <c r="L107" s="36">
        <f>SUMIFS(СВЦЭМ!$D$39:$D$782,СВЦЭМ!$A$39:$A$782,$A107,СВЦЭМ!$B$39:$B$782,L$83)+'СЕТ СН'!$G$14+СВЦЭМ!$D$10+'СЕТ СН'!$G$6-'СЕТ СН'!$G$26</f>
        <v>1863.80198999</v>
      </c>
      <c r="M107" s="36">
        <f>SUMIFS(СВЦЭМ!$D$39:$D$782,СВЦЭМ!$A$39:$A$782,$A107,СВЦЭМ!$B$39:$B$782,M$83)+'СЕТ СН'!$G$14+СВЦЭМ!$D$10+'СЕТ СН'!$G$6-'СЕТ СН'!$G$26</f>
        <v>1869.2911700400002</v>
      </c>
      <c r="N107" s="36">
        <f>SUMIFS(СВЦЭМ!$D$39:$D$782,СВЦЭМ!$A$39:$A$782,$A107,СВЦЭМ!$B$39:$B$782,N$83)+'СЕТ СН'!$G$14+СВЦЭМ!$D$10+'СЕТ СН'!$G$6-'СЕТ СН'!$G$26</f>
        <v>1882.5867354300001</v>
      </c>
      <c r="O107" s="36">
        <f>SUMIFS(СВЦЭМ!$D$39:$D$782,СВЦЭМ!$A$39:$A$782,$A107,СВЦЭМ!$B$39:$B$782,O$83)+'СЕТ СН'!$G$14+СВЦЭМ!$D$10+'СЕТ СН'!$G$6-'СЕТ СН'!$G$26</f>
        <v>1900.6890858500001</v>
      </c>
      <c r="P107" s="36">
        <f>SUMIFS(СВЦЭМ!$D$39:$D$782,СВЦЭМ!$A$39:$A$782,$A107,СВЦЭМ!$B$39:$B$782,P$83)+'СЕТ СН'!$G$14+СВЦЭМ!$D$10+'СЕТ СН'!$G$6-'СЕТ СН'!$G$26</f>
        <v>1902.5679034700001</v>
      </c>
      <c r="Q107" s="36">
        <f>SUMIFS(СВЦЭМ!$D$39:$D$782,СВЦЭМ!$A$39:$A$782,$A107,СВЦЭМ!$B$39:$B$782,Q$83)+'СЕТ СН'!$G$14+СВЦЭМ!$D$10+'СЕТ СН'!$G$6-'СЕТ СН'!$G$26</f>
        <v>1919.2573927500002</v>
      </c>
      <c r="R107" s="36">
        <f>SUMIFS(СВЦЭМ!$D$39:$D$782,СВЦЭМ!$A$39:$A$782,$A107,СВЦЭМ!$B$39:$B$782,R$83)+'СЕТ СН'!$G$14+СВЦЭМ!$D$10+'СЕТ СН'!$G$6-'СЕТ СН'!$G$26</f>
        <v>1913.6707471700001</v>
      </c>
      <c r="S107" s="36">
        <f>SUMIFS(СВЦЭМ!$D$39:$D$782,СВЦЭМ!$A$39:$A$782,$A107,СВЦЭМ!$B$39:$B$782,S$83)+'СЕТ СН'!$G$14+СВЦЭМ!$D$10+'СЕТ СН'!$G$6-'СЕТ СН'!$G$26</f>
        <v>1872.4908515700001</v>
      </c>
      <c r="T107" s="36">
        <f>SUMIFS(СВЦЭМ!$D$39:$D$782,СВЦЭМ!$A$39:$A$782,$A107,СВЦЭМ!$B$39:$B$782,T$83)+'СЕТ СН'!$G$14+СВЦЭМ!$D$10+'СЕТ СН'!$G$6-'СЕТ СН'!$G$26</f>
        <v>1853.9598327500003</v>
      </c>
      <c r="U107" s="36">
        <f>SUMIFS(СВЦЭМ!$D$39:$D$782,СВЦЭМ!$A$39:$A$782,$A107,СВЦЭМ!$B$39:$B$782,U$83)+'СЕТ СН'!$G$14+СВЦЭМ!$D$10+'СЕТ СН'!$G$6-'СЕТ СН'!$G$26</f>
        <v>1870.4715216000002</v>
      </c>
      <c r="V107" s="36">
        <f>SUMIFS(СВЦЭМ!$D$39:$D$782,СВЦЭМ!$A$39:$A$782,$A107,СВЦЭМ!$B$39:$B$782,V$83)+'СЕТ СН'!$G$14+СВЦЭМ!$D$10+'СЕТ СН'!$G$6-'СЕТ СН'!$G$26</f>
        <v>1877.8530564100001</v>
      </c>
      <c r="W107" s="36">
        <f>SUMIFS(СВЦЭМ!$D$39:$D$782,СВЦЭМ!$A$39:$A$782,$A107,СВЦЭМ!$B$39:$B$782,W$83)+'СЕТ СН'!$G$14+СВЦЭМ!$D$10+'СЕТ СН'!$G$6-'СЕТ СН'!$G$26</f>
        <v>1893.82403206</v>
      </c>
      <c r="X107" s="36">
        <f>SUMIFS(СВЦЭМ!$D$39:$D$782,СВЦЭМ!$A$39:$A$782,$A107,СВЦЭМ!$B$39:$B$782,X$83)+'СЕТ СН'!$G$14+СВЦЭМ!$D$10+'СЕТ СН'!$G$6-'СЕТ СН'!$G$26</f>
        <v>1913.4321545700002</v>
      </c>
      <c r="Y107" s="36">
        <f>SUMIFS(СВЦЭМ!$D$39:$D$782,СВЦЭМ!$A$39:$A$782,$A107,СВЦЭМ!$B$39:$B$782,Y$83)+'СЕТ СН'!$G$14+СВЦЭМ!$D$10+'СЕТ СН'!$G$6-'СЕТ СН'!$G$26</f>
        <v>1951.9665413200003</v>
      </c>
    </row>
    <row r="108" spans="1:25" ht="15.75" x14ac:dyDescent="0.2">
      <c r="A108" s="35">
        <f t="shared" si="2"/>
        <v>44555</v>
      </c>
      <c r="B108" s="36">
        <f>SUMIFS(СВЦЭМ!$D$39:$D$782,СВЦЭМ!$A$39:$A$782,$A108,СВЦЭМ!$B$39:$B$782,B$83)+'СЕТ СН'!$G$14+СВЦЭМ!$D$10+'СЕТ СН'!$G$6-'СЕТ СН'!$G$26</f>
        <v>1882.3827264900001</v>
      </c>
      <c r="C108" s="36">
        <f>SUMIFS(СВЦЭМ!$D$39:$D$782,СВЦЭМ!$A$39:$A$782,$A108,СВЦЭМ!$B$39:$B$782,C$83)+'СЕТ СН'!$G$14+СВЦЭМ!$D$10+'СЕТ СН'!$G$6-'СЕТ СН'!$G$26</f>
        <v>1889.5169078100002</v>
      </c>
      <c r="D108" s="36">
        <f>SUMIFS(СВЦЭМ!$D$39:$D$782,СВЦЭМ!$A$39:$A$782,$A108,СВЦЭМ!$B$39:$B$782,D$83)+'СЕТ СН'!$G$14+СВЦЭМ!$D$10+'СЕТ СН'!$G$6-'СЕТ СН'!$G$26</f>
        <v>1905.7685253700001</v>
      </c>
      <c r="E108" s="36">
        <f>SUMIFS(СВЦЭМ!$D$39:$D$782,СВЦЭМ!$A$39:$A$782,$A108,СВЦЭМ!$B$39:$B$782,E$83)+'СЕТ СН'!$G$14+СВЦЭМ!$D$10+'СЕТ СН'!$G$6-'СЕТ СН'!$G$26</f>
        <v>1905.3661445600001</v>
      </c>
      <c r="F108" s="36">
        <f>SUMIFS(СВЦЭМ!$D$39:$D$782,СВЦЭМ!$A$39:$A$782,$A108,СВЦЭМ!$B$39:$B$782,F$83)+'СЕТ СН'!$G$14+СВЦЭМ!$D$10+'СЕТ СН'!$G$6-'СЕТ СН'!$G$26</f>
        <v>1897.0358922100002</v>
      </c>
      <c r="G108" s="36">
        <f>SUMIFS(СВЦЭМ!$D$39:$D$782,СВЦЭМ!$A$39:$A$782,$A108,СВЦЭМ!$B$39:$B$782,G$83)+'СЕТ СН'!$G$14+СВЦЭМ!$D$10+'СЕТ СН'!$G$6-'СЕТ СН'!$G$26</f>
        <v>1877.47978607</v>
      </c>
      <c r="H108" s="36">
        <f>SUMIFS(СВЦЭМ!$D$39:$D$782,СВЦЭМ!$A$39:$A$782,$A108,СВЦЭМ!$B$39:$B$782,H$83)+'СЕТ СН'!$G$14+СВЦЭМ!$D$10+'СЕТ СН'!$G$6-'СЕТ СН'!$G$26</f>
        <v>1862.42183479</v>
      </c>
      <c r="I108" s="36">
        <f>SUMIFS(СВЦЭМ!$D$39:$D$782,СВЦЭМ!$A$39:$A$782,$A108,СВЦЭМ!$B$39:$B$782,I$83)+'СЕТ СН'!$G$14+СВЦЭМ!$D$10+'СЕТ СН'!$G$6-'СЕТ СН'!$G$26</f>
        <v>1879.2813409300002</v>
      </c>
      <c r="J108" s="36">
        <f>SUMIFS(СВЦЭМ!$D$39:$D$782,СВЦЭМ!$A$39:$A$782,$A108,СВЦЭМ!$B$39:$B$782,J$83)+'СЕТ СН'!$G$14+СВЦЭМ!$D$10+'СЕТ СН'!$G$6-'СЕТ СН'!$G$26</f>
        <v>1847.8137159700002</v>
      </c>
      <c r="K108" s="36">
        <f>SUMIFS(СВЦЭМ!$D$39:$D$782,СВЦЭМ!$A$39:$A$782,$A108,СВЦЭМ!$B$39:$B$782,K$83)+'СЕТ СН'!$G$14+СВЦЭМ!$D$10+'СЕТ СН'!$G$6-'СЕТ СН'!$G$26</f>
        <v>1830.3953720700001</v>
      </c>
      <c r="L108" s="36">
        <f>SUMIFS(СВЦЭМ!$D$39:$D$782,СВЦЭМ!$A$39:$A$782,$A108,СВЦЭМ!$B$39:$B$782,L$83)+'СЕТ СН'!$G$14+СВЦЭМ!$D$10+'СЕТ СН'!$G$6-'СЕТ СН'!$G$26</f>
        <v>1827.3651784900001</v>
      </c>
      <c r="M108" s="36">
        <f>SUMIFS(СВЦЭМ!$D$39:$D$782,СВЦЭМ!$A$39:$A$782,$A108,СВЦЭМ!$B$39:$B$782,M$83)+'СЕТ СН'!$G$14+СВЦЭМ!$D$10+'СЕТ СН'!$G$6-'СЕТ СН'!$G$26</f>
        <v>1829.4329674300002</v>
      </c>
      <c r="N108" s="36">
        <f>SUMIFS(СВЦЭМ!$D$39:$D$782,СВЦЭМ!$A$39:$A$782,$A108,СВЦЭМ!$B$39:$B$782,N$83)+'СЕТ СН'!$G$14+СВЦЭМ!$D$10+'СЕТ СН'!$G$6-'СЕТ СН'!$G$26</f>
        <v>1831.9667577200003</v>
      </c>
      <c r="O108" s="36">
        <f>SUMIFS(СВЦЭМ!$D$39:$D$782,СВЦЭМ!$A$39:$A$782,$A108,СВЦЭМ!$B$39:$B$782,O$83)+'СЕТ СН'!$G$14+СВЦЭМ!$D$10+'СЕТ СН'!$G$6-'СЕТ СН'!$G$26</f>
        <v>1837.0811983000001</v>
      </c>
      <c r="P108" s="36">
        <f>SUMIFS(СВЦЭМ!$D$39:$D$782,СВЦЭМ!$A$39:$A$782,$A108,СВЦЭМ!$B$39:$B$782,P$83)+'СЕТ СН'!$G$14+СВЦЭМ!$D$10+'СЕТ СН'!$G$6-'СЕТ СН'!$G$26</f>
        <v>1854.6275509900001</v>
      </c>
      <c r="Q108" s="36">
        <f>SUMIFS(СВЦЭМ!$D$39:$D$782,СВЦЭМ!$A$39:$A$782,$A108,СВЦЭМ!$B$39:$B$782,Q$83)+'СЕТ СН'!$G$14+СВЦЭМ!$D$10+'СЕТ СН'!$G$6-'СЕТ СН'!$G$26</f>
        <v>1861.5520151500002</v>
      </c>
      <c r="R108" s="36">
        <f>SUMIFS(СВЦЭМ!$D$39:$D$782,СВЦЭМ!$A$39:$A$782,$A108,СВЦЭМ!$B$39:$B$782,R$83)+'СЕТ СН'!$G$14+СВЦЭМ!$D$10+'СЕТ СН'!$G$6-'СЕТ СН'!$G$26</f>
        <v>1849.7888183200002</v>
      </c>
      <c r="S108" s="36">
        <f>SUMIFS(СВЦЭМ!$D$39:$D$782,СВЦЭМ!$A$39:$A$782,$A108,СВЦЭМ!$B$39:$B$782,S$83)+'СЕТ СН'!$G$14+СВЦЭМ!$D$10+'СЕТ СН'!$G$6-'СЕТ СН'!$G$26</f>
        <v>1831.14789928</v>
      </c>
      <c r="T108" s="36">
        <f>SUMIFS(СВЦЭМ!$D$39:$D$782,СВЦЭМ!$A$39:$A$782,$A108,СВЦЭМ!$B$39:$B$782,T$83)+'СЕТ СН'!$G$14+СВЦЭМ!$D$10+'СЕТ СН'!$G$6-'СЕТ СН'!$G$26</f>
        <v>1825.6700397700001</v>
      </c>
      <c r="U108" s="36">
        <f>SUMIFS(СВЦЭМ!$D$39:$D$782,СВЦЭМ!$A$39:$A$782,$A108,СВЦЭМ!$B$39:$B$782,U$83)+'СЕТ СН'!$G$14+СВЦЭМ!$D$10+'СЕТ СН'!$G$6-'СЕТ СН'!$G$26</f>
        <v>1838.7966481300002</v>
      </c>
      <c r="V108" s="36">
        <f>SUMIFS(СВЦЭМ!$D$39:$D$782,СВЦЭМ!$A$39:$A$782,$A108,СВЦЭМ!$B$39:$B$782,V$83)+'СЕТ СН'!$G$14+СВЦЭМ!$D$10+'СЕТ СН'!$G$6-'СЕТ СН'!$G$26</f>
        <v>1834.6730847600002</v>
      </c>
      <c r="W108" s="36">
        <f>SUMIFS(СВЦЭМ!$D$39:$D$782,СВЦЭМ!$A$39:$A$782,$A108,СВЦЭМ!$B$39:$B$782,W$83)+'СЕТ СН'!$G$14+СВЦЭМ!$D$10+'СЕТ СН'!$G$6-'СЕТ СН'!$G$26</f>
        <v>1862.7513947200002</v>
      </c>
      <c r="X108" s="36">
        <f>SUMIFS(СВЦЭМ!$D$39:$D$782,СВЦЭМ!$A$39:$A$782,$A108,СВЦЭМ!$B$39:$B$782,X$83)+'СЕТ СН'!$G$14+СВЦЭМ!$D$10+'СЕТ СН'!$G$6-'СЕТ СН'!$G$26</f>
        <v>1861.23368301</v>
      </c>
      <c r="Y108" s="36">
        <f>SUMIFS(СВЦЭМ!$D$39:$D$782,СВЦЭМ!$A$39:$A$782,$A108,СВЦЭМ!$B$39:$B$782,Y$83)+'СЕТ СН'!$G$14+СВЦЭМ!$D$10+'СЕТ СН'!$G$6-'СЕТ СН'!$G$26</f>
        <v>1869.2871488200001</v>
      </c>
    </row>
    <row r="109" spans="1:25" ht="15.75" x14ac:dyDescent="0.2">
      <c r="A109" s="35">
        <f t="shared" si="2"/>
        <v>44556</v>
      </c>
      <c r="B109" s="36">
        <f>SUMIFS(СВЦЭМ!$D$39:$D$782,СВЦЭМ!$A$39:$A$782,$A109,СВЦЭМ!$B$39:$B$782,B$83)+'СЕТ СН'!$G$14+СВЦЭМ!$D$10+'СЕТ СН'!$G$6-'СЕТ СН'!$G$26</f>
        <v>1772.1028348300001</v>
      </c>
      <c r="C109" s="36">
        <f>SUMIFS(СВЦЭМ!$D$39:$D$782,СВЦЭМ!$A$39:$A$782,$A109,СВЦЭМ!$B$39:$B$782,C$83)+'СЕТ СН'!$G$14+СВЦЭМ!$D$10+'СЕТ СН'!$G$6-'СЕТ СН'!$G$26</f>
        <v>1760.7481335000002</v>
      </c>
      <c r="D109" s="36">
        <f>SUMIFS(СВЦЭМ!$D$39:$D$782,СВЦЭМ!$A$39:$A$782,$A109,СВЦЭМ!$B$39:$B$782,D$83)+'СЕТ СН'!$G$14+СВЦЭМ!$D$10+'СЕТ СН'!$G$6-'СЕТ СН'!$G$26</f>
        <v>1755.7217846000001</v>
      </c>
      <c r="E109" s="36">
        <f>SUMIFS(СВЦЭМ!$D$39:$D$782,СВЦЭМ!$A$39:$A$782,$A109,СВЦЭМ!$B$39:$B$782,E$83)+'СЕТ СН'!$G$14+СВЦЭМ!$D$10+'СЕТ СН'!$G$6-'СЕТ СН'!$G$26</f>
        <v>1755.0867691200001</v>
      </c>
      <c r="F109" s="36">
        <f>SUMIFS(СВЦЭМ!$D$39:$D$782,СВЦЭМ!$A$39:$A$782,$A109,СВЦЭМ!$B$39:$B$782,F$83)+'СЕТ СН'!$G$14+СВЦЭМ!$D$10+'СЕТ СН'!$G$6-'СЕТ СН'!$G$26</f>
        <v>1752.8446265000002</v>
      </c>
      <c r="G109" s="36">
        <f>SUMIFS(СВЦЭМ!$D$39:$D$782,СВЦЭМ!$A$39:$A$782,$A109,СВЦЭМ!$B$39:$B$782,G$83)+'СЕТ СН'!$G$14+СВЦЭМ!$D$10+'СЕТ СН'!$G$6-'СЕТ СН'!$G$26</f>
        <v>1748.1966846000003</v>
      </c>
      <c r="H109" s="36">
        <f>SUMIFS(СВЦЭМ!$D$39:$D$782,СВЦЭМ!$A$39:$A$782,$A109,СВЦЭМ!$B$39:$B$782,H$83)+'СЕТ СН'!$G$14+СВЦЭМ!$D$10+'СЕТ СН'!$G$6-'СЕТ СН'!$G$26</f>
        <v>1768.5974743600002</v>
      </c>
      <c r="I109" s="36">
        <f>SUMIFS(СВЦЭМ!$D$39:$D$782,СВЦЭМ!$A$39:$A$782,$A109,СВЦЭМ!$B$39:$B$782,I$83)+'СЕТ СН'!$G$14+СВЦЭМ!$D$10+'СЕТ СН'!$G$6-'СЕТ СН'!$G$26</f>
        <v>1848.9421122000001</v>
      </c>
      <c r="J109" s="36">
        <f>SUMIFS(СВЦЭМ!$D$39:$D$782,СВЦЭМ!$A$39:$A$782,$A109,СВЦЭМ!$B$39:$B$782,J$83)+'СЕТ СН'!$G$14+СВЦЭМ!$D$10+'СЕТ СН'!$G$6-'СЕТ СН'!$G$26</f>
        <v>1845.4821719600002</v>
      </c>
      <c r="K109" s="36">
        <f>SUMIFS(СВЦЭМ!$D$39:$D$782,СВЦЭМ!$A$39:$A$782,$A109,СВЦЭМ!$B$39:$B$782,K$83)+'СЕТ СН'!$G$14+СВЦЭМ!$D$10+'СЕТ СН'!$G$6-'СЕТ СН'!$G$26</f>
        <v>1799.6690112000001</v>
      </c>
      <c r="L109" s="36">
        <f>SUMIFS(СВЦЭМ!$D$39:$D$782,СВЦЭМ!$A$39:$A$782,$A109,СВЦЭМ!$B$39:$B$782,L$83)+'СЕТ СН'!$G$14+СВЦЭМ!$D$10+'СЕТ СН'!$G$6-'СЕТ СН'!$G$26</f>
        <v>1794.7093425100002</v>
      </c>
      <c r="M109" s="36">
        <f>SUMIFS(СВЦЭМ!$D$39:$D$782,СВЦЭМ!$A$39:$A$782,$A109,СВЦЭМ!$B$39:$B$782,M$83)+'СЕТ СН'!$G$14+СВЦЭМ!$D$10+'СЕТ СН'!$G$6-'СЕТ СН'!$G$26</f>
        <v>1802.5317173800001</v>
      </c>
      <c r="N109" s="36">
        <f>SUMIFS(СВЦЭМ!$D$39:$D$782,СВЦЭМ!$A$39:$A$782,$A109,СВЦЭМ!$B$39:$B$782,N$83)+'СЕТ СН'!$G$14+СВЦЭМ!$D$10+'СЕТ СН'!$G$6-'СЕТ СН'!$G$26</f>
        <v>1807.6854352900002</v>
      </c>
      <c r="O109" s="36">
        <f>SUMIFS(СВЦЭМ!$D$39:$D$782,СВЦЭМ!$A$39:$A$782,$A109,СВЦЭМ!$B$39:$B$782,O$83)+'СЕТ СН'!$G$14+СВЦЭМ!$D$10+'СЕТ СН'!$G$6-'СЕТ СН'!$G$26</f>
        <v>1843.9581768100002</v>
      </c>
      <c r="P109" s="36">
        <f>SUMIFS(СВЦЭМ!$D$39:$D$782,СВЦЭМ!$A$39:$A$782,$A109,СВЦЭМ!$B$39:$B$782,P$83)+'СЕТ СН'!$G$14+СВЦЭМ!$D$10+'СЕТ СН'!$G$6-'СЕТ СН'!$G$26</f>
        <v>1850.7228858100002</v>
      </c>
      <c r="Q109" s="36">
        <f>SUMIFS(СВЦЭМ!$D$39:$D$782,СВЦЭМ!$A$39:$A$782,$A109,СВЦЭМ!$B$39:$B$782,Q$83)+'СЕТ СН'!$G$14+СВЦЭМ!$D$10+'СЕТ СН'!$G$6-'СЕТ СН'!$G$26</f>
        <v>1851.2471659000003</v>
      </c>
      <c r="R109" s="36">
        <f>SUMIFS(СВЦЭМ!$D$39:$D$782,СВЦЭМ!$A$39:$A$782,$A109,СВЦЭМ!$B$39:$B$782,R$83)+'СЕТ СН'!$G$14+СВЦЭМ!$D$10+'СЕТ СН'!$G$6-'СЕТ СН'!$G$26</f>
        <v>1839.2705788900003</v>
      </c>
      <c r="S109" s="36">
        <f>SUMIFS(СВЦЭМ!$D$39:$D$782,СВЦЭМ!$A$39:$A$782,$A109,СВЦЭМ!$B$39:$B$782,S$83)+'СЕТ СН'!$G$14+СВЦЭМ!$D$10+'СЕТ СН'!$G$6-'СЕТ СН'!$G$26</f>
        <v>1793.3721829600001</v>
      </c>
      <c r="T109" s="36">
        <f>SUMIFS(СВЦЭМ!$D$39:$D$782,СВЦЭМ!$A$39:$A$782,$A109,СВЦЭМ!$B$39:$B$782,T$83)+'СЕТ СН'!$G$14+СВЦЭМ!$D$10+'СЕТ СН'!$G$6-'СЕТ СН'!$G$26</f>
        <v>1789.9691566800002</v>
      </c>
      <c r="U109" s="36">
        <f>SUMIFS(СВЦЭМ!$D$39:$D$782,СВЦЭМ!$A$39:$A$782,$A109,СВЦЭМ!$B$39:$B$782,U$83)+'СЕТ СН'!$G$14+СВЦЭМ!$D$10+'СЕТ СН'!$G$6-'СЕТ СН'!$G$26</f>
        <v>1815.9144958700001</v>
      </c>
      <c r="V109" s="36">
        <f>SUMIFS(СВЦЭМ!$D$39:$D$782,СВЦЭМ!$A$39:$A$782,$A109,СВЦЭМ!$B$39:$B$782,V$83)+'СЕТ СН'!$G$14+СВЦЭМ!$D$10+'СЕТ СН'!$G$6-'СЕТ СН'!$G$26</f>
        <v>1830.3686718800002</v>
      </c>
      <c r="W109" s="36">
        <f>SUMIFS(СВЦЭМ!$D$39:$D$782,СВЦЭМ!$A$39:$A$782,$A109,СВЦЭМ!$B$39:$B$782,W$83)+'СЕТ СН'!$G$14+СВЦЭМ!$D$10+'СЕТ СН'!$G$6-'СЕТ СН'!$G$26</f>
        <v>1815.0552516300002</v>
      </c>
      <c r="X109" s="36">
        <f>SUMIFS(СВЦЭМ!$D$39:$D$782,СВЦЭМ!$A$39:$A$782,$A109,СВЦЭМ!$B$39:$B$782,X$83)+'СЕТ СН'!$G$14+СВЦЭМ!$D$10+'СЕТ СН'!$G$6-'СЕТ СН'!$G$26</f>
        <v>1831.0724439800001</v>
      </c>
      <c r="Y109" s="36">
        <f>SUMIFS(СВЦЭМ!$D$39:$D$782,СВЦЭМ!$A$39:$A$782,$A109,СВЦЭМ!$B$39:$B$782,Y$83)+'СЕТ СН'!$G$14+СВЦЭМ!$D$10+'СЕТ СН'!$G$6-'СЕТ СН'!$G$26</f>
        <v>1832.9415631600002</v>
      </c>
    </row>
    <row r="110" spans="1:25" ht="15.75" x14ac:dyDescent="0.2">
      <c r="A110" s="35">
        <f t="shared" si="2"/>
        <v>44557</v>
      </c>
      <c r="B110" s="36">
        <f>SUMIFS(СВЦЭМ!$D$39:$D$782,СВЦЭМ!$A$39:$A$782,$A110,СВЦЭМ!$B$39:$B$782,B$83)+'СЕТ СН'!$G$14+СВЦЭМ!$D$10+'СЕТ СН'!$G$6-'СЕТ СН'!$G$26</f>
        <v>1855.4828591900002</v>
      </c>
      <c r="C110" s="36">
        <f>SUMIFS(СВЦЭМ!$D$39:$D$782,СВЦЭМ!$A$39:$A$782,$A110,СВЦЭМ!$B$39:$B$782,C$83)+'СЕТ СН'!$G$14+СВЦЭМ!$D$10+'СЕТ СН'!$G$6-'СЕТ СН'!$G$26</f>
        <v>1848.9228145100001</v>
      </c>
      <c r="D110" s="36">
        <f>SUMIFS(СВЦЭМ!$D$39:$D$782,СВЦЭМ!$A$39:$A$782,$A110,СВЦЭМ!$B$39:$B$782,D$83)+'СЕТ СН'!$G$14+СВЦЭМ!$D$10+'СЕТ СН'!$G$6-'СЕТ СН'!$G$26</f>
        <v>1809.3618438400001</v>
      </c>
      <c r="E110" s="36">
        <f>SUMIFS(СВЦЭМ!$D$39:$D$782,СВЦЭМ!$A$39:$A$782,$A110,СВЦЭМ!$B$39:$B$782,E$83)+'СЕТ СН'!$G$14+СВЦЭМ!$D$10+'СЕТ СН'!$G$6-'СЕТ СН'!$G$26</f>
        <v>1805.9098282500001</v>
      </c>
      <c r="F110" s="36">
        <f>SUMIFS(СВЦЭМ!$D$39:$D$782,СВЦЭМ!$A$39:$A$782,$A110,СВЦЭМ!$B$39:$B$782,F$83)+'СЕТ СН'!$G$14+СВЦЭМ!$D$10+'СЕТ СН'!$G$6-'СЕТ СН'!$G$26</f>
        <v>1809.3579645300001</v>
      </c>
      <c r="G110" s="36">
        <f>SUMIFS(СВЦЭМ!$D$39:$D$782,СВЦЭМ!$A$39:$A$782,$A110,СВЦЭМ!$B$39:$B$782,G$83)+'СЕТ СН'!$G$14+СВЦЭМ!$D$10+'СЕТ СН'!$G$6-'СЕТ СН'!$G$26</f>
        <v>1796.87608636</v>
      </c>
      <c r="H110" s="36">
        <f>SUMIFS(СВЦЭМ!$D$39:$D$782,СВЦЭМ!$A$39:$A$782,$A110,СВЦЭМ!$B$39:$B$782,H$83)+'СЕТ СН'!$G$14+СВЦЭМ!$D$10+'СЕТ СН'!$G$6-'СЕТ СН'!$G$26</f>
        <v>1803.0227865300001</v>
      </c>
      <c r="I110" s="36">
        <f>SUMIFS(СВЦЭМ!$D$39:$D$782,СВЦЭМ!$A$39:$A$782,$A110,СВЦЭМ!$B$39:$B$782,I$83)+'СЕТ СН'!$G$14+СВЦЭМ!$D$10+'СЕТ СН'!$G$6-'СЕТ СН'!$G$26</f>
        <v>1796.7940802100002</v>
      </c>
      <c r="J110" s="36">
        <f>SUMIFS(СВЦЭМ!$D$39:$D$782,СВЦЭМ!$A$39:$A$782,$A110,СВЦЭМ!$B$39:$B$782,J$83)+'СЕТ СН'!$G$14+СВЦЭМ!$D$10+'СЕТ СН'!$G$6-'СЕТ СН'!$G$26</f>
        <v>1814.7013132800002</v>
      </c>
      <c r="K110" s="36">
        <f>SUMIFS(СВЦЭМ!$D$39:$D$782,СВЦЭМ!$A$39:$A$782,$A110,СВЦЭМ!$B$39:$B$782,K$83)+'СЕТ СН'!$G$14+СВЦЭМ!$D$10+'СЕТ СН'!$G$6-'СЕТ СН'!$G$26</f>
        <v>1742.1175735300001</v>
      </c>
      <c r="L110" s="36">
        <f>SUMIFS(СВЦЭМ!$D$39:$D$782,СВЦЭМ!$A$39:$A$782,$A110,СВЦЭМ!$B$39:$B$782,L$83)+'СЕТ СН'!$G$14+СВЦЭМ!$D$10+'СЕТ СН'!$G$6-'СЕТ СН'!$G$26</f>
        <v>1757.1076973500001</v>
      </c>
      <c r="M110" s="36">
        <f>SUMIFS(СВЦЭМ!$D$39:$D$782,СВЦЭМ!$A$39:$A$782,$A110,СВЦЭМ!$B$39:$B$782,M$83)+'СЕТ СН'!$G$14+СВЦЭМ!$D$10+'СЕТ СН'!$G$6-'СЕТ СН'!$G$26</f>
        <v>1749.6811296600001</v>
      </c>
      <c r="N110" s="36">
        <f>SUMIFS(СВЦЭМ!$D$39:$D$782,СВЦЭМ!$A$39:$A$782,$A110,СВЦЭМ!$B$39:$B$782,N$83)+'СЕТ СН'!$G$14+СВЦЭМ!$D$10+'СЕТ СН'!$G$6-'СЕТ СН'!$G$26</f>
        <v>1820.3739310000001</v>
      </c>
      <c r="O110" s="36">
        <f>SUMIFS(СВЦЭМ!$D$39:$D$782,СВЦЭМ!$A$39:$A$782,$A110,СВЦЭМ!$B$39:$B$782,O$83)+'СЕТ СН'!$G$14+СВЦЭМ!$D$10+'СЕТ СН'!$G$6-'СЕТ СН'!$G$26</f>
        <v>1865.8939287600001</v>
      </c>
      <c r="P110" s="36">
        <f>SUMIFS(СВЦЭМ!$D$39:$D$782,СВЦЭМ!$A$39:$A$782,$A110,СВЦЭМ!$B$39:$B$782,P$83)+'СЕТ СН'!$G$14+СВЦЭМ!$D$10+'СЕТ СН'!$G$6-'СЕТ СН'!$G$26</f>
        <v>1882.1216394100002</v>
      </c>
      <c r="Q110" s="36">
        <f>SUMIFS(СВЦЭМ!$D$39:$D$782,СВЦЭМ!$A$39:$A$782,$A110,СВЦЭМ!$B$39:$B$782,Q$83)+'СЕТ СН'!$G$14+СВЦЭМ!$D$10+'СЕТ СН'!$G$6-'СЕТ СН'!$G$26</f>
        <v>1869.4825490200001</v>
      </c>
      <c r="R110" s="36">
        <f>SUMIFS(СВЦЭМ!$D$39:$D$782,СВЦЭМ!$A$39:$A$782,$A110,СВЦЭМ!$B$39:$B$782,R$83)+'СЕТ СН'!$G$14+СВЦЭМ!$D$10+'СЕТ СН'!$G$6-'СЕТ СН'!$G$26</f>
        <v>1800.9839433500001</v>
      </c>
      <c r="S110" s="36">
        <f>SUMIFS(СВЦЭМ!$D$39:$D$782,СВЦЭМ!$A$39:$A$782,$A110,СВЦЭМ!$B$39:$B$782,S$83)+'СЕТ СН'!$G$14+СВЦЭМ!$D$10+'СЕТ СН'!$G$6-'СЕТ СН'!$G$26</f>
        <v>1820.7947395500003</v>
      </c>
      <c r="T110" s="36">
        <f>SUMIFS(СВЦЭМ!$D$39:$D$782,СВЦЭМ!$A$39:$A$782,$A110,СВЦЭМ!$B$39:$B$782,T$83)+'СЕТ СН'!$G$14+СВЦЭМ!$D$10+'СЕТ СН'!$G$6-'СЕТ СН'!$G$26</f>
        <v>1803.9455825200002</v>
      </c>
      <c r="U110" s="36">
        <f>SUMIFS(СВЦЭМ!$D$39:$D$782,СВЦЭМ!$A$39:$A$782,$A110,СВЦЭМ!$B$39:$B$782,U$83)+'СЕТ СН'!$G$14+СВЦЭМ!$D$10+'СЕТ СН'!$G$6-'СЕТ СН'!$G$26</f>
        <v>1824.1990371300001</v>
      </c>
      <c r="V110" s="36">
        <f>SUMIFS(СВЦЭМ!$D$39:$D$782,СВЦЭМ!$A$39:$A$782,$A110,СВЦЭМ!$B$39:$B$782,V$83)+'СЕТ СН'!$G$14+СВЦЭМ!$D$10+'СЕТ СН'!$G$6-'СЕТ СН'!$G$26</f>
        <v>1822.1472144100001</v>
      </c>
      <c r="W110" s="36">
        <f>SUMIFS(СВЦЭМ!$D$39:$D$782,СВЦЭМ!$A$39:$A$782,$A110,СВЦЭМ!$B$39:$B$782,W$83)+'СЕТ СН'!$G$14+СВЦЭМ!$D$10+'СЕТ СН'!$G$6-'СЕТ СН'!$G$26</f>
        <v>1818.4719001200001</v>
      </c>
      <c r="X110" s="36">
        <f>SUMIFS(СВЦЭМ!$D$39:$D$782,СВЦЭМ!$A$39:$A$782,$A110,СВЦЭМ!$B$39:$B$782,X$83)+'СЕТ СН'!$G$14+СВЦЭМ!$D$10+'СЕТ СН'!$G$6-'СЕТ СН'!$G$26</f>
        <v>1814.0653455400002</v>
      </c>
      <c r="Y110" s="36">
        <f>SUMIFS(СВЦЭМ!$D$39:$D$782,СВЦЭМ!$A$39:$A$782,$A110,СВЦЭМ!$B$39:$B$782,Y$83)+'СЕТ СН'!$G$14+СВЦЭМ!$D$10+'СЕТ СН'!$G$6-'СЕТ СН'!$G$26</f>
        <v>1861.6340694700002</v>
      </c>
    </row>
    <row r="111" spans="1:25" ht="15.75" x14ac:dyDescent="0.2">
      <c r="A111" s="35">
        <f t="shared" si="2"/>
        <v>44558</v>
      </c>
      <c r="B111" s="36">
        <f>SUMIFS(СВЦЭМ!$D$39:$D$782,СВЦЭМ!$A$39:$A$782,$A111,СВЦЭМ!$B$39:$B$782,B$83)+'СЕТ СН'!$G$14+СВЦЭМ!$D$10+'СЕТ СН'!$G$6-'СЕТ СН'!$G$26</f>
        <v>1834.8322469500001</v>
      </c>
      <c r="C111" s="36">
        <f>SUMIFS(СВЦЭМ!$D$39:$D$782,СВЦЭМ!$A$39:$A$782,$A111,СВЦЭМ!$B$39:$B$782,C$83)+'СЕТ СН'!$G$14+СВЦЭМ!$D$10+'СЕТ СН'!$G$6-'СЕТ СН'!$G$26</f>
        <v>1841.11000003</v>
      </c>
      <c r="D111" s="36">
        <f>SUMIFS(СВЦЭМ!$D$39:$D$782,СВЦЭМ!$A$39:$A$782,$A111,СВЦЭМ!$B$39:$B$782,D$83)+'СЕТ СН'!$G$14+СВЦЭМ!$D$10+'СЕТ СН'!$G$6-'СЕТ СН'!$G$26</f>
        <v>1867.1468039100002</v>
      </c>
      <c r="E111" s="36">
        <f>SUMIFS(СВЦЭМ!$D$39:$D$782,СВЦЭМ!$A$39:$A$782,$A111,СВЦЭМ!$B$39:$B$782,E$83)+'СЕТ СН'!$G$14+СВЦЭМ!$D$10+'СЕТ СН'!$G$6-'СЕТ СН'!$G$26</f>
        <v>1877.5925945900001</v>
      </c>
      <c r="F111" s="36">
        <f>SUMIFS(СВЦЭМ!$D$39:$D$782,СВЦЭМ!$A$39:$A$782,$A111,СВЦЭМ!$B$39:$B$782,F$83)+'СЕТ СН'!$G$14+СВЦЭМ!$D$10+'СЕТ СН'!$G$6-'СЕТ СН'!$G$26</f>
        <v>1850.6711177700001</v>
      </c>
      <c r="G111" s="36">
        <f>SUMIFS(СВЦЭМ!$D$39:$D$782,СВЦЭМ!$A$39:$A$782,$A111,СВЦЭМ!$B$39:$B$782,G$83)+'СЕТ СН'!$G$14+СВЦЭМ!$D$10+'СЕТ СН'!$G$6-'СЕТ СН'!$G$26</f>
        <v>1760.9507798300001</v>
      </c>
      <c r="H111" s="36">
        <f>SUMIFS(СВЦЭМ!$D$39:$D$782,СВЦЭМ!$A$39:$A$782,$A111,СВЦЭМ!$B$39:$B$782,H$83)+'СЕТ СН'!$G$14+СВЦЭМ!$D$10+'СЕТ СН'!$G$6-'СЕТ СН'!$G$26</f>
        <v>1777.9864069400001</v>
      </c>
      <c r="I111" s="36">
        <f>SUMIFS(СВЦЭМ!$D$39:$D$782,СВЦЭМ!$A$39:$A$782,$A111,СВЦЭМ!$B$39:$B$782,I$83)+'СЕТ СН'!$G$14+СВЦЭМ!$D$10+'СЕТ СН'!$G$6-'СЕТ СН'!$G$26</f>
        <v>1772.5465783600002</v>
      </c>
      <c r="J111" s="36">
        <f>SUMIFS(СВЦЭМ!$D$39:$D$782,СВЦЭМ!$A$39:$A$782,$A111,СВЦЭМ!$B$39:$B$782,J$83)+'СЕТ СН'!$G$14+СВЦЭМ!$D$10+'СЕТ СН'!$G$6-'СЕТ СН'!$G$26</f>
        <v>1789.8792887300001</v>
      </c>
      <c r="K111" s="36">
        <f>SUMIFS(СВЦЭМ!$D$39:$D$782,СВЦЭМ!$A$39:$A$782,$A111,СВЦЭМ!$B$39:$B$782,K$83)+'СЕТ СН'!$G$14+СВЦЭМ!$D$10+'СЕТ СН'!$G$6-'СЕТ СН'!$G$26</f>
        <v>1747.2009166700002</v>
      </c>
      <c r="L111" s="36">
        <f>SUMIFS(СВЦЭМ!$D$39:$D$782,СВЦЭМ!$A$39:$A$782,$A111,СВЦЭМ!$B$39:$B$782,L$83)+'СЕТ СН'!$G$14+СВЦЭМ!$D$10+'СЕТ СН'!$G$6-'СЕТ СН'!$G$26</f>
        <v>1752.5479127000001</v>
      </c>
      <c r="M111" s="36">
        <f>SUMIFS(СВЦЭМ!$D$39:$D$782,СВЦЭМ!$A$39:$A$782,$A111,СВЦЭМ!$B$39:$B$782,M$83)+'СЕТ СН'!$G$14+СВЦЭМ!$D$10+'СЕТ СН'!$G$6-'СЕТ СН'!$G$26</f>
        <v>1764.5420503900002</v>
      </c>
      <c r="N111" s="36">
        <f>SUMIFS(СВЦЭМ!$D$39:$D$782,СВЦЭМ!$A$39:$A$782,$A111,СВЦЭМ!$B$39:$B$782,N$83)+'СЕТ СН'!$G$14+СВЦЭМ!$D$10+'СЕТ СН'!$G$6-'СЕТ СН'!$G$26</f>
        <v>1765.0705142600002</v>
      </c>
      <c r="O111" s="36">
        <f>SUMIFS(СВЦЭМ!$D$39:$D$782,СВЦЭМ!$A$39:$A$782,$A111,СВЦЭМ!$B$39:$B$782,O$83)+'СЕТ СН'!$G$14+СВЦЭМ!$D$10+'СЕТ СН'!$G$6-'СЕТ СН'!$G$26</f>
        <v>1814.7374494300002</v>
      </c>
      <c r="P111" s="36">
        <f>SUMIFS(СВЦЭМ!$D$39:$D$782,СВЦЭМ!$A$39:$A$782,$A111,СВЦЭМ!$B$39:$B$782,P$83)+'СЕТ СН'!$G$14+СВЦЭМ!$D$10+'СЕТ СН'!$G$6-'СЕТ СН'!$G$26</f>
        <v>1812.3800203400001</v>
      </c>
      <c r="Q111" s="36">
        <f>SUMIFS(СВЦЭМ!$D$39:$D$782,СВЦЭМ!$A$39:$A$782,$A111,СВЦЭМ!$B$39:$B$782,Q$83)+'СЕТ СН'!$G$14+СВЦЭМ!$D$10+'СЕТ СН'!$G$6-'СЕТ СН'!$G$26</f>
        <v>1805.5118253900002</v>
      </c>
      <c r="R111" s="36">
        <f>SUMIFS(СВЦЭМ!$D$39:$D$782,СВЦЭМ!$A$39:$A$782,$A111,СВЦЭМ!$B$39:$B$782,R$83)+'СЕТ СН'!$G$14+СВЦЭМ!$D$10+'СЕТ СН'!$G$6-'СЕТ СН'!$G$26</f>
        <v>1806.9778032200002</v>
      </c>
      <c r="S111" s="36">
        <f>SUMIFS(СВЦЭМ!$D$39:$D$782,СВЦЭМ!$A$39:$A$782,$A111,СВЦЭМ!$B$39:$B$782,S$83)+'СЕТ СН'!$G$14+СВЦЭМ!$D$10+'СЕТ СН'!$G$6-'СЕТ СН'!$G$26</f>
        <v>1807.1914521400001</v>
      </c>
      <c r="T111" s="36">
        <f>SUMIFS(СВЦЭМ!$D$39:$D$782,СВЦЭМ!$A$39:$A$782,$A111,СВЦЭМ!$B$39:$B$782,T$83)+'СЕТ СН'!$G$14+СВЦЭМ!$D$10+'СЕТ СН'!$G$6-'СЕТ СН'!$G$26</f>
        <v>1798.4889344800001</v>
      </c>
      <c r="U111" s="36">
        <f>SUMIFS(СВЦЭМ!$D$39:$D$782,СВЦЭМ!$A$39:$A$782,$A111,СВЦЭМ!$B$39:$B$782,U$83)+'СЕТ СН'!$G$14+СВЦЭМ!$D$10+'СЕТ СН'!$G$6-'СЕТ СН'!$G$26</f>
        <v>1816.0789852900002</v>
      </c>
      <c r="V111" s="36">
        <f>SUMIFS(СВЦЭМ!$D$39:$D$782,СВЦЭМ!$A$39:$A$782,$A111,СВЦЭМ!$B$39:$B$782,V$83)+'СЕТ СН'!$G$14+СВЦЭМ!$D$10+'СЕТ СН'!$G$6-'СЕТ СН'!$G$26</f>
        <v>1805.2047578600002</v>
      </c>
      <c r="W111" s="36">
        <f>SUMIFS(СВЦЭМ!$D$39:$D$782,СВЦЭМ!$A$39:$A$782,$A111,СВЦЭМ!$B$39:$B$782,W$83)+'СЕТ СН'!$G$14+СВЦЭМ!$D$10+'СЕТ СН'!$G$6-'СЕТ СН'!$G$26</f>
        <v>1808.1055513700001</v>
      </c>
      <c r="X111" s="36">
        <f>SUMIFS(СВЦЭМ!$D$39:$D$782,СВЦЭМ!$A$39:$A$782,$A111,СВЦЭМ!$B$39:$B$782,X$83)+'СЕТ СН'!$G$14+СВЦЭМ!$D$10+'СЕТ СН'!$G$6-'СЕТ СН'!$G$26</f>
        <v>1844.5377025400001</v>
      </c>
      <c r="Y111" s="36">
        <f>SUMIFS(СВЦЭМ!$D$39:$D$782,СВЦЭМ!$A$39:$A$782,$A111,СВЦЭМ!$B$39:$B$782,Y$83)+'СЕТ СН'!$G$14+СВЦЭМ!$D$10+'СЕТ СН'!$G$6-'СЕТ СН'!$G$26</f>
        <v>1848.7329709900002</v>
      </c>
    </row>
    <row r="112" spans="1:25" ht="15.75" x14ac:dyDescent="0.2">
      <c r="A112" s="35">
        <f t="shared" si="2"/>
        <v>44559</v>
      </c>
      <c r="B112" s="36">
        <f>SUMIFS(СВЦЭМ!$D$39:$D$782,СВЦЭМ!$A$39:$A$782,$A112,СВЦЭМ!$B$39:$B$782,B$83)+'СЕТ СН'!$G$14+СВЦЭМ!$D$10+'СЕТ СН'!$G$6-'СЕТ СН'!$G$26</f>
        <v>1851.7625407700002</v>
      </c>
      <c r="C112" s="36">
        <f>SUMIFS(СВЦЭМ!$D$39:$D$782,СВЦЭМ!$A$39:$A$782,$A112,СВЦЭМ!$B$39:$B$782,C$83)+'СЕТ СН'!$G$14+СВЦЭМ!$D$10+'СЕТ СН'!$G$6-'СЕТ СН'!$G$26</f>
        <v>1851.6556002300001</v>
      </c>
      <c r="D112" s="36">
        <f>SUMIFS(СВЦЭМ!$D$39:$D$782,СВЦЭМ!$A$39:$A$782,$A112,СВЦЭМ!$B$39:$B$782,D$83)+'СЕТ СН'!$G$14+СВЦЭМ!$D$10+'СЕТ СН'!$G$6-'СЕТ СН'!$G$26</f>
        <v>1864.8082233600001</v>
      </c>
      <c r="E112" s="36">
        <f>SUMIFS(СВЦЭМ!$D$39:$D$782,СВЦЭМ!$A$39:$A$782,$A112,СВЦЭМ!$B$39:$B$782,E$83)+'СЕТ СН'!$G$14+СВЦЭМ!$D$10+'СЕТ СН'!$G$6-'СЕТ СН'!$G$26</f>
        <v>1875.6812949600001</v>
      </c>
      <c r="F112" s="36">
        <f>SUMIFS(СВЦЭМ!$D$39:$D$782,СВЦЭМ!$A$39:$A$782,$A112,СВЦЭМ!$B$39:$B$782,F$83)+'СЕТ СН'!$G$14+СВЦЭМ!$D$10+'СЕТ СН'!$G$6-'СЕТ СН'!$G$26</f>
        <v>1848.6026637200002</v>
      </c>
      <c r="G112" s="36">
        <f>SUMIFS(СВЦЭМ!$D$39:$D$782,СВЦЭМ!$A$39:$A$782,$A112,СВЦЭМ!$B$39:$B$782,G$83)+'СЕТ СН'!$G$14+СВЦЭМ!$D$10+'СЕТ СН'!$G$6-'СЕТ СН'!$G$26</f>
        <v>1774.5772409100002</v>
      </c>
      <c r="H112" s="36">
        <f>SUMIFS(СВЦЭМ!$D$39:$D$782,СВЦЭМ!$A$39:$A$782,$A112,СВЦЭМ!$B$39:$B$782,H$83)+'СЕТ СН'!$G$14+СВЦЭМ!$D$10+'СЕТ СН'!$G$6-'СЕТ СН'!$G$26</f>
        <v>1784.9237447900002</v>
      </c>
      <c r="I112" s="36">
        <f>SUMIFS(СВЦЭМ!$D$39:$D$782,СВЦЭМ!$A$39:$A$782,$A112,СВЦЭМ!$B$39:$B$782,I$83)+'СЕТ СН'!$G$14+СВЦЭМ!$D$10+'СЕТ СН'!$G$6-'СЕТ СН'!$G$26</f>
        <v>1782.4311542800001</v>
      </c>
      <c r="J112" s="36">
        <f>SUMIFS(СВЦЭМ!$D$39:$D$782,СВЦЭМ!$A$39:$A$782,$A112,СВЦЭМ!$B$39:$B$782,J$83)+'СЕТ СН'!$G$14+СВЦЭМ!$D$10+'СЕТ СН'!$G$6-'СЕТ СН'!$G$26</f>
        <v>1785.1712691900002</v>
      </c>
      <c r="K112" s="36">
        <f>SUMIFS(СВЦЭМ!$D$39:$D$782,СВЦЭМ!$A$39:$A$782,$A112,СВЦЭМ!$B$39:$B$782,K$83)+'СЕТ СН'!$G$14+СВЦЭМ!$D$10+'СЕТ СН'!$G$6-'СЕТ СН'!$G$26</f>
        <v>1796.5026240700001</v>
      </c>
      <c r="L112" s="36">
        <f>SUMIFS(СВЦЭМ!$D$39:$D$782,СВЦЭМ!$A$39:$A$782,$A112,СВЦЭМ!$B$39:$B$782,L$83)+'СЕТ СН'!$G$14+СВЦЭМ!$D$10+'СЕТ СН'!$G$6-'СЕТ СН'!$G$26</f>
        <v>1802.8433691200003</v>
      </c>
      <c r="M112" s="36">
        <f>SUMIFS(СВЦЭМ!$D$39:$D$782,СВЦЭМ!$A$39:$A$782,$A112,СВЦЭМ!$B$39:$B$782,M$83)+'СЕТ СН'!$G$14+СВЦЭМ!$D$10+'СЕТ СН'!$G$6-'СЕТ СН'!$G$26</f>
        <v>1805.2900387600002</v>
      </c>
      <c r="N112" s="36">
        <f>SUMIFS(СВЦЭМ!$D$39:$D$782,СВЦЭМ!$A$39:$A$782,$A112,СВЦЭМ!$B$39:$B$782,N$83)+'СЕТ СН'!$G$14+СВЦЭМ!$D$10+'СЕТ СН'!$G$6-'СЕТ СН'!$G$26</f>
        <v>1800.8445252100003</v>
      </c>
      <c r="O112" s="36">
        <f>SUMIFS(СВЦЭМ!$D$39:$D$782,СВЦЭМ!$A$39:$A$782,$A112,СВЦЭМ!$B$39:$B$782,O$83)+'СЕТ СН'!$G$14+СВЦЭМ!$D$10+'СЕТ СН'!$G$6-'СЕТ СН'!$G$26</f>
        <v>1793.7196162100001</v>
      </c>
      <c r="P112" s="36">
        <f>SUMIFS(СВЦЭМ!$D$39:$D$782,СВЦЭМ!$A$39:$A$782,$A112,СВЦЭМ!$B$39:$B$782,P$83)+'СЕТ СН'!$G$14+СВЦЭМ!$D$10+'СЕТ СН'!$G$6-'СЕТ СН'!$G$26</f>
        <v>1786.1813756000001</v>
      </c>
      <c r="Q112" s="36">
        <f>SUMIFS(СВЦЭМ!$D$39:$D$782,СВЦЭМ!$A$39:$A$782,$A112,СВЦЭМ!$B$39:$B$782,Q$83)+'СЕТ СН'!$G$14+СВЦЭМ!$D$10+'СЕТ СН'!$G$6-'СЕТ СН'!$G$26</f>
        <v>1786.6385926900002</v>
      </c>
      <c r="R112" s="36">
        <f>SUMIFS(СВЦЭМ!$D$39:$D$782,СВЦЭМ!$A$39:$A$782,$A112,СВЦЭМ!$B$39:$B$782,R$83)+'СЕТ СН'!$G$14+СВЦЭМ!$D$10+'СЕТ СН'!$G$6-'СЕТ СН'!$G$26</f>
        <v>1787.1406685800002</v>
      </c>
      <c r="S112" s="36">
        <f>SUMIFS(СВЦЭМ!$D$39:$D$782,СВЦЭМ!$A$39:$A$782,$A112,СВЦЭМ!$B$39:$B$782,S$83)+'СЕТ СН'!$G$14+СВЦЭМ!$D$10+'СЕТ СН'!$G$6-'СЕТ СН'!$G$26</f>
        <v>1799.8465027300001</v>
      </c>
      <c r="T112" s="36">
        <f>SUMIFS(СВЦЭМ!$D$39:$D$782,СВЦЭМ!$A$39:$A$782,$A112,СВЦЭМ!$B$39:$B$782,T$83)+'СЕТ СН'!$G$14+СВЦЭМ!$D$10+'СЕТ СН'!$G$6-'СЕТ СН'!$G$26</f>
        <v>1799.0882754800002</v>
      </c>
      <c r="U112" s="36">
        <f>SUMIFS(СВЦЭМ!$D$39:$D$782,СВЦЭМ!$A$39:$A$782,$A112,СВЦЭМ!$B$39:$B$782,U$83)+'СЕТ СН'!$G$14+СВЦЭМ!$D$10+'СЕТ СН'!$G$6-'СЕТ СН'!$G$26</f>
        <v>1800.0764477600001</v>
      </c>
      <c r="V112" s="36">
        <f>SUMIFS(СВЦЭМ!$D$39:$D$782,СВЦЭМ!$A$39:$A$782,$A112,СВЦЭМ!$B$39:$B$782,V$83)+'СЕТ СН'!$G$14+СВЦЭМ!$D$10+'СЕТ СН'!$G$6-'СЕТ СН'!$G$26</f>
        <v>1786.0013847200003</v>
      </c>
      <c r="W112" s="36">
        <f>SUMIFS(СВЦЭМ!$D$39:$D$782,СВЦЭМ!$A$39:$A$782,$A112,СВЦЭМ!$B$39:$B$782,W$83)+'СЕТ СН'!$G$14+СВЦЭМ!$D$10+'СЕТ СН'!$G$6-'СЕТ СН'!$G$26</f>
        <v>1784.2967712200002</v>
      </c>
      <c r="X112" s="36">
        <f>SUMIFS(СВЦЭМ!$D$39:$D$782,СВЦЭМ!$A$39:$A$782,$A112,СВЦЭМ!$B$39:$B$782,X$83)+'СЕТ СН'!$G$14+СВЦЭМ!$D$10+'СЕТ СН'!$G$6-'СЕТ СН'!$G$26</f>
        <v>1833.3559226000002</v>
      </c>
      <c r="Y112" s="36">
        <f>SUMIFS(СВЦЭМ!$D$39:$D$782,СВЦЭМ!$A$39:$A$782,$A112,СВЦЭМ!$B$39:$B$782,Y$83)+'СЕТ СН'!$G$14+СВЦЭМ!$D$10+'СЕТ СН'!$G$6-'СЕТ СН'!$G$26</f>
        <v>1840.4637996600002</v>
      </c>
    </row>
    <row r="113" spans="1:27" ht="15.75" x14ac:dyDescent="0.2">
      <c r="A113" s="35">
        <f t="shared" si="2"/>
        <v>44560</v>
      </c>
      <c r="B113" s="36">
        <f>SUMIFS(СВЦЭМ!$D$39:$D$782,СВЦЭМ!$A$39:$A$782,$A113,СВЦЭМ!$B$39:$B$782,B$83)+'СЕТ СН'!$G$14+СВЦЭМ!$D$10+'СЕТ СН'!$G$6-'СЕТ СН'!$G$26</f>
        <v>1860.7411018100001</v>
      </c>
      <c r="C113" s="36">
        <f>SUMIFS(СВЦЭМ!$D$39:$D$782,СВЦЭМ!$A$39:$A$782,$A113,СВЦЭМ!$B$39:$B$782,C$83)+'СЕТ СН'!$G$14+СВЦЭМ!$D$10+'СЕТ СН'!$G$6-'СЕТ СН'!$G$26</f>
        <v>1863.9144941500001</v>
      </c>
      <c r="D113" s="36">
        <f>SUMIFS(СВЦЭМ!$D$39:$D$782,СВЦЭМ!$A$39:$A$782,$A113,СВЦЭМ!$B$39:$B$782,D$83)+'СЕТ СН'!$G$14+СВЦЭМ!$D$10+'СЕТ СН'!$G$6-'СЕТ СН'!$G$26</f>
        <v>1889.3661095100001</v>
      </c>
      <c r="E113" s="36">
        <f>SUMIFS(СВЦЭМ!$D$39:$D$782,СВЦЭМ!$A$39:$A$782,$A113,СВЦЭМ!$B$39:$B$782,E$83)+'СЕТ СН'!$G$14+СВЦЭМ!$D$10+'СЕТ СН'!$G$6-'СЕТ СН'!$G$26</f>
        <v>1903.9582474000001</v>
      </c>
      <c r="F113" s="36">
        <f>SUMIFS(СВЦЭМ!$D$39:$D$782,СВЦЭМ!$A$39:$A$782,$A113,СВЦЭМ!$B$39:$B$782,F$83)+'СЕТ СН'!$G$14+СВЦЭМ!$D$10+'СЕТ СН'!$G$6-'СЕТ СН'!$G$26</f>
        <v>1875.8568796200002</v>
      </c>
      <c r="G113" s="36">
        <f>SUMIFS(СВЦЭМ!$D$39:$D$782,СВЦЭМ!$A$39:$A$782,$A113,СВЦЭМ!$B$39:$B$782,G$83)+'СЕТ СН'!$G$14+СВЦЭМ!$D$10+'СЕТ СН'!$G$6-'СЕТ СН'!$G$26</f>
        <v>1801.3485938400001</v>
      </c>
      <c r="H113" s="36">
        <f>SUMIFS(СВЦЭМ!$D$39:$D$782,СВЦЭМ!$A$39:$A$782,$A113,СВЦЭМ!$B$39:$B$782,H$83)+'СЕТ СН'!$G$14+СВЦЭМ!$D$10+'СЕТ СН'!$G$6-'СЕТ СН'!$G$26</f>
        <v>1794.8447957900003</v>
      </c>
      <c r="I113" s="36">
        <f>SUMIFS(СВЦЭМ!$D$39:$D$782,СВЦЭМ!$A$39:$A$782,$A113,СВЦЭМ!$B$39:$B$782,I$83)+'СЕТ СН'!$G$14+СВЦЭМ!$D$10+'СЕТ СН'!$G$6-'СЕТ СН'!$G$26</f>
        <v>1815.4809584900001</v>
      </c>
      <c r="J113" s="36">
        <f>SUMIFS(СВЦЭМ!$D$39:$D$782,СВЦЭМ!$A$39:$A$782,$A113,СВЦЭМ!$B$39:$B$782,J$83)+'СЕТ СН'!$G$14+СВЦЭМ!$D$10+'СЕТ СН'!$G$6-'СЕТ СН'!$G$26</f>
        <v>1815.4398756500002</v>
      </c>
      <c r="K113" s="36">
        <f>SUMIFS(СВЦЭМ!$D$39:$D$782,СВЦЭМ!$A$39:$A$782,$A113,СВЦЭМ!$B$39:$B$782,K$83)+'СЕТ СН'!$G$14+СВЦЭМ!$D$10+'СЕТ СН'!$G$6-'СЕТ СН'!$G$26</f>
        <v>1826.7461031900002</v>
      </c>
      <c r="L113" s="36">
        <f>SUMIFS(СВЦЭМ!$D$39:$D$782,СВЦЭМ!$A$39:$A$782,$A113,СВЦЭМ!$B$39:$B$782,L$83)+'СЕТ СН'!$G$14+СВЦЭМ!$D$10+'СЕТ СН'!$G$6-'СЕТ СН'!$G$26</f>
        <v>1827.3090846900002</v>
      </c>
      <c r="M113" s="36">
        <f>SUMIFS(СВЦЭМ!$D$39:$D$782,СВЦЭМ!$A$39:$A$782,$A113,СВЦЭМ!$B$39:$B$782,M$83)+'СЕТ СН'!$G$14+СВЦЭМ!$D$10+'СЕТ СН'!$G$6-'СЕТ СН'!$G$26</f>
        <v>1818.7850401500002</v>
      </c>
      <c r="N113" s="36">
        <f>SUMIFS(СВЦЭМ!$D$39:$D$782,СВЦЭМ!$A$39:$A$782,$A113,СВЦЭМ!$B$39:$B$782,N$83)+'СЕТ СН'!$G$14+СВЦЭМ!$D$10+'СЕТ СН'!$G$6-'СЕТ СН'!$G$26</f>
        <v>1827.2790983800001</v>
      </c>
      <c r="O113" s="36">
        <f>SUMIFS(СВЦЭМ!$D$39:$D$782,СВЦЭМ!$A$39:$A$782,$A113,СВЦЭМ!$B$39:$B$782,O$83)+'СЕТ СН'!$G$14+СВЦЭМ!$D$10+'СЕТ СН'!$G$6-'СЕТ СН'!$G$26</f>
        <v>1823.9988295900002</v>
      </c>
      <c r="P113" s="36">
        <f>SUMIFS(СВЦЭМ!$D$39:$D$782,СВЦЭМ!$A$39:$A$782,$A113,СВЦЭМ!$B$39:$B$782,P$83)+'СЕТ СН'!$G$14+СВЦЭМ!$D$10+'СЕТ СН'!$G$6-'СЕТ СН'!$G$26</f>
        <v>1816.4438891000002</v>
      </c>
      <c r="Q113" s="36">
        <f>SUMIFS(СВЦЭМ!$D$39:$D$782,СВЦЭМ!$A$39:$A$782,$A113,СВЦЭМ!$B$39:$B$782,Q$83)+'СЕТ СН'!$G$14+СВЦЭМ!$D$10+'СЕТ СН'!$G$6-'СЕТ СН'!$G$26</f>
        <v>1809.7939755200002</v>
      </c>
      <c r="R113" s="36">
        <f>SUMIFS(СВЦЭМ!$D$39:$D$782,СВЦЭМ!$A$39:$A$782,$A113,СВЦЭМ!$B$39:$B$782,R$83)+'СЕТ СН'!$G$14+СВЦЭМ!$D$10+'СЕТ СН'!$G$6-'СЕТ СН'!$G$26</f>
        <v>1804.4097559000002</v>
      </c>
      <c r="S113" s="36">
        <f>SUMIFS(СВЦЭМ!$D$39:$D$782,СВЦЭМ!$A$39:$A$782,$A113,СВЦЭМ!$B$39:$B$782,S$83)+'СЕТ СН'!$G$14+СВЦЭМ!$D$10+'СЕТ СН'!$G$6-'СЕТ СН'!$G$26</f>
        <v>1796.1521194100001</v>
      </c>
      <c r="T113" s="36">
        <f>SUMIFS(СВЦЭМ!$D$39:$D$782,СВЦЭМ!$A$39:$A$782,$A113,СВЦЭМ!$B$39:$B$782,T$83)+'СЕТ СН'!$G$14+СВЦЭМ!$D$10+'СЕТ СН'!$G$6-'СЕТ СН'!$G$26</f>
        <v>1813.1357474600002</v>
      </c>
      <c r="U113" s="36">
        <f>SUMIFS(СВЦЭМ!$D$39:$D$782,СВЦЭМ!$A$39:$A$782,$A113,СВЦЭМ!$B$39:$B$782,U$83)+'СЕТ СН'!$G$14+СВЦЭМ!$D$10+'СЕТ СН'!$G$6-'СЕТ СН'!$G$26</f>
        <v>1808.4267879700001</v>
      </c>
      <c r="V113" s="36">
        <f>SUMIFS(СВЦЭМ!$D$39:$D$782,СВЦЭМ!$A$39:$A$782,$A113,СВЦЭМ!$B$39:$B$782,V$83)+'СЕТ СН'!$G$14+СВЦЭМ!$D$10+'СЕТ СН'!$G$6-'СЕТ СН'!$G$26</f>
        <v>1794.88500795</v>
      </c>
      <c r="W113" s="36">
        <f>SUMIFS(СВЦЭМ!$D$39:$D$782,СВЦЭМ!$A$39:$A$782,$A113,СВЦЭМ!$B$39:$B$782,W$83)+'СЕТ СН'!$G$14+СВЦЭМ!$D$10+'СЕТ СН'!$G$6-'СЕТ СН'!$G$26</f>
        <v>1795.60998255</v>
      </c>
      <c r="X113" s="36">
        <f>SUMIFS(СВЦЭМ!$D$39:$D$782,СВЦЭМ!$A$39:$A$782,$A113,СВЦЭМ!$B$39:$B$782,X$83)+'СЕТ СН'!$G$14+СВЦЭМ!$D$10+'СЕТ СН'!$G$6-'СЕТ СН'!$G$26</f>
        <v>1849.2043430300002</v>
      </c>
      <c r="Y113" s="36">
        <f>SUMIFS(СВЦЭМ!$D$39:$D$782,СВЦЭМ!$A$39:$A$782,$A113,СВЦЭМ!$B$39:$B$782,Y$83)+'СЕТ СН'!$G$14+СВЦЭМ!$D$10+'СЕТ СН'!$G$6-'СЕТ СН'!$G$26</f>
        <v>1861.99538727</v>
      </c>
    </row>
    <row r="114" spans="1:27" ht="15.75" x14ac:dyDescent="0.2">
      <c r="A114" s="35">
        <f t="shared" si="2"/>
        <v>44561</v>
      </c>
      <c r="B114" s="36">
        <f>SUMIFS(СВЦЭМ!$D$39:$D$782,СВЦЭМ!$A$39:$A$782,$A114,СВЦЭМ!$B$39:$B$782,B$83)+'СЕТ СН'!$G$14+СВЦЭМ!$D$10+'СЕТ СН'!$G$6-'СЕТ СН'!$G$26</f>
        <v>1896.2552038200001</v>
      </c>
      <c r="C114" s="36">
        <f>SUMIFS(СВЦЭМ!$D$39:$D$782,СВЦЭМ!$A$39:$A$782,$A114,СВЦЭМ!$B$39:$B$782,C$83)+'СЕТ СН'!$G$14+СВЦЭМ!$D$10+'СЕТ СН'!$G$6-'СЕТ СН'!$G$26</f>
        <v>1883.1912260900001</v>
      </c>
      <c r="D114" s="36">
        <f>SUMIFS(СВЦЭМ!$D$39:$D$782,СВЦЭМ!$A$39:$A$782,$A114,СВЦЭМ!$B$39:$B$782,D$83)+'СЕТ СН'!$G$14+СВЦЭМ!$D$10+'СЕТ СН'!$G$6-'СЕТ СН'!$G$26</f>
        <v>1820.9547731100001</v>
      </c>
      <c r="E114" s="36">
        <f>SUMIFS(СВЦЭМ!$D$39:$D$782,СВЦЭМ!$A$39:$A$782,$A114,СВЦЭМ!$B$39:$B$782,E$83)+'СЕТ СН'!$G$14+СВЦЭМ!$D$10+'СЕТ СН'!$G$6-'СЕТ СН'!$G$26</f>
        <v>1889.0322137000001</v>
      </c>
      <c r="F114" s="36">
        <f>SUMIFS(СВЦЭМ!$D$39:$D$782,СВЦЭМ!$A$39:$A$782,$A114,СВЦЭМ!$B$39:$B$782,F$83)+'СЕТ СН'!$G$14+СВЦЭМ!$D$10+'СЕТ СН'!$G$6-'СЕТ СН'!$G$26</f>
        <v>1887.8308403500002</v>
      </c>
      <c r="G114" s="36">
        <f>SUMIFS(СВЦЭМ!$D$39:$D$782,СВЦЭМ!$A$39:$A$782,$A114,СВЦЭМ!$B$39:$B$782,G$83)+'СЕТ СН'!$G$14+СВЦЭМ!$D$10+'СЕТ СН'!$G$6-'СЕТ СН'!$G$26</f>
        <v>1796.9062268800001</v>
      </c>
      <c r="H114" s="36">
        <f>SUMIFS(СВЦЭМ!$D$39:$D$782,СВЦЭМ!$A$39:$A$782,$A114,СВЦЭМ!$B$39:$B$782,H$83)+'СЕТ СН'!$G$14+СВЦЭМ!$D$10+'СЕТ СН'!$G$6-'СЕТ СН'!$G$26</f>
        <v>1808.6694164100002</v>
      </c>
      <c r="I114" s="36">
        <f>SUMIFS(СВЦЭМ!$D$39:$D$782,СВЦЭМ!$A$39:$A$782,$A114,СВЦЭМ!$B$39:$B$782,I$83)+'СЕТ СН'!$G$14+СВЦЭМ!$D$10+'СЕТ СН'!$G$6-'СЕТ СН'!$G$26</f>
        <v>1816.6615594400002</v>
      </c>
      <c r="J114" s="36">
        <f>SUMIFS(СВЦЭМ!$D$39:$D$782,СВЦЭМ!$A$39:$A$782,$A114,СВЦЭМ!$B$39:$B$782,J$83)+'СЕТ СН'!$G$14+СВЦЭМ!$D$10+'СЕТ СН'!$G$6-'СЕТ СН'!$G$26</f>
        <v>1850.3553486500002</v>
      </c>
      <c r="K114" s="36">
        <f>SUMIFS(СВЦЭМ!$D$39:$D$782,СВЦЭМ!$A$39:$A$782,$A114,СВЦЭМ!$B$39:$B$782,K$83)+'СЕТ СН'!$G$14+СВЦЭМ!$D$10+'СЕТ СН'!$G$6-'СЕТ СН'!$G$26</f>
        <v>1822.4595187100001</v>
      </c>
      <c r="L114" s="36">
        <f>SUMIFS(СВЦЭМ!$D$39:$D$782,СВЦЭМ!$A$39:$A$782,$A114,СВЦЭМ!$B$39:$B$782,L$83)+'СЕТ СН'!$G$14+СВЦЭМ!$D$10+'СЕТ СН'!$G$6-'СЕТ СН'!$G$26</f>
        <v>1842.8420145800001</v>
      </c>
      <c r="M114" s="36">
        <f>SUMIFS(СВЦЭМ!$D$39:$D$782,СВЦЭМ!$A$39:$A$782,$A114,СВЦЭМ!$B$39:$B$782,M$83)+'СЕТ СН'!$G$14+СВЦЭМ!$D$10+'СЕТ СН'!$G$6-'СЕТ СН'!$G$26</f>
        <v>1841.0849410000001</v>
      </c>
      <c r="N114" s="36">
        <f>SUMIFS(СВЦЭМ!$D$39:$D$782,СВЦЭМ!$A$39:$A$782,$A114,СВЦЭМ!$B$39:$B$782,N$83)+'СЕТ СН'!$G$14+СВЦЭМ!$D$10+'СЕТ СН'!$G$6-'СЕТ СН'!$G$26</f>
        <v>1832.4066020400001</v>
      </c>
      <c r="O114" s="36">
        <f>SUMIFS(СВЦЭМ!$D$39:$D$782,СВЦЭМ!$A$39:$A$782,$A114,СВЦЭМ!$B$39:$B$782,O$83)+'СЕТ СН'!$G$14+СВЦЭМ!$D$10+'СЕТ СН'!$G$6-'СЕТ СН'!$G$26</f>
        <v>1818.7429724500003</v>
      </c>
      <c r="P114" s="36">
        <f>SUMIFS(СВЦЭМ!$D$39:$D$782,СВЦЭМ!$A$39:$A$782,$A114,СВЦЭМ!$B$39:$B$782,P$83)+'СЕТ СН'!$G$14+СВЦЭМ!$D$10+'СЕТ СН'!$G$6-'СЕТ СН'!$G$26</f>
        <v>1819.2698555500001</v>
      </c>
      <c r="Q114" s="36">
        <f>SUMIFS(СВЦЭМ!$D$39:$D$782,СВЦЭМ!$A$39:$A$782,$A114,СВЦЭМ!$B$39:$B$782,Q$83)+'СЕТ СН'!$G$14+СВЦЭМ!$D$10+'СЕТ СН'!$G$6-'СЕТ СН'!$G$26</f>
        <v>1817.1388406000001</v>
      </c>
      <c r="R114" s="36">
        <f>SUMIFS(СВЦЭМ!$D$39:$D$782,СВЦЭМ!$A$39:$A$782,$A114,СВЦЭМ!$B$39:$B$782,R$83)+'СЕТ СН'!$G$14+СВЦЭМ!$D$10+'СЕТ СН'!$G$6-'СЕТ СН'!$G$26</f>
        <v>1809.1012083100002</v>
      </c>
      <c r="S114" s="36">
        <f>SUMIFS(СВЦЭМ!$D$39:$D$782,СВЦЭМ!$A$39:$A$782,$A114,СВЦЭМ!$B$39:$B$782,S$83)+'СЕТ СН'!$G$14+СВЦЭМ!$D$10+'СЕТ СН'!$G$6-'СЕТ СН'!$G$26</f>
        <v>1828.0065926000002</v>
      </c>
      <c r="T114" s="36">
        <f>SUMIFS(СВЦЭМ!$D$39:$D$782,СВЦЭМ!$A$39:$A$782,$A114,СВЦЭМ!$B$39:$B$782,T$83)+'СЕТ СН'!$G$14+СВЦЭМ!$D$10+'СЕТ СН'!$G$6-'СЕТ СН'!$G$26</f>
        <v>1844.6705806100001</v>
      </c>
      <c r="U114" s="36">
        <f>SUMIFS(СВЦЭМ!$D$39:$D$782,СВЦЭМ!$A$39:$A$782,$A114,СВЦЭМ!$B$39:$B$782,U$83)+'СЕТ СН'!$G$14+СВЦЭМ!$D$10+'СЕТ СН'!$G$6-'СЕТ СН'!$G$26</f>
        <v>1855.8263404000002</v>
      </c>
      <c r="V114" s="36">
        <f>SUMIFS(СВЦЭМ!$D$39:$D$782,СВЦЭМ!$A$39:$A$782,$A114,СВЦЭМ!$B$39:$B$782,V$83)+'СЕТ СН'!$G$14+СВЦЭМ!$D$10+'СЕТ СН'!$G$6-'СЕТ СН'!$G$26</f>
        <v>1830.8390652200001</v>
      </c>
      <c r="W114" s="36">
        <f>SUMIFS(СВЦЭМ!$D$39:$D$782,СВЦЭМ!$A$39:$A$782,$A114,СВЦЭМ!$B$39:$B$782,W$83)+'СЕТ СН'!$G$14+СВЦЭМ!$D$10+'СЕТ СН'!$G$6-'СЕТ СН'!$G$26</f>
        <v>1829.8592765200001</v>
      </c>
      <c r="X114" s="36">
        <f>SUMIFS(СВЦЭМ!$D$39:$D$782,СВЦЭМ!$A$39:$A$782,$A114,СВЦЭМ!$B$39:$B$782,X$83)+'СЕТ СН'!$G$14+СВЦЭМ!$D$10+'СЕТ СН'!$G$6-'СЕТ СН'!$G$26</f>
        <v>1848.0251491400002</v>
      </c>
      <c r="Y114" s="36">
        <f>SUMIFS(СВЦЭМ!$D$39:$D$782,СВЦЭМ!$A$39:$A$782,$A114,СВЦЭМ!$B$39:$B$782,Y$83)+'СЕТ СН'!$G$14+СВЦЭМ!$D$10+'СЕТ СН'!$G$6-'СЕТ СН'!$G$26</f>
        <v>1860.3049288900002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01.12.2021</v>
      </c>
      <c r="B120" s="36">
        <f>SUMIFS(СВЦЭМ!$D$39:$D$782,СВЦЭМ!$A$39:$A$782,$A120,СВЦЭМ!$B$39:$B$782,B$119)+'СЕТ СН'!$H$14+СВЦЭМ!$D$10+'СЕТ СН'!$H$6-'СЕТ СН'!$H$26</f>
        <v>1604.07006553</v>
      </c>
      <c r="C120" s="36">
        <f>SUMIFS(СВЦЭМ!$D$39:$D$782,СВЦЭМ!$A$39:$A$782,$A120,СВЦЭМ!$B$39:$B$782,C$119)+'СЕТ СН'!$H$14+СВЦЭМ!$D$10+'СЕТ СН'!$H$6-'СЕТ СН'!$H$26</f>
        <v>1617.22421962</v>
      </c>
      <c r="D120" s="36">
        <f>SUMIFS(СВЦЭМ!$D$39:$D$782,СВЦЭМ!$A$39:$A$782,$A120,СВЦЭМ!$B$39:$B$782,D$119)+'СЕТ СН'!$H$14+СВЦЭМ!$D$10+'СЕТ СН'!$H$6-'СЕТ СН'!$H$26</f>
        <v>1651.2382975200001</v>
      </c>
      <c r="E120" s="36">
        <f>SUMIFS(СВЦЭМ!$D$39:$D$782,СВЦЭМ!$A$39:$A$782,$A120,СВЦЭМ!$B$39:$B$782,E$119)+'СЕТ СН'!$H$14+СВЦЭМ!$D$10+'СЕТ СН'!$H$6-'СЕТ СН'!$H$26</f>
        <v>1657.08839263</v>
      </c>
      <c r="F120" s="36">
        <f>SUMIFS(СВЦЭМ!$D$39:$D$782,СВЦЭМ!$A$39:$A$782,$A120,СВЦЭМ!$B$39:$B$782,F$119)+'СЕТ СН'!$H$14+СВЦЭМ!$D$10+'СЕТ СН'!$H$6-'СЕТ СН'!$H$26</f>
        <v>1670.54708749</v>
      </c>
      <c r="G120" s="36">
        <f>SUMIFS(СВЦЭМ!$D$39:$D$782,СВЦЭМ!$A$39:$A$782,$A120,СВЦЭМ!$B$39:$B$782,G$119)+'СЕТ СН'!$H$14+СВЦЭМ!$D$10+'СЕТ СН'!$H$6-'СЕТ СН'!$H$26</f>
        <v>1650.7443488500001</v>
      </c>
      <c r="H120" s="36">
        <f>SUMIFS(СВЦЭМ!$D$39:$D$782,СВЦЭМ!$A$39:$A$782,$A120,СВЦЭМ!$B$39:$B$782,H$119)+'СЕТ СН'!$H$14+СВЦЭМ!$D$10+'СЕТ СН'!$H$6-'СЕТ СН'!$H$26</f>
        <v>1618.2498922500001</v>
      </c>
      <c r="I120" s="36">
        <f>SUMIFS(СВЦЭМ!$D$39:$D$782,СВЦЭМ!$A$39:$A$782,$A120,СВЦЭМ!$B$39:$B$782,I$119)+'СЕТ СН'!$H$14+СВЦЭМ!$D$10+'СЕТ СН'!$H$6-'СЕТ СН'!$H$26</f>
        <v>1604.2872376800001</v>
      </c>
      <c r="J120" s="36">
        <f>SUMIFS(СВЦЭМ!$D$39:$D$782,СВЦЭМ!$A$39:$A$782,$A120,СВЦЭМ!$B$39:$B$782,J$119)+'СЕТ СН'!$H$14+СВЦЭМ!$D$10+'СЕТ СН'!$H$6-'СЕТ СН'!$H$26</f>
        <v>1591.89987455</v>
      </c>
      <c r="K120" s="36">
        <f>SUMIFS(СВЦЭМ!$D$39:$D$782,СВЦЭМ!$A$39:$A$782,$A120,СВЦЭМ!$B$39:$B$782,K$119)+'СЕТ СН'!$H$14+СВЦЭМ!$D$10+'СЕТ СН'!$H$6-'СЕТ СН'!$H$26</f>
        <v>1598.0272342000001</v>
      </c>
      <c r="L120" s="36">
        <f>SUMIFS(СВЦЭМ!$D$39:$D$782,СВЦЭМ!$A$39:$A$782,$A120,СВЦЭМ!$B$39:$B$782,L$119)+'СЕТ СН'!$H$14+СВЦЭМ!$D$10+'СЕТ СН'!$H$6-'СЕТ СН'!$H$26</f>
        <v>1556.61793668</v>
      </c>
      <c r="M120" s="36">
        <f>SUMIFS(СВЦЭМ!$D$39:$D$782,СВЦЭМ!$A$39:$A$782,$A120,СВЦЭМ!$B$39:$B$782,M$119)+'СЕТ СН'!$H$14+СВЦЭМ!$D$10+'СЕТ СН'!$H$6-'СЕТ СН'!$H$26</f>
        <v>1559.3634018</v>
      </c>
      <c r="N120" s="36">
        <f>SUMIFS(СВЦЭМ!$D$39:$D$782,СВЦЭМ!$A$39:$A$782,$A120,СВЦЭМ!$B$39:$B$782,N$119)+'СЕТ СН'!$H$14+СВЦЭМ!$D$10+'СЕТ СН'!$H$6-'СЕТ СН'!$H$26</f>
        <v>1576.9521783800001</v>
      </c>
      <c r="O120" s="36">
        <f>SUMIFS(СВЦЭМ!$D$39:$D$782,СВЦЭМ!$A$39:$A$782,$A120,СВЦЭМ!$B$39:$B$782,O$119)+'СЕТ СН'!$H$14+СВЦЭМ!$D$10+'СЕТ СН'!$H$6-'СЕТ СН'!$H$26</f>
        <v>1575.8299297900001</v>
      </c>
      <c r="P120" s="36">
        <f>SUMIFS(СВЦЭМ!$D$39:$D$782,СВЦЭМ!$A$39:$A$782,$A120,СВЦЭМ!$B$39:$B$782,P$119)+'СЕТ СН'!$H$14+СВЦЭМ!$D$10+'СЕТ СН'!$H$6-'СЕТ СН'!$H$26</f>
        <v>1582.7259606299999</v>
      </c>
      <c r="Q120" s="36">
        <f>SUMIFS(СВЦЭМ!$D$39:$D$782,СВЦЭМ!$A$39:$A$782,$A120,СВЦЭМ!$B$39:$B$782,Q$119)+'СЕТ СН'!$H$14+СВЦЭМ!$D$10+'СЕТ СН'!$H$6-'СЕТ СН'!$H$26</f>
        <v>1590.59419948</v>
      </c>
      <c r="R120" s="36">
        <f>SUMIFS(СВЦЭМ!$D$39:$D$782,СВЦЭМ!$A$39:$A$782,$A120,СВЦЭМ!$B$39:$B$782,R$119)+'СЕТ СН'!$H$14+СВЦЭМ!$D$10+'СЕТ СН'!$H$6-'СЕТ СН'!$H$26</f>
        <v>1588.0636243900001</v>
      </c>
      <c r="S120" s="36">
        <f>SUMIFS(СВЦЭМ!$D$39:$D$782,СВЦЭМ!$A$39:$A$782,$A120,СВЦЭМ!$B$39:$B$782,S$119)+'СЕТ СН'!$H$14+СВЦЭМ!$D$10+'СЕТ СН'!$H$6-'СЕТ СН'!$H$26</f>
        <v>1570.34185596</v>
      </c>
      <c r="T120" s="36">
        <f>SUMIFS(СВЦЭМ!$D$39:$D$782,СВЦЭМ!$A$39:$A$782,$A120,СВЦЭМ!$B$39:$B$782,T$119)+'СЕТ СН'!$H$14+СВЦЭМ!$D$10+'СЕТ СН'!$H$6-'СЕТ СН'!$H$26</f>
        <v>1547.98672672</v>
      </c>
      <c r="U120" s="36">
        <f>SUMIFS(СВЦЭМ!$D$39:$D$782,СВЦЭМ!$A$39:$A$782,$A120,СВЦЭМ!$B$39:$B$782,U$119)+'СЕТ СН'!$H$14+СВЦЭМ!$D$10+'СЕТ СН'!$H$6-'СЕТ СН'!$H$26</f>
        <v>1559.6998725999999</v>
      </c>
      <c r="V120" s="36">
        <f>SUMIFS(СВЦЭМ!$D$39:$D$782,СВЦЭМ!$A$39:$A$782,$A120,СВЦЭМ!$B$39:$B$782,V$119)+'СЕТ СН'!$H$14+СВЦЭМ!$D$10+'СЕТ СН'!$H$6-'СЕТ СН'!$H$26</f>
        <v>1570.5642041000001</v>
      </c>
      <c r="W120" s="36">
        <f>SUMIFS(СВЦЭМ!$D$39:$D$782,СВЦЭМ!$A$39:$A$782,$A120,СВЦЭМ!$B$39:$B$782,W$119)+'СЕТ СН'!$H$14+СВЦЭМ!$D$10+'СЕТ СН'!$H$6-'СЕТ СН'!$H$26</f>
        <v>1575.51593933</v>
      </c>
      <c r="X120" s="36">
        <f>SUMIFS(СВЦЭМ!$D$39:$D$782,СВЦЭМ!$A$39:$A$782,$A120,СВЦЭМ!$B$39:$B$782,X$119)+'СЕТ СН'!$H$14+СВЦЭМ!$D$10+'СЕТ СН'!$H$6-'СЕТ СН'!$H$26</f>
        <v>1575.6383762299999</v>
      </c>
      <c r="Y120" s="36">
        <f>SUMIFS(СВЦЭМ!$D$39:$D$782,СВЦЭМ!$A$39:$A$782,$A120,СВЦЭМ!$B$39:$B$782,Y$119)+'СЕТ СН'!$H$14+СВЦЭМ!$D$10+'СЕТ СН'!$H$6-'СЕТ СН'!$H$26</f>
        <v>1590.1197634800001</v>
      </c>
      <c r="AA120" s="45"/>
    </row>
    <row r="121" spans="1:27" ht="15.75" x14ac:dyDescent="0.2">
      <c r="A121" s="35">
        <f>A120+1</f>
        <v>44532</v>
      </c>
      <c r="B121" s="36">
        <f>SUMIFS(СВЦЭМ!$D$39:$D$782,СВЦЭМ!$A$39:$A$782,$A121,СВЦЭМ!$B$39:$B$782,B$119)+'СЕТ СН'!$H$14+СВЦЭМ!$D$10+'СЕТ СН'!$H$6-'СЕТ СН'!$H$26</f>
        <v>1619.0739333900001</v>
      </c>
      <c r="C121" s="36">
        <f>SUMIFS(СВЦЭМ!$D$39:$D$782,СВЦЭМ!$A$39:$A$782,$A121,СВЦЭМ!$B$39:$B$782,C$119)+'СЕТ СН'!$H$14+СВЦЭМ!$D$10+'СЕТ СН'!$H$6-'СЕТ СН'!$H$26</f>
        <v>1609.6984765</v>
      </c>
      <c r="D121" s="36">
        <f>SUMIFS(СВЦЭМ!$D$39:$D$782,СВЦЭМ!$A$39:$A$782,$A121,СВЦЭМ!$B$39:$B$782,D$119)+'СЕТ СН'!$H$14+СВЦЭМ!$D$10+'СЕТ СН'!$H$6-'СЕТ СН'!$H$26</f>
        <v>1583.8574762600001</v>
      </c>
      <c r="E121" s="36">
        <f>SUMIFS(СВЦЭМ!$D$39:$D$782,СВЦЭМ!$A$39:$A$782,$A121,СВЦЭМ!$B$39:$B$782,E$119)+'СЕТ СН'!$H$14+СВЦЭМ!$D$10+'СЕТ СН'!$H$6-'СЕТ СН'!$H$26</f>
        <v>1600.1828301400001</v>
      </c>
      <c r="F121" s="36">
        <f>SUMIFS(СВЦЭМ!$D$39:$D$782,СВЦЭМ!$A$39:$A$782,$A121,СВЦЭМ!$B$39:$B$782,F$119)+'СЕТ СН'!$H$14+СВЦЭМ!$D$10+'СЕТ СН'!$H$6-'СЕТ СН'!$H$26</f>
        <v>1611.0936564799999</v>
      </c>
      <c r="G121" s="36">
        <f>SUMIFS(СВЦЭМ!$D$39:$D$782,СВЦЭМ!$A$39:$A$782,$A121,СВЦЭМ!$B$39:$B$782,G$119)+'СЕТ СН'!$H$14+СВЦЭМ!$D$10+'СЕТ СН'!$H$6-'СЕТ СН'!$H$26</f>
        <v>1606.6727978500001</v>
      </c>
      <c r="H121" s="36">
        <f>SUMIFS(СВЦЭМ!$D$39:$D$782,СВЦЭМ!$A$39:$A$782,$A121,СВЦЭМ!$B$39:$B$782,H$119)+'СЕТ СН'!$H$14+СВЦЭМ!$D$10+'СЕТ СН'!$H$6-'СЕТ СН'!$H$26</f>
        <v>1625.7411215899999</v>
      </c>
      <c r="I121" s="36">
        <f>SUMIFS(СВЦЭМ!$D$39:$D$782,СВЦЭМ!$A$39:$A$782,$A121,СВЦЭМ!$B$39:$B$782,I$119)+'СЕТ СН'!$H$14+СВЦЭМ!$D$10+'СЕТ СН'!$H$6-'СЕТ СН'!$H$26</f>
        <v>1682.0202591</v>
      </c>
      <c r="J121" s="36">
        <f>SUMIFS(СВЦЭМ!$D$39:$D$782,СВЦЭМ!$A$39:$A$782,$A121,СВЦЭМ!$B$39:$B$782,J$119)+'СЕТ СН'!$H$14+СВЦЭМ!$D$10+'СЕТ СН'!$H$6-'СЕТ СН'!$H$26</f>
        <v>1684.7689625200001</v>
      </c>
      <c r="K121" s="36">
        <f>SUMIFS(СВЦЭМ!$D$39:$D$782,СВЦЭМ!$A$39:$A$782,$A121,СВЦЭМ!$B$39:$B$782,K$119)+'СЕТ СН'!$H$14+СВЦЭМ!$D$10+'СЕТ СН'!$H$6-'СЕТ СН'!$H$26</f>
        <v>1705.2645674</v>
      </c>
      <c r="L121" s="36">
        <f>SUMIFS(СВЦЭМ!$D$39:$D$782,СВЦЭМ!$A$39:$A$782,$A121,СВЦЭМ!$B$39:$B$782,L$119)+'СЕТ СН'!$H$14+СВЦЭМ!$D$10+'СЕТ СН'!$H$6-'СЕТ СН'!$H$26</f>
        <v>1713.42080149</v>
      </c>
      <c r="M121" s="36">
        <f>SUMIFS(СВЦЭМ!$D$39:$D$782,СВЦЭМ!$A$39:$A$782,$A121,СВЦЭМ!$B$39:$B$782,M$119)+'СЕТ СН'!$H$14+СВЦЭМ!$D$10+'СЕТ СН'!$H$6-'СЕТ СН'!$H$26</f>
        <v>1712.8944706500001</v>
      </c>
      <c r="N121" s="36">
        <f>SUMIFS(СВЦЭМ!$D$39:$D$782,СВЦЭМ!$A$39:$A$782,$A121,СВЦЭМ!$B$39:$B$782,N$119)+'СЕТ СН'!$H$14+СВЦЭМ!$D$10+'СЕТ СН'!$H$6-'СЕТ СН'!$H$26</f>
        <v>1703.6963902</v>
      </c>
      <c r="O121" s="36">
        <f>SUMIFS(СВЦЭМ!$D$39:$D$782,СВЦЭМ!$A$39:$A$782,$A121,СВЦЭМ!$B$39:$B$782,O$119)+'СЕТ СН'!$H$14+СВЦЭМ!$D$10+'СЕТ СН'!$H$6-'СЕТ СН'!$H$26</f>
        <v>1768.59791137</v>
      </c>
      <c r="P121" s="36">
        <f>SUMIFS(СВЦЭМ!$D$39:$D$782,СВЦЭМ!$A$39:$A$782,$A121,СВЦЭМ!$B$39:$B$782,P$119)+'СЕТ СН'!$H$14+СВЦЭМ!$D$10+'СЕТ СН'!$H$6-'СЕТ СН'!$H$26</f>
        <v>1760.2310845500001</v>
      </c>
      <c r="Q121" s="36">
        <f>SUMIFS(СВЦЭМ!$D$39:$D$782,СВЦЭМ!$A$39:$A$782,$A121,СВЦЭМ!$B$39:$B$782,Q$119)+'СЕТ СН'!$H$14+СВЦЭМ!$D$10+'СЕТ СН'!$H$6-'СЕТ СН'!$H$26</f>
        <v>1755.7288379900001</v>
      </c>
      <c r="R121" s="36">
        <f>SUMIFS(СВЦЭМ!$D$39:$D$782,СВЦЭМ!$A$39:$A$782,$A121,СВЦЭМ!$B$39:$B$782,R$119)+'СЕТ СН'!$H$14+СВЦЭМ!$D$10+'СЕТ СН'!$H$6-'СЕТ СН'!$H$26</f>
        <v>1689.71251577</v>
      </c>
      <c r="S121" s="36">
        <f>SUMIFS(СВЦЭМ!$D$39:$D$782,СВЦЭМ!$A$39:$A$782,$A121,СВЦЭМ!$B$39:$B$782,S$119)+'СЕТ СН'!$H$14+СВЦЭМ!$D$10+'СЕТ СН'!$H$6-'СЕТ СН'!$H$26</f>
        <v>1682.5256110299999</v>
      </c>
      <c r="T121" s="36">
        <f>SUMIFS(СВЦЭМ!$D$39:$D$782,СВЦЭМ!$A$39:$A$782,$A121,СВЦЭМ!$B$39:$B$782,T$119)+'СЕТ СН'!$H$14+СВЦЭМ!$D$10+'СЕТ СН'!$H$6-'СЕТ СН'!$H$26</f>
        <v>1634.8412264600001</v>
      </c>
      <c r="U121" s="36">
        <f>SUMIFS(СВЦЭМ!$D$39:$D$782,СВЦЭМ!$A$39:$A$782,$A121,СВЦЭМ!$B$39:$B$782,U$119)+'СЕТ СН'!$H$14+СВЦЭМ!$D$10+'СЕТ СН'!$H$6-'СЕТ СН'!$H$26</f>
        <v>1671.38945246</v>
      </c>
      <c r="V121" s="36">
        <f>SUMIFS(СВЦЭМ!$D$39:$D$782,СВЦЭМ!$A$39:$A$782,$A121,СВЦЭМ!$B$39:$B$782,V$119)+'СЕТ СН'!$H$14+СВЦЭМ!$D$10+'СЕТ СН'!$H$6-'СЕТ СН'!$H$26</f>
        <v>1677.1083943599999</v>
      </c>
      <c r="W121" s="36">
        <f>SUMIFS(СВЦЭМ!$D$39:$D$782,СВЦЭМ!$A$39:$A$782,$A121,СВЦЭМ!$B$39:$B$782,W$119)+'СЕТ СН'!$H$14+СВЦЭМ!$D$10+'СЕТ СН'!$H$6-'СЕТ СН'!$H$26</f>
        <v>1684.09942531</v>
      </c>
      <c r="X121" s="36">
        <f>SUMIFS(СВЦЭМ!$D$39:$D$782,СВЦЭМ!$A$39:$A$782,$A121,СВЦЭМ!$B$39:$B$782,X$119)+'СЕТ СН'!$H$14+СВЦЭМ!$D$10+'СЕТ СН'!$H$6-'СЕТ СН'!$H$26</f>
        <v>1748.8015415699999</v>
      </c>
      <c r="Y121" s="36">
        <f>SUMIFS(СВЦЭМ!$D$39:$D$782,СВЦЭМ!$A$39:$A$782,$A121,СВЦЭМ!$B$39:$B$782,Y$119)+'СЕТ СН'!$H$14+СВЦЭМ!$D$10+'СЕТ СН'!$H$6-'СЕТ СН'!$H$26</f>
        <v>1756.0139554699999</v>
      </c>
    </row>
    <row r="122" spans="1:27" ht="15.75" x14ac:dyDescent="0.2">
      <c r="A122" s="35">
        <f t="shared" ref="A122:A150" si="3">A121+1</f>
        <v>44533</v>
      </c>
      <c r="B122" s="36">
        <f>SUMIFS(СВЦЭМ!$D$39:$D$782,СВЦЭМ!$A$39:$A$782,$A122,СВЦЭМ!$B$39:$B$782,B$119)+'СЕТ СН'!$H$14+СВЦЭМ!$D$10+'СЕТ СН'!$H$6-'СЕТ СН'!$H$26</f>
        <v>1775.63485683</v>
      </c>
      <c r="C122" s="36">
        <f>SUMIFS(СВЦЭМ!$D$39:$D$782,СВЦЭМ!$A$39:$A$782,$A122,СВЦЭМ!$B$39:$B$782,C$119)+'СЕТ СН'!$H$14+СВЦЭМ!$D$10+'СЕТ СН'!$H$6-'СЕТ СН'!$H$26</f>
        <v>1767.6847606399999</v>
      </c>
      <c r="D122" s="36">
        <f>SUMIFS(СВЦЭМ!$D$39:$D$782,СВЦЭМ!$A$39:$A$782,$A122,СВЦЭМ!$B$39:$B$782,D$119)+'СЕТ СН'!$H$14+СВЦЭМ!$D$10+'СЕТ СН'!$H$6-'СЕТ СН'!$H$26</f>
        <v>1742.6308894399999</v>
      </c>
      <c r="E122" s="36">
        <f>SUMIFS(СВЦЭМ!$D$39:$D$782,СВЦЭМ!$A$39:$A$782,$A122,СВЦЭМ!$B$39:$B$782,E$119)+'СЕТ СН'!$H$14+СВЦЭМ!$D$10+'СЕТ СН'!$H$6-'СЕТ СН'!$H$26</f>
        <v>1740.2352110100001</v>
      </c>
      <c r="F122" s="36">
        <f>SUMIFS(СВЦЭМ!$D$39:$D$782,СВЦЭМ!$A$39:$A$782,$A122,СВЦЭМ!$B$39:$B$782,F$119)+'СЕТ СН'!$H$14+СВЦЭМ!$D$10+'СЕТ СН'!$H$6-'СЕТ СН'!$H$26</f>
        <v>1743.0654713200001</v>
      </c>
      <c r="G122" s="36">
        <f>SUMIFS(СВЦЭМ!$D$39:$D$782,СВЦЭМ!$A$39:$A$782,$A122,СВЦЭМ!$B$39:$B$782,G$119)+'СЕТ СН'!$H$14+СВЦЭМ!$D$10+'СЕТ СН'!$H$6-'СЕТ СН'!$H$26</f>
        <v>1676.07512195</v>
      </c>
      <c r="H122" s="36">
        <f>SUMIFS(СВЦЭМ!$D$39:$D$782,СВЦЭМ!$A$39:$A$782,$A122,СВЦЭМ!$B$39:$B$782,H$119)+'СЕТ СН'!$H$14+СВЦЭМ!$D$10+'СЕТ СН'!$H$6-'СЕТ СН'!$H$26</f>
        <v>1687.01721389</v>
      </c>
      <c r="I122" s="36">
        <f>SUMIFS(СВЦЭМ!$D$39:$D$782,СВЦЭМ!$A$39:$A$782,$A122,СВЦЭМ!$B$39:$B$782,I$119)+'СЕТ СН'!$H$14+СВЦЭМ!$D$10+'СЕТ СН'!$H$6-'СЕТ СН'!$H$26</f>
        <v>1707.8084416500001</v>
      </c>
      <c r="J122" s="36">
        <f>SUMIFS(СВЦЭМ!$D$39:$D$782,СВЦЭМ!$A$39:$A$782,$A122,СВЦЭМ!$B$39:$B$782,J$119)+'СЕТ СН'!$H$14+СВЦЭМ!$D$10+'СЕТ СН'!$H$6-'СЕТ СН'!$H$26</f>
        <v>1691.50277897</v>
      </c>
      <c r="K122" s="36">
        <f>SUMIFS(СВЦЭМ!$D$39:$D$782,СВЦЭМ!$A$39:$A$782,$A122,СВЦЭМ!$B$39:$B$782,K$119)+'СЕТ СН'!$H$14+СВЦЭМ!$D$10+'СЕТ СН'!$H$6-'СЕТ СН'!$H$26</f>
        <v>1692.3121658100001</v>
      </c>
      <c r="L122" s="36">
        <f>SUMIFS(СВЦЭМ!$D$39:$D$782,СВЦЭМ!$A$39:$A$782,$A122,СВЦЭМ!$B$39:$B$782,L$119)+'СЕТ СН'!$H$14+СВЦЭМ!$D$10+'СЕТ СН'!$H$6-'СЕТ СН'!$H$26</f>
        <v>1685.42007455</v>
      </c>
      <c r="M122" s="36">
        <f>SUMIFS(СВЦЭМ!$D$39:$D$782,СВЦЭМ!$A$39:$A$782,$A122,СВЦЭМ!$B$39:$B$782,M$119)+'СЕТ СН'!$H$14+СВЦЭМ!$D$10+'СЕТ СН'!$H$6-'СЕТ СН'!$H$26</f>
        <v>1695.33274162</v>
      </c>
      <c r="N122" s="36">
        <f>SUMIFS(СВЦЭМ!$D$39:$D$782,СВЦЭМ!$A$39:$A$782,$A122,СВЦЭМ!$B$39:$B$782,N$119)+'СЕТ СН'!$H$14+СВЦЭМ!$D$10+'СЕТ СН'!$H$6-'СЕТ СН'!$H$26</f>
        <v>1689.1197565699999</v>
      </c>
      <c r="O122" s="36">
        <f>SUMIFS(СВЦЭМ!$D$39:$D$782,СВЦЭМ!$A$39:$A$782,$A122,СВЦЭМ!$B$39:$B$782,O$119)+'СЕТ СН'!$H$14+СВЦЭМ!$D$10+'СЕТ СН'!$H$6-'СЕТ СН'!$H$26</f>
        <v>1693.98936402</v>
      </c>
      <c r="P122" s="36">
        <f>SUMIFS(СВЦЭМ!$D$39:$D$782,СВЦЭМ!$A$39:$A$782,$A122,СВЦЭМ!$B$39:$B$782,P$119)+'СЕТ СН'!$H$14+СВЦЭМ!$D$10+'СЕТ СН'!$H$6-'СЕТ СН'!$H$26</f>
        <v>1696.87549807</v>
      </c>
      <c r="Q122" s="36">
        <f>SUMIFS(СВЦЭМ!$D$39:$D$782,СВЦЭМ!$A$39:$A$782,$A122,СВЦЭМ!$B$39:$B$782,Q$119)+'СЕТ СН'!$H$14+СВЦЭМ!$D$10+'СЕТ СН'!$H$6-'СЕТ СН'!$H$26</f>
        <v>1694.5714933100001</v>
      </c>
      <c r="R122" s="36">
        <f>SUMIFS(СВЦЭМ!$D$39:$D$782,СВЦЭМ!$A$39:$A$782,$A122,СВЦЭМ!$B$39:$B$782,R$119)+'СЕТ СН'!$H$14+СВЦЭМ!$D$10+'СЕТ СН'!$H$6-'СЕТ СН'!$H$26</f>
        <v>1700.10237299</v>
      </c>
      <c r="S122" s="36">
        <f>SUMIFS(СВЦЭМ!$D$39:$D$782,СВЦЭМ!$A$39:$A$782,$A122,СВЦЭМ!$B$39:$B$782,S$119)+'СЕТ СН'!$H$14+СВЦЭМ!$D$10+'СЕТ СН'!$H$6-'СЕТ СН'!$H$26</f>
        <v>1692.5524275499999</v>
      </c>
      <c r="T122" s="36">
        <f>SUMIFS(СВЦЭМ!$D$39:$D$782,СВЦЭМ!$A$39:$A$782,$A122,СВЦЭМ!$B$39:$B$782,T$119)+'СЕТ СН'!$H$14+СВЦЭМ!$D$10+'СЕТ СН'!$H$6-'СЕТ СН'!$H$26</f>
        <v>1697.95708971</v>
      </c>
      <c r="U122" s="36">
        <f>SUMIFS(СВЦЭМ!$D$39:$D$782,СВЦЭМ!$A$39:$A$782,$A122,СВЦЭМ!$B$39:$B$782,U$119)+'СЕТ СН'!$H$14+СВЦЭМ!$D$10+'СЕТ СН'!$H$6-'СЕТ СН'!$H$26</f>
        <v>1687.44528403</v>
      </c>
      <c r="V122" s="36">
        <f>SUMIFS(СВЦЭМ!$D$39:$D$782,СВЦЭМ!$A$39:$A$782,$A122,СВЦЭМ!$B$39:$B$782,V$119)+'СЕТ СН'!$H$14+СВЦЭМ!$D$10+'СЕТ СН'!$H$6-'СЕТ СН'!$H$26</f>
        <v>1698.5061257699999</v>
      </c>
      <c r="W122" s="36">
        <f>SUMIFS(СВЦЭМ!$D$39:$D$782,СВЦЭМ!$A$39:$A$782,$A122,СВЦЭМ!$B$39:$B$782,W$119)+'СЕТ СН'!$H$14+СВЦЭМ!$D$10+'СЕТ СН'!$H$6-'СЕТ СН'!$H$26</f>
        <v>1711.0616530300001</v>
      </c>
      <c r="X122" s="36">
        <f>SUMIFS(СВЦЭМ!$D$39:$D$782,СВЦЭМ!$A$39:$A$782,$A122,СВЦЭМ!$B$39:$B$782,X$119)+'СЕТ СН'!$H$14+СВЦЭМ!$D$10+'СЕТ СН'!$H$6-'СЕТ СН'!$H$26</f>
        <v>1697.8260223</v>
      </c>
      <c r="Y122" s="36">
        <f>SUMIFS(СВЦЭМ!$D$39:$D$782,СВЦЭМ!$A$39:$A$782,$A122,СВЦЭМ!$B$39:$B$782,Y$119)+'СЕТ СН'!$H$14+СВЦЭМ!$D$10+'СЕТ СН'!$H$6-'СЕТ СН'!$H$26</f>
        <v>1653.59388066</v>
      </c>
    </row>
    <row r="123" spans="1:27" ht="15.75" x14ac:dyDescent="0.2">
      <c r="A123" s="35">
        <f t="shared" si="3"/>
        <v>44534</v>
      </c>
      <c r="B123" s="36">
        <f>SUMIFS(СВЦЭМ!$D$39:$D$782,СВЦЭМ!$A$39:$A$782,$A123,СВЦЭМ!$B$39:$B$782,B$119)+'СЕТ СН'!$H$14+СВЦЭМ!$D$10+'СЕТ СН'!$H$6-'СЕТ СН'!$H$26</f>
        <v>1636.3309467000001</v>
      </c>
      <c r="C123" s="36">
        <f>SUMIFS(СВЦЭМ!$D$39:$D$782,СВЦЭМ!$A$39:$A$782,$A123,СВЦЭМ!$B$39:$B$782,C$119)+'СЕТ СН'!$H$14+СВЦЭМ!$D$10+'СЕТ СН'!$H$6-'СЕТ СН'!$H$26</f>
        <v>1604.88036547</v>
      </c>
      <c r="D123" s="36">
        <f>SUMIFS(СВЦЭМ!$D$39:$D$782,СВЦЭМ!$A$39:$A$782,$A123,СВЦЭМ!$B$39:$B$782,D$119)+'СЕТ СН'!$H$14+СВЦЭМ!$D$10+'СЕТ СН'!$H$6-'СЕТ СН'!$H$26</f>
        <v>1604.95458005</v>
      </c>
      <c r="E123" s="36">
        <f>SUMIFS(СВЦЭМ!$D$39:$D$782,СВЦЭМ!$A$39:$A$782,$A123,СВЦЭМ!$B$39:$B$782,E$119)+'СЕТ СН'!$H$14+СВЦЭМ!$D$10+'СЕТ СН'!$H$6-'СЕТ СН'!$H$26</f>
        <v>1605.0485053800001</v>
      </c>
      <c r="F123" s="36">
        <f>SUMIFS(СВЦЭМ!$D$39:$D$782,СВЦЭМ!$A$39:$A$782,$A123,СВЦЭМ!$B$39:$B$782,F$119)+'СЕТ СН'!$H$14+СВЦЭМ!$D$10+'СЕТ СН'!$H$6-'СЕТ СН'!$H$26</f>
        <v>1603.5780197199999</v>
      </c>
      <c r="G123" s="36">
        <f>SUMIFS(СВЦЭМ!$D$39:$D$782,СВЦЭМ!$A$39:$A$782,$A123,СВЦЭМ!$B$39:$B$782,G$119)+'СЕТ СН'!$H$14+СВЦЭМ!$D$10+'СЕТ СН'!$H$6-'СЕТ СН'!$H$26</f>
        <v>1588.36298078</v>
      </c>
      <c r="H123" s="36">
        <f>SUMIFS(СВЦЭМ!$D$39:$D$782,СВЦЭМ!$A$39:$A$782,$A123,СВЦЭМ!$B$39:$B$782,H$119)+'СЕТ СН'!$H$14+СВЦЭМ!$D$10+'СЕТ СН'!$H$6-'СЕТ СН'!$H$26</f>
        <v>1583.62435405</v>
      </c>
      <c r="I123" s="36">
        <f>SUMIFS(СВЦЭМ!$D$39:$D$782,СВЦЭМ!$A$39:$A$782,$A123,СВЦЭМ!$B$39:$B$782,I$119)+'СЕТ СН'!$H$14+СВЦЭМ!$D$10+'СЕТ СН'!$H$6-'СЕТ СН'!$H$26</f>
        <v>1557.8520489</v>
      </c>
      <c r="J123" s="36">
        <f>SUMIFS(СВЦЭМ!$D$39:$D$782,СВЦЭМ!$A$39:$A$782,$A123,СВЦЭМ!$B$39:$B$782,J$119)+'СЕТ СН'!$H$14+СВЦЭМ!$D$10+'СЕТ СН'!$H$6-'СЕТ СН'!$H$26</f>
        <v>1560.52105136</v>
      </c>
      <c r="K123" s="36">
        <f>SUMIFS(СВЦЭМ!$D$39:$D$782,СВЦЭМ!$A$39:$A$782,$A123,СВЦЭМ!$B$39:$B$782,K$119)+'СЕТ СН'!$H$14+СВЦЭМ!$D$10+'СЕТ СН'!$H$6-'СЕТ СН'!$H$26</f>
        <v>1587.3851165200001</v>
      </c>
      <c r="L123" s="36">
        <f>SUMIFS(СВЦЭМ!$D$39:$D$782,СВЦЭМ!$A$39:$A$782,$A123,СВЦЭМ!$B$39:$B$782,L$119)+'СЕТ СН'!$H$14+СВЦЭМ!$D$10+'СЕТ СН'!$H$6-'СЕТ СН'!$H$26</f>
        <v>1597.8212243600001</v>
      </c>
      <c r="M123" s="36">
        <f>SUMIFS(СВЦЭМ!$D$39:$D$782,СВЦЭМ!$A$39:$A$782,$A123,СВЦЭМ!$B$39:$B$782,M$119)+'СЕТ СН'!$H$14+СВЦЭМ!$D$10+'СЕТ СН'!$H$6-'СЕТ СН'!$H$26</f>
        <v>1590.9359027200001</v>
      </c>
      <c r="N123" s="36">
        <f>SUMIFS(СВЦЭМ!$D$39:$D$782,СВЦЭМ!$A$39:$A$782,$A123,СВЦЭМ!$B$39:$B$782,N$119)+'СЕТ СН'!$H$14+СВЦЭМ!$D$10+'СЕТ СН'!$H$6-'СЕТ СН'!$H$26</f>
        <v>1623.7242457100001</v>
      </c>
      <c r="O123" s="36">
        <f>SUMIFS(СВЦЭМ!$D$39:$D$782,СВЦЭМ!$A$39:$A$782,$A123,СВЦЭМ!$B$39:$B$782,O$119)+'СЕТ СН'!$H$14+СВЦЭМ!$D$10+'СЕТ СН'!$H$6-'СЕТ СН'!$H$26</f>
        <v>1645.89912607</v>
      </c>
      <c r="P123" s="36">
        <f>SUMIFS(СВЦЭМ!$D$39:$D$782,СВЦЭМ!$A$39:$A$782,$A123,СВЦЭМ!$B$39:$B$782,P$119)+'СЕТ СН'!$H$14+СВЦЭМ!$D$10+'СЕТ СН'!$H$6-'СЕТ СН'!$H$26</f>
        <v>1641.4066773100001</v>
      </c>
      <c r="Q123" s="36">
        <f>SUMIFS(СВЦЭМ!$D$39:$D$782,СВЦЭМ!$A$39:$A$782,$A123,СВЦЭМ!$B$39:$B$782,Q$119)+'СЕТ СН'!$H$14+СВЦЭМ!$D$10+'СЕТ СН'!$H$6-'СЕТ СН'!$H$26</f>
        <v>1635.2020986699999</v>
      </c>
      <c r="R123" s="36">
        <f>SUMIFS(СВЦЭМ!$D$39:$D$782,СВЦЭМ!$A$39:$A$782,$A123,СВЦЭМ!$B$39:$B$782,R$119)+'СЕТ СН'!$H$14+СВЦЭМ!$D$10+'СЕТ СН'!$H$6-'СЕТ СН'!$H$26</f>
        <v>1606.3009052</v>
      </c>
      <c r="S123" s="36">
        <f>SUMIFS(СВЦЭМ!$D$39:$D$782,СВЦЭМ!$A$39:$A$782,$A123,СВЦЭМ!$B$39:$B$782,S$119)+'СЕТ СН'!$H$14+СВЦЭМ!$D$10+'СЕТ СН'!$H$6-'СЕТ СН'!$H$26</f>
        <v>1579.4620992600001</v>
      </c>
      <c r="T123" s="36">
        <f>SUMIFS(СВЦЭМ!$D$39:$D$782,СВЦЭМ!$A$39:$A$782,$A123,СВЦЭМ!$B$39:$B$782,T$119)+'СЕТ СН'!$H$14+СВЦЭМ!$D$10+'СЕТ СН'!$H$6-'СЕТ СН'!$H$26</f>
        <v>1597.8592017400001</v>
      </c>
      <c r="U123" s="36">
        <f>SUMIFS(СВЦЭМ!$D$39:$D$782,СВЦЭМ!$A$39:$A$782,$A123,СВЦЭМ!$B$39:$B$782,U$119)+'СЕТ СН'!$H$14+СВЦЭМ!$D$10+'СЕТ СН'!$H$6-'СЕТ СН'!$H$26</f>
        <v>1604.4658803899999</v>
      </c>
      <c r="V123" s="36">
        <f>SUMIFS(СВЦЭМ!$D$39:$D$782,СВЦЭМ!$A$39:$A$782,$A123,СВЦЭМ!$B$39:$B$782,V$119)+'СЕТ СН'!$H$14+СВЦЭМ!$D$10+'СЕТ СН'!$H$6-'СЕТ СН'!$H$26</f>
        <v>1596.59648021</v>
      </c>
      <c r="W123" s="36">
        <f>SUMIFS(СВЦЭМ!$D$39:$D$782,СВЦЭМ!$A$39:$A$782,$A123,СВЦЭМ!$B$39:$B$782,W$119)+'СЕТ СН'!$H$14+СВЦЭМ!$D$10+'СЕТ СН'!$H$6-'СЕТ СН'!$H$26</f>
        <v>1595.15760303</v>
      </c>
      <c r="X123" s="36">
        <f>SUMIFS(СВЦЭМ!$D$39:$D$782,СВЦЭМ!$A$39:$A$782,$A123,СВЦЭМ!$B$39:$B$782,X$119)+'СЕТ СН'!$H$14+СВЦЭМ!$D$10+'СЕТ СН'!$H$6-'СЕТ СН'!$H$26</f>
        <v>1646.84560794</v>
      </c>
      <c r="Y123" s="36">
        <f>SUMIFS(СВЦЭМ!$D$39:$D$782,СВЦЭМ!$A$39:$A$782,$A123,СВЦЭМ!$B$39:$B$782,Y$119)+'СЕТ СН'!$H$14+СВЦЭМ!$D$10+'СЕТ СН'!$H$6-'СЕТ СН'!$H$26</f>
        <v>1625.4439128000001</v>
      </c>
    </row>
    <row r="124" spans="1:27" ht="15.75" x14ac:dyDescent="0.2">
      <c r="A124" s="35">
        <f t="shared" si="3"/>
        <v>44535</v>
      </c>
      <c r="B124" s="36">
        <f>SUMIFS(СВЦЭМ!$D$39:$D$782,СВЦЭМ!$A$39:$A$782,$A124,СВЦЭМ!$B$39:$B$782,B$119)+'СЕТ СН'!$H$14+СВЦЭМ!$D$10+'СЕТ СН'!$H$6-'СЕТ СН'!$H$26</f>
        <v>1617.5966875700001</v>
      </c>
      <c r="C124" s="36">
        <f>SUMIFS(СВЦЭМ!$D$39:$D$782,СВЦЭМ!$A$39:$A$782,$A124,СВЦЭМ!$B$39:$B$782,C$119)+'СЕТ СН'!$H$14+СВЦЭМ!$D$10+'СЕТ СН'!$H$6-'СЕТ СН'!$H$26</f>
        <v>1636.1075571200001</v>
      </c>
      <c r="D124" s="36">
        <f>SUMIFS(СВЦЭМ!$D$39:$D$782,СВЦЭМ!$A$39:$A$782,$A124,СВЦЭМ!$B$39:$B$782,D$119)+'СЕТ СН'!$H$14+СВЦЭМ!$D$10+'СЕТ СН'!$H$6-'СЕТ СН'!$H$26</f>
        <v>1665.44364174</v>
      </c>
      <c r="E124" s="36">
        <f>SUMIFS(СВЦЭМ!$D$39:$D$782,СВЦЭМ!$A$39:$A$782,$A124,СВЦЭМ!$B$39:$B$782,E$119)+'СЕТ СН'!$H$14+СВЦЭМ!$D$10+'СЕТ СН'!$H$6-'СЕТ СН'!$H$26</f>
        <v>1674.0321317</v>
      </c>
      <c r="F124" s="36">
        <f>SUMIFS(СВЦЭМ!$D$39:$D$782,СВЦЭМ!$A$39:$A$782,$A124,СВЦЭМ!$B$39:$B$782,F$119)+'СЕТ СН'!$H$14+СВЦЭМ!$D$10+'СЕТ СН'!$H$6-'СЕТ СН'!$H$26</f>
        <v>1667.1200343800001</v>
      </c>
      <c r="G124" s="36">
        <f>SUMIFS(СВЦЭМ!$D$39:$D$782,СВЦЭМ!$A$39:$A$782,$A124,СВЦЭМ!$B$39:$B$782,G$119)+'СЕТ СН'!$H$14+СВЦЭМ!$D$10+'СЕТ СН'!$H$6-'СЕТ СН'!$H$26</f>
        <v>1659.91145611</v>
      </c>
      <c r="H124" s="36">
        <f>SUMIFS(СВЦЭМ!$D$39:$D$782,СВЦЭМ!$A$39:$A$782,$A124,СВЦЭМ!$B$39:$B$782,H$119)+'СЕТ СН'!$H$14+СВЦЭМ!$D$10+'СЕТ СН'!$H$6-'СЕТ СН'!$H$26</f>
        <v>1627.54026621</v>
      </c>
      <c r="I124" s="36">
        <f>SUMIFS(СВЦЭМ!$D$39:$D$782,СВЦЭМ!$A$39:$A$782,$A124,СВЦЭМ!$B$39:$B$782,I$119)+'СЕТ СН'!$H$14+СВЦЭМ!$D$10+'СЕТ СН'!$H$6-'СЕТ СН'!$H$26</f>
        <v>1619.4147414199999</v>
      </c>
      <c r="J124" s="36">
        <f>SUMIFS(СВЦЭМ!$D$39:$D$782,СВЦЭМ!$A$39:$A$782,$A124,СВЦЭМ!$B$39:$B$782,J$119)+'СЕТ СН'!$H$14+СВЦЭМ!$D$10+'СЕТ СН'!$H$6-'СЕТ СН'!$H$26</f>
        <v>1581.4417905400001</v>
      </c>
      <c r="K124" s="36">
        <f>SUMIFS(СВЦЭМ!$D$39:$D$782,СВЦЭМ!$A$39:$A$782,$A124,СВЦЭМ!$B$39:$B$782,K$119)+'СЕТ СН'!$H$14+СВЦЭМ!$D$10+'СЕТ СН'!$H$6-'СЕТ СН'!$H$26</f>
        <v>1565.5919616200001</v>
      </c>
      <c r="L124" s="36">
        <f>SUMIFS(СВЦЭМ!$D$39:$D$782,СВЦЭМ!$A$39:$A$782,$A124,СВЦЭМ!$B$39:$B$782,L$119)+'СЕТ СН'!$H$14+СВЦЭМ!$D$10+'СЕТ СН'!$H$6-'СЕТ СН'!$H$26</f>
        <v>1563.3258524299999</v>
      </c>
      <c r="M124" s="36">
        <f>SUMIFS(СВЦЭМ!$D$39:$D$782,СВЦЭМ!$A$39:$A$782,$A124,СВЦЭМ!$B$39:$B$782,M$119)+'СЕТ СН'!$H$14+СВЦЭМ!$D$10+'СЕТ СН'!$H$6-'СЕТ СН'!$H$26</f>
        <v>1591.8495842</v>
      </c>
      <c r="N124" s="36">
        <f>SUMIFS(СВЦЭМ!$D$39:$D$782,СВЦЭМ!$A$39:$A$782,$A124,СВЦЭМ!$B$39:$B$782,N$119)+'СЕТ СН'!$H$14+СВЦЭМ!$D$10+'СЕТ СН'!$H$6-'СЕТ СН'!$H$26</f>
        <v>1617.24350605</v>
      </c>
      <c r="O124" s="36">
        <f>SUMIFS(СВЦЭМ!$D$39:$D$782,СВЦЭМ!$A$39:$A$782,$A124,СВЦЭМ!$B$39:$B$782,O$119)+'СЕТ СН'!$H$14+СВЦЭМ!$D$10+'СЕТ СН'!$H$6-'СЕТ СН'!$H$26</f>
        <v>1606.2185127499999</v>
      </c>
      <c r="P124" s="36">
        <f>SUMIFS(СВЦЭМ!$D$39:$D$782,СВЦЭМ!$A$39:$A$782,$A124,СВЦЭМ!$B$39:$B$782,P$119)+'СЕТ СН'!$H$14+СВЦЭМ!$D$10+'СЕТ СН'!$H$6-'СЕТ СН'!$H$26</f>
        <v>1594.85851665</v>
      </c>
      <c r="Q124" s="36">
        <f>SUMIFS(СВЦЭМ!$D$39:$D$782,СВЦЭМ!$A$39:$A$782,$A124,СВЦЭМ!$B$39:$B$782,Q$119)+'СЕТ СН'!$H$14+СВЦЭМ!$D$10+'СЕТ СН'!$H$6-'СЕТ СН'!$H$26</f>
        <v>1595.3658982500001</v>
      </c>
      <c r="R124" s="36">
        <f>SUMIFS(СВЦЭМ!$D$39:$D$782,СВЦЭМ!$A$39:$A$782,$A124,СВЦЭМ!$B$39:$B$782,R$119)+'СЕТ СН'!$H$14+СВЦЭМ!$D$10+'СЕТ СН'!$H$6-'СЕТ СН'!$H$26</f>
        <v>1586.1660927800001</v>
      </c>
      <c r="S124" s="36">
        <f>SUMIFS(СВЦЭМ!$D$39:$D$782,СВЦЭМ!$A$39:$A$782,$A124,СВЦЭМ!$B$39:$B$782,S$119)+'СЕТ СН'!$H$14+СВЦЭМ!$D$10+'СЕТ СН'!$H$6-'СЕТ СН'!$H$26</f>
        <v>1542.99424645</v>
      </c>
      <c r="T124" s="36">
        <f>SUMIFS(СВЦЭМ!$D$39:$D$782,СВЦЭМ!$A$39:$A$782,$A124,СВЦЭМ!$B$39:$B$782,T$119)+'СЕТ СН'!$H$14+СВЦЭМ!$D$10+'СЕТ СН'!$H$6-'СЕТ СН'!$H$26</f>
        <v>1555.4527771200001</v>
      </c>
      <c r="U124" s="36">
        <f>SUMIFS(СВЦЭМ!$D$39:$D$782,СВЦЭМ!$A$39:$A$782,$A124,СВЦЭМ!$B$39:$B$782,U$119)+'СЕТ СН'!$H$14+СВЦЭМ!$D$10+'СЕТ СН'!$H$6-'СЕТ СН'!$H$26</f>
        <v>1563.6289084499999</v>
      </c>
      <c r="V124" s="36">
        <f>SUMIFS(СВЦЭМ!$D$39:$D$782,СВЦЭМ!$A$39:$A$782,$A124,СВЦЭМ!$B$39:$B$782,V$119)+'СЕТ СН'!$H$14+СВЦЭМ!$D$10+'СЕТ СН'!$H$6-'СЕТ СН'!$H$26</f>
        <v>1565.9056057600001</v>
      </c>
      <c r="W124" s="36">
        <f>SUMIFS(СВЦЭМ!$D$39:$D$782,СВЦЭМ!$A$39:$A$782,$A124,СВЦЭМ!$B$39:$B$782,W$119)+'СЕТ СН'!$H$14+СВЦЭМ!$D$10+'СЕТ СН'!$H$6-'СЕТ СН'!$H$26</f>
        <v>1575.9011746200001</v>
      </c>
      <c r="X124" s="36">
        <f>SUMIFS(СВЦЭМ!$D$39:$D$782,СВЦЭМ!$A$39:$A$782,$A124,СВЦЭМ!$B$39:$B$782,X$119)+'СЕТ СН'!$H$14+СВЦЭМ!$D$10+'СЕТ СН'!$H$6-'СЕТ СН'!$H$26</f>
        <v>1597.3971662199999</v>
      </c>
      <c r="Y124" s="36">
        <f>SUMIFS(СВЦЭМ!$D$39:$D$782,СВЦЭМ!$A$39:$A$782,$A124,СВЦЭМ!$B$39:$B$782,Y$119)+'СЕТ СН'!$H$14+СВЦЭМ!$D$10+'СЕТ СН'!$H$6-'СЕТ СН'!$H$26</f>
        <v>1628.2200007000001</v>
      </c>
    </row>
    <row r="125" spans="1:27" ht="15.75" x14ac:dyDescent="0.2">
      <c r="A125" s="35">
        <f t="shared" si="3"/>
        <v>44536</v>
      </c>
      <c r="B125" s="36">
        <f>SUMIFS(СВЦЭМ!$D$39:$D$782,СВЦЭМ!$A$39:$A$782,$A125,СВЦЭМ!$B$39:$B$782,B$119)+'СЕТ СН'!$H$14+СВЦЭМ!$D$10+'СЕТ СН'!$H$6-'СЕТ СН'!$H$26</f>
        <v>1657.4844384200001</v>
      </c>
      <c r="C125" s="36">
        <f>SUMIFS(СВЦЭМ!$D$39:$D$782,СВЦЭМ!$A$39:$A$782,$A125,СВЦЭМ!$B$39:$B$782,C$119)+'СЕТ СН'!$H$14+СВЦЭМ!$D$10+'СЕТ СН'!$H$6-'СЕТ СН'!$H$26</f>
        <v>1673.26050298</v>
      </c>
      <c r="D125" s="36">
        <f>SUMIFS(СВЦЭМ!$D$39:$D$782,СВЦЭМ!$A$39:$A$782,$A125,СВЦЭМ!$B$39:$B$782,D$119)+'СЕТ СН'!$H$14+СВЦЭМ!$D$10+'СЕТ СН'!$H$6-'СЕТ СН'!$H$26</f>
        <v>1673.3160783000001</v>
      </c>
      <c r="E125" s="36">
        <f>SUMIFS(СВЦЭМ!$D$39:$D$782,СВЦЭМ!$A$39:$A$782,$A125,СВЦЭМ!$B$39:$B$782,E$119)+'СЕТ СН'!$H$14+СВЦЭМ!$D$10+'СЕТ СН'!$H$6-'СЕТ СН'!$H$26</f>
        <v>1680.00769758</v>
      </c>
      <c r="F125" s="36">
        <f>SUMIFS(СВЦЭМ!$D$39:$D$782,СВЦЭМ!$A$39:$A$782,$A125,СВЦЭМ!$B$39:$B$782,F$119)+'СЕТ СН'!$H$14+СВЦЭМ!$D$10+'СЕТ СН'!$H$6-'СЕТ СН'!$H$26</f>
        <v>1674.2722065800001</v>
      </c>
      <c r="G125" s="36">
        <f>SUMIFS(СВЦЭМ!$D$39:$D$782,СВЦЭМ!$A$39:$A$782,$A125,СВЦЭМ!$B$39:$B$782,G$119)+'СЕТ СН'!$H$14+СВЦЭМ!$D$10+'СЕТ СН'!$H$6-'СЕТ СН'!$H$26</f>
        <v>1647.5130885999999</v>
      </c>
      <c r="H125" s="36">
        <f>SUMIFS(СВЦЭМ!$D$39:$D$782,СВЦЭМ!$A$39:$A$782,$A125,СВЦЭМ!$B$39:$B$782,H$119)+'СЕТ СН'!$H$14+СВЦЭМ!$D$10+'СЕТ СН'!$H$6-'СЕТ СН'!$H$26</f>
        <v>1624.36525392</v>
      </c>
      <c r="I125" s="36">
        <f>SUMIFS(СВЦЭМ!$D$39:$D$782,СВЦЭМ!$A$39:$A$782,$A125,СВЦЭМ!$B$39:$B$782,I$119)+'СЕТ СН'!$H$14+СВЦЭМ!$D$10+'СЕТ СН'!$H$6-'СЕТ СН'!$H$26</f>
        <v>1605.2747036400001</v>
      </c>
      <c r="J125" s="36">
        <f>SUMIFS(СВЦЭМ!$D$39:$D$782,СВЦЭМ!$A$39:$A$782,$A125,СВЦЭМ!$B$39:$B$782,J$119)+'СЕТ СН'!$H$14+СВЦЭМ!$D$10+'СЕТ СН'!$H$6-'СЕТ СН'!$H$26</f>
        <v>1600.5304257600001</v>
      </c>
      <c r="K125" s="36">
        <f>SUMIFS(СВЦЭМ!$D$39:$D$782,СВЦЭМ!$A$39:$A$782,$A125,СВЦЭМ!$B$39:$B$782,K$119)+'СЕТ СН'!$H$14+СВЦЭМ!$D$10+'СЕТ СН'!$H$6-'СЕТ СН'!$H$26</f>
        <v>1616.92184802</v>
      </c>
      <c r="L125" s="36">
        <f>SUMIFS(СВЦЭМ!$D$39:$D$782,СВЦЭМ!$A$39:$A$782,$A125,СВЦЭМ!$B$39:$B$782,L$119)+'СЕТ СН'!$H$14+СВЦЭМ!$D$10+'СЕТ СН'!$H$6-'СЕТ СН'!$H$26</f>
        <v>1618.89960262</v>
      </c>
      <c r="M125" s="36">
        <f>SUMIFS(СВЦЭМ!$D$39:$D$782,СВЦЭМ!$A$39:$A$782,$A125,СВЦЭМ!$B$39:$B$782,M$119)+'СЕТ СН'!$H$14+СВЦЭМ!$D$10+'СЕТ СН'!$H$6-'СЕТ СН'!$H$26</f>
        <v>1622.75908736</v>
      </c>
      <c r="N125" s="36">
        <f>SUMIFS(СВЦЭМ!$D$39:$D$782,СВЦЭМ!$A$39:$A$782,$A125,СВЦЭМ!$B$39:$B$782,N$119)+'СЕТ СН'!$H$14+СВЦЭМ!$D$10+'СЕТ СН'!$H$6-'СЕТ СН'!$H$26</f>
        <v>1653.0815702300001</v>
      </c>
      <c r="O125" s="36">
        <f>SUMIFS(СВЦЭМ!$D$39:$D$782,СВЦЭМ!$A$39:$A$782,$A125,СВЦЭМ!$B$39:$B$782,O$119)+'СЕТ СН'!$H$14+СВЦЭМ!$D$10+'СЕТ СН'!$H$6-'СЕТ СН'!$H$26</f>
        <v>1675.99140734</v>
      </c>
      <c r="P125" s="36">
        <f>SUMIFS(СВЦЭМ!$D$39:$D$782,СВЦЭМ!$A$39:$A$782,$A125,СВЦЭМ!$B$39:$B$782,P$119)+'СЕТ СН'!$H$14+СВЦЭМ!$D$10+'СЕТ СН'!$H$6-'СЕТ СН'!$H$26</f>
        <v>1678.65693244</v>
      </c>
      <c r="Q125" s="36">
        <f>SUMIFS(СВЦЭМ!$D$39:$D$782,СВЦЭМ!$A$39:$A$782,$A125,СВЦЭМ!$B$39:$B$782,Q$119)+'СЕТ СН'!$H$14+СВЦЭМ!$D$10+'СЕТ СН'!$H$6-'СЕТ СН'!$H$26</f>
        <v>1668.34528679</v>
      </c>
      <c r="R125" s="36">
        <f>SUMIFS(СВЦЭМ!$D$39:$D$782,СВЦЭМ!$A$39:$A$782,$A125,СВЦЭМ!$B$39:$B$782,R$119)+'СЕТ СН'!$H$14+СВЦЭМ!$D$10+'СЕТ СН'!$H$6-'СЕТ СН'!$H$26</f>
        <v>1605.2609209</v>
      </c>
      <c r="S125" s="36">
        <f>SUMIFS(СВЦЭМ!$D$39:$D$782,СВЦЭМ!$A$39:$A$782,$A125,СВЦЭМ!$B$39:$B$782,S$119)+'СЕТ СН'!$H$14+СВЦЭМ!$D$10+'СЕТ СН'!$H$6-'СЕТ СН'!$H$26</f>
        <v>1616.6032239200001</v>
      </c>
      <c r="T125" s="36">
        <f>SUMIFS(СВЦЭМ!$D$39:$D$782,СВЦЭМ!$A$39:$A$782,$A125,СВЦЭМ!$B$39:$B$782,T$119)+'СЕТ СН'!$H$14+СВЦЭМ!$D$10+'СЕТ СН'!$H$6-'СЕТ СН'!$H$26</f>
        <v>1626.30127477</v>
      </c>
      <c r="U125" s="36">
        <f>SUMIFS(СВЦЭМ!$D$39:$D$782,СВЦЭМ!$A$39:$A$782,$A125,СВЦЭМ!$B$39:$B$782,U$119)+'СЕТ СН'!$H$14+СВЦЭМ!$D$10+'СЕТ СН'!$H$6-'СЕТ СН'!$H$26</f>
        <v>1612.6315530900001</v>
      </c>
      <c r="V125" s="36">
        <f>SUMIFS(СВЦЭМ!$D$39:$D$782,СВЦЭМ!$A$39:$A$782,$A125,СВЦЭМ!$B$39:$B$782,V$119)+'СЕТ СН'!$H$14+СВЦЭМ!$D$10+'СЕТ СН'!$H$6-'СЕТ СН'!$H$26</f>
        <v>1625.1058781900001</v>
      </c>
      <c r="W125" s="36">
        <f>SUMIFS(СВЦЭМ!$D$39:$D$782,СВЦЭМ!$A$39:$A$782,$A125,СВЦЭМ!$B$39:$B$782,W$119)+'СЕТ СН'!$H$14+СВЦЭМ!$D$10+'СЕТ СН'!$H$6-'СЕТ СН'!$H$26</f>
        <v>1620.0826328000001</v>
      </c>
      <c r="X125" s="36">
        <f>SUMIFS(СВЦЭМ!$D$39:$D$782,СВЦЭМ!$A$39:$A$782,$A125,СВЦЭМ!$B$39:$B$782,X$119)+'СЕТ СН'!$H$14+СВЦЭМ!$D$10+'СЕТ СН'!$H$6-'СЕТ СН'!$H$26</f>
        <v>1680.36666511</v>
      </c>
      <c r="Y125" s="36">
        <f>SUMIFS(СВЦЭМ!$D$39:$D$782,СВЦЭМ!$A$39:$A$782,$A125,СВЦЭМ!$B$39:$B$782,Y$119)+'СЕТ СН'!$H$14+СВЦЭМ!$D$10+'СЕТ СН'!$H$6-'СЕТ СН'!$H$26</f>
        <v>1674.50703436</v>
      </c>
    </row>
    <row r="126" spans="1:27" ht="15.75" x14ac:dyDescent="0.2">
      <c r="A126" s="35">
        <f t="shared" si="3"/>
        <v>44537</v>
      </c>
      <c r="B126" s="36">
        <f>SUMIFS(СВЦЭМ!$D$39:$D$782,СВЦЭМ!$A$39:$A$782,$A126,СВЦЭМ!$B$39:$B$782,B$119)+'СЕТ СН'!$H$14+СВЦЭМ!$D$10+'СЕТ СН'!$H$6-'СЕТ СН'!$H$26</f>
        <v>1677.78536057</v>
      </c>
      <c r="C126" s="36">
        <f>SUMIFS(СВЦЭМ!$D$39:$D$782,СВЦЭМ!$A$39:$A$782,$A126,СВЦЭМ!$B$39:$B$782,C$119)+'СЕТ СН'!$H$14+СВЦЭМ!$D$10+'СЕТ СН'!$H$6-'СЕТ СН'!$H$26</f>
        <v>1625.84804203</v>
      </c>
      <c r="D126" s="36">
        <f>SUMIFS(СВЦЭМ!$D$39:$D$782,СВЦЭМ!$A$39:$A$782,$A126,СВЦЭМ!$B$39:$B$782,D$119)+'СЕТ СН'!$H$14+СВЦЭМ!$D$10+'СЕТ СН'!$H$6-'СЕТ СН'!$H$26</f>
        <v>1663.5544457999999</v>
      </c>
      <c r="E126" s="36">
        <f>SUMIFS(СВЦЭМ!$D$39:$D$782,СВЦЭМ!$A$39:$A$782,$A126,СВЦЭМ!$B$39:$B$782,E$119)+'СЕТ СН'!$H$14+СВЦЭМ!$D$10+'СЕТ СН'!$H$6-'СЕТ СН'!$H$26</f>
        <v>1691.57212407</v>
      </c>
      <c r="F126" s="36">
        <f>SUMIFS(СВЦЭМ!$D$39:$D$782,СВЦЭМ!$A$39:$A$782,$A126,СВЦЭМ!$B$39:$B$782,F$119)+'СЕТ СН'!$H$14+СВЦЭМ!$D$10+'СЕТ СН'!$H$6-'СЕТ СН'!$H$26</f>
        <v>1681.8855511700001</v>
      </c>
      <c r="G126" s="36">
        <f>SUMIFS(СВЦЭМ!$D$39:$D$782,СВЦЭМ!$A$39:$A$782,$A126,СВЦЭМ!$B$39:$B$782,G$119)+'СЕТ СН'!$H$14+СВЦЭМ!$D$10+'СЕТ СН'!$H$6-'СЕТ СН'!$H$26</f>
        <v>1649.6972014</v>
      </c>
      <c r="H126" s="36">
        <f>SUMIFS(СВЦЭМ!$D$39:$D$782,СВЦЭМ!$A$39:$A$782,$A126,СВЦЭМ!$B$39:$B$782,H$119)+'СЕТ СН'!$H$14+СВЦЭМ!$D$10+'СЕТ СН'!$H$6-'СЕТ СН'!$H$26</f>
        <v>1619.00130838</v>
      </c>
      <c r="I126" s="36">
        <f>SUMIFS(СВЦЭМ!$D$39:$D$782,СВЦЭМ!$A$39:$A$782,$A126,СВЦЭМ!$B$39:$B$782,I$119)+'СЕТ СН'!$H$14+СВЦЭМ!$D$10+'СЕТ СН'!$H$6-'СЕТ СН'!$H$26</f>
        <v>1604.6979800300001</v>
      </c>
      <c r="J126" s="36">
        <f>SUMIFS(СВЦЭМ!$D$39:$D$782,СВЦЭМ!$A$39:$A$782,$A126,СВЦЭМ!$B$39:$B$782,J$119)+'СЕТ СН'!$H$14+СВЦЭМ!$D$10+'СЕТ СН'!$H$6-'СЕТ СН'!$H$26</f>
        <v>1606.1243694899999</v>
      </c>
      <c r="K126" s="36">
        <f>SUMIFS(СВЦЭМ!$D$39:$D$782,СВЦЭМ!$A$39:$A$782,$A126,СВЦЭМ!$B$39:$B$782,K$119)+'СЕТ СН'!$H$14+СВЦЭМ!$D$10+'СЕТ СН'!$H$6-'СЕТ СН'!$H$26</f>
        <v>1619.6132799100001</v>
      </c>
      <c r="L126" s="36">
        <f>SUMIFS(СВЦЭМ!$D$39:$D$782,СВЦЭМ!$A$39:$A$782,$A126,СВЦЭМ!$B$39:$B$782,L$119)+'СЕТ СН'!$H$14+СВЦЭМ!$D$10+'СЕТ СН'!$H$6-'СЕТ СН'!$H$26</f>
        <v>1635.4764101999999</v>
      </c>
      <c r="M126" s="36">
        <f>SUMIFS(СВЦЭМ!$D$39:$D$782,СВЦЭМ!$A$39:$A$782,$A126,СВЦЭМ!$B$39:$B$782,M$119)+'СЕТ СН'!$H$14+СВЦЭМ!$D$10+'СЕТ СН'!$H$6-'СЕТ СН'!$H$26</f>
        <v>1641.04456108</v>
      </c>
      <c r="N126" s="36">
        <f>SUMIFS(СВЦЭМ!$D$39:$D$782,СВЦЭМ!$A$39:$A$782,$A126,СВЦЭМ!$B$39:$B$782,N$119)+'СЕТ СН'!$H$14+СВЦЭМ!$D$10+'СЕТ СН'!$H$6-'СЕТ СН'!$H$26</f>
        <v>1635.4203603799999</v>
      </c>
      <c r="O126" s="36">
        <f>SUMIFS(СВЦЭМ!$D$39:$D$782,СВЦЭМ!$A$39:$A$782,$A126,СВЦЭМ!$B$39:$B$782,O$119)+'СЕТ СН'!$H$14+СВЦЭМ!$D$10+'СЕТ СН'!$H$6-'СЕТ СН'!$H$26</f>
        <v>1704.13863208</v>
      </c>
      <c r="P126" s="36">
        <f>SUMIFS(СВЦЭМ!$D$39:$D$782,СВЦЭМ!$A$39:$A$782,$A126,СВЦЭМ!$B$39:$B$782,P$119)+'СЕТ СН'!$H$14+СВЦЭМ!$D$10+'СЕТ СН'!$H$6-'СЕТ СН'!$H$26</f>
        <v>1722.9004906600001</v>
      </c>
      <c r="Q126" s="36">
        <f>SUMIFS(СВЦЭМ!$D$39:$D$782,СВЦЭМ!$A$39:$A$782,$A126,СВЦЭМ!$B$39:$B$782,Q$119)+'СЕТ СН'!$H$14+СВЦЭМ!$D$10+'СЕТ СН'!$H$6-'СЕТ СН'!$H$26</f>
        <v>1719.7067228999999</v>
      </c>
      <c r="R126" s="36">
        <f>SUMIFS(СВЦЭМ!$D$39:$D$782,СВЦЭМ!$A$39:$A$782,$A126,СВЦЭМ!$B$39:$B$782,R$119)+'СЕТ СН'!$H$14+СВЦЭМ!$D$10+'СЕТ СН'!$H$6-'СЕТ СН'!$H$26</f>
        <v>1655.1112646300001</v>
      </c>
      <c r="S126" s="36">
        <f>SUMIFS(СВЦЭМ!$D$39:$D$782,СВЦЭМ!$A$39:$A$782,$A126,СВЦЭМ!$B$39:$B$782,S$119)+'СЕТ СН'!$H$14+СВЦЭМ!$D$10+'СЕТ СН'!$H$6-'СЕТ СН'!$H$26</f>
        <v>1643.03482648</v>
      </c>
      <c r="T126" s="36">
        <f>SUMIFS(СВЦЭМ!$D$39:$D$782,СВЦЭМ!$A$39:$A$782,$A126,СВЦЭМ!$B$39:$B$782,T$119)+'СЕТ СН'!$H$14+СВЦЭМ!$D$10+'СЕТ СН'!$H$6-'СЕТ СН'!$H$26</f>
        <v>1637.4445696800001</v>
      </c>
      <c r="U126" s="36">
        <f>SUMIFS(СВЦЭМ!$D$39:$D$782,СВЦЭМ!$A$39:$A$782,$A126,СВЦЭМ!$B$39:$B$782,U$119)+'СЕТ СН'!$H$14+СВЦЭМ!$D$10+'СЕТ СН'!$H$6-'СЕТ СН'!$H$26</f>
        <v>1632.75149708</v>
      </c>
      <c r="V126" s="36">
        <f>SUMIFS(СВЦЭМ!$D$39:$D$782,СВЦЭМ!$A$39:$A$782,$A126,СВЦЭМ!$B$39:$B$782,V$119)+'СЕТ СН'!$H$14+СВЦЭМ!$D$10+'СЕТ СН'!$H$6-'СЕТ СН'!$H$26</f>
        <v>1617.8880741400001</v>
      </c>
      <c r="W126" s="36">
        <f>SUMIFS(СВЦЭМ!$D$39:$D$782,СВЦЭМ!$A$39:$A$782,$A126,СВЦЭМ!$B$39:$B$782,W$119)+'СЕТ СН'!$H$14+СВЦЭМ!$D$10+'СЕТ СН'!$H$6-'СЕТ СН'!$H$26</f>
        <v>1628.97472627</v>
      </c>
      <c r="X126" s="36">
        <f>SUMIFS(СВЦЭМ!$D$39:$D$782,СВЦЭМ!$A$39:$A$782,$A126,СВЦЭМ!$B$39:$B$782,X$119)+'СЕТ СН'!$H$14+СВЦЭМ!$D$10+'СЕТ СН'!$H$6-'СЕТ СН'!$H$26</f>
        <v>1636.4439793700001</v>
      </c>
      <c r="Y126" s="36">
        <f>SUMIFS(СВЦЭМ!$D$39:$D$782,СВЦЭМ!$A$39:$A$782,$A126,СВЦЭМ!$B$39:$B$782,Y$119)+'СЕТ СН'!$H$14+СВЦЭМ!$D$10+'СЕТ СН'!$H$6-'СЕТ СН'!$H$26</f>
        <v>1681.5058688700001</v>
      </c>
    </row>
    <row r="127" spans="1:27" ht="15.75" x14ac:dyDescent="0.2">
      <c r="A127" s="35">
        <f t="shared" si="3"/>
        <v>44538</v>
      </c>
      <c r="B127" s="36">
        <f>SUMIFS(СВЦЭМ!$D$39:$D$782,СВЦЭМ!$A$39:$A$782,$A127,СВЦЭМ!$B$39:$B$782,B$119)+'СЕТ СН'!$H$14+СВЦЭМ!$D$10+'СЕТ СН'!$H$6-'СЕТ СН'!$H$26</f>
        <v>1661.81610776</v>
      </c>
      <c r="C127" s="36">
        <f>SUMIFS(СВЦЭМ!$D$39:$D$782,СВЦЭМ!$A$39:$A$782,$A127,СВЦЭМ!$B$39:$B$782,C$119)+'СЕТ СН'!$H$14+СВЦЭМ!$D$10+'СЕТ СН'!$H$6-'СЕТ СН'!$H$26</f>
        <v>1653.61095759</v>
      </c>
      <c r="D127" s="36">
        <f>SUMIFS(СВЦЭМ!$D$39:$D$782,СВЦЭМ!$A$39:$A$782,$A127,СВЦЭМ!$B$39:$B$782,D$119)+'СЕТ СН'!$H$14+СВЦЭМ!$D$10+'СЕТ СН'!$H$6-'СЕТ СН'!$H$26</f>
        <v>1662.19174346</v>
      </c>
      <c r="E127" s="36">
        <f>SUMIFS(СВЦЭМ!$D$39:$D$782,СВЦЭМ!$A$39:$A$782,$A127,СВЦЭМ!$B$39:$B$782,E$119)+'СЕТ СН'!$H$14+СВЦЭМ!$D$10+'СЕТ СН'!$H$6-'СЕТ СН'!$H$26</f>
        <v>1673.7518296200001</v>
      </c>
      <c r="F127" s="36">
        <f>SUMIFS(СВЦЭМ!$D$39:$D$782,СВЦЭМ!$A$39:$A$782,$A127,СВЦЭМ!$B$39:$B$782,F$119)+'СЕТ СН'!$H$14+СВЦЭМ!$D$10+'СЕТ СН'!$H$6-'СЕТ СН'!$H$26</f>
        <v>1669.88613334</v>
      </c>
      <c r="G127" s="36">
        <f>SUMIFS(СВЦЭМ!$D$39:$D$782,СВЦЭМ!$A$39:$A$782,$A127,СВЦЭМ!$B$39:$B$782,G$119)+'СЕТ СН'!$H$14+СВЦЭМ!$D$10+'СЕТ СН'!$H$6-'СЕТ СН'!$H$26</f>
        <v>1640.6965334700001</v>
      </c>
      <c r="H127" s="36">
        <f>SUMIFS(СВЦЭМ!$D$39:$D$782,СВЦЭМ!$A$39:$A$782,$A127,СВЦЭМ!$B$39:$B$782,H$119)+'СЕТ СН'!$H$14+СВЦЭМ!$D$10+'СЕТ СН'!$H$6-'СЕТ СН'!$H$26</f>
        <v>1626.2665516100001</v>
      </c>
      <c r="I127" s="36">
        <f>SUMIFS(СВЦЭМ!$D$39:$D$782,СВЦЭМ!$A$39:$A$782,$A127,СВЦЭМ!$B$39:$B$782,I$119)+'СЕТ СН'!$H$14+СВЦЭМ!$D$10+'СЕТ СН'!$H$6-'СЕТ СН'!$H$26</f>
        <v>1606.47421429</v>
      </c>
      <c r="J127" s="36">
        <f>SUMIFS(СВЦЭМ!$D$39:$D$782,СВЦЭМ!$A$39:$A$782,$A127,СВЦЭМ!$B$39:$B$782,J$119)+'СЕТ СН'!$H$14+СВЦЭМ!$D$10+'СЕТ СН'!$H$6-'СЕТ СН'!$H$26</f>
        <v>1652.4659909700001</v>
      </c>
      <c r="K127" s="36">
        <f>SUMIFS(СВЦЭМ!$D$39:$D$782,СВЦЭМ!$A$39:$A$782,$A127,СВЦЭМ!$B$39:$B$782,K$119)+'СЕТ СН'!$H$14+СВЦЭМ!$D$10+'СЕТ СН'!$H$6-'СЕТ СН'!$H$26</f>
        <v>1647.33997527</v>
      </c>
      <c r="L127" s="36">
        <f>SUMIFS(СВЦЭМ!$D$39:$D$782,СВЦЭМ!$A$39:$A$782,$A127,СВЦЭМ!$B$39:$B$782,L$119)+'СЕТ СН'!$H$14+СВЦЭМ!$D$10+'СЕТ СН'!$H$6-'СЕТ СН'!$H$26</f>
        <v>1652.03621767</v>
      </c>
      <c r="M127" s="36">
        <f>SUMIFS(СВЦЭМ!$D$39:$D$782,СВЦЭМ!$A$39:$A$782,$A127,СВЦЭМ!$B$39:$B$782,M$119)+'СЕТ СН'!$H$14+СВЦЭМ!$D$10+'СЕТ СН'!$H$6-'СЕТ СН'!$H$26</f>
        <v>1646.94856175</v>
      </c>
      <c r="N127" s="36">
        <f>SUMIFS(СВЦЭМ!$D$39:$D$782,СВЦЭМ!$A$39:$A$782,$A127,СВЦЭМ!$B$39:$B$782,N$119)+'СЕТ СН'!$H$14+СВЦЭМ!$D$10+'СЕТ СН'!$H$6-'СЕТ СН'!$H$26</f>
        <v>1639.7720111799999</v>
      </c>
      <c r="O127" s="36">
        <f>SUMIFS(СВЦЭМ!$D$39:$D$782,СВЦЭМ!$A$39:$A$782,$A127,СВЦЭМ!$B$39:$B$782,O$119)+'СЕТ СН'!$H$14+СВЦЭМ!$D$10+'СЕТ СН'!$H$6-'СЕТ СН'!$H$26</f>
        <v>1640.5283065599999</v>
      </c>
      <c r="P127" s="36">
        <f>SUMIFS(СВЦЭМ!$D$39:$D$782,СВЦЭМ!$A$39:$A$782,$A127,СВЦЭМ!$B$39:$B$782,P$119)+'СЕТ СН'!$H$14+СВЦЭМ!$D$10+'СЕТ СН'!$H$6-'СЕТ СН'!$H$26</f>
        <v>1643.3051356600001</v>
      </c>
      <c r="Q127" s="36">
        <f>SUMIFS(СВЦЭМ!$D$39:$D$782,СВЦЭМ!$A$39:$A$782,$A127,СВЦЭМ!$B$39:$B$782,Q$119)+'СЕТ СН'!$H$14+СВЦЭМ!$D$10+'СЕТ СН'!$H$6-'СЕТ СН'!$H$26</f>
        <v>1628.5731065699999</v>
      </c>
      <c r="R127" s="36">
        <f>SUMIFS(СВЦЭМ!$D$39:$D$782,СВЦЭМ!$A$39:$A$782,$A127,СВЦЭМ!$B$39:$B$782,R$119)+'СЕТ СН'!$H$14+СВЦЭМ!$D$10+'СЕТ СН'!$H$6-'СЕТ СН'!$H$26</f>
        <v>1637.9388192700001</v>
      </c>
      <c r="S127" s="36">
        <f>SUMIFS(СВЦЭМ!$D$39:$D$782,СВЦЭМ!$A$39:$A$782,$A127,СВЦЭМ!$B$39:$B$782,S$119)+'СЕТ СН'!$H$14+СВЦЭМ!$D$10+'СЕТ СН'!$H$6-'СЕТ СН'!$H$26</f>
        <v>1630.0409949800001</v>
      </c>
      <c r="T127" s="36">
        <f>SUMIFS(СВЦЭМ!$D$39:$D$782,СВЦЭМ!$A$39:$A$782,$A127,СВЦЭМ!$B$39:$B$782,T$119)+'СЕТ СН'!$H$14+СВЦЭМ!$D$10+'СЕТ СН'!$H$6-'СЕТ СН'!$H$26</f>
        <v>1623.45517823</v>
      </c>
      <c r="U127" s="36">
        <f>SUMIFS(СВЦЭМ!$D$39:$D$782,СВЦЭМ!$A$39:$A$782,$A127,СВЦЭМ!$B$39:$B$782,U$119)+'СЕТ СН'!$H$14+СВЦЭМ!$D$10+'СЕТ СН'!$H$6-'СЕТ СН'!$H$26</f>
        <v>1666.91597841</v>
      </c>
      <c r="V127" s="36">
        <f>SUMIFS(СВЦЭМ!$D$39:$D$782,СВЦЭМ!$A$39:$A$782,$A127,СВЦЭМ!$B$39:$B$782,V$119)+'СЕТ СН'!$H$14+СВЦЭМ!$D$10+'СЕТ СН'!$H$6-'СЕТ СН'!$H$26</f>
        <v>1635.34885867</v>
      </c>
      <c r="W127" s="36">
        <f>SUMIFS(СВЦЭМ!$D$39:$D$782,СВЦЭМ!$A$39:$A$782,$A127,СВЦЭМ!$B$39:$B$782,W$119)+'СЕТ СН'!$H$14+СВЦЭМ!$D$10+'СЕТ СН'!$H$6-'СЕТ СН'!$H$26</f>
        <v>1695.3568475100001</v>
      </c>
      <c r="X127" s="36">
        <f>SUMIFS(СВЦЭМ!$D$39:$D$782,СВЦЭМ!$A$39:$A$782,$A127,СВЦЭМ!$B$39:$B$782,X$119)+'СЕТ СН'!$H$14+СВЦЭМ!$D$10+'СЕТ СН'!$H$6-'СЕТ СН'!$H$26</f>
        <v>1703.01068293</v>
      </c>
      <c r="Y127" s="36">
        <f>SUMIFS(СВЦЭМ!$D$39:$D$782,СВЦЭМ!$A$39:$A$782,$A127,СВЦЭМ!$B$39:$B$782,Y$119)+'СЕТ СН'!$H$14+СВЦЭМ!$D$10+'СЕТ СН'!$H$6-'СЕТ СН'!$H$26</f>
        <v>1710.48764261</v>
      </c>
    </row>
    <row r="128" spans="1:27" ht="15.75" x14ac:dyDescent="0.2">
      <c r="A128" s="35">
        <f t="shared" si="3"/>
        <v>44539</v>
      </c>
      <c r="B128" s="36">
        <f>SUMIFS(СВЦЭМ!$D$39:$D$782,СВЦЭМ!$A$39:$A$782,$A128,СВЦЭМ!$B$39:$B$782,B$119)+'СЕТ СН'!$H$14+СВЦЭМ!$D$10+'СЕТ СН'!$H$6-'СЕТ СН'!$H$26</f>
        <v>1674.59925567</v>
      </c>
      <c r="C128" s="36">
        <f>SUMIFS(СВЦЭМ!$D$39:$D$782,СВЦЭМ!$A$39:$A$782,$A128,СВЦЭМ!$B$39:$B$782,C$119)+'СЕТ СН'!$H$14+СВЦЭМ!$D$10+'СЕТ СН'!$H$6-'СЕТ СН'!$H$26</f>
        <v>1629.5586739299999</v>
      </c>
      <c r="D128" s="36">
        <f>SUMIFS(СВЦЭМ!$D$39:$D$782,СВЦЭМ!$A$39:$A$782,$A128,СВЦЭМ!$B$39:$B$782,D$119)+'СЕТ СН'!$H$14+СВЦЭМ!$D$10+'СЕТ СН'!$H$6-'СЕТ СН'!$H$26</f>
        <v>1639.6594886</v>
      </c>
      <c r="E128" s="36">
        <f>SUMIFS(СВЦЭМ!$D$39:$D$782,СВЦЭМ!$A$39:$A$782,$A128,СВЦЭМ!$B$39:$B$782,E$119)+'СЕТ СН'!$H$14+СВЦЭМ!$D$10+'СЕТ СН'!$H$6-'СЕТ СН'!$H$26</f>
        <v>1654.01155627</v>
      </c>
      <c r="F128" s="36">
        <f>SUMIFS(СВЦЭМ!$D$39:$D$782,СВЦЭМ!$A$39:$A$782,$A128,СВЦЭМ!$B$39:$B$782,F$119)+'СЕТ СН'!$H$14+СВЦЭМ!$D$10+'СЕТ СН'!$H$6-'СЕТ СН'!$H$26</f>
        <v>1655.4287336</v>
      </c>
      <c r="G128" s="36">
        <f>SUMIFS(СВЦЭМ!$D$39:$D$782,СВЦЭМ!$A$39:$A$782,$A128,СВЦЭМ!$B$39:$B$782,G$119)+'СЕТ СН'!$H$14+СВЦЭМ!$D$10+'СЕТ СН'!$H$6-'СЕТ СН'!$H$26</f>
        <v>1622.79527102</v>
      </c>
      <c r="H128" s="36">
        <f>SUMIFS(СВЦЭМ!$D$39:$D$782,СВЦЭМ!$A$39:$A$782,$A128,СВЦЭМ!$B$39:$B$782,H$119)+'СЕТ СН'!$H$14+СВЦЭМ!$D$10+'СЕТ СН'!$H$6-'СЕТ СН'!$H$26</f>
        <v>1604.0299903299999</v>
      </c>
      <c r="I128" s="36">
        <f>SUMIFS(СВЦЭМ!$D$39:$D$782,СВЦЭМ!$A$39:$A$782,$A128,СВЦЭМ!$B$39:$B$782,I$119)+'СЕТ СН'!$H$14+СВЦЭМ!$D$10+'СЕТ СН'!$H$6-'СЕТ СН'!$H$26</f>
        <v>1596.87788894</v>
      </c>
      <c r="J128" s="36">
        <f>SUMIFS(СВЦЭМ!$D$39:$D$782,СВЦЭМ!$A$39:$A$782,$A128,СВЦЭМ!$B$39:$B$782,J$119)+'СЕТ СН'!$H$14+СВЦЭМ!$D$10+'СЕТ СН'!$H$6-'СЕТ СН'!$H$26</f>
        <v>1623.92224476</v>
      </c>
      <c r="K128" s="36">
        <f>SUMIFS(СВЦЭМ!$D$39:$D$782,СВЦЭМ!$A$39:$A$782,$A128,СВЦЭМ!$B$39:$B$782,K$119)+'СЕТ СН'!$H$14+СВЦЭМ!$D$10+'СЕТ СН'!$H$6-'СЕТ СН'!$H$26</f>
        <v>1644.59180436</v>
      </c>
      <c r="L128" s="36">
        <f>SUMIFS(СВЦЭМ!$D$39:$D$782,СВЦЭМ!$A$39:$A$782,$A128,СВЦЭМ!$B$39:$B$782,L$119)+'СЕТ СН'!$H$14+СВЦЭМ!$D$10+'СЕТ СН'!$H$6-'СЕТ СН'!$H$26</f>
        <v>1639.7760134299999</v>
      </c>
      <c r="M128" s="36">
        <f>SUMIFS(СВЦЭМ!$D$39:$D$782,СВЦЭМ!$A$39:$A$782,$A128,СВЦЭМ!$B$39:$B$782,M$119)+'СЕТ СН'!$H$14+СВЦЭМ!$D$10+'СЕТ СН'!$H$6-'СЕТ СН'!$H$26</f>
        <v>1625.0656381599999</v>
      </c>
      <c r="N128" s="36">
        <f>SUMIFS(СВЦЭМ!$D$39:$D$782,СВЦЭМ!$A$39:$A$782,$A128,СВЦЭМ!$B$39:$B$782,N$119)+'СЕТ СН'!$H$14+СВЦЭМ!$D$10+'СЕТ СН'!$H$6-'СЕТ СН'!$H$26</f>
        <v>1662.8446335599999</v>
      </c>
      <c r="O128" s="36">
        <f>SUMIFS(СВЦЭМ!$D$39:$D$782,СВЦЭМ!$A$39:$A$782,$A128,СВЦЭМ!$B$39:$B$782,O$119)+'СЕТ СН'!$H$14+СВЦЭМ!$D$10+'СЕТ СН'!$H$6-'СЕТ СН'!$H$26</f>
        <v>1651.5204456500001</v>
      </c>
      <c r="P128" s="36">
        <f>SUMIFS(СВЦЭМ!$D$39:$D$782,СВЦЭМ!$A$39:$A$782,$A128,СВЦЭМ!$B$39:$B$782,P$119)+'СЕТ СН'!$H$14+СВЦЭМ!$D$10+'СЕТ СН'!$H$6-'СЕТ СН'!$H$26</f>
        <v>1651.7828278500001</v>
      </c>
      <c r="Q128" s="36">
        <f>SUMIFS(СВЦЭМ!$D$39:$D$782,СВЦЭМ!$A$39:$A$782,$A128,СВЦЭМ!$B$39:$B$782,Q$119)+'СЕТ СН'!$H$14+СВЦЭМ!$D$10+'СЕТ СН'!$H$6-'СЕТ СН'!$H$26</f>
        <v>1650.0838697900001</v>
      </c>
      <c r="R128" s="36">
        <f>SUMIFS(СВЦЭМ!$D$39:$D$782,СВЦЭМ!$A$39:$A$782,$A128,СВЦЭМ!$B$39:$B$782,R$119)+'СЕТ СН'!$H$14+СВЦЭМ!$D$10+'СЕТ СН'!$H$6-'СЕТ СН'!$H$26</f>
        <v>1640.80760751</v>
      </c>
      <c r="S128" s="36">
        <f>SUMIFS(СВЦЭМ!$D$39:$D$782,СВЦЭМ!$A$39:$A$782,$A128,СВЦЭМ!$B$39:$B$782,S$119)+'СЕТ СН'!$H$14+СВЦЭМ!$D$10+'СЕТ СН'!$H$6-'СЕТ СН'!$H$26</f>
        <v>1643.59327102</v>
      </c>
      <c r="T128" s="36">
        <f>SUMIFS(СВЦЭМ!$D$39:$D$782,СВЦЭМ!$A$39:$A$782,$A128,СВЦЭМ!$B$39:$B$782,T$119)+'СЕТ СН'!$H$14+СВЦЭМ!$D$10+'СЕТ СН'!$H$6-'СЕТ СН'!$H$26</f>
        <v>1642.0764900500001</v>
      </c>
      <c r="U128" s="36">
        <f>SUMIFS(СВЦЭМ!$D$39:$D$782,СВЦЭМ!$A$39:$A$782,$A128,СВЦЭМ!$B$39:$B$782,U$119)+'СЕТ СН'!$H$14+СВЦЭМ!$D$10+'СЕТ СН'!$H$6-'СЕТ СН'!$H$26</f>
        <v>1653.1411305500001</v>
      </c>
      <c r="V128" s="36">
        <f>SUMIFS(СВЦЭМ!$D$39:$D$782,СВЦЭМ!$A$39:$A$782,$A128,СВЦЭМ!$B$39:$B$782,V$119)+'СЕТ СН'!$H$14+СВЦЭМ!$D$10+'СЕТ СН'!$H$6-'СЕТ СН'!$H$26</f>
        <v>1657.23282771</v>
      </c>
      <c r="W128" s="36">
        <f>SUMIFS(СВЦЭМ!$D$39:$D$782,СВЦЭМ!$A$39:$A$782,$A128,СВЦЭМ!$B$39:$B$782,W$119)+'СЕТ СН'!$H$14+СВЦЭМ!$D$10+'СЕТ СН'!$H$6-'СЕТ СН'!$H$26</f>
        <v>1651.45883985</v>
      </c>
      <c r="X128" s="36">
        <f>SUMIFS(СВЦЭМ!$D$39:$D$782,СВЦЭМ!$A$39:$A$782,$A128,СВЦЭМ!$B$39:$B$782,X$119)+'СЕТ СН'!$H$14+СВЦЭМ!$D$10+'СЕТ СН'!$H$6-'СЕТ СН'!$H$26</f>
        <v>1648.60882743</v>
      </c>
      <c r="Y128" s="36">
        <f>SUMIFS(СВЦЭМ!$D$39:$D$782,СВЦЭМ!$A$39:$A$782,$A128,СВЦЭМ!$B$39:$B$782,Y$119)+'СЕТ СН'!$H$14+СВЦЭМ!$D$10+'СЕТ СН'!$H$6-'СЕТ СН'!$H$26</f>
        <v>1663.88262951</v>
      </c>
    </row>
    <row r="129" spans="1:25" ht="15.75" x14ac:dyDescent="0.2">
      <c r="A129" s="35">
        <f t="shared" si="3"/>
        <v>44540</v>
      </c>
      <c r="B129" s="36">
        <f>SUMIFS(СВЦЭМ!$D$39:$D$782,СВЦЭМ!$A$39:$A$782,$A129,СВЦЭМ!$B$39:$B$782,B$119)+'СЕТ СН'!$H$14+СВЦЭМ!$D$10+'СЕТ СН'!$H$6-'СЕТ СН'!$H$26</f>
        <v>1697.1232099900001</v>
      </c>
      <c r="C129" s="36">
        <f>SUMIFS(СВЦЭМ!$D$39:$D$782,СВЦЭМ!$A$39:$A$782,$A129,СВЦЭМ!$B$39:$B$782,C$119)+'СЕТ СН'!$H$14+СВЦЭМ!$D$10+'СЕТ СН'!$H$6-'СЕТ СН'!$H$26</f>
        <v>1685.2165273600001</v>
      </c>
      <c r="D129" s="36">
        <f>SUMIFS(СВЦЭМ!$D$39:$D$782,СВЦЭМ!$A$39:$A$782,$A129,СВЦЭМ!$B$39:$B$782,D$119)+'СЕТ СН'!$H$14+СВЦЭМ!$D$10+'СЕТ СН'!$H$6-'СЕТ СН'!$H$26</f>
        <v>1692.35931185</v>
      </c>
      <c r="E129" s="36">
        <f>SUMIFS(СВЦЭМ!$D$39:$D$782,СВЦЭМ!$A$39:$A$782,$A129,СВЦЭМ!$B$39:$B$782,E$119)+'СЕТ СН'!$H$14+СВЦЭМ!$D$10+'СЕТ СН'!$H$6-'СЕТ СН'!$H$26</f>
        <v>1691.38471151</v>
      </c>
      <c r="F129" s="36">
        <f>SUMIFS(СВЦЭМ!$D$39:$D$782,СВЦЭМ!$A$39:$A$782,$A129,СВЦЭМ!$B$39:$B$782,F$119)+'СЕТ СН'!$H$14+СВЦЭМ!$D$10+'СЕТ СН'!$H$6-'СЕТ СН'!$H$26</f>
        <v>1681.55238495</v>
      </c>
      <c r="G129" s="36">
        <f>SUMIFS(СВЦЭМ!$D$39:$D$782,СВЦЭМ!$A$39:$A$782,$A129,СВЦЭМ!$B$39:$B$782,G$119)+'СЕТ СН'!$H$14+СВЦЭМ!$D$10+'СЕТ СН'!$H$6-'СЕТ СН'!$H$26</f>
        <v>1653.95289192</v>
      </c>
      <c r="H129" s="36">
        <f>SUMIFS(СВЦЭМ!$D$39:$D$782,СВЦЭМ!$A$39:$A$782,$A129,СВЦЭМ!$B$39:$B$782,H$119)+'СЕТ СН'!$H$14+СВЦЭМ!$D$10+'СЕТ СН'!$H$6-'СЕТ СН'!$H$26</f>
        <v>1617.9603514200001</v>
      </c>
      <c r="I129" s="36">
        <f>SUMIFS(СВЦЭМ!$D$39:$D$782,СВЦЭМ!$A$39:$A$782,$A129,СВЦЭМ!$B$39:$B$782,I$119)+'СЕТ СН'!$H$14+СВЦЭМ!$D$10+'СЕТ СН'!$H$6-'СЕТ СН'!$H$26</f>
        <v>1622.7950164000001</v>
      </c>
      <c r="J129" s="36">
        <f>SUMIFS(СВЦЭМ!$D$39:$D$782,СВЦЭМ!$A$39:$A$782,$A129,СВЦЭМ!$B$39:$B$782,J$119)+'СЕТ СН'!$H$14+СВЦЭМ!$D$10+'СЕТ СН'!$H$6-'СЕТ СН'!$H$26</f>
        <v>1599.77525909</v>
      </c>
      <c r="K129" s="36">
        <f>SUMIFS(СВЦЭМ!$D$39:$D$782,СВЦЭМ!$A$39:$A$782,$A129,СВЦЭМ!$B$39:$B$782,K$119)+'СЕТ СН'!$H$14+СВЦЭМ!$D$10+'СЕТ СН'!$H$6-'СЕТ СН'!$H$26</f>
        <v>1619.0926862200001</v>
      </c>
      <c r="L129" s="36">
        <f>SUMIFS(СВЦЭМ!$D$39:$D$782,СВЦЭМ!$A$39:$A$782,$A129,СВЦЭМ!$B$39:$B$782,L$119)+'СЕТ СН'!$H$14+СВЦЭМ!$D$10+'СЕТ СН'!$H$6-'СЕТ СН'!$H$26</f>
        <v>1639.38205999</v>
      </c>
      <c r="M129" s="36">
        <f>SUMIFS(СВЦЭМ!$D$39:$D$782,СВЦЭМ!$A$39:$A$782,$A129,СВЦЭМ!$B$39:$B$782,M$119)+'СЕТ СН'!$H$14+СВЦЭМ!$D$10+'СЕТ СН'!$H$6-'СЕТ СН'!$H$26</f>
        <v>1651.15103862</v>
      </c>
      <c r="N129" s="36">
        <f>SUMIFS(СВЦЭМ!$D$39:$D$782,СВЦЭМ!$A$39:$A$782,$A129,СВЦЭМ!$B$39:$B$782,N$119)+'СЕТ СН'!$H$14+СВЦЭМ!$D$10+'СЕТ СН'!$H$6-'СЕТ СН'!$H$26</f>
        <v>1687.7288747699999</v>
      </c>
      <c r="O129" s="36">
        <f>SUMIFS(СВЦЭМ!$D$39:$D$782,СВЦЭМ!$A$39:$A$782,$A129,СВЦЭМ!$B$39:$B$782,O$119)+'СЕТ СН'!$H$14+СВЦЭМ!$D$10+'СЕТ СН'!$H$6-'СЕТ СН'!$H$26</f>
        <v>1677.17943384</v>
      </c>
      <c r="P129" s="36">
        <f>SUMIFS(СВЦЭМ!$D$39:$D$782,СВЦЭМ!$A$39:$A$782,$A129,СВЦЭМ!$B$39:$B$782,P$119)+'СЕТ СН'!$H$14+СВЦЭМ!$D$10+'СЕТ СН'!$H$6-'СЕТ СН'!$H$26</f>
        <v>1663.5831213000001</v>
      </c>
      <c r="Q129" s="36">
        <f>SUMIFS(СВЦЭМ!$D$39:$D$782,СВЦЭМ!$A$39:$A$782,$A129,СВЦЭМ!$B$39:$B$782,Q$119)+'СЕТ СН'!$H$14+СВЦЭМ!$D$10+'СЕТ СН'!$H$6-'СЕТ СН'!$H$26</f>
        <v>1659.0532136300001</v>
      </c>
      <c r="R129" s="36">
        <f>SUMIFS(СВЦЭМ!$D$39:$D$782,СВЦЭМ!$A$39:$A$782,$A129,СВЦЭМ!$B$39:$B$782,R$119)+'СЕТ СН'!$H$14+СВЦЭМ!$D$10+'СЕТ СН'!$H$6-'СЕТ СН'!$H$26</f>
        <v>1647.7131344100001</v>
      </c>
      <c r="S129" s="36">
        <f>SUMIFS(СВЦЭМ!$D$39:$D$782,СВЦЭМ!$A$39:$A$782,$A129,СВЦЭМ!$B$39:$B$782,S$119)+'СЕТ СН'!$H$14+СВЦЭМ!$D$10+'СЕТ СН'!$H$6-'СЕТ СН'!$H$26</f>
        <v>1620.2976189000001</v>
      </c>
      <c r="T129" s="36">
        <f>SUMIFS(СВЦЭМ!$D$39:$D$782,СВЦЭМ!$A$39:$A$782,$A129,СВЦЭМ!$B$39:$B$782,T$119)+'СЕТ СН'!$H$14+СВЦЭМ!$D$10+'СЕТ СН'!$H$6-'СЕТ СН'!$H$26</f>
        <v>1616.9489733200001</v>
      </c>
      <c r="U129" s="36">
        <f>SUMIFS(СВЦЭМ!$D$39:$D$782,СВЦЭМ!$A$39:$A$782,$A129,СВЦЭМ!$B$39:$B$782,U$119)+'СЕТ СН'!$H$14+СВЦЭМ!$D$10+'СЕТ СН'!$H$6-'СЕТ СН'!$H$26</f>
        <v>1622.4781409700001</v>
      </c>
      <c r="V129" s="36">
        <f>SUMIFS(СВЦЭМ!$D$39:$D$782,СВЦЭМ!$A$39:$A$782,$A129,СВЦЭМ!$B$39:$B$782,V$119)+'СЕТ СН'!$H$14+СВЦЭМ!$D$10+'СЕТ СН'!$H$6-'СЕТ СН'!$H$26</f>
        <v>1627.66626432</v>
      </c>
      <c r="W129" s="36">
        <f>SUMIFS(СВЦЭМ!$D$39:$D$782,СВЦЭМ!$A$39:$A$782,$A129,СВЦЭМ!$B$39:$B$782,W$119)+'СЕТ СН'!$H$14+СВЦЭМ!$D$10+'СЕТ СН'!$H$6-'СЕТ СН'!$H$26</f>
        <v>1644.2516075400001</v>
      </c>
      <c r="X129" s="36">
        <f>SUMIFS(СВЦЭМ!$D$39:$D$782,СВЦЭМ!$A$39:$A$782,$A129,СВЦЭМ!$B$39:$B$782,X$119)+'СЕТ СН'!$H$14+СВЦЭМ!$D$10+'СЕТ СН'!$H$6-'СЕТ СН'!$H$26</f>
        <v>1633.0589568400001</v>
      </c>
      <c r="Y129" s="36">
        <f>SUMIFS(СВЦЭМ!$D$39:$D$782,СВЦЭМ!$A$39:$A$782,$A129,СВЦЭМ!$B$39:$B$782,Y$119)+'СЕТ СН'!$H$14+СВЦЭМ!$D$10+'СЕТ СН'!$H$6-'СЕТ СН'!$H$26</f>
        <v>1676.9830286599999</v>
      </c>
    </row>
    <row r="130" spans="1:25" ht="15.75" x14ac:dyDescent="0.2">
      <c r="A130" s="35">
        <f t="shared" si="3"/>
        <v>44541</v>
      </c>
      <c r="B130" s="36">
        <f>SUMIFS(СВЦЭМ!$D$39:$D$782,СВЦЭМ!$A$39:$A$782,$A130,СВЦЭМ!$B$39:$B$782,B$119)+'СЕТ СН'!$H$14+СВЦЭМ!$D$10+'СЕТ СН'!$H$6-'СЕТ СН'!$H$26</f>
        <v>1704.9615413000001</v>
      </c>
      <c r="C130" s="36">
        <f>SUMIFS(СВЦЭМ!$D$39:$D$782,СВЦЭМ!$A$39:$A$782,$A130,СВЦЭМ!$B$39:$B$782,C$119)+'СЕТ СН'!$H$14+СВЦЭМ!$D$10+'СЕТ СН'!$H$6-'СЕТ СН'!$H$26</f>
        <v>1691.04409633</v>
      </c>
      <c r="D130" s="36">
        <f>SUMIFS(СВЦЭМ!$D$39:$D$782,СВЦЭМ!$A$39:$A$782,$A130,СВЦЭМ!$B$39:$B$782,D$119)+'СЕТ СН'!$H$14+СВЦЭМ!$D$10+'СЕТ СН'!$H$6-'СЕТ СН'!$H$26</f>
        <v>1692.2918068399999</v>
      </c>
      <c r="E130" s="36">
        <f>SUMIFS(СВЦЭМ!$D$39:$D$782,СВЦЭМ!$A$39:$A$782,$A130,СВЦЭМ!$B$39:$B$782,E$119)+'СЕТ СН'!$H$14+СВЦЭМ!$D$10+'СЕТ СН'!$H$6-'СЕТ СН'!$H$26</f>
        <v>1695.8064160700001</v>
      </c>
      <c r="F130" s="36">
        <f>SUMIFS(СВЦЭМ!$D$39:$D$782,СВЦЭМ!$A$39:$A$782,$A130,СВЦЭМ!$B$39:$B$782,F$119)+'СЕТ СН'!$H$14+СВЦЭМ!$D$10+'СЕТ СН'!$H$6-'СЕТ СН'!$H$26</f>
        <v>1686.4571088499999</v>
      </c>
      <c r="G130" s="36">
        <f>SUMIFS(СВЦЭМ!$D$39:$D$782,СВЦЭМ!$A$39:$A$782,$A130,СВЦЭМ!$B$39:$B$782,G$119)+'СЕТ СН'!$H$14+СВЦЭМ!$D$10+'СЕТ СН'!$H$6-'СЕТ СН'!$H$26</f>
        <v>1669.5775904899999</v>
      </c>
      <c r="H130" s="36">
        <f>SUMIFS(СВЦЭМ!$D$39:$D$782,СВЦЭМ!$A$39:$A$782,$A130,СВЦЭМ!$B$39:$B$782,H$119)+'СЕТ СН'!$H$14+СВЦЭМ!$D$10+'СЕТ СН'!$H$6-'СЕТ СН'!$H$26</f>
        <v>1649.4380929599999</v>
      </c>
      <c r="I130" s="36">
        <f>SUMIFS(СВЦЭМ!$D$39:$D$782,СВЦЭМ!$A$39:$A$782,$A130,СВЦЭМ!$B$39:$B$782,I$119)+'СЕТ СН'!$H$14+СВЦЭМ!$D$10+'СЕТ СН'!$H$6-'СЕТ СН'!$H$26</f>
        <v>1628.62600967</v>
      </c>
      <c r="J130" s="36">
        <f>SUMIFS(СВЦЭМ!$D$39:$D$782,СВЦЭМ!$A$39:$A$782,$A130,СВЦЭМ!$B$39:$B$782,J$119)+'СЕТ СН'!$H$14+СВЦЭМ!$D$10+'СЕТ СН'!$H$6-'СЕТ СН'!$H$26</f>
        <v>1602.15555995</v>
      </c>
      <c r="K130" s="36">
        <f>SUMIFS(СВЦЭМ!$D$39:$D$782,СВЦЭМ!$A$39:$A$782,$A130,СВЦЭМ!$B$39:$B$782,K$119)+'СЕТ СН'!$H$14+СВЦЭМ!$D$10+'СЕТ СН'!$H$6-'СЕТ СН'!$H$26</f>
        <v>1588.1587626400001</v>
      </c>
      <c r="L130" s="36">
        <f>SUMIFS(СВЦЭМ!$D$39:$D$782,СВЦЭМ!$A$39:$A$782,$A130,СВЦЭМ!$B$39:$B$782,L$119)+'СЕТ СН'!$H$14+СВЦЭМ!$D$10+'СЕТ СН'!$H$6-'СЕТ СН'!$H$26</f>
        <v>1599.5982374</v>
      </c>
      <c r="M130" s="36">
        <f>SUMIFS(СВЦЭМ!$D$39:$D$782,СВЦЭМ!$A$39:$A$782,$A130,СВЦЭМ!$B$39:$B$782,M$119)+'СЕТ СН'!$H$14+СВЦЭМ!$D$10+'СЕТ СН'!$H$6-'СЕТ СН'!$H$26</f>
        <v>1605.3660186500001</v>
      </c>
      <c r="N130" s="36">
        <f>SUMIFS(СВЦЭМ!$D$39:$D$782,СВЦЭМ!$A$39:$A$782,$A130,СВЦЭМ!$B$39:$B$782,N$119)+'СЕТ СН'!$H$14+СВЦЭМ!$D$10+'СЕТ СН'!$H$6-'СЕТ СН'!$H$26</f>
        <v>1654.7639512200001</v>
      </c>
      <c r="O130" s="36">
        <f>SUMIFS(СВЦЭМ!$D$39:$D$782,СВЦЭМ!$A$39:$A$782,$A130,СВЦЭМ!$B$39:$B$782,O$119)+'СЕТ СН'!$H$14+СВЦЭМ!$D$10+'СЕТ СН'!$H$6-'СЕТ СН'!$H$26</f>
        <v>1676.1411402900001</v>
      </c>
      <c r="P130" s="36">
        <f>SUMIFS(СВЦЭМ!$D$39:$D$782,СВЦЭМ!$A$39:$A$782,$A130,СВЦЭМ!$B$39:$B$782,P$119)+'СЕТ СН'!$H$14+СВЦЭМ!$D$10+'СЕТ СН'!$H$6-'СЕТ СН'!$H$26</f>
        <v>1676.0795778700001</v>
      </c>
      <c r="Q130" s="36">
        <f>SUMIFS(СВЦЭМ!$D$39:$D$782,СВЦЭМ!$A$39:$A$782,$A130,СВЦЭМ!$B$39:$B$782,Q$119)+'СЕТ СН'!$H$14+СВЦЭМ!$D$10+'СЕТ СН'!$H$6-'СЕТ СН'!$H$26</f>
        <v>1668.08102437</v>
      </c>
      <c r="R130" s="36">
        <f>SUMIFS(СВЦЭМ!$D$39:$D$782,СВЦЭМ!$A$39:$A$782,$A130,СВЦЭМ!$B$39:$B$782,R$119)+'СЕТ СН'!$H$14+СВЦЭМ!$D$10+'СЕТ СН'!$H$6-'СЕТ СН'!$H$26</f>
        <v>1653.39875407</v>
      </c>
      <c r="S130" s="36">
        <f>SUMIFS(СВЦЭМ!$D$39:$D$782,СВЦЭМ!$A$39:$A$782,$A130,СВЦЭМ!$B$39:$B$782,S$119)+'СЕТ СН'!$H$14+СВЦЭМ!$D$10+'СЕТ СН'!$H$6-'СЕТ СН'!$H$26</f>
        <v>1586.65325706</v>
      </c>
      <c r="T130" s="36">
        <f>SUMIFS(СВЦЭМ!$D$39:$D$782,СВЦЭМ!$A$39:$A$782,$A130,СВЦЭМ!$B$39:$B$782,T$119)+'СЕТ СН'!$H$14+СВЦЭМ!$D$10+'СЕТ СН'!$H$6-'СЕТ СН'!$H$26</f>
        <v>1614.8994057899999</v>
      </c>
      <c r="U130" s="36">
        <f>SUMIFS(СВЦЭМ!$D$39:$D$782,СВЦЭМ!$A$39:$A$782,$A130,СВЦЭМ!$B$39:$B$782,U$119)+'СЕТ СН'!$H$14+СВЦЭМ!$D$10+'СЕТ СН'!$H$6-'СЕТ СН'!$H$26</f>
        <v>1604.1851504000001</v>
      </c>
      <c r="V130" s="36">
        <f>SUMIFS(СВЦЭМ!$D$39:$D$782,СВЦЭМ!$A$39:$A$782,$A130,СВЦЭМ!$B$39:$B$782,V$119)+'СЕТ СН'!$H$14+СВЦЭМ!$D$10+'СЕТ СН'!$H$6-'СЕТ СН'!$H$26</f>
        <v>1610.4842360499999</v>
      </c>
      <c r="W130" s="36">
        <f>SUMIFS(СВЦЭМ!$D$39:$D$782,СВЦЭМ!$A$39:$A$782,$A130,СВЦЭМ!$B$39:$B$782,W$119)+'СЕТ СН'!$H$14+СВЦЭМ!$D$10+'СЕТ СН'!$H$6-'СЕТ СН'!$H$26</f>
        <v>1658.6370209900001</v>
      </c>
      <c r="X130" s="36">
        <f>SUMIFS(СВЦЭМ!$D$39:$D$782,СВЦЭМ!$A$39:$A$782,$A130,СВЦЭМ!$B$39:$B$782,X$119)+'СЕТ СН'!$H$14+СВЦЭМ!$D$10+'СЕТ СН'!$H$6-'СЕТ СН'!$H$26</f>
        <v>1679.09792481</v>
      </c>
      <c r="Y130" s="36">
        <f>SUMIFS(СВЦЭМ!$D$39:$D$782,СВЦЭМ!$A$39:$A$782,$A130,СВЦЭМ!$B$39:$B$782,Y$119)+'СЕТ СН'!$H$14+СВЦЭМ!$D$10+'СЕТ СН'!$H$6-'СЕТ СН'!$H$26</f>
        <v>1679.68364223</v>
      </c>
    </row>
    <row r="131" spans="1:25" ht="15.75" x14ac:dyDescent="0.2">
      <c r="A131" s="35">
        <f t="shared" si="3"/>
        <v>44542</v>
      </c>
      <c r="B131" s="36">
        <f>SUMIFS(СВЦЭМ!$D$39:$D$782,СВЦЭМ!$A$39:$A$782,$A131,СВЦЭМ!$B$39:$B$782,B$119)+'СЕТ СН'!$H$14+СВЦЭМ!$D$10+'СЕТ СН'!$H$6-'СЕТ СН'!$H$26</f>
        <v>1659.9660134200001</v>
      </c>
      <c r="C131" s="36">
        <f>SUMIFS(СВЦЭМ!$D$39:$D$782,СВЦЭМ!$A$39:$A$782,$A131,СВЦЭМ!$B$39:$B$782,C$119)+'СЕТ СН'!$H$14+СВЦЭМ!$D$10+'СЕТ СН'!$H$6-'СЕТ СН'!$H$26</f>
        <v>1682.4273070300001</v>
      </c>
      <c r="D131" s="36">
        <f>SUMIFS(СВЦЭМ!$D$39:$D$782,СВЦЭМ!$A$39:$A$782,$A131,СВЦЭМ!$B$39:$B$782,D$119)+'СЕТ СН'!$H$14+СВЦЭМ!$D$10+'СЕТ СН'!$H$6-'СЕТ СН'!$H$26</f>
        <v>1708.86732919</v>
      </c>
      <c r="E131" s="36">
        <f>SUMIFS(СВЦЭМ!$D$39:$D$782,СВЦЭМ!$A$39:$A$782,$A131,СВЦЭМ!$B$39:$B$782,E$119)+'СЕТ СН'!$H$14+СВЦЭМ!$D$10+'СЕТ СН'!$H$6-'СЕТ СН'!$H$26</f>
        <v>1707.6498527599999</v>
      </c>
      <c r="F131" s="36">
        <f>SUMIFS(СВЦЭМ!$D$39:$D$782,СВЦЭМ!$A$39:$A$782,$A131,СВЦЭМ!$B$39:$B$782,F$119)+'СЕТ СН'!$H$14+СВЦЭМ!$D$10+'СЕТ СН'!$H$6-'СЕТ СН'!$H$26</f>
        <v>1702.7169039400001</v>
      </c>
      <c r="G131" s="36">
        <f>SUMIFS(СВЦЭМ!$D$39:$D$782,СВЦЭМ!$A$39:$A$782,$A131,СВЦЭМ!$B$39:$B$782,G$119)+'СЕТ СН'!$H$14+СВЦЭМ!$D$10+'СЕТ СН'!$H$6-'СЕТ СН'!$H$26</f>
        <v>1693.8985920600001</v>
      </c>
      <c r="H131" s="36">
        <f>SUMIFS(СВЦЭМ!$D$39:$D$782,СВЦЭМ!$A$39:$A$782,$A131,СВЦЭМ!$B$39:$B$782,H$119)+'СЕТ СН'!$H$14+СВЦЭМ!$D$10+'СЕТ СН'!$H$6-'СЕТ СН'!$H$26</f>
        <v>1670.4763060299999</v>
      </c>
      <c r="I131" s="36">
        <f>SUMIFS(СВЦЭМ!$D$39:$D$782,СВЦЭМ!$A$39:$A$782,$A131,СВЦЭМ!$B$39:$B$782,I$119)+'СЕТ СН'!$H$14+СВЦЭМ!$D$10+'СЕТ СН'!$H$6-'СЕТ СН'!$H$26</f>
        <v>1681.07780813</v>
      </c>
      <c r="J131" s="36">
        <f>SUMIFS(СВЦЭМ!$D$39:$D$782,СВЦЭМ!$A$39:$A$782,$A131,СВЦЭМ!$B$39:$B$782,J$119)+'СЕТ СН'!$H$14+СВЦЭМ!$D$10+'СЕТ СН'!$H$6-'СЕТ СН'!$H$26</f>
        <v>1649.9377696500001</v>
      </c>
      <c r="K131" s="36">
        <f>SUMIFS(СВЦЭМ!$D$39:$D$782,СВЦЭМ!$A$39:$A$782,$A131,СВЦЭМ!$B$39:$B$782,K$119)+'СЕТ СН'!$H$14+СВЦЭМ!$D$10+'СЕТ СН'!$H$6-'СЕТ СН'!$H$26</f>
        <v>1623.4568163900001</v>
      </c>
      <c r="L131" s="36">
        <f>SUMIFS(СВЦЭМ!$D$39:$D$782,СВЦЭМ!$A$39:$A$782,$A131,СВЦЭМ!$B$39:$B$782,L$119)+'СЕТ СН'!$H$14+СВЦЭМ!$D$10+'СЕТ СН'!$H$6-'СЕТ СН'!$H$26</f>
        <v>1623.9308656800001</v>
      </c>
      <c r="M131" s="36">
        <f>SUMIFS(СВЦЭМ!$D$39:$D$782,СВЦЭМ!$A$39:$A$782,$A131,СВЦЭМ!$B$39:$B$782,M$119)+'СЕТ СН'!$H$14+СВЦЭМ!$D$10+'СЕТ СН'!$H$6-'СЕТ СН'!$H$26</f>
        <v>1632.34154719</v>
      </c>
      <c r="N131" s="36">
        <f>SUMIFS(СВЦЭМ!$D$39:$D$782,СВЦЭМ!$A$39:$A$782,$A131,СВЦЭМ!$B$39:$B$782,N$119)+'СЕТ СН'!$H$14+СВЦЭМ!$D$10+'СЕТ СН'!$H$6-'СЕТ СН'!$H$26</f>
        <v>1654.9897484200001</v>
      </c>
      <c r="O131" s="36">
        <f>SUMIFS(СВЦЭМ!$D$39:$D$782,СВЦЭМ!$A$39:$A$782,$A131,СВЦЭМ!$B$39:$B$782,O$119)+'СЕТ СН'!$H$14+СВЦЭМ!$D$10+'СЕТ СН'!$H$6-'СЕТ СН'!$H$26</f>
        <v>1675.0706284099999</v>
      </c>
      <c r="P131" s="36">
        <f>SUMIFS(СВЦЭМ!$D$39:$D$782,СВЦЭМ!$A$39:$A$782,$A131,СВЦЭМ!$B$39:$B$782,P$119)+'СЕТ СН'!$H$14+СВЦЭМ!$D$10+'СЕТ СН'!$H$6-'СЕТ СН'!$H$26</f>
        <v>1686.1308176499999</v>
      </c>
      <c r="Q131" s="36">
        <f>SUMIFS(СВЦЭМ!$D$39:$D$782,СВЦЭМ!$A$39:$A$782,$A131,СВЦЭМ!$B$39:$B$782,Q$119)+'СЕТ СН'!$H$14+СВЦЭМ!$D$10+'СЕТ СН'!$H$6-'СЕТ СН'!$H$26</f>
        <v>1672.6233703800001</v>
      </c>
      <c r="R131" s="36">
        <f>SUMIFS(СВЦЭМ!$D$39:$D$782,СВЦЭМ!$A$39:$A$782,$A131,СВЦЭМ!$B$39:$B$782,R$119)+'СЕТ СН'!$H$14+СВЦЭМ!$D$10+'СЕТ СН'!$H$6-'СЕТ СН'!$H$26</f>
        <v>1645.50503073</v>
      </c>
      <c r="S131" s="36">
        <f>SUMIFS(СВЦЭМ!$D$39:$D$782,СВЦЭМ!$A$39:$A$782,$A131,СВЦЭМ!$B$39:$B$782,S$119)+'СЕТ СН'!$H$14+СВЦЭМ!$D$10+'СЕТ СН'!$H$6-'СЕТ СН'!$H$26</f>
        <v>1595.3154377200001</v>
      </c>
      <c r="T131" s="36">
        <f>SUMIFS(СВЦЭМ!$D$39:$D$782,СВЦЭМ!$A$39:$A$782,$A131,СВЦЭМ!$B$39:$B$782,T$119)+'СЕТ СН'!$H$14+СВЦЭМ!$D$10+'СЕТ СН'!$H$6-'СЕТ СН'!$H$26</f>
        <v>1596.66991216</v>
      </c>
      <c r="U131" s="36">
        <f>SUMIFS(СВЦЭМ!$D$39:$D$782,СВЦЭМ!$A$39:$A$782,$A131,СВЦЭМ!$B$39:$B$782,U$119)+'СЕТ СН'!$H$14+СВЦЭМ!$D$10+'СЕТ СН'!$H$6-'СЕТ СН'!$H$26</f>
        <v>1618.1203357300001</v>
      </c>
      <c r="V131" s="36">
        <f>SUMIFS(СВЦЭМ!$D$39:$D$782,СВЦЭМ!$A$39:$A$782,$A131,СВЦЭМ!$B$39:$B$782,V$119)+'СЕТ СН'!$H$14+СВЦЭМ!$D$10+'СЕТ СН'!$H$6-'СЕТ СН'!$H$26</f>
        <v>1620.90635088</v>
      </c>
      <c r="W131" s="36">
        <f>SUMIFS(СВЦЭМ!$D$39:$D$782,СВЦЭМ!$A$39:$A$782,$A131,СВЦЭМ!$B$39:$B$782,W$119)+'СЕТ СН'!$H$14+СВЦЭМ!$D$10+'СЕТ СН'!$H$6-'СЕТ СН'!$H$26</f>
        <v>1644.8069924900001</v>
      </c>
      <c r="X131" s="36">
        <f>SUMIFS(СВЦЭМ!$D$39:$D$782,СВЦЭМ!$A$39:$A$782,$A131,СВЦЭМ!$B$39:$B$782,X$119)+'СЕТ СН'!$H$14+СВЦЭМ!$D$10+'СЕТ СН'!$H$6-'СЕТ СН'!$H$26</f>
        <v>1652.95437528</v>
      </c>
      <c r="Y131" s="36">
        <f>SUMIFS(СВЦЭМ!$D$39:$D$782,СВЦЭМ!$A$39:$A$782,$A131,СВЦЭМ!$B$39:$B$782,Y$119)+'СЕТ СН'!$H$14+СВЦЭМ!$D$10+'СЕТ СН'!$H$6-'СЕТ СН'!$H$26</f>
        <v>1667.48711258</v>
      </c>
    </row>
    <row r="132" spans="1:25" ht="15.75" x14ac:dyDescent="0.2">
      <c r="A132" s="35">
        <f t="shared" si="3"/>
        <v>44543</v>
      </c>
      <c r="B132" s="36">
        <f>SUMIFS(СВЦЭМ!$D$39:$D$782,СВЦЭМ!$A$39:$A$782,$A132,СВЦЭМ!$B$39:$B$782,B$119)+'СЕТ СН'!$H$14+СВЦЭМ!$D$10+'СЕТ СН'!$H$6-'СЕТ СН'!$H$26</f>
        <v>1681.4069684999999</v>
      </c>
      <c r="C132" s="36">
        <f>SUMIFS(СВЦЭМ!$D$39:$D$782,СВЦЭМ!$A$39:$A$782,$A132,СВЦЭМ!$B$39:$B$782,C$119)+'СЕТ СН'!$H$14+СВЦЭМ!$D$10+'СЕТ СН'!$H$6-'СЕТ СН'!$H$26</f>
        <v>1669.1144323600001</v>
      </c>
      <c r="D132" s="36">
        <f>SUMIFS(СВЦЭМ!$D$39:$D$782,СВЦЭМ!$A$39:$A$782,$A132,СВЦЭМ!$B$39:$B$782,D$119)+'СЕТ СН'!$H$14+СВЦЭМ!$D$10+'СЕТ СН'!$H$6-'СЕТ СН'!$H$26</f>
        <v>1672.3133971</v>
      </c>
      <c r="E132" s="36">
        <f>SUMIFS(СВЦЭМ!$D$39:$D$782,СВЦЭМ!$A$39:$A$782,$A132,СВЦЭМ!$B$39:$B$782,E$119)+'СЕТ СН'!$H$14+СВЦЭМ!$D$10+'СЕТ СН'!$H$6-'СЕТ СН'!$H$26</f>
        <v>1676.66021899</v>
      </c>
      <c r="F132" s="36">
        <f>SUMIFS(СВЦЭМ!$D$39:$D$782,СВЦЭМ!$A$39:$A$782,$A132,СВЦЭМ!$B$39:$B$782,F$119)+'СЕТ СН'!$H$14+СВЦЭМ!$D$10+'СЕТ СН'!$H$6-'СЕТ СН'!$H$26</f>
        <v>1667.93839336</v>
      </c>
      <c r="G132" s="36">
        <f>SUMIFS(СВЦЭМ!$D$39:$D$782,СВЦЭМ!$A$39:$A$782,$A132,СВЦЭМ!$B$39:$B$782,G$119)+'СЕТ СН'!$H$14+СВЦЭМ!$D$10+'СЕТ СН'!$H$6-'СЕТ СН'!$H$26</f>
        <v>1648.8060738300001</v>
      </c>
      <c r="H132" s="36">
        <f>SUMIFS(СВЦЭМ!$D$39:$D$782,СВЦЭМ!$A$39:$A$782,$A132,СВЦЭМ!$B$39:$B$782,H$119)+'СЕТ СН'!$H$14+СВЦЭМ!$D$10+'СЕТ СН'!$H$6-'СЕТ СН'!$H$26</f>
        <v>1614.6213653899999</v>
      </c>
      <c r="I132" s="36">
        <f>SUMIFS(СВЦЭМ!$D$39:$D$782,СВЦЭМ!$A$39:$A$782,$A132,СВЦЭМ!$B$39:$B$782,I$119)+'СЕТ СН'!$H$14+СВЦЭМ!$D$10+'СЕТ СН'!$H$6-'СЕТ СН'!$H$26</f>
        <v>1611.42235796</v>
      </c>
      <c r="J132" s="36">
        <f>SUMIFS(СВЦЭМ!$D$39:$D$782,СВЦЭМ!$A$39:$A$782,$A132,СВЦЭМ!$B$39:$B$782,J$119)+'СЕТ СН'!$H$14+СВЦЭМ!$D$10+'СЕТ СН'!$H$6-'СЕТ СН'!$H$26</f>
        <v>1613.3200897900001</v>
      </c>
      <c r="K132" s="36">
        <f>SUMIFS(СВЦЭМ!$D$39:$D$782,СВЦЭМ!$A$39:$A$782,$A132,СВЦЭМ!$B$39:$B$782,K$119)+'СЕТ СН'!$H$14+СВЦЭМ!$D$10+'СЕТ СН'!$H$6-'СЕТ СН'!$H$26</f>
        <v>1622.86558433</v>
      </c>
      <c r="L132" s="36">
        <f>SUMIFS(СВЦЭМ!$D$39:$D$782,СВЦЭМ!$A$39:$A$782,$A132,СВЦЭМ!$B$39:$B$782,L$119)+'СЕТ СН'!$H$14+СВЦЭМ!$D$10+'СЕТ СН'!$H$6-'СЕТ СН'!$H$26</f>
        <v>1635.2164061999999</v>
      </c>
      <c r="M132" s="36">
        <f>SUMIFS(СВЦЭМ!$D$39:$D$782,СВЦЭМ!$A$39:$A$782,$A132,СВЦЭМ!$B$39:$B$782,M$119)+'СЕТ СН'!$H$14+СВЦЭМ!$D$10+'СЕТ СН'!$H$6-'СЕТ СН'!$H$26</f>
        <v>1645.40335284</v>
      </c>
      <c r="N132" s="36">
        <f>SUMIFS(СВЦЭМ!$D$39:$D$782,СВЦЭМ!$A$39:$A$782,$A132,СВЦЭМ!$B$39:$B$782,N$119)+'СЕТ СН'!$H$14+СВЦЭМ!$D$10+'СЕТ СН'!$H$6-'СЕТ СН'!$H$26</f>
        <v>1659.9468466200001</v>
      </c>
      <c r="O132" s="36">
        <f>SUMIFS(СВЦЭМ!$D$39:$D$782,СВЦЭМ!$A$39:$A$782,$A132,СВЦЭМ!$B$39:$B$782,O$119)+'СЕТ СН'!$H$14+СВЦЭМ!$D$10+'СЕТ СН'!$H$6-'СЕТ СН'!$H$26</f>
        <v>1661.55306623</v>
      </c>
      <c r="P132" s="36">
        <f>SUMIFS(СВЦЭМ!$D$39:$D$782,СВЦЭМ!$A$39:$A$782,$A132,СВЦЭМ!$B$39:$B$782,P$119)+'СЕТ СН'!$H$14+СВЦЭМ!$D$10+'СЕТ СН'!$H$6-'СЕТ СН'!$H$26</f>
        <v>1676.1260837899999</v>
      </c>
      <c r="Q132" s="36">
        <f>SUMIFS(СВЦЭМ!$D$39:$D$782,СВЦЭМ!$A$39:$A$782,$A132,СВЦЭМ!$B$39:$B$782,Q$119)+'СЕТ СН'!$H$14+СВЦЭМ!$D$10+'СЕТ СН'!$H$6-'СЕТ СН'!$H$26</f>
        <v>1677.2567562900001</v>
      </c>
      <c r="R132" s="36">
        <f>SUMIFS(СВЦЭМ!$D$39:$D$782,СВЦЭМ!$A$39:$A$782,$A132,СВЦЭМ!$B$39:$B$782,R$119)+'СЕТ СН'!$H$14+СВЦЭМ!$D$10+'СЕТ СН'!$H$6-'СЕТ СН'!$H$26</f>
        <v>1660.9214087099999</v>
      </c>
      <c r="S132" s="36">
        <f>SUMIFS(СВЦЭМ!$D$39:$D$782,СВЦЭМ!$A$39:$A$782,$A132,СВЦЭМ!$B$39:$B$782,S$119)+'СЕТ СН'!$H$14+СВЦЭМ!$D$10+'СЕТ СН'!$H$6-'СЕТ СН'!$H$26</f>
        <v>1625.8523508400001</v>
      </c>
      <c r="T132" s="36">
        <f>SUMIFS(СВЦЭМ!$D$39:$D$782,СВЦЭМ!$A$39:$A$782,$A132,СВЦЭМ!$B$39:$B$782,T$119)+'СЕТ СН'!$H$14+СВЦЭМ!$D$10+'СЕТ СН'!$H$6-'СЕТ СН'!$H$26</f>
        <v>1617.36905675</v>
      </c>
      <c r="U132" s="36">
        <f>SUMIFS(СВЦЭМ!$D$39:$D$782,СВЦЭМ!$A$39:$A$782,$A132,СВЦЭМ!$B$39:$B$782,U$119)+'СЕТ СН'!$H$14+СВЦЭМ!$D$10+'СЕТ СН'!$H$6-'СЕТ СН'!$H$26</f>
        <v>1607.07631244</v>
      </c>
      <c r="V132" s="36">
        <f>SUMIFS(СВЦЭМ!$D$39:$D$782,СВЦЭМ!$A$39:$A$782,$A132,СВЦЭМ!$B$39:$B$782,V$119)+'СЕТ СН'!$H$14+СВЦЭМ!$D$10+'СЕТ СН'!$H$6-'СЕТ СН'!$H$26</f>
        <v>1628.8137622900001</v>
      </c>
      <c r="W132" s="36">
        <f>SUMIFS(СВЦЭМ!$D$39:$D$782,СВЦЭМ!$A$39:$A$782,$A132,СВЦЭМ!$B$39:$B$782,W$119)+'СЕТ СН'!$H$14+СВЦЭМ!$D$10+'СЕТ СН'!$H$6-'СЕТ СН'!$H$26</f>
        <v>1651.5074944099999</v>
      </c>
      <c r="X132" s="36">
        <f>SUMIFS(СВЦЭМ!$D$39:$D$782,СВЦЭМ!$A$39:$A$782,$A132,СВЦЭМ!$B$39:$B$782,X$119)+'СЕТ СН'!$H$14+СВЦЭМ!$D$10+'СЕТ СН'!$H$6-'СЕТ СН'!$H$26</f>
        <v>1664.00598457</v>
      </c>
      <c r="Y132" s="36">
        <f>SUMIFS(СВЦЭМ!$D$39:$D$782,СВЦЭМ!$A$39:$A$782,$A132,СВЦЭМ!$B$39:$B$782,Y$119)+'СЕТ СН'!$H$14+СВЦЭМ!$D$10+'СЕТ СН'!$H$6-'СЕТ СН'!$H$26</f>
        <v>1676.2346112800001</v>
      </c>
    </row>
    <row r="133" spans="1:25" ht="15.75" x14ac:dyDescent="0.2">
      <c r="A133" s="35">
        <f t="shared" si="3"/>
        <v>44544</v>
      </c>
      <c r="B133" s="36">
        <f>SUMIFS(СВЦЭМ!$D$39:$D$782,СВЦЭМ!$A$39:$A$782,$A133,СВЦЭМ!$B$39:$B$782,B$119)+'СЕТ СН'!$H$14+СВЦЭМ!$D$10+'СЕТ СН'!$H$6-'СЕТ СН'!$H$26</f>
        <v>1669.47277495</v>
      </c>
      <c r="C133" s="36">
        <f>SUMIFS(СВЦЭМ!$D$39:$D$782,СВЦЭМ!$A$39:$A$782,$A133,СВЦЭМ!$B$39:$B$782,C$119)+'СЕТ СН'!$H$14+СВЦЭМ!$D$10+'СЕТ СН'!$H$6-'СЕТ СН'!$H$26</f>
        <v>1673.5351323500001</v>
      </c>
      <c r="D133" s="36">
        <f>SUMIFS(СВЦЭМ!$D$39:$D$782,СВЦЭМ!$A$39:$A$782,$A133,СВЦЭМ!$B$39:$B$782,D$119)+'СЕТ СН'!$H$14+СВЦЭМ!$D$10+'СЕТ СН'!$H$6-'СЕТ СН'!$H$26</f>
        <v>1694.8649074699999</v>
      </c>
      <c r="E133" s="36">
        <f>SUMIFS(СВЦЭМ!$D$39:$D$782,СВЦЭМ!$A$39:$A$782,$A133,СВЦЭМ!$B$39:$B$782,E$119)+'СЕТ СН'!$H$14+СВЦЭМ!$D$10+'СЕТ СН'!$H$6-'СЕТ СН'!$H$26</f>
        <v>1696.31127124</v>
      </c>
      <c r="F133" s="36">
        <f>SUMIFS(СВЦЭМ!$D$39:$D$782,СВЦЭМ!$A$39:$A$782,$A133,СВЦЭМ!$B$39:$B$782,F$119)+'СЕТ СН'!$H$14+СВЦЭМ!$D$10+'СЕТ СН'!$H$6-'СЕТ СН'!$H$26</f>
        <v>1688.2299893300001</v>
      </c>
      <c r="G133" s="36">
        <f>SUMIFS(СВЦЭМ!$D$39:$D$782,СВЦЭМ!$A$39:$A$782,$A133,СВЦЭМ!$B$39:$B$782,G$119)+'СЕТ СН'!$H$14+СВЦЭМ!$D$10+'СЕТ СН'!$H$6-'СЕТ СН'!$H$26</f>
        <v>1642.68630899</v>
      </c>
      <c r="H133" s="36">
        <f>SUMIFS(СВЦЭМ!$D$39:$D$782,СВЦЭМ!$A$39:$A$782,$A133,СВЦЭМ!$B$39:$B$782,H$119)+'СЕТ СН'!$H$14+СВЦЭМ!$D$10+'СЕТ СН'!$H$6-'СЕТ СН'!$H$26</f>
        <v>1587.54725209</v>
      </c>
      <c r="I133" s="36">
        <f>SUMIFS(СВЦЭМ!$D$39:$D$782,СВЦЭМ!$A$39:$A$782,$A133,СВЦЭМ!$B$39:$B$782,I$119)+'СЕТ СН'!$H$14+СВЦЭМ!$D$10+'СЕТ СН'!$H$6-'СЕТ СН'!$H$26</f>
        <v>1599.18122604</v>
      </c>
      <c r="J133" s="36">
        <f>SUMIFS(СВЦЭМ!$D$39:$D$782,СВЦЭМ!$A$39:$A$782,$A133,СВЦЭМ!$B$39:$B$782,J$119)+'СЕТ СН'!$H$14+СВЦЭМ!$D$10+'СЕТ СН'!$H$6-'СЕТ СН'!$H$26</f>
        <v>1604.9254957600001</v>
      </c>
      <c r="K133" s="36">
        <f>SUMIFS(СВЦЭМ!$D$39:$D$782,СВЦЭМ!$A$39:$A$782,$A133,СВЦЭМ!$B$39:$B$782,K$119)+'СЕТ СН'!$H$14+СВЦЭМ!$D$10+'СЕТ СН'!$H$6-'СЕТ СН'!$H$26</f>
        <v>1604.63961915</v>
      </c>
      <c r="L133" s="36">
        <f>SUMIFS(СВЦЭМ!$D$39:$D$782,СВЦЭМ!$A$39:$A$782,$A133,СВЦЭМ!$B$39:$B$782,L$119)+'СЕТ СН'!$H$14+СВЦЭМ!$D$10+'СЕТ СН'!$H$6-'СЕТ СН'!$H$26</f>
        <v>1613.5058925600001</v>
      </c>
      <c r="M133" s="36">
        <f>SUMIFS(СВЦЭМ!$D$39:$D$782,СВЦЭМ!$A$39:$A$782,$A133,СВЦЭМ!$B$39:$B$782,M$119)+'СЕТ СН'!$H$14+СВЦЭМ!$D$10+'СЕТ СН'!$H$6-'СЕТ СН'!$H$26</f>
        <v>1617.3342268200001</v>
      </c>
      <c r="N133" s="36">
        <f>SUMIFS(СВЦЭМ!$D$39:$D$782,СВЦЭМ!$A$39:$A$782,$A133,СВЦЭМ!$B$39:$B$782,N$119)+'СЕТ СН'!$H$14+СВЦЭМ!$D$10+'СЕТ СН'!$H$6-'СЕТ СН'!$H$26</f>
        <v>1634.7145059500001</v>
      </c>
      <c r="O133" s="36">
        <f>SUMIFS(СВЦЭМ!$D$39:$D$782,СВЦЭМ!$A$39:$A$782,$A133,СВЦЭМ!$B$39:$B$782,O$119)+'СЕТ СН'!$H$14+СВЦЭМ!$D$10+'СЕТ СН'!$H$6-'СЕТ СН'!$H$26</f>
        <v>1646.32747109</v>
      </c>
      <c r="P133" s="36">
        <f>SUMIFS(СВЦЭМ!$D$39:$D$782,СВЦЭМ!$A$39:$A$782,$A133,СВЦЭМ!$B$39:$B$782,P$119)+'СЕТ СН'!$H$14+СВЦЭМ!$D$10+'СЕТ СН'!$H$6-'СЕТ СН'!$H$26</f>
        <v>1641.85598923</v>
      </c>
      <c r="Q133" s="36">
        <f>SUMIFS(СВЦЭМ!$D$39:$D$782,СВЦЭМ!$A$39:$A$782,$A133,СВЦЭМ!$B$39:$B$782,Q$119)+'СЕТ СН'!$H$14+СВЦЭМ!$D$10+'СЕТ СН'!$H$6-'СЕТ СН'!$H$26</f>
        <v>1648.9919939599999</v>
      </c>
      <c r="R133" s="36">
        <f>SUMIFS(СВЦЭМ!$D$39:$D$782,СВЦЭМ!$A$39:$A$782,$A133,СВЦЭМ!$B$39:$B$782,R$119)+'СЕТ СН'!$H$14+СВЦЭМ!$D$10+'СЕТ СН'!$H$6-'СЕТ СН'!$H$26</f>
        <v>1633.9659644400001</v>
      </c>
      <c r="S133" s="36">
        <f>SUMIFS(СВЦЭМ!$D$39:$D$782,СВЦЭМ!$A$39:$A$782,$A133,СВЦЭМ!$B$39:$B$782,S$119)+'СЕТ СН'!$H$14+СВЦЭМ!$D$10+'СЕТ СН'!$H$6-'СЕТ СН'!$H$26</f>
        <v>1612.70021481</v>
      </c>
      <c r="T133" s="36">
        <f>SUMIFS(СВЦЭМ!$D$39:$D$782,СВЦЭМ!$A$39:$A$782,$A133,СВЦЭМ!$B$39:$B$782,T$119)+'СЕТ СН'!$H$14+СВЦЭМ!$D$10+'СЕТ СН'!$H$6-'СЕТ СН'!$H$26</f>
        <v>1608.3149011</v>
      </c>
      <c r="U133" s="36">
        <f>SUMIFS(СВЦЭМ!$D$39:$D$782,СВЦЭМ!$A$39:$A$782,$A133,СВЦЭМ!$B$39:$B$782,U$119)+'СЕТ СН'!$H$14+СВЦЭМ!$D$10+'СЕТ СН'!$H$6-'СЕТ СН'!$H$26</f>
        <v>1620.7411885900001</v>
      </c>
      <c r="V133" s="36">
        <f>SUMIFS(СВЦЭМ!$D$39:$D$782,СВЦЭМ!$A$39:$A$782,$A133,СВЦЭМ!$B$39:$B$782,V$119)+'СЕТ СН'!$H$14+СВЦЭМ!$D$10+'СЕТ СН'!$H$6-'СЕТ СН'!$H$26</f>
        <v>1629.7395275700001</v>
      </c>
      <c r="W133" s="36">
        <f>SUMIFS(СВЦЭМ!$D$39:$D$782,СВЦЭМ!$A$39:$A$782,$A133,СВЦЭМ!$B$39:$B$782,W$119)+'СЕТ СН'!$H$14+СВЦЭМ!$D$10+'СЕТ СН'!$H$6-'СЕТ СН'!$H$26</f>
        <v>1669.0632498499999</v>
      </c>
      <c r="X133" s="36">
        <f>SUMIFS(СВЦЭМ!$D$39:$D$782,СВЦЭМ!$A$39:$A$782,$A133,СВЦЭМ!$B$39:$B$782,X$119)+'СЕТ СН'!$H$14+СВЦЭМ!$D$10+'СЕТ СН'!$H$6-'СЕТ СН'!$H$26</f>
        <v>1663.2976744699999</v>
      </c>
      <c r="Y133" s="36">
        <f>SUMIFS(СВЦЭМ!$D$39:$D$782,СВЦЭМ!$A$39:$A$782,$A133,СВЦЭМ!$B$39:$B$782,Y$119)+'СЕТ СН'!$H$14+СВЦЭМ!$D$10+'СЕТ СН'!$H$6-'СЕТ СН'!$H$26</f>
        <v>1658.85606444</v>
      </c>
    </row>
    <row r="134" spans="1:25" ht="15.75" x14ac:dyDescent="0.2">
      <c r="A134" s="35">
        <f t="shared" si="3"/>
        <v>44545</v>
      </c>
      <c r="B134" s="36">
        <f>SUMIFS(СВЦЭМ!$D$39:$D$782,СВЦЭМ!$A$39:$A$782,$A134,СВЦЭМ!$B$39:$B$782,B$119)+'СЕТ СН'!$H$14+СВЦЭМ!$D$10+'СЕТ СН'!$H$6-'СЕТ СН'!$H$26</f>
        <v>1581.08659588</v>
      </c>
      <c r="C134" s="36">
        <f>SUMIFS(СВЦЭМ!$D$39:$D$782,СВЦЭМ!$A$39:$A$782,$A134,СВЦЭМ!$B$39:$B$782,C$119)+'СЕТ СН'!$H$14+СВЦЭМ!$D$10+'СЕТ СН'!$H$6-'СЕТ СН'!$H$26</f>
        <v>1592.6226672299999</v>
      </c>
      <c r="D134" s="36">
        <f>SUMIFS(СВЦЭМ!$D$39:$D$782,СВЦЭМ!$A$39:$A$782,$A134,СВЦЭМ!$B$39:$B$782,D$119)+'СЕТ СН'!$H$14+СВЦЭМ!$D$10+'СЕТ СН'!$H$6-'СЕТ СН'!$H$26</f>
        <v>1605.5632705400001</v>
      </c>
      <c r="E134" s="36">
        <f>SUMIFS(СВЦЭМ!$D$39:$D$782,СВЦЭМ!$A$39:$A$782,$A134,СВЦЭМ!$B$39:$B$782,E$119)+'СЕТ СН'!$H$14+СВЦЭМ!$D$10+'СЕТ СН'!$H$6-'СЕТ СН'!$H$26</f>
        <v>1593.80302239</v>
      </c>
      <c r="F134" s="36">
        <f>SUMIFS(СВЦЭМ!$D$39:$D$782,СВЦЭМ!$A$39:$A$782,$A134,СВЦЭМ!$B$39:$B$782,F$119)+'СЕТ СН'!$H$14+СВЦЭМ!$D$10+'СЕТ СН'!$H$6-'СЕТ СН'!$H$26</f>
        <v>1597.8045956000001</v>
      </c>
      <c r="G134" s="36">
        <f>SUMIFS(СВЦЭМ!$D$39:$D$782,СВЦЭМ!$A$39:$A$782,$A134,СВЦЭМ!$B$39:$B$782,G$119)+'СЕТ СН'!$H$14+СВЦЭМ!$D$10+'СЕТ СН'!$H$6-'СЕТ СН'!$H$26</f>
        <v>1577.95034431</v>
      </c>
      <c r="H134" s="36">
        <f>SUMIFS(СВЦЭМ!$D$39:$D$782,СВЦЭМ!$A$39:$A$782,$A134,СВЦЭМ!$B$39:$B$782,H$119)+'СЕТ СН'!$H$14+СВЦЭМ!$D$10+'СЕТ СН'!$H$6-'СЕТ СН'!$H$26</f>
        <v>1618.2516210799999</v>
      </c>
      <c r="I134" s="36">
        <f>SUMIFS(СВЦЭМ!$D$39:$D$782,СВЦЭМ!$A$39:$A$782,$A134,СВЦЭМ!$B$39:$B$782,I$119)+'СЕТ СН'!$H$14+СВЦЭМ!$D$10+'СЕТ СН'!$H$6-'СЕТ СН'!$H$26</f>
        <v>1682.0320968000001</v>
      </c>
      <c r="J134" s="36">
        <f>SUMIFS(СВЦЭМ!$D$39:$D$782,СВЦЭМ!$A$39:$A$782,$A134,СВЦЭМ!$B$39:$B$782,J$119)+'СЕТ СН'!$H$14+СВЦЭМ!$D$10+'СЕТ СН'!$H$6-'СЕТ СН'!$H$26</f>
        <v>1665.1085866999999</v>
      </c>
      <c r="K134" s="36">
        <f>SUMIFS(СВЦЭМ!$D$39:$D$782,СВЦЭМ!$A$39:$A$782,$A134,СВЦЭМ!$B$39:$B$782,K$119)+'СЕТ СН'!$H$14+СВЦЭМ!$D$10+'СЕТ СН'!$H$6-'СЕТ СН'!$H$26</f>
        <v>1649.4578639200001</v>
      </c>
      <c r="L134" s="36">
        <f>SUMIFS(СВЦЭМ!$D$39:$D$782,СВЦЭМ!$A$39:$A$782,$A134,СВЦЭМ!$B$39:$B$782,L$119)+'СЕТ СН'!$H$14+СВЦЭМ!$D$10+'СЕТ СН'!$H$6-'СЕТ СН'!$H$26</f>
        <v>1653.20018611</v>
      </c>
      <c r="M134" s="36">
        <f>SUMIFS(СВЦЭМ!$D$39:$D$782,СВЦЭМ!$A$39:$A$782,$A134,СВЦЭМ!$B$39:$B$782,M$119)+'СЕТ СН'!$H$14+СВЦЭМ!$D$10+'СЕТ СН'!$H$6-'СЕТ СН'!$H$26</f>
        <v>1640.1955576099999</v>
      </c>
      <c r="N134" s="36">
        <f>SUMIFS(СВЦЭМ!$D$39:$D$782,СВЦЭМ!$A$39:$A$782,$A134,СВЦЭМ!$B$39:$B$782,N$119)+'СЕТ СН'!$H$14+СВЦЭМ!$D$10+'СЕТ СН'!$H$6-'СЕТ СН'!$H$26</f>
        <v>1666.0593387700001</v>
      </c>
      <c r="O134" s="36">
        <f>SUMIFS(СВЦЭМ!$D$39:$D$782,СВЦЭМ!$A$39:$A$782,$A134,СВЦЭМ!$B$39:$B$782,O$119)+'СЕТ СН'!$H$14+СВЦЭМ!$D$10+'СЕТ СН'!$H$6-'СЕТ СН'!$H$26</f>
        <v>1740.0137582899999</v>
      </c>
      <c r="P134" s="36">
        <f>SUMIFS(СВЦЭМ!$D$39:$D$782,СВЦЭМ!$A$39:$A$782,$A134,СВЦЭМ!$B$39:$B$782,P$119)+'СЕТ СН'!$H$14+СВЦЭМ!$D$10+'СЕТ СН'!$H$6-'СЕТ СН'!$H$26</f>
        <v>1738.8997285200001</v>
      </c>
      <c r="Q134" s="36">
        <f>SUMIFS(СВЦЭМ!$D$39:$D$782,СВЦЭМ!$A$39:$A$782,$A134,СВЦЭМ!$B$39:$B$782,Q$119)+'СЕТ СН'!$H$14+СВЦЭМ!$D$10+'СЕТ СН'!$H$6-'СЕТ СН'!$H$26</f>
        <v>1737.3662540299999</v>
      </c>
      <c r="R134" s="36">
        <f>SUMIFS(СВЦЭМ!$D$39:$D$782,СВЦЭМ!$A$39:$A$782,$A134,СВЦЭМ!$B$39:$B$782,R$119)+'СЕТ СН'!$H$14+СВЦЭМ!$D$10+'СЕТ СН'!$H$6-'СЕТ СН'!$H$26</f>
        <v>1654.3413274300001</v>
      </c>
      <c r="S134" s="36">
        <f>SUMIFS(СВЦЭМ!$D$39:$D$782,СВЦЭМ!$A$39:$A$782,$A134,СВЦЭМ!$B$39:$B$782,S$119)+'СЕТ СН'!$H$14+СВЦЭМ!$D$10+'СЕТ СН'!$H$6-'СЕТ СН'!$H$26</f>
        <v>1622.54862099</v>
      </c>
      <c r="T134" s="36">
        <f>SUMIFS(СВЦЭМ!$D$39:$D$782,СВЦЭМ!$A$39:$A$782,$A134,СВЦЭМ!$B$39:$B$782,T$119)+'СЕТ СН'!$H$14+СВЦЭМ!$D$10+'СЕТ СН'!$H$6-'СЕТ СН'!$H$26</f>
        <v>1645.7654325200001</v>
      </c>
      <c r="U134" s="36">
        <f>SUMIFS(СВЦЭМ!$D$39:$D$782,СВЦЭМ!$A$39:$A$782,$A134,СВЦЭМ!$B$39:$B$782,U$119)+'СЕТ СН'!$H$14+СВЦЭМ!$D$10+'СЕТ СН'!$H$6-'СЕТ СН'!$H$26</f>
        <v>1642.9114279</v>
      </c>
      <c r="V134" s="36">
        <f>SUMIFS(СВЦЭМ!$D$39:$D$782,СВЦЭМ!$A$39:$A$782,$A134,СВЦЭМ!$B$39:$B$782,V$119)+'СЕТ СН'!$H$14+СВЦЭМ!$D$10+'СЕТ СН'!$H$6-'СЕТ СН'!$H$26</f>
        <v>1649.90527135</v>
      </c>
      <c r="W134" s="36">
        <f>SUMIFS(СВЦЭМ!$D$39:$D$782,СВЦЭМ!$A$39:$A$782,$A134,СВЦЭМ!$B$39:$B$782,W$119)+'СЕТ СН'!$H$14+СВЦЭМ!$D$10+'СЕТ СН'!$H$6-'СЕТ СН'!$H$26</f>
        <v>1652.06010713</v>
      </c>
      <c r="X134" s="36">
        <f>SUMIFS(СВЦЭМ!$D$39:$D$782,СВЦЭМ!$A$39:$A$782,$A134,СВЦЭМ!$B$39:$B$782,X$119)+'СЕТ СН'!$H$14+СВЦЭМ!$D$10+'СЕТ СН'!$H$6-'СЕТ СН'!$H$26</f>
        <v>1702.2824843000001</v>
      </c>
      <c r="Y134" s="36">
        <f>SUMIFS(СВЦЭМ!$D$39:$D$782,СВЦЭМ!$A$39:$A$782,$A134,СВЦЭМ!$B$39:$B$782,Y$119)+'СЕТ СН'!$H$14+СВЦЭМ!$D$10+'СЕТ СН'!$H$6-'СЕТ СН'!$H$26</f>
        <v>1686.56036922</v>
      </c>
    </row>
    <row r="135" spans="1:25" ht="15.75" x14ac:dyDescent="0.2">
      <c r="A135" s="35">
        <f t="shared" si="3"/>
        <v>44546</v>
      </c>
      <c r="B135" s="36">
        <f>SUMIFS(СВЦЭМ!$D$39:$D$782,СВЦЭМ!$A$39:$A$782,$A135,СВЦЭМ!$B$39:$B$782,B$119)+'СЕТ СН'!$H$14+СВЦЭМ!$D$10+'СЕТ СН'!$H$6-'СЕТ СН'!$H$26</f>
        <v>1687.94995202</v>
      </c>
      <c r="C135" s="36">
        <f>SUMIFS(СВЦЭМ!$D$39:$D$782,СВЦЭМ!$A$39:$A$782,$A135,СВЦЭМ!$B$39:$B$782,C$119)+'СЕТ СН'!$H$14+СВЦЭМ!$D$10+'СЕТ СН'!$H$6-'СЕТ СН'!$H$26</f>
        <v>1684.0375319</v>
      </c>
      <c r="D135" s="36">
        <f>SUMIFS(СВЦЭМ!$D$39:$D$782,СВЦЭМ!$A$39:$A$782,$A135,СВЦЭМ!$B$39:$B$782,D$119)+'СЕТ СН'!$H$14+СВЦЭМ!$D$10+'СЕТ СН'!$H$6-'СЕТ СН'!$H$26</f>
        <v>1666.98806461</v>
      </c>
      <c r="E135" s="36">
        <f>SUMIFS(СВЦЭМ!$D$39:$D$782,СВЦЭМ!$A$39:$A$782,$A135,СВЦЭМ!$B$39:$B$782,E$119)+'СЕТ СН'!$H$14+СВЦЭМ!$D$10+'СЕТ СН'!$H$6-'СЕТ СН'!$H$26</f>
        <v>1662.8538106400001</v>
      </c>
      <c r="F135" s="36">
        <f>SUMIFS(СВЦЭМ!$D$39:$D$782,СВЦЭМ!$A$39:$A$782,$A135,СВЦЭМ!$B$39:$B$782,F$119)+'СЕТ СН'!$H$14+СВЦЭМ!$D$10+'СЕТ СН'!$H$6-'СЕТ СН'!$H$26</f>
        <v>1662.9074882</v>
      </c>
      <c r="G135" s="36">
        <f>SUMIFS(СВЦЭМ!$D$39:$D$782,СВЦЭМ!$A$39:$A$782,$A135,СВЦЭМ!$B$39:$B$782,G$119)+'СЕТ СН'!$H$14+СВЦЭМ!$D$10+'СЕТ СН'!$H$6-'СЕТ СН'!$H$26</f>
        <v>1627.8324105700001</v>
      </c>
      <c r="H135" s="36">
        <f>SUMIFS(СВЦЭМ!$D$39:$D$782,СВЦЭМ!$A$39:$A$782,$A135,СВЦЭМ!$B$39:$B$782,H$119)+'СЕТ СН'!$H$14+СВЦЭМ!$D$10+'СЕТ СН'!$H$6-'СЕТ СН'!$H$26</f>
        <v>1610.6487959000001</v>
      </c>
      <c r="I135" s="36">
        <f>SUMIFS(СВЦЭМ!$D$39:$D$782,СВЦЭМ!$A$39:$A$782,$A135,СВЦЭМ!$B$39:$B$782,I$119)+'СЕТ СН'!$H$14+СВЦЭМ!$D$10+'СЕТ СН'!$H$6-'СЕТ СН'!$H$26</f>
        <v>1637.6318964899999</v>
      </c>
      <c r="J135" s="36">
        <f>SUMIFS(СВЦЭМ!$D$39:$D$782,СВЦЭМ!$A$39:$A$782,$A135,СВЦЭМ!$B$39:$B$782,J$119)+'СЕТ СН'!$H$14+СВЦЭМ!$D$10+'СЕТ СН'!$H$6-'СЕТ СН'!$H$26</f>
        <v>1644.7230662300001</v>
      </c>
      <c r="K135" s="36">
        <f>SUMIFS(СВЦЭМ!$D$39:$D$782,СВЦЭМ!$A$39:$A$782,$A135,СВЦЭМ!$B$39:$B$782,K$119)+'СЕТ СН'!$H$14+СВЦЭМ!$D$10+'СЕТ СН'!$H$6-'СЕТ СН'!$H$26</f>
        <v>1663.28552216</v>
      </c>
      <c r="L135" s="36">
        <f>SUMIFS(СВЦЭМ!$D$39:$D$782,СВЦЭМ!$A$39:$A$782,$A135,СВЦЭМ!$B$39:$B$782,L$119)+'СЕТ СН'!$H$14+СВЦЭМ!$D$10+'СЕТ СН'!$H$6-'СЕТ СН'!$H$26</f>
        <v>1677.39620317</v>
      </c>
      <c r="M135" s="36">
        <f>SUMIFS(СВЦЭМ!$D$39:$D$782,СВЦЭМ!$A$39:$A$782,$A135,СВЦЭМ!$B$39:$B$782,M$119)+'СЕТ СН'!$H$14+СВЦЭМ!$D$10+'СЕТ СН'!$H$6-'СЕТ СН'!$H$26</f>
        <v>1675.6179876400001</v>
      </c>
      <c r="N135" s="36">
        <f>SUMIFS(СВЦЭМ!$D$39:$D$782,СВЦЭМ!$A$39:$A$782,$A135,СВЦЭМ!$B$39:$B$782,N$119)+'СЕТ СН'!$H$14+СВЦЭМ!$D$10+'СЕТ СН'!$H$6-'СЕТ СН'!$H$26</f>
        <v>1675.7572271500001</v>
      </c>
      <c r="O135" s="36">
        <f>SUMIFS(СВЦЭМ!$D$39:$D$782,СВЦЭМ!$A$39:$A$782,$A135,СВЦЭМ!$B$39:$B$782,O$119)+'СЕТ СН'!$H$14+СВЦЭМ!$D$10+'СЕТ СН'!$H$6-'СЕТ СН'!$H$26</f>
        <v>1692.6571924300001</v>
      </c>
      <c r="P135" s="36">
        <f>SUMIFS(СВЦЭМ!$D$39:$D$782,СВЦЭМ!$A$39:$A$782,$A135,СВЦЭМ!$B$39:$B$782,P$119)+'СЕТ СН'!$H$14+СВЦЭМ!$D$10+'СЕТ СН'!$H$6-'СЕТ СН'!$H$26</f>
        <v>1714.38281714</v>
      </c>
      <c r="Q135" s="36">
        <f>SUMIFS(СВЦЭМ!$D$39:$D$782,СВЦЭМ!$A$39:$A$782,$A135,СВЦЭМ!$B$39:$B$782,Q$119)+'СЕТ СН'!$H$14+СВЦЭМ!$D$10+'СЕТ СН'!$H$6-'СЕТ СН'!$H$26</f>
        <v>1715.8105983200001</v>
      </c>
      <c r="R135" s="36">
        <f>SUMIFS(СВЦЭМ!$D$39:$D$782,СВЦЭМ!$A$39:$A$782,$A135,СВЦЭМ!$B$39:$B$782,R$119)+'СЕТ СН'!$H$14+СВЦЭМ!$D$10+'СЕТ СН'!$H$6-'СЕТ СН'!$H$26</f>
        <v>1716.6438551900001</v>
      </c>
      <c r="S135" s="36">
        <f>SUMIFS(СВЦЭМ!$D$39:$D$782,СВЦЭМ!$A$39:$A$782,$A135,СВЦЭМ!$B$39:$B$782,S$119)+'СЕТ СН'!$H$14+СВЦЭМ!$D$10+'СЕТ СН'!$H$6-'СЕТ СН'!$H$26</f>
        <v>1671.05982311</v>
      </c>
      <c r="T135" s="36">
        <f>SUMIFS(СВЦЭМ!$D$39:$D$782,СВЦЭМ!$A$39:$A$782,$A135,СВЦЭМ!$B$39:$B$782,T$119)+'СЕТ СН'!$H$14+СВЦЭМ!$D$10+'СЕТ СН'!$H$6-'СЕТ СН'!$H$26</f>
        <v>1685.60795517</v>
      </c>
      <c r="U135" s="36">
        <f>SUMIFS(СВЦЭМ!$D$39:$D$782,СВЦЭМ!$A$39:$A$782,$A135,СВЦЭМ!$B$39:$B$782,U$119)+'СЕТ СН'!$H$14+СВЦЭМ!$D$10+'СЕТ СН'!$H$6-'СЕТ СН'!$H$26</f>
        <v>1667.8836071400001</v>
      </c>
      <c r="V135" s="36">
        <f>SUMIFS(СВЦЭМ!$D$39:$D$782,СВЦЭМ!$A$39:$A$782,$A135,СВЦЭМ!$B$39:$B$782,V$119)+'СЕТ СН'!$H$14+СВЦЭМ!$D$10+'СЕТ СН'!$H$6-'СЕТ СН'!$H$26</f>
        <v>1660.09151535</v>
      </c>
      <c r="W135" s="36">
        <f>SUMIFS(СВЦЭМ!$D$39:$D$782,СВЦЭМ!$A$39:$A$782,$A135,СВЦЭМ!$B$39:$B$782,W$119)+'СЕТ СН'!$H$14+СВЦЭМ!$D$10+'СЕТ СН'!$H$6-'СЕТ СН'!$H$26</f>
        <v>1657.8937511199999</v>
      </c>
      <c r="X135" s="36">
        <f>SUMIFS(СВЦЭМ!$D$39:$D$782,СВЦЭМ!$A$39:$A$782,$A135,СВЦЭМ!$B$39:$B$782,X$119)+'СЕТ СН'!$H$14+СВЦЭМ!$D$10+'СЕТ СН'!$H$6-'СЕТ СН'!$H$26</f>
        <v>1702.93316179</v>
      </c>
      <c r="Y135" s="36">
        <f>SUMIFS(СВЦЭМ!$D$39:$D$782,СВЦЭМ!$A$39:$A$782,$A135,СВЦЭМ!$B$39:$B$782,Y$119)+'СЕТ СН'!$H$14+СВЦЭМ!$D$10+'СЕТ СН'!$H$6-'СЕТ СН'!$H$26</f>
        <v>1706.1883627300001</v>
      </c>
    </row>
    <row r="136" spans="1:25" ht="15.75" x14ac:dyDescent="0.2">
      <c r="A136" s="35">
        <f t="shared" si="3"/>
        <v>44547</v>
      </c>
      <c r="B136" s="36">
        <f>SUMIFS(СВЦЭМ!$D$39:$D$782,СВЦЭМ!$A$39:$A$782,$A136,СВЦЭМ!$B$39:$B$782,B$119)+'СЕТ СН'!$H$14+СВЦЭМ!$D$10+'СЕТ СН'!$H$6-'СЕТ СН'!$H$26</f>
        <v>1685.68042479</v>
      </c>
      <c r="C136" s="36">
        <f>SUMIFS(СВЦЭМ!$D$39:$D$782,СВЦЭМ!$A$39:$A$782,$A136,СВЦЭМ!$B$39:$B$782,C$119)+'СЕТ СН'!$H$14+СВЦЭМ!$D$10+'СЕТ СН'!$H$6-'СЕТ СН'!$H$26</f>
        <v>1684.8668315100001</v>
      </c>
      <c r="D136" s="36">
        <f>SUMIFS(СВЦЭМ!$D$39:$D$782,СВЦЭМ!$A$39:$A$782,$A136,СВЦЭМ!$B$39:$B$782,D$119)+'СЕТ СН'!$H$14+СВЦЭМ!$D$10+'СЕТ СН'!$H$6-'СЕТ СН'!$H$26</f>
        <v>1669.92680025</v>
      </c>
      <c r="E136" s="36">
        <f>SUMIFS(СВЦЭМ!$D$39:$D$782,СВЦЭМ!$A$39:$A$782,$A136,СВЦЭМ!$B$39:$B$782,E$119)+'СЕТ СН'!$H$14+СВЦЭМ!$D$10+'СЕТ СН'!$H$6-'СЕТ СН'!$H$26</f>
        <v>1664.7722428300001</v>
      </c>
      <c r="F136" s="36">
        <f>SUMIFS(СВЦЭМ!$D$39:$D$782,СВЦЭМ!$A$39:$A$782,$A136,СВЦЭМ!$B$39:$B$782,F$119)+'СЕТ СН'!$H$14+СВЦЭМ!$D$10+'СЕТ СН'!$H$6-'СЕТ СН'!$H$26</f>
        <v>1666.38676818</v>
      </c>
      <c r="G136" s="36">
        <f>SUMIFS(СВЦЭМ!$D$39:$D$782,СВЦЭМ!$A$39:$A$782,$A136,СВЦЭМ!$B$39:$B$782,G$119)+'СЕТ СН'!$H$14+СВЦЭМ!$D$10+'СЕТ СН'!$H$6-'СЕТ СН'!$H$26</f>
        <v>1642.83743108</v>
      </c>
      <c r="H136" s="36">
        <f>SUMIFS(СВЦЭМ!$D$39:$D$782,СВЦЭМ!$A$39:$A$782,$A136,СВЦЭМ!$B$39:$B$782,H$119)+'СЕТ СН'!$H$14+СВЦЭМ!$D$10+'СЕТ СН'!$H$6-'СЕТ СН'!$H$26</f>
        <v>1617.39366023</v>
      </c>
      <c r="I136" s="36">
        <f>SUMIFS(СВЦЭМ!$D$39:$D$782,СВЦЭМ!$A$39:$A$782,$A136,СВЦЭМ!$B$39:$B$782,I$119)+'СЕТ СН'!$H$14+СВЦЭМ!$D$10+'СЕТ СН'!$H$6-'СЕТ СН'!$H$26</f>
        <v>1617.2517170599999</v>
      </c>
      <c r="J136" s="36">
        <f>SUMIFS(СВЦЭМ!$D$39:$D$782,СВЦЭМ!$A$39:$A$782,$A136,СВЦЭМ!$B$39:$B$782,J$119)+'СЕТ СН'!$H$14+СВЦЭМ!$D$10+'СЕТ СН'!$H$6-'СЕТ СН'!$H$26</f>
        <v>1659.61059275</v>
      </c>
      <c r="K136" s="36">
        <f>SUMIFS(СВЦЭМ!$D$39:$D$782,СВЦЭМ!$A$39:$A$782,$A136,СВЦЭМ!$B$39:$B$782,K$119)+'СЕТ СН'!$H$14+СВЦЭМ!$D$10+'СЕТ СН'!$H$6-'СЕТ СН'!$H$26</f>
        <v>1673.0489185700001</v>
      </c>
      <c r="L136" s="36">
        <f>SUMIFS(СВЦЭМ!$D$39:$D$782,СВЦЭМ!$A$39:$A$782,$A136,СВЦЭМ!$B$39:$B$782,L$119)+'СЕТ СН'!$H$14+СВЦЭМ!$D$10+'СЕТ СН'!$H$6-'СЕТ СН'!$H$26</f>
        <v>1667.79790617</v>
      </c>
      <c r="M136" s="36">
        <f>SUMIFS(СВЦЭМ!$D$39:$D$782,СВЦЭМ!$A$39:$A$782,$A136,СВЦЭМ!$B$39:$B$782,M$119)+'СЕТ СН'!$H$14+СВЦЭМ!$D$10+'СЕТ СН'!$H$6-'СЕТ СН'!$H$26</f>
        <v>1657.97624165</v>
      </c>
      <c r="N136" s="36">
        <f>SUMIFS(СВЦЭМ!$D$39:$D$782,СВЦЭМ!$A$39:$A$782,$A136,СВЦЭМ!$B$39:$B$782,N$119)+'СЕТ СН'!$H$14+СВЦЭМ!$D$10+'СЕТ СН'!$H$6-'СЕТ СН'!$H$26</f>
        <v>1661.0264100700001</v>
      </c>
      <c r="O136" s="36">
        <f>SUMIFS(СВЦЭМ!$D$39:$D$782,СВЦЭМ!$A$39:$A$782,$A136,СВЦЭМ!$B$39:$B$782,O$119)+'СЕТ СН'!$H$14+СВЦЭМ!$D$10+'СЕТ СН'!$H$6-'СЕТ СН'!$H$26</f>
        <v>1663.0881734899999</v>
      </c>
      <c r="P136" s="36">
        <f>SUMIFS(СВЦЭМ!$D$39:$D$782,СВЦЭМ!$A$39:$A$782,$A136,СВЦЭМ!$B$39:$B$782,P$119)+'СЕТ СН'!$H$14+СВЦЭМ!$D$10+'СЕТ СН'!$H$6-'СЕТ СН'!$H$26</f>
        <v>1699.01679831</v>
      </c>
      <c r="Q136" s="36">
        <f>SUMIFS(СВЦЭМ!$D$39:$D$782,СВЦЭМ!$A$39:$A$782,$A136,СВЦЭМ!$B$39:$B$782,Q$119)+'СЕТ СН'!$H$14+СВЦЭМ!$D$10+'СЕТ СН'!$H$6-'СЕТ СН'!$H$26</f>
        <v>1690.69475203</v>
      </c>
      <c r="R136" s="36">
        <f>SUMIFS(СВЦЭМ!$D$39:$D$782,СВЦЭМ!$A$39:$A$782,$A136,СВЦЭМ!$B$39:$B$782,R$119)+'СЕТ СН'!$H$14+СВЦЭМ!$D$10+'СЕТ СН'!$H$6-'СЕТ СН'!$H$26</f>
        <v>1685.5291808900001</v>
      </c>
      <c r="S136" s="36">
        <f>SUMIFS(СВЦЭМ!$D$39:$D$782,СВЦЭМ!$A$39:$A$782,$A136,СВЦЭМ!$B$39:$B$782,S$119)+'СЕТ СН'!$H$14+СВЦЭМ!$D$10+'СЕТ СН'!$H$6-'СЕТ СН'!$H$26</f>
        <v>1650.89459601</v>
      </c>
      <c r="T136" s="36">
        <f>SUMIFS(СВЦЭМ!$D$39:$D$782,СВЦЭМ!$A$39:$A$782,$A136,СВЦЭМ!$B$39:$B$782,T$119)+'СЕТ СН'!$H$14+СВЦЭМ!$D$10+'СЕТ СН'!$H$6-'СЕТ СН'!$H$26</f>
        <v>1670.5496232</v>
      </c>
      <c r="U136" s="36">
        <f>SUMIFS(СВЦЭМ!$D$39:$D$782,СВЦЭМ!$A$39:$A$782,$A136,СВЦЭМ!$B$39:$B$782,U$119)+'СЕТ СН'!$H$14+СВЦЭМ!$D$10+'СЕТ СН'!$H$6-'СЕТ СН'!$H$26</f>
        <v>1666.10439275</v>
      </c>
      <c r="V136" s="36">
        <f>SUMIFS(СВЦЭМ!$D$39:$D$782,СВЦЭМ!$A$39:$A$782,$A136,СВЦЭМ!$B$39:$B$782,V$119)+'СЕТ СН'!$H$14+СВЦЭМ!$D$10+'СЕТ СН'!$H$6-'СЕТ СН'!$H$26</f>
        <v>1643.6442847000001</v>
      </c>
      <c r="W136" s="36">
        <f>SUMIFS(СВЦЭМ!$D$39:$D$782,СВЦЭМ!$A$39:$A$782,$A136,СВЦЭМ!$B$39:$B$782,W$119)+'СЕТ СН'!$H$14+СВЦЭМ!$D$10+'СЕТ СН'!$H$6-'СЕТ СН'!$H$26</f>
        <v>1663.5561171700001</v>
      </c>
      <c r="X136" s="36">
        <f>SUMIFS(СВЦЭМ!$D$39:$D$782,СВЦЭМ!$A$39:$A$782,$A136,СВЦЭМ!$B$39:$B$782,X$119)+'СЕТ СН'!$H$14+СВЦЭМ!$D$10+'СЕТ СН'!$H$6-'СЕТ СН'!$H$26</f>
        <v>1682.5242411500001</v>
      </c>
      <c r="Y136" s="36">
        <f>SUMIFS(СВЦЭМ!$D$39:$D$782,СВЦЭМ!$A$39:$A$782,$A136,СВЦЭМ!$B$39:$B$782,Y$119)+'СЕТ СН'!$H$14+СВЦЭМ!$D$10+'СЕТ СН'!$H$6-'СЕТ СН'!$H$26</f>
        <v>1673.6681814000001</v>
      </c>
    </row>
    <row r="137" spans="1:25" ht="15.75" x14ac:dyDescent="0.2">
      <c r="A137" s="35">
        <f t="shared" si="3"/>
        <v>44548</v>
      </c>
      <c r="B137" s="36">
        <f>SUMIFS(СВЦЭМ!$D$39:$D$782,СВЦЭМ!$A$39:$A$782,$A137,СВЦЭМ!$B$39:$B$782,B$119)+'СЕТ СН'!$H$14+СВЦЭМ!$D$10+'СЕТ СН'!$H$6-'СЕТ СН'!$H$26</f>
        <v>1680.0385670600001</v>
      </c>
      <c r="C137" s="36">
        <f>SUMIFS(СВЦЭМ!$D$39:$D$782,СВЦЭМ!$A$39:$A$782,$A137,СВЦЭМ!$B$39:$B$782,C$119)+'СЕТ СН'!$H$14+СВЦЭМ!$D$10+'СЕТ СН'!$H$6-'СЕТ СН'!$H$26</f>
        <v>1710.27634489</v>
      </c>
      <c r="D137" s="36">
        <f>SUMIFS(СВЦЭМ!$D$39:$D$782,СВЦЭМ!$A$39:$A$782,$A137,СВЦЭМ!$B$39:$B$782,D$119)+'СЕТ СН'!$H$14+СВЦЭМ!$D$10+'СЕТ СН'!$H$6-'СЕТ СН'!$H$26</f>
        <v>1728.22428728</v>
      </c>
      <c r="E137" s="36">
        <f>SUMIFS(СВЦЭМ!$D$39:$D$782,СВЦЭМ!$A$39:$A$782,$A137,СВЦЭМ!$B$39:$B$782,E$119)+'СЕТ СН'!$H$14+СВЦЭМ!$D$10+'СЕТ СН'!$H$6-'СЕТ СН'!$H$26</f>
        <v>1727.57410486</v>
      </c>
      <c r="F137" s="36">
        <f>SUMIFS(СВЦЭМ!$D$39:$D$782,СВЦЭМ!$A$39:$A$782,$A137,СВЦЭМ!$B$39:$B$782,F$119)+'СЕТ СН'!$H$14+СВЦЭМ!$D$10+'СЕТ СН'!$H$6-'СЕТ СН'!$H$26</f>
        <v>1723.96827323</v>
      </c>
      <c r="G137" s="36">
        <f>SUMIFS(СВЦЭМ!$D$39:$D$782,СВЦЭМ!$A$39:$A$782,$A137,СВЦЭМ!$B$39:$B$782,G$119)+'СЕТ СН'!$H$14+СВЦЭМ!$D$10+'СЕТ СН'!$H$6-'СЕТ СН'!$H$26</f>
        <v>1681.15743049</v>
      </c>
      <c r="H137" s="36">
        <f>SUMIFS(СВЦЭМ!$D$39:$D$782,СВЦЭМ!$A$39:$A$782,$A137,СВЦЭМ!$B$39:$B$782,H$119)+'СЕТ СН'!$H$14+СВЦЭМ!$D$10+'СЕТ СН'!$H$6-'СЕТ СН'!$H$26</f>
        <v>1642.2079984900001</v>
      </c>
      <c r="I137" s="36">
        <f>SUMIFS(СВЦЭМ!$D$39:$D$782,СВЦЭМ!$A$39:$A$782,$A137,СВЦЭМ!$B$39:$B$782,I$119)+'СЕТ СН'!$H$14+СВЦЭМ!$D$10+'СЕТ СН'!$H$6-'СЕТ СН'!$H$26</f>
        <v>1626.7482593899999</v>
      </c>
      <c r="J137" s="36">
        <f>SUMIFS(СВЦЭМ!$D$39:$D$782,СВЦЭМ!$A$39:$A$782,$A137,СВЦЭМ!$B$39:$B$782,J$119)+'СЕТ СН'!$H$14+СВЦЭМ!$D$10+'СЕТ СН'!$H$6-'СЕТ СН'!$H$26</f>
        <v>1600.86593393</v>
      </c>
      <c r="K137" s="36">
        <f>SUMIFS(СВЦЭМ!$D$39:$D$782,СВЦЭМ!$A$39:$A$782,$A137,СВЦЭМ!$B$39:$B$782,K$119)+'СЕТ СН'!$H$14+СВЦЭМ!$D$10+'СЕТ СН'!$H$6-'СЕТ СН'!$H$26</f>
        <v>1634.4229401100001</v>
      </c>
      <c r="L137" s="36">
        <f>SUMIFS(СВЦЭМ!$D$39:$D$782,СВЦЭМ!$A$39:$A$782,$A137,СВЦЭМ!$B$39:$B$782,L$119)+'СЕТ СН'!$H$14+СВЦЭМ!$D$10+'СЕТ СН'!$H$6-'СЕТ СН'!$H$26</f>
        <v>1636.73124889</v>
      </c>
      <c r="M137" s="36">
        <f>SUMIFS(СВЦЭМ!$D$39:$D$782,СВЦЭМ!$A$39:$A$782,$A137,СВЦЭМ!$B$39:$B$782,M$119)+'СЕТ СН'!$H$14+СВЦЭМ!$D$10+'СЕТ СН'!$H$6-'СЕТ СН'!$H$26</f>
        <v>1622.5374566400001</v>
      </c>
      <c r="N137" s="36">
        <f>SUMIFS(СВЦЭМ!$D$39:$D$782,СВЦЭМ!$A$39:$A$782,$A137,СВЦЭМ!$B$39:$B$782,N$119)+'СЕТ СН'!$H$14+СВЦЭМ!$D$10+'СЕТ СН'!$H$6-'СЕТ СН'!$H$26</f>
        <v>1622.0251143</v>
      </c>
      <c r="O137" s="36">
        <f>SUMIFS(СВЦЭМ!$D$39:$D$782,СВЦЭМ!$A$39:$A$782,$A137,СВЦЭМ!$B$39:$B$782,O$119)+'СЕТ СН'!$H$14+СВЦЭМ!$D$10+'СЕТ СН'!$H$6-'СЕТ СН'!$H$26</f>
        <v>1638.52591676</v>
      </c>
      <c r="P137" s="36">
        <f>SUMIFS(СВЦЭМ!$D$39:$D$782,СВЦЭМ!$A$39:$A$782,$A137,СВЦЭМ!$B$39:$B$782,P$119)+'СЕТ СН'!$H$14+СВЦЭМ!$D$10+'СЕТ СН'!$H$6-'СЕТ СН'!$H$26</f>
        <v>1671.4439861400001</v>
      </c>
      <c r="Q137" s="36">
        <f>SUMIFS(СВЦЭМ!$D$39:$D$782,СВЦЭМ!$A$39:$A$782,$A137,СВЦЭМ!$B$39:$B$782,Q$119)+'СЕТ СН'!$H$14+СВЦЭМ!$D$10+'СЕТ СН'!$H$6-'СЕТ СН'!$H$26</f>
        <v>1677.6441935600001</v>
      </c>
      <c r="R137" s="36">
        <f>SUMIFS(СВЦЭМ!$D$39:$D$782,СВЦЭМ!$A$39:$A$782,$A137,СВЦЭМ!$B$39:$B$782,R$119)+'СЕТ СН'!$H$14+СВЦЭМ!$D$10+'СЕТ СН'!$H$6-'СЕТ СН'!$H$26</f>
        <v>1665.18190989</v>
      </c>
      <c r="S137" s="36">
        <f>SUMIFS(СВЦЭМ!$D$39:$D$782,СВЦЭМ!$A$39:$A$782,$A137,СВЦЭМ!$B$39:$B$782,S$119)+'СЕТ СН'!$H$14+СВЦЭМ!$D$10+'СЕТ СН'!$H$6-'СЕТ СН'!$H$26</f>
        <v>1634.80815087</v>
      </c>
      <c r="T137" s="36">
        <f>SUMIFS(СВЦЭМ!$D$39:$D$782,СВЦЭМ!$A$39:$A$782,$A137,СВЦЭМ!$B$39:$B$782,T$119)+'СЕТ СН'!$H$14+СВЦЭМ!$D$10+'СЕТ СН'!$H$6-'СЕТ СН'!$H$26</f>
        <v>1627.59889462</v>
      </c>
      <c r="U137" s="36">
        <f>SUMIFS(СВЦЭМ!$D$39:$D$782,СВЦЭМ!$A$39:$A$782,$A137,СВЦЭМ!$B$39:$B$782,U$119)+'СЕТ СН'!$H$14+СВЦЭМ!$D$10+'СЕТ СН'!$H$6-'СЕТ СН'!$H$26</f>
        <v>1628.3227490300001</v>
      </c>
      <c r="V137" s="36">
        <f>SUMIFS(СВЦЭМ!$D$39:$D$782,СВЦЭМ!$A$39:$A$782,$A137,СВЦЭМ!$B$39:$B$782,V$119)+'СЕТ СН'!$H$14+СВЦЭМ!$D$10+'СЕТ СН'!$H$6-'СЕТ СН'!$H$26</f>
        <v>1628.9847713700001</v>
      </c>
      <c r="W137" s="36">
        <f>SUMIFS(СВЦЭМ!$D$39:$D$782,СВЦЭМ!$A$39:$A$782,$A137,СВЦЭМ!$B$39:$B$782,W$119)+'СЕТ СН'!$H$14+СВЦЭМ!$D$10+'СЕТ СН'!$H$6-'СЕТ СН'!$H$26</f>
        <v>1648.8516173800001</v>
      </c>
      <c r="X137" s="36">
        <f>SUMIFS(СВЦЭМ!$D$39:$D$782,СВЦЭМ!$A$39:$A$782,$A137,СВЦЭМ!$B$39:$B$782,X$119)+'СЕТ СН'!$H$14+СВЦЭМ!$D$10+'СЕТ СН'!$H$6-'СЕТ СН'!$H$26</f>
        <v>1668.5383386200001</v>
      </c>
      <c r="Y137" s="36">
        <f>SUMIFS(СВЦЭМ!$D$39:$D$782,СВЦЭМ!$A$39:$A$782,$A137,СВЦЭМ!$B$39:$B$782,Y$119)+'СЕТ СН'!$H$14+СВЦЭМ!$D$10+'СЕТ СН'!$H$6-'СЕТ СН'!$H$26</f>
        <v>1687.7391184200001</v>
      </c>
    </row>
    <row r="138" spans="1:25" ht="15.75" x14ac:dyDescent="0.2">
      <c r="A138" s="35">
        <f t="shared" si="3"/>
        <v>44549</v>
      </c>
      <c r="B138" s="36">
        <f>SUMIFS(СВЦЭМ!$D$39:$D$782,СВЦЭМ!$A$39:$A$782,$A138,СВЦЭМ!$B$39:$B$782,B$119)+'СЕТ СН'!$H$14+СВЦЭМ!$D$10+'СЕТ СН'!$H$6-'СЕТ СН'!$H$26</f>
        <v>1644.43274632</v>
      </c>
      <c r="C138" s="36">
        <f>SUMIFS(СВЦЭМ!$D$39:$D$782,СВЦЭМ!$A$39:$A$782,$A138,СВЦЭМ!$B$39:$B$782,C$119)+'СЕТ СН'!$H$14+СВЦЭМ!$D$10+'СЕТ СН'!$H$6-'СЕТ СН'!$H$26</f>
        <v>1650.54391248</v>
      </c>
      <c r="D138" s="36">
        <f>SUMIFS(СВЦЭМ!$D$39:$D$782,СВЦЭМ!$A$39:$A$782,$A138,СВЦЭМ!$B$39:$B$782,D$119)+'СЕТ СН'!$H$14+СВЦЭМ!$D$10+'СЕТ СН'!$H$6-'СЕТ СН'!$H$26</f>
        <v>1686.27257588</v>
      </c>
      <c r="E138" s="36">
        <f>SUMIFS(СВЦЭМ!$D$39:$D$782,СВЦЭМ!$A$39:$A$782,$A138,СВЦЭМ!$B$39:$B$782,E$119)+'СЕТ СН'!$H$14+СВЦЭМ!$D$10+'СЕТ СН'!$H$6-'СЕТ СН'!$H$26</f>
        <v>1694.7808497400001</v>
      </c>
      <c r="F138" s="36">
        <f>SUMIFS(СВЦЭМ!$D$39:$D$782,СВЦЭМ!$A$39:$A$782,$A138,СВЦЭМ!$B$39:$B$782,F$119)+'СЕТ СН'!$H$14+СВЦЭМ!$D$10+'СЕТ СН'!$H$6-'СЕТ СН'!$H$26</f>
        <v>1682.8078021599999</v>
      </c>
      <c r="G138" s="36">
        <f>SUMIFS(СВЦЭМ!$D$39:$D$782,СВЦЭМ!$A$39:$A$782,$A138,СВЦЭМ!$B$39:$B$782,G$119)+'СЕТ СН'!$H$14+СВЦЭМ!$D$10+'СЕТ СН'!$H$6-'СЕТ СН'!$H$26</f>
        <v>1673.6247707800001</v>
      </c>
      <c r="H138" s="36">
        <f>SUMIFS(СВЦЭМ!$D$39:$D$782,СВЦЭМ!$A$39:$A$782,$A138,СВЦЭМ!$B$39:$B$782,H$119)+'СЕТ СН'!$H$14+СВЦЭМ!$D$10+'СЕТ СН'!$H$6-'СЕТ СН'!$H$26</f>
        <v>1650.77483274</v>
      </c>
      <c r="I138" s="36">
        <f>SUMIFS(СВЦЭМ!$D$39:$D$782,СВЦЭМ!$A$39:$A$782,$A138,СВЦЭМ!$B$39:$B$782,I$119)+'СЕТ СН'!$H$14+СВЦЭМ!$D$10+'СЕТ СН'!$H$6-'СЕТ СН'!$H$26</f>
        <v>1643.7886544099999</v>
      </c>
      <c r="J138" s="36">
        <f>SUMIFS(СВЦЭМ!$D$39:$D$782,СВЦЭМ!$A$39:$A$782,$A138,СВЦЭМ!$B$39:$B$782,J$119)+'СЕТ СН'!$H$14+СВЦЭМ!$D$10+'СЕТ СН'!$H$6-'СЕТ СН'!$H$26</f>
        <v>1628.7059721400001</v>
      </c>
      <c r="K138" s="36">
        <f>SUMIFS(СВЦЭМ!$D$39:$D$782,СВЦЭМ!$A$39:$A$782,$A138,СВЦЭМ!$B$39:$B$782,K$119)+'СЕТ СН'!$H$14+СВЦЭМ!$D$10+'СЕТ СН'!$H$6-'СЕТ СН'!$H$26</f>
        <v>1620.2345565200001</v>
      </c>
      <c r="L138" s="36">
        <f>SUMIFS(СВЦЭМ!$D$39:$D$782,СВЦЭМ!$A$39:$A$782,$A138,СВЦЭМ!$B$39:$B$782,L$119)+'СЕТ СН'!$H$14+СВЦЭМ!$D$10+'СЕТ СН'!$H$6-'СЕТ СН'!$H$26</f>
        <v>1626.1114598300001</v>
      </c>
      <c r="M138" s="36">
        <f>SUMIFS(СВЦЭМ!$D$39:$D$782,СВЦЭМ!$A$39:$A$782,$A138,СВЦЭМ!$B$39:$B$782,M$119)+'СЕТ СН'!$H$14+СВЦЭМ!$D$10+'СЕТ СН'!$H$6-'СЕТ СН'!$H$26</f>
        <v>1618.0187233700001</v>
      </c>
      <c r="N138" s="36">
        <f>SUMIFS(СВЦЭМ!$D$39:$D$782,СВЦЭМ!$A$39:$A$782,$A138,СВЦЭМ!$B$39:$B$782,N$119)+'СЕТ СН'!$H$14+СВЦЭМ!$D$10+'СЕТ СН'!$H$6-'СЕТ СН'!$H$26</f>
        <v>1615.1500069400001</v>
      </c>
      <c r="O138" s="36">
        <f>SUMIFS(СВЦЭМ!$D$39:$D$782,СВЦЭМ!$A$39:$A$782,$A138,СВЦЭМ!$B$39:$B$782,O$119)+'СЕТ СН'!$H$14+СВЦЭМ!$D$10+'СЕТ СН'!$H$6-'СЕТ СН'!$H$26</f>
        <v>1634.5008384600001</v>
      </c>
      <c r="P138" s="36">
        <f>SUMIFS(СВЦЭМ!$D$39:$D$782,СВЦЭМ!$A$39:$A$782,$A138,СВЦЭМ!$B$39:$B$782,P$119)+'СЕТ СН'!$H$14+СВЦЭМ!$D$10+'СЕТ СН'!$H$6-'СЕТ СН'!$H$26</f>
        <v>1653.1311273900001</v>
      </c>
      <c r="Q138" s="36">
        <f>SUMIFS(СВЦЭМ!$D$39:$D$782,СВЦЭМ!$A$39:$A$782,$A138,СВЦЭМ!$B$39:$B$782,Q$119)+'СЕТ СН'!$H$14+СВЦЭМ!$D$10+'СЕТ СН'!$H$6-'СЕТ СН'!$H$26</f>
        <v>1652.1091678299999</v>
      </c>
      <c r="R138" s="36">
        <f>SUMIFS(СВЦЭМ!$D$39:$D$782,СВЦЭМ!$A$39:$A$782,$A138,СВЦЭМ!$B$39:$B$782,R$119)+'СЕТ СН'!$H$14+СВЦЭМ!$D$10+'СЕТ СН'!$H$6-'СЕТ СН'!$H$26</f>
        <v>1633.8797617299999</v>
      </c>
      <c r="S138" s="36">
        <f>SUMIFS(СВЦЭМ!$D$39:$D$782,СВЦЭМ!$A$39:$A$782,$A138,СВЦЭМ!$B$39:$B$782,S$119)+'СЕТ СН'!$H$14+СВЦЭМ!$D$10+'СЕТ СН'!$H$6-'СЕТ СН'!$H$26</f>
        <v>1613.4123006500001</v>
      </c>
      <c r="T138" s="36">
        <f>SUMIFS(СВЦЭМ!$D$39:$D$782,СВЦЭМ!$A$39:$A$782,$A138,СВЦЭМ!$B$39:$B$782,T$119)+'СЕТ СН'!$H$14+СВЦЭМ!$D$10+'СЕТ СН'!$H$6-'СЕТ СН'!$H$26</f>
        <v>1613.93637102</v>
      </c>
      <c r="U138" s="36">
        <f>SUMIFS(СВЦЭМ!$D$39:$D$782,СВЦЭМ!$A$39:$A$782,$A138,СВЦЭМ!$B$39:$B$782,U$119)+'СЕТ СН'!$H$14+СВЦЭМ!$D$10+'СЕТ СН'!$H$6-'СЕТ СН'!$H$26</f>
        <v>1614.87026676</v>
      </c>
      <c r="V138" s="36">
        <f>SUMIFS(СВЦЭМ!$D$39:$D$782,СВЦЭМ!$A$39:$A$782,$A138,СВЦЭМ!$B$39:$B$782,V$119)+'СЕТ СН'!$H$14+СВЦЭМ!$D$10+'СЕТ СН'!$H$6-'СЕТ СН'!$H$26</f>
        <v>1620.75490328</v>
      </c>
      <c r="W138" s="36">
        <f>SUMIFS(СВЦЭМ!$D$39:$D$782,СВЦЭМ!$A$39:$A$782,$A138,СВЦЭМ!$B$39:$B$782,W$119)+'СЕТ СН'!$H$14+СВЦЭМ!$D$10+'СЕТ СН'!$H$6-'СЕТ СН'!$H$26</f>
        <v>1641.2012875099999</v>
      </c>
      <c r="X138" s="36">
        <f>SUMIFS(СВЦЭМ!$D$39:$D$782,СВЦЭМ!$A$39:$A$782,$A138,СВЦЭМ!$B$39:$B$782,X$119)+'СЕТ СН'!$H$14+СВЦЭМ!$D$10+'СЕТ СН'!$H$6-'СЕТ СН'!$H$26</f>
        <v>1664.02643704</v>
      </c>
      <c r="Y138" s="36">
        <f>SUMIFS(СВЦЭМ!$D$39:$D$782,СВЦЭМ!$A$39:$A$782,$A138,СВЦЭМ!$B$39:$B$782,Y$119)+'СЕТ СН'!$H$14+СВЦЭМ!$D$10+'СЕТ СН'!$H$6-'СЕТ СН'!$H$26</f>
        <v>1681.1084597399999</v>
      </c>
    </row>
    <row r="139" spans="1:25" ht="15.75" x14ac:dyDescent="0.2">
      <c r="A139" s="35">
        <f t="shared" si="3"/>
        <v>44550</v>
      </c>
      <c r="B139" s="36">
        <f>SUMIFS(СВЦЭМ!$D$39:$D$782,СВЦЭМ!$A$39:$A$782,$A139,СВЦЭМ!$B$39:$B$782,B$119)+'СЕТ СН'!$H$14+СВЦЭМ!$D$10+'СЕТ СН'!$H$6-'СЕТ СН'!$H$26</f>
        <v>1689.40694048</v>
      </c>
      <c r="C139" s="36">
        <f>SUMIFS(СВЦЭМ!$D$39:$D$782,СВЦЭМ!$A$39:$A$782,$A139,СВЦЭМ!$B$39:$B$782,C$119)+'СЕТ СН'!$H$14+СВЦЭМ!$D$10+'СЕТ СН'!$H$6-'СЕТ СН'!$H$26</f>
        <v>1688.8634670399999</v>
      </c>
      <c r="D139" s="36">
        <f>SUMIFS(СВЦЭМ!$D$39:$D$782,СВЦЭМ!$A$39:$A$782,$A139,СВЦЭМ!$B$39:$B$782,D$119)+'СЕТ СН'!$H$14+СВЦЭМ!$D$10+'СЕТ СН'!$H$6-'СЕТ СН'!$H$26</f>
        <v>1694.9429091500001</v>
      </c>
      <c r="E139" s="36">
        <f>SUMIFS(СВЦЭМ!$D$39:$D$782,СВЦЭМ!$A$39:$A$782,$A139,СВЦЭМ!$B$39:$B$782,E$119)+'СЕТ СН'!$H$14+СВЦЭМ!$D$10+'СЕТ СН'!$H$6-'СЕТ СН'!$H$26</f>
        <v>1700.48248319</v>
      </c>
      <c r="F139" s="36">
        <f>SUMIFS(СВЦЭМ!$D$39:$D$782,СВЦЭМ!$A$39:$A$782,$A139,СВЦЭМ!$B$39:$B$782,F$119)+'СЕТ СН'!$H$14+СВЦЭМ!$D$10+'СЕТ СН'!$H$6-'СЕТ СН'!$H$26</f>
        <v>1692.1461479899999</v>
      </c>
      <c r="G139" s="36">
        <f>SUMIFS(СВЦЭМ!$D$39:$D$782,СВЦЭМ!$A$39:$A$782,$A139,СВЦЭМ!$B$39:$B$782,G$119)+'СЕТ СН'!$H$14+СВЦЭМ!$D$10+'СЕТ СН'!$H$6-'СЕТ СН'!$H$26</f>
        <v>1670.7740943399999</v>
      </c>
      <c r="H139" s="36">
        <f>SUMIFS(СВЦЭМ!$D$39:$D$782,СВЦЭМ!$A$39:$A$782,$A139,СВЦЭМ!$B$39:$B$782,H$119)+'СЕТ СН'!$H$14+СВЦЭМ!$D$10+'СЕТ СН'!$H$6-'СЕТ СН'!$H$26</f>
        <v>1624.1762902400001</v>
      </c>
      <c r="I139" s="36">
        <f>SUMIFS(СВЦЭМ!$D$39:$D$782,СВЦЭМ!$A$39:$A$782,$A139,СВЦЭМ!$B$39:$B$782,I$119)+'СЕТ СН'!$H$14+СВЦЭМ!$D$10+'СЕТ СН'!$H$6-'СЕТ СН'!$H$26</f>
        <v>1629.9182333599999</v>
      </c>
      <c r="J139" s="36">
        <f>SUMIFS(СВЦЭМ!$D$39:$D$782,СВЦЭМ!$A$39:$A$782,$A139,СВЦЭМ!$B$39:$B$782,J$119)+'СЕТ СН'!$H$14+СВЦЭМ!$D$10+'СЕТ СН'!$H$6-'СЕТ СН'!$H$26</f>
        <v>1643.2771324299999</v>
      </c>
      <c r="K139" s="36">
        <f>SUMIFS(СВЦЭМ!$D$39:$D$782,СВЦЭМ!$A$39:$A$782,$A139,СВЦЭМ!$B$39:$B$782,K$119)+'СЕТ СН'!$H$14+СВЦЭМ!$D$10+'СЕТ СН'!$H$6-'СЕТ СН'!$H$26</f>
        <v>1646.2001752799999</v>
      </c>
      <c r="L139" s="36">
        <f>SUMIFS(СВЦЭМ!$D$39:$D$782,СВЦЭМ!$A$39:$A$782,$A139,СВЦЭМ!$B$39:$B$782,L$119)+'СЕТ СН'!$H$14+СВЦЭМ!$D$10+'СЕТ СН'!$H$6-'СЕТ СН'!$H$26</f>
        <v>1655.9280232200001</v>
      </c>
      <c r="M139" s="36">
        <f>SUMIFS(СВЦЭМ!$D$39:$D$782,СВЦЭМ!$A$39:$A$782,$A139,СВЦЭМ!$B$39:$B$782,M$119)+'СЕТ СН'!$H$14+СВЦЭМ!$D$10+'СЕТ СН'!$H$6-'СЕТ СН'!$H$26</f>
        <v>1656.06531326</v>
      </c>
      <c r="N139" s="36">
        <f>SUMIFS(СВЦЭМ!$D$39:$D$782,СВЦЭМ!$A$39:$A$782,$A139,СВЦЭМ!$B$39:$B$782,N$119)+'СЕТ СН'!$H$14+СВЦЭМ!$D$10+'СЕТ СН'!$H$6-'СЕТ СН'!$H$26</f>
        <v>1651.7768229000001</v>
      </c>
      <c r="O139" s="36">
        <f>SUMIFS(СВЦЭМ!$D$39:$D$782,СВЦЭМ!$A$39:$A$782,$A139,СВЦЭМ!$B$39:$B$782,O$119)+'СЕТ СН'!$H$14+СВЦЭМ!$D$10+'СЕТ СН'!$H$6-'СЕТ СН'!$H$26</f>
        <v>1660.37903218</v>
      </c>
      <c r="P139" s="36">
        <f>SUMIFS(СВЦЭМ!$D$39:$D$782,СВЦЭМ!$A$39:$A$782,$A139,СВЦЭМ!$B$39:$B$782,P$119)+'СЕТ СН'!$H$14+СВЦЭМ!$D$10+'СЕТ СН'!$H$6-'СЕТ СН'!$H$26</f>
        <v>1661.2336387600001</v>
      </c>
      <c r="Q139" s="36">
        <f>SUMIFS(СВЦЭМ!$D$39:$D$782,СВЦЭМ!$A$39:$A$782,$A139,СВЦЭМ!$B$39:$B$782,Q$119)+'СЕТ СН'!$H$14+СВЦЭМ!$D$10+'СЕТ СН'!$H$6-'СЕТ СН'!$H$26</f>
        <v>1648.2335315</v>
      </c>
      <c r="R139" s="36">
        <f>SUMIFS(СВЦЭМ!$D$39:$D$782,СВЦЭМ!$A$39:$A$782,$A139,СВЦЭМ!$B$39:$B$782,R$119)+'СЕТ СН'!$H$14+СВЦЭМ!$D$10+'СЕТ СН'!$H$6-'СЕТ СН'!$H$26</f>
        <v>1630.3021752300001</v>
      </c>
      <c r="S139" s="36">
        <f>SUMIFS(СВЦЭМ!$D$39:$D$782,СВЦЭМ!$A$39:$A$782,$A139,СВЦЭМ!$B$39:$B$782,S$119)+'СЕТ СН'!$H$14+СВЦЭМ!$D$10+'СЕТ СН'!$H$6-'СЕТ СН'!$H$26</f>
        <v>1645.7600556100001</v>
      </c>
      <c r="T139" s="36">
        <f>SUMIFS(СВЦЭМ!$D$39:$D$782,СВЦЭМ!$A$39:$A$782,$A139,СВЦЭМ!$B$39:$B$782,T$119)+'СЕТ СН'!$H$14+СВЦЭМ!$D$10+'СЕТ СН'!$H$6-'СЕТ СН'!$H$26</f>
        <v>1647.9613168400001</v>
      </c>
      <c r="U139" s="36">
        <f>SUMIFS(СВЦЭМ!$D$39:$D$782,СВЦЭМ!$A$39:$A$782,$A139,СВЦЭМ!$B$39:$B$782,U$119)+'СЕТ СН'!$H$14+СВЦЭМ!$D$10+'СЕТ СН'!$H$6-'СЕТ СН'!$H$26</f>
        <v>1652.0071966099999</v>
      </c>
      <c r="V139" s="36">
        <f>SUMIFS(СВЦЭМ!$D$39:$D$782,СВЦЭМ!$A$39:$A$782,$A139,СВЦЭМ!$B$39:$B$782,V$119)+'СЕТ СН'!$H$14+СВЦЭМ!$D$10+'СЕТ СН'!$H$6-'СЕТ СН'!$H$26</f>
        <v>1654.5588795200001</v>
      </c>
      <c r="W139" s="36">
        <f>SUMIFS(СВЦЭМ!$D$39:$D$782,СВЦЭМ!$A$39:$A$782,$A139,СВЦЭМ!$B$39:$B$782,W$119)+'СЕТ СН'!$H$14+СВЦЭМ!$D$10+'СЕТ СН'!$H$6-'СЕТ СН'!$H$26</f>
        <v>1665.1211523500001</v>
      </c>
      <c r="X139" s="36">
        <f>SUMIFS(СВЦЭМ!$D$39:$D$782,СВЦЭМ!$A$39:$A$782,$A139,СВЦЭМ!$B$39:$B$782,X$119)+'СЕТ СН'!$H$14+СВЦЭМ!$D$10+'СЕТ СН'!$H$6-'СЕТ СН'!$H$26</f>
        <v>1726.31045829</v>
      </c>
      <c r="Y139" s="36">
        <f>SUMIFS(СВЦЭМ!$D$39:$D$782,СВЦЭМ!$A$39:$A$782,$A139,СВЦЭМ!$B$39:$B$782,Y$119)+'СЕТ СН'!$H$14+СВЦЭМ!$D$10+'СЕТ СН'!$H$6-'СЕТ СН'!$H$26</f>
        <v>1719.3622231100001</v>
      </c>
    </row>
    <row r="140" spans="1:25" ht="15.75" x14ac:dyDescent="0.2">
      <c r="A140" s="35">
        <f t="shared" si="3"/>
        <v>44551</v>
      </c>
      <c r="B140" s="36">
        <f>SUMIFS(СВЦЭМ!$D$39:$D$782,СВЦЭМ!$A$39:$A$782,$A140,СВЦЭМ!$B$39:$B$782,B$119)+'СЕТ СН'!$H$14+СВЦЭМ!$D$10+'СЕТ СН'!$H$6-'СЕТ СН'!$H$26</f>
        <v>1701.86895854</v>
      </c>
      <c r="C140" s="36">
        <f>SUMIFS(СВЦЭМ!$D$39:$D$782,СВЦЭМ!$A$39:$A$782,$A140,СВЦЭМ!$B$39:$B$782,C$119)+'СЕТ СН'!$H$14+СВЦЭМ!$D$10+'СЕТ СН'!$H$6-'СЕТ СН'!$H$26</f>
        <v>1691.5520411</v>
      </c>
      <c r="D140" s="36">
        <f>SUMIFS(СВЦЭМ!$D$39:$D$782,СВЦЭМ!$A$39:$A$782,$A140,СВЦЭМ!$B$39:$B$782,D$119)+'СЕТ СН'!$H$14+СВЦЭМ!$D$10+'СЕТ СН'!$H$6-'СЕТ СН'!$H$26</f>
        <v>1685.9694037199999</v>
      </c>
      <c r="E140" s="36">
        <f>SUMIFS(СВЦЭМ!$D$39:$D$782,СВЦЭМ!$A$39:$A$782,$A140,СВЦЭМ!$B$39:$B$782,E$119)+'СЕТ СН'!$H$14+СВЦЭМ!$D$10+'СЕТ СН'!$H$6-'СЕТ СН'!$H$26</f>
        <v>1638.1478380000001</v>
      </c>
      <c r="F140" s="36">
        <f>SUMIFS(СВЦЭМ!$D$39:$D$782,СВЦЭМ!$A$39:$A$782,$A140,СВЦЭМ!$B$39:$B$782,F$119)+'СЕТ СН'!$H$14+СВЦЭМ!$D$10+'СЕТ СН'!$H$6-'СЕТ СН'!$H$26</f>
        <v>1642.79510521</v>
      </c>
      <c r="G140" s="36">
        <f>SUMIFS(СВЦЭМ!$D$39:$D$782,СВЦЭМ!$A$39:$A$782,$A140,СВЦЭМ!$B$39:$B$782,G$119)+'СЕТ СН'!$H$14+СВЦЭМ!$D$10+'СЕТ СН'!$H$6-'СЕТ СН'!$H$26</f>
        <v>1615.7748928600001</v>
      </c>
      <c r="H140" s="36">
        <f>SUMIFS(СВЦЭМ!$D$39:$D$782,СВЦЭМ!$A$39:$A$782,$A140,СВЦЭМ!$B$39:$B$782,H$119)+'СЕТ СН'!$H$14+СВЦЭМ!$D$10+'СЕТ СН'!$H$6-'СЕТ СН'!$H$26</f>
        <v>1581.77481997</v>
      </c>
      <c r="I140" s="36">
        <f>SUMIFS(СВЦЭМ!$D$39:$D$782,СВЦЭМ!$A$39:$A$782,$A140,СВЦЭМ!$B$39:$B$782,I$119)+'СЕТ СН'!$H$14+СВЦЭМ!$D$10+'СЕТ СН'!$H$6-'СЕТ СН'!$H$26</f>
        <v>1619.9288847800001</v>
      </c>
      <c r="J140" s="36">
        <f>SUMIFS(СВЦЭМ!$D$39:$D$782,СВЦЭМ!$A$39:$A$782,$A140,СВЦЭМ!$B$39:$B$782,J$119)+'СЕТ СН'!$H$14+СВЦЭМ!$D$10+'СЕТ СН'!$H$6-'СЕТ СН'!$H$26</f>
        <v>1625.4708022100001</v>
      </c>
      <c r="K140" s="36">
        <f>SUMIFS(СВЦЭМ!$D$39:$D$782,СВЦЭМ!$A$39:$A$782,$A140,СВЦЭМ!$B$39:$B$782,K$119)+'СЕТ СН'!$H$14+СВЦЭМ!$D$10+'СЕТ СН'!$H$6-'СЕТ СН'!$H$26</f>
        <v>1587.76045963</v>
      </c>
      <c r="L140" s="36">
        <f>SUMIFS(СВЦЭМ!$D$39:$D$782,СВЦЭМ!$A$39:$A$782,$A140,СВЦЭМ!$B$39:$B$782,L$119)+'СЕТ СН'!$H$14+СВЦЭМ!$D$10+'СЕТ СН'!$H$6-'СЕТ СН'!$H$26</f>
        <v>1595.9651558099999</v>
      </c>
      <c r="M140" s="36">
        <f>SUMIFS(СВЦЭМ!$D$39:$D$782,СВЦЭМ!$A$39:$A$782,$A140,СВЦЭМ!$B$39:$B$782,M$119)+'СЕТ СН'!$H$14+СВЦЭМ!$D$10+'СЕТ СН'!$H$6-'СЕТ СН'!$H$26</f>
        <v>1648.94357059</v>
      </c>
      <c r="N140" s="36">
        <f>SUMIFS(СВЦЭМ!$D$39:$D$782,СВЦЭМ!$A$39:$A$782,$A140,СВЦЭМ!$B$39:$B$782,N$119)+'СЕТ СН'!$H$14+СВЦЭМ!$D$10+'СЕТ СН'!$H$6-'СЕТ СН'!$H$26</f>
        <v>1657.8085280600001</v>
      </c>
      <c r="O140" s="36">
        <f>SUMIFS(СВЦЭМ!$D$39:$D$782,СВЦЭМ!$A$39:$A$782,$A140,СВЦЭМ!$B$39:$B$782,O$119)+'СЕТ СН'!$H$14+СВЦЭМ!$D$10+'СЕТ СН'!$H$6-'СЕТ СН'!$H$26</f>
        <v>1666.14333306</v>
      </c>
      <c r="P140" s="36">
        <f>SUMIFS(СВЦЭМ!$D$39:$D$782,СВЦЭМ!$A$39:$A$782,$A140,СВЦЭМ!$B$39:$B$782,P$119)+'СЕТ СН'!$H$14+СВЦЭМ!$D$10+'СЕТ СН'!$H$6-'СЕТ СН'!$H$26</f>
        <v>1660.98552741</v>
      </c>
      <c r="Q140" s="36">
        <f>SUMIFS(СВЦЭМ!$D$39:$D$782,СВЦЭМ!$A$39:$A$782,$A140,СВЦЭМ!$B$39:$B$782,Q$119)+'СЕТ СН'!$H$14+СВЦЭМ!$D$10+'СЕТ СН'!$H$6-'СЕТ СН'!$H$26</f>
        <v>1653.3754402100001</v>
      </c>
      <c r="R140" s="36">
        <f>SUMIFS(СВЦЭМ!$D$39:$D$782,СВЦЭМ!$A$39:$A$782,$A140,СВЦЭМ!$B$39:$B$782,R$119)+'СЕТ СН'!$H$14+СВЦЭМ!$D$10+'СЕТ СН'!$H$6-'СЕТ СН'!$H$26</f>
        <v>1647.60601733</v>
      </c>
      <c r="S140" s="36">
        <f>SUMIFS(СВЦЭМ!$D$39:$D$782,СВЦЭМ!$A$39:$A$782,$A140,СВЦЭМ!$B$39:$B$782,S$119)+'СЕТ СН'!$H$14+СВЦЭМ!$D$10+'СЕТ СН'!$H$6-'СЕТ СН'!$H$26</f>
        <v>1598.8597347699999</v>
      </c>
      <c r="T140" s="36">
        <f>SUMIFS(СВЦЭМ!$D$39:$D$782,СВЦЭМ!$A$39:$A$782,$A140,СВЦЭМ!$B$39:$B$782,T$119)+'СЕТ СН'!$H$14+СВЦЭМ!$D$10+'СЕТ СН'!$H$6-'СЕТ СН'!$H$26</f>
        <v>1624.44472731</v>
      </c>
      <c r="U140" s="36">
        <f>SUMIFS(СВЦЭМ!$D$39:$D$782,СВЦЭМ!$A$39:$A$782,$A140,СВЦЭМ!$B$39:$B$782,U$119)+'СЕТ СН'!$H$14+СВЦЭМ!$D$10+'СЕТ СН'!$H$6-'СЕТ СН'!$H$26</f>
        <v>1646.72515449</v>
      </c>
      <c r="V140" s="36">
        <f>SUMIFS(СВЦЭМ!$D$39:$D$782,СВЦЭМ!$A$39:$A$782,$A140,СВЦЭМ!$B$39:$B$782,V$119)+'СЕТ СН'!$H$14+СВЦЭМ!$D$10+'СЕТ СН'!$H$6-'СЕТ СН'!$H$26</f>
        <v>1638.85754615</v>
      </c>
      <c r="W140" s="36">
        <f>SUMIFS(СВЦЭМ!$D$39:$D$782,СВЦЭМ!$A$39:$A$782,$A140,СВЦЭМ!$B$39:$B$782,W$119)+'СЕТ СН'!$H$14+СВЦЭМ!$D$10+'СЕТ СН'!$H$6-'СЕТ СН'!$H$26</f>
        <v>1657.9461436199999</v>
      </c>
      <c r="X140" s="36">
        <f>SUMIFS(СВЦЭМ!$D$39:$D$782,СВЦЭМ!$A$39:$A$782,$A140,СВЦЭМ!$B$39:$B$782,X$119)+'СЕТ СН'!$H$14+СВЦЭМ!$D$10+'СЕТ СН'!$H$6-'СЕТ СН'!$H$26</f>
        <v>1673.02974367</v>
      </c>
      <c r="Y140" s="36">
        <f>SUMIFS(СВЦЭМ!$D$39:$D$782,СВЦЭМ!$A$39:$A$782,$A140,СВЦЭМ!$B$39:$B$782,Y$119)+'СЕТ СН'!$H$14+СВЦЭМ!$D$10+'СЕТ СН'!$H$6-'СЕТ СН'!$H$26</f>
        <v>1719.1193290599999</v>
      </c>
    </row>
    <row r="141" spans="1:25" ht="15.75" x14ac:dyDescent="0.2">
      <c r="A141" s="35">
        <f t="shared" si="3"/>
        <v>44552</v>
      </c>
      <c r="B141" s="36">
        <f>SUMIFS(СВЦЭМ!$D$39:$D$782,СВЦЭМ!$A$39:$A$782,$A141,СВЦЭМ!$B$39:$B$782,B$119)+'СЕТ СН'!$H$14+СВЦЭМ!$D$10+'СЕТ СН'!$H$6-'СЕТ СН'!$H$26</f>
        <v>1695.7540740900001</v>
      </c>
      <c r="C141" s="36">
        <f>SUMIFS(СВЦЭМ!$D$39:$D$782,СВЦЭМ!$A$39:$A$782,$A141,СВЦЭМ!$B$39:$B$782,C$119)+'СЕТ СН'!$H$14+СВЦЭМ!$D$10+'СЕТ СН'!$H$6-'СЕТ СН'!$H$26</f>
        <v>1678.66708896</v>
      </c>
      <c r="D141" s="36">
        <f>SUMIFS(СВЦЭМ!$D$39:$D$782,СВЦЭМ!$A$39:$A$782,$A141,СВЦЭМ!$B$39:$B$782,D$119)+'СЕТ СН'!$H$14+СВЦЭМ!$D$10+'СЕТ СН'!$H$6-'СЕТ СН'!$H$26</f>
        <v>1631.61905662</v>
      </c>
      <c r="E141" s="36">
        <f>SUMIFS(СВЦЭМ!$D$39:$D$782,СВЦЭМ!$A$39:$A$782,$A141,СВЦЭМ!$B$39:$B$782,E$119)+'СЕТ СН'!$H$14+СВЦЭМ!$D$10+'СЕТ СН'!$H$6-'СЕТ СН'!$H$26</f>
        <v>1625.3264434</v>
      </c>
      <c r="F141" s="36">
        <f>SUMIFS(СВЦЭМ!$D$39:$D$782,СВЦЭМ!$A$39:$A$782,$A141,СВЦЭМ!$B$39:$B$782,F$119)+'СЕТ СН'!$H$14+СВЦЭМ!$D$10+'СЕТ СН'!$H$6-'СЕТ СН'!$H$26</f>
        <v>1604.8590096099999</v>
      </c>
      <c r="G141" s="36">
        <f>SUMIFS(СВЦЭМ!$D$39:$D$782,СВЦЭМ!$A$39:$A$782,$A141,СВЦЭМ!$B$39:$B$782,G$119)+'СЕТ СН'!$H$14+СВЦЭМ!$D$10+'СЕТ СН'!$H$6-'СЕТ СН'!$H$26</f>
        <v>1563.07994379</v>
      </c>
      <c r="H141" s="36">
        <f>SUMIFS(СВЦЭМ!$D$39:$D$782,СВЦЭМ!$A$39:$A$782,$A141,СВЦЭМ!$B$39:$B$782,H$119)+'СЕТ СН'!$H$14+СВЦЭМ!$D$10+'СЕТ СН'!$H$6-'СЕТ СН'!$H$26</f>
        <v>1574.79136569</v>
      </c>
      <c r="I141" s="36">
        <f>SUMIFS(СВЦЭМ!$D$39:$D$782,СВЦЭМ!$A$39:$A$782,$A141,СВЦЭМ!$B$39:$B$782,I$119)+'СЕТ СН'!$H$14+СВЦЭМ!$D$10+'СЕТ СН'!$H$6-'СЕТ СН'!$H$26</f>
        <v>1578.9434003000001</v>
      </c>
      <c r="J141" s="36">
        <f>SUMIFS(СВЦЭМ!$D$39:$D$782,СВЦЭМ!$A$39:$A$782,$A141,СВЦЭМ!$B$39:$B$782,J$119)+'СЕТ СН'!$H$14+СВЦЭМ!$D$10+'СЕТ СН'!$H$6-'СЕТ СН'!$H$26</f>
        <v>1610.8863533000001</v>
      </c>
      <c r="K141" s="36">
        <f>SUMIFS(СВЦЭМ!$D$39:$D$782,СВЦЭМ!$A$39:$A$782,$A141,СВЦЭМ!$B$39:$B$782,K$119)+'СЕТ СН'!$H$14+СВЦЭМ!$D$10+'СЕТ СН'!$H$6-'СЕТ СН'!$H$26</f>
        <v>1630.83196213</v>
      </c>
      <c r="L141" s="36">
        <f>SUMIFS(СВЦЭМ!$D$39:$D$782,СВЦЭМ!$A$39:$A$782,$A141,СВЦЭМ!$B$39:$B$782,L$119)+'СЕТ СН'!$H$14+СВЦЭМ!$D$10+'СЕТ СН'!$H$6-'СЕТ СН'!$H$26</f>
        <v>1639.98641256</v>
      </c>
      <c r="M141" s="36">
        <f>SUMIFS(СВЦЭМ!$D$39:$D$782,СВЦЭМ!$A$39:$A$782,$A141,СВЦЭМ!$B$39:$B$782,M$119)+'СЕТ СН'!$H$14+СВЦЭМ!$D$10+'СЕТ СН'!$H$6-'СЕТ СН'!$H$26</f>
        <v>1691.7574436500001</v>
      </c>
      <c r="N141" s="36">
        <f>SUMIFS(СВЦЭМ!$D$39:$D$782,СВЦЭМ!$A$39:$A$782,$A141,СВЦЭМ!$B$39:$B$782,N$119)+'СЕТ СН'!$H$14+СВЦЭМ!$D$10+'СЕТ СН'!$H$6-'СЕТ СН'!$H$26</f>
        <v>1698.9385691100001</v>
      </c>
      <c r="O141" s="36">
        <f>SUMIFS(СВЦЭМ!$D$39:$D$782,СВЦЭМ!$A$39:$A$782,$A141,СВЦЭМ!$B$39:$B$782,O$119)+'СЕТ СН'!$H$14+СВЦЭМ!$D$10+'СЕТ СН'!$H$6-'СЕТ СН'!$H$26</f>
        <v>1701.5525200900001</v>
      </c>
      <c r="P141" s="36">
        <f>SUMIFS(СВЦЭМ!$D$39:$D$782,СВЦЭМ!$A$39:$A$782,$A141,СВЦЭМ!$B$39:$B$782,P$119)+'СЕТ СН'!$H$14+СВЦЭМ!$D$10+'СЕТ СН'!$H$6-'СЕТ СН'!$H$26</f>
        <v>1694.9884267699999</v>
      </c>
      <c r="Q141" s="36">
        <f>SUMIFS(СВЦЭМ!$D$39:$D$782,СВЦЭМ!$A$39:$A$782,$A141,СВЦЭМ!$B$39:$B$782,Q$119)+'СЕТ СН'!$H$14+СВЦЭМ!$D$10+'СЕТ СН'!$H$6-'СЕТ СН'!$H$26</f>
        <v>1687.16222085</v>
      </c>
      <c r="R141" s="36">
        <f>SUMIFS(СВЦЭМ!$D$39:$D$782,СВЦЭМ!$A$39:$A$782,$A141,СВЦЭМ!$B$39:$B$782,R$119)+'СЕТ СН'!$H$14+СВЦЭМ!$D$10+'СЕТ СН'!$H$6-'СЕТ СН'!$H$26</f>
        <v>1687.04113996</v>
      </c>
      <c r="S141" s="36">
        <f>SUMIFS(СВЦЭМ!$D$39:$D$782,СВЦЭМ!$A$39:$A$782,$A141,СВЦЭМ!$B$39:$B$782,S$119)+'СЕТ СН'!$H$14+СВЦЭМ!$D$10+'СЕТ СН'!$H$6-'СЕТ СН'!$H$26</f>
        <v>1630.0069908400001</v>
      </c>
      <c r="T141" s="36">
        <f>SUMIFS(СВЦЭМ!$D$39:$D$782,СВЦЭМ!$A$39:$A$782,$A141,СВЦЭМ!$B$39:$B$782,T$119)+'СЕТ СН'!$H$14+СВЦЭМ!$D$10+'СЕТ СН'!$H$6-'СЕТ СН'!$H$26</f>
        <v>1610.12765646</v>
      </c>
      <c r="U141" s="36">
        <f>SUMIFS(СВЦЭМ!$D$39:$D$782,СВЦЭМ!$A$39:$A$782,$A141,СВЦЭМ!$B$39:$B$782,U$119)+'СЕТ СН'!$H$14+СВЦЭМ!$D$10+'СЕТ СН'!$H$6-'СЕТ СН'!$H$26</f>
        <v>1617.55169587</v>
      </c>
      <c r="V141" s="36">
        <f>SUMIFS(СВЦЭМ!$D$39:$D$782,СВЦЭМ!$A$39:$A$782,$A141,СВЦЭМ!$B$39:$B$782,V$119)+'СЕТ СН'!$H$14+СВЦЭМ!$D$10+'СЕТ СН'!$H$6-'СЕТ СН'!$H$26</f>
        <v>1666.2961766200001</v>
      </c>
      <c r="W141" s="36">
        <f>SUMIFS(СВЦЭМ!$D$39:$D$782,СВЦЭМ!$A$39:$A$782,$A141,СВЦЭМ!$B$39:$B$782,W$119)+'СЕТ СН'!$H$14+СВЦЭМ!$D$10+'СЕТ СН'!$H$6-'СЕТ СН'!$H$26</f>
        <v>1683.61644458</v>
      </c>
      <c r="X141" s="36">
        <f>SUMIFS(СВЦЭМ!$D$39:$D$782,СВЦЭМ!$A$39:$A$782,$A141,СВЦЭМ!$B$39:$B$782,X$119)+'СЕТ СН'!$H$14+СВЦЭМ!$D$10+'СЕТ СН'!$H$6-'СЕТ СН'!$H$26</f>
        <v>1673.3152794499999</v>
      </c>
      <c r="Y141" s="36">
        <f>SUMIFS(СВЦЭМ!$D$39:$D$782,СВЦЭМ!$A$39:$A$782,$A141,СВЦЭМ!$B$39:$B$782,Y$119)+'СЕТ СН'!$H$14+СВЦЭМ!$D$10+'СЕТ СН'!$H$6-'СЕТ СН'!$H$26</f>
        <v>1722.71210369</v>
      </c>
    </row>
    <row r="142" spans="1:25" ht="15.75" x14ac:dyDescent="0.2">
      <c r="A142" s="35">
        <f t="shared" si="3"/>
        <v>44553</v>
      </c>
      <c r="B142" s="36">
        <f>SUMIFS(СВЦЭМ!$D$39:$D$782,СВЦЭМ!$A$39:$A$782,$A142,СВЦЭМ!$B$39:$B$782,B$119)+'СЕТ СН'!$H$14+СВЦЭМ!$D$10+'СЕТ СН'!$H$6-'СЕТ СН'!$H$26</f>
        <v>1670.3537139699999</v>
      </c>
      <c r="C142" s="36">
        <f>SUMIFS(СВЦЭМ!$D$39:$D$782,СВЦЭМ!$A$39:$A$782,$A142,СВЦЭМ!$B$39:$B$782,C$119)+'СЕТ СН'!$H$14+СВЦЭМ!$D$10+'СЕТ СН'!$H$6-'СЕТ СН'!$H$26</f>
        <v>1674.02601519</v>
      </c>
      <c r="D142" s="36">
        <f>SUMIFS(СВЦЭМ!$D$39:$D$782,СВЦЭМ!$A$39:$A$782,$A142,СВЦЭМ!$B$39:$B$782,D$119)+'СЕТ СН'!$H$14+СВЦЭМ!$D$10+'СЕТ СН'!$H$6-'СЕТ СН'!$H$26</f>
        <v>1699.16278403</v>
      </c>
      <c r="E142" s="36">
        <f>SUMIFS(СВЦЭМ!$D$39:$D$782,СВЦЭМ!$A$39:$A$782,$A142,СВЦЭМ!$B$39:$B$782,E$119)+'СЕТ СН'!$H$14+СВЦЭМ!$D$10+'СЕТ СН'!$H$6-'СЕТ СН'!$H$26</f>
        <v>1694.4439147200001</v>
      </c>
      <c r="F142" s="36">
        <f>SUMIFS(СВЦЭМ!$D$39:$D$782,СВЦЭМ!$A$39:$A$782,$A142,СВЦЭМ!$B$39:$B$782,F$119)+'СЕТ СН'!$H$14+СВЦЭМ!$D$10+'СЕТ СН'!$H$6-'СЕТ СН'!$H$26</f>
        <v>1675.8811605600001</v>
      </c>
      <c r="G142" s="36">
        <f>SUMIFS(СВЦЭМ!$D$39:$D$782,СВЦЭМ!$A$39:$A$782,$A142,СВЦЭМ!$B$39:$B$782,G$119)+'СЕТ СН'!$H$14+СВЦЭМ!$D$10+'СЕТ СН'!$H$6-'СЕТ СН'!$H$26</f>
        <v>1646.4420951100001</v>
      </c>
      <c r="H142" s="36">
        <f>SUMIFS(СВЦЭМ!$D$39:$D$782,СВЦЭМ!$A$39:$A$782,$A142,СВЦЭМ!$B$39:$B$782,H$119)+'СЕТ СН'!$H$14+СВЦЭМ!$D$10+'СЕТ СН'!$H$6-'СЕТ СН'!$H$26</f>
        <v>1618.0085953400001</v>
      </c>
      <c r="I142" s="36">
        <f>SUMIFS(СВЦЭМ!$D$39:$D$782,СВЦЭМ!$A$39:$A$782,$A142,СВЦЭМ!$B$39:$B$782,I$119)+'СЕТ СН'!$H$14+СВЦЭМ!$D$10+'СЕТ СН'!$H$6-'СЕТ СН'!$H$26</f>
        <v>1648.4054421400001</v>
      </c>
      <c r="J142" s="36">
        <f>SUMIFS(СВЦЭМ!$D$39:$D$782,СВЦЭМ!$A$39:$A$782,$A142,СВЦЭМ!$B$39:$B$782,J$119)+'СЕТ СН'!$H$14+СВЦЭМ!$D$10+'СЕТ СН'!$H$6-'СЕТ СН'!$H$26</f>
        <v>1618.9483997699999</v>
      </c>
      <c r="K142" s="36">
        <f>SUMIFS(СВЦЭМ!$D$39:$D$782,СВЦЭМ!$A$39:$A$782,$A142,СВЦЭМ!$B$39:$B$782,K$119)+'СЕТ СН'!$H$14+СВЦЭМ!$D$10+'СЕТ СН'!$H$6-'СЕТ СН'!$H$26</f>
        <v>1629.9148473800001</v>
      </c>
      <c r="L142" s="36">
        <f>SUMIFS(СВЦЭМ!$D$39:$D$782,СВЦЭМ!$A$39:$A$782,$A142,СВЦЭМ!$B$39:$B$782,L$119)+'СЕТ СН'!$H$14+СВЦЭМ!$D$10+'СЕТ СН'!$H$6-'СЕТ СН'!$H$26</f>
        <v>1640.8514752000001</v>
      </c>
      <c r="M142" s="36">
        <f>SUMIFS(СВЦЭМ!$D$39:$D$782,СВЦЭМ!$A$39:$A$782,$A142,СВЦЭМ!$B$39:$B$782,M$119)+'СЕТ СН'!$H$14+СВЦЭМ!$D$10+'СЕТ СН'!$H$6-'СЕТ СН'!$H$26</f>
        <v>1656.8010114000001</v>
      </c>
      <c r="N142" s="36">
        <f>SUMIFS(СВЦЭМ!$D$39:$D$782,СВЦЭМ!$A$39:$A$782,$A142,СВЦЭМ!$B$39:$B$782,N$119)+'СЕТ СН'!$H$14+СВЦЭМ!$D$10+'СЕТ СН'!$H$6-'СЕТ СН'!$H$26</f>
        <v>1661.16196255</v>
      </c>
      <c r="O142" s="36">
        <f>SUMIFS(СВЦЭМ!$D$39:$D$782,СВЦЭМ!$A$39:$A$782,$A142,СВЦЭМ!$B$39:$B$782,O$119)+'СЕТ СН'!$H$14+СВЦЭМ!$D$10+'СЕТ СН'!$H$6-'СЕТ СН'!$H$26</f>
        <v>1667.9821709099999</v>
      </c>
      <c r="P142" s="36">
        <f>SUMIFS(СВЦЭМ!$D$39:$D$782,СВЦЭМ!$A$39:$A$782,$A142,СВЦЭМ!$B$39:$B$782,P$119)+'СЕТ СН'!$H$14+СВЦЭМ!$D$10+'СЕТ СН'!$H$6-'СЕТ СН'!$H$26</f>
        <v>1665.0781295199999</v>
      </c>
      <c r="Q142" s="36">
        <f>SUMIFS(СВЦЭМ!$D$39:$D$782,СВЦЭМ!$A$39:$A$782,$A142,СВЦЭМ!$B$39:$B$782,Q$119)+'СЕТ СН'!$H$14+СВЦЭМ!$D$10+'СЕТ СН'!$H$6-'СЕТ СН'!$H$26</f>
        <v>1671.2097420699999</v>
      </c>
      <c r="R142" s="36">
        <f>SUMIFS(СВЦЭМ!$D$39:$D$782,СВЦЭМ!$A$39:$A$782,$A142,СВЦЭМ!$B$39:$B$782,R$119)+'СЕТ СН'!$H$14+СВЦЭМ!$D$10+'СЕТ СН'!$H$6-'СЕТ СН'!$H$26</f>
        <v>1667.3032463</v>
      </c>
      <c r="S142" s="36">
        <f>SUMIFS(СВЦЭМ!$D$39:$D$782,СВЦЭМ!$A$39:$A$782,$A142,СВЦЭМ!$B$39:$B$782,S$119)+'СЕТ СН'!$H$14+СВЦЭМ!$D$10+'СЕТ СН'!$H$6-'СЕТ СН'!$H$26</f>
        <v>1628.3600584200001</v>
      </c>
      <c r="T142" s="36">
        <f>SUMIFS(СВЦЭМ!$D$39:$D$782,СВЦЭМ!$A$39:$A$782,$A142,СВЦЭМ!$B$39:$B$782,T$119)+'СЕТ СН'!$H$14+СВЦЭМ!$D$10+'СЕТ СН'!$H$6-'СЕТ СН'!$H$26</f>
        <v>1613.2823566900001</v>
      </c>
      <c r="U142" s="36">
        <f>SUMIFS(СВЦЭМ!$D$39:$D$782,СВЦЭМ!$A$39:$A$782,$A142,СВЦЭМ!$B$39:$B$782,U$119)+'СЕТ СН'!$H$14+СВЦЭМ!$D$10+'СЕТ СН'!$H$6-'СЕТ СН'!$H$26</f>
        <v>1610.6069004200001</v>
      </c>
      <c r="V142" s="36">
        <f>SUMIFS(СВЦЭМ!$D$39:$D$782,СВЦЭМ!$A$39:$A$782,$A142,СВЦЭМ!$B$39:$B$782,V$119)+'СЕТ СН'!$H$14+СВЦЭМ!$D$10+'СЕТ СН'!$H$6-'СЕТ СН'!$H$26</f>
        <v>1629.2673229100001</v>
      </c>
      <c r="W142" s="36">
        <f>SUMIFS(СВЦЭМ!$D$39:$D$782,СВЦЭМ!$A$39:$A$782,$A142,СВЦЭМ!$B$39:$B$782,W$119)+'СЕТ СН'!$H$14+СВЦЭМ!$D$10+'СЕТ СН'!$H$6-'СЕТ СН'!$H$26</f>
        <v>1648.0977618100001</v>
      </c>
      <c r="X142" s="36">
        <f>SUMIFS(СВЦЭМ!$D$39:$D$782,СВЦЭМ!$A$39:$A$782,$A142,СВЦЭМ!$B$39:$B$782,X$119)+'СЕТ СН'!$H$14+СВЦЭМ!$D$10+'СЕТ СН'!$H$6-'СЕТ СН'!$H$26</f>
        <v>1643.7494913200001</v>
      </c>
      <c r="Y142" s="36">
        <f>SUMIFS(СВЦЭМ!$D$39:$D$782,СВЦЭМ!$A$39:$A$782,$A142,СВЦЭМ!$B$39:$B$782,Y$119)+'СЕТ СН'!$H$14+СВЦЭМ!$D$10+'СЕТ СН'!$H$6-'СЕТ СН'!$H$26</f>
        <v>1700.3385009400001</v>
      </c>
    </row>
    <row r="143" spans="1:25" ht="15.75" x14ac:dyDescent="0.2">
      <c r="A143" s="35">
        <f t="shared" si="3"/>
        <v>44554</v>
      </c>
      <c r="B143" s="36">
        <f>SUMIFS(СВЦЭМ!$D$39:$D$782,СВЦЭМ!$A$39:$A$782,$A143,СВЦЭМ!$B$39:$B$782,B$119)+'СЕТ СН'!$H$14+СВЦЭМ!$D$10+'СЕТ СН'!$H$6-'СЕТ СН'!$H$26</f>
        <v>1723.9562516799999</v>
      </c>
      <c r="C143" s="36">
        <f>SUMIFS(СВЦЭМ!$D$39:$D$782,СВЦЭМ!$A$39:$A$782,$A143,СВЦЭМ!$B$39:$B$782,C$119)+'СЕТ СН'!$H$14+СВЦЭМ!$D$10+'СЕТ СН'!$H$6-'СЕТ СН'!$H$26</f>
        <v>1732.02294469</v>
      </c>
      <c r="D143" s="36">
        <f>SUMIFS(СВЦЭМ!$D$39:$D$782,СВЦЭМ!$A$39:$A$782,$A143,СВЦЭМ!$B$39:$B$782,D$119)+'СЕТ СН'!$H$14+СВЦЭМ!$D$10+'СЕТ СН'!$H$6-'СЕТ СН'!$H$26</f>
        <v>1736.0608050800001</v>
      </c>
      <c r="E143" s="36">
        <f>SUMIFS(СВЦЭМ!$D$39:$D$782,СВЦЭМ!$A$39:$A$782,$A143,СВЦЭМ!$B$39:$B$782,E$119)+'СЕТ СН'!$H$14+СВЦЭМ!$D$10+'СЕТ СН'!$H$6-'СЕТ СН'!$H$26</f>
        <v>1735.2347870799999</v>
      </c>
      <c r="F143" s="36">
        <f>SUMIFS(СВЦЭМ!$D$39:$D$782,СВЦЭМ!$A$39:$A$782,$A143,СВЦЭМ!$B$39:$B$782,F$119)+'СЕТ СН'!$H$14+СВЦЭМ!$D$10+'СЕТ СН'!$H$6-'СЕТ СН'!$H$26</f>
        <v>1711.4589832700001</v>
      </c>
      <c r="G143" s="36">
        <f>SUMIFS(СВЦЭМ!$D$39:$D$782,СВЦЭМ!$A$39:$A$782,$A143,СВЦЭМ!$B$39:$B$782,G$119)+'СЕТ СН'!$H$14+СВЦЭМ!$D$10+'СЕТ СН'!$H$6-'СЕТ СН'!$H$26</f>
        <v>1667.6146091400001</v>
      </c>
      <c r="H143" s="36">
        <f>SUMIFS(СВЦЭМ!$D$39:$D$782,СВЦЭМ!$A$39:$A$782,$A143,СВЦЭМ!$B$39:$B$782,H$119)+'СЕТ СН'!$H$14+СВЦЭМ!$D$10+'СЕТ СН'!$H$6-'СЕТ СН'!$H$26</f>
        <v>1668.3180593700001</v>
      </c>
      <c r="I143" s="36">
        <f>SUMIFS(СВЦЭМ!$D$39:$D$782,СВЦЭМ!$A$39:$A$782,$A143,СВЦЭМ!$B$39:$B$782,I$119)+'СЕТ СН'!$H$14+СВЦЭМ!$D$10+'СЕТ СН'!$H$6-'СЕТ СН'!$H$26</f>
        <v>1665.99240319</v>
      </c>
      <c r="J143" s="36">
        <f>SUMIFS(СВЦЭМ!$D$39:$D$782,СВЦЭМ!$A$39:$A$782,$A143,СВЦЭМ!$B$39:$B$782,J$119)+'СЕТ СН'!$H$14+СВЦЭМ!$D$10+'СЕТ СН'!$H$6-'СЕТ СН'!$H$26</f>
        <v>1679.47433729</v>
      </c>
      <c r="K143" s="36">
        <f>SUMIFS(СВЦЭМ!$D$39:$D$782,СВЦЭМ!$A$39:$A$782,$A143,СВЦЭМ!$B$39:$B$782,K$119)+'СЕТ СН'!$H$14+СВЦЭМ!$D$10+'СЕТ СН'!$H$6-'СЕТ СН'!$H$26</f>
        <v>1672.4888444800001</v>
      </c>
      <c r="L143" s="36">
        <f>SUMIFS(СВЦЭМ!$D$39:$D$782,СВЦЭМ!$A$39:$A$782,$A143,СВЦЭМ!$B$39:$B$782,L$119)+'СЕТ СН'!$H$14+СВЦЭМ!$D$10+'СЕТ СН'!$H$6-'СЕТ СН'!$H$26</f>
        <v>1667.6819899899999</v>
      </c>
      <c r="M143" s="36">
        <f>SUMIFS(СВЦЭМ!$D$39:$D$782,СВЦЭМ!$A$39:$A$782,$A143,СВЦЭМ!$B$39:$B$782,M$119)+'СЕТ СН'!$H$14+СВЦЭМ!$D$10+'СЕТ СН'!$H$6-'СЕТ СН'!$H$26</f>
        <v>1673.1711700400001</v>
      </c>
      <c r="N143" s="36">
        <f>SUMIFS(СВЦЭМ!$D$39:$D$782,СВЦЭМ!$A$39:$A$782,$A143,СВЦЭМ!$B$39:$B$782,N$119)+'СЕТ СН'!$H$14+СВЦЭМ!$D$10+'СЕТ СН'!$H$6-'СЕТ СН'!$H$26</f>
        <v>1686.46673543</v>
      </c>
      <c r="O143" s="36">
        <f>SUMIFS(СВЦЭМ!$D$39:$D$782,СВЦЭМ!$A$39:$A$782,$A143,СВЦЭМ!$B$39:$B$782,O$119)+'СЕТ СН'!$H$14+СВЦЭМ!$D$10+'СЕТ СН'!$H$6-'СЕТ СН'!$H$26</f>
        <v>1704.56908585</v>
      </c>
      <c r="P143" s="36">
        <f>SUMIFS(СВЦЭМ!$D$39:$D$782,СВЦЭМ!$A$39:$A$782,$A143,СВЦЭМ!$B$39:$B$782,P$119)+'СЕТ СН'!$H$14+СВЦЭМ!$D$10+'СЕТ СН'!$H$6-'СЕТ СН'!$H$26</f>
        <v>1706.44790347</v>
      </c>
      <c r="Q143" s="36">
        <f>SUMIFS(СВЦЭМ!$D$39:$D$782,СВЦЭМ!$A$39:$A$782,$A143,СВЦЭМ!$B$39:$B$782,Q$119)+'СЕТ СН'!$H$14+СВЦЭМ!$D$10+'СЕТ СН'!$H$6-'СЕТ СН'!$H$26</f>
        <v>1723.1373927500001</v>
      </c>
      <c r="R143" s="36">
        <f>SUMIFS(СВЦЭМ!$D$39:$D$782,СВЦЭМ!$A$39:$A$782,$A143,СВЦЭМ!$B$39:$B$782,R$119)+'СЕТ СН'!$H$14+СВЦЭМ!$D$10+'СЕТ СН'!$H$6-'СЕТ СН'!$H$26</f>
        <v>1717.55074717</v>
      </c>
      <c r="S143" s="36">
        <f>SUMIFS(СВЦЭМ!$D$39:$D$782,СВЦЭМ!$A$39:$A$782,$A143,СВЦЭМ!$B$39:$B$782,S$119)+'СЕТ СН'!$H$14+СВЦЭМ!$D$10+'СЕТ СН'!$H$6-'СЕТ СН'!$H$26</f>
        <v>1676.37085157</v>
      </c>
      <c r="T143" s="36">
        <f>SUMIFS(СВЦЭМ!$D$39:$D$782,СВЦЭМ!$A$39:$A$782,$A143,СВЦЭМ!$B$39:$B$782,T$119)+'СЕТ СН'!$H$14+СВЦЭМ!$D$10+'СЕТ СН'!$H$6-'СЕТ СН'!$H$26</f>
        <v>1657.8398327500001</v>
      </c>
      <c r="U143" s="36">
        <f>SUMIFS(СВЦЭМ!$D$39:$D$782,СВЦЭМ!$A$39:$A$782,$A143,СВЦЭМ!$B$39:$B$782,U$119)+'СЕТ СН'!$H$14+СВЦЭМ!$D$10+'СЕТ СН'!$H$6-'СЕТ СН'!$H$26</f>
        <v>1674.3515216000001</v>
      </c>
      <c r="V143" s="36">
        <f>SUMIFS(СВЦЭМ!$D$39:$D$782,СВЦЭМ!$A$39:$A$782,$A143,СВЦЭМ!$B$39:$B$782,V$119)+'СЕТ СН'!$H$14+СВЦЭМ!$D$10+'СЕТ СН'!$H$6-'СЕТ СН'!$H$26</f>
        <v>1681.73305641</v>
      </c>
      <c r="W143" s="36">
        <f>SUMIFS(СВЦЭМ!$D$39:$D$782,СВЦЭМ!$A$39:$A$782,$A143,СВЦЭМ!$B$39:$B$782,W$119)+'СЕТ СН'!$H$14+СВЦЭМ!$D$10+'СЕТ СН'!$H$6-'СЕТ СН'!$H$26</f>
        <v>1697.7040320599999</v>
      </c>
      <c r="X143" s="36">
        <f>SUMIFS(СВЦЭМ!$D$39:$D$782,СВЦЭМ!$A$39:$A$782,$A143,СВЦЭМ!$B$39:$B$782,X$119)+'СЕТ СН'!$H$14+СВЦЭМ!$D$10+'СЕТ СН'!$H$6-'СЕТ СН'!$H$26</f>
        <v>1717.3121545700001</v>
      </c>
      <c r="Y143" s="36">
        <f>SUMIFS(СВЦЭМ!$D$39:$D$782,СВЦЭМ!$A$39:$A$782,$A143,СВЦЭМ!$B$39:$B$782,Y$119)+'СЕТ СН'!$H$14+СВЦЭМ!$D$10+'СЕТ СН'!$H$6-'СЕТ СН'!$H$26</f>
        <v>1755.8465413200001</v>
      </c>
    </row>
    <row r="144" spans="1:25" ht="15.75" x14ac:dyDescent="0.2">
      <c r="A144" s="35">
        <f t="shared" si="3"/>
        <v>44555</v>
      </c>
      <c r="B144" s="36">
        <f>SUMIFS(СВЦЭМ!$D$39:$D$782,СВЦЭМ!$A$39:$A$782,$A144,СВЦЭМ!$B$39:$B$782,B$119)+'СЕТ СН'!$H$14+СВЦЭМ!$D$10+'СЕТ СН'!$H$6-'СЕТ СН'!$H$26</f>
        <v>1686.26272649</v>
      </c>
      <c r="C144" s="36">
        <f>SUMIFS(СВЦЭМ!$D$39:$D$782,СВЦЭМ!$A$39:$A$782,$A144,СВЦЭМ!$B$39:$B$782,C$119)+'СЕТ СН'!$H$14+СВЦЭМ!$D$10+'СЕТ СН'!$H$6-'СЕТ СН'!$H$26</f>
        <v>1693.3969078100001</v>
      </c>
      <c r="D144" s="36">
        <f>SUMIFS(СВЦЭМ!$D$39:$D$782,СВЦЭМ!$A$39:$A$782,$A144,СВЦЭМ!$B$39:$B$782,D$119)+'СЕТ СН'!$H$14+СВЦЭМ!$D$10+'СЕТ СН'!$H$6-'СЕТ СН'!$H$26</f>
        <v>1709.64852537</v>
      </c>
      <c r="E144" s="36">
        <f>SUMIFS(СВЦЭМ!$D$39:$D$782,СВЦЭМ!$A$39:$A$782,$A144,СВЦЭМ!$B$39:$B$782,E$119)+'СЕТ СН'!$H$14+СВЦЭМ!$D$10+'СЕТ СН'!$H$6-'СЕТ СН'!$H$26</f>
        <v>1709.2461445599999</v>
      </c>
      <c r="F144" s="36">
        <f>SUMIFS(СВЦЭМ!$D$39:$D$782,СВЦЭМ!$A$39:$A$782,$A144,СВЦЭМ!$B$39:$B$782,F$119)+'СЕТ СН'!$H$14+СВЦЭМ!$D$10+'СЕТ СН'!$H$6-'СЕТ СН'!$H$26</f>
        <v>1700.91589221</v>
      </c>
      <c r="G144" s="36">
        <f>SUMIFS(СВЦЭМ!$D$39:$D$782,СВЦЭМ!$A$39:$A$782,$A144,СВЦЭМ!$B$39:$B$782,G$119)+'СЕТ СН'!$H$14+СВЦЭМ!$D$10+'СЕТ СН'!$H$6-'СЕТ СН'!$H$26</f>
        <v>1681.3597860699999</v>
      </c>
      <c r="H144" s="36">
        <f>SUMIFS(СВЦЭМ!$D$39:$D$782,СВЦЭМ!$A$39:$A$782,$A144,СВЦЭМ!$B$39:$B$782,H$119)+'СЕТ СН'!$H$14+СВЦЭМ!$D$10+'СЕТ СН'!$H$6-'СЕТ СН'!$H$26</f>
        <v>1666.3018347899999</v>
      </c>
      <c r="I144" s="36">
        <f>SUMIFS(СВЦЭМ!$D$39:$D$782,СВЦЭМ!$A$39:$A$782,$A144,СВЦЭМ!$B$39:$B$782,I$119)+'СЕТ СН'!$H$14+СВЦЭМ!$D$10+'СЕТ СН'!$H$6-'СЕТ СН'!$H$26</f>
        <v>1683.1613409300001</v>
      </c>
      <c r="J144" s="36">
        <f>SUMIFS(СВЦЭМ!$D$39:$D$782,СВЦЭМ!$A$39:$A$782,$A144,СВЦЭМ!$B$39:$B$782,J$119)+'СЕТ СН'!$H$14+СВЦЭМ!$D$10+'СЕТ СН'!$H$6-'СЕТ СН'!$H$26</f>
        <v>1651.6937159700001</v>
      </c>
      <c r="K144" s="36">
        <f>SUMIFS(СВЦЭМ!$D$39:$D$782,СВЦЭМ!$A$39:$A$782,$A144,СВЦЭМ!$B$39:$B$782,K$119)+'СЕТ СН'!$H$14+СВЦЭМ!$D$10+'СЕТ СН'!$H$6-'СЕТ СН'!$H$26</f>
        <v>1634.27537207</v>
      </c>
      <c r="L144" s="36">
        <f>SUMIFS(СВЦЭМ!$D$39:$D$782,СВЦЭМ!$A$39:$A$782,$A144,СВЦЭМ!$B$39:$B$782,L$119)+'СЕТ СН'!$H$14+СВЦЭМ!$D$10+'СЕТ СН'!$H$6-'СЕТ СН'!$H$26</f>
        <v>1631.2451784899999</v>
      </c>
      <c r="M144" s="36">
        <f>SUMIFS(СВЦЭМ!$D$39:$D$782,СВЦЭМ!$A$39:$A$782,$A144,СВЦЭМ!$B$39:$B$782,M$119)+'СЕТ СН'!$H$14+СВЦЭМ!$D$10+'СЕТ СН'!$H$6-'СЕТ СН'!$H$26</f>
        <v>1633.3129674300001</v>
      </c>
      <c r="N144" s="36">
        <f>SUMIFS(СВЦЭМ!$D$39:$D$782,СВЦЭМ!$A$39:$A$782,$A144,СВЦЭМ!$B$39:$B$782,N$119)+'СЕТ СН'!$H$14+СВЦЭМ!$D$10+'СЕТ СН'!$H$6-'СЕТ СН'!$H$26</f>
        <v>1635.8467577200001</v>
      </c>
      <c r="O144" s="36">
        <f>SUMIFS(СВЦЭМ!$D$39:$D$782,СВЦЭМ!$A$39:$A$782,$A144,СВЦЭМ!$B$39:$B$782,O$119)+'СЕТ СН'!$H$14+СВЦЭМ!$D$10+'СЕТ СН'!$H$6-'СЕТ СН'!$H$26</f>
        <v>1640.9611983</v>
      </c>
      <c r="P144" s="36">
        <f>SUMIFS(СВЦЭМ!$D$39:$D$782,СВЦЭМ!$A$39:$A$782,$A144,СВЦЭМ!$B$39:$B$782,P$119)+'СЕТ СН'!$H$14+СВЦЭМ!$D$10+'СЕТ СН'!$H$6-'СЕТ СН'!$H$26</f>
        <v>1658.50755099</v>
      </c>
      <c r="Q144" s="36">
        <f>SUMIFS(СВЦЭМ!$D$39:$D$782,СВЦЭМ!$A$39:$A$782,$A144,СВЦЭМ!$B$39:$B$782,Q$119)+'СЕТ СН'!$H$14+СВЦЭМ!$D$10+'СЕТ СН'!$H$6-'СЕТ СН'!$H$26</f>
        <v>1665.4320151500001</v>
      </c>
      <c r="R144" s="36">
        <f>SUMIFS(СВЦЭМ!$D$39:$D$782,СВЦЭМ!$A$39:$A$782,$A144,СВЦЭМ!$B$39:$B$782,R$119)+'СЕТ СН'!$H$14+СВЦЭМ!$D$10+'СЕТ СН'!$H$6-'СЕТ СН'!$H$26</f>
        <v>1653.6688183200001</v>
      </c>
      <c r="S144" s="36">
        <f>SUMIFS(СВЦЭМ!$D$39:$D$782,СВЦЭМ!$A$39:$A$782,$A144,СВЦЭМ!$B$39:$B$782,S$119)+'СЕТ СН'!$H$14+СВЦЭМ!$D$10+'СЕТ СН'!$H$6-'СЕТ СН'!$H$26</f>
        <v>1635.0278992799999</v>
      </c>
      <c r="T144" s="36">
        <f>SUMIFS(СВЦЭМ!$D$39:$D$782,СВЦЭМ!$A$39:$A$782,$A144,СВЦЭМ!$B$39:$B$782,T$119)+'СЕТ СН'!$H$14+СВЦЭМ!$D$10+'СЕТ СН'!$H$6-'СЕТ СН'!$H$26</f>
        <v>1629.55003977</v>
      </c>
      <c r="U144" s="36">
        <f>SUMIFS(СВЦЭМ!$D$39:$D$782,СВЦЭМ!$A$39:$A$782,$A144,СВЦЭМ!$B$39:$B$782,U$119)+'СЕТ СН'!$H$14+СВЦЭМ!$D$10+'СЕТ СН'!$H$6-'СЕТ СН'!$H$26</f>
        <v>1642.6766481300001</v>
      </c>
      <c r="V144" s="36">
        <f>SUMIFS(СВЦЭМ!$D$39:$D$782,СВЦЭМ!$A$39:$A$782,$A144,СВЦЭМ!$B$39:$B$782,V$119)+'СЕТ СН'!$H$14+СВЦЭМ!$D$10+'СЕТ СН'!$H$6-'СЕТ СН'!$H$26</f>
        <v>1638.55308476</v>
      </c>
      <c r="W144" s="36">
        <f>SUMIFS(СВЦЭМ!$D$39:$D$782,СВЦЭМ!$A$39:$A$782,$A144,СВЦЭМ!$B$39:$B$782,W$119)+'СЕТ СН'!$H$14+СВЦЭМ!$D$10+'СЕТ СН'!$H$6-'СЕТ СН'!$H$26</f>
        <v>1666.6313947200001</v>
      </c>
      <c r="X144" s="36">
        <f>SUMIFS(СВЦЭМ!$D$39:$D$782,СВЦЭМ!$A$39:$A$782,$A144,СВЦЭМ!$B$39:$B$782,X$119)+'СЕТ СН'!$H$14+СВЦЭМ!$D$10+'СЕТ СН'!$H$6-'СЕТ СН'!$H$26</f>
        <v>1665.1136830099999</v>
      </c>
      <c r="Y144" s="36">
        <f>SUMIFS(СВЦЭМ!$D$39:$D$782,СВЦЭМ!$A$39:$A$782,$A144,СВЦЭМ!$B$39:$B$782,Y$119)+'СЕТ СН'!$H$14+СВЦЭМ!$D$10+'СЕТ СН'!$H$6-'СЕТ СН'!$H$26</f>
        <v>1673.16714882</v>
      </c>
    </row>
    <row r="145" spans="1:27" ht="15.75" x14ac:dyDescent="0.2">
      <c r="A145" s="35">
        <f t="shared" si="3"/>
        <v>44556</v>
      </c>
      <c r="B145" s="36">
        <f>SUMIFS(СВЦЭМ!$D$39:$D$782,СВЦЭМ!$A$39:$A$782,$A145,СВЦЭМ!$B$39:$B$782,B$119)+'СЕТ СН'!$H$14+СВЦЭМ!$D$10+'СЕТ СН'!$H$6-'СЕТ СН'!$H$26</f>
        <v>1575.98283483</v>
      </c>
      <c r="C145" s="36">
        <f>SUMIFS(СВЦЭМ!$D$39:$D$782,СВЦЭМ!$A$39:$A$782,$A145,СВЦЭМ!$B$39:$B$782,C$119)+'СЕТ СН'!$H$14+СВЦЭМ!$D$10+'СЕТ СН'!$H$6-'СЕТ СН'!$H$26</f>
        <v>1564.6281335000001</v>
      </c>
      <c r="D145" s="36">
        <f>SUMIFS(СВЦЭМ!$D$39:$D$782,СВЦЭМ!$A$39:$A$782,$A145,СВЦЭМ!$B$39:$B$782,D$119)+'СЕТ СН'!$H$14+СВЦЭМ!$D$10+'СЕТ СН'!$H$6-'СЕТ СН'!$H$26</f>
        <v>1559.6017846</v>
      </c>
      <c r="E145" s="36">
        <f>SUMIFS(СВЦЭМ!$D$39:$D$782,СВЦЭМ!$A$39:$A$782,$A145,СВЦЭМ!$B$39:$B$782,E$119)+'СЕТ СН'!$H$14+СВЦЭМ!$D$10+'СЕТ СН'!$H$6-'СЕТ СН'!$H$26</f>
        <v>1558.96676912</v>
      </c>
      <c r="F145" s="36">
        <f>SUMIFS(СВЦЭМ!$D$39:$D$782,СВЦЭМ!$A$39:$A$782,$A145,СВЦЭМ!$B$39:$B$782,F$119)+'СЕТ СН'!$H$14+СВЦЭМ!$D$10+'СЕТ СН'!$H$6-'СЕТ СН'!$H$26</f>
        <v>1556.7246265000001</v>
      </c>
      <c r="G145" s="36">
        <f>SUMIFS(СВЦЭМ!$D$39:$D$782,СВЦЭМ!$A$39:$A$782,$A145,СВЦЭМ!$B$39:$B$782,G$119)+'СЕТ СН'!$H$14+СВЦЭМ!$D$10+'СЕТ СН'!$H$6-'СЕТ СН'!$H$26</f>
        <v>1552.0766846000001</v>
      </c>
      <c r="H145" s="36">
        <f>SUMIFS(СВЦЭМ!$D$39:$D$782,СВЦЭМ!$A$39:$A$782,$A145,СВЦЭМ!$B$39:$B$782,H$119)+'СЕТ СН'!$H$14+СВЦЭМ!$D$10+'СЕТ СН'!$H$6-'СЕТ СН'!$H$26</f>
        <v>1572.4774743600001</v>
      </c>
      <c r="I145" s="36">
        <f>SUMIFS(СВЦЭМ!$D$39:$D$782,СВЦЭМ!$A$39:$A$782,$A145,СВЦЭМ!$B$39:$B$782,I$119)+'СЕТ СН'!$H$14+СВЦЭМ!$D$10+'СЕТ СН'!$H$6-'СЕТ СН'!$H$26</f>
        <v>1652.8221122</v>
      </c>
      <c r="J145" s="36">
        <f>SUMIFS(СВЦЭМ!$D$39:$D$782,СВЦЭМ!$A$39:$A$782,$A145,СВЦЭМ!$B$39:$B$782,J$119)+'СЕТ СН'!$H$14+СВЦЭМ!$D$10+'СЕТ СН'!$H$6-'СЕТ СН'!$H$26</f>
        <v>1649.3621719600001</v>
      </c>
      <c r="K145" s="36">
        <f>SUMIFS(СВЦЭМ!$D$39:$D$782,СВЦЭМ!$A$39:$A$782,$A145,СВЦЭМ!$B$39:$B$782,K$119)+'СЕТ СН'!$H$14+СВЦЭМ!$D$10+'СЕТ СН'!$H$6-'СЕТ СН'!$H$26</f>
        <v>1603.5490112</v>
      </c>
      <c r="L145" s="36">
        <f>SUMIFS(СВЦЭМ!$D$39:$D$782,СВЦЭМ!$A$39:$A$782,$A145,СВЦЭМ!$B$39:$B$782,L$119)+'СЕТ СН'!$H$14+СВЦЭМ!$D$10+'СЕТ СН'!$H$6-'СЕТ СН'!$H$26</f>
        <v>1598.5893425100001</v>
      </c>
      <c r="M145" s="36">
        <f>SUMIFS(СВЦЭМ!$D$39:$D$782,СВЦЭМ!$A$39:$A$782,$A145,СВЦЭМ!$B$39:$B$782,M$119)+'СЕТ СН'!$H$14+СВЦЭМ!$D$10+'СЕТ СН'!$H$6-'СЕТ СН'!$H$26</f>
        <v>1606.41171738</v>
      </c>
      <c r="N145" s="36">
        <f>SUMIFS(СВЦЭМ!$D$39:$D$782,СВЦЭМ!$A$39:$A$782,$A145,СВЦЭМ!$B$39:$B$782,N$119)+'СЕТ СН'!$H$14+СВЦЭМ!$D$10+'СЕТ СН'!$H$6-'СЕТ СН'!$H$26</f>
        <v>1611.5654352900001</v>
      </c>
      <c r="O145" s="36">
        <f>SUMIFS(СВЦЭМ!$D$39:$D$782,СВЦЭМ!$A$39:$A$782,$A145,СВЦЭМ!$B$39:$B$782,O$119)+'СЕТ СН'!$H$14+СВЦЭМ!$D$10+'СЕТ СН'!$H$6-'СЕТ СН'!$H$26</f>
        <v>1647.83817681</v>
      </c>
      <c r="P145" s="36">
        <f>SUMIFS(СВЦЭМ!$D$39:$D$782,СВЦЭМ!$A$39:$A$782,$A145,СВЦЭМ!$B$39:$B$782,P$119)+'СЕТ СН'!$H$14+СВЦЭМ!$D$10+'СЕТ СН'!$H$6-'СЕТ СН'!$H$26</f>
        <v>1654.6028858100001</v>
      </c>
      <c r="Q145" s="36">
        <f>SUMIFS(СВЦЭМ!$D$39:$D$782,СВЦЭМ!$A$39:$A$782,$A145,СВЦЭМ!$B$39:$B$782,Q$119)+'СЕТ СН'!$H$14+СВЦЭМ!$D$10+'СЕТ СН'!$H$6-'СЕТ СН'!$H$26</f>
        <v>1655.1271659000001</v>
      </c>
      <c r="R145" s="36">
        <f>SUMIFS(СВЦЭМ!$D$39:$D$782,СВЦЭМ!$A$39:$A$782,$A145,СВЦЭМ!$B$39:$B$782,R$119)+'СЕТ СН'!$H$14+СВЦЭМ!$D$10+'СЕТ СН'!$H$6-'СЕТ СН'!$H$26</f>
        <v>1643.1505788900001</v>
      </c>
      <c r="S145" s="36">
        <f>SUMIFS(СВЦЭМ!$D$39:$D$782,СВЦЭМ!$A$39:$A$782,$A145,СВЦЭМ!$B$39:$B$782,S$119)+'СЕТ СН'!$H$14+СВЦЭМ!$D$10+'СЕТ СН'!$H$6-'СЕТ СН'!$H$26</f>
        <v>1597.25218296</v>
      </c>
      <c r="T145" s="36">
        <f>SUMIFS(СВЦЭМ!$D$39:$D$782,СВЦЭМ!$A$39:$A$782,$A145,СВЦЭМ!$B$39:$B$782,T$119)+'СЕТ СН'!$H$14+СВЦЭМ!$D$10+'СЕТ СН'!$H$6-'СЕТ СН'!$H$26</f>
        <v>1593.8491566800001</v>
      </c>
      <c r="U145" s="36">
        <f>SUMIFS(СВЦЭМ!$D$39:$D$782,СВЦЭМ!$A$39:$A$782,$A145,СВЦЭМ!$B$39:$B$782,U$119)+'СЕТ СН'!$H$14+СВЦЭМ!$D$10+'СЕТ СН'!$H$6-'СЕТ СН'!$H$26</f>
        <v>1619.79449587</v>
      </c>
      <c r="V145" s="36">
        <f>SUMIFS(СВЦЭМ!$D$39:$D$782,СВЦЭМ!$A$39:$A$782,$A145,СВЦЭМ!$B$39:$B$782,V$119)+'СЕТ СН'!$H$14+СВЦЭМ!$D$10+'СЕТ СН'!$H$6-'СЕТ СН'!$H$26</f>
        <v>1634.2486718800001</v>
      </c>
      <c r="W145" s="36">
        <f>SUMIFS(СВЦЭМ!$D$39:$D$782,СВЦЭМ!$A$39:$A$782,$A145,СВЦЭМ!$B$39:$B$782,W$119)+'СЕТ СН'!$H$14+СВЦЭМ!$D$10+'СЕТ СН'!$H$6-'СЕТ СН'!$H$26</f>
        <v>1618.93525163</v>
      </c>
      <c r="X145" s="36">
        <f>SUMIFS(СВЦЭМ!$D$39:$D$782,СВЦЭМ!$A$39:$A$782,$A145,СВЦЭМ!$B$39:$B$782,X$119)+'СЕТ СН'!$H$14+СВЦЭМ!$D$10+'СЕТ СН'!$H$6-'СЕТ СН'!$H$26</f>
        <v>1634.95244398</v>
      </c>
      <c r="Y145" s="36">
        <f>SUMIFS(СВЦЭМ!$D$39:$D$782,СВЦЭМ!$A$39:$A$782,$A145,СВЦЭМ!$B$39:$B$782,Y$119)+'СЕТ СН'!$H$14+СВЦЭМ!$D$10+'СЕТ СН'!$H$6-'СЕТ СН'!$H$26</f>
        <v>1636.8215631600001</v>
      </c>
    </row>
    <row r="146" spans="1:27" ht="15.75" x14ac:dyDescent="0.2">
      <c r="A146" s="35">
        <f t="shared" si="3"/>
        <v>44557</v>
      </c>
      <c r="B146" s="36">
        <f>SUMIFS(СВЦЭМ!$D$39:$D$782,СВЦЭМ!$A$39:$A$782,$A146,СВЦЭМ!$B$39:$B$782,B$119)+'СЕТ СН'!$H$14+СВЦЭМ!$D$10+'СЕТ СН'!$H$6-'СЕТ СН'!$H$26</f>
        <v>1659.3628591900001</v>
      </c>
      <c r="C146" s="36">
        <f>SUMIFS(СВЦЭМ!$D$39:$D$782,СВЦЭМ!$A$39:$A$782,$A146,СВЦЭМ!$B$39:$B$782,C$119)+'СЕТ СН'!$H$14+СВЦЭМ!$D$10+'СЕТ СН'!$H$6-'СЕТ СН'!$H$26</f>
        <v>1652.80281451</v>
      </c>
      <c r="D146" s="36">
        <f>SUMIFS(СВЦЭМ!$D$39:$D$782,СВЦЭМ!$A$39:$A$782,$A146,СВЦЭМ!$B$39:$B$782,D$119)+'СЕТ СН'!$H$14+СВЦЭМ!$D$10+'СЕТ СН'!$H$6-'СЕТ СН'!$H$26</f>
        <v>1613.24184384</v>
      </c>
      <c r="E146" s="36">
        <f>SUMIFS(СВЦЭМ!$D$39:$D$782,СВЦЭМ!$A$39:$A$782,$A146,СВЦЭМ!$B$39:$B$782,E$119)+'СЕТ СН'!$H$14+СВЦЭМ!$D$10+'СЕТ СН'!$H$6-'СЕТ СН'!$H$26</f>
        <v>1609.78982825</v>
      </c>
      <c r="F146" s="36">
        <f>SUMIFS(СВЦЭМ!$D$39:$D$782,СВЦЭМ!$A$39:$A$782,$A146,СВЦЭМ!$B$39:$B$782,F$119)+'СЕТ СН'!$H$14+СВЦЭМ!$D$10+'СЕТ СН'!$H$6-'СЕТ СН'!$H$26</f>
        <v>1613.23796453</v>
      </c>
      <c r="G146" s="36">
        <f>SUMIFS(СВЦЭМ!$D$39:$D$782,СВЦЭМ!$A$39:$A$782,$A146,СВЦЭМ!$B$39:$B$782,G$119)+'СЕТ СН'!$H$14+СВЦЭМ!$D$10+'СЕТ СН'!$H$6-'СЕТ СН'!$H$26</f>
        <v>1600.7560863599999</v>
      </c>
      <c r="H146" s="36">
        <f>SUMIFS(СВЦЭМ!$D$39:$D$782,СВЦЭМ!$A$39:$A$782,$A146,СВЦЭМ!$B$39:$B$782,H$119)+'СЕТ СН'!$H$14+СВЦЭМ!$D$10+'СЕТ СН'!$H$6-'СЕТ СН'!$H$26</f>
        <v>1606.90278653</v>
      </c>
      <c r="I146" s="36">
        <f>SUMIFS(СВЦЭМ!$D$39:$D$782,СВЦЭМ!$A$39:$A$782,$A146,СВЦЭМ!$B$39:$B$782,I$119)+'СЕТ СН'!$H$14+СВЦЭМ!$D$10+'СЕТ СН'!$H$6-'СЕТ СН'!$H$26</f>
        <v>1600.6740802100001</v>
      </c>
      <c r="J146" s="36">
        <f>SUMIFS(СВЦЭМ!$D$39:$D$782,СВЦЭМ!$A$39:$A$782,$A146,СВЦЭМ!$B$39:$B$782,J$119)+'СЕТ СН'!$H$14+СВЦЭМ!$D$10+'СЕТ СН'!$H$6-'СЕТ СН'!$H$26</f>
        <v>1618.5813132800001</v>
      </c>
      <c r="K146" s="36">
        <f>SUMIFS(СВЦЭМ!$D$39:$D$782,СВЦЭМ!$A$39:$A$782,$A146,СВЦЭМ!$B$39:$B$782,K$119)+'СЕТ СН'!$H$14+СВЦЭМ!$D$10+'СЕТ СН'!$H$6-'СЕТ СН'!$H$26</f>
        <v>1545.99757353</v>
      </c>
      <c r="L146" s="36">
        <f>SUMIFS(СВЦЭМ!$D$39:$D$782,СВЦЭМ!$A$39:$A$782,$A146,СВЦЭМ!$B$39:$B$782,L$119)+'СЕТ СН'!$H$14+СВЦЭМ!$D$10+'СЕТ СН'!$H$6-'СЕТ СН'!$H$26</f>
        <v>1560.98769735</v>
      </c>
      <c r="M146" s="36">
        <f>SUMIFS(СВЦЭМ!$D$39:$D$782,СВЦЭМ!$A$39:$A$782,$A146,СВЦЭМ!$B$39:$B$782,M$119)+'СЕТ СН'!$H$14+СВЦЭМ!$D$10+'СЕТ СН'!$H$6-'СЕТ СН'!$H$26</f>
        <v>1553.56112966</v>
      </c>
      <c r="N146" s="36">
        <f>SUMIFS(СВЦЭМ!$D$39:$D$782,СВЦЭМ!$A$39:$A$782,$A146,СВЦЭМ!$B$39:$B$782,N$119)+'СЕТ СН'!$H$14+СВЦЭМ!$D$10+'СЕТ СН'!$H$6-'СЕТ СН'!$H$26</f>
        <v>1624.253931</v>
      </c>
      <c r="O146" s="36">
        <f>SUMIFS(СВЦЭМ!$D$39:$D$782,СВЦЭМ!$A$39:$A$782,$A146,СВЦЭМ!$B$39:$B$782,O$119)+'СЕТ СН'!$H$14+СВЦЭМ!$D$10+'СЕТ СН'!$H$6-'СЕТ СН'!$H$26</f>
        <v>1669.77392876</v>
      </c>
      <c r="P146" s="36">
        <f>SUMIFS(СВЦЭМ!$D$39:$D$782,СВЦЭМ!$A$39:$A$782,$A146,СВЦЭМ!$B$39:$B$782,P$119)+'СЕТ СН'!$H$14+СВЦЭМ!$D$10+'СЕТ СН'!$H$6-'СЕТ СН'!$H$26</f>
        <v>1686.0016394100001</v>
      </c>
      <c r="Q146" s="36">
        <f>SUMIFS(СВЦЭМ!$D$39:$D$782,СВЦЭМ!$A$39:$A$782,$A146,СВЦЭМ!$B$39:$B$782,Q$119)+'СЕТ СН'!$H$14+СВЦЭМ!$D$10+'СЕТ СН'!$H$6-'СЕТ СН'!$H$26</f>
        <v>1673.36254902</v>
      </c>
      <c r="R146" s="36">
        <f>SUMIFS(СВЦЭМ!$D$39:$D$782,СВЦЭМ!$A$39:$A$782,$A146,СВЦЭМ!$B$39:$B$782,R$119)+'СЕТ СН'!$H$14+СВЦЭМ!$D$10+'СЕТ СН'!$H$6-'СЕТ СН'!$H$26</f>
        <v>1604.86394335</v>
      </c>
      <c r="S146" s="36">
        <f>SUMIFS(СВЦЭМ!$D$39:$D$782,СВЦЭМ!$A$39:$A$782,$A146,СВЦЭМ!$B$39:$B$782,S$119)+'СЕТ СН'!$H$14+СВЦЭМ!$D$10+'СЕТ СН'!$H$6-'СЕТ СН'!$H$26</f>
        <v>1624.6747395500001</v>
      </c>
      <c r="T146" s="36">
        <f>SUMIFS(СВЦЭМ!$D$39:$D$782,СВЦЭМ!$A$39:$A$782,$A146,СВЦЭМ!$B$39:$B$782,T$119)+'СЕТ СН'!$H$14+СВЦЭМ!$D$10+'СЕТ СН'!$H$6-'СЕТ СН'!$H$26</f>
        <v>1607.8255825200001</v>
      </c>
      <c r="U146" s="36">
        <f>SUMIFS(СВЦЭМ!$D$39:$D$782,СВЦЭМ!$A$39:$A$782,$A146,СВЦЭМ!$B$39:$B$782,U$119)+'СЕТ СН'!$H$14+СВЦЭМ!$D$10+'СЕТ СН'!$H$6-'СЕТ СН'!$H$26</f>
        <v>1628.07903713</v>
      </c>
      <c r="V146" s="36">
        <f>SUMIFS(СВЦЭМ!$D$39:$D$782,СВЦЭМ!$A$39:$A$782,$A146,СВЦЭМ!$B$39:$B$782,V$119)+'СЕТ СН'!$H$14+СВЦЭМ!$D$10+'СЕТ СН'!$H$6-'СЕТ СН'!$H$26</f>
        <v>1626.0272144099999</v>
      </c>
      <c r="W146" s="36">
        <f>SUMIFS(СВЦЭМ!$D$39:$D$782,СВЦЭМ!$A$39:$A$782,$A146,СВЦЭМ!$B$39:$B$782,W$119)+'СЕТ СН'!$H$14+СВЦЭМ!$D$10+'СЕТ СН'!$H$6-'СЕТ СН'!$H$26</f>
        <v>1622.35190012</v>
      </c>
      <c r="X146" s="36">
        <f>SUMIFS(СВЦЭМ!$D$39:$D$782,СВЦЭМ!$A$39:$A$782,$A146,СВЦЭМ!$B$39:$B$782,X$119)+'СЕТ СН'!$H$14+СВЦЭМ!$D$10+'СЕТ СН'!$H$6-'СЕТ СН'!$H$26</f>
        <v>1617.9453455400001</v>
      </c>
      <c r="Y146" s="36">
        <f>SUMIFS(СВЦЭМ!$D$39:$D$782,СВЦЭМ!$A$39:$A$782,$A146,СВЦЭМ!$B$39:$B$782,Y$119)+'СЕТ СН'!$H$14+СВЦЭМ!$D$10+'СЕТ СН'!$H$6-'СЕТ СН'!$H$26</f>
        <v>1665.5140694700001</v>
      </c>
    </row>
    <row r="147" spans="1:27" ht="15.75" x14ac:dyDescent="0.2">
      <c r="A147" s="35">
        <f t="shared" si="3"/>
        <v>44558</v>
      </c>
      <c r="B147" s="36">
        <f>SUMIFS(СВЦЭМ!$D$39:$D$782,СВЦЭМ!$A$39:$A$782,$A147,СВЦЭМ!$B$39:$B$782,B$119)+'СЕТ СН'!$H$14+СВЦЭМ!$D$10+'СЕТ СН'!$H$6-'СЕТ СН'!$H$26</f>
        <v>1638.71224695</v>
      </c>
      <c r="C147" s="36">
        <f>SUMIFS(СВЦЭМ!$D$39:$D$782,СВЦЭМ!$A$39:$A$782,$A147,СВЦЭМ!$B$39:$B$782,C$119)+'СЕТ СН'!$H$14+СВЦЭМ!$D$10+'СЕТ СН'!$H$6-'СЕТ СН'!$H$26</f>
        <v>1644.9900000299999</v>
      </c>
      <c r="D147" s="36">
        <f>SUMIFS(СВЦЭМ!$D$39:$D$782,СВЦЭМ!$A$39:$A$782,$A147,СВЦЭМ!$B$39:$B$782,D$119)+'СЕТ СН'!$H$14+СВЦЭМ!$D$10+'СЕТ СН'!$H$6-'СЕТ СН'!$H$26</f>
        <v>1671.0268039100001</v>
      </c>
      <c r="E147" s="36">
        <f>SUMIFS(СВЦЭМ!$D$39:$D$782,СВЦЭМ!$A$39:$A$782,$A147,СВЦЭМ!$B$39:$B$782,E$119)+'СЕТ СН'!$H$14+СВЦЭМ!$D$10+'СЕТ СН'!$H$6-'СЕТ СН'!$H$26</f>
        <v>1681.47259459</v>
      </c>
      <c r="F147" s="36">
        <f>SUMIFS(СВЦЭМ!$D$39:$D$782,СВЦЭМ!$A$39:$A$782,$A147,СВЦЭМ!$B$39:$B$782,F$119)+'СЕТ СН'!$H$14+СВЦЭМ!$D$10+'СЕТ СН'!$H$6-'СЕТ СН'!$H$26</f>
        <v>1654.55111777</v>
      </c>
      <c r="G147" s="36">
        <f>SUMIFS(СВЦЭМ!$D$39:$D$782,СВЦЭМ!$A$39:$A$782,$A147,СВЦЭМ!$B$39:$B$782,G$119)+'СЕТ СН'!$H$14+СВЦЭМ!$D$10+'СЕТ СН'!$H$6-'СЕТ СН'!$H$26</f>
        <v>1564.83077983</v>
      </c>
      <c r="H147" s="36">
        <f>SUMIFS(СВЦЭМ!$D$39:$D$782,СВЦЭМ!$A$39:$A$782,$A147,СВЦЭМ!$B$39:$B$782,H$119)+'СЕТ СН'!$H$14+СВЦЭМ!$D$10+'СЕТ СН'!$H$6-'СЕТ СН'!$H$26</f>
        <v>1581.8664069399999</v>
      </c>
      <c r="I147" s="36">
        <f>SUMIFS(СВЦЭМ!$D$39:$D$782,СВЦЭМ!$A$39:$A$782,$A147,СВЦЭМ!$B$39:$B$782,I$119)+'СЕТ СН'!$H$14+СВЦЭМ!$D$10+'СЕТ СН'!$H$6-'СЕТ СН'!$H$26</f>
        <v>1576.4265783600001</v>
      </c>
      <c r="J147" s="36">
        <f>SUMIFS(СВЦЭМ!$D$39:$D$782,СВЦЭМ!$A$39:$A$782,$A147,СВЦЭМ!$B$39:$B$782,J$119)+'СЕТ СН'!$H$14+СВЦЭМ!$D$10+'СЕТ СН'!$H$6-'СЕТ СН'!$H$26</f>
        <v>1593.75928873</v>
      </c>
      <c r="K147" s="36">
        <f>SUMIFS(СВЦЭМ!$D$39:$D$782,СВЦЭМ!$A$39:$A$782,$A147,СВЦЭМ!$B$39:$B$782,K$119)+'СЕТ СН'!$H$14+СВЦЭМ!$D$10+'СЕТ СН'!$H$6-'СЕТ СН'!$H$26</f>
        <v>1551.0809166700001</v>
      </c>
      <c r="L147" s="36">
        <f>SUMIFS(СВЦЭМ!$D$39:$D$782,СВЦЭМ!$A$39:$A$782,$A147,СВЦЭМ!$B$39:$B$782,L$119)+'СЕТ СН'!$H$14+СВЦЭМ!$D$10+'СЕТ СН'!$H$6-'СЕТ СН'!$H$26</f>
        <v>1556.4279127</v>
      </c>
      <c r="M147" s="36">
        <f>SUMIFS(СВЦЭМ!$D$39:$D$782,СВЦЭМ!$A$39:$A$782,$A147,СВЦЭМ!$B$39:$B$782,M$119)+'СЕТ СН'!$H$14+СВЦЭМ!$D$10+'СЕТ СН'!$H$6-'СЕТ СН'!$H$26</f>
        <v>1568.4220503900001</v>
      </c>
      <c r="N147" s="36">
        <f>SUMIFS(СВЦЭМ!$D$39:$D$782,СВЦЭМ!$A$39:$A$782,$A147,СВЦЭМ!$B$39:$B$782,N$119)+'СЕТ СН'!$H$14+СВЦЭМ!$D$10+'СЕТ СН'!$H$6-'СЕТ СН'!$H$26</f>
        <v>1568.9505142600001</v>
      </c>
      <c r="O147" s="36">
        <f>SUMIFS(СВЦЭМ!$D$39:$D$782,СВЦЭМ!$A$39:$A$782,$A147,СВЦЭМ!$B$39:$B$782,O$119)+'СЕТ СН'!$H$14+СВЦЭМ!$D$10+'СЕТ СН'!$H$6-'СЕТ СН'!$H$26</f>
        <v>1618.6174494300001</v>
      </c>
      <c r="P147" s="36">
        <f>SUMIFS(СВЦЭМ!$D$39:$D$782,СВЦЭМ!$A$39:$A$782,$A147,СВЦЭМ!$B$39:$B$782,P$119)+'СЕТ СН'!$H$14+СВЦЭМ!$D$10+'СЕТ СН'!$H$6-'СЕТ СН'!$H$26</f>
        <v>1616.26002034</v>
      </c>
      <c r="Q147" s="36">
        <f>SUMIFS(СВЦЭМ!$D$39:$D$782,СВЦЭМ!$A$39:$A$782,$A147,СВЦЭМ!$B$39:$B$782,Q$119)+'СЕТ СН'!$H$14+СВЦЭМ!$D$10+'СЕТ СН'!$H$6-'СЕТ СН'!$H$26</f>
        <v>1609.3918253900001</v>
      </c>
      <c r="R147" s="36">
        <f>SUMIFS(СВЦЭМ!$D$39:$D$782,СВЦЭМ!$A$39:$A$782,$A147,СВЦЭМ!$B$39:$B$782,R$119)+'СЕТ СН'!$H$14+СВЦЭМ!$D$10+'СЕТ СН'!$H$6-'СЕТ СН'!$H$26</f>
        <v>1610.8578032200001</v>
      </c>
      <c r="S147" s="36">
        <f>SUMIFS(СВЦЭМ!$D$39:$D$782,СВЦЭМ!$A$39:$A$782,$A147,СВЦЭМ!$B$39:$B$782,S$119)+'СЕТ СН'!$H$14+СВЦЭМ!$D$10+'СЕТ СН'!$H$6-'СЕТ СН'!$H$26</f>
        <v>1611.07145214</v>
      </c>
      <c r="T147" s="36">
        <f>SUMIFS(СВЦЭМ!$D$39:$D$782,СВЦЭМ!$A$39:$A$782,$A147,СВЦЭМ!$B$39:$B$782,T$119)+'СЕТ СН'!$H$14+СВЦЭМ!$D$10+'СЕТ СН'!$H$6-'СЕТ СН'!$H$26</f>
        <v>1602.36893448</v>
      </c>
      <c r="U147" s="36">
        <f>SUMIFS(СВЦЭМ!$D$39:$D$782,СВЦЭМ!$A$39:$A$782,$A147,СВЦЭМ!$B$39:$B$782,U$119)+'СЕТ СН'!$H$14+СВЦЭМ!$D$10+'СЕТ СН'!$H$6-'СЕТ СН'!$H$26</f>
        <v>1619.9589852900001</v>
      </c>
      <c r="V147" s="36">
        <f>SUMIFS(СВЦЭМ!$D$39:$D$782,СВЦЭМ!$A$39:$A$782,$A147,СВЦЭМ!$B$39:$B$782,V$119)+'СЕТ СН'!$H$14+СВЦЭМ!$D$10+'СЕТ СН'!$H$6-'СЕТ СН'!$H$26</f>
        <v>1609.0847578600001</v>
      </c>
      <c r="W147" s="36">
        <f>SUMIFS(СВЦЭМ!$D$39:$D$782,СВЦЭМ!$A$39:$A$782,$A147,СВЦЭМ!$B$39:$B$782,W$119)+'СЕТ СН'!$H$14+СВЦЭМ!$D$10+'СЕТ СН'!$H$6-'СЕТ СН'!$H$26</f>
        <v>1611.9855513699999</v>
      </c>
      <c r="X147" s="36">
        <f>SUMIFS(СВЦЭМ!$D$39:$D$782,СВЦЭМ!$A$39:$A$782,$A147,СВЦЭМ!$B$39:$B$782,X$119)+'СЕТ СН'!$H$14+СВЦЭМ!$D$10+'СЕТ СН'!$H$6-'СЕТ СН'!$H$26</f>
        <v>1648.4177025399999</v>
      </c>
      <c r="Y147" s="36">
        <f>SUMIFS(СВЦЭМ!$D$39:$D$782,СВЦЭМ!$A$39:$A$782,$A147,СВЦЭМ!$B$39:$B$782,Y$119)+'СЕТ СН'!$H$14+СВЦЭМ!$D$10+'СЕТ СН'!$H$6-'СЕТ СН'!$H$26</f>
        <v>1652.6129709900001</v>
      </c>
    </row>
    <row r="148" spans="1:27" ht="15.75" x14ac:dyDescent="0.2">
      <c r="A148" s="35">
        <f t="shared" si="3"/>
        <v>44559</v>
      </c>
      <c r="B148" s="36">
        <f>SUMIFS(СВЦЭМ!$D$39:$D$782,СВЦЭМ!$A$39:$A$782,$A148,СВЦЭМ!$B$39:$B$782,B$119)+'СЕТ СН'!$H$14+СВЦЭМ!$D$10+'СЕТ СН'!$H$6-'СЕТ СН'!$H$26</f>
        <v>1655.6425407700001</v>
      </c>
      <c r="C148" s="36">
        <f>SUMIFS(СВЦЭМ!$D$39:$D$782,СВЦЭМ!$A$39:$A$782,$A148,СВЦЭМ!$B$39:$B$782,C$119)+'СЕТ СН'!$H$14+СВЦЭМ!$D$10+'СЕТ СН'!$H$6-'СЕТ СН'!$H$26</f>
        <v>1655.53560023</v>
      </c>
      <c r="D148" s="36">
        <f>SUMIFS(СВЦЭМ!$D$39:$D$782,СВЦЭМ!$A$39:$A$782,$A148,СВЦЭМ!$B$39:$B$782,D$119)+'СЕТ СН'!$H$14+СВЦЭМ!$D$10+'СЕТ СН'!$H$6-'СЕТ СН'!$H$26</f>
        <v>1668.6882233599999</v>
      </c>
      <c r="E148" s="36">
        <f>SUMIFS(СВЦЭМ!$D$39:$D$782,СВЦЭМ!$A$39:$A$782,$A148,СВЦЭМ!$B$39:$B$782,E$119)+'СЕТ СН'!$H$14+СВЦЭМ!$D$10+'СЕТ СН'!$H$6-'СЕТ СН'!$H$26</f>
        <v>1679.5612949599999</v>
      </c>
      <c r="F148" s="36">
        <f>SUMIFS(СВЦЭМ!$D$39:$D$782,СВЦЭМ!$A$39:$A$782,$A148,СВЦЭМ!$B$39:$B$782,F$119)+'СЕТ СН'!$H$14+СВЦЭМ!$D$10+'СЕТ СН'!$H$6-'СЕТ СН'!$H$26</f>
        <v>1652.4826637200001</v>
      </c>
      <c r="G148" s="36">
        <f>SUMIFS(СВЦЭМ!$D$39:$D$782,СВЦЭМ!$A$39:$A$782,$A148,СВЦЭМ!$B$39:$B$782,G$119)+'СЕТ СН'!$H$14+СВЦЭМ!$D$10+'СЕТ СН'!$H$6-'СЕТ СН'!$H$26</f>
        <v>1578.4572409100001</v>
      </c>
      <c r="H148" s="36">
        <f>SUMIFS(СВЦЭМ!$D$39:$D$782,СВЦЭМ!$A$39:$A$782,$A148,СВЦЭМ!$B$39:$B$782,H$119)+'СЕТ СН'!$H$14+СВЦЭМ!$D$10+'СЕТ СН'!$H$6-'СЕТ СН'!$H$26</f>
        <v>1588.8037447900001</v>
      </c>
      <c r="I148" s="36">
        <f>SUMIFS(СВЦЭМ!$D$39:$D$782,СВЦЭМ!$A$39:$A$782,$A148,СВЦЭМ!$B$39:$B$782,I$119)+'СЕТ СН'!$H$14+СВЦЭМ!$D$10+'СЕТ СН'!$H$6-'СЕТ СН'!$H$26</f>
        <v>1586.31115428</v>
      </c>
      <c r="J148" s="36">
        <f>SUMIFS(СВЦЭМ!$D$39:$D$782,СВЦЭМ!$A$39:$A$782,$A148,СВЦЭМ!$B$39:$B$782,J$119)+'СЕТ СН'!$H$14+СВЦЭМ!$D$10+'СЕТ СН'!$H$6-'СЕТ СН'!$H$26</f>
        <v>1589.0512691900001</v>
      </c>
      <c r="K148" s="36">
        <f>SUMIFS(СВЦЭМ!$D$39:$D$782,СВЦЭМ!$A$39:$A$782,$A148,СВЦЭМ!$B$39:$B$782,K$119)+'СЕТ СН'!$H$14+СВЦЭМ!$D$10+'СЕТ СН'!$H$6-'СЕТ СН'!$H$26</f>
        <v>1600.38262407</v>
      </c>
      <c r="L148" s="36">
        <f>SUMIFS(СВЦЭМ!$D$39:$D$782,СВЦЭМ!$A$39:$A$782,$A148,СВЦЭМ!$B$39:$B$782,L$119)+'СЕТ СН'!$H$14+СВЦЭМ!$D$10+'СЕТ СН'!$H$6-'СЕТ СН'!$H$26</f>
        <v>1606.7233691200001</v>
      </c>
      <c r="M148" s="36">
        <f>SUMIFS(СВЦЭМ!$D$39:$D$782,СВЦЭМ!$A$39:$A$782,$A148,СВЦЭМ!$B$39:$B$782,M$119)+'СЕТ СН'!$H$14+СВЦЭМ!$D$10+'СЕТ СН'!$H$6-'СЕТ СН'!$H$26</f>
        <v>1609.1700387600001</v>
      </c>
      <c r="N148" s="36">
        <f>SUMIFS(СВЦЭМ!$D$39:$D$782,СВЦЭМ!$A$39:$A$782,$A148,СВЦЭМ!$B$39:$B$782,N$119)+'СЕТ СН'!$H$14+СВЦЭМ!$D$10+'СЕТ СН'!$H$6-'СЕТ СН'!$H$26</f>
        <v>1604.7245252100001</v>
      </c>
      <c r="O148" s="36">
        <f>SUMIFS(СВЦЭМ!$D$39:$D$782,СВЦЭМ!$A$39:$A$782,$A148,СВЦЭМ!$B$39:$B$782,O$119)+'СЕТ СН'!$H$14+СВЦЭМ!$D$10+'СЕТ СН'!$H$6-'СЕТ СН'!$H$26</f>
        <v>1597.59961621</v>
      </c>
      <c r="P148" s="36">
        <f>SUMIFS(СВЦЭМ!$D$39:$D$782,СВЦЭМ!$A$39:$A$782,$A148,СВЦЭМ!$B$39:$B$782,P$119)+'СЕТ СН'!$H$14+СВЦЭМ!$D$10+'СЕТ СН'!$H$6-'СЕТ СН'!$H$26</f>
        <v>1590.0613756</v>
      </c>
      <c r="Q148" s="36">
        <f>SUMIFS(СВЦЭМ!$D$39:$D$782,СВЦЭМ!$A$39:$A$782,$A148,СВЦЭМ!$B$39:$B$782,Q$119)+'СЕТ СН'!$H$14+СВЦЭМ!$D$10+'СЕТ СН'!$H$6-'СЕТ СН'!$H$26</f>
        <v>1590.5185926900001</v>
      </c>
      <c r="R148" s="36">
        <f>SUMIFS(СВЦЭМ!$D$39:$D$782,СВЦЭМ!$A$39:$A$782,$A148,СВЦЭМ!$B$39:$B$782,R$119)+'СЕТ СН'!$H$14+СВЦЭМ!$D$10+'СЕТ СН'!$H$6-'СЕТ СН'!$H$26</f>
        <v>1591.0206685800001</v>
      </c>
      <c r="S148" s="36">
        <f>SUMIFS(СВЦЭМ!$D$39:$D$782,СВЦЭМ!$A$39:$A$782,$A148,СВЦЭМ!$B$39:$B$782,S$119)+'СЕТ СН'!$H$14+СВЦЭМ!$D$10+'СЕТ СН'!$H$6-'СЕТ СН'!$H$26</f>
        <v>1603.72650273</v>
      </c>
      <c r="T148" s="36">
        <f>SUMIFS(СВЦЭМ!$D$39:$D$782,СВЦЭМ!$A$39:$A$782,$A148,СВЦЭМ!$B$39:$B$782,T$119)+'СЕТ СН'!$H$14+СВЦЭМ!$D$10+'СЕТ СН'!$H$6-'СЕТ СН'!$H$26</f>
        <v>1602.9682754800001</v>
      </c>
      <c r="U148" s="36">
        <f>SUMIFS(СВЦЭМ!$D$39:$D$782,СВЦЭМ!$A$39:$A$782,$A148,СВЦЭМ!$B$39:$B$782,U$119)+'СЕТ СН'!$H$14+СВЦЭМ!$D$10+'СЕТ СН'!$H$6-'СЕТ СН'!$H$26</f>
        <v>1603.9564477599999</v>
      </c>
      <c r="V148" s="36">
        <f>SUMIFS(СВЦЭМ!$D$39:$D$782,СВЦЭМ!$A$39:$A$782,$A148,СВЦЭМ!$B$39:$B$782,V$119)+'СЕТ СН'!$H$14+СВЦЭМ!$D$10+'СЕТ СН'!$H$6-'СЕТ СН'!$H$26</f>
        <v>1589.8813847200001</v>
      </c>
      <c r="W148" s="36">
        <f>SUMIFS(СВЦЭМ!$D$39:$D$782,СВЦЭМ!$A$39:$A$782,$A148,СВЦЭМ!$B$39:$B$782,W$119)+'СЕТ СН'!$H$14+СВЦЭМ!$D$10+'СЕТ СН'!$H$6-'СЕТ СН'!$H$26</f>
        <v>1588.1767712200001</v>
      </c>
      <c r="X148" s="36">
        <f>SUMIFS(СВЦЭМ!$D$39:$D$782,СВЦЭМ!$A$39:$A$782,$A148,СВЦЭМ!$B$39:$B$782,X$119)+'СЕТ СН'!$H$14+СВЦЭМ!$D$10+'СЕТ СН'!$H$6-'СЕТ СН'!$H$26</f>
        <v>1637.2359226000001</v>
      </c>
      <c r="Y148" s="36">
        <f>SUMIFS(СВЦЭМ!$D$39:$D$782,СВЦЭМ!$A$39:$A$782,$A148,СВЦЭМ!$B$39:$B$782,Y$119)+'СЕТ СН'!$H$14+СВЦЭМ!$D$10+'СЕТ СН'!$H$6-'СЕТ СН'!$H$26</f>
        <v>1644.3437996600001</v>
      </c>
    </row>
    <row r="149" spans="1:27" ht="15.75" x14ac:dyDescent="0.2">
      <c r="A149" s="35">
        <f t="shared" si="3"/>
        <v>44560</v>
      </c>
      <c r="B149" s="36">
        <f>SUMIFS(СВЦЭМ!$D$39:$D$782,СВЦЭМ!$A$39:$A$782,$A149,СВЦЭМ!$B$39:$B$782,B$119)+'СЕТ СН'!$H$14+СВЦЭМ!$D$10+'СЕТ СН'!$H$6-'СЕТ СН'!$H$26</f>
        <v>1664.62110181</v>
      </c>
      <c r="C149" s="36">
        <f>SUMIFS(СВЦЭМ!$D$39:$D$782,СВЦЭМ!$A$39:$A$782,$A149,СВЦЭМ!$B$39:$B$782,C$119)+'СЕТ СН'!$H$14+СВЦЭМ!$D$10+'СЕТ СН'!$H$6-'СЕТ СН'!$H$26</f>
        <v>1667.79449415</v>
      </c>
      <c r="D149" s="36">
        <f>SUMIFS(СВЦЭМ!$D$39:$D$782,СВЦЭМ!$A$39:$A$782,$A149,СВЦЭМ!$B$39:$B$782,D$119)+'СЕТ СН'!$H$14+СВЦЭМ!$D$10+'СЕТ СН'!$H$6-'СЕТ СН'!$H$26</f>
        <v>1693.24610951</v>
      </c>
      <c r="E149" s="36">
        <f>SUMIFS(СВЦЭМ!$D$39:$D$782,СВЦЭМ!$A$39:$A$782,$A149,СВЦЭМ!$B$39:$B$782,E$119)+'СЕТ СН'!$H$14+СВЦЭМ!$D$10+'СЕТ СН'!$H$6-'СЕТ СН'!$H$26</f>
        <v>1707.8382474</v>
      </c>
      <c r="F149" s="36">
        <f>SUMIFS(СВЦЭМ!$D$39:$D$782,СВЦЭМ!$A$39:$A$782,$A149,СВЦЭМ!$B$39:$B$782,F$119)+'СЕТ СН'!$H$14+СВЦЭМ!$D$10+'СЕТ СН'!$H$6-'СЕТ СН'!$H$26</f>
        <v>1679.7368796200001</v>
      </c>
      <c r="G149" s="36">
        <f>SUMIFS(СВЦЭМ!$D$39:$D$782,СВЦЭМ!$A$39:$A$782,$A149,СВЦЭМ!$B$39:$B$782,G$119)+'СЕТ СН'!$H$14+СВЦЭМ!$D$10+'СЕТ СН'!$H$6-'СЕТ СН'!$H$26</f>
        <v>1605.22859384</v>
      </c>
      <c r="H149" s="36">
        <f>SUMIFS(СВЦЭМ!$D$39:$D$782,СВЦЭМ!$A$39:$A$782,$A149,СВЦЭМ!$B$39:$B$782,H$119)+'СЕТ СН'!$H$14+СВЦЭМ!$D$10+'СЕТ СН'!$H$6-'СЕТ СН'!$H$26</f>
        <v>1598.7247957900001</v>
      </c>
      <c r="I149" s="36">
        <f>SUMIFS(СВЦЭМ!$D$39:$D$782,СВЦЭМ!$A$39:$A$782,$A149,СВЦЭМ!$B$39:$B$782,I$119)+'СЕТ СН'!$H$14+СВЦЭМ!$D$10+'СЕТ СН'!$H$6-'СЕТ СН'!$H$26</f>
        <v>1619.36095849</v>
      </c>
      <c r="J149" s="36">
        <f>SUMIFS(СВЦЭМ!$D$39:$D$782,СВЦЭМ!$A$39:$A$782,$A149,СВЦЭМ!$B$39:$B$782,J$119)+'СЕТ СН'!$H$14+СВЦЭМ!$D$10+'СЕТ СН'!$H$6-'СЕТ СН'!$H$26</f>
        <v>1619.3198756500001</v>
      </c>
      <c r="K149" s="36">
        <f>SUMIFS(СВЦЭМ!$D$39:$D$782,СВЦЭМ!$A$39:$A$782,$A149,СВЦЭМ!$B$39:$B$782,K$119)+'СЕТ СН'!$H$14+СВЦЭМ!$D$10+'СЕТ СН'!$H$6-'СЕТ СН'!$H$26</f>
        <v>1630.6261031900001</v>
      </c>
      <c r="L149" s="36">
        <f>SUMIFS(СВЦЭМ!$D$39:$D$782,СВЦЭМ!$A$39:$A$782,$A149,СВЦЭМ!$B$39:$B$782,L$119)+'СЕТ СН'!$H$14+СВЦЭМ!$D$10+'СЕТ СН'!$H$6-'СЕТ СН'!$H$26</f>
        <v>1631.1890846900001</v>
      </c>
      <c r="M149" s="36">
        <f>SUMIFS(СВЦЭМ!$D$39:$D$782,СВЦЭМ!$A$39:$A$782,$A149,СВЦЭМ!$B$39:$B$782,M$119)+'СЕТ СН'!$H$14+СВЦЭМ!$D$10+'СЕТ СН'!$H$6-'СЕТ СН'!$H$26</f>
        <v>1622.6650401500001</v>
      </c>
      <c r="N149" s="36">
        <f>SUMIFS(СВЦЭМ!$D$39:$D$782,СВЦЭМ!$A$39:$A$782,$A149,СВЦЭМ!$B$39:$B$782,N$119)+'СЕТ СН'!$H$14+СВЦЭМ!$D$10+'СЕТ СН'!$H$6-'СЕТ СН'!$H$26</f>
        <v>1631.1590983799999</v>
      </c>
      <c r="O149" s="36">
        <f>SUMIFS(СВЦЭМ!$D$39:$D$782,СВЦЭМ!$A$39:$A$782,$A149,СВЦЭМ!$B$39:$B$782,O$119)+'СЕТ СН'!$H$14+СВЦЭМ!$D$10+'СЕТ СН'!$H$6-'СЕТ СН'!$H$26</f>
        <v>1627.8788295900001</v>
      </c>
      <c r="P149" s="36">
        <f>SUMIFS(СВЦЭМ!$D$39:$D$782,СВЦЭМ!$A$39:$A$782,$A149,СВЦЭМ!$B$39:$B$782,P$119)+'СЕТ СН'!$H$14+СВЦЭМ!$D$10+'СЕТ СН'!$H$6-'СЕТ СН'!$H$26</f>
        <v>1620.3238891000001</v>
      </c>
      <c r="Q149" s="36">
        <f>SUMIFS(СВЦЭМ!$D$39:$D$782,СВЦЭМ!$A$39:$A$782,$A149,СВЦЭМ!$B$39:$B$782,Q$119)+'СЕТ СН'!$H$14+СВЦЭМ!$D$10+'СЕТ СН'!$H$6-'СЕТ СН'!$H$26</f>
        <v>1613.6739755200001</v>
      </c>
      <c r="R149" s="36">
        <f>SUMIFS(СВЦЭМ!$D$39:$D$782,СВЦЭМ!$A$39:$A$782,$A149,СВЦЭМ!$B$39:$B$782,R$119)+'СЕТ СН'!$H$14+СВЦЭМ!$D$10+'СЕТ СН'!$H$6-'СЕТ СН'!$H$26</f>
        <v>1608.2897559</v>
      </c>
      <c r="S149" s="36">
        <f>SUMIFS(СВЦЭМ!$D$39:$D$782,СВЦЭМ!$A$39:$A$782,$A149,СВЦЭМ!$B$39:$B$782,S$119)+'СЕТ СН'!$H$14+СВЦЭМ!$D$10+'СЕТ СН'!$H$6-'СЕТ СН'!$H$26</f>
        <v>1600.03211941</v>
      </c>
      <c r="T149" s="36">
        <f>SUMIFS(СВЦЭМ!$D$39:$D$782,СВЦЭМ!$A$39:$A$782,$A149,СВЦЭМ!$B$39:$B$782,T$119)+'СЕТ СН'!$H$14+СВЦЭМ!$D$10+'СЕТ СН'!$H$6-'СЕТ СН'!$H$26</f>
        <v>1617.0157474600001</v>
      </c>
      <c r="U149" s="36">
        <f>SUMIFS(СВЦЭМ!$D$39:$D$782,СВЦЭМ!$A$39:$A$782,$A149,СВЦЭМ!$B$39:$B$782,U$119)+'СЕТ СН'!$H$14+СВЦЭМ!$D$10+'СЕТ СН'!$H$6-'СЕТ СН'!$H$26</f>
        <v>1612.30678797</v>
      </c>
      <c r="V149" s="36">
        <f>SUMIFS(СВЦЭМ!$D$39:$D$782,СВЦЭМ!$A$39:$A$782,$A149,СВЦЭМ!$B$39:$B$782,V$119)+'СЕТ СН'!$H$14+СВЦЭМ!$D$10+'СЕТ СН'!$H$6-'СЕТ СН'!$H$26</f>
        <v>1598.7650079499999</v>
      </c>
      <c r="W149" s="36">
        <f>SUMIFS(СВЦЭМ!$D$39:$D$782,СВЦЭМ!$A$39:$A$782,$A149,СВЦЭМ!$B$39:$B$782,W$119)+'СЕТ СН'!$H$14+СВЦЭМ!$D$10+'СЕТ СН'!$H$6-'СЕТ СН'!$H$26</f>
        <v>1599.4899825499999</v>
      </c>
      <c r="X149" s="36">
        <f>SUMIFS(СВЦЭМ!$D$39:$D$782,СВЦЭМ!$A$39:$A$782,$A149,СВЦЭМ!$B$39:$B$782,X$119)+'СЕТ СН'!$H$14+СВЦЭМ!$D$10+'СЕТ СН'!$H$6-'СЕТ СН'!$H$26</f>
        <v>1653.0843430300001</v>
      </c>
      <c r="Y149" s="36">
        <f>SUMIFS(СВЦЭМ!$D$39:$D$782,СВЦЭМ!$A$39:$A$782,$A149,СВЦЭМ!$B$39:$B$782,Y$119)+'СЕТ СН'!$H$14+СВЦЭМ!$D$10+'СЕТ СН'!$H$6-'СЕТ СН'!$H$26</f>
        <v>1665.8753872699999</v>
      </c>
    </row>
    <row r="150" spans="1:27" ht="15.75" x14ac:dyDescent="0.2">
      <c r="A150" s="35">
        <f t="shared" si="3"/>
        <v>44561</v>
      </c>
      <c r="B150" s="36">
        <f>SUMIFS(СВЦЭМ!$D$39:$D$782,СВЦЭМ!$A$39:$A$782,$A150,СВЦЭМ!$B$39:$B$782,B$119)+'СЕТ СН'!$H$14+СВЦЭМ!$D$10+'СЕТ СН'!$H$6-'СЕТ СН'!$H$26</f>
        <v>1700.13520382</v>
      </c>
      <c r="C150" s="36">
        <f>SUMIFS(СВЦЭМ!$D$39:$D$782,СВЦЭМ!$A$39:$A$782,$A150,СВЦЭМ!$B$39:$B$782,C$119)+'СЕТ СН'!$H$14+СВЦЭМ!$D$10+'СЕТ СН'!$H$6-'СЕТ СН'!$H$26</f>
        <v>1687.07122609</v>
      </c>
      <c r="D150" s="36">
        <f>SUMIFS(СВЦЭМ!$D$39:$D$782,СВЦЭМ!$A$39:$A$782,$A150,СВЦЭМ!$B$39:$B$782,D$119)+'СЕТ СН'!$H$14+СВЦЭМ!$D$10+'СЕТ СН'!$H$6-'СЕТ СН'!$H$26</f>
        <v>1624.83477311</v>
      </c>
      <c r="E150" s="36">
        <f>SUMIFS(СВЦЭМ!$D$39:$D$782,СВЦЭМ!$A$39:$A$782,$A150,СВЦЭМ!$B$39:$B$782,E$119)+'СЕТ СН'!$H$14+СВЦЭМ!$D$10+'СЕТ СН'!$H$6-'СЕТ СН'!$H$26</f>
        <v>1692.9122136999999</v>
      </c>
      <c r="F150" s="36">
        <f>SUMIFS(СВЦЭМ!$D$39:$D$782,СВЦЭМ!$A$39:$A$782,$A150,СВЦЭМ!$B$39:$B$782,F$119)+'СЕТ СН'!$H$14+СВЦЭМ!$D$10+'СЕТ СН'!$H$6-'СЕТ СН'!$H$26</f>
        <v>1691.7108403500001</v>
      </c>
      <c r="G150" s="36">
        <f>SUMIFS(СВЦЭМ!$D$39:$D$782,СВЦЭМ!$A$39:$A$782,$A150,СВЦЭМ!$B$39:$B$782,G$119)+'СЕТ СН'!$H$14+СВЦЭМ!$D$10+'СЕТ СН'!$H$6-'СЕТ СН'!$H$26</f>
        <v>1600.78622688</v>
      </c>
      <c r="H150" s="36">
        <f>SUMIFS(СВЦЭМ!$D$39:$D$782,СВЦЭМ!$A$39:$A$782,$A150,СВЦЭМ!$B$39:$B$782,H$119)+'СЕТ СН'!$H$14+СВЦЭМ!$D$10+'СЕТ СН'!$H$6-'СЕТ СН'!$H$26</f>
        <v>1612.54941641</v>
      </c>
      <c r="I150" s="36">
        <f>SUMIFS(СВЦЭМ!$D$39:$D$782,СВЦЭМ!$A$39:$A$782,$A150,СВЦЭМ!$B$39:$B$782,I$119)+'СЕТ СН'!$H$14+СВЦЭМ!$D$10+'СЕТ СН'!$H$6-'СЕТ СН'!$H$26</f>
        <v>1620.5415594400001</v>
      </c>
      <c r="J150" s="36">
        <f>SUMIFS(СВЦЭМ!$D$39:$D$782,СВЦЭМ!$A$39:$A$782,$A150,СВЦЭМ!$B$39:$B$782,J$119)+'СЕТ СН'!$H$14+СВЦЭМ!$D$10+'СЕТ СН'!$H$6-'СЕТ СН'!$H$26</f>
        <v>1654.2353486500001</v>
      </c>
      <c r="K150" s="36">
        <f>SUMIFS(СВЦЭМ!$D$39:$D$782,СВЦЭМ!$A$39:$A$782,$A150,СВЦЭМ!$B$39:$B$782,K$119)+'СЕТ СН'!$H$14+СВЦЭМ!$D$10+'СЕТ СН'!$H$6-'СЕТ СН'!$H$26</f>
        <v>1626.33951871</v>
      </c>
      <c r="L150" s="36">
        <f>SUMIFS(СВЦЭМ!$D$39:$D$782,СВЦЭМ!$A$39:$A$782,$A150,СВЦЭМ!$B$39:$B$782,L$119)+'СЕТ СН'!$H$14+СВЦЭМ!$D$10+'СЕТ СН'!$H$6-'СЕТ СН'!$H$26</f>
        <v>1646.72201458</v>
      </c>
      <c r="M150" s="36">
        <f>SUMIFS(СВЦЭМ!$D$39:$D$782,СВЦЭМ!$A$39:$A$782,$A150,СВЦЭМ!$B$39:$B$782,M$119)+'СЕТ СН'!$H$14+СВЦЭМ!$D$10+'СЕТ СН'!$H$6-'СЕТ СН'!$H$26</f>
        <v>1644.964941</v>
      </c>
      <c r="N150" s="36">
        <f>SUMIFS(СВЦЭМ!$D$39:$D$782,СВЦЭМ!$A$39:$A$782,$A150,СВЦЭМ!$B$39:$B$782,N$119)+'СЕТ СН'!$H$14+СВЦЭМ!$D$10+'СЕТ СН'!$H$6-'СЕТ СН'!$H$26</f>
        <v>1636.2866020399999</v>
      </c>
      <c r="O150" s="36">
        <f>SUMIFS(СВЦЭМ!$D$39:$D$782,СВЦЭМ!$A$39:$A$782,$A150,СВЦЭМ!$B$39:$B$782,O$119)+'СЕТ СН'!$H$14+СВЦЭМ!$D$10+'СЕТ СН'!$H$6-'СЕТ СН'!$H$26</f>
        <v>1622.6229724500001</v>
      </c>
      <c r="P150" s="36">
        <f>SUMIFS(СВЦЭМ!$D$39:$D$782,СВЦЭМ!$A$39:$A$782,$A150,СВЦЭМ!$B$39:$B$782,P$119)+'СЕТ СН'!$H$14+СВЦЭМ!$D$10+'СЕТ СН'!$H$6-'СЕТ СН'!$H$26</f>
        <v>1623.14985555</v>
      </c>
      <c r="Q150" s="36">
        <f>SUMIFS(СВЦЭМ!$D$39:$D$782,СВЦЭМ!$A$39:$A$782,$A150,СВЦЭМ!$B$39:$B$782,Q$119)+'СЕТ СН'!$H$14+СВЦЭМ!$D$10+'СЕТ СН'!$H$6-'СЕТ СН'!$H$26</f>
        <v>1621.0188406</v>
      </c>
      <c r="R150" s="36">
        <f>SUMIFS(СВЦЭМ!$D$39:$D$782,СВЦЭМ!$A$39:$A$782,$A150,СВЦЭМ!$B$39:$B$782,R$119)+'СЕТ СН'!$H$14+СВЦЭМ!$D$10+'СЕТ СН'!$H$6-'СЕТ СН'!$H$26</f>
        <v>1612.9812083100001</v>
      </c>
      <c r="S150" s="36">
        <f>SUMIFS(СВЦЭМ!$D$39:$D$782,СВЦЭМ!$A$39:$A$782,$A150,СВЦЭМ!$B$39:$B$782,S$119)+'СЕТ СН'!$H$14+СВЦЭМ!$D$10+'СЕТ СН'!$H$6-'СЕТ СН'!$H$26</f>
        <v>1631.8865926000001</v>
      </c>
      <c r="T150" s="36">
        <f>SUMIFS(СВЦЭМ!$D$39:$D$782,СВЦЭМ!$A$39:$A$782,$A150,СВЦЭМ!$B$39:$B$782,T$119)+'СЕТ СН'!$H$14+СВЦЭМ!$D$10+'СЕТ СН'!$H$6-'СЕТ СН'!$H$26</f>
        <v>1648.55058061</v>
      </c>
      <c r="U150" s="36">
        <f>SUMIFS(СВЦЭМ!$D$39:$D$782,СВЦЭМ!$A$39:$A$782,$A150,СВЦЭМ!$B$39:$B$782,U$119)+'СЕТ СН'!$H$14+СВЦЭМ!$D$10+'СЕТ СН'!$H$6-'СЕТ СН'!$H$26</f>
        <v>1659.7063404</v>
      </c>
      <c r="V150" s="36">
        <f>SUMIFS(СВЦЭМ!$D$39:$D$782,СВЦЭМ!$A$39:$A$782,$A150,СВЦЭМ!$B$39:$B$782,V$119)+'СЕТ СН'!$H$14+СВЦЭМ!$D$10+'СЕТ СН'!$H$6-'СЕТ СН'!$H$26</f>
        <v>1634.7190652199999</v>
      </c>
      <c r="W150" s="36">
        <f>SUMIFS(СВЦЭМ!$D$39:$D$782,СВЦЭМ!$A$39:$A$782,$A150,СВЦЭМ!$B$39:$B$782,W$119)+'СЕТ СН'!$H$14+СВЦЭМ!$D$10+'СЕТ СН'!$H$6-'СЕТ СН'!$H$26</f>
        <v>1633.73927652</v>
      </c>
      <c r="X150" s="36">
        <f>SUMIFS(СВЦЭМ!$D$39:$D$782,СВЦЭМ!$A$39:$A$782,$A150,СВЦЭМ!$B$39:$B$782,X$119)+'СЕТ СН'!$H$14+СВЦЭМ!$D$10+'СЕТ СН'!$H$6-'СЕТ СН'!$H$26</f>
        <v>1651.90514914</v>
      </c>
      <c r="Y150" s="36">
        <f>SUMIFS(СВЦЭМ!$D$39:$D$782,СВЦЭМ!$A$39:$A$782,$A150,СВЦЭМ!$B$39:$B$782,Y$119)+'СЕТ СН'!$H$14+СВЦЭМ!$D$10+'СЕТ СН'!$H$6-'СЕТ СН'!$H$26</f>
        <v>1664.18492889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01.12.2021</v>
      </c>
      <c r="B156" s="36">
        <f>SUMIFS(СВЦЭМ!$D$39:$D$782,СВЦЭМ!$A$39:$A$782,$A156,СВЦЭМ!$B$39:$B$782,B$155)+'СЕТ СН'!$I$14+СВЦЭМ!$D$10+'СЕТ СН'!$I$6-'СЕТ СН'!$I$26</f>
        <v>1861.49006553</v>
      </c>
      <c r="C156" s="36">
        <f>SUMIFS(СВЦЭМ!$D$39:$D$782,СВЦЭМ!$A$39:$A$782,$A156,СВЦЭМ!$B$39:$B$782,C$155)+'СЕТ СН'!$I$14+СВЦЭМ!$D$10+'СЕТ СН'!$I$6-'СЕТ СН'!$I$26</f>
        <v>1874.6442196200001</v>
      </c>
      <c r="D156" s="36">
        <f>SUMIFS(СВЦЭМ!$D$39:$D$782,СВЦЭМ!$A$39:$A$782,$A156,СВЦЭМ!$B$39:$B$782,D$155)+'СЕТ СН'!$I$14+СВЦЭМ!$D$10+'СЕТ СН'!$I$6-'СЕТ СН'!$I$26</f>
        <v>1908.6582975200001</v>
      </c>
      <c r="E156" s="36">
        <f>SUMIFS(СВЦЭМ!$D$39:$D$782,СВЦЭМ!$A$39:$A$782,$A156,СВЦЭМ!$B$39:$B$782,E$155)+'СЕТ СН'!$I$14+СВЦЭМ!$D$10+'СЕТ СН'!$I$6-'СЕТ СН'!$I$26</f>
        <v>1914.5083926300001</v>
      </c>
      <c r="F156" s="36">
        <f>SUMIFS(СВЦЭМ!$D$39:$D$782,СВЦЭМ!$A$39:$A$782,$A156,СВЦЭМ!$B$39:$B$782,F$155)+'СЕТ СН'!$I$14+СВЦЭМ!$D$10+'СЕТ СН'!$I$6-'СЕТ СН'!$I$26</f>
        <v>1927.96708749</v>
      </c>
      <c r="G156" s="36">
        <f>SUMIFS(СВЦЭМ!$D$39:$D$782,СВЦЭМ!$A$39:$A$782,$A156,СВЦЭМ!$B$39:$B$782,G$155)+'СЕТ СН'!$I$14+СВЦЭМ!$D$10+'СЕТ СН'!$I$6-'СЕТ СН'!$I$26</f>
        <v>1908.1643488500001</v>
      </c>
      <c r="H156" s="36">
        <f>SUMIFS(СВЦЭМ!$D$39:$D$782,СВЦЭМ!$A$39:$A$782,$A156,СВЦЭМ!$B$39:$B$782,H$155)+'СЕТ СН'!$I$14+СВЦЭМ!$D$10+'СЕТ СН'!$I$6-'СЕТ СН'!$I$26</f>
        <v>1875.6698922500002</v>
      </c>
      <c r="I156" s="36">
        <f>SUMIFS(СВЦЭМ!$D$39:$D$782,СВЦЭМ!$A$39:$A$782,$A156,СВЦЭМ!$B$39:$B$782,I$155)+'СЕТ СН'!$I$14+СВЦЭМ!$D$10+'СЕТ СН'!$I$6-'СЕТ СН'!$I$26</f>
        <v>1861.7072376800002</v>
      </c>
      <c r="J156" s="36">
        <f>SUMIFS(СВЦЭМ!$D$39:$D$782,СВЦЭМ!$A$39:$A$782,$A156,СВЦЭМ!$B$39:$B$782,J$155)+'СЕТ СН'!$I$14+СВЦЭМ!$D$10+'СЕТ СН'!$I$6-'СЕТ СН'!$I$26</f>
        <v>1849.3198745500001</v>
      </c>
      <c r="K156" s="36">
        <f>SUMIFS(СВЦЭМ!$D$39:$D$782,СВЦЭМ!$A$39:$A$782,$A156,СВЦЭМ!$B$39:$B$782,K$155)+'СЕТ СН'!$I$14+СВЦЭМ!$D$10+'СЕТ СН'!$I$6-'СЕТ СН'!$I$26</f>
        <v>1855.4472342000001</v>
      </c>
      <c r="L156" s="36">
        <f>SUMIFS(СВЦЭМ!$D$39:$D$782,СВЦЭМ!$A$39:$A$782,$A156,СВЦЭМ!$B$39:$B$782,L$155)+'СЕТ СН'!$I$14+СВЦЭМ!$D$10+'СЕТ СН'!$I$6-'СЕТ СН'!$I$26</f>
        <v>1814.03793668</v>
      </c>
      <c r="M156" s="36">
        <f>SUMIFS(СВЦЭМ!$D$39:$D$782,СВЦЭМ!$A$39:$A$782,$A156,СВЦЭМ!$B$39:$B$782,M$155)+'СЕТ СН'!$I$14+СВЦЭМ!$D$10+'СЕТ СН'!$I$6-'СЕТ СН'!$I$26</f>
        <v>1816.7834018000001</v>
      </c>
      <c r="N156" s="36">
        <f>SUMIFS(СВЦЭМ!$D$39:$D$782,СВЦЭМ!$A$39:$A$782,$A156,СВЦЭМ!$B$39:$B$782,N$155)+'СЕТ СН'!$I$14+СВЦЭМ!$D$10+'СЕТ СН'!$I$6-'СЕТ СН'!$I$26</f>
        <v>1834.3721783800002</v>
      </c>
      <c r="O156" s="36">
        <f>SUMIFS(СВЦЭМ!$D$39:$D$782,СВЦЭМ!$A$39:$A$782,$A156,СВЦЭМ!$B$39:$B$782,O$155)+'СЕТ СН'!$I$14+СВЦЭМ!$D$10+'СЕТ СН'!$I$6-'СЕТ СН'!$I$26</f>
        <v>1833.2499297900001</v>
      </c>
      <c r="P156" s="36">
        <f>SUMIFS(СВЦЭМ!$D$39:$D$782,СВЦЭМ!$A$39:$A$782,$A156,СВЦЭМ!$B$39:$B$782,P$155)+'СЕТ СН'!$I$14+СВЦЭМ!$D$10+'СЕТ СН'!$I$6-'СЕТ СН'!$I$26</f>
        <v>1840.14596063</v>
      </c>
      <c r="Q156" s="36">
        <f>SUMIFS(СВЦЭМ!$D$39:$D$782,СВЦЭМ!$A$39:$A$782,$A156,СВЦЭМ!$B$39:$B$782,Q$155)+'СЕТ СН'!$I$14+СВЦЭМ!$D$10+'СЕТ СН'!$I$6-'СЕТ СН'!$I$26</f>
        <v>1848.0141994800001</v>
      </c>
      <c r="R156" s="36">
        <f>SUMIFS(СВЦЭМ!$D$39:$D$782,СВЦЭМ!$A$39:$A$782,$A156,СВЦЭМ!$B$39:$B$782,R$155)+'СЕТ СН'!$I$14+СВЦЭМ!$D$10+'СЕТ СН'!$I$6-'СЕТ СН'!$I$26</f>
        <v>1845.4836243900002</v>
      </c>
      <c r="S156" s="36">
        <f>SUMIFS(СВЦЭМ!$D$39:$D$782,СВЦЭМ!$A$39:$A$782,$A156,СВЦЭМ!$B$39:$B$782,S$155)+'СЕТ СН'!$I$14+СВЦЭМ!$D$10+'СЕТ СН'!$I$6-'СЕТ СН'!$I$26</f>
        <v>1827.76185596</v>
      </c>
      <c r="T156" s="36">
        <f>SUMIFS(СВЦЭМ!$D$39:$D$782,СВЦЭМ!$A$39:$A$782,$A156,СВЦЭМ!$B$39:$B$782,T$155)+'СЕТ СН'!$I$14+СВЦЭМ!$D$10+'СЕТ СН'!$I$6-'СЕТ СН'!$I$26</f>
        <v>1805.4067267200001</v>
      </c>
      <c r="U156" s="36">
        <f>SUMIFS(СВЦЭМ!$D$39:$D$782,СВЦЭМ!$A$39:$A$782,$A156,СВЦЭМ!$B$39:$B$782,U$155)+'СЕТ СН'!$I$14+СВЦЭМ!$D$10+'СЕТ СН'!$I$6-'СЕТ СН'!$I$26</f>
        <v>1817.1198726</v>
      </c>
      <c r="V156" s="36">
        <f>SUMIFS(СВЦЭМ!$D$39:$D$782,СВЦЭМ!$A$39:$A$782,$A156,СВЦЭМ!$B$39:$B$782,V$155)+'СЕТ СН'!$I$14+СВЦЭМ!$D$10+'СЕТ СН'!$I$6-'СЕТ СН'!$I$26</f>
        <v>1827.9842041000002</v>
      </c>
      <c r="W156" s="36">
        <f>SUMIFS(СВЦЭМ!$D$39:$D$782,СВЦЭМ!$A$39:$A$782,$A156,СВЦЭМ!$B$39:$B$782,W$155)+'СЕТ СН'!$I$14+СВЦЭМ!$D$10+'СЕТ СН'!$I$6-'СЕТ СН'!$I$26</f>
        <v>1832.9359393300001</v>
      </c>
      <c r="X156" s="36">
        <f>SUMIFS(СВЦЭМ!$D$39:$D$782,СВЦЭМ!$A$39:$A$782,$A156,СВЦЭМ!$B$39:$B$782,X$155)+'СЕТ СН'!$I$14+СВЦЭМ!$D$10+'СЕТ СН'!$I$6-'СЕТ СН'!$I$26</f>
        <v>1833.05837623</v>
      </c>
      <c r="Y156" s="36">
        <f>SUMIFS(СВЦЭМ!$D$39:$D$782,СВЦЭМ!$A$39:$A$782,$A156,СВЦЭМ!$B$39:$B$782,Y$155)+'СЕТ СН'!$I$14+СВЦЭМ!$D$10+'СЕТ СН'!$I$6-'СЕТ СН'!$I$26</f>
        <v>1847.5397634800001</v>
      </c>
      <c r="AA156" s="45"/>
    </row>
    <row r="157" spans="1:27" ht="15.75" x14ac:dyDescent="0.2">
      <c r="A157" s="35">
        <f>A156+1</f>
        <v>44532</v>
      </c>
      <c r="B157" s="36">
        <f>SUMIFS(СВЦЭМ!$D$39:$D$782,СВЦЭМ!$A$39:$A$782,$A157,СВЦЭМ!$B$39:$B$782,B$155)+'СЕТ СН'!$I$14+СВЦЭМ!$D$10+'СЕТ СН'!$I$6-'СЕТ СН'!$I$26</f>
        <v>1876.4939333900002</v>
      </c>
      <c r="C157" s="36">
        <f>SUMIFS(СВЦЭМ!$D$39:$D$782,СВЦЭМ!$A$39:$A$782,$A157,СВЦЭМ!$B$39:$B$782,C$155)+'СЕТ СН'!$I$14+СВЦЭМ!$D$10+'СЕТ СН'!$I$6-'СЕТ СН'!$I$26</f>
        <v>1867.1184765</v>
      </c>
      <c r="D157" s="36">
        <f>SUMIFS(СВЦЭМ!$D$39:$D$782,СВЦЭМ!$A$39:$A$782,$A157,СВЦЭМ!$B$39:$B$782,D$155)+'СЕТ СН'!$I$14+СВЦЭМ!$D$10+'СЕТ СН'!$I$6-'СЕТ СН'!$I$26</f>
        <v>1841.2774762600002</v>
      </c>
      <c r="E157" s="36">
        <f>SUMIFS(СВЦЭМ!$D$39:$D$782,СВЦЭМ!$A$39:$A$782,$A157,СВЦЭМ!$B$39:$B$782,E$155)+'СЕТ СН'!$I$14+СВЦЭМ!$D$10+'СЕТ СН'!$I$6-'СЕТ СН'!$I$26</f>
        <v>1857.6028301400002</v>
      </c>
      <c r="F157" s="36">
        <f>SUMIFS(СВЦЭМ!$D$39:$D$782,СВЦЭМ!$A$39:$A$782,$A157,СВЦЭМ!$B$39:$B$782,F$155)+'СЕТ СН'!$I$14+СВЦЭМ!$D$10+'СЕТ СН'!$I$6-'СЕТ СН'!$I$26</f>
        <v>1868.51365648</v>
      </c>
      <c r="G157" s="36">
        <f>SUMIFS(СВЦЭМ!$D$39:$D$782,СВЦЭМ!$A$39:$A$782,$A157,СВЦЭМ!$B$39:$B$782,G$155)+'СЕТ СН'!$I$14+СВЦЭМ!$D$10+'СЕТ СН'!$I$6-'СЕТ СН'!$I$26</f>
        <v>1864.0927978500001</v>
      </c>
      <c r="H157" s="36">
        <f>SUMIFS(СВЦЭМ!$D$39:$D$782,СВЦЭМ!$A$39:$A$782,$A157,СВЦЭМ!$B$39:$B$782,H$155)+'СЕТ СН'!$I$14+СВЦЭМ!$D$10+'СЕТ СН'!$I$6-'СЕТ СН'!$I$26</f>
        <v>1883.16112159</v>
      </c>
      <c r="I157" s="36">
        <f>SUMIFS(СВЦЭМ!$D$39:$D$782,СВЦЭМ!$A$39:$A$782,$A157,СВЦЭМ!$B$39:$B$782,I$155)+'СЕТ СН'!$I$14+СВЦЭМ!$D$10+'СЕТ СН'!$I$6-'СЕТ СН'!$I$26</f>
        <v>1939.4402591</v>
      </c>
      <c r="J157" s="36">
        <f>SUMIFS(СВЦЭМ!$D$39:$D$782,СВЦЭМ!$A$39:$A$782,$A157,СВЦЭМ!$B$39:$B$782,J$155)+'СЕТ СН'!$I$14+СВЦЭМ!$D$10+'СЕТ СН'!$I$6-'СЕТ СН'!$I$26</f>
        <v>1942.1889625200001</v>
      </c>
      <c r="K157" s="36">
        <f>SUMIFS(СВЦЭМ!$D$39:$D$782,СВЦЭМ!$A$39:$A$782,$A157,СВЦЭМ!$B$39:$B$782,K$155)+'СЕТ СН'!$I$14+СВЦЭМ!$D$10+'СЕТ СН'!$I$6-'СЕТ СН'!$I$26</f>
        <v>1962.6845674000001</v>
      </c>
      <c r="L157" s="36">
        <f>SUMIFS(СВЦЭМ!$D$39:$D$782,СВЦЭМ!$A$39:$A$782,$A157,СВЦЭМ!$B$39:$B$782,L$155)+'СЕТ СН'!$I$14+СВЦЭМ!$D$10+'СЕТ СН'!$I$6-'СЕТ СН'!$I$26</f>
        <v>1970.8408014900001</v>
      </c>
      <c r="M157" s="36">
        <f>SUMIFS(СВЦЭМ!$D$39:$D$782,СВЦЭМ!$A$39:$A$782,$A157,СВЦЭМ!$B$39:$B$782,M$155)+'СЕТ СН'!$I$14+СВЦЭМ!$D$10+'СЕТ СН'!$I$6-'СЕТ СН'!$I$26</f>
        <v>1970.3144706500002</v>
      </c>
      <c r="N157" s="36">
        <f>SUMIFS(СВЦЭМ!$D$39:$D$782,СВЦЭМ!$A$39:$A$782,$A157,СВЦЭМ!$B$39:$B$782,N$155)+'СЕТ СН'!$I$14+СВЦЭМ!$D$10+'СЕТ СН'!$I$6-'СЕТ СН'!$I$26</f>
        <v>1961.1163902000001</v>
      </c>
      <c r="O157" s="36">
        <f>SUMIFS(СВЦЭМ!$D$39:$D$782,СВЦЭМ!$A$39:$A$782,$A157,СВЦЭМ!$B$39:$B$782,O$155)+'СЕТ СН'!$I$14+СВЦЭМ!$D$10+'СЕТ СН'!$I$6-'СЕТ СН'!$I$26</f>
        <v>2026.0179113700001</v>
      </c>
      <c r="P157" s="36">
        <f>SUMIFS(СВЦЭМ!$D$39:$D$782,СВЦЭМ!$A$39:$A$782,$A157,СВЦЭМ!$B$39:$B$782,P$155)+'СЕТ СН'!$I$14+СВЦЭМ!$D$10+'СЕТ СН'!$I$6-'СЕТ СН'!$I$26</f>
        <v>2017.6510845500002</v>
      </c>
      <c r="Q157" s="36">
        <f>SUMIFS(СВЦЭМ!$D$39:$D$782,СВЦЭМ!$A$39:$A$782,$A157,СВЦЭМ!$B$39:$B$782,Q$155)+'СЕТ СН'!$I$14+СВЦЭМ!$D$10+'СЕТ СН'!$I$6-'СЕТ СН'!$I$26</f>
        <v>2013.1488379900002</v>
      </c>
      <c r="R157" s="36">
        <f>SUMIFS(СВЦЭМ!$D$39:$D$782,СВЦЭМ!$A$39:$A$782,$A157,СВЦЭМ!$B$39:$B$782,R$155)+'СЕТ СН'!$I$14+СВЦЭМ!$D$10+'СЕТ СН'!$I$6-'СЕТ СН'!$I$26</f>
        <v>1947.1325157700001</v>
      </c>
      <c r="S157" s="36">
        <f>SUMIFS(СВЦЭМ!$D$39:$D$782,СВЦЭМ!$A$39:$A$782,$A157,СВЦЭМ!$B$39:$B$782,S$155)+'СЕТ СН'!$I$14+СВЦЭМ!$D$10+'СЕТ СН'!$I$6-'СЕТ СН'!$I$26</f>
        <v>1939.94561103</v>
      </c>
      <c r="T157" s="36">
        <f>SUMIFS(СВЦЭМ!$D$39:$D$782,СВЦЭМ!$A$39:$A$782,$A157,СВЦЭМ!$B$39:$B$782,T$155)+'СЕТ СН'!$I$14+СВЦЭМ!$D$10+'СЕТ СН'!$I$6-'СЕТ СН'!$I$26</f>
        <v>1892.2612264600002</v>
      </c>
      <c r="U157" s="36">
        <f>SUMIFS(СВЦЭМ!$D$39:$D$782,СВЦЭМ!$A$39:$A$782,$A157,СВЦЭМ!$B$39:$B$782,U$155)+'СЕТ СН'!$I$14+СВЦЭМ!$D$10+'СЕТ СН'!$I$6-'СЕТ СН'!$I$26</f>
        <v>1928.8094524600001</v>
      </c>
      <c r="V157" s="36">
        <f>SUMIFS(СВЦЭМ!$D$39:$D$782,СВЦЭМ!$A$39:$A$782,$A157,СВЦЭМ!$B$39:$B$782,V$155)+'СЕТ СН'!$I$14+СВЦЭМ!$D$10+'СЕТ СН'!$I$6-'СЕТ СН'!$I$26</f>
        <v>1934.52839436</v>
      </c>
      <c r="W157" s="36">
        <f>SUMIFS(СВЦЭМ!$D$39:$D$782,СВЦЭМ!$A$39:$A$782,$A157,СВЦЭМ!$B$39:$B$782,W$155)+'СЕТ СН'!$I$14+СВЦЭМ!$D$10+'СЕТ СН'!$I$6-'СЕТ СН'!$I$26</f>
        <v>1941.5194253100001</v>
      </c>
      <c r="X157" s="36">
        <f>SUMIFS(СВЦЭМ!$D$39:$D$782,СВЦЭМ!$A$39:$A$782,$A157,СВЦЭМ!$B$39:$B$782,X$155)+'СЕТ СН'!$I$14+СВЦЭМ!$D$10+'СЕТ СН'!$I$6-'СЕТ СН'!$I$26</f>
        <v>2006.22154157</v>
      </c>
      <c r="Y157" s="36">
        <f>SUMIFS(СВЦЭМ!$D$39:$D$782,СВЦЭМ!$A$39:$A$782,$A157,СВЦЭМ!$B$39:$B$782,Y$155)+'СЕТ СН'!$I$14+СВЦЭМ!$D$10+'СЕТ СН'!$I$6-'СЕТ СН'!$I$26</f>
        <v>2013.43395547</v>
      </c>
    </row>
    <row r="158" spans="1:27" ht="15.75" x14ac:dyDescent="0.2">
      <c r="A158" s="35">
        <f t="shared" ref="A158:A186" si="4">A157+1</f>
        <v>44533</v>
      </c>
      <c r="B158" s="36">
        <f>SUMIFS(СВЦЭМ!$D$39:$D$782,СВЦЭМ!$A$39:$A$782,$A158,СВЦЭМ!$B$39:$B$782,B$155)+'СЕТ СН'!$I$14+СВЦЭМ!$D$10+'СЕТ СН'!$I$6-'СЕТ СН'!$I$26</f>
        <v>2033.0548568300001</v>
      </c>
      <c r="C158" s="36">
        <f>SUMIFS(СВЦЭМ!$D$39:$D$782,СВЦЭМ!$A$39:$A$782,$A158,СВЦЭМ!$B$39:$B$782,C$155)+'СЕТ СН'!$I$14+СВЦЭМ!$D$10+'СЕТ СН'!$I$6-'СЕТ СН'!$I$26</f>
        <v>2025.10476064</v>
      </c>
      <c r="D158" s="36">
        <f>SUMIFS(СВЦЭМ!$D$39:$D$782,СВЦЭМ!$A$39:$A$782,$A158,СВЦЭМ!$B$39:$B$782,D$155)+'СЕТ СН'!$I$14+СВЦЭМ!$D$10+'СЕТ СН'!$I$6-'СЕТ СН'!$I$26</f>
        <v>2000.05088944</v>
      </c>
      <c r="E158" s="36">
        <f>SUMIFS(СВЦЭМ!$D$39:$D$782,СВЦЭМ!$A$39:$A$782,$A158,СВЦЭМ!$B$39:$B$782,E$155)+'СЕТ СН'!$I$14+СВЦЭМ!$D$10+'СЕТ СН'!$I$6-'СЕТ СН'!$I$26</f>
        <v>1997.6552110100001</v>
      </c>
      <c r="F158" s="36">
        <f>SUMIFS(СВЦЭМ!$D$39:$D$782,СВЦЭМ!$A$39:$A$782,$A158,СВЦЭМ!$B$39:$B$782,F$155)+'СЕТ СН'!$I$14+СВЦЭМ!$D$10+'СЕТ СН'!$I$6-'СЕТ СН'!$I$26</f>
        <v>2000.4854713200002</v>
      </c>
      <c r="G158" s="36">
        <f>SUMIFS(СВЦЭМ!$D$39:$D$782,СВЦЭМ!$A$39:$A$782,$A158,СВЦЭМ!$B$39:$B$782,G$155)+'СЕТ СН'!$I$14+СВЦЭМ!$D$10+'СЕТ СН'!$I$6-'СЕТ СН'!$I$26</f>
        <v>1933.4951219500001</v>
      </c>
      <c r="H158" s="36">
        <f>SUMIFS(СВЦЭМ!$D$39:$D$782,СВЦЭМ!$A$39:$A$782,$A158,СВЦЭМ!$B$39:$B$782,H$155)+'СЕТ СН'!$I$14+СВЦЭМ!$D$10+'СЕТ СН'!$I$6-'СЕТ СН'!$I$26</f>
        <v>1944.4372138900001</v>
      </c>
      <c r="I158" s="36">
        <f>SUMIFS(СВЦЭМ!$D$39:$D$782,СВЦЭМ!$A$39:$A$782,$A158,СВЦЭМ!$B$39:$B$782,I$155)+'СЕТ СН'!$I$14+СВЦЭМ!$D$10+'СЕТ СН'!$I$6-'СЕТ СН'!$I$26</f>
        <v>1965.2284416500001</v>
      </c>
      <c r="J158" s="36">
        <f>SUMIFS(СВЦЭМ!$D$39:$D$782,СВЦЭМ!$A$39:$A$782,$A158,СВЦЭМ!$B$39:$B$782,J$155)+'СЕТ СН'!$I$14+СВЦЭМ!$D$10+'СЕТ СН'!$I$6-'СЕТ СН'!$I$26</f>
        <v>1948.9227789700001</v>
      </c>
      <c r="K158" s="36">
        <f>SUMIFS(СВЦЭМ!$D$39:$D$782,СВЦЭМ!$A$39:$A$782,$A158,СВЦЭМ!$B$39:$B$782,K$155)+'СЕТ СН'!$I$14+СВЦЭМ!$D$10+'СЕТ СН'!$I$6-'СЕТ СН'!$I$26</f>
        <v>1949.7321658100002</v>
      </c>
      <c r="L158" s="36">
        <f>SUMIFS(СВЦЭМ!$D$39:$D$782,СВЦЭМ!$A$39:$A$782,$A158,СВЦЭМ!$B$39:$B$782,L$155)+'СЕТ СН'!$I$14+СВЦЭМ!$D$10+'СЕТ СН'!$I$6-'СЕТ СН'!$I$26</f>
        <v>1942.8400745500001</v>
      </c>
      <c r="M158" s="36">
        <f>SUMIFS(СВЦЭМ!$D$39:$D$782,СВЦЭМ!$A$39:$A$782,$A158,СВЦЭМ!$B$39:$B$782,M$155)+'СЕТ СН'!$I$14+СВЦЭМ!$D$10+'СЕТ СН'!$I$6-'СЕТ СН'!$I$26</f>
        <v>1952.7527416200001</v>
      </c>
      <c r="N158" s="36">
        <f>SUMIFS(СВЦЭМ!$D$39:$D$782,СВЦЭМ!$A$39:$A$782,$A158,СВЦЭМ!$B$39:$B$782,N$155)+'СЕТ СН'!$I$14+СВЦЭМ!$D$10+'СЕТ СН'!$I$6-'СЕТ СН'!$I$26</f>
        <v>1946.53975657</v>
      </c>
      <c r="O158" s="36">
        <f>SUMIFS(СВЦЭМ!$D$39:$D$782,СВЦЭМ!$A$39:$A$782,$A158,СВЦЭМ!$B$39:$B$782,O$155)+'СЕТ СН'!$I$14+СВЦЭМ!$D$10+'СЕТ СН'!$I$6-'СЕТ СН'!$I$26</f>
        <v>1951.4093640200001</v>
      </c>
      <c r="P158" s="36">
        <f>SUMIFS(СВЦЭМ!$D$39:$D$782,СВЦЭМ!$A$39:$A$782,$A158,СВЦЭМ!$B$39:$B$782,P$155)+'СЕТ СН'!$I$14+СВЦЭМ!$D$10+'СЕТ СН'!$I$6-'СЕТ СН'!$I$26</f>
        <v>1954.2954980700001</v>
      </c>
      <c r="Q158" s="36">
        <f>SUMIFS(СВЦЭМ!$D$39:$D$782,СВЦЭМ!$A$39:$A$782,$A158,СВЦЭМ!$B$39:$B$782,Q$155)+'СЕТ СН'!$I$14+СВЦЭМ!$D$10+'СЕТ СН'!$I$6-'СЕТ СН'!$I$26</f>
        <v>1951.9914933100001</v>
      </c>
      <c r="R158" s="36">
        <f>SUMIFS(СВЦЭМ!$D$39:$D$782,СВЦЭМ!$A$39:$A$782,$A158,СВЦЭМ!$B$39:$B$782,R$155)+'СЕТ СН'!$I$14+СВЦЭМ!$D$10+'СЕТ СН'!$I$6-'СЕТ СН'!$I$26</f>
        <v>1957.5223729900001</v>
      </c>
      <c r="S158" s="36">
        <f>SUMIFS(СВЦЭМ!$D$39:$D$782,СВЦЭМ!$A$39:$A$782,$A158,СВЦЭМ!$B$39:$B$782,S$155)+'СЕТ СН'!$I$14+СВЦЭМ!$D$10+'СЕТ СН'!$I$6-'СЕТ СН'!$I$26</f>
        <v>1949.97242755</v>
      </c>
      <c r="T158" s="36">
        <f>SUMIFS(СВЦЭМ!$D$39:$D$782,СВЦЭМ!$A$39:$A$782,$A158,СВЦЭМ!$B$39:$B$782,T$155)+'СЕТ СН'!$I$14+СВЦЭМ!$D$10+'СЕТ СН'!$I$6-'СЕТ СН'!$I$26</f>
        <v>1955.3770897100001</v>
      </c>
      <c r="U158" s="36">
        <f>SUMIFS(СВЦЭМ!$D$39:$D$782,СВЦЭМ!$A$39:$A$782,$A158,СВЦЭМ!$B$39:$B$782,U$155)+'СЕТ СН'!$I$14+СВЦЭМ!$D$10+'СЕТ СН'!$I$6-'СЕТ СН'!$I$26</f>
        <v>1944.8652840300001</v>
      </c>
      <c r="V158" s="36">
        <f>SUMIFS(СВЦЭМ!$D$39:$D$782,СВЦЭМ!$A$39:$A$782,$A158,СВЦЭМ!$B$39:$B$782,V$155)+'СЕТ СН'!$I$14+СВЦЭМ!$D$10+'СЕТ СН'!$I$6-'СЕТ СН'!$I$26</f>
        <v>1955.92612577</v>
      </c>
      <c r="W158" s="36">
        <f>SUMIFS(СВЦЭМ!$D$39:$D$782,СВЦЭМ!$A$39:$A$782,$A158,СВЦЭМ!$B$39:$B$782,W$155)+'СЕТ СН'!$I$14+СВЦЭМ!$D$10+'СЕТ СН'!$I$6-'СЕТ СН'!$I$26</f>
        <v>1968.4816530300002</v>
      </c>
      <c r="X158" s="36">
        <f>SUMIFS(СВЦЭМ!$D$39:$D$782,СВЦЭМ!$A$39:$A$782,$A158,СВЦЭМ!$B$39:$B$782,X$155)+'СЕТ СН'!$I$14+СВЦЭМ!$D$10+'СЕТ СН'!$I$6-'СЕТ СН'!$I$26</f>
        <v>1955.2460223</v>
      </c>
      <c r="Y158" s="36">
        <f>SUMIFS(СВЦЭМ!$D$39:$D$782,СВЦЭМ!$A$39:$A$782,$A158,СВЦЭМ!$B$39:$B$782,Y$155)+'СЕТ СН'!$I$14+СВЦЭМ!$D$10+'СЕТ СН'!$I$6-'СЕТ СН'!$I$26</f>
        <v>1911.01388066</v>
      </c>
    </row>
    <row r="159" spans="1:27" ht="15.75" x14ac:dyDescent="0.2">
      <c r="A159" s="35">
        <f t="shared" si="4"/>
        <v>44534</v>
      </c>
      <c r="B159" s="36">
        <f>SUMIFS(СВЦЭМ!$D$39:$D$782,СВЦЭМ!$A$39:$A$782,$A159,СВЦЭМ!$B$39:$B$782,B$155)+'СЕТ СН'!$I$14+СВЦЭМ!$D$10+'СЕТ СН'!$I$6-'СЕТ СН'!$I$26</f>
        <v>1893.7509467000002</v>
      </c>
      <c r="C159" s="36">
        <f>SUMIFS(СВЦЭМ!$D$39:$D$782,СВЦЭМ!$A$39:$A$782,$A159,СВЦЭМ!$B$39:$B$782,C$155)+'СЕТ СН'!$I$14+СВЦЭМ!$D$10+'СЕТ СН'!$I$6-'СЕТ СН'!$I$26</f>
        <v>1862.3003654700001</v>
      </c>
      <c r="D159" s="36">
        <f>SUMIFS(СВЦЭМ!$D$39:$D$782,СВЦЭМ!$A$39:$A$782,$A159,СВЦЭМ!$B$39:$B$782,D$155)+'СЕТ СН'!$I$14+СВЦЭМ!$D$10+'СЕТ СН'!$I$6-'СЕТ СН'!$I$26</f>
        <v>1862.3745800500001</v>
      </c>
      <c r="E159" s="36">
        <f>SUMIFS(СВЦЭМ!$D$39:$D$782,СВЦЭМ!$A$39:$A$782,$A159,СВЦЭМ!$B$39:$B$782,E$155)+'СЕТ СН'!$I$14+СВЦЭМ!$D$10+'СЕТ СН'!$I$6-'СЕТ СН'!$I$26</f>
        <v>1862.4685053800001</v>
      </c>
      <c r="F159" s="36">
        <f>SUMIFS(СВЦЭМ!$D$39:$D$782,СВЦЭМ!$A$39:$A$782,$A159,СВЦЭМ!$B$39:$B$782,F$155)+'СЕТ СН'!$I$14+СВЦЭМ!$D$10+'СЕТ СН'!$I$6-'СЕТ СН'!$I$26</f>
        <v>1860.99801972</v>
      </c>
      <c r="G159" s="36">
        <f>SUMIFS(СВЦЭМ!$D$39:$D$782,СВЦЭМ!$A$39:$A$782,$A159,СВЦЭМ!$B$39:$B$782,G$155)+'СЕТ СН'!$I$14+СВЦЭМ!$D$10+'СЕТ СН'!$I$6-'СЕТ СН'!$I$26</f>
        <v>1845.7829807800001</v>
      </c>
      <c r="H159" s="36">
        <f>SUMIFS(СВЦЭМ!$D$39:$D$782,СВЦЭМ!$A$39:$A$782,$A159,СВЦЭМ!$B$39:$B$782,H$155)+'СЕТ СН'!$I$14+СВЦЭМ!$D$10+'СЕТ СН'!$I$6-'СЕТ СН'!$I$26</f>
        <v>1841.04435405</v>
      </c>
      <c r="I159" s="36">
        <f>SUMIFS(СВЦЭМ!$D$39:$D$782,СВЦЭМ!$A$39:$A$782,$A159,СВЦЭМ!$B$39:$B$782,I$155)+'СЕТ СН'!$I$14+СВЦЭМ!$D$10+'СЕТ СН'!$I$6-'СЕТ СН'!$I$26</f>
        <v>1815.2720489000001</v>
      </c>
      <c r="J159" s="36">
        <f>SUMIFS(СВЦЭМ!$D$39:$D$782,СВЦЭМ!$A$39:$A$782,$A159,СВЦЭМ!$B$39:$B$782,J$155)+'СЕТ СН'!$I$14+СВЦЭМ!$D$10+'СЕТ СН'!$I$6-'СЕТ СН'!$I$26</f>
        <v>1817.9410513600001</v>
      </c>
      <c r="K159" s="36">
        <f>SUMIFS(СВЦЭМ!$D$39:$D$782,СВЦЭМ!$A$39:$A$782,$A159,СВЦЭМ!$B$39:$B$782,K$155)+'СЕТ СН'!$I$14+СВЦЭМ!$D$10+'СЕТ СН'!$I$6-'СЕТ СН'!$I$26</f>
        <v>1844.8051165200002</v>
      </c>
      <c r="L159" s="36">
        <f>SUMIFS(СВЦЭМ!$D$39:$D$782,СВЦЭМ!$A$39:$A$782,$A159,СВЦЭМ!$B$39:$B$782,L$155)+'СЕТ СН'!$I$14+СВЦЭМ!$D$10+'СЕТ СН'!$I$6-'СЕТ СН'!$I$26</f>
        <v>1855.2412243600002</v>
      </c>
      <c r="M159" s="36">
        <f>SUMIFS(СВЦЭМ!$D$39:$D$782,СВЦЭМ!$A$39:$A$782,$A159,СВЦЭМ!$B$39:$B$782,M$155)+'СЕТ СН'!$I$14+СВЦЭМ!$D$10+'СЕТ СН'!$I$6-'СЕТ СН'!$I$26</f>
        <v>1848.3559027200001</v>
      </c>
      <c r="N159" s="36">
        <f>SUMIFS(СВЦЭМ!$D$39:$D$782,СВЦЭМ!$A$39:$A$782,$A159,СВЦЭМ!$B$39:$B$782,N$155)+'СЕТ СН'!$I$14+СВЦЭМ!$D$10+'СЕТ СН'!$I$6-'СЕТ СН'!$I$26</f>
        <v>1881.1442457100002</v>
      </c>
      <c r="O159" s="36">
        <f>SUMIFS(СВЦЭМ!$D$39:$D$782,СВЦЭМ!$A$39:$A$782,$A159,СВЦЭМ!$B$39:$B$782,O$155)+'СЕТ СН'!$I$14+СВЦЭМ!$D$10+'СЕТ СН'!$I$6-'СЕТ СН'!$I$26</f>
        <v>1903.31912607</v>
      </c>
      <c r="P159" s="36">
        <f>SUMIFS(СВЦЭМ!$D$39:$D$782,СВЦЭМ!$A$39:$A$782,$A159,СВЦЭМ!$B$39:$B$782,P$155)+'СЕТ СН'!$I$14+СВЦЭМ!$D$10+'СЕТ СН'!$I$6-'СЕТ СН'!$I$26</f>
        <v>1898.8266773100002</v>
      </c>
      <c r="Q159" s="36">
        <f>SUMIFS(СВЦЭМ!$D$39:$D$782,СВЦЭМ!$A$39:$A$782,$A159,СВЦЭМ!$B$39:$B$782,Q$155)+'СЕТ СН'!$I$14+СВЦЭМ!$D$10+'СЕТ СН'!$I$6-'СЕТ СН'!$I$26</f>
        <v>1892.62209867</v>
      </c>
      <c r="R159" s="36">
        <f>SUMIFS(СВЦЭМ!$D$39:$D$782,СВЦЭМ!$A$39:$A$782,$A159,СВЦЭМ!$B$39:$B$782,R$155)+'СЕТ СН'!$I$14+СВЦЭМ!$D$10+'СЕТ СН'!$I$6-'СЕТ СН'!$I$26</f>
        <v>1863.7209052000001</v>
      </c>
      <c r="S159" s="36">
        <f>SUMIFS(СВЦЭМ!$D$39:$D$782,СВЦЭМ!$A$39:$A$782,$A159,СВЦЭМ!$B$39:$B$782,S$155)+'СЕТ СН'!$I$14+СВЦЭМ!$D$10+'СЕТ СН'!$I$6-'СЕТ СН'!$I$26</f>
        <v>1836.8820992600001</v>
      </c>
      <c r="T159" s="36">
        <f>SUMIFS(СВЦЭМ!$D$39:$D$782,СВЦЭМ!$A$39:$A$782,$A159,СВЦЭМ!$B$39:$B$782,T$155)+'СЕТ СН'!$I$14+СВЦЭМ!$D$10+'СЕТ СН'!$I$6-'СЕТ СН'!$I$26</f>
        <v>1855.2792017400002</v>
      </c>
      <c r="U159" s="36">
        <f>SUMIFS(СВЦЭМ!$D$39:$D$782,СВЦЭМ!$A$39:$A$782,$A159,СВЦЭМ!$B$39:$B$782,U$155)+'СЕТ СН'!$I$14+СВЦЭМ!$D$10+'СЕТ СН'!$I$6-'СЕТ СН'!$I$26</f>
        <v>1861.88588039</v>
      </c>
      <c r="V159" s="36">
        <f>SUMIFS(СВЦЭМ!$D$39:$D$782,СВЦЭМ!$A$39:$A$782,$A159,СВЦЭМ!$B$39:$B$782,V$155)+'СЕТ СН'!$I$14+СВЦЭМ!$D$10+'СЕТ СН'!$I$6-'СЕТ СН'!$I$26</f>
        <v>1854.0164802100001</v>
      </c>
      <c r="W159" s="36">
        <f>SUMIFS(СВЦЭМ!$D$39:$D$782,СВЦЭМ!$A$39:$A$782,$A159,СВЦЭМ!$B$39:$B$782,W$155)+'СЕТ СН'!$I$14+СВЦЭМ!$D$10+'СЕТ СН'!$I$6-'СЕТ СН'!$I$26</f>
        <v>1852.5776030300001</v>
      </c>
      <c r="X159" s="36">
        <f>SUMIFS(СВЦЭМ!$D$39:$D$782,СВЦЭМ!$A$39:$A$782,$A159,СВЦЭМ!$B$39:$B$782,X$155)+'СЕТ СН'!$I$14+СВЦЭМ!$D$10+'СЕТ СН'!$I$6-'СЕТ СН'!$I$26</f>
        <v>1904.2656079400001</v>
      </c>
      <c r="Y159" s="36">
        <f>SUMIFS(СВЦЭМ!$D$39:$D$782,СВЦЭМ!$A$39:$A$782,$A159,СВЦЭМ!$B$39:$B$782,Y$155)+'СЕТ СН'!$I$14+СВЦЭМ!$D$10+'СЕТ СН'!$I$6-'СЕТ СН'!$I$26</f>
        <v>1882.8639128000002</v>
      </c>
    </row>
    <row r="160" spans="1:27" ht="15.75" x14ac:dyDescent="0.2">
      <c r="A160" s="35">
        <f t="shared" si="4"/>
        <v>44535</v>
      </c>
      <c r="B160" s="36">
        <f>SUMIFS(СВЦЭМ!$D$39:$D$782,СВЦЭМ!$A$39:$A$782,$A160,СВЦЭМ!$B$39:$B$782,B$155)+'СЕТ СН'!$I$14+СВЦЭМ!$D$10+'СЕТ СН'!$I$6-'СЕТ СН'!$I$26</f>
        <v>1875.0166875700002</v>
      </c>
      <c r="C160" s="36">
        <f>SUMIFS(СВЦЭМ!$D$39:$D$782,СВЦЭМ!$A$39:$A$782,$A160,СВЦЭМ!$B$39:$B$782,C$155)+'СЕТ СН'!$I$14+СВЦЭМ!$D$10+'СЕТ СН'!$I$6-'СЕТ СН'!$I$26</f>
        <v>1893.5275571200002</v>
      </c>
      <c r="D160" s="36">
        <f>SUMIFS(СВЦЭМ!$D$39:$D$782,СВЦЭМ!$A$39:$A$782,$A160,СВЦЭМ!$B$39:$B$782,D$155)+'СЕТ СН'!$I$14+СВЦЭМ!$D$10+'СЕТ СН'!$I$6-'СЕТ СН'!$I$26</f>
        <v>1922.86364174</v>
      </c>
      <c r="E160" s="36">
        <f>SUMIFS(СВЦЭМ!$D$39:$D$782,СВЦЭМ!$A$39:$A$782,$A160,СВЦЭМ!$B$39:$B$782,E$155)+'СЕТ СН'!$I$14+СВЦЭМ!$D$10+'СЕТ СН'!$I$6-'СЕТ СН'!$I$26</f>
        <v>1931.4521317000001</v>
      </c>
      <c r="F160" s="36">
        <f>SUMIFS(СВЦЭМ!$D$39:$D$782,СВЦЭМ!$A$39:$A$782,$A160,СВЦЭМ!$B$39:$B$782,F$155)+'СЕТ СН'!$I$14+СВЦЭМ!$D$10+'СЕТ СН'!$I$6-'СЕТ СН'!$I$26</f>
        <v>1924.5400343800002</v>
      </c>
      <c r="G160" s="36">
        <f>SUMIFS(СВЦЭМ!$D$39:$D$782,СВЦЭМ!$A$39:$A$782,$A160,СВЦЭМ!$B$39:$B$782,G$155)+'СЕТ СН'!$I$14+СВЦЭМ!$D$10+'СЕТ СН'!$I$6-'СЕТ СН'!$I$26</f>
        <v>1917.3314561100001</v>
      </c>
      <c r="H160" s="36">
        <f>SUMIFS(СВЦЭМ!$D$39:$D$782,СВЦЭМ!$A$39:$A$782,$A160,СВЦЭМ!$B$39:$B$782,H$155)+'СЕТ СН'!$I$14+СВЦЭМ!$D$10+'СЕТ СН'!$I$6-'СЕТ СН'!$I$26</f>
        <v>1884.9602662100001</v>
      </c>
      <c r="I160" s="36">
        <f>SUMIFS(СВЦЭМ!$D$39:$D$782,СВЦЭМ!$A$39:$A$782,$A160,СВЦЭМ!$B$39:$B$782,I$155)+'СЕТ СН'!$I$14+СВЦЭМ!$D$10+'СЕТ СН'!$I$6-'СЕТ СН'!$I$26</f>
        <v>1876.83474142</v>
      </c>
      <c r="J160" s="36">
        <f>SUMIFS(СВЦЭМ!$D$39:$D$782,СВЦЭМ!$A$39:$A$782,$A160,СВЦЭМ!$B$39:$B$782,J$155)+'СЕТ СН'!$I$14+СВЦЭМ!$D$10+'СЕТ СН'!$I$6-'СЕТ СН'!$I$26</f>
        <v>1838.8617905400001</v>
      </c>
      <c r="K160" s="36">
        <f>SUMIFS(СВЦЭМ!$D$39:$D$782,СВЦЭМ!$A$39:$A$782,$A160,СВЦЭМ!$B$39:$B$782,K$155)+'СЕТ СН'!$I$14+СВЦЭМ!$D$10+'СЕТ СН'!$I$6-'СЕТ СН'!$I$26</f>
        <v>1823.0119616200002</v>
      </c>
      <c r="L160" s="36">
        <f>SUMIFS(СВЦЭМ!$D$39:$D$782,СВЦЭМ!$A$39:$A$782,$A160,СВЦЭМ!$B$39:$B$782,L$155)+'СЕТ СН'!$I$14+СВЦЭМ!$D$10+'СЕТ СН'!$I$6-'СЕТ СН'!$I$26</f>
        <v>1820.74585243</v>
      </c>
      <c r="M160" s="36">
        <f>SUMIFS(СВЦЭМ!$D$39:$D$782,СВЦЭМ!$A$39:$A$782,$A160,СВЦЭМ!$B$39:$B$782,M$155)+'СЕТ СН'!$I$14+СВЦЭМ!$D$10+'СЕТ СН'!$I$6-'СЕТ СН'!$I$26</f>
        <v>1849.2695842000001</v>
      </c>
      <c r="N160" s="36">
        <f>SUMIFS(СВЦЭМ!$D$39:$D$782,СВЦЭМ!$A$39:$A$782,$A160,СВЦЭМ!$B$39:$B$782,N$155)+'СЕТ СН'!$I$14+СВЦЭМ!$D$10+'СЕТ СН'!$I$6-'СЕТ СН'!$I$26</f>
        <v>1874.66350605</v>
      </c>
      <c r="O160" s="36">
        <f>SUMIFS(СВЦЭМ!$D$39:$D$782,СВЦЭМ!$A$39:$A$782,$A160,СВЦЭМ!$B$39:$B$782,O$155)+'СЕТ СН'!$I$14+СВЦЭМ!$D$10+'СЕТ СН'!$I$6-'СЕТ СН'!$I$26</f>
        <v>1863.63851275</v>
      </c>
      <c r="P160" s="36">
        <f>SUMIFS(СВЦЭМ!$D$39:$D$782,СВЦЭМ!$A$39:$A$782,$A160,СВЦЭМ!$B$39:$B$782,P$155)+'СЕТ СН'!$I$14+СВЦЭМ!$D$10+'СЕТ СН'!$I$6-'СЕТ СН'!$I$26</f>
        <v>1852.27851665</v>
      </c>
      <c r="Q160" s="36">
        <f>SUMIFS(СВЦЭМ!$D$39:$D$782,СВЦЭМ!$A$39:$A$782,$A160,СВЦЭМ!$B$39:$B$782,Q$155)+'СЕТ СН'!$I$14+СВЦЭМ!$D$10+'СЕТ СН'!$I$6-'СЕТ СН'!$I$26</f>
        <v>1852.7858982500002</v>
      </c>
      <c r="R160" s="36">
        <f>SUMIFS(СВЦЭМ!$D$39:$D$782,СВЦЭМ!$A$39:$A$782,$A160,СВЦЭМ!$B$39:$B$782,R$155)+'СЕТ СН'!$I$14+СВЦЭМ!$D$10+'СЕТ СН'!$I$6-'СЕТ СН'!$I$26</f>
        <v>1843.5860927800002</v>
      </c>
      <c r="S160" s="36">
        <f>SUMIFS(СВЦЭМ!$D$39:$D$782,СВЦЭМ!$A$39:$A$782,$A160,СВЦЭМ!$B$39:$B$782,S$155)+'СЕТ СН'!$I$14+СВЦЭМ!$D$10+'СЕТ СН'!$I$6-'СЕТ СН'!$I$26</f>
        <v>1800.4142464500001</v>
      </c>
      <c r="T160" s="36">
        <f>SUMIFS(СВЦЭМ!$D$39:$D$782,СВЦЭМ!$A$39:$A$782,$A160,СВЦЭМ!$B$39:$B$782,T$155)+'СЕТ СН'!$I$14+СВЦЭМ!$D$10+'СЕТ СН'!$I$6-'СЕТ СН'!$I$26</f>
        <v>1812.8727771200001</v>
      </c>
      <c r="U160" s="36">
        <f>SUMIFS(СВЦЭМ!$D$39:$D$782,СВЦЭМ!$A$39:$A$782,$A160,СВЦЭМ!$B$39:$B$782,U$155)+'СЕТ СН'!$I$14+СВЦЭМ!$D$10+'СЕТ СН'!$I$6-'СЕТ СН'!$I$26</f>
        <v>1821.04890845</v>
      </c>
      <c r="V160" s="36">
        <f>SUMIFS(СВЦЭМ!$D$39:$D$782,СВЦЭМ!$A$39:$A$782,$A160,СВЦЭМ!$B$39:$B$782,V$155)+'СЕТ СН'!$I$14+СВЦЭМ!$D$10+'СЕТ СН'!$I$6-'СЕТ СН'!$I$26</f>
        <v>1823.3256057600001</v>
      </c>
      <c r="W160" s="36">
        <f>SUMIFS(СВЦЭМ!$D$39:$D$782,СВЦЭМ!$A$39:$A$782,$A160,СВЦЭМ!$B$39:$B$782,W$155)+'СЕТ СН'!$I$14+СВЦЭМ!$D$10+'СЕТ СН'!$I$6-'СЕТ СН'!$I$26</f>
        <v>1833.3211746200002</v>
      </c>
      <c r="X160" s="36">
        <f>SUMIFS(СВЦЭМ!$D$39:$D$782,СВЦЭМ!$A$39:$A$782,$A160,СВЦЭМ!$B$39:$B$782,X$155)+'СЕТ СН'!$I$14+СВЦЭМ!$D$10+'СЕТ СН'!$I$6-'СЕТ СН'!$I$26</f>
        <v>1854.81716622</v>
      </c>
      <c r="Y160" s="36">
        <f>SUMIFS(СВЦЭМ!$D$39:$D$782,СВЦЭМ!$A$39:$A$782,$A160,СВЦЭМ!$B$39:$B$782,Y$155)+'СЕТ СН'!$I$14+СВЦЭМ!$D$10+'СЕТ СН'!$I$6-'СЕТ СН'!$I$26</f>
        <v>1885.6400007000002</v>
      </c>
    </row>
    <row r="161" spans="1:25" ht="15.75" x14ac:dyDescent="0.2">
      <c r="A161" s="35">
        <f t="shared" si="4"/>
        <v>44536</v>
      </c>
      <c r="B161" s="36">
        <f>SUMIFS(СВЦЭМ!$D$39:$D$782,СВЦЭМ!$A$39:$A$782,$A161,СВЦЭМ!$B$39:$B$782,B$155)+'СЕТ СН'!$I$14+СВЦЭМ!$D$10+'СЕТ СН'!$I$6-'СЕТ СН'!$I$26</f>
        <v>1914.9044384200001</v>
      </c>
      <c r="C161" s="36">
        <f>SUMIFS(СВЦЭМ!$D$39:$D$782,СВЦЭМ!$A$39:$A$782,$A161,СВЦЭМ!$B$39:$B$782,C$155)+'СЕТ СН'!$I$14+СВЦЭМ!$D$10+'СЕТ СН'!$I$6-'СЕТ СН'!$I$26</f>
        <v>1930.68050298</v>
      </c>
      <c r="D161" s="36">
        <f>SUMIFS(СВЦЭМ!$D$39:$D$782,СВЦЭМ!$A$39:$A$782,$A161,СВЦЭМ!$B$39:$B$782,D$155)+'СЕТ СН'!$I$14+СВЦЭМ!$D$10+'СЕТ СН'!$I$6-'СЕТ СН'!$I$26</f>
        <v>1930.7360783000001</v>
      </c>
      <c r="E161" s="36">
        <f>SUMIFS(СВЦЭМ!$D$39:$D$782,СВЦЭМ!$A$39:$A$782,$A161,СВЦЭМ!$B$39:$B$782,E$155)+'СЕТ СН'!$I$14+СВЦЭМ!$D$10+'СЕТ СН'!$I$6-'СЕТ СН'!$I$26</f>
        <v>1937.4276975800001</v>
      </c>
      <c r="F161" s="36">
        <f>SUMIFS(СВЦЭМ!$D$39:$D$782,СВЦЭМ!$A$39:$A$782,$A161,СВЦЭМ!$B$39:$B$782,F$155)+'СЕТ СН'!$I$14+СВЦЭМ!$D$10+'СЕТ СН'!$I$6-'СЕТ СН'!$I$26</f>
        <v>1931.6922065800002</v>
      </c>
      <c r="G161" s="36">
        <f>SUMIFS(СВЦЭМ!$D$39:$D$782,СВЦЭМ!$A$39:$A$782,$A161,СВЦЭМ!$B$39:$B$782,G$155)+'СЕТ СН'!$I$14+СВЦЭМ!$D$10+'СЕТ СН'!$I$6-'СЕТ СН'!$I$26</f>
        <v>1904.9330886</v>
      </c>
      <c r="H161" s="36">
        <f>SUMIFS(СВЦЭМ!$D$39:$D$782,СВЦЭМ!$A$39:$A$782,$A161,СВЦЭМ!$B$39:$B$782,H$155)+'СЕТ СН'!$I$14+СВЦЭМ!$D$10+'СЕТ СН'!$I$6-'СЕТ СН'!$I$26</f>
        <v>1881.7852539200001</v>
      </c>
      <c r="I161" s="36">
        <f>SUMIFS(СВЦЭМ!$D$39:$D$782,СВЦЭМ!$A$39:$A$782,$A161,СВЦЭМ!$B$39:$B$782,I$155)+'СЕТ СН'!$I$14+СВЦЭМ!$D$10+'СЕТ СН'!$I$6-'СЕТ СН'!$I$26</f>
        <v>1862.6947036400002</v>
      </c>
      <c r="J161" s="36">
        <f>SUMIFS(СВЦЭМ!$D$39:$D$782,СВЦЭМ!$A$39:$A$782,$A161,СВЦЭМ!$B$39:$B$782,J$155)+'СЕТ СН'!$I$14+СВЦЭМ!$D$10+'СЕТ СН'!$I$6-'СЕТ СН'!$I$26</f>
        <v>1857.9504257600001</v>
      </c>
      <c r="K161" s="36">
        <f>SUMIFS(СВЦЭМ!$D$39:$D$782,СВЦЭМ!$A$39:$A$782,$A161,СВЦЭМ!$B$39:$B$782,K$155)+'СЕТ СН'!$I$14+СВЦЭМ!$D$10+'СЕТ СН'!$I$6-'СЕТ СН'!$I$26</f>
        <v>1874.34184802</v>
      </c>
      <c r="L161" s="36">
        <f>SUMIFS(СВЦЭМ!$D$39:$D$782,СВЦЭМ!$A$39:$A$782,$A161,СВЦЭМ!$B$39:$B$782,L$155)+'СЕТ СН'!$I$14+СВЦЭМ!$D$10+'СЕТ СН'!$I$6-'СЕТ СН'!$I$26</f>
        <v>1876.3196026200001</v>
      </c>
      <c r="M161" s="36">
        <f>SUMIFS(СВЦЭМ!$D$39:$D$782,СВЦЭМ!$A$39:$A$782,$A161,СВЦЭМ!$B$39:$B$782,M$155)+'СЕТ СН'!$I$14+СВЦЭМ!$D$10+'СЕТ СН'!$I$6-'СЕТ СН'!$I$26</f>
        <v>1880.17908736</v>
      </c>
      <c r="N161" s="36">
        <f>SUMIFS(СВЦЭМ!$D$39:$D$782,СВЦЭМ!$A$39:$A$782,$A161,СВЦЭМ!$B$39:$B$782,N$155)+'СЕТ СН'!$I$14+СВЦЭМ!$D$10+'СЕТ СН'!$I$6-'СЕТ СН'!$I$26</f>
        <v>1910.5015702300002</v>
      </c>
      <c r="O161" s="36">
        <f>SUMIFS(СВЦЭМ!$D$39:$D$782,СВЦЭМ!$A$39:$A$782,$A161,СВЦЭМ!$B$39:$B$782,O$155)+'СЕТ СН'!$I$14+СВЦЭМ!$D$10+'СЕТ СН'!$I$6-'СЕТ СН'!$I$26</f>
        <v>1933.4114073400001</v>
      </c>
      <c r="P161" s="36">
        <f>SUMIFS(СВЦЭМ!$D$39:$D$782,СВЦЭМ!$A$39:$A$782,$A161,СВЦЭМ!$B$39:$B$782,P$155)+'СЕТ СН'!$I$14+СВЦЭМ!$D$10+'СЕТ СН'!$I$6-'СЕТ СН'!$I$26</f>
        <v>1936.0769324400001</v>
      </c>
      <c r="Q161" s="36">
        <f>SUMIFS(СВЦЭМ!$D$39:$D$782,СВЦЭМ!$A$39:$A$782,$A161,СВЦЭМ!$B$39:$B$782,Q$155)+'СЕТ СН'!$I$14+СВЦЭМ!$D$10+'СЕТ СН'!$I$6-'СЕТ СН'!$I$26</f>
        <v>1925.7652867900001</v>
      </c>
      <c r="R161" s="36">
        <f>SUMIFS(СВЦЭМ!$D$39:$D$782,СВЦЭМ!$A$39:$A$782,$A161,СВЦЭМ!$B$39:$B$782,R$155)+'СЕТ СН'!$I$14+СВЦЭМ!$D$10+'СЕТ СН'!$I$6-'СЕТ СН'!$I$26</f>
        <v>1862.6809209</v>
      </c>
      <c r="S161" s="36">
        <f>SUMIFS(СВЦЭМ!$D$39:$D$782,СВЦЭМ!$A$39:$A$782,$A161,СВЦЭМ!$B$39:$B$782,S$155)+'СЕТ СН'!$I$14+СВЦЭМ!$D$10+'СЕТ СН'!$I$6-'СЕТ СН'!$I$26</f>
        <v>1874.0232239200002</v>
      </c>
      <c r="T161" s="36">
        <f>SUMIFS(СВЦЭМ!$D$39:$D$782,СВЦЭМ!$A$39:$A$782,$A161,СВЦЭМ!$B$39:$B$782,T$155)+'СЕТ СН'!$I$14+СВЦЭМ!$D$10+'СЕТ СН'!$I$6-'СЕТ СН'!$I$26</f>
        <v>1883.72127477</v>
      </c>
      <c r="U161" s="36">
        <f>SUMIFS(СВЦЭМ!$D$39:$D$782,СВЦЭМ!$A$39:$A$782,$A161,СВЦЭМ!$B$39:$B$782,U$155)+'СЕТ СН'!$I$14+СВЦЭМ!$D$10+'СЕТ СН'!$I$6-'СЕТ СН'!$I$26</f>
        <v>1870.0515530900002</v>
      </c>
      <c r="V161" s="36">
        <f>SUMIFS(СВЦЭМ!$D$39:$D$782,СВЦЭМ!$A$39:$A$782,$A161,СВЦЭМ!$B$39:$B$782,V$155)+'СЕТ СН'!$I$14+СВЦЭМ!$D$10+'СЕТ СН'!$I$6-'СЕТ СН'!$I$26</f>
        <v>1882.5258781900002</v>
      </c>
      <c r="W161" s="36">
        <f>SUMIFS(СВЦЭМ!$D$39:$D$782,СВЦЭМ!$A$39:$A$782,$A161,СВЦЭМ!$B$39:$B$782,W$155)+'СЕТ СН'!$I$14+СВЦЭМ!$D$10+'СЕТ СН'!$I$6-'СЕТ СН'!$I$26</f>
        <v>1877.5026328000001</v>
      </c>
      <c r="X161" s="36">
        <f>SUMIFS(СВЦЭМ!$D$39:$D$782,СВЦЭМ!$A$39:$A$782,$A161,СВЦЭМ!$B$39:$B$782,X$155)+'СЕТ СН'!$I$14+СВЦЭМ!$D$10+'СЕТ СН'!$I$6-'СЕТ СН'!$I$26</f>
        <v>1937.7866651100001</v>
      </c>
      <c r="Y161" s="36">
        <f>SUMIFS(СВЦЭМ!$D$39:$D$782,СВЦЭМ!$A$39:$A$782,$A161,СВЦЭМ!$B$39:$B$782,Y$155)+'СЕТ СН'!$I$14+СВЦЭМ!$D$10+'СЕТ СН'!$I$6-'СЕТ СН'!$I$26</f>
        <v>1931.9270343600001</v>
      </c>
    </row>
    <row r="162" spans="1:25" ht="15.75" x14ac:dyDescent="0.2">
      <c r="A162" s="35">
        <f t="shared" si="4"/>
        <v>44537</v>
      </c>
      <c r="B162" s="36">
        <f>SUMIFS(СВЦЭМ!$D$39:$D$782,СВЦЭМ!$A$39:$A$782,$A162,СВЦЭМ!$B$39:$B$782,B$155)+'СЕТ СН'!$I$14+СВЦЭМ!$D$10+'СЕТ СН'!$I$6-'СЕТ СН'!$I$26</f>
        <v>1935.20536057</v>
      </c>
      <c r="C162" s="36">
        <f>SUMIFS(СВЦЭМ!$D$39:$D$782,СВЦЭМ!$A$39:$A$782,$A162,СВЦЭМ!$B$39:$B$782,C$155)+'СЕТ СН'!$I$14+СВЦЭМ!$D$10+'СЕТ СН'!$I$6-'СЕТ СН'!$I$26</f>
        <v>1883.2680420300001</v>
      </c>
      <c r="D162" s="36">
        <f>SUMIFS(СВЦЭМ!$D$39:$D$782,СВЦЭМ!$A$39:$A$782,$A162,СВЦЭМ!$B$39:$B$782,D$155)+'СЕТ СН'!$I$14+СВЦЭМ!$D$10+'СЕТ СН'!$I$6-'СЕТ СН'!$I$26</f>
        <v>1920.9744458</v>
      </c>
      <c r="E162" s="36">
        <f>SUMIFS(СВЦЭМ!$D$39:$D$782,СВЦЭМ!$A$39:$A$782,$A162,СВЦЭМ!$B$39:$B$782,E$155)+'СЕТ СН'!$I$14+СВЦЭМ!$D$10+'СЕТ СН'!$I$6-'СЕТ СН'!$I$26</f>
        <v>1948.99212407</v>
      </c>
      <c r="F162" s="36">
        <f>SUMIFS(СВЦЭМ!$D$39:$D$782,СВЦЭМ!$A$39:$A$782,$A162,СВЦЭМ!$B$39:$B$782,F$155)+'СЕТ СН'!$I$14+СВЦЭМ!$D$10+'СЕТ СН'!$I$6-'СЕТ СН'!$I$26</f>
        <v>1939.3055511700002</v>
      </c>
      <c r="G162" s="36">
        <f>SUMIFS(СВЦЭМ!$D$39:$D$782,СВЦЭМ!$A$39:$A$782,$A162,СВЦЭМ!$B$39:$B$782,G$155)+'СЕТ СН'!$I$14+СВЦЭМ!$D$10+'СЕТ СН'!$I$6-'СЕТ СН'!$I$26</f>
        <v>1907.1172014000001</v>
      </c>
      <c r="H162" s="36">
        <f>SUMIFS(СВЦЭМ!$D$39:$D$782,СВЦЭМ!$A$39:$A$782,$A162,СВЦЭМ!$B$39:$B$782,H$155)+'СЕТ СН'!$I$14+СВЦЭМ!$D$10+'СЕТ СН'!$I$6-'СЕТ СН'!$I$26</f>
        <v>1876.42130838</v>
      </c>
      <c r="I162" s="36">
        <f>SUMIFS(СВЦЭМ!$D$39:$D$782,СВЦЭМ!$A$39:$A$782,$A162,СВЦЭМ!$B$39:$B$782,I$155)+'СЕТ СН'!$I$14+СВЦЭМ!$D$10+'СЕТ СН'!$I$6-'СЕТ СН'!$I$26</f>
        <v>1862.1179800300001</v>
      </c>
      <c r="J162" s="36">
        <f>SUMIFS(СВЦЭМ!$D$39:$D$782,СВЦЭМ!$A$39:$A$782,$A162,СВЦЭМ!$B$39:$B$782,J$155)+'СЕТ СН'!$I$14+СВЦЭМ!$D$10+'СЕТ СН'!$I$6-'СЕТ СН'!$I$26</f>
        <v>1863.54436949</v>
      </c>
      <c r="K162" s="36">
        <f>SUMIFS(СВЦЭМ!$D$39:$D$782,СВЦЭМ!$A$39:$A$782,$A162,СВЦЭМ!$B$39:$B$782,K$155)+'СЕТ СН'!$I$14+СВЦЭМ!$D$10+'СЕТ СН'!$I$6-'СЕТ СН'!$I$26</f>
        <v>1877.0332799100001</v>
      </c>
      <c r="L162" s="36">
        <f>SUMIFS(СВЦЭМ!$D$39:$D$782,СВЦЭМ!$A$39:$A$782,$A162,СВЦЭМ!$B$39:$B$782,L$155)+'СЕТ СН'!$I$14+СВЦЭМ!$D$10+'СЕТ СН'!$I$6-'СЕТ СН'!$I$26</f>
        <v>1892.8964102</v>
      </c>
      <c r="M162" s="36">
        <f>SUMIFS(СВЦЭМ!$D$39:$D$782,СВЦЭМ!$A$39:$A$782,$A162,СВЦЭМ!$B$39:$B$782,M$155)+'СЕТ СН'!$I$14+СВЦЭМ!$D$10+'СЕТ СН'!$I$6-'СЕТ СН'!$I$26</f>
        <v>1898.4645610800001</v>
      </c>
      <c r="N162" s="36">
        <f>SUMIFS(СВЦЭМ!$D$39:$D$782,СВЦЭМ!$A$39:$A$782,$A162,СВЦЭМ!$B$39:$B$782,N$155)+'СЕТ СН'!$I$14+СВЦЭМ!$D$10+'СЕТ СН'!$I$6-'СЕТ СН'!$I$26</f>
        <v>1892.84036038</v>
      </c>
      <c r="O162" s="36">
        <f>SUMIFS(СВЦЭМ!$D$39:$D$782,СВЦЭМ!$A$39:$A$782,$A162,СВЦЭМ!$B$39:$B$782,O$155)+'СЕТ СН'!$I$14+СВЦЭМ!$D$10+'СЕТ СН'!$I$6-'СЕТ СН'!$I$26</f>
        <v>1961.5586320800001</v>
      </c>
      <c r="P162" s="36">
        <f>SUMIFS(СВЦЭМ!$D$39:$D$782,СВЦЭМ!$A$39:$A$782,$A162,СВЦЭМ!$B$39:$B$782,P$155)+'СЕТ СН'!$I$14+СВЦЭМ!$D$10+'СЕТ СН'!$I$6-'СЕТ СН'!$I$26</f>
        <v>1980.3204906600001</v>
      </c>
      <c r="Q162" s="36">
        <f>SUMIFS(СВЦЭМ!$D$39:$D$782,СВЦЭМ!$A$39:$A$782,$A162,СВЦЭМ!$B$39:$B$782,Q$155)+'СЕТ СН'!$I$14+СВЦЭМ!$D$10+'СЕТ СН'!$I$6-'СЕТ СН'!$I$26</f>
        <v>1977.1267229</v>
      </c>
      <c r="R162" s="36">
        <f>SUMIFS(СВЦЭМ!$D$39:$D$782,СВЦЭМ!$A$39:$A$782,$A162,СВЦЭМ!$B$39:$B$782,R$155)+'СЕТ СН'!$I$14+СВЦЭМ!$D$10+'СЕТ СН'!$I$6-'СЕТ СН'!$I$26</f>
        <v>1912.5312646300001</v>
      </c>
      <c r="S162" s="36">
        <f>SUMIFS(СВЦЭМ!$D$39:$D$782,СВЦЭМ!$A$39:$A$782,$A162,СВЦЭМ!$B$39:$B$782,S$155)+'СЕТ СН'!$I$14+СВЦЭМ!$D$10+'СЕТ СН'!$I$6-'СЕТ СН'!$I$26</f>
        <v>1900.4548264800001</v>
      </c>
      <c r="T162" s="36">
        <f>SUMIFS(СВЦЭМ!$D$39:$D$782,СВЦЭМ!$A$39:$A$782,$A162,СВЦЭМ!$B$39:$B$782,T$155)+'СЕТ СН'!$I$14+СВЦЭМ!$D$10+'СЕТ СН'!$I$6-'СЕТ СН'!$I$26</f>
        <v>1894.8645696800002</v>
      </c>
      <c r="U162" s="36">
        <f>SUMIFS(СВЦЭМ!$D$39:$D$782,СВЦЭМ!$A$39:$A$782,$A162,СВЦЭМ!$B$39:$B$782,U$155)+'СЕТ СН'!$I$14+СВЦЭМ!$D$10+'СЕТ СН'!$I$6-'СЕТ СН'!$I$26</f>
        <v>1890.1714970800001</v>
      </c>
      <c r="V162" s="36">
        <f>SUMIFS(СВЦЭМ!$D$39:$D$782,СВЦЭМ!$A$39:$A$782,$A162,СВЦЭМ!$B$39:$B$782,V$155)+'СЕТ СН'!$I$14+СВЦЭМ!$D$10+'СЕТ СН'!$I$6-'СЕТ СН'!$I$26</f>
        <v>1875.3080741400001</v>
      </c>
      <c r="W162" s="36">
        <f>SUMIFS(СВЦЭМ!$D$39:$D$782,СВЦЭМ!$A$39:$A$782,$A162,СВЦЭМ!$B$39:$B$782,W$155)+'СЕТ СН'!$I$14+СВЦЭМ!$D$10+'СЕТ СН'!$I$6-'СЕТ СН'!$I$26</f>
        <v>1886.3947262700001</v>
      </c>
      <c r="X162" s="36">
        <f>SUMIFS(СВЦЭМ!$D$39:$D$782,СВЦЭМ!$A$39:$A$782,$A162,СВЦЭМ!$B$39:$B$782,X$155)+'СЕТ СН'!$I$14+СВЦЭМ!$D$10+'СЕТ СН'!$I$6-'СЕТ СН'!$I$26</f>
        <v>1893.8639793700002</v>
      </c>
      <c r="Y162" s="36">
        <f>SUMIFS(СВЦЭМ!$D$39:$D$782,СВЦЭМ!$A$39:$A$782,$A162,СВЦЭМ!$B$39:$B$782,Y$155)+'СЕТ СН'!$I$14+СВЦЭМ!$D$10+'СЕТ СН'!$I$6-'СЕТ СН'!$I$26</f>
        <v>1938.9258688700002</v>
      </c>
    </row>
    <row r="163" spans="1:25" ht="15.75" x14ac:dyDescent="0.2">
      <c r="A163" s="35">
        <f t="shared" si="4"/>
        <v>44538</v>
      </c>
      <c r="B163" s="36">
        <f>SUMIFS(СВЦЭМ!$D$39:$D$782,СВЦЭМ!$A$39:$A$782,$A163,СВЦЭМ!$B$39:$B$782,B$155)+'СЕТ СН'!$I$14+СВЦЭМ!$D$10+'СЕТ СН'!$I$6-'СЕТ СН'!$I$26</f>
        <v>1919.2361077600001</v>
      </c>
      <c r="C163" s="36">
        <f>SUMIFS(СВЦЭМ!$D$39:$D$782,СВЦЭМ!$A$39:$A$782,$A163,СВЦЭМ!$B$39:$B$782,C$155)+'СЕТ СН'!$I$14+СВЦЭМ!$D$10+'СЕТ СН'!$I$6-'СЕТ СН'!$I$26</f>
        <v>1911.0309575900001</v>
      </c>
      <c r="D163" s="36">
        <f>SUMIFS(СВЦЭМ!$D$39:$D$782,СВЦЭМ!$A$39:$A$782,$A163,СВЦЭМ!$B$39:$B$782,D$155)+'СЕТ СН'!$I$14+СВЦЭМ!$D$10+'СЕТ СН'!$I$6-'СЕТ СН'!$I$26</f>
        <v>1919.6117434600001</v>
      </c>
      <c r="E163" s="36">
        <f>SUMIFS(СВЦЭМ!$D$39:$D$782,СВЦЭМ!$A$39:$A$782,$A163,СВЦЭМ!$B$39:$B$782,E$155)+'СЕТ СН'!$I$14+СВЦЭМ!$D$10+'СЕТ СН'!$I$6-'СЕТ СН'!$I$26</f>
        <v>1931.1718296200002</v>
      </c>
      <c r="F163" s="36">
        <f>SUMIFS(СВЦЭМ!$D$39:$D$782,СВЦЭМ!$A$39:$A$782,$A163,СВЦЭМ!$B$39:$B$782,F$155)+'СЕТ СН'!$I$14+СВЦЭМ!$D$10+'СЕТ СН'!$I$6-'СЕТ СН'!$I$26</f>
        <v>1927.3061333400001</v>
      </c>
      <c r="G163" s="36">
        <f>SUMIFS(СВЦЭМ!$D$39:$D$782,СВЦЭМ!$A$39:$A$782,$A163,СВЦЭМ!$B$39:$B$782,G$155)+'СЕТ СН'!$I$14+СВЦЭМ!$D$10+'СЕТ СН'!$I$6-'СЕТ СН'!$I$26</f>
        <v>1898.1165334700001</v>
      </c>
      <c r="H163" s="36">
        <f>SUMIFS(СВЦЭМ!$D$39:$D$782,СВЦЭМ!$A$39:$A$782,$A163,СВЦЭМ!$B$39:$B$782,H$155)+'СЕТ СН'!$I$14+СВЦЭМ!$D$10+'СЕТ СН'!$I$6-'СЕТ СН'!$I$26</f>
        <v>1883.6865516100002</v>
      </c>
      <c r="I163" s="36">
        <f>SUMIFS(СВЦЭМ!$D$39:$D$782,СВЦЭМ!$A$39:$A$782,$A163,СВЦЭМ!$B$39:$B$782,I$155)+'СЕТ СН'!$I$14+СВЦЭМ!$D$10+'СЕТ СН'!$I$6-'СЕТ СН'!$I$26</f>
        <v>1863.89421429</v>
      </c>
      <c r="J163" s="36">
        <f>SUMIFS(СВЦЭМ!$D$39:$D$782,СВЦЭМ!$A$39:$A$782,$A163,СВЦЭМ!$B$39:$B$782,J$155)+'СЕТ СН'!$I$14+СВЦЭМ!$D$10+'СЕТ СН'!$I$6-'СЕТ СН'!$I$26</f>
        <v>1909.8859909700002</v>
      </c>
      <c r="K163" s="36">
        <f>SUMIFS(СВЦЭМ!$D$39:$D$782,СВЦЭМ!$A$39:$A$782,$A163,СВЦЭМ!$B$39:$B$782,K$155)+'СЕТ СН'!$I$14+СВЦЭМ!$D$10+'СЕТ СН'!$I$6-'СЕТ СН'!$I$26</f>
        <v>1904.75997527</v>
      </c>
      <c r="L163" s="36">
        <f>SUMIFS(СВЦЭМ!$D$39:$D$782,СВЦЭМ!$A$39:$A$782,$A163,СВЦЭМ!$B$39:$B$782,L$155)+'СЕТ СН'!$I$14+СВЦЭМ!$D$10+'СЕТ СН'!$I$6-'СЕТ СН'!$I$26</f>
        <v>1909.4562176700001</v>
      </c>
      <c r="M163" s="36">
        <f>SUMIFS(СВЦЭМ!$D$39:$D$782,СВЦЭМ!$A$39:$A$782,$A163,СВЦЭМ!$B$39:$B$782,M$155)+'СЕТ СН'!$I$14+СВЦЭМ!$D$10+'СЕТ СН'!$I$6-'СЕТ СН'!$I$26</f>
        <v>1904.36856175</v>
      </c>
      <c r="N163" s="36">
        <f>SUMIFS(СВЦЭМ!$D$39:$D$782,СВЦЭМ!$A$39:$A$782,$A163,СВЦЭМ!$B$39:$B$782,N$155)+'СЕТ СН'!$I$14+СВЦЭМ!$D$10+'СЕТ СН'!$I$6-'СЕТ СН'!$I$26</f>
        <v>1897.19201118</v>
      </c>
      <c r="O163" s="36">
        <f>SUMIFS(СВЦЭМ!$D$39:$D$782,СВЦЭМ!$A$39:$A$782,$A163,СВЦЭМ!$B$39:$B$782,O$155)+'СЕТ СН'!$I$14+СВЦЭМ!$D$10+'СЕТ СН'!$I$6-'СЕТ СН'!$I$26</f>
        <v>1897.94830656</v>
      </c>
      <c r="P163" s="36">
        <f>SUMIFS(СВЦЭМ!$D$39:$D$782,СВЦЭМ!$A$39:$A$782,$A163,СВЦЭМ!$B$39:$B$782,P$155)+'СЕТ СН'!$I$14+СВЦЭМ!$D$10+'СЕТ СН'!$I$6-'СЕТ СН'!$I$26</f>
        <v>1900.7251356600002</v>
      </c>
      <c r="Q163" s="36">
        <f>SUMIFS(СВЦЭМ!$D$39:$D$782,СВЦЭМ!$A$39:$A$782,$A163,СВЦЭМ!$B$39:$B$782,Q$155)+'СЕТ СН'!$I$14+СВЦЭМ!$D$10+'СЕТ СН'!$I$6-'СЕТ СН'!$I$26</f>
        <v>1885.99310657</v>
      </c>
      <c r="R163" s="36">
        <f>SUMIFS(СВЦЭМ!$D$39:$D$782,СВЦЭМ!$A$39:$A$782,$A163,СВЦЭМ!$B$39:$B$782,R$155)+'СЕТ СН'!$I$14+СВЦЭМ!$D$10+'СЕТ СН'!$I$6-'СЕТ СН'!$I$26</f>
        <v>1895.3588192700001</v>
      </c>
      <c r="S163" s="36">
        <f>SUMIFS(СВЦЭМ!$D$39:$D$782,СВЦЭМ!$A$39:$A$782,$A163,СВЦЭМ!$B$39:$B$782,S$155)+'СЕТ СН'!$I$14+СВЦЭМ!$D$10+'СЕТ СН'!$I$6-'СЕТ СН'!$I$26</f>
        <v>1887.4609949800001</v>
      </c>
      <c r="T163" s="36">
        <f>SUMIFS(СВЦЭМ!$D$39:$D$782,СВЦЭМ!$A$39:$A$782,$A163,СВЦЭМ!$B$39:$B$782,T$155)+'СЕТ СН'!$I$14+СВЦЭМ!$D$10+'СЕТ СН'!$I$6-'СЕТ СН'!$I$26</f>
        <v>1880.8751782300001</v>
      </c>
      <c r="U163" s="36">
        <f>SUMIFS(СВЦЭМ!$D$39:$D$782,СВЦЭМ!$A$39:$A$782,$A163,СВЦЭМ!$B$39:$B$782,U$155)+'СЕТ СН'!$I$14+СВЦЭМ!$D$10+'СЕТ СН'!$I$6-'СЕТ СН'!$I$26</f>
        <v>1924.3359784100001</v>
      </c>
      <c r="V163" s="36">
        <f>SUMIFS(СВЦЭМ!$D$39:$D$782,СВЦЭМ!$A$39:$A$782,$A163,СВЦЭМ!$B$39:$B$782,V$155)+'СЕТ СН'!$I$14+СВЦЭМ!$D$10+'СЕТ СН'!$I$6-'СЕТ СН'!$I$26</f>
        <v>1892.7688586700001</v>
      </c>
      <c r="W163" s="36">
        <f>SUMIFS(СВЦЭМ!$D$39:$D$782,СВЦЭМ!$A$39:$A$782,$A163,СВЦЭМ!$B$39:$B$782,W$155)+'СЕТ СН'!$I$14+СВЦЭМ!$D$10+'СЕТ СН'!$I$6-'СЕТ СН'!$I$26</f>
        <v>1952.7768475100002</v>
      </c>
      <c r="X163" s="36">
        <f>SUMIFS(СВЦЭМ!$D$39:$D$782,СВЦЭМ!$A$39:$A$782,$A163,СВЦЭМ!$B$39:$B$782,X$155)+'СЕТ СН'!$I$14+СВЦЭМ!$D$10+'СЕТ СН'!$I$6-'СЕТ СН'!$I$26</f>
        <v>1960.4306829300001</v>
      </c>
      <c r="Y163" s="36">
        <f>SUMIFS(СВЦЭМ!$D$39:$D$782,СВЦЭМ!$A$39:$A$782,$A163,СВЦЭМ!$B$39:$B$782,Y$155)+'СЕТ СН'!$I$14+СВЦЭМ!$D$10+'СЕТ СН'!$I$6-'СЕТ СН'!$I$26</f>
        <v>1967.90764261</v>
      </c>
    </row>
    <row r="164" spans="1:25" ht="15.75" x14ac:dyDescent="0.2">
      <c r="A164" s="35">
        <f t="shared" si="4"/>
        <v>44539</v>
      </c>
      <c r="B164" s="36">
        <f>SUMIFS(СВЦЭМ!$D$39:$D$782,СВЦЭМ!$A$39:$A$782,$A164,СВЦЭМ!$B$39:$B$782,B$155)+'СЕТ СН'!$I$14+СВЦЭМ!$D$10+'СЕТ СН'!$I$6-'СЕТ СН'!$I$26</f>
        <v>1932.0192556700001</v>
      </c>
      <c r="C164" s="36">
        <f>SUMIFS(СВЦЭМ!$D$39:$D$782,СВЦЭМ!$A$39:$A$782,$A164,СВЦЭМ!$B$39:$B$782,C$155)+'СЕТ СН'!$I$14+СВЦЭМ!$D$10+'СЕТ СН'!$I$6-'СЕТ СН'!$I$26</f>
        <v>1886.97867393</v>
      </c>
      <c r="D164" s="36">
        <f>SUMIFS(СВЦЭМ!$D$39:$D$782,СВЦЭМ!$A$39:$A$782,$A164,СВЦЭМ!$B$39:$B$782,D$155)+'СЕТ СН'!$I$14+СВЦЭМ!$D$10+'СЕТ СН'!$I$6-'СЕТ СН'!$I$26</f>
        <v>1897.0794886000001</v>
      </c>
      <c r="E164" s="36">
        <f>SUMIFS(СВЦЭМ!$D$39:$D$782,СВЦЭМ!$A$39:$A$782,$A164,СВЦЭМ!$B$39:$B$782,E$155)+'СЕТ СН'!$I$14+СВЦЭМ!$D$10+'СЕТ СН'!$I$6-'СЕТ СН'!$I$26</f>
        <v>1911.4315562700001</v>
      </c>
      <c r="F164" s="36">
        <f>SUMIFS(СВЦЭМ!$D$39:$D$782,СВЦЭМ!$A$39:$A$782,$A164,СВЦЭМ!$B$39:$B$782,F$155)+'СЕТ СН'!$I$14+СВЦЭМ!$D$10+'СЕТ СН'!$I$6-'СЕТ СН'!$I$26</f>
        <v>1912.8487336000001</v>
      </c>
      <c r="G164" s="36">
        <f>SUMIFS(СВЦЭМ!$D$39:$D$782,СВЦЭМ!$A$39:$A$782,$A164,СВЦЭМ!$B$39:$B$782,G$155)+'СЕТ СН'!$I$14+СВЦЭМ!$D$10+'СЕТ СН'!$I$6-'СЕТ СН'!$I$26</f>
        <v>1880.21527102</v>
      </c>
      <c r="H164" s="36">
        <f>SUMIFS(СВЦЭМ!$D$39:$D$782,СВЦЭМ!$A$39:$A$782,$A164,СВЦЭМ!$B$39:$B$782,H$155)+'СЕТ СН'!$I$14+СВЦЭМ!$D$10+'СЕТ СН'!$I$6-'СЕТ СН'!$I$26</f>
        <v>1861.44999033</v>
      </c>
      <c r="I164" s="36">
        <f>SUMIFS(СВЦЭМ!$D$39:$D$782,СВЦЭМ!$A$39:$A$782,$A164,СВЦЭМ!$B$39:$B$782,I$155)+'СЕТ СН'!$I$14+СВЦЭМ!$D$10+'СЕТ СН'!$I$6-'СЕТ СН'!$I$26</f>
        <v>1854.2978889400001</v>
      </c>
      <c r="J164" s="36">
        <f>SUMIFS(СВЦЭМ!$D$39:$D$782,СВЦЭМ!$A$39:$A$782,$A164,СВЦЭМ!$B$39:$B$782,J$155)+'СЕТ СН'!$I$14+СВЦЭМ!$D$10+'СЕТ СН'!$I$6-'СЕТ СН'!$I$26</f>
        <v>1881.3422447600001</v>
      </c>
      <c r="K164" s="36">
        <f>SUMIFS(СВЦЭМ!$D$39:$D$782,СВЦЭМ!$A$39:$A$782,$A164,СВЦЭМ!$B$39:$B$782,K$155)+'СЕТ СН'!$I$14+СВЦЭМ!$D$10+'СЕТ СН'!$I$6-'СЕТ СН'!$I$26</f>
        <v>1902.01180436</v>
      </c>
      <c r="L164" s="36">
        <f>SUMIFS(СВЦЭМ!$D$39:$D$782,СВЦЭМ!$A$39:$A$782,$A164,СВЦЭМ!$B$39:$B$782,L$155)+'СЕТ СН'!$I$14+СВЦЭМ!$D$10+'СЕТ СН'!$I$6-'СЕТ СН'!$I$26</f>
        <v>1897.19601343</v>
      </c>
      <c r="M164" s="36">
        <f>SUMIFS(СВЦЭМ!$D$39:$D$782,СВЦЭМ!$A$39:$A$782,$A164,СВЦЭМ!$B$39:$B$782,M$155)+'СЕТ СН'!$I$14+СВЦЭМ!$D$10+'СЕТ СН'!$I$6-'СЕТ СН'!$I$26</f>
        <v>1882.48563816</v>
      </c>
      <c r="N164" s="36">
        <f>SUMIFS(СВЦЭМ!$D$39:$D$782,СВЦЭМ!$A$39:$A$782,$A164,СВЦЭМ!$B$39:$B$782,N$155)+'СЕТ СН'!$I$14+СВЦЭМ!$D$10+'СЕТ СН'!$I$6-'СЕТ СН'!$I$26</f>
        <v>1920.26463356</v>
      </c>
      <c r="O164" s="36">
        <f>SUMIFS(СВЦЭМ!$D$39:$D$782,СВЦЭМ!$A$39:$A$782,$A164,СВЦЭМ!$B$39:$B$782,O$155)+'СЕТ СН'!$I$14+СВЦЭМ!$D$10+'СЕТ СН'!$I$6-'СЕТ СН'!$I$26</f>
        <v>1908.9404456500001</v>
      </c>
      <c r="P164" s="36">
        <f>SUMIFS(СВЦЭМ!$D$39:$D$782,СВЦЭМ!$A$39:$A$782,$A164,СВЦЭМ!$B$39:$B$782,P$155)+'СЕТ СН'!$I$14+СВЦЭМ!$D$10+'СЕТ СН'!$I$6-'СЕТ СН'!$I$26</f>
        <v>1909.2028278500002</v>
      </c>
      <c r="Q164" s="36">
        <f>SUMIFS(СВЦЭМ!$D$39:$D$782,СВЦЭМ!$A$39:$A$782,$A164,СВЦЭМ!$B$39:$B$782,Q$155)+'СЕТ СН'!$I$14+СВЦЭМ!$D$10+'СЕТ СН'!$I$6-'СЕТ СН'!$I$26</f>
        <v>1907.5038697900002</v>
      </c>
      <c r="R164" s="36">
        <f>SUMIFS(СВЦЭМ!$D$39:$D$782,СВЦЭМ!$A$39:$A$782,$A164,СВЦЭМ!$B$39:$B$782,R$155)+'СЕТ СН'!$I$14+СВЦЭМ!$D$10+'СЕТ СН'!$I$6-'СЕТ СН'!$I$26</f>
        <v>1898.2276075100001</v>
      </c>
      <c r="S164" s="36">
        <f>SUMIFS(СВЦЭМ!$D$39:$D$782,СВЦЭМ!$A$39:$A$782,$A164,СВЦЭМ!$B$39:$B$782,S$155)+'СЕТ СН'!$I$14+СВЦЭМ!$D$10+'СЕТ СН'!$I$6-'СЕТ СН'!$I$26</f>
        <v>1901.01327102</v>
      </c>
      <c r="T164" s="36">
        <f>SUMIFS(СВЦЭМ!$D$39:$D$782,СВЦЭМ!$A$39:$A$782,$A164,СВЦЭМ!$B$39:$B$782,T$155)+'СЕТ СН'!$I$14+СВЦЭМ!$D$10+'СЕТ СН'!$I$6-'СЕТ СН'!$I$26</f>
        <v>1899.4964900500001</v>
      </c>
      <c r="U164" s="36">
        <f>SUMIFS(СВЦЭМ!$D$39:$D$782,СВЦЭМ!$A$39:$A$782,$A164,СВЦЭМ!$B$39:$B$782,U$155)+'СЕТ СН'!$I$14+СВЦЭМ!$D$10+'СЕТ СН'!$I$6-'СЕТ СН'!$I$26</f>
        <v>1910.5611305500001</v>
      </c>
      <c r="V164" s="36">
        <f>SUMIFS(СВЦЭМ!$D$39:$D$782,СВЦЭМ!$A$39:$A$782,$A164,СВЦЭМ!$B$39:$B$782,V$155)+'СЕТ СН'!$I$14+СВЦЭМ!$D$10+'СЕТ СН'!$I$6-'СЕТ СН'!$I$26</f>
        <v>1914.6528277100001</v>
      </c>
      <c r="W164" s="36">
        <f>SUMIFS(СВЦЭМ!$D$39:$D$782,СВЦЭМ!$A$39:$A$782,$A164,СВЦЭМ!$B$39:$B$782,W$155)+'СЕТ СН'!$I$14+СВЦЭМ!$D$10+'СЕТ СН'!$I$6-'СЕТ СН'!$I$26</f>
        <v>1908.8788398500001</v>
      </c>
      <c r="X164" s="36">
        <f>SUMIFS(СВЦЭМ!$D$39:$D$782,СВЦЭМ!$A$39:$A$782,$A164,СВЦЭМ!$B$39:$B$782,X$155)+'СЕТ СН'!$I$14+СВЦЭМ!$D$10+'СЕТ СН'!$I$6-'СЕТ СН'!$I$26</f>
        <v>1906.0288274300001</v>
      </c>
      <c r="Y164" s="36">
        <f>SUMIFS(СВЦЭМ!$D$39:$D$782,СВЦЭМ!$A$39:$A$782,$A164,СВЦЭМ!$B$39:$B$782,Y$155)+'СЕТ СН'!$I$14+СВЦЭМ!$D$10+'СЕТ СН'!$I$6-'СЕТ СН'!$I$26</f>
        <v>1921.3026295100001</v>
      </c>
    </row>
    <row r="165" spans="1:25" ht="15.75" x14ac:dyDescent="0.2">
      <c r="A165" s="35">
        <f t="shared" si="4"/>
        <v>44540</v>
      </c>
      <c r="B165" s="36">
        <f>SUMIFS(СВЦЭМ!$D$39:$D$782,СВЦЭМ!$A$39:$A$782,$A165,СВЦЭМ!$B$39:$B$782,B$155)+'СЕТ СН'!$I$14+СВЦЭМ!$D$10+'СЕТ СН'!$I$6-'СЕТ СН'!$I$26</f>
        <v>1954.5432099900002</v>
      </c>
      <c r="C165" s="36">
        <f>SUMIFS(СВЦЭМ!$D$39:$D$782,СВЦЭМ!$A$39:$A$782,$A165,СВЦЭМ!$B$39:$B$782,C$155)+'СЕТ СН'!$I$14+СВЦЭМ!$D$10+'СЕТ СН'!$I$6-'СЕТ СН'!$I$26</f>
        <v>1942.6365273600002</v>
      </c>
      <c r="D165" s="36">
        <f>SUMIFS(СВЦЭМ!$D$39:$D$782,СВЦЭМ!$A$39:$A$782,$A165,СВЦЭМ!$B$39:$B$782,D$155)+'СЕТ СН'!$I$14+СВЦЭМ!$D$10+'СЕТ СН'!$I$6-'СЕТ СН'!$I$26</f>
        <v>1949.7793118500001</v>
      </c>
      <c r="E165" s="36">
        <f>SUMIFS(СВЦЭМ!$D$39:$D$782,СВЦЭМ!$A$39:$A$782,$A165,СВЦЭМ!$B$39:$B$782,E$155)+'СЕТ СН'!$I$14+СВЦЭМ!$D$10+'СЕТ СН'!$I$6-'СЕТ СН'!$I$26</f>
        <v>1948.8047115100001</v>
      </c>
      <c r="F165" s="36">
        <f>SUMIFS(СВЦЭМ!$D$39:$D$782,СВЦЭМ!$A$39:$A$782,$A165,СВЦЭМ!$B$39:$B$782,F$155)+'СЕТ СН'!$I$14+СВЦЭМ!$D$10+'СЕТ СН'!$I$6-'СЕТ СН'!$I$26</f>
        <v>1938.9723849500001</v>
      </c>
      <c r="G165" s="36">
        <f>SUMIFS(СВЦЭМ!$D$39:$D$782,СВЦЭМ!$A$39:$A$782,$A165,СВЦЭМ!$B$39:$B$782,G$155)+'СЕТ СН'!$I$14+СВЦЭМ!$D$10+'СЕТ СН'!$I$6-'СЕТ СН'!$I$26</f>
        <v>1911.37289192</v>
      </c>
      <c r="H165" s="36">
        <f>SUMIFS(СВЦЭМ!$D$39:$D$782,СВЦЭМ!$A$39:$A$782,$A165,СВЦЭМ!$B$39:$B$782,H$155)+'СЕТ СН'!$I$14+СВЦЭМ!$D$10+'СЕТ СН'!$I$6-'СЕТ СН'!$I$26</f>
        <v>1875.3803514200001</v>
      </c>
      <c r="I165" s="36">
        <f>SUMIFS(СВЦЭМ!$D$39:$D$782,СВЦЭМ!$A$39:$A$782,$A165,СВЦЭМ!$B$39:$B$782,I$155)+'СЕТ СН'!$I$14+СВЦЭМ!$D$10+'СЕТ СН'!$I$6-'СЕТ СН'!$I$26</f>
        <v>1880.2150164000002</v>
      </c>
      <c r="J165" s="36">
        <f>SUMIFS(СВЦЭМ!$D$39:$D$782,СВЦЭМ!$A$39:$A$782,$A165,СВЦЭМ!$B$39:$B$782,J$155)+'СЕТ СН'!$I$14+СВЦЭМ!$D$10+'СЕТ СН'!$I$6-'СЕТ СН'!$I$26</f>
        <v>1857.19525909</v>
      </c>
      <c r="K165" s="36">
        <f>SUMIFS(СВЦЭМ!$D$39:$D$782,СВЦЭМ!$A$39:$A$782,$A165,СВЦЭМ!$B$39:$B$782,K$155)+'СЕТ СН'!$I$14+СВЦЭМ!$D$10+'СЕТ СН'!$I$6-'СЕТ СН'!$I$26</f>
        <v>1876.5126862200002</v>
      </c>
      <c r="L165" s="36">
        <f>SUMIFS(СВЦЭМ!$D$39:$D$782,СВЦЭМ!$A$39:$A$782,$A165,СВЦЭМ!$B$39:$B$782,L$155)+'СЕТ СН'!$I$14+СВЦЭМ!$D$10+'СЕТ СН'!$I$6-'СЕТ СН'!$I$26</f>
        <v>1896.8020599900001</v>
      </c>
      <c r="M165" s="36">
        <f>SUMIFS(СВЦЭМ!$D$39:$D$782,СВЦЭМ!$A$39:$A$782,$A165,СВЦЭМ!$B$39:$B$782,M$155)+'СЕТ СН'!$I$14+СВЦЭМ!$D$10+'СЕТ СН'!$I$6-'СЕТ СН'!$I$26</f>
        <v>1908.5710386200001</v>
      </c>
      <c r="N165" s="36">
        <f>SUMIFS(СВЦЭМ!$D$39:$D$782,СВЦЭМ!$A$39:$A$782,$A165,СВЦЭМ!$B$39:$B$782,N$155)+'СЕТ СН'!$I$14+СВЦЭМ!$D$10+'СЕТ СН'!$I$6-'СЕТ СН'!$I$26</f>
        <v>1945.14887477</v>
      </c>
      <c r="O165" s="36">
        <f>SUMIFS(СВЦЭМ!$D$39:$D$782,СВЦЭМ!$A$39:$A$782,$A165,СВЦЭМ!$B$39:$B$782,O$155)+'СЕТ СН'!$I$14+СВЦЭМ!$D$10+'СЕТ СН'!$I$6-'СЕТ СН'!$I$26</f>
        <v>1934.5994338400001</v>
      </c>
      <c r="P165" s="36">
        <f>SUMIFS(СВЦЭМ!$D$39:$D$782,СВЦЭМ!$A$39:$A$782,$A165,СВЦЭМ!$B$39:$B$782,P$155)+'СЕТ СН'!$I$14+СВЦЭМ!$D$10+'СЕТ СН'!$I$6-'СЕТ СН'!$I$26</f>
        <v>1921.0031213000002</v>
      </c>
      <c r="Q165" s="36">
        <f>SUMIFS(СВЦЭМ!$D$39:$D$782,СВЦЭМ!$A$39:$A$782,$A165,СВЦЭМ!$B$39:$B$782,Q$155)+'СЕТ СН'!$I$14+СВЦЭМ!$D$10+'СЕТ СН'!$I$6-'СЕТ СН'!$I$26</f>
        <v>1916.4732136300001</v>
      </c>
      <c r="R165" s="36">
        <f>SUMIFS(СВЦЭМ!$D$39:$D$782,СВЦЭМ!$A$39:$A$782,$A165,СВЦЭМ!$B$39:$B$782,R$155)+'СЕТ СН'!$I$14+СВЦЭМ!$D$10+'СЕТ СН'!$I$6-'СЕТ СН'!$I$26</f>
        <v>1905.1331344100001</v>
      </c>
      <c r="S165" s="36">
        <f>SUMIFS(СВЦЭМ!$D$39:$D$782,СВЦЭМ!$A$39:$A$782,$A165,СВЦЭМ!$B$39:$B$782,S$155)+'СЕТ СН'!$I$14+СВЦЭМ!$D$10+'СЕТ СН'!$I$6-'СЕТ СН'!$I$26</f>
        <v>1877.7176189000002</v>
      </c>
      <c r="T165" s="36">
        <f>SUMIFS(СВЦЭМ!$D$39:$D$782,СВЦЭМ!$A$39:$A$782,$A165,СВЦЭМ!$B$39:$B$782,T$155)+'СЕТ СН'!$I$14+СВЦЭМ!$D$10+'СЕТ СН'!$I$6-'СЕТ СН'!$I$26</f>
        <v>1874.3689733200001</v>
      </c>
      <c r="U165" s="36">
        <f>SUMIFS(СВЦЭМ!$D$39:$D$782,СВЦЭМ!$A$39:$A$782,$A165,СВЦЭМ!$B$39:$B$782,U$155)+'СЕТ СН'!$I$14+СВЦЭМ!$D$10+'СЕТ СН'!$I$6-'СЕТ СН'!$I$26</f>
        <v>1879.8981409700002</v>
      </c>
      <c r="V165" s="36">
        <f>SUMIFS(СВЦЭМ!$D$39:$D$782,СВЦЭМ!$A$39:$A$782,$A165,СВЦЭМ!$B$39:$B$782,V$155)+'СЕТ СН'!$I$14+СВЦЭМ!$D$10+'СЕТ СН'!$I$6-'СЕТ СН'!$I$26</f>
        <v>1885.0862643200001</v>
      </c>
      <c r="W165" s="36">
        <f>SUMIFS(СВЦЭМ!$D$39:$D$782,СВЦЭМ!$A$39:$A$782,$A165,СВЦЭМ!$B$39:$B$782,W$155)+'СЕТ СН'!$I$14+СВЦЭМ!$D$10+'СЕТ СН'!$I$6-'СЕТ СН'!$I$26</f>
        <v>1901.6716075400002</v>
      </c>
      <c r="X165" s="36">
        <f>SUMIFS(СВЦЭМ!$D$39:$D$782,СВЦЭМ!$A$39:$A$782,$A165,СВЦЭМ!$B$39:$B$782,X$155)+'СЕТ СН'!$I$14+СВЦЭМ!$D$10+'СЕТ СН'!$I$6-'СЕТ СН'!$I$26</f>
        <v>1890.4789568400001</v>
      </c>
      <c r="Y165" s="36">
        <f>SUMIFS(СВЦЭМ!$D$39:$D$782,СВЦЭМ!$A$39:$A$782,$A165,СВЦЭМ!$B$39:$B$782,Y$155)+'СЕТ СН'!$I$14+СВЦЭМ!$D$10+'СЕТ СН'!$I$6-'СЕТ СН'!$I$26</f>
        <v>1934.40302866</v>
      </c>
    </row>
    <row r="166" spans="1:25" ht="15.75" x14ac:dyDescent="0.2">
      <c r="A166" s="35">
        <f t="shared" si="4"/>
        <v>44541</v>
      </c>
      <c r="B166" s="36">
        <f>SUMIFS(СВЦЭМ!$D$39:$D$782,СВЦЭМ!$A$39:$A$782,$A166,СВЦЭМ!$B$39:$B$782,B$155)+'СЕТ СН'!$I$14+СВЦЭМ!$D$10+'СЕТ СН'!$I$6-'СЕТ СН'!$I$26</f>
        <v>1962.3815413000002</v>
      </c>
      <c r="C166" s="36">
        <f>SUMIFS(СВЦЭМ!$D$39:$D$782,СВЦЭМ!$A$39:$A$782,$A166,СВЦЭМ!$B$39:$B$782,C$155)+'СЕТ СН'!$I$14+СВЦЭМ!$D$10+'СЕТ СН'!$I$6-'СЕТ СН'!$I$26</f>
        <v>1948.4640963300001</v>
      </c>
      <c r="D166" s="36">
        <f>SUMIFS(СВЦЭМ!$D$39:$D$782,СВЦЭМ!$A$39:$A$782,$A166,СВЦЭМ!$B$39:$B$782,D$155)+'СЕТ СН'!$I$14+СВЦЭМ!$D$10+'СЕТ СН'!$I$6-'СЕТ СН'!$I$26</f>
        <v>1949.71180684</v>
      </c>
      <c r="E166" s="36">
        <f>SUMIFS(СВЦЭМ!$D$39:$D$782,СВЦЭМ!$A$39:$A$782,$A166,СВЦЭМ!$B$39:$B$782,E$155)+'СЕТ СН'!$I$14+СВЦЭМ!$D$10+'СЕТ СН'!$I$6-'СЕТ СН'!$I$26</f>
        <v>1953.2264160700001</v>
      </c>
      <c r="F166" s="36">
        <f>SUMIFS(СВЦЭМ!$D$39:$D$782,СВЦЭМ!$A$39:$A$782,$A166,СВЦЭМ!$B$39:$B$782,F$155)+'СЕТ СН'!$I$14+СВЦЭМ!$D$10+'СЕТ СН'!$I$6-'СЕТ СН'!$I$26</f>
        <v>1943.87710885</v>
      </c>
      <c r="G166" s="36">
        <f>SUMIFS(СВЦЭМ!$D$39:$D$782,СВЦЭМ!$A$39:$A$782,$A166,СВЦЭМ!$B$39:$B$782,G$155)+'СЕТ СН'!$I$14+СВЦЭМ!$D$10+'СЕТ СН'!$I$6-'СЕТ СН'!$I$26</f>
        <v>1926.99759049</v>
      </c>
      <c r="H166" s="36">
        <f>SUMIFS(СВЦЭМ!$D$39:$D$782,СВЦЭМ!$A$39:$A$782,$A166,СВЦЭМ!$B$39:$B$782,H$155)+'СЕТ СН'!$I$14+СВЦЭМ!$D$10+'СЕТ СН'!$I$6-'СЕТ СН'!$I$26</f>
        <v>1906.85809296</v>
      </c>
      <c r="I166" s="36">
        <f>SUMIFS(СВЦЭМ!$D$39:$D$782,СВЦЭМ!$A$39:$A$782,$A166,СВЦЭМ!$B$39:$B$782,I$155)+'СЕТ СН'!$I$14+СВЦЭМ!$D$10+'СЕТ СН'!$I$6-'СЕТ СН'!$I$26</f>
        <v>1886.0460096700001</v>
      </c>
      <c r="J166" s="36">
        <f>SUMIFS(СВЦЭМ!$D$39:$D$782,СВЦЭМ!$A$39:$A$782,$A166,СВЦЭМ!$B$39:$B$782,J$155)+'СЕТ СН'!$I$14+СВЦЭМ!$D$10+'СЕТ СН'!$I$6-'СЕТ СН'!$I$26</f>
        <v>1859.5755599500001</v>
      </c>
      <c r="K166" s="36">
        <f>SUMIFS(СВЦЭМ!$D$39:$D$782,СВЦЭМ!$A$39:$A$782,$A166,СВЦЭМ!$B$39:$B$782,K$155)+'СЕТ СН'!$I$14+СВЦЭМ!$D$10+'СЕТ СН'!$I$6-'СЕТ СН'!$I$26</f>
        <v>1845.5787626400001</v>
      </c>
      <c r="L166" s="36">
        <f>SUMIFS(СВЦЭМ!$D$39:$D$782,СВЦЭМ!$A$39:$A$782,$A166,СВЦЭМ!$B$39:$B$782,L$155)+'СЕТ СН'!$I$14+СВЦЭМ!$D$10+'СЕТ СН'!$I$6-'СЕТ СН'!$I$26</f>
        <v>1857.0182374000001</v>
      </c>
      <c r="M166" s="36">
        <f>SUMIFS(СВЦЭМ!$D$39:$D$782,СВЦЭМ!$A$39:$A$782,$A166,СВЦЭМ!$B$39:$B$782,M$155)+'СЕТ СН'!$I$14+СВЦЭМ!$D$10+'СЕТ СН'!$I$6-'СЕТ СН'!$I$26</f>
        <v>1862.7860186500002</v>
      </c>
      <c r="N166" s="36">
        <f>SUMIFS(СВЦЭМ!$D$39:$D$782,СВЦЭМ!$A$39:$A$782,$A166,СВЦЭМ!$B$39:$B$782,N$155)+'СЕТ СН'!$I$14+СВЦЭМ!$D$10+'СЕТ СН'!$I$6-'СЕТ СН'!$I$26</f>
        <v>1912.1839512200002</v>
      </c>
      <c r="O166" s="36">
        <f>SUMIFS(СВЦЭМ!$D$39:$D$782,СВЦЭМ!$A$39:$A$782,$A166,СВЦЭМ!$B$39:$B$782,O$155)+'СЕТ СН'!$I$14+СВЦЭМ!$D$10+'СЕТ СН'!$I$6-'СЕТ СН'!$I$26</f>
        <v>1933.5611402900001</v>
      </c>
      <c r="P166" s="36">
        <f>SUMIFS(СВЦЭМ!$D$39:$D$782,СВЦЭМ!$A$39:$A$782,$A166,СВЦЭМ!$B$39:$B$782,P$155)+'СЕТ СН'!$I$14+СВЦЭМ!$D$10+'СЕТ СН'!$I$6-'СЕТ СН'!$I$26</f>
        <v>1933.4995778700002</v>
      </c>
      <c r="Q166" s="36">
        <f>SUMIFS(СВЦЭМ!$D$39:$D$782,СВЦЭМ!$A$39:$A$782,$A166,СВЦЭМ!$B$39:$B$782,Q$155)+'СЕТ СН'!$I$14+СВЦЭМ!$D$10+'СЕТ СН'!$I$6-'СЕТ СН'!$I$26</f>
        <v>1925.5010243700001</v>
      </c>
      <c r="R166" s="36">
        <f>SUMIFS(СВЦЭМ!$D$39:$D$782,СВЦЭМ!$A$39:$A$782,$A166,СВЦЭМ!$B$39:$B$782,R$155)+'СЕТ СН'!$I$14+СВЦЭМ!$D$10+'СЕТ СН'!$I$6-'СЕТ СН'!$I$26</f>
        <v>1910.8187540700001</v>
      </c>
      <c r="S166" s="36">
        <f>SUMIFS(СВЦЭМ!$D$39:$D$782,СВЦЭМ!$A$39:$A$782,$A166,СВЦЭМ!$B$39:$B$782,S$155)+'СЕТ СН'!$I$14+СВЦЭМ!$D$10+'СЕТ СН'!$I$6-'СЕТ СН'!$I$26</f>
        <v>1844.0732570600001</v>
      </c>
      <c r="T166" s="36">
        <f>SUMIFS(СВЦЭМ!$D$39:$D$782,СВЦЭМ!$A$39:$A$782,$A166,СВЦЭМ!$B$39:$B$782,T$155)+'СЕТ СН'!$I$14+СВЦЭМ!$D$10+'СЕТ СН'!$I$6-'СЕТ СН'!$I$26</f>
        <v>1872.31940579</v>
      </c>
      <c r="U166" s="36">
        <f>SUMIFS(СВЦЭМ!$D$39:$D$782,СВЦЭМ!$A$39:$A$782,$A166,СВЦЭМ!$B$39:$B$782,U$155)+'СЕТ СН'!$I$14+СВЦЭМ!$D$10+'СЕТ СН'!$I$6-'СЕТ СН'!$I$26</f>
        <v>1861.6051504000002</v>
      </c>
      <c r="V166" s="36">
        <f>SUMIFS(СВЦЭМ!$D$39:$D$782,СВЦЭМ!$A$39:$A$782,$A166,СВЦЭМ!$B$39:$B$782,V$155)+'СЕТ СН'!$I$14+СВЦЭМ!$D$10+'СЕТ СН'!$I$6-'СЕТ СН'!$I$26</f>
        <v>1867.90423605</v>
      </c>
      <c r="W166" s="36">
        <f>SUMIFS(СВЦЭМ!$D$39:$D$782,СВЦЭМ!$A$39:$A$782,$A166,СВЦЭМ!$B$39:$B$782,W$155)+'СЕТ СН'!$I$14+СВЦЭМ!$D$10+'СЕТ СН'!$I$6-'СЕТ СН'!$I$26</f>
        <v>1916.0570209900002</v>
      </c>
      <c r="X166" s="36">
        <f>SUMIFS(СВЦЭМ!$D$39:$D$782,СВЦЭМ!$A$39:$A$782,$A166,СВЦЭМ!$B$39:$B$782,X$155)+'СЕТ СН'!$I$14+СВЦЭМ!$D$10+'СЕТ СН'!$I$6-'СЕТ СН'!$I$26</f>
        <v>1936.5179248100001</v>
      </c>
      <c r="Y166" s="36">
        <f>SUMIFS(СВЦЭМ!$D$39:$D$782,СВЦЭМ!$A$39:$A$782,$A166,СВЦЭМ!$B$39:$B$782,Y$155)+'СЕТ СН'!$I$14+СВЦЭМ!$D$10+'СЕТ СН'!$I$6-'СЕТ СН'!$I$26</f>
        <v>1937.1036422300001</v>
      </c>
    </row>
    <row r="167" spans="1:25" ht="15.75" x14ac:dyDescent="0.2">
      <c r="A167" s="35">
        <f t="shared" si="4"/>
        <v>44542</v>
      </c>
      <c r="B167" s="36">
        <f>SUMIFS(СВЦЭМ!$D$39:$D$782,СВЦЭМ!$A$39:$A$782,$A167,СВЦЭМ!$B$39:$B$782,B$155)+'СЕТ СН'!$I$14+СВЦЭМ!$D$10+'СЕТ СН'!$I$6-'СЕТ СН'!$I$26</f>
        <v>1917.3860134200002</v>
      </c>
      <c r="C167" s="36">
        <f>SUMIFS(СВЦЭМ!$D$39:$D$782,СВЦЭМ!$A$39:$A$782,$A167,СВЦЭМ!$B$39:$B$782,C$155)+'СЕТ СН'!$I$14+СВЦЭМ!$D$10+'СЕТ СН'!$I$6-'СЕТ СН'!$I$26</f>
        <v>1939.8473070300001</v>
      </c>
      <c r="D167" s="36">
        <f>SUMIFS(СВЦЭМ!$D$39:$D$782,СВЦЭМ!$A$39:$A$782,$A167,СВЦЭМ!$B$39:$B$782,D$155)+'СЕТ СН'!$I$14+СВЦЭМ!$D$10+'СЕТ СН'!$I$6-'СЕТ СН'!$I$26</f>
        <v>1966.28732919</v>
      </c>
      <c r="E167" s="36">
        <f>SUMIFS(СВЦЭМ!$D$39:$D$782,СВЦЭМ!$A$39:$A$782,$A167,СВЦЭМ!$B$39:$B$782,E$155)+'СЕТ СН'!$I$14+СВЦЭМ!$D$10+'СЕТ СН'!$I$6-'СЕТ СН'!$I$26</f>
        <v>1965.06985276</v>
      </c>
      <c r="F167" s="36">
        <f>SUMIFS(СВЦЭМ!$D$39:$D$782,СВЦЭМ!$A$39:$A$782,$A167,СВЦЭМ!$B$39:$B$782,F$155)+'СЕТ СН'!$I$14+СВЦЭМ!$D$10+'СЕТ СН'!$I$6-'СЕТ СН'!$I$26</f>
        <v>1960.1369039400001</v>
      </c>
      <c r="G167" s="36">
        <f>SUMIFS(СВЦЭМ!$D$39:$D$782,СВЦЭМ!$A$39:$A$782,$A167,СВЦЭМ!$B$39:$B$782,G$155)+'СЕТ СН'!$I$14+СВЦЭМ!$D$10+'СЕТ СН'!$I$6-'СЕТ СН'!$I$26</f>
        <v>1951.3185920600001</v>
      </c>
      <c r="H167" s="36">
        <f>SUMIFS(СВЦЭМ!$D$39:$D$782,СВЦЭМ!$A$39:$A$782,$A167,СВЦЭМ!$B$39:$B$782,H$155)+'СЕТ СН'!$I$14+СВЦЭМ!$D$10+'СЕТ СН'!$I$6-'СЕТ СН'!$I$26</f>
        <v>1927.89630603</v>
      </c>
      <c r="I167" s="36">
        <f>SUMIFS(СВЦЭМ!$D$39:$D$782,СВЦЭМ!$A$39:$A$782,$A167,СВЦЭМ!$B$39:$B$782,I$155)+'СЕТ СН'!$I$14+СВЦЭМ!$D$10+'СЕТ СН'!$I$6-'СЕТ СН'!$I$26</f>
        <v>1938.4978081300001</v>
      </c>
      <c r="J167" s="36">
        <f>SUMIFS(СВЦЭМ!$D$39:$D$782,СВЦЭМ!$A$39:$A$782,$A167,СВЦЭМ!$B$39:$B$782,J$155)+'СЕТ СН'!$I$14+СВЦЭМ!$D$10+'СЕТ СН'!$I$6-'СЕТ СН'!$I$26</f>
        <v>1907.3577696500001</v>
      </c>
      <c r="K167" s="36">
        <f>SUMIFS(СВЦЭМ!$D$39:$D$782,СВЦЭМ!$A$39:$A$782,$A167,СВЦЭМ!$B$39:$B$782,K$155)+'СЕТ СН'!$I$14+СВЦЭМ!$D$10+'СЕТ СН'!$I$6-'СЕТ СН'!$I$26</f>
        <v>1880.8768163900002</v>
      </c>
      <c r="L167" s="36">
        <f>SUMIFS(СВЦЭМ!$D$39:$D$782,СВЦЭМ!$A$39:$A$782,$A167,СВЦЭМ!$B$39:$B$782,L$155)+'СЕТ СН'!$I$14+СВЦЭМ!$D$10+'СЕТ СН'!$I$6-'СЕТ СН'!$I$26</f>
        <v>1881.3508656800002</v>
      </c>
      <c r="M167" s="36">
        <f>SUMIFS(СВЦЭМ!$D$39:$D$782,СВЦЭМ!$A$39:$A$782,$A167,СВЦЭМ!$B$39:$B$782,M$155)+'СЕТ СН'!$I$14+СВЦЭМ!$D$10+'СЕТ СН'!$I$6-'СЕТ СН'!$I$26</f>
        <v>1889.7615471900001</v>
      </c>
      <c r="N167" s="36">
        <f>SUMIFS(СВЦЭМ!$D$39:$D$782,СВЦЭМ!$A$39:$A$782,$A167,СВЦЭМ!$B$39:$B$782,N$155)+'СЕТ СН'!$I$14+СВЦЭМ!$D$10+'СЕТ СН'!$I$6-'СЕТ СН'!$I$26</f>
        <v>1912.4097484200001</v>
      </c>
      <c r="O167" s="36">
        <f>SUMIFS(СВЦЭМ!$D$39:$D$782,СВЦЭМ!$A$39:$A$782,$A167,СВЦЭМ!$B$39:$B$782,O$155)+'СЕТ СН'!$I$14+СВЦЭМ!$D$10+'СЕТ СН'!$I$6-'СЕТ СН'!$I$26</f>
        <v>1932.49062841</v>
      </c>
      <c r="P167" s="36">
        <f>SUMIFS(СВЦЭМ!$D$39:$D$782,СВЦЭМ!$A$39:$A$782,$A167,СВЦЭМ!$B$39:$B$782,P$155)+'СЕТ СН'!$I$14+СВЦЭМ!$D$10+'СЕТ СН'!$I$6-'СЕТ СН'!$I$26</f>
        <v>1943.55081765</v>
      </c>
      <c r="Q167" s="36">
        <f>SUMIFS(СВЦЭМ!$D$39:$D$782,СВЦЭМ!$A$39:$A$782,$A167,СВЦЭМ!$B$39:$B$782,Q$155)+'СЕТ СН'!$I$14+СВЦЭМ!$D$10+'СЕТ СН'!$I$6-'СЕТ СН'!$I$26</f>
        <v>1930.0433703800002</v>
      </c>
      <c r="R167" s="36">
        <f>SUMIFS(СВЦЭМ!$D$39:$D$782,СВЦЭМ!$A$39:$A$782,$A167,СВЦЭМ!$B$39:$B$782,R$155)+'СЕТ СН'!$I$14+СВЦЭМ!$D$10+'СЕТ СН'!$I$6-'СЕТ СН'!$I$26</f>
        <v>1902.9250307300001</v>
      </c>
      <c r="S167" s="36">
        <f>SUMIFS(СВЦЭМ!$D$39:$D$782,СВЦЭМ!$A$39:$A$782,$A167,СВЦЭМ!$B$39:$B$782,S$155)+'СЕТ СН'!$I$14+СВЦЭМ!$D$10+'СЕТ СН'!$I$6-'СЕТ СН'!$I$26</f>
        <v>1852.7354377200002</v>
      </c>
      <c r="T167" s="36">
        <f>SUMIFS(СВЦЭМ!$D$39:$D$782,СВЦЭМ!$A$39:$A$782,$A167,СВЦЭМ!$B$39:$B$782,T$155)+'СЕТ СН'!$I$14+СВЦЭМ!$D$10+'СЕТ СН'!$I$6-'СЕТ СН'!$I$26</f>
        <v>1854.08991216</v>
      </c>
      <c r="U167" s="36">
        <f>SUMIFS(СВЦЭМ!$D$39:$D$782,СВЦЭМ!$A$39:$A$782,$A167,СВЦЭМ!$B$39:$B$782,U$155)+'СЕТ СН'!$I$14+СВЦЭМ!$D$10+'СЕТ СН'!$I$6-'СЕТ СН'!$I$26</f>
        <v>1875.5403357300002</v>
      </c>
      <c r="V167" s="36">
        <f>SUMIFS(СВЦЭМ!$D$39:$D$782,СВЦЭМ!$A$39:$A$782,$A167,СВЦЭМ!$B$39:$B$782,V$155)+'СЕТ СН'!$I$14+СВЦЭМ!$D$10+'СЕТ СН'!$I$6-'СЕТ СН'!$I$26</f>
        <v>1878.3263508800001</v>
      </c>
      <c r="W167" s="36">
        <f>SUMIFS(СВЦЭМ!$D$39:$D$782,СВЦЭМ!$A$39:$A$782,$A167,СВЦЭМ!$B$39:$B$782,W$155)+'СЕТ СН'!$I$14+СВЦЭМ!$D$10+'СЕТ СН'!$I$6-'СЕТ СН'!$I$26</f>
        <v>1902.2269924900002</v>
      </c>
      <c r="X167" s="36">
        <f>SUMIFS(СВЦЭМ!$D$39:$D$782,СВЦЭМ!$A$39:$A$782,$A167,СВЦЭМ!$B$39:$B$782,X$155)+'СЕТ СН'!$I$14+СВЦЭМ!$D$10+'СЕТ СН'!$I$6-'СЕТ СН'!$I$26</f>
        <v>1910.3743752800001</v>
      </c>
      <c r="Y167" s="36">
        <f>SUMIFS(СВЦЭМ!$D$39:$D$782,СВЦЭМ!$A$39:$A$782,$A167,СВЦЭМ!$B$39:$B$782,Y$155)+'СЕТ СН'!$I$14+СВЦЭМ!$D$10+'СЕТ СН'!$I$6-'СЕТ СН'!$I$26</f>
        <v>1924.9071125800001</v>
      </c>
    </row>
    <row r="168" spans="1:25" ht="15.75" x14ac:dyDescent="0.2">
      <c r="A168" s="35">
        <f t="shared" si="4"/>
        <v>44543</v>
      </c>
      <c r="B168" s="36">
        <f>SUMIFS(СВЦЭМ!$D$39:$D$782,СВЦЭМ!$A$39:$A$782,$A168,СВЦЭМ!$B$39:$B$782,B$155)+'СЕТ СН'!$I$14+СВЦЭМ!$D$10+'СЕТ СН'!$I$6-'СЕТ СН'!$I$26</f>
        <v>1938.8269685</v>
      </c>
      <c r="C168" s="36">
        <f>SUMIFS(СВЦЭМ!$D$39:$D$782,СВЦЭМ!$A$39:$A$782,$A168,СВЦЭМ!$B$39:$B$782,C$155)+'СЕТ СН'!$I$14+СВЦЭМ!$D$10+'СЕТ СН'!$I$6-'СЕТ СН'!$I$26</f>
        <v>1926.5344323600002</v>
      </c>
      <c r="D168" s="36">
        <f>SUMIFS(СВЦЭМ!$D$39:$D$782,СВЦЭМ!$A$39:$A$782,$A168,СВЦЭМ!$B$39:$B$782,D$155)+'СЕТ СН'!$I$14+СВЦЭМ!$D$10+'СЕТ СН'!$I$6-'СЕТ СН'!$I$26</f>
        <v>1929.7333971</v>
      </c>
      <c r="E168" s="36">
        <f>SUMIFS(СВЦЭМ!$D$39:$D$782,СВЦЭМ!$A$39:$A$782,$A168,СВЦЭМ!$B$39:$B$782,E$155)+'СЕТ СН'!$I$14+СВЦЭМ!$D$10+'СЕТ СН'!$I$6-'СЕТ СН'!$I$26</f>
        <v>1934.08021899</v>
      </c>
      <c r="F168" s="36">
        <f>SUMIFS(СВЦЭМ!$D$39:$D$782,СВЦЭМ!$A$39:$A$782,$A168,СВЦЭМ!$B$39:$B$782,F$155)+'СЕТ СН'!$I$14+СВЦЭМ!$D$10+'СЕТ СН'!$I$6-'СЕТ СН'!$I$26</f>
        <v>1925.35839336</v>
      </c>
      <c r="G168" s="36">
        <f>SUMIFS(СВЦЭМ!$D$39:$D$782,СВЦЭМ!$A$39:$A$782,$A168,СВЦЭМ!$B$39:$B$782,G$155)+'СЕТ СН'!$I$14+СВЦЭМ!$D$10+'СЕТ СН'!$I$6-'СЕТ СН'!$I$26</f>
        <v>1906.2260738300001</v>
      </c>
      <c r="H168" s="36">
        <f>SUMIFS(СВЦЭМ!$D$39:$D$782,СВЦЭМ!$A$39:$A$782,$A168,СВЦЭМ!$B$39:$B$782,H$155)+'СЕТ СН'!$I$14+СВЦЭМ!$D$10+'СЕТ СН'!$I$6-'СЕТ СН'!$I$26</f>
        <v>1872.04136539</v>
      </c>
      <c r="I168" s="36">
        <f>SUMIFS(СВЦЭМ!$D$39:$D$782,СВЦЭМ!$A$39:$A$782,$A168,СВЦЭМ!$B$39:$B$782,I$155)+'СЕТ СН'!$I$14+СВЦЭМ!$D$10+'СЕТ СН'!$I$6-'СЕТ СН'!$I$26</f>
        <v>1868.8423579600001</v>
      </c>
      <c r="J168" s="36">
        <f>SUMIFS(СВЦЭМ!$D$39:$D$782,СВЦЭМ!$A$39:$A$782,$A168,СВЦЭМ!$B$39:$B$782,J$155)+'СЕТ СН'!$I$14+СВЦЭМ!$D$10+'СЕТ СН'!$I$6-'СЕТ СН'!$I$26</f>
        <v>1870.7400897900002</v>
      </c>
      <c r="K168" s="36">
        <f>SUMIFS(СВЦЭМ!$D$39:$D$782,СВЦЭМ!$A$39:$A$782,$A168,СВЦЭМ!$B$39:$B$782,K$155)+'СЕТ СН'!$I$14+СВЦЭМ!$D$10+'СЕТ СН'!$I$6-'СЕТ СН'!$I$26</f>
        <v>1880.2855843300001</v>
      </c>
      <c r="L168" s="36">
        <f>SUMIFS(СВЦЭМ!$D$39:$D$782,СВЦЭМ!$A$39:$A$782,$A168,СВЦЭМ!$B$39:$B$782,L$155)+'СЕТ СН'!$I$14+СВЦЭМ!$D$10+'СЕТ СН'!$I$6-'СЕТ СН'!$I$26</f>
        <v>1892.6364062</v>
      </c>
      <c r="M168" s="36">
        <f>SUMIFS(СВЦЭМ!$D$39:$D$782,СВЦЭМ!$A$39:$A$782,$A168,СВЦЭМ!$B$39:$B$782,M$155)+'СЕТ СН'!$I$14+СВЦЭМ!$D$10+'СЕТ СН'!$I$6-'СЕТ СН'!$I$26</f>
        <v>1902.8233528400001</v>
      </c>
      <c r="N168" s="36">
        <f>SUMIFS(СВЦЭМ!$D$39:$D$782,СВЦЭМ!$A$39:$A$782,$A168,СВЦЭМ!$B$39:$B$782,N$155)+'СЕТ СН'!$I$14+СВЦЭМ!$D$10+'СЕТ СН'!$I$6-'СЕТ СН'!$I$26</f>
        <v>1917.3668466200002</v>
      </c>
      <c r="O168" s="36">
        <f>SUMIFS(СВЦЭМ!$D$39:$D$782,СВЦЭМ!$A$39:$A$782,$A168,СВЦЭМ!$B$39:$B$782,O$155)+'СЕТ СН'!$I$14+СВЦЭМ!$D$10+'СЕТ СН'!$I$6-'СЕТ СН'!$I$26</f>
        <v>1918.9730662300001</v>
      </c>
      <c r="P168" s="36">
        <f>SUMIFS(СВЦЭМ!$D$39:$D$782,СВЦЭМ!$A$39:$A$782,$A168,СВЦЭМ!$B$39:$B$782,P$155)+'СЕТ СН'!$I$14+СВЦЭМ!$D$10+'СЕТ СН'!$I$6-'СЕТ СН'!$I$26</f>
        <v>1933.54608379</v>
      </c>
      <c r="Q168" s="36">
        <f>SUMIFS(СВЦЭМ!$D$39:$D$782,СВЦЭМ!$A$39:$A$782,$A168,СВЦЭМ!$B$39:$B$782,Q$155)+'СЕТ СН'!$I$14+СВЦЭМ!$D$10+'СЕТ СН'!$I$6-'СЕТ СН'!$I$26</f>
        <v>1934.6767562900002</v>
      </c>
      <c r="R168" s="36">
        <f>SUMIFS(СВЦЭМ!$D$39:$D$782,СВЦЭМ!$A$39:$A$782,$A168,СВЦЭМ!$B$39:$B$782,R$155)+'СЕТ СН'!$I$14+СВЦЭМ!$D$10+'СЕТ СН'!$I$6-'СЕТ СН'!$I$26</f>
        <v>1918.34140871</v>
      </c>
      <c r="S168" s="36">
        <f>SUMIFS(СВЦЭМ!$D$39:$D$782,СВЦЭМ!$A$39:$A$782,$A168,СВЦЭМ!$B$39:$B$782,S$155)+'СЕТ СН'!$I$14+СВЦЭМ!$D$10+'СЕТ СН'!$I$6-'СЕТ СН'!$I$26</f>
        <v>1883.2723508400002</v>
      </c>
      <c r="T168" s="36">
        <f>SUMIFS(СВЦЭМ!$D$39:$D$782,СВЦЭМ!$A$39:$A$782,$A168,СВЦЭМ!$B$39:$B$782,T$155)+'СЕТ СН'!$I$14+СВЦЭМ!$D$10+'СЕТ СН'!$I$6-'СЕТ СН'!$I$26</f>
        <v>1874.7890567500001</v>
      </c>
      <c r="U168" s="36">
        <f>SUMIFS(СВЦЭМ!$D$39:$D$782,СВЦЭМ!$A$39:$A$782,$A168,СВЦЭМ!$B$39:$B$782,U$155)+'СЕТ СН'!$I$14+СВЦЭМ!$D$10+'СЕТ СН'!$I$6-'СЕТ СН'!$I$26</f>
        <v>1864.4963124400001</v>
      </c>
      <c r="V168" s="36">
        <f>SUMIFS(СВЦЭМ!$D$39:$D$782,СВЦЭМ!$A$39:$A$782,$A168,СВЦЭМ!$B$39:$B$782,V$155)+'СЕТ СН'!$I$14+СВЦЭМ!$D$10+'СЕТ СН'!$I$6-'СЕТ СН'!$I$26</f>
        <v>1886.2337622900002</v>
      </c>
      <c r="W168" s="36">
        <f>SUMIFS(СВЦЭМ!$D$39:$D$782,СВЦЭМ!$A$39:$A$782,$A168,СВЦЭМ!$B$39:$B$782,W$155)+'СЕТ СН'!$I$14+СВЦЭМ!$D$10+'СЕТ СН'!$I$6-'СЕТ СН'!$I$26</f>
        <v>1908.92749441</v>
      </c>
      <c r="X168" s="36">
        <f>SUMIFS(СВЦЭМ!$D$39:$D$782,СВЦЭМ!$A$39:$A$782,$A168,СВЦЭМ!$B$39:$B$782,X$155)+'СЕТ СН'!$I$14+СВЦЭМ!$D$10+'СЕТ СН'!$I$6-'СЕТ СН'!$I$26</f>
        <v>1921.4259845700001</v>
      </c>
      <c r="Y168" s="36">
        <f>SUMIFS(СВЦЭМ!$D$39:$D$782,СВЦЭМ!$A$39:$A$782,$A168,СВЦЭМ!$B$39:$B$782,Y$155)+'СЕТ СН'!$I$14+СВЦЭМ!$D$10+'СЕТ СН'!$I$6-'СЕТ СН'!$I$26</f>
        <v>1933.6546112800002</v>
      </c>
    </row>
    <row r="169" spans="1:25" ht="15.75" x14ac:dyDescent="0.2">
      <c r="A169" s="35">
        <f t="shared" si="4"/>
        <v>44544</v>
      </c>
      <c r="B169" s="36">
        <f>SUMIFS(СВЦЭМ!$D$39:$D$782,СВЦЭМ!$A$39:$A$782,$A169,СВЦЭМ!$B$39:$B$782,B$155)+'СЕТ СН'!$I$14+СВЦЭМ!$D$10+'СЕТ СН'!$I$6-'СЕТ СН'!$I$26</f>
        <v>1926.8927749500001</v>
      </c>
      <c r="C169" s="36">
        <f>SUMIFS(СВЦЭМ!$D$39:$D$782,СВЦЭМ!$A$39:$A$782,$A169,СВЦЭМ!$B$39:$B$782,C$155)+'СЕТ СН'!$I$14+СВЦЭМ!$D$10+'СЕТ СН'!$I$6-'СЕТ СН'!$I$26</f>
        <v>1930.9551323500002</v>
      </c>
      <c r="D169" s="36">
        <f>SUMIFS(СВЦЭМ!$D$39:$D$782,СВЦЭМ!$A$39:$A$782,$A169,СВЦЭМ!$B$39:$B$782,D$155)+'СЕТ СН'!$I$14+СВЦЭМ!$D$10+'СЕТ СН'!$I$6-'СЕТ СН'!$I$26</f>
        <v>1952.28490747</v>
      </c>
      <c r="E169" s="36">
        <f>SUMIFS(СВЦЭМ!$D$39:$D$782,СВЦЭМ!$A$39:$A$782,$A169,СВЦЭМ!$B$39:$B$782,E$155)+'СЕТ СН'!$I$14+СВЦЭМ!$D$10+'СЕТ СН'!$I$6-'СЕТ СН'!$I$26</f>
        <v>1953.7312712400001</v>
      </c>
      <c r="F169" s="36">
        <f>SUMIFS(СВЦЭМ!$D$39:$D$782,СВЦЭМ!$A$39:$A$782,$A169,СВЦЭМ!$B$39:$B$782,F$155)+'СЕТ СН'!$I$14+СВЦЭМ!$D$10+'СЕТ СН'!$I$6-'СЕТ СН'!$I$26</f>
        <v>1945.6499893300002</v>
      </c>
      <c r="G169" s="36">
        <f>SUMIFS(СВЦЭМ!$D$39:$D$782,СВЦЭМ!$A$39:$A$782,$A169,СВЦЭМ!$B$39:$B$782,G$155)+'СЕТ СН'!$I$14+СВЦЭМ!$D$10+'СЕТ СН'!$I$6-'СЕТ СН'!$I$26</f>
        <v>1900.1063089900001</v>
      </c>
      <c r="H169" s="36">
        <f>SUMIFS(СВЦЭМ!$D$39:$D$782,СВЦЭМ!$A$39:$A$782,$A169,СВЦЭМ!$B$39:$B$782,H$155)+'СЕТ СН'!$I$14+СВЦЭМ!$D$10+'СЕТ СН'!$I$6-'СЕТ СН'!$I$26</f>
        <v>1844.9672520900001</v>
      </c>
      <c r="I169" s="36">
        <f>SUMIFS(СВЦЭМ!$D$39:$D$782,СВЦЭМ!$A$39:$A$782,$A169,СВЦЭМ!$B$39:$B$782,I$155)+'СЕТ СН'!$I$14+СВЦЭМ!$D$10+'СЕТ СН'!$I$6-'СЕТ СН'!$I$26</f>
        <v>1856.60122604</v>
      </c>
      <c r="J169" s="36">
        <f>SUMIFS(СВЦЭМ!$D$39:$D$782,СВЦЭМ!$A$39:$A$782,$A169,СВЦЭМ!$B$39:$B$782,J$155)+'СЕТ СН'!$I$14+СВЦЭМ!$D$10+'СЕТ СН'!$I$6-'СЕТ СН'!$I$26</f>
        <v>1862.3454957600002</v>
      </c>
      <c r="K169" s="36">
        <f>SUMIFS(СВЦЭМ!$D$39:$D$782,СВЦЭМ!$A$39:$A$782,$A169,СВЦЭМ!$B$39:$B$782,K$155)+'СЕТ СН'!$I$14+СВЦЭМ!$D$10+'СЕТ СН'!$I$6-'СЕТ СН'!$I$26</f>
        <v>1862.0596191500001</v>
      </c>
      <c r="L169" s="36">
        <f>SUMIFS(СВЦЭМ!$D$39:$D$782,СВЦЭМ!$A$39:$A$782,$A169,СВЦЭМ!$B$39:$B$782,L$155)+'СЕТ СН'!$I$14+СВЦЭМ!$D$10+'СЕТ СН'!$I$6-'СЕТ СН'!$I$26</f>
        <v>1870.9258925600002</v>
      </c>
      <c r="M169" s="36">
        <f>SUMIFS(СВЦЭМ!$D$39:$D$782,СВЦЭМ!$A$39:$A$782,$A169,СВЦЭМ!$B$39:$B$782,M$155)+'СЕТ СН'!$I$14+СВЦЭМ!$D$10+'СЕТ СН'!$I$6-'СЕТ СН'!$I$26</f>
        <v>1874.7542268200002</v>
      </c>
      <c r="N169" s="36">
        <f>SUMIFS(СВЦЭМ!$D$39:$D$782,СВЦЭМ!$A$39:$A$782,$A169,СВЦЭМ!$B$39:$B$782,N$155)+'СЕТ СН'!$I$14+СВЦЭМ!$D$10+'СЕТ СН'!$I$6-'СЕТ СН'!$I$26</f>
        <v>1892.1345059500002</v>
      </c>
      <c r="O169" s="36">
        <f>SUMIFS(СВЦЭМ!$D$39:$D$782,СВЦЭМ!$A$39:$A$782,$A169,СВЦЭМ!$B$39:$B$782,O$155)+'СЕТ СН'!$I$14+СВЦЭМ!$D$10+'СЕТ СН'!$I$6-'СЕТ СН'!$I$26</f>
        <v>1903.7474710900001</v>
      </c>
      <c r="P169" s="36">
        <f>SUMIFS(СВЦЭМ!$D$39:$D$782,СВЦЭМ!$A$39:$A$782,$A169,СВЦЭМ!$B$39:$B$782,P$155)+'СЕТ СН'!$I$14+СВЦЭМ!$D$10+'СЕТ СН'!$I$6-'СЕТ СН'!$I$26</f>
        <v>1899.2759892300001</v>
      </c>
      <c r="Q169" s="36">
        <f>SUMIFS(СВЦЭМ!$D$39:$D$782,СВЦЭМ!$A$39:$A$782,$A169,СВЦЭМ!$B$39:$B$782,Q$155)+'СЕТ СН'!$I$14+СВЦЭМ!$D$10+'СЕТ СН'!$I$6-'СЕТ СН'!$I$26</f>
        <v>1906.41199396</v>
      </c>
      <c r="R169" s="36">
        <f>SUMIFS(СВЦЭМ!$D$39:$D$782,СВЦЭМ!$A$39:$A$782,$A169,СВЦЭМ!$B$39:$B$782,R$155)+'СЕТ СН'!$I$14+СВЦЭМ!$D$10+'СЕТ СН'!$I$6-'СЕТ СН'!$I$26</f>
        <v>1891.3859644400002</v>
      </c>
      <c r="S169" s="36">
        <f>SUMIFS(СВЦЭМ!$D$39:$D$782,СВЦЭМ!$A$39:$A$782,$A169,СВЦЭМ!$B$39:$B$782,S$155)+'СЕТ СН'!$I$14+СВЦЭМ!$D$10+'СЕТ СН'!$I$6-'СЕТ СН'!$I$26</f>
        <v>1870.1202148100001</v>
      </c>
      <c r="T169" s="36">
        <f>SUMIFS(СВЦЭМ!$D$39:$D$782,СВЦЭМ!$A$39:$A$782,$A169,СВЦЭМ!$B$39:$B$782,T$155)+'СЕТ СН'!$I$14+СВЦЭМ!$D$10+'СЕТ СН'!$I$6-'СЕТ СН'!$I$26</f>
        <v>1865.7349011000001</v>
      </c>
      <c r="U169" s="36">
        <f>SUMIFS(СВЦЭМ!$D$39:$D$782,СВЦЭМ!$A$39:$A$782,$A169,СВЦЭМ!$B$39:$B$782,U$155)+'СЕТ СН'!$I$14+СВЦЭМ!$D$10+'СЕТ СН'!$I$6-'СЕТ СН'!$I$26</f>
        <v>1878.1611885900002</v>
      </c>
      <c r="V169" s="36">
        <f>SUMIFS(СВЦЭМ!$D$39:$D$782,СВЦЭМ!$A$39:$A$782,$A169,СВЦЭМ!$B$39:$B$782,V$155)+'СЕТ СН'!$I$14+СВЦЭМ!$D$10+'СЕТ СН'!$I$6-'СЕТ СН'!$I$26</f>
        <v>1887.1595275700001</v>
      </c>
      <c r="W169" s="36">
        <f>SUMIFS(СВЦЭМ!$D$39:$D$782,СВЦЭМ!$A$39:$A$782,$A169,СВЦЭМ!$B$39:$B$782,W$155)+'СЕТ СН'!$I$14+СВЦЭМ!$D$10+'СЕТ СН'!$I$6-'СЕТ СН'!$I$26</f>
        <v>1926.48324985</v>
      </c>
      <c r="X169" s="36">
        <f>SUMIFS(СВЦЭМ!$D$39:$D$782,СВЦЭМ!$A$39:$A$782,$A169,СВЦЭМ!$B$39:$B$782,X$155)+'СЕТ СН'!$I$14+СВЦЭМ!$D$10+'СЕТ СН'!$I$6-'СЕТ СН'!$I$26</f>
        <v>1920.71767447</v>
      </c>
      <c r="Y169" s="36">
        <f>SUMIFS(СВЦЭМ!$D$39:$D$782,СВЦЭМ!$A$39:$A$782,$A169,СВЦЭМ!$B$39:$B$782,Y$155)+'СЕТ СН'!$I$14+СВЦЭМ!$D$10+'СЕТ СН'!$I$6-'СЕТ СН'!$I$26</f>
        <v>1916.27606444</v>
      </c>
    </row>
    <row r="170" spans="1:25" ht="15.75" x14ac:dyDescent="0.2">
      <c r="A170" s="35">
        <f t="shared" si="4"/>
        <v>44545</v>
      </c>
      <c r="B170" s="36">
        <f>SUMIFS(СВЦЭМ!$D$39:$D$782,СВЦЭМ!$A$39:$A$782,$A170,СВЦЭМ!$B$39:$B$782,B$155)+'СЕТ СН'!$I$14+СВЦЭМ!$D$10+'СЕТ СН'!$I$6-'СЕТ СН'!$I$26</f>
        <v>1838.5065958800001</v>
      </c>
      <c r="C170" s="36">
        <f>SUMIFS(СВЦЭМ!$D$39:$D$782,СВЦЭМ!$A$39:$A$782,$A170,СВЦЭМ!$B$39:$B$782,C$155)+'СЕТ СН'!$I$14+СВЦЭМ!$D$10+'СЕТ СН'!$I$6-'СЕТ СН'!$I$26</f>
        <v>1850.04266723</v>
      </c>
      <c r="D170" s="36">
        <f>SUMIFS(СВЦЭМ!$D$39:$D$782,СВЦЭМ!$A$39:$A$782,$A170,СВЦЭМ!$B$39:$B$782,D$155)+'СЕТ СН'!$I$14+СВЦЭМ!$D$10+'СЕТ СН'!$I$6-'СЕТ СН'!$I$26</f>
        <v>1862.9832705400001</v>
      </c>
      <c r="E170" s="36">
        <f>SUMIFS(СВЦЭМ!$D$39:$D$782,СВЦЭМ!$A$39:$A$782,$A170,СВЦЭМ!$B$39:$B$782,E$155)+'СЕТ СН'!$I$14+СВЦЭМ!$D$10+'СЕТ СН'!$I$6-'СЕТ СН'!$I$26</f>
        <v>1851.2230223900001</v>
      </c>
      <c r="F170" s="36">
        <f>SUMIFS(СВЦЭМ!$D$39:$D$782,СВЦЭМ!$A$39:$A$782,$A170,СВЦЭМ!$B$39:$B$782,F$155)+'СЕТ СН'!$I$14+СВЦЭМ!$D$10+'СЕТ СН'!$I$6-'СЕТ СН'!$I$26</f>
        <v>1855.2245956000002</v>
      </c>
      <c r="G170" s="36">
        <f>SUMIFS(СВЦЭМ!$D$39:$D$782,СВЦЭМ!$A$39:$A$782,$A170,СВЦЭМ!$B$39:$B$782,G$155)+'СЕТ СН'!$I$14+СВЦЭМ!$D$10+'СЕТ СН'!$I$6-'СЕТ СН'!$I$26</f>
        <v>1835.3703443100001</v>
      </c>
      <c r="H170" s="36">
        <f>SUMIFS(СВЦЭМ!$D$39:$D$782,СВЦЭМ!$A$39:$A$782,$A170,СВЦЭМ!$B$39:$B$782,H$155)+'СЕТ СН'!$I$14+СВЦЭМ!$D$10+'СЕТ СН'!$I$6-'СЕТ СН'!$I$26</f>
        <v>1875.67162108</v>
      </c>
      <c r="I170" s="36">
        <f>SUMIFS(СВЦЭМ!$D$39:$D$782,СВЦЭМ!$A$39:$A$782,$A170,СВЦЭМ!$B$39:$B$782,I$155)+'СЕТ СН'!$I$14+СВЦЭМ!$D$10+'СЕТ СН'!$I$6-'СЕТ СН'!$I$26</f>
        <v>1939.4520968000002</v>
      </c>
      <c r="J170" s="36">
        <f>SUMIFS(СВЦЭМ!$D$39:$D$782,СВЦЭМ!$A$39:$A$782,$A170,СВЦЭМ!$B$39:$B$782,J$155)+'СЕТ СН'!$I$14+СВЦЭМ!$D$10+'СЕТ СН'!$I$6-'СЕТ СН'!$I$26</f>
        <v>1922.5285867</v>
      </c>
      <c r="K170" s="36">
        <f>SUMIFS(СВЦЭМ!$D$39:$D$782,СВЦЭМ!$A$39:$A$782,$A170,СВЦЭМ!$B$39:$B$782,K$155)+'СЕТ СН'!$I$14+СВЦЭМ!$D$10+'СЕТ СН'!$I$6-'СЕТ СН'!$I$26</f>
        <v>1906.8778639200002</v>
      </c>
      <c r="L170" s="36">
        <f>SUMIFS(СВЦЭМ!$D$39:$D$782,СВЦЭМ!$A$39:$A$782,$A170,СВЦЭМ!$B$39:$B$782,L$155)+'СЕТ СН'!$I$14+СВЦЭМ!$D$10+'СЕТ СН'!$I$6-'СЕТ СН'!$I$26</f>
        <v>1910.6201861100001</v>
      </c>
      <c r="M170" s="36">
        <f>SUMIFS(СВЦЭМ!$D$39:$D$782,СВЦЭМ!$A$39:$A$782,$A170,СВЦЭМ!$B$39:$B$782,M$155)+'СЕТ СН'!$I$14+СВЦЭМ!$D$10+'СЕТ СН'!$I$6-'СЕТ СН'!$I$26</f>
        <v>1897.61555761</v>
      </c>
      <c r="N170" s="36">
        <f>SUMIFS(СВЦЭМ!$D$39:$D$782,СВЦЭМ!$A$39:$A$782,$A170,СВЦЭМ!$B$39:$B$782,N$155)+'СЕТ СН'!$I$14+СВЦЭМ!$D$10+'СЕТ СН'!$I$6-'СЕТ СН'!$I$26</f>
        <v>1923.4793387700001</v>
      </c>
      <c r="O170" s="36">
        <f>SUMIFS(СВЦЭМ!$D$39:$D$782,СВЦЭМ!$A$39:$A$782,$A170,СВЦЭМ!$B$39:$B$782,O$155)+'СЕТ СН'!$I$14+СВЦЭМ!$D$10+'СЕТ СН'!$I$6-'СЕТ СН'!$I$26</f>
        <v>1997.43375829</v>
      </c>
      <c r="P170" s="36">
        <f>SUMIFS(СВЦЭМ!$D$39:$D$782,СВЦЭМ!$A$39:$A$782,$A170,СВЦЭМ!$B$39:$B$782,P$155)+'СЕТ СН'!$I$14+СВЦЭМ!$D$10+'СЕТ СН'!$I$6-'СЕТ СН'!$I$26</f>
        <v>1996.3197285200001</v>
      </c>
      <c r="Q170" s="36">
        <f>SUMIFS(СВЦЭМ!$D$39:$D$782,СВЦЭМ!$A$39:$A$782,$A170,СВЦЭМ!$B$39:$B$782,Q$155)+'СЕТ СН'!$I$14+СВЦЭМ!$D$10+'СЕТ СН'!$I$6-'СЕТ СН'!$I$26</f>
        <v>1994.78625403</v>
      </c>
      <c r="R170" s="36">
        <f>SUMIFS(СВЦЭМ!$D$39:$D$782,СВЦЭМ!$A$39:$A$782,$A170,СВЦЭМ!$B$39:$B$782,R$155)+'СЕТ СН'!$I$14+СВЦЭМ!$D$10+'СЕТ СН'!$I$6-'СЕТ СН'!$I$26</f>
        <v>1911.7613274300002</v>
      </c>
      <c r="S170" s="36">
        <f>SUMIFS(СВЦЭМ!$D$39:$D$782,СВЦЭМ!$A$39:$A$782,$A170,СВЦЭМ!$B$39:$B$782,S$155)+'СЕТ СН'!$I$14+СВЦЭМ!$D$10+'СЕТ СН'!$I$6-'СЕТ СН'!$I$26</f>
        <v>1879.9686209900001</v>
      </c>
      <c r="T170" s="36">
        <f>SUMIFS(СВЦЭМ!$D$39:$D$782,СВЦЭМ!$A$39:$A$782,$A170,СВЦЭМ!$B$39:$B$782,T$155)+'СЕТ СН'!$I$14+СВЦЭМ!$D$10+'СЕТ СН'!$I$6-'СЕТ СН'!$I$26</f>
        <v>1903.1854325200002</v>
      </c>
      <c r="U170" s="36">
        <f>SUMIFS(СВЦЭМ!$D$39:$D$782,СВЦЭМ!$A$39:$A$782,$A170,СВЦЭМ!$B$39:$B$782,U$155)+'СЕТ СН'!$I$14+СВЦЭМ!$D$10+'СЕТ СН'!$I$6-'СЕТ СН'!$I$26</f>
        <v>1900.3314279000001</v>
      </c>
      <c r="V170" s="36">
        <f>SUMIFS(СВЦЭМ!$D$39:$D$782,СВЦЭМ!$A$39:$A$782,$A170,СВЦЭМ!$B$39:$B$782,V$155)+'СЕТ СН'!$I$14+СВЦЭМ!$D$10+'СЕТ СН'!$I$6-'СЕТ СН'!$I$26</f>
        <v>1907.3252713500001</v>
      </c>
      <c r="W170" s="36">
        <f>SUMIFS(СВЦЭМ!$D$39:$D$782,СВЦЭМ!$A$39:$A$782,$A170,СВЦЭМ!$B$39:$B$782,W$155)+'СЕТ СН'!$I$14+СВЦЭМ!$D$10+'СЕТ СН'!$I$6-'СЕТ СН'!$I$26</f>
        <v>1909.4801071300001</v>
      </c>
      <c r="X170" s="36">
        <f>SUMIFS(СВЦЭМ!$D$39:$D$782,СВЦЭМ!$A$39:$A$782,$A170,СВЦЭМ!$B$39:$B$782,X$155)+'СЕТ СН'!$I$14+СВЦЭМ!$D$10+'СЕТ СН'!$I$6-'СЕТ СН'!$I$26</f>
        <v>1959.7024843000002</v>
      </c>
      <c r="Y170" s="36">
        <f>SUMIFS(СВЦЭМ!$D$39:$D$782,СВЦЭМ!$A$39:$A$782,$A170,СВЦЭМ!$B$39:$B$782,Y$155)+'СЕТ СН'!$I$14+СВЦЭМ!$D$10+'СЕТ СН'!$I$6-'СЕТ СН'!$I$26</f>
        <v>1943.9803692200001</v>
      </c>
    </row>
    <row r="171" spans="1:25" ht="15.75" x14ac:dyDescent="0.2">
      <c r="A171" s="35">
        <f t="shared" si="4"/>
        <v>44546</v>
      </c>
      <c r="B171" s="36">
        <f>SUMIFS(СВЦЭМ!$D$39:$D$782,СВЦЭМ!$A$39:$A$782,$A171,СВЦЭМ!$B$39:$B$782,B$155)+'СЕТ СН'!$I$14+СВЦЭМ!$D$10+'СЕТ СН'!$I$6-'СЕТ СН'!$I$26</f>
        <v>1945.36995202</v>
      </c>
      <c r="C171" s="36">
        <f>SUMIFS(СВЦЭМ!$D$39:$D$782,СВЦЭМ!$A$39:$A$782,$A171,СВЦЭМ!$B$39:$B$782,C$155)+'СЕТ СН'!$I$14+СВЦЭМ!$D$10+'СЕТ СН'!$I$6-'СЕТ СН'!$I$26</f>
        <v>1941.4575319</v>
      </c>
      <c r="D171" s="36">
        <f>SUMIFS(СВЦЭМ!$D$39:$D$782,СВЦЭМ!$A$39:$A$782,$A171,СВЦЭМ!$B$39:$B$782,D$155)+'СЕТ СН'!$I$14+СВЦЭМ!$D$10+'СЕТ СН'!$I$6-'СЕТ СН'!$I$26</f>
        <v>1924.4080646100001</v>
      </c>
      <c r="E171" s="36">
        <f>SUMIFS(СВЦЭМ!$D$39:$D$782,СВЦЭМ!$A$39:$A$782,$A171,СВЦЭМ!$B$39:$B$782,E$155)+'СЕТ СН'!$I$14+СВЦЭМ!$D$10+'СЕТ СН'!$I$6-'СЕТ СН'!$I$26</f>
        <v>1920.2738106400002</v>
      </c>
      <c r="F171" s="36">
        <f>SUMIFS(СВЦЭМ!$D$39:$D$782,СВЦЭМ!$A$39:$A$782,$A171,СВЦЭМ!$B$39:$B$782,F$155)+'СЕТ СН'!$I$14+СВЦЭМ!$D$10+'СЕТ СН'!$I$6-'СЕТ СН'!$I$26</f>
        <v>1920.3274882000001</v>
      </c>
      <c r="G171" s="36">
        <f>SUMIFS(СВЦЭМ!$D$39:$D$782,СВЦЭМ!$A$39:$A$782,$A171,СВЦЭМ!$B$39:$B$782,G$155)+'СЕТ СН'!$I$14+СВЦЭМ!$D$10+'СЕТ СН'!$I$6-'СЕТ СН'!$I$26</f>
        <v>1885.2524105700002</v>
      </c>
      <c r="H171" s="36">
        <f>SUMIFS(СВЦЭМ!$D$39:$D$782,СВЦЭМ!$A$39:$A$782,$A171,СВЦЭМ!$B$39:$B$782,H$155)+'СЕТ СН'!$I$14+СВЦЭМ!$D$10+'СЕТ СН'!$I$6-'СЕТ СН'!$I$26</f>
        <v>1868.0687959000002</v>
      </c>
      <c r="I171" s="36">
        <f>SUMIFS(СВЦЭМ!$D$39:$D$782,СВЦЭМ!$A$39:$A$782,$A171,СВЦЭМ!$B$39:$B$782,I$155)+'СЕТ СН'!$I$14+СВЦЭМ!$D$10+'СЕТ СН'!$I$6-'СЕТ СН'!$I$26</f>
        <v>1895.05189649</v>
      </c>
      <c r="J171" s="36">
        <f>SUMIFS(СВЦЭМ!$D$39:$D$782,СВЦЭМ!$A$39:$A$782,$A171,СВЦЭМ!$B$39:$B$782,J$155)+'СЕТ СН'!$I$14+СВЦЭМ!$D$10+'СЕТ СН'!$I$6-'СЕТ СН'!$I$26</f>
        <v>1902.1430662300002</v>
      </c>
      <c r="K171" s="36">
        <f>SUMIFS(СВЦЭМ!$D$39:$D$782,СВЦЭМ!$A$39:$A$782,$A171,СВЦЭМ!$B$39:$B$782,K$155)+'СЕТ СН'!$I$14+СВЦЭМ!$D$10+'СЕТ СН'!$I$6-'СЕТ СН'!$I$26</f>
        <v>1920.7055221600001</v>
      </c>
      <c r="L171" s="36">
        <f>SUMIFS(СВЦЭМ!$D$39:$D$782,СВЦЭМ!$A$39:$A$782,$A171,СВЦЭМ!$B$39:$B$782,L$155)+'СЕТ СН'!$I$14+СВЦЭМ!$D$10+'СЕТ СН'!$I$6-'СЕТ СН'!$I$26</f>
        <v>1934.8162031700001</v>
      </c>
      <c r="M171" s="36">
        <f>SUMIFS(СВЦЭМ!$D$39:$D$782,СВЦЭМ!$A$39:$A$782,$A171,СВЦЭМ!$B$39:$B$782,M$155)+'СЕТ СН'!$I$14+СВЦЭМ!$D$10+'СЕТ СН'!$I$6-'СЕТ СН'!$I$26</f>
        <v>1933.0379876400002</v>
      </c>
      <c r="N171" s="36">
        <f>SUMIFS(СВЦЭМ!$D$39:$D$782,СВЦЭМ!$A$39:$A$782,$A171,СВЦЭМ!$B$39:$B$782,N$155)+'СЕТ СН'!$I$14+СВЦЭМ!$D$10+'СЕТ СН'!$I$6-'СЕТ СН'!$I$26</f>
        <v>1933.1772271500001</v>
      </c>
      <c r="O171" s="36">
        <f>SUMIFS(СВЦЭМ!$D$39:$D$782,СВЦЭМ!$A$39:$A$782,$A171,СВЦЭМ!$B$39:$B$782,O$155)+'СЕТ СН'!$I$14+СВЦЭМ!$D$10+'СЕТ СН'!$I$6-'СЕТ СН'!$I$26</f>
        <v>1950.0771924300002</v>
      </c>
      <c r="P171" s="36">
        <f>SUMIFS(СВЦЭМ!$D$39:$D$782,СВЦЭМ!$A$39:$A$782,$A171,СВЦЭМ!$B$39:$B$782,P$155)+'СЕТ СН'!$I$14+СВЦЭМ!$D$10+'СЕТ СН'!$I$6-'СЕТ СН'!$I$26</f>
        <v>1971.8028171400001</v>
      </c>
      <c r="Q171" s="36">
        <f>SUMIFS(СВЦЭМ!$D$39:$D$782,СВЦЭМ!$A$39:$A$782,$A171,СВЦЭМ!$B$39:$B$782,Q$155)+'СЕТ СН'!$I$14+СВЦЭМ!$D$10+'СЕТ СН'!$I$6-'СЕТ СН'!$I$26</f>
        <v>1973.2305983200001</v>
      </c>
      <c r="R171" s="36">
        <f>SUMIFS(СВЦЭМ!$D$39:$D$782,СВЦЭМ!$A$39:$A$782,$A171,СВЦЭМ!$B$39:$B$782,R$155)+'СЕТ СН'!$I$14+СВЦЭМ!$D$10+'СЕТ СН'!$I$6-'СЕТ СН'!$I$26</f>
        <v>1974.0638551900001</v>
      </c>
      <c r="S171" s="36">
        <f>SUMIFS(СВЦЭМ!$D$39:$D$782,СВЦЭМ!$A$39:$A$782,$A171,СВЦЭМ!$B$39:$B$782,S$155)+'СЕТ СН'!$I$14+СВЦЭМ!$D$10+'СЕТ СН'!$I$6-'СЕТ СН'!$I$26</f>
        <v>1928.4798231100001</v>
      </c>
      <c r="T171" s="36">
        <f>SUMIFS(СВЦЭМ!$D$39:$D$782,СВЦЭМ!$A$39:$A$782,$A171,СВЦЭМ!$B$39:$B$782,T$155)+'СЕТ СН'!$I$14+СВЦЭМ!$D$10+'СЕТ СН'!$I$6-'СЕТ СН'!$I$26</f>
        <v>1943.02795517</v>
      </c>
      <c r="U171" s="36">
        <f>SUMIFS(СВЦЭМ!$D$39:$D$782,СВЦЭМ!$A$39:$A$782,$A171,СВЦЭМ!$B$39:$B$782,U$155)+'СЕТ СН'!$I$14+СВЦЭМ!$D$10+'СЕТ СН'!$I$6-'СЕТ СН'!$I$26</f>
        <v>1925.3036071400002</v>
      </c>
      <c r="V171" s="36">
        <f>SUMIFS(СВЦЭМ!$D$39:$D$782,СВЦЭМ!$A$39:$A$782,$A171,СВЦЭМ!$B$39:$B$782,V$155)+'СЕТ СН'!$I$14+СВЦЭМ!$D$10+'СЕТ СН'!$I$6-'СЕТ СН'!$I$26</f>
        <v>1917.5115153500001</v>
      </c>
      <c r="W171" s="36">
        <f>SUMIFS(СВЦЭМ!$D$39:$D$782,СВЦЭМ!$A$39:$A$782,$A171,СВЦЭМ!$B$39:$B$782,W$155)+'СЕТ СН'!$I$14+СВЦЭМ!$D$10+'СЕТ СН'!$I$6-'СЕТ СН'!$I$26</f>
        <v>1915.31375112</v>
      </c>
      <c r="X171" s="36">
        <f>SUMIFS(СВЦЭМ!$D$39:$D$782,СВЦЭМ!$A$39:$A$782,$A171,СВЦЭМ!$B$39:$B$782,X$155)+'СЕТ СН'!$I$14+СВЦЭМ!$D$10+'СЕТ СН'!$I$6-'СЕТ СН'!$I$26</f>
        <v>1960.3531617900001</v>
      </c>
      <c r="Y171" s="36">
        <f>SUMIFS(СВЦЭМ!$D$39:$D$782,СВЦЭМ!$A$39:$A$782,$A171,СВЦЭМ!$B$39:$B$782,Y$155)+'СЕТ СН'!$I$14+СВЦЭМ!$D$10+'СЕТ СН'!$I$6-'СЕТ СН'!$I$26</f>
        <v>1963.6083627300002</v>
      </c>
    </row>
    <row r="172" spans="1:25" ht="15.75" x14ac:dyDescent="0.2">
      <c r="A172" s="35">
        <f t="shared" si="4"/>
        <v>44547</v>
      </c>
      <c r="B172" s="36">
        <f>SUMIFS(СВЦЭМ!$D$39:$D$782,СВЦЭМ!$A$39:$A$782,$A172,СВЦЭМ!$B$39:$B$782,B$155)+'СЕТ СН'!$I$14+СВЦЭМ!$D$10+'СЕТ СН'!$I$6-'СЕТ СН'!$I$26</f>
        <v>1943.10042479</v>
      </c>
      <c r="C172" s="36">
        <f>SUMIFS(СВЦЭМ!$D$39:$D$782,СВЦЭМ!$A$39:$A$782,$A172,СВЦЭМ!$B$39:$B$782,C$155)+'СЕТ СН'!$I$14+СВЦЭМ!$D$10+'СЕТ СН'!$I$6-'СЕТ СН'!$I$26</f>
        <v>1942.2868315100002</v>
      </c>
      <c r="D172" s="36">
        <f>SUMIFS(СВЦЭМ!$D$39:$D$782,СВЦЭМ!$A$39:$A$782,$A172,СВЦЭМ!$B$39:$B$782,D$155)+'СЕТ СН'!$I$14+СВЦЭМ!$D$10+'СЕТ СН'!$I$6-'СЕТ СН'!$I$26</f>
        <v>1927.3468002500001</v>
      </c>
      <c r="E172" s="36">
        <f>SUMIFS(СВЦЭМ!$D$39:$D$782,СВЦЭМ!$A$39:$A$782,$A172,СВЦЭМ!$B$39:$B$782,E$155)+'СЕТ СН'!$I$14+СВЦЭМ!$D$10+'СЕТ СН'!$I$6-'СЕТ СН'!$I$26</f>
        <v>1922.1922428300002</v>
      </c>
      <c r="F172" s="36">
        <f>SUMIFS(СВЦЭМ!$D$39:$D$782,СВЦЭМ!$A$39:$A$782,$A172,СВЦЭМ!$B$39:$B$782,F$155)+'СЕТ СН'!$I$14+СВЦЭМ!$D$10+'СЕТ СН'!$I$6-'СЕТ СН'!$I$26</f>
        <v>1923.8067681800001</v>
      </c>
      <c r="G172" s="36">
        <f>SUMIFS(СВЦЭМ!$D$39:$D$782,СВЦЭМ!$A$39:$A$782,$A172,СВЦЭМ!$B$39:$B$782,G$155)+'СЕТ СН'!$I$14+СВЦЭМ!$D$10+'СЕТ СН'!$I$6-'СЕТ СН'!$I$26</f>
        <v>1900.2574310800001</v>
      </c>
      <c r="H172" s="36">
        <f>SUMIFS(СВЦЭМ!$D$39:$D$782,СВЦЭМ!$A$39:$A$782,$A172,СВЦЭМ!$B$39:$B$782,H$155)+'СЕТ СН'!$I$14+СВЦЭМ!$D$10+'СЕТ СН'!$I$6-'СЕТ СН'!$I$26</f>
        <v>1874.8136602300001</v>
      </c>
      <c r="I172" s="36">
        <f>SUMIFS(СВЦЭМ!$D$39:$D$782,СВЦЭМ!$A$39:$A$782,$A172,СВЦЭМ!$B$39:$B$782,I$155)+'СЕТ СН'!$I$14+СВЦЭМ!$D$10+'СЕТ СН'!$I$6-'СЕТ СН'!$I$26</f>
        <v>1874.67171706</v>
      </c>
      <c r="J172" s="36">
        <f>SUMIFS(СВЦЭМ!$D$39:$D$782,СВЦЭМ!$A$39:$A$782,$A172,СВЦЭМ!$B$39:$B$782,J$155)+'СЕТ СН'!$I$14+СВЦЭМ!$D$10+'СЕТ СН'!$I$6-'СЕТ СН'!$I$26</f>
        <v>1917.0305927500001</v>
      </c>
      <c r="K172" s="36">
        <f>SUMIFS(СВЦЭМ!$D$39:$D$782,СВЦЭМ!$A$39:$A$782,$A172,СВЦЭМ!$B$39:$B$782,K$155)+'СЕТ СН'!$I$14+СВЦЭМ!$D$10+'СЕТ СН'!$I$6-'СЕТ СН'!$I$26</f>
        <v>1930.4689185700001</v>
      </c>
      <c r="L172" s="36">
        <f>SUMIFS(СВЦЭМ!$D$39:$D$782,СВЦЭМ!$A$39:$A$782,$A172,СВЦЭМ!$B$39:$B$782,L$155)+'СЕТ СН'!$I$14+СВЦЭМ!$D$10+'СЕТ СН'!$I$6-'СЕТ СН'!$I$26</f>
        <v>1925.2179061700001</v>
      </c>
      <c r="M172" s="36">
        <f>SUMIFS(СВЦЭМ!$D$39:$D$782,СВЦЭМ!$A$39:$A$782,$A172,СВЦЭМ!$B$39:$B$782,M$155)+'СЕТ СН'!$I$14+СВЦЭМ!$D$10+'СЕТ СН'!$I$6-'СЕТ СН'!$I$26</f>
        <v>1915.3962416500001</v>
      </c>
      <c r="N172" s="36">
        <f>SUMIFS(СВЦЭМ!$D$39:$D$782,СВЦЭМ!$A$39:$A$782,$A172,СВЦЭМ!$B$39:$B$782,N$155)+'СЕТ СН'!$I$14+СВЦЭМ!$D$10+'СЕТ СН'!$I$6-'СЕТ СН'!$I$26</f>
        <v>1918.4464100700002</v>
      </c>
      <c r="O172" s="36">
        <f>SUMIFS(СВЦЭМ!$D$39:$D$782,СВЦЭМ!$A$39:$A$782,$A172,СВЦЭМ!$B$39:$B$782,O$155)+'СЕТ СН'!$I$14+СВЦЭМ!$D$10+'СЕТ СН'!$I$6-'СЕТ СН'!$I$26</f>
        <v>1920.50817349</v>
      </c>
      <c r="P172" s="36">
        <f>SUMIFS(СВЦЭМ!$D$39:$D$782,СВЦЭМ!$A$39:$A$782,$A172,СВЦЭМ!$B$39:$B$782,P$155)+'СЕТ СН'!$I$14+СВЦЭМ!$D$10+'СЕТ СН'!$I$6-'СЕТ СН'!$I$26</f>
        <v>1956.4367983100001</v>
      </c>
      <c r="Q172" s="36">
        <f>SUMIFS(СВЦЭМ!$D$39:$D$782,СВЦЭМ!$A$39:$A$782,$A172,СВЦЭМ!$B$39:$B$782,Q$155)+'СЕТ СН'!$I$14+СВЦЭМ!$D$10+'СЕТ СН'!$I$6-'СЕТ СН'!$I$26</f>
        <v>1948.1147520300001</v>
      </c>
      <c r="R172" s="36">
        <f>SUMIFS(СВЦЭМ!$D$39:$D$782,СВЦЭМ!$A$39:$A$782,$A172,СВЦЭМ!$B$39:$B$782,R$155)+'СЕТ СН'!$I$14+СВЦЭМ!$D$10+'СЕТ СН'!$I$6-'СЕТ СН'!$I$26</f>
        <v>1942.9491808900002</v>
      </c>
      <c r="S172" s="36">
        <f>SUMIFS(СВЦЭМ!$D$39:$D$782,СВЦЭМ!$A$39:$A$782,$A172,СВЦЭМ!$B$39:$B$782,S$155)+'СЕТ СН'!$I$14+СВЦЭМ!$D$10+'СЕТ СН'!$I$6-'СЕТ СН'!$I$26</f>
        <v>1908.3145960100001</v>
      </c>
      <c r="T172" s="36">
        <f>SUMIFS(СВЦЭМ!$D$39:$D$782,СВЦЭМ!$A$39:$A$782,$A172,СВЦЭМ!$B$39:$B$782,T$155)+'СЕТ СН'!$I$14+СВЦЭМ!$D$10+'СЕТ СН'!$I$6-'СЕТ СН'!$I$26</f>
        <v>1927.9696232000001</v>
      </c>
      <c r="U172" s="36">
        <f>SUMIFS(СВЦЭМ!$D$39:$D$782,СВЦЭМ!$A$39:$A$782,$A172,СВЦЭМ!$B$39:$B$782,U$155)+'СЕТ СН'!$I$14+СВЦЭМ!$D$10+'СЕТ СН'!$I$6-'СЕТ СН'!$I$26</f>
        <v>1923.5243927500001</v>
      </c>
      <c r="V172" s="36">
        <f>SUMIFS(СВЦЭМ!$D$39:$D$782,СВЦЭМ!$A$39:$A$782,$A172,СВЦЭМ!$B$39:$B$782,V$155)+'СЕТ СН'!$I$14+СВЦЭМ!$D$10+'СЕТ СН'!$I$6-'СЕТ СН'!$I$26</f>
        <v>1901.0642847000001</v>
      </c>
      <c r="W172" s="36">
        <f>SUMIFS(СВЦЭМ!$D$39:$D$782,СВЦЭМ!$A$39:$A$782,$A172,СВЦЭМ!$B$39:$B$782,W$155)+'СЕТ СН'!$I$14+СВЦЭМ!$D$10+'СЕТ СН'!$I$6-'СЕТ СН'!$I$26</f>
        <v>1920.9761171700002</v>
      </c>
      <c r="X172" s="36">
        <f>SUMIFS(СВЦЭМ!$D$39:$D$782,СВЦЭМ!$A$39:$A$782,$A172,СВЦЭМ!$B$39:$B$782,X$155)+'СЕТ СН'!$I$14+СВЦЭМ!$D$10+'СЕТ СН'!$I$6-'СЕТ СН'!$I$26</f>
        <v>1939.9442411500002</v>
      </c>
      <c r="Y172" s="36">
        <f>SUMIFS(СВЦЭМ!$D$39:$D$782,СВЦЭМ!$A$39:$A$782,$A172,СВЦЭМ!$B$39:$B$782,Y$155)+'СЕТ СН'!$I$14+СВЦЭМ!$D$10+'СЕТ СН'!$I$6-'СЕТ СН'!$I$26</f>
        <v>1931.0881814000002</v>
      </c>
    </row>
    <row r="173" spans="1:25" ht="15.75" x14ac:dyDescent="0.2">
      <c r="A173" s="35">
        <f t="shared" si="4"/>
        <v>44548</v>
      </c>
      <c r="B173" s="36">
        <f>SUMIFS(СВЦЭМ!$D$39:$D$782,СВЦЭМ!$A$39:$A$782,$A173,СВЦЭМ!$B$39:$B$782,B$155)+'СЕТ СН'!$I$14+СВЦЭМ!$D$10+'СЕТ СН'!$I$6-'СЕТ СН'!$I$26</f>
        <v>1937.4585670600002</v>
      </c>
      <c r="C173" s="36">
        <f>SUMIFS(СВЦЭМ!$D$39:$D$782,СВЦЭМ!$A$39:$A$782,$A173,СВЦЭМ!$B$39:$B$782,C$155)+'СЕТ СН'!$I$14+СВЦЭМ!$D$10+'СЕТ СН'!$I$6-'СЕТ СН'!$I$26</f>
        <v>1967.6963448900001</v>
      </c>
      <c r="D173" s="36">
        <f>SUMIFS(СВЦЭМ!$D$39:$D$782,СВЦЭМ!$A$39:$A$782,$A173,СВЦЭМ!$B$39:$B$782,D$155)+'СЕТ СН'!$I$14+СВЦЭМ!$D$10+'СЕТ СН'!$I$6-'СЕТ СН'!$I$26</f>
        <v>1985.6442872800001</v>
      </c>
      <c r="E173" s="36">
        <f>SUMIFS(СВЦЭМ!$D$39:$D$782,СВЦЭМ!$A$39:$A$782,$A173,СВЦЭМ!$B$39:$B$782,E$155)+'СЕТ СН'!$I$14+СВЦЭМ!$D$10+'СЕТ СН'!$I$6-'СЕТ СН'!$I$26</f>
        <v>1984.9941048600001</v>
      </c>
      <c r="F173" s="36">
        <f>SUMIFS(СВЦЭМ!$D$39:$D$782,СВЦЭМ!$A$39:$A$782,$A173,СВЦЭМ!$B$39:$B$782,F$155)+'СЕТ СН'!$I$14+СВЦЭМ!$D$10+'СЕТ СН'!$I$6-'СЕТ СН'!$I$26</f>
        <v>1981.3882732300001</v>
      </c>
      <c r="G173" s="36">
        <f>SUMIFS(СВЦЭМ!$D$39:$D$782,СВЦЭМ!$A$39:$A$782,$A173,СВЦЭМ!$B$39:$B$782,G$155)+'СЕТ СН'!$I$14+СВЦЭМ!$D$10+'СЕТ СН'!$I$6-'СЕТ СН'!$I$26</f>
        <v>1938.5774304900001</v>
      </c>
      <c r="H173" s="36">
        <f>SUMIFS(СВЦЭМ!$D$39:$D$782,СВЦЭМ!$A$39:$A$782,$A173,СВЦЭМ!$B$39:$B$782,H$155)+'СЕТ СН'!$I$14+СВЦЭМ!$D$10+'СЕТ СН'!$I$6-'СЕТ СН'!$I$26</f>
        <v>1899.6279984900002</v>
      </c>
      <c r="I173" s="36">
        <f>SUMIFS(СВЦЭМ!$D$39:$D$782,СВЦЭМ!$A$39:$A$782,$A173,СВЦЭМ!$B$39:$B$782,I$155)+'СЕТ СН'!$I$14+СВЦЭМ!$D$10+'СЕТ СН'!$I$6-'СЕТ СН'!$I$26</f>
        <v>1884.16825939</v>
      </c>
      <c r="J173" s="36">
        <f>SUMIFS(СВЦЭМ!$D$39:$D$782,СВЦЭМ!$A$39:$A$782,$A173,СВЦЭМ!$B$39:$B$782,J$155)+'СЕТ СН'!$I$14+СВЦЭМ!$D$10+'СЕТ СН'!$I$6-'СЕТ СН'!$I$26</f>
        <v>1858.2859339300001</v>
      </c>
      <c r="K173" s="36">
        <f>SUMIFS(СВЦЭМ!$D$39:$D$782,СВЦЭМ!$A$39:$A$782,$A173,СВЦЭМ!$B$39:$B$782,K$155)+'СЕТ СН'!$I$14+СВЦЭМ!$D$10+'СЕТ СН'!$I$6-'СЕТ СН'!$I$26</f>
        <v>1891.8429401100002</v>
      </c>
      <c r="L173" s="36">
        <f>SUMIFS(СВЦЭМ!$D$39:$D$782,СВЦЭМ!$A$39:$A$782,$A173,СВЦЭМ!$B$39:$B$782,L$155)+'СЕТ СН'!$I$14+СВЦЭМ!$D$10+'СЕТ СН'!$I$6-'СЕТ СН'!$I$26</f>
        <v>1894.15124889</v>
      </c>
      <c r="M173" s="36">
        <f>SUMIFS(СВЦЭМ!$D$39:$D$782,СВЦЭМ!$A$39:$A$782,$A173,СВЦЭМ!$B$39:$B$782,M$155)+'СЕТ СН'!$I$14+СВЦЭМ!$D$10+'СЕТ СН'!$I$6-'СЕТ СН'!$I$26</f>
        <v>1879.9574566400001</v>
      </c>
      <c r="N173" s="36">
        <f>SUMIFS(СВЦЭМ!$D$39:$D$782,СВЦЭМ!$A$39:$A$782,$A173,СВЦЭМ!$B$39:$B$782,N$155)+'СЕТ СН'!$I$14+СВЦЭМ!$D$10+'СЕТ СН'!$I$6-'СЕТ СН'!$I$26</f>
        <v>1879.4451143000001</v>
      </c>
      <c r="O173" s="36">
        <f>SUMIFS(СВЦЭМ!$D$39:$D$782,СВЦЭМ!$A$39:$A$782,$A173,СВЦЭМ!$B$39:$B$782,O$155)+'СЕТ СН'!$I$14+СВЦЭМ!$D$10+'СЕТ СН'!$I$6-'СЕТ СН'!$I$26</f>
        <v>1895.94591676</v>
      </c>
      <c r="P173" s="36">
        <f>SUMIFS(СВЦЭМ!$D$39:$D$782,СВЦЭМ!$A$39:$A$782,$A173,СВЦЭМ!$B$39:$B$782,P$155)+'СЕТ СН'!$I$14+СВЦЭМ!$D$10+'СЕТ СН'!$I$6-'СЕТ СН'!$I$26</f>
        <v>1928.8639861400002</v>
      </c>
      <c r="Q173" s="36">
        <f>SUMIFS(СВЦЭМ!$D$39:$D$782,СВЦЭМ!$A$39:$A$782,$A173,СВЦЭМ!$B$39:$B$782,Q$155)+'СЕТ СН'!$I$14+СВЦЭМ!$D$10+'СЕТ СН'!$I$6-'СЕТ СН'!$I$26</f>
        <v>1935.0641935600001</v>
      </c>
      <c r="R173" s="36">
        <f>SUMIFS(СВЦЭМ!$D$39:$D$782,СВЦЭМ!$A$39:$A$782,$A173,СВЦЭМ!$B$39:$B$782,R$155)+'СЕТ СН'!$I$14+СВЦЭМ!$D$10+'СЕТ СН'!$I$6-'СЕТ СН'!$I$26</f>
        <v>1922.6019098900001</v>
      </c>
      <c r="S173" s="36">
        <f>SUMIFS(СВЦЭМ!$D$39:$D$782,СВЦЭМ!$A$39:$A$782,$A173,СВЦЭМ!$B$39:$B$782,S$155)+'СЕТ СН'!$I$14+СВЦЭМ!$D$10+'СЕТ СН'!$I$6-'СЕТ СН'!$I$26</f>
        <v>1892.22815087</v>
      </c>
      <c r="T173" s="36">
        <f>SUMIFS(СВЦЭМ!$D$39:$D$782,СВЦЭМ!$A$39:$A$782,$A173,СВЦЭМ!$B$39:$B$782,T$155)+'СЕТ СН'!$I$14+СВЦЭМ!$D$10+'СЕТ СН'!$I$6-'СЕТ СН'!$I$26</f>
        <v>1885.0188946200001</v>
      </c>
      <c r="U173" s="36">
        <f>SUMIFS(СВЦЭМ!$D$39:$D$782,СВЦЭМ!$A$39:$A$782,$A173,СВЦЭМ!$B$39:$B$782,U$155)+'СЕТ СН'!$I$14+СВЦЭМ!$D$10+'СЕТ СН'!$I$6-'СЕТ СН'!$I$26</f>
        <v>1885.7427490300001</v>
      </c>
      <c r="V173" s="36">
        <f>SUMIFS(СВЦЭМ!$D$39:$D$782,СВЦЭМ!$A$39:$A$782,$A173,СВЦЭМ!$B$39:$B$782,V$155)+'СЕТ СН'!$I$14+СВЦЭМ!$D$10+'СЕТ СН'!$I$6-'СЕТ СН'!$I$26</f>
        <v>1886.4047713700002</v>
      </c>
      <c r="W173" s="36">
        <f>SUMIFS(СВЦЭМ!$D$39:$D$782,СВЦЭМ!$A$39:$A$782,$A173,СВЦЭМ!$B$39:$B$782,W$155)+'СЕТ СН'!$I$14+СВЦЭМ!$D$10+'СЕТ СН'!$I$6-'СЕТ СН'!$I$26</f>
        <v>1906.2716173800002</v>
      </c>
      <c r="X173" s="36">
        <f>SUMIFS(СВЦЭМ!$D$39:$D$782,СВЦЭМ!$A$39:$A$782,$A173,СВЦЭМ!$B$39:$B$782,X$155)+'СЕТ СН'!$I$14+СВЦЭМ!$D$10+'СЕТ СН'!$I$6-'СЕТ СН'!$I$26</f>
        <v>1925.9583386200002</v>
      </c>
      <c r="Y173" s="36">
        <f>SUMIFS(СВЦЭМ!$D$39:$D$782,СВЦЭМ!$A$39:$A$782,$A173,СВЦЭМ!$B$39:$B$782,Y$155)+'СЕТ СН'!$I$14+СВЦЭМ!$D$10+'СЕТ СН'!$I$6-'СЕТ СН'!$I$26</f>
        <v>1945.1591184200001</v>
      </c>
    </row>
    <row r="174" spans="1:25" ht="15.75" x14ac:dyDescent="0.2">
      <c r="A174" s="35">
        <f t="shared" si="4"/>
        <v>44549</v>
      </c>
      <c r="B174" s="36">
        <f>SUMIFS(СВЦЭМ!$D$39:$D$782,СВЦЭМ!$A$39:$A$782,$A174,СВЦЭМ!$B$39:$B$782,B$155)+'СЕТ СН'!$I$14+СВЦЭМ!$D$10+'СЕТ СН'!$I$6-'СЕТ СН'!$I$26</f>
        <v>1901.8527463200001</v>
      </c>
      <c r="C174" s="36">
        <f>SUMIFS(СВЦЭМ!$D$39:$D$782,СВЦЭМ!$A$39:$A$782,$A174,СВЦЭМ!$B$39:$B$782,C$155)+'СЕТ СН'!$I$14+СВЦЭМ!$D$10+'СЕТ СН'!$I$6-'СЕТ СН'!$I$26</f>
        <v>1907.9639124800001</v>
      </c>
      <c r="D174" s="36">
        <f>SUMIFS(СВЦЭМ!$D$39:$D$782,СВЦЭМ!$A$39:$A$782,$A174,СВЦЭМ!$B$39:$B$782,D$155)+'СЕТ СН'!$I$14+СВЦЭМ!$D$10+'СЕТ СН'!$I$6-'СЕТ СН'!$I$26</f>
        <v>1943.69257588</v>
      </c>
      <c r="E174" s="36">
        <f>SUMIFS(СВЦЭМ!$D$39:$D$782,СВЦЭМ!$A$39:$A$782,$A174,СВЦЭМ!$B$39:$B$782,E$155)+'СЕТ СН'!$I$14+СВЦЭМ!$D$10+'СЕТ СН'!$I$6-'СЕТ СН'!$I$26</f>
        <v>1952.2008497400002</v>
      </c>
      <c r="F174" s="36">
        <f>SUMIFS(СВЦЭМ!$D$39:$D$782,СВЦЭМ!$A$39:$A$782,$A174,СВЦЭМ!$B$39:$B$782,F$155)+'СЕТ СН'!$I$14+СВЦЭМ!$D$10+'СЕТ СН'!$I$6-'СЕТ СН'!$I$26</f>
        <v>1940.22780216</v>
      </c>
      <c r="G174" s="36">
        <f>SUMIFS(СВЦЭМ!$D$39:$D$782,СВЦЭМ!$A$39:$A$782,$A174,СВЦЭМ!$B$39:$B$782,G$155)+'СЕТ СН'!$I$14+СВЦЭМ!$D$10+'СЕТ СН'!$I$6-'СЕТ СН'!$I$26</f>
        <v>1931.0447707800001</v>
      </c>
      <c r="H174" s="36">
        <f>SUMIFS(СВЦЭМ!$D$39:$D$782,СВЦЭМ!$A$39:$A$782,$A174,СВЦЭМ!$B$39:$B$782,H$155)+'СЕТ СН'!$I$14+СВЦЭМ!$D$10+'СЕТ СН'!$I$6-'СЕТ СН'!$I$26</f>
        <v>1908.19483274</v>
      </c>
      <c r="I174" s="36">
        <f>SUMIFS(СВЦЭМ!$D$39:$D$782,СВЦЭМ!$A$39:$A$782,$A174,СВЦЭМ!$B$39:$B$782,I$155)+'СЕТ СН'!$I$14+СВЦЭМ!$D$10+'СЕТ СН'!$I$6-'СЕТ СН'!$I$26</f>
        <v>1901.20865441</v>
      </c>
      <c r="J174" s="36">
        <f>SUMIFS(СВЦЭМ!$D$39:$D$782,СВЦЭМ!$A$39:$A$782,$A174,СВЦЭМ!$B$39:$B$782,J$155)+'СЕТ СН'!$I$14+СВЦЭМ!$D$10+'СЕТ СН'!$I$6-'СЕТ СН'!$I$26</f>
        <v>1886.1259721400002</v>
      </c>
      <c r="K174" s="36">
        <f>SUMIFS(СВЦЭМ!$D$39:$D$782,СВЦЭМ!$A$39:$A$782,$A174,СВЦЭМ!$B$39:$B$782,K$155)+'СЕТ СН'!$I$14+СВЦЭМ!$D$10+'СЕТ СН'!$I$6-'СЕТ СН'!$I$26</f>
        <v>1877.6545565200001</v>
      </c>
      <c r="L174" s="36">
        <f>SUMIFS(СВЦЭМ!$D$39:$D$782,СВЦЭМ!$A$39:$A$782,$A174,СВЦЭМ!$B$39:$B$782,L$155)+'СЕТ СН'!$I$14+СВЦЭМ!$D$10+'СЕТ СН'!$I$6-'СЕТ СН'!$I$26</f>
        <v>1883.5314598300001</v>
      </c>
      <c r="M174" s="36">
        <f>SUMIFS(СВЦЭМ!$D$39:$D$782,СВЦЭМ!$A$39:$A$782,$A174,СВЦЭМ!$B$39:$B$782,M$155)+'СЕТ СН'!$I$14+СВЦЭМ!$D$10+'СЕТ СН'!$I$6-'СЕТ СН'!$I$26</f>
        <v>1875.4387233700002</v>
      </c>
      <c r="N174" s="36">
        <f>SUMIFS(СВЦЭМ!$D$39:$D$782,СВЦЭМ!$A$39:$A$782,$A174,СВЦЭМ!$B$39:$B$782,N$155)+'СЕТ СН'!$I$14+СВЦЭМ!$D$10+'СЕТ СН'!$I$6-'СЕТ СН'!$I$26</f>
        <v>1872.5700069400002</v>
      </c>
      <c r="O174" s="36">
        <f>SUMIFS(СВЦЭМ!$D$39:$D$782,СВЦЭМ!$A$39:$A$782,$A174,СВЦЭМ!$B$39:$B$782,O$155)+'СЕТ СН'!$I$14+СВЦЭМ!$D$10+'СЕТ СН'!$I$6-'СЕТ СН'!$I$26</f>
        <v>1891.9208384600001</v>
      </c>
      <c r="P174" s="36">
        <f>SUMIFS(СВЦЭМ!$D$39:$D$782,СВЦЭМ!$A$39:$A$782,$A174,СВЦЭМ!$B$39:$B$782,P$155)+'СЕТ СН'!$I$14+СВЦЭМ!$D$10+'СЕТ СН'!$I$6-'СЕТ СН'!$I$26</f>
        <v>1910.5511273900001</v>
      </c>
      <c r="Q174" s="36">
        <f>SUMIFS(СВЦЭМ!$D$39:$D$782,СВЦЭМ!$A$39:$A$782,$A174,СВЦЭМ!$B$39:$B$782,Q$155)+'СЕТ СН'!$I$14+СВЦЭМ!$D$10+'СЕТ СН'!$I$6-'СЕТ СН'!$I$26</f>
        <v>1909.52916783</v>
      </c>
      <c r="R174" s="36">
        <f>SUMIFS(СВЦЭМ!$D$39:$D$782,СВЦЭМ!$A$39:$A$782,$A174,СВЦЭМ!$B$39:$B$782,R$155)+'СЕТ СН'!$I$14+СВЦЭМ!$D$10+'СЕТ СН'!$I$6-'СЕТ СН'!$I$26</f>
        <v>1891.29976173</v>
      </c>
      <c r="S174" s="36">
        <f>SUMIFS(СВЦЭМ!$D$39:$D$782,СВЦЭМ!$A$39:$A$782,$A174,СВЦЭМ!$B$39:$B$782,S$155)+'СЕТ СН'!$I$14+СВЦЭМ!$D$10+'СЕТ СН'!$I$6-'СЕТ СН'!$I$26</f>
        <v>1870.8323006500002</v>
      </c>
      <c r="T174" s="36">
        <f>SUMIFS(СВЦЭМ!$D$39:$D$782,СВЦЭМ!$A$39:$A$782,$A174,СВЦЭМ!$B$39:$B$782,T$155)+'СЕТ СН'!$I$14+СВЦЭМ!$D$10+'СЕТ СН'!$I$6-'СЕТ СН'!$I$26</f>
        <v>1871.3563710200001</v>
      </c>
      <c r="U174" s="36">
        <f>SUMIFS(СВЦЭМ!$D$39:$D$782,СВЦЭМ!$A$39:$A$782,$A174,СВЦЭМ!$B$39:$B$782,U$155)+'СЕТ СН'!$I$14+СВЦЭМ!$D$10+'СЕТ СН'!$I$6-'СЕТ СН'!$I$26</f>
        <v>1872.2902667600001</v>
      </c>
      <c r="V174" s="36">
        <f>SUMIFS(СВЦЭМ!$D$39:$D$782,СВЦЭМ!$A$39:$A$782,$A174,СВЦЭМ!$B$39:$B$782,V$155)+'СЕТ СН'!$I$14+СВЦЭМ!$D$10+'СЕТ СН'!$I$6-'СЕТ СН'!$I$26</f>
        <v>1878.1749032800001</v>
      </c>
      <c r="W174" s="36">
        <f>SUMIFS(СВЦЭМ!$D$39:$D$782,СВЦЭМ!$A$39:$A$782,$A174,СВЦЭМ!$B$39:$B$782,W$155)+'СЕТ СН'!$I$14+СВЦЭМ!$D$10+'СЕТ СН'!$I$6-'СЕТ СН'!$I$26</f>
        <v>1898.62128751</v>
      </c>
      <c r="X174" s="36">
        <f>SUMIFS(СВЦЭМ!$D$39:$D$782,СВЦЭМ!$A$39:$A$782,$A174,СВЦЭМ!$B$39:$B$782,X$155)+'СЕТ СН'!$I$14+СВЦЭМ!$D$10+'СЕТ СН'!$I$6-'СЕТ СН'!$I$26</f>
        <v>1921.4464370400001</v>
      </c>
      <c r="Y174" s="36">
        <f>SUMIFS(СВЦЭМ!$D$39:$D$782,СВЦЭМ!$A$39:$A$782,$A174,СВЦЭМ!$B$39:$B$782,Y$155)+'СЕТ СН'!$I$14+СВЦЭМ!$D$10+'СЕТ СН'!$I$6-'СЕТ СН'!$I$26</f>
        <v>1938.52845974</v>
      </c>
    </row>
    <row r="175" spans="1:25" ht="15.75" x14ac:dyDescent="0.2">
      <c r="A175" s="35">
        <f t="shared" si="4"/>
        <v>44550</v>
      </c>
      <c r="B175" s="36">
        <f>SUMIFS(СВЦЭМ!$D$39:$D$782,СВЦЭМ!$A$39:$A$782,$A175,СВЦЭМ!$B$39:$B$782,B$155)+'СЕТ СН'!$I$14+СВЦЭМ!$D$10+'СЕТ СН'!$I$6-'СЕТ СН'!$I$26</f>
        <v>1946.8269404800001</v>
      </c>
      <c r="C175" s="36">
        <f>SUMIFS(СВЦЭМ!$D$39:$D$782,СВЦЭМ!$A$39:$A$782,$A175,СВЦЭМ!$B$39:$B$782,C$155)+'СЕТ СН'!$I$14+СВЦЭМ!$D$10+'СЕТ СН'!$I$6-'СЕТ СН'!$I$26</f>
        <v>1946.28346704</v>
      </c>
      <c r="D175" s="36">
        <f>SUMIFS(СВЦЭМ!$D$39:$D$782,СВЦЭМ!$A$39:$A$782,$A175,СВЦЭМ!$B$39:$B$782,D$155)+'СЕТ СН'!$I$14+СВЦЭМ!$D$10+'СЕТ СН'!$I$6-'СЕТ СН'!$I$26</f>
        <v>1952.3629091500002</v>
      </c>
      <c r="E175" s="36">
        <f>SUMIFS(СВЦЭМ!$D$39:$D$782,СВЦЭМ!$A$39:$A$782,$A175,СВЦЭМ!$B$39:$B$782,E$155)+'СЕТ СН'!$I$14+СВЦЭМ!$D$10+'СЕТ СН'!$I$6-'СЕТ СН'!$I$26</f>
        <v>1957.9024831900001</v>
      </c>
      <c r="F175" s="36">
        <f>SUMIFS(СВЦЭМ!$D$39:$D$782,СВЦЭМ!$A$39:$A$782,$A175,СВЦЭМ!$B$39:$B$782,F$155)+'СЕТ СН'!$I$14+СВЦЭМ!$D$10+'СЕТ СН'!$I$6-'СЕТ СН'!$I$26</f>
        <v>1949.56614799</v>
      </c>
      <c r="G175" s="36">
        <f>SUMIFS(СВЦЭМ!$D$39:$D$782,СВЦЭМ!$A$39:$A$782,$A175,СВЦЭМ!$B$39:$B$782,G$155)+'СЕТ СН'!$I$14+СВЦЭМ!$D$10+'СЕТ СН'!$I$6-'СЕТ СН'!$I$26</f>
        <v>1928.19409434</v>
      </c>
      <c r="H175" s="36">
        <f>SUMIFS(СВЦЭМ!$D$39:$D$782,СВЦЭМ!$A$39:$A$782,$A175,СВЦЭМ!$B$39:$B$782,H$155)+'СЕТ СН'!$I$14+СВЦЭМ!$D$10+'СЕТ СН'!$I$6-'СЕТ СН'!$I$26</f>
        <v>1881.5962902400001</v>
      </c>
      <c r="I175" s="36">
        <f>SUMIFS(СВЦЭМ!$D$39:$D$782,СВЦЭМ!$A$39:$A$782,$A175,СВЦЭМ!$B$39:$B$782,I$155)+'СЕТ СН'!$I$14+СВЦЭМ!$D$10+'СЕТ СН'!$I$6-'СЕТ СН'!$I$26</f>
        <v>1887.33823336</v>
      </c>
      <c r="J175" s="36">
        <f>SUMIFS(СВЦЭМ!$D$39:$D$782,СВЦЭМ!$A$39:$A$782,$A175,СВЦЭМ!$B$39:$B$782,J$155)+'СЕТ СН'!$I$14+СВЦЭМ!$D$10+'СЕТ СН'!$I$6-'СЕТ СН'!$I$26</f>
        <v>1900.69713243</v>
      </c>
      <c r="K175" s="36">
        <f>SUMIFS(СВЦЭМ!$D$39:$D$782,СВЦЭМ!$A$39:$A$782,$A175,СВЦЭМ!$B$39:$B$782,K$155)+'СЕТ СН'!$I$14+СВЦЭМ!$D$10+'СЕТ СН'!$I$6-'СЕТ СН'!$I$26</f>
        <v>1903.62017528</v>
      </c>
      <c r="L175" s="36">
        <f>SUMIFS(СВЦЭМ!$D$39:$D$782,СВЦЭМ!$A$39:$A$782,$A175,СВЦЭМ!$B$39:$B$782,L$155)+'СЕТ СН'!$I$14+СВЦЭМ!$D$10+'СЕТ СН'!$I$6-'СЕТ СН'!$I$26</f>
        <v>1913.3480232200002</v>
      </c>
      <c r="M175" s="36">
        <f>SUMIFS(СВЦЭМ!$D$39:$D$782,СВЦЭМ!$A$39:$A$782,$A175,СВЦЭМ!$B$39:$B$782,M$155)+'СЕТ СН'!$I$14+СВЦЭМ!$D$10+'СЕТ СН'!$I$6-'СЕТ СН'!$I$26</f>
        <v>1913.4853132600001</v>
      </c>
      <c r="N175" s="36">
        <f>SUMIFS(СВЦЭМ!$D$39:$D$782,СВЦЭМ!$A$39:$A$782,$A175,СВЦЭМ!$B$39:$B$782,N$155)+'СЕТ СН'!$I$14+СВЦЭМ!$D$10+'СЕТ СН'!$I$6-'СЕТ СН'!$I$26</f>
        <v>1909.1968229000001</v>
      </c>
      <c r="O175" s="36">
        <f>SUMIFS(СВЦЭМ!$D$39:$D$782,СВЦЭМ!$A$39:$A$782,$A175,СВЦЭМ!$B$39:$B$782,O$155)+'СЕТ СН'!$I$14+СВЦЭМ!$D$10+'СЕТ СН'!$I$6-'СЕТ СН'!$I$26</f>
        <v>1917.79903218</v>
      </c>
      <c r="P175" s="36">
        <f>SUMIFS(СВЦЭМ!$D$39:$D$782,СВЦЭМ!$A$39:$A$782,$A175,СВЦЭМ!$B$39:$B$782,P$155)+'СЕТ СН'!$I$14+СВЦЭМ!$D$10+'СЕТ СН'!$I$6-'СЕТ СН'!$I$26</f>
        <v>1918.6536387600001</v>
      </c>
      <c r="Q175" s="36">
        <f>SUMIFS(СВЦЭМ!$D$39:$D$782,СВЦЭМ!$A$39:$A$782,$A175,СВЦЭМ!$B$39:$B$782,Q$155)+'СЕТ СН'!$I$14+СВЦЭМ!$D$10+'СЕТ СН'!$I$6-'СЕТ СН'!$I$26</f>
        <v>1905.6535315000001</v>
      </c>
      <c r="R175" s="36">
        <f>SUMIFS(СВЦЭМ!$D$39:$D$782,СВЦЭМ!$A$39:$A$782,$A175,СВЦЭМ!$B$39:$B$782,R$155)+'СЕТ СН'!$I$14+СВЦЭМ!$D$10+'СЕТ СН'!$I$6-'СЕТ СН'!$I$26</f>
        <v>1887.7221752300002</v>
      </c>
      <c r="S175" s="36">
        <f>SUMIFS(СВЦЭМ!$D$39:$D$782,СВЦЭМ!$A$39:$A$782,$A175,СВЦЭМ!$B$39:$B$782,S$155)+'СЕТ СН'!$I$14+СВЦЭМ!$D$10+'СЕТ СН'!$I$6-'СЕТ СН'!$I$26</f>
        <v>1903.1800556100002</v>
      </c>
      <c r="T175" s="36">
        <f>SUMIFS(СВЦЭМ!$D$39:$D$782,СВЦЭМ!$A$39:$A$782,$A175,СВЦЭМ!$B$39:$B$782,T$155)+'СЕТ СН'!$I$14+СВЦЭМ!$D$10+'СЕТ СН'!$I$6-'СЕТ СН'!$I$26</f>
        <v>1905.3813168400002</v>
      </c>
      <c r="U175" s="36">
        <f>SUMIFS(СВЦЭМ!$D$39:$D$782,СВЦЭМ!$A$39:$A$782,$A175,СВЦЭМ!$B$39:$B$782,U$155)+'СЕТ СН'!$I$14+СВЦЭМ!$D$10+'СЕТ СН'!$I$6-'СЕТ СН'!$I$26</f>
        <v>1909.42719661</v>
      </c>
      <c r="V175" s="36">
        <f>SUMIFS(СВЦЭМ!$D$39:$D$782,СВЦЭМ!$A$39:$A$782,$A175,СВЦЭМ!$B$39:$B$782,V$155)+'СЕТ СН'!$I$14+СВЦЭМ!$D$10+'СЕТ СН'!$I$6-'СЕТ СН'!$I$26</f>
        <v>1911.9788795200002</v>
      </c>
      <c r="W175" s="36">
        <f>SUMIFS(СВЦЭМ!$D$39:$D$782,СВЦЭМ!$A$39:$A$782,$A175,СВЦЭМ!$B$39:$B$782,W$155)+'СЕТ СН'!$I$14+СВЦЭМ!$D$10+'СЕТ СН'!$I$6-'СЕТ СН'!$I$26</f>
        <v>1922.5411523500002</v>
      </c>
      <c r="X175" s="36">
        <f>SUMIFS(СВЦЭМ!$D$39:$D$782,СВЦЭМ!$A$39:$A$782,$A175,СВЦЭМ!$B$39:$B$782,X$155)+'СЕТ СН'!$I$14+СВЦЭМ!$D$10+'СЕТ СН'!$I$6-'СЕТ СН'!$I$26</f>
        <v>1983.7304582900001</v>
      </c>
      <c r="Y175" s="36">
        <f>SUMIFS(СВЦЭМ!$D$39:$D$782,СВЦЭМ!$A$39:$A$782,$A175,СВЦЭМ!$B$39:$B$782,Y$155)+'СЕТ СН'!$I$14+СВЦЭМ!$D$10+'СЕТ СН'!$I$6-'СЕТ СН'!$I$26</f>
        <v>1976.7822231100001</v>
      </c>
    </row>
    <row r="176" spans="1:25" ht="15.75" x14ac:dyDescent="0.2">
      <c r="A176" s="35">
        <f t="shared" si="4"/>
        <v>44551</v>
      </c>
      <c r="B176" s="36">
        <f>SUMIFS(СВЦЭМ!$D$39:$D$782,СВЦЭМ!$A$39:$A$782,$A176,СВЦЭМ!$B$39:$B$782,B$155)+'СЕТ СН'!$I$14+СВЦЭМ!$D$10+'СЕТ СН'!$I$6-'СЕТ СН'!$I$26</f>
        <v>1959.2889585400001</v>
      </c>
      <c r="C176" s="36">
        <f>SUMIFS(СВЦЭМ!$D$39:$D$782,СВЦЭМ!$A$39:$A$782,$A176,СВЦЭМ!$B$39:$B$782,C$155)+'СЕТ СН'!$I$14+СВЦЭМ!$D$10+'СЕТ СН'!$I$6-'СЕТ СН'!$I$26</f>
        <v>1948.9720411000001</v>
      </c>
      <c r="D176" s="36">
        <f>SUMIFS(СВЦЭМ!$D$39:$D$782,СВЦЭМ!$A$39:$A$782,$A176,СВЦЭМ!$B$39:$B$782,D$155)+'СЕТ СН'!$I$14+СВЦЭМ!$D$10+'СЕТ СН'!$I$6-'СЕТ СН'!$I$26</f>
        <v>1943.38940372</v>
      </c>
      <c r="E176" s="36">
        <f>SUMIFS(СВЦЭМ!$D$39:$D$782,СВЦЭМ!$A$39:$A$782,$A176,СВЦЭМ!$B$39:$B$782,E$155)+'СЕТ СН'!$I$14+СВЦЭМ!$D$10+'СЕТ СН'!$I$6-'СЕТ СН'!$I$26</f>
        <v>1895.5678380000002</v>
      </c>
      <c r="F176" s="36">
        <f>SUMIFS(СВЦЭМ!$D$39:$D$782,СВЦЭМ!$A$39:$A$782,$A176,СВЦЭМ!$B$39:$B$782,F$155)+'СЕТ СН'!$I$14+СВЦЭМ!$D$10+'СЕТ СН'!$I$6-'СЕТ СН'!$I$26</f>
        <v>1900.21510521</v>
      </c>
      <c r="G176" s="36">
        <f>SUMIFS(СВЦЭМ!$D$39:$D$782,СВЦЭМ!$A$39:$A$782,$A176,СВЦЭМ!$B$39:$B$782,G$155)+'СЕТ СН'!$I$14+СВЦЭМ!$D$10+'СЕТ СН'!$I$6-'СЕТ СН'!$I$26</f>
        <v>1873.1948928600002</v>
      </c>
      <c r="H176" s="36">
        <f>SUMIFS(СВЦЭМ!$D$39:$D$782,СВЦЭМ!$A$39:$A$782,$A176,СВЦЭМ!$B$39:$B$782,H$155)+'СЕТ СН'!$I$14+СВЦЭМ!$D$10+'СЕТ СН'!$I$6-'СЕТ СН'!$I$26</f>
        <v>1839.19481997</v>
      </c>
      <c r="I176" s="36">
        <f>SUMIFS(СВЦЭМ!$D$39:$D$782,СВЦЭМ!$A$39:$A$782,$A176,СВЦЭМ!$B$39:$B$782,I$155)+'СЕТ СН'!$I$14+СВЦЭМ!$D$10+'СЕТ СН'!$I$6-'СЕТ СН'!$I$26</f>
        <v>1877.3488847800002</v>
      </c>
      <c r="J176" s="36">
        <f>SUMIFS(СВЦЭМ!$D$39:$D$782,СВЦЭМ!$A$39:$A$782,$A176,СВЦЭМ!$B$39:$B$782,J$155)+'СЕТ СН'!$I$14+СВЦЭМ!$D$10+'СЕТ СН'!$I$6-'СЕТ СН'!$I$26</f>
        <v>1882.8908022100002</v>
      </c>
      <c r="K176" s="36">
        <f>SUMIFS(СВЦЭМ!$D$39:$D$782,СВЦЭМ!$A$39:$A$782,$A176,СВЦЭМ!$B$39:$B$782,K$155)+'СЕТ СН'!$I$14+СВЦЭМ!$D$10+'СЕТ СН'!$I$6-'СЕТ СН'!$I$26</f>
        <v>1845.1804596300001</v>
      </c>
      <c r="L176" s="36">
        <f>SUMIFS(СВЦЭМ!$D$39:$D$782,СВЦЭМ!$A$39:$A$782,$A176,СВЦЭМ!$B$39:$B$782,L$155)+'СЕТ СН'!$I$14+СВЦЭМ!$D$10+'СЕТ СН'!$I$6-'СЕТ СН'!$I$26</f>
        <v>1853.38515581</v>
      </c>
      <c r="M176" s="36">
        <f>SUMIFS(СВЦЭМ!$D$39:$D$782,СВЦЭМ!$A$39:$A$782,$A176,СВЦЭМ!$B$39:$B$782,M$155)+'СЕТ СН'!$I$14+СВЦЭМ!$D$10+'СЕТ СН'!$I$6-'СЕТ СН'!$I$26</f>
        <v>1906.3635705900001</v>
      </c>
      <c r="N176" s="36">
        <f>SUMIFS(СВЦЭМ!$D$39:$D$782,СВЦЭМ!$A$39:$A$782,$A176,СВЦЭМ!$B$39:$B$782,N$155)+'СЕТ СН'!$I$14+СВЦЭМ!$D$10+'СЕТ СН'!$I$6-'СЕТ СН'!$I$26</f>
        <v>1915.2285280600001</v>
      </c>
      <c r="O176" s="36">
        <f>SUMIFS(СВЦЭМ!$D$39:$D$782,СВЦЭМ!$A$39:$A$782,$A176,СВЦЭМ!$B$39:$B$782,O$155)+'СЕТ СН'!$I$14+СВЦЭМ!$D$10+'СЕТ СН'!$I$6-'СЕТ СН'!$I$26</f>
        <v>1923.5633330600001</v>
      </c>
      <c r="P176" s="36">
        <f>SUMIFS(СВЦЭМ!$D$39:$D$782,СВЦЭМ!$A$39:$A$782,$A176,СВЦЭМ!$B$39:$B$782,P$155)+'СЕТ СН'!$I$14+СВЦЭМ!$D$10+'СЕТ СН'!$I$6-'СЕТ СН'!$I$26</f>
        <v>1918.4055274100001</v>
      </c>
      <c r="Q176" s="36">
        <f>SUMIFS(СВЦЭМ!$D$39:$D$782,СВЦЭМ!$A$39:$A$782,$A176,СВЦЭМ!$B$39:$B$782,Q$155)+'СЕТ СН'!$I$14+СВЦЭМ!$D$10+'СЕТ СН'!$I$6-'СЕТ СН'!$I$26</f>
        <v>1910.7954402100002</v>
      </c>
      <c r="R176" s="36">
        <f>SUMIFS(СВЦЭМ!$D$39:$D$782,СВЦЭМ!$A$39:$A$782,$A176,СВЦЭМ!$B$39:$B$782,R$155)+'СЕТ СН'!$I$14+СВЦЭМ!$D$10+'СЕТ СН'!$I$6-'СЕТ СН'!$I$26</f>
        <v>1905.0260173300001</v>
      </c>
      <c r="S176" s="36">
        <f>SUMIFS(СВЦЭМ!$D$39:$D$782,СВЦЭМ!$A$39:$A$782,$A176,СВЦЭМ!$B$39:$B$782,S$155)+'СЕТ СН'!$I$14+СВЦЭМ!$D$10+'СЕТ СН'!$I$6-'СЕТ СН'!$I$26</f>
        <v>1856.27973477</v>
      </c>
      <c r="T176" s="36">
        <f>SUMIFS(СВЦЭМ!$D$39:$D$782,СВЦЭМ!$A$39:$A$782,$A176,СВЦЭМ!$B$39:$B$782,T$155)+'СЕТ СН'!$I$14+СВЦЭМ!$D$10+'СЕТ СН'!$I$6-'СЕТ СН'!$I$26</f>
        <v>1881.86472731</v>
      </c>
      <c r="U176" s="36">
        <f>SUMIFS(СВЦЭМ!$D$39:$D$782,СВЦЭМ!$A$39:$A$782,$A176,СВЦЭМ!$B$39:$B$782,U$155)+'СЕТ СН'!$I$14+СВЦЭМ!$D$10+'СЕТ СН'!$I$6-'СЕТ СН'!$I$26</f>
        <v>1904.1451544900001</v>
      </c>
      <c r="V176" s="36">
        <f>SUMIFS(СВЦЭМ!$D$39:$D$782,СВЦЭМ!$A$39:$A$782,$A176,СВЦЭМ!$B$39:$B$782,V$155)+'СЕТ СН'!$I$14+СВЦЭМ!$D$10+'СЕТ СН'!$I$6-'СЕТ СН'!$I$26</f>
        <v>1896.27754615</v>
      </c>
      <c r="W176" s="36">
        <f>SUMIFS(СВЦЭМ!$D$39:$D$782,СВЦЭМ!$A$39:$A$782,$A176,СВЦЭМ!$B$39:$B$782,W$155)+'СЕТ СН'!$I$14+СВЦЭМ!$D$10+'СЕТ СН'!$I$6-'СЕТ СН'!$I$26</f>
        <v>1915.36614362</v>
      </c>
      <c r="X176" s="36">
        <f>SUMIFS(СВЦЭМ!$D$39:$D$782,СВЦЭМ!$A$39:$A$782,$A176,СВЦЭМ!$B$39:$B$782,X$155)+'СЕТ СН'!$I$14+СВЦЭМ!$D$10+'СЕТ СН'!$I$6-'СЕТ СН'!$I$26</f>
        <v>1930.4497436700001</v>
      </c>
      <c r="Y176" s="36">
        <f>SUMIFS(СВЦЭМ!$D$39:$D$782,СВЦЭМ!$A$39:$A$782,$A176,СВЦЭМ!$B$39:$B$782,Y$155)+'СЕТ СН'!$I$14+СВЦЭМ!$D$10+'СЕТ СН'!$I$6-'СЕТ СН'!$I$26</f>
        <v>1976.53932906</v>
      </c>
    </row>
    <row r="177" spans="1:27" ht="15.75" x14ac:dyDescent="0.2">
      <c r="A177" s="35">
        <f t="shared" si="4"/>
        <v>44552</v>
      </c>
      <c r="B177" s="36">
        <f>SUMIFS(СВЦЭМ!$D$39:$D$782,СВЦЭМ!$A$39:$A$782,$A177,СВЦЭМ!$B$39:$B$782,B$155)+'СЕТ СН'!$I$14+СВЦЭМ!$D$10+'СЕТ СН'!$I$6-'СЕТ СН'!$I$26</f>
        <v>1953.1740740900002</v>
      </c>
      <c r="C177" s="36">
        <f>SUMIFS(СВЦЭМ!$D$39:$D$782,СВЦЭМ!$A$39:$A$782,$A177,СВЦЭМ!$B$39:$B$782,C$155)+'СЕТ СН'!$I$14+СВЦЭМ!$D$10+'СЕТ СН'!$I$6-'СЕТ СН'!$I$26</f>
        <v>1936.0870889600001</v>
      </c>
      <c r="D177" s="36">
        <f>SUMIFS(СВЦЭМ!$D$39:$D$782,СВЦЭМ!$A$39:$A$782,$A177,СВЦЭМ!$B$39:$B$782,D$155)+'СЕТ СН'!$I$14+СВЦЭМ!$D$10+'СЕТ СН'!$I$6-'СЕТ СН'!$I$26</f>
        <v>1889.0390566200001</v>
      </c>
      <c r="E177" s="36">
        <f>SUMIFS(СВЦЭМ!$D$39:$D$782,СВЦЭМ!$A$39:$A$782,$A177,СВЦЭМ!$B$39:$B$782,E$155)+'СЕТ СН'!$I$14+СВЦЭМ!$D$10+'СЕТ СН'!$I$6-'СЕТ СН'!$I$26</f>
        <v>1882.7464434000001</v>
      </c>
      <c r="F177" s="36">
        <f>SUMIFS(СВЦЭМ!$D$39:$D$782,СВЦЭМ!$A$39:$A$782,$A177,СВЦЭМ!$B$39:$B$782,F$155)+'СЕТ СН'!$I$14+СВЦЭМ!$D$10+'СЕТ СН'!$I$6-'СЕТ СН'!$I$26</f>
        <v>1862.27900961</v>
      </c>
      <c r="G177" s="36">
        <f>SUMIFS(СВЦЭМ!$D$39:$D$782,СВЦЭМ!$A$39:$A$782,$A177,СВЦЭМ!$B$39:$B$782,G$155)+'СЕТ СН'!$I$14+СВЦЭМ!$D$10+'СЕТ СН'!$I$6-'СЕТ СН'!$I$26</f>
        <v>1820.4999437900001</v>
      </c>
      <c r="H177" s="36">
        <f>SUMIFS(СВЦЭМ!$D$39:$D$782,СВЦЭМ!$A$39:$A$782,$A177,СВЦЭМ!$B$39:$B$782,H$155)+'СЕТ СН'!$I$14+СВЦЭМ!$D$10+'СЕТ СН'!$I$6-'СЕТ СН'!$I$26</f>
        <v>1832.2113656900001</v>
      </c>
      <c r="I177" s="36">
        <f>SUMIFS(СВЦЭМ!$D$39:$D$782,СВЦЭМ!$A$39:$A$782,$A177,СВЦЭМ!$B$39:$B$782,I$155)+'СЕТ СН'!$I$14+СВЦЭМ!$D$10+'СЕТ СН'!$I$6-'СЕТ СН'!$I$26</f>
        <v>1836.3634003000002</v>
      </c>
      <c r="J177" s="36">
        <f>SUMIFS(СВЦЭМ!$D$39:$D$782,СВЦЭМ!$A$39:$A$782,$A177,СВЦЭМ!$B$39:$B$782,J$155)+'СЕТ СН'!$I$14+СВЦЭМ!$D$10+'СЕТ СН'!$I$6-'СЕТ СН'!$I$26</f>
        <v>1868.3063533000002</v>
      </c>
      <c r="K177" s="36">
        <f>SUMIFS(СВЦЭМ!$D$39:$D$782,СВЦЭМ!$A$39:$A$782,$A177,СВЦЭМ!$B$39:$B$782,K$155)+'СЕТ СН'!$I$14+СВЦЭМ!$D$10+'СЕТ СН'!$I$6-'СЕТ СН'!$I$26</f>
        <v>1888.25196213</v>
      </c>
      <c r="L177" s="36">
        <f>SUMIFS(СВЦЭМ!$D$39:$D$782,СВЦЭМ!$A$39:$A$782,$A177,СВЦЭМ!$B$39:$B$782,L$155)+'СЕТ СН'!$I$14+СВЦЭМ!$D$10+'СЕТ СН'!$I$6-'СЕТ СН'!$I$26</f>
        <v>1897.40641256</v>
      </c>
      <c r="M177" s="36">
        <f>SUMIFS(СВЦЭМ!$D$39:$D$782,СВЦЭМ!$A$39:$A$782,$A177,СВЦЭМ!$B$39:$B$782,M$155)+'СЕТ СН'!$I$14+СВЦЭМ!$D$10+'СЕТ СН'!$I$6-'СЕТ СН'!$I$26</f>
        <v>1949.1774436500002</v>
      </c>
      <c r="N177" s="36">
        <f>SUMIFS(СВЦЭМ!$D$39:$D$782,СВЦЭМ!$A$39:$A$782,$A177,СВЦЭМ!$B$39:$B$782,N$155)+'СЕТ СН'!$I$14+СВЦЭМ!$D$10+'СЕТ СН'!$I$6-'СЕТ СН'!$I$26</f>
        <v>1956.3585691100002</v>
      </c>
      <c r="O177" s="36">
        <f>SUMIFS(СВЦЭМ!$D$39:$D$782,СВЦЭМ!$A$39:$A$782,$A177,СВЦЭМ!$B$39:$B$782,O$155)+'СЕТ СН'!$I$14+СВЦЭМ!$D$10+'СЕТ СН'!$I$6-'СЕТ СН'!$I$26</f>
        <v>1958.9725200900002</v>
      </c>
      <c r="P177" s="36">
        <f>SUMIFS(СВЦЭМ!$D$39:$D$782,СВЦЭМ!$A$39:$A$782,$A177,СВЦЭМ!$B$39:$B$782,P$155)+'СЕТ СН'!$I$14+СВЦЭМ!$D$10+'СЕТ СН'!$I$6-'СЕТ СН'!$I$26</f>
        <v>1952.40842677</v>
      </c>
      <c r="Q177" s="36">
        <f>SUMIFS(СВЦЭМ!$D$39:$D$782,СВЦЭМ!$A$39:$A$782,$A177,СВЦЭМ!$B$39:$B$782,Q$155)+'СЕТ СН'!$I$14+СВЦЭМ!$D$10+'СЕТ СН'!$I$6-'СЕТ СН'!$I$26</f>
        <v>1944.5822208500001</v>
      </c>
      <c r="R177" s="36">
        <f>SUMIFS(СВЦЭМ!$D$39:$D$782,СВЦЭМ!$A$39:$A$782,$A177,СВЦЭМ!$B$39:$B$782,R$155)+'СЕТ СН'!$I$14+СВЦЭМ!$D$10+'СЕТ СН'!$I$6-'СЕТ СН'!$I$26</f>
        <v>1944.4611399600001</v>
      </c>
      <c r="S177" s="36">
        <f>SUMIFS(СВЦЭМ!$D$39:$D$782,СВЦЭМ!$A$39:$A$782,$A177,СВЦЭМ!$B$39:$B$782,S$155)+'СЕТ СН'!$I$14+СВЦЭМ!$D$10+'СЕТ СН'!$I$6-'СЕТ СН'!$I$26</f>
        <v>1887.4269908400001</v>
      </c>
      <c r="T177" s="36">
        <f>SUMIFS(СВЦЭМ!$D$39:$D$782,СВЦЭМ!$A$39:$A$782,$A177,СВЦЭМ!$B$39:$B$782,T$155)+'СЕТ СН'!$I$14+СВЦЭМ!$D$10+'СЕТ СН'!$I$6-'СЕТ СН'!$I$26</f>
        <v>1867.5476564600001</v>
      </c>
      <c r="U177" s="36">
        <f>SUMIFS(СВЦЭМ!$D$39:$D$782,СВЦЭМ!$A$39:$A$782,$A177,СВЦЭМ!$B$39:$B$782,U$155)+'СЕТ СН'!$I$14+СВЦЭМ!$D$10+'СЕТ СН'!$I$6-'СЕТ СН'!$I$26</f>
        <v>1874.9716958700001</v>
      </c>
      <c r="V177" s="36">
        <f>SUMIFS(СВЦЭМ!$D$39:$D$782,СВЦЭМ!$A$39:$A$782,$A177,СВЦЭМ!$B$39:$B$782,V$155)+'СЕТ СН'!$I$14+СВЦЭМ!$D$10+'СЕТ СН'!$I$6-'СЕТ СН'!$I$26</f>
        <v>1923.7161766200002</v>
      </c>
      <c r="W177" s="36">
        <f>SUMIFS(СВЦЭМ!$D$39:$D$782,СВЦЭМ!$A$39:$A$782,$A177,СВЦЭМ!$B$39:$B$782,W$155)+'СЕТ СН'!$I$14+СВЦЭМ!$D$10+'СЕТ СН'!$I$6-'СЕТ СН'!$I$26</f>
        <v>1941.0364445800001</v>
      </c>
      <c r="X177" s="36">
        <f>SUMIFS(СВЦЭМ!$D$39:$D$782,СВЦЭМ!$A$39:$A$782,$A177,СВЦЭМ!$B$39:$B$782,X$155)+'СЕТ СН'!$I$14+СВЦЭМ!$D$10+'СЕТ СН'!$I$6-'СЕТ СН'!$I$26</f>
        <v>1930.73527945</v>
      </c>
      <c r="Y177" s="36">
        <f>SUMIFS(СВЦЭМ!$D$39:$D$782,СВЦЭМ!$A$39:$A$782,$A177,СВЦЭМ!$B$39:$B$782,Y$155)+'СЕТ СН'!$I$14+СВЦЭМ!$D$10+'СЕТ СН'!$I$6-'СЕТ СН'!$I$26</f>
        <v>1980.1321036900001</v>
      </c>
    </row>
    <row r="178" spans="1:27" ht="15.75" x14ac:dyDescent="0.2">
      <c r="A178" s="35">
        <f t="shared" si="4"/>
        <v>44553</v>
      </c>
      <c r="B178" s="36">
        <f>SUMIFS(СВЦЭМ!$D$39:$D$782,СВЦЭМ!$A$39:$A$782,$A178,СВЦЭМ!$B$39:$B$782,B$155)+'СЕТ СН'!$I$14+СВЦЭМ!$D$10+'СЕТ СН'!$I$6-'СЕТ СН'!$I$26</f>
        <v>1927.77371397</v>
      </c>
      <c r="C178" s="36">
        <f>SUMIFS(СВЦЭМ!$D$39:$D$782,СВЦЭМ!$A$39:$A$782,$A178,СВЦЭМ!$B$39:$B$782,C$155)+'СЕТ СН'!$I$14+СВЦЭМ!$D$10+'СЕТ СН'!$I$6-'СЕТ СН'!$I$26</f>
        <v>1931.44601519</v>
      </c>
      <c r="D178" s="36">
        <f>SUMIFS(СВЦЭМ!$D$39:$D$782,СВЦЭМ!$A$39:$A$782,$A178,СВЦЭМ!$B$39:$B$782,D$155)+'СЕТ СН'!$I$14+СВЦЭМ!$D$10+'СЕТ СН'!$I$6-'СЕТ СН'!$I$26</f>
        <v>1956.5827840300001</v>
      </c>
      <c r="E178" s="36">
        <f>SUMIFS(СВЦЭМ!$D$39:$D$782,СВЦЭМ!$A$39:$A$782,$A178,СВЦЭМ!$B$39:$B$782,E$155)+'СЕТ СН'!$I$14+СВЦЭМ!$D$10+'СЕТ СН'!$I$6-'СЕТ СН'!$I$26</f>
        <v>1951.8639147200001</v>
      </c>
      <c r="F178" s="36">
        <f>SUMIFS(СВЦЭМ!$D$39:$D$782,СВЦЭМ!$A$39:$A$782,$A178,СВЦЭМ!$B$39:$B$782,F$155)+'СЕТ СН'!$I$14+СВЦЭМ!$D$10+'СЕТ СН'!$I$6-'СЕТ СН'!$I$26</f>
        <v>1933.3011605600002</v>
      </c>
      <c r="G178" s="36">
        <f>SUMIFS(СВЦЭМ!$D$39:$D$782,СВЦЭМ!$A$39:$A$782,$A178,СВЦЭМ!$B$39:$B$782,G$155)+'СЕТ СН'!$I$14+СВЦЭМ!$D$10+'СЕТ СН'!$I$6-'СЕТ СН'!$I$26</f>
        <v>1903.8620951100002</v>
      </c>
      <c r="H178" s="36">
        <f>SUMIFS(СВЦЭМ!$D$39:$D$782,СВЦЭМ!$A$39:$A$782,$A178,СВЦЭМ!$B$39:$B$782,H$155)+'СЕТ СН'!$I$14+СВЦЭМ!$D$10+'СЕТ СН'!$I$6-'СЕТ СН'!$I$26</f>
        <v>1875.4285953400001</v>
      </c>
      <c r="I178" s="36">
        <f>SUMIFS(СВЦЭМ!$D$39:$D$782,СВЦЭМ!$A$39:$A$782,$A178,СВЦЭМ!$B$39:$B$782,I$155)+'СЕТ СН'!$I$14+СВЦЭМ!$D$10+'СЕТ СН'!$I$6-'СЕТ СН'!$I$26</f>
        <v>1905.8254421400002</v>
      </c>
      <c r="J178" s="36">
        <f>SUMIFS(СВЦЭМ!$D$39:$D$782,СВЦЭМ!$A$39:$A$782,$A178,СВЦЭМ!$B$39:$B$782,J$155)+'СЕТ СН'!$I$14+СВЦЭМ!$D$10+'СЕТ СН'!$I$6-'СЕТ СН'!$I$26</f>
        <v>1876.36839977</v>
      </c>
      <c r="K178" s="36">
        <f>SUMIFS(СВЦЭМ!$D$39:$D$782,СВЦЭМ!$A$39:$A$782,$A178,СВЦЭМ!$B$39:$B$782,K$155)+'СЕТ СН'!$I$14+СВЦЭМ!$D$10+'СЕТ СН'!$I$6-'СЕТ СН'!$I$26</f>
        <v>1887.3348473800002</v>
      </c>
      <c r="L178" s="36">
        <f>SUMIFS(СВЦЭМ!$D$39:$D$782,СВЦЭМ!$A$39:$A$782,$A178,СВЦЭМ!$B$39:$B$782,L$155)+'СЕТ СН'!$I$14+СВЦЭМ!$D$10+'СЕТ СН'!$I$6-'СЕТ СН'!$I$26</f>
        <v>1898.2714752000002</v>
      </c>
      <c r="M178" s="36">
        <f>SUMIFS(СВЦЭМ!$D$39:$D$782,СВЦЭМ!$A$39:$A$782,$A178,СВЦЭМ!$B$39:$B$782,M$155)+'СЕТ СН'!$I$14+СВЦЭМ!$D$10+'СЕТ СН'!$I$6-'СЕТ СН'!$I$26</f>
        <v>1914.2210114000002</v>
      </c>
      <c r="N178" s="36">
        <f>SUMIFS(СВЦЭМ!$D$39:$D$782,СВЦЭМ!$A$39:$A$782,$A178,СВЦЭМ!$B$39:$B$782,N$155)+'СЕТ СН'!$I$14+СВЦЭМ!$D$10+'СЕТ СН'!$I$6-'СЕТ СН'!$I$26</f>
        <v>1918.5819625500001</v>
      </c>
      <c r="O178" s="36">
        <f>SUMIFS(СВЦЭМ!$D$39:$D$782,СВЦЭМ!$A$39:$A$782,$A178,СВЦЭМ!$B$39:$B$782,O$155)+'СЕТ СН'!$I$14+СВЦЭМ!$D$10+'СЕТ СН'!$I$6-'СЕТ СН'!$I$26</f>
        <v>1925.40217091</v>
      </c>
      <c r="P178" s="36">
        <f>SUMIFS(СВЦЭМ!$D$39:$D$782,СВЦЭМ!$A$39:$A$782,$A178,СВЦЭМ!$B$39:$B$782,P$155)+'СЕТ СН'!$I$14+СВЦЭМ!$D$10+'СЕТ СН'!$I$6-'СЕТ СН'!$I$26</f>
        <v>1922.49812952</v>
      </c>
      <c r="Q178" s="36">
        <f>SUMIFS(СВЦЭМ!$D$39:$D$782,СВЦЭМ!$A$39:$A$782,$A178,СВЦЭМ!$B$39:$B$782,Q$155)+'СЕТ СН'!$I$14+СВЦЭМ!$D$10+'СЕТ СН'!$I$6-'СЕТ СН'!$I$26</f>
        <v>1928.62974207</v>
      </c>
      <c r="R178" s="36">
        <f>SUMIFS(СВЦЭМ!$D$39:$D$782,СВЦЭМ!$A$39:$A$782,$A178,СВЦЭМ!$B$39:$B$782,R$155)+'СЕТ СН'!$I$14+СВЦЭМ!$D$10+'СЕТ СН'!$I$6-'СЕТ СН'!$I$26</f>
        <v>1924.7232463</v>
      </c>
      <c r="S178" s="36">
        <f>SUMIFS(СВЦЭМ!$D$39:$D$782,СВЦЭМ!$A$39:$A$782,$A178,СВЦЭМ!$B$39:$B$782,S$155)+'СЕТ СН'!$I$14+СВЦЭМ!$D$10+'СЕТ СН'!$I$6-'СЕТ СН'!$I$26</f>
        <v>1885.7800584200002</v>
      </c>
      <c r="T178" s="36">
        <f>SUMIFS(СВЦЭМ!$D$39:$D$782,СВЦЭМ!$A$39:$A$782,$A178,СВЦЭМ!$B$39:$B$782,T$155)+'СЕТ СН'!$I$14+СВЦЭМ!$D$10+'СЕТ СН'!$I$6-'СЕТ СН'!$I$26</f>
        <v>1870.7023566900002</v>
      </c>
      <c r="U178" s="36">
        <f>SUMIFS(СВЦЭМ!$D$39:$D$782,СВЦЭМ!$A$39:$A$782,$A178,СВЦЭМ!$B$39:$B$782,U$155)+'СЕТ СН'!$I$14+СВЦЭМ!$D$10+'СЕТ СН'!$I$6-'СЕТ СН'!$I$26</f>
        <v>1868.0269004200002</v>
      </c>
      <c r="V178" s="36">
        <f>SUMIFS(СВЦЭМ!$D$39:$D$782,СВЦЭМ!$A$39:$A$782,$A178,СВЦЭМ!$B$39:$B$782,V$155)+'СЕТ СН'!$I$14+СВЦЭМ!$D$10+'СЕТ СН'!$I$6-'СЕТ СН'!$I$26</f>
        <v>1886.6873229100001</v>
      </c>
      <c r="W178" s="36">
        <f>SUMIFS(СВЦЭМ!$D$39:$D$782,СВЦЭМ!$A$39:$A$782,$A178,СВЦЭМ!$B$39:$B$782,W$155)+'СЕТ СН'!$I$14+СВЦЭМ!$D$10+'СЕТ СН'!$I$6-'СЕТ СН'!$I$26</f>
        <v>1905.5177618100001</v>
      </c>
      <c r="X178" s="36">
        <f>SUMIFS(СВЦЭМ!$D$39:$D$782,СВЦЭМ!$A$39:$A$782,$A178,СВЦЭМ!$B$39:$B$782,X$155)+'СЕТ СН'!$I$14+СВЦЭМ!$D$10+'СЕТ СН'!$I$6-'СЕТ СН'!$I$26</f>
        <v>1901.1694913200001</v>
      </c>
      <c r="Y178" s="36">
        <f>SUMIFS(СВЦЭМ!$D$39:$D$782,СВЦЭМ!$A$39:$A$782,$A178,СВЦЭМ!$B$39:$B$782,Y$155)+'СЕТ СН'!$I$14+СВЦЭМ!$D$10+'СЕТ СН'!$I$6-'СЕТ СН'!$I$26</f>
        <v>1957.7585009400002</v>
      </c>
    </row>
    <row r="179" spans="1:27" ht="15.75" x14ac:dyDescent="0.2">
      <c r="A179" s="35">
        <f t="shared" si="4"/>
        <v>44554</v>
      </c>
      <c r="B179" s="36">
        <f>SUMIFS(СВЦЭМ!$D$39:$D$782,СВЦЭМ!$A$39:$A$782,$A179,СВЦЭМ!$B$39:$B$782,B$155)+'СЕТ СН'!$I$14+СВЦЭМ!$D$10+'СЕТ СН'!$I$6-'СЕТ СН'!$I$26</f>
        <v>1981.37625168</v>
      </c>
      <c r="C179" s="36">
        <f>SUMIFS(СВЦЭМ!$D$39:$D$782,СВЦЭМ!$A$39:$A$782,$A179,СВЦЭМ!$B$39:$B$782,C$155)+'СЕТ СН'!$I$14+СВЦЭМ!$D$10+'СЕТ СН'!$I$6-'СЕТ СН'!$I$26</f>
        <v>1989.4429446900001</v>
      </c>
      <c r="D179" s="36">
        <f>SUMIFS(СВЦЭМ!$D$39:$D$782,СВЦЭМ!$A$39:$A$782,$A179,СВЦЭМ!$B$39:$B$782,D$155)+'СЕТ СН'!$I$14+СВЦЭМ!$D$10+'СЕТ СН'!$I$6-'СЕТ СН'!$I$26</f>
        <v>1993.4808050800002</v>
      </c>
      <c r="E179" s="36">
        <f>SUMIFS(СВЦЭМ!$D$39:$D$782,СВЦЭМ!$A$39:$A$782,$A179,СВЦЭМ!$B$39:$B$782,E$155)+'СЕТ СН'!$I$14+СВЦЭМ!$D$10+'СЕТ СН'!$I$6-'СЕТ СН'!$I$26</f>
        <v>1992.65478708</v>
      </c>
      <c r="F179" s="36">
        <f>SUMIFS(СВЦЭМ!$D$39:$D$782,СВЦЭМ!$A$39:$A$782,$A179,СВЦЭМ!$B$39:$B$782,F$155)+'СЕТ СН'!$I$14+СВЦЭМ!$D$10+'СЕТ СН'!$I$6-'СЕТ СН'!$I$26</f>
        <v>1968.8789832700002</v>
      </c>
      <c r="G179" s="36">
        <f>SUMIFS(СВЦЭМ!$D$39:$D$782,СВЦЭМ!$A$39:$A$782,$A179,СВЦЭМ!$B$39:$B$782,G$155)+'СЕТ СН'!$I$14+СВЦЭМ!$D$10+'СЕТ СН'!$I$6-'СЕТ СН'!$I$26</f>
        <v>1925.0346091400002</v>
      </c>
      <c r="H179" s="36">
        <f>SUMIFS(СВЦЭМ!$D$39:$D$782,СВЦЭМ!$A$39:$A$782,$A179,СВЦЭМ!$B$39:$B$782,H$155)+'СЕТ СН'!$I$14+СВЦЭМ!$D$10+'СЕТ СН'!$I$6-'СЕТ СН'!$I$26</f>
        <v>1925.7380593700002</v>
      </c>
      <c r="I179" s="36">
        <f>SUMIFS(СВЦЭМ!$D$39:$D$782,СВЦЭМ!$A$39:$A$782,$A179,СВЦЭМ!$B$39:$B$782,I$155)+'СЕТ СН'!$I$14+СВЦЭМ!$D$10+'СЕТ СН'!$I$6-'СЕТ СН'!$I$26</f>
        <v>1923.4124031900001</v>
      </c>
      <c r="J179" s="36">
        <f>SUMIFS(СВЦЭМ!$D$39:$D$782,СВЦЭМ!$A$39:$A$782,$A179,СВЦЭМ!$B$39:$B$782,J$155)+'СЕТ СН'!$I$14+СВЦЭМ!$D$10+'СЕТ СН'!$I$6-'СЕТ СН'!$I$26</f>
        <v>1936.8943372900001</v>
      </c>
      <c r="K179" s="36">
        <f>SUMIFS(СВЦЭМ!$D$39:$D$782,СВЦЭМ!$A$39:$A$782,$A179,СВЦЭМ!$B$39:$B$782,K$155)+'СЕТ СН'!$I$14+СВЦЭМ!$D$10+'СЕТ СН'!$I$6-'СЕТ СН'!$I$26</f>
        <v>1929.9088444800002</v>
      </c>
      <c r="L179" s="36">
        <f>SUMIFS(СВЦЭМ!$D$39:$D$782,СВЦЭМ!$A$39:$A$782,$A179,СВЦЭМ!$B$39:$B$782,L$155)+'СЕТ СН'!$I$14+СВЦЭМ!$D$10+'СЕТ СН'!$I$6-'СЕТ СН'!$I$26</f>
        <v>1925.10198999</v>
      </c>
      <c r="M179" s="36">
        <f>SUMIFS(СВЦЭМ!$D$39:$D$782,СВЦЭМ!$A$39:$A$782,$A179,СВЦЭМ!$B$39:$B$782,M$155)+'СЕТ СН'!$I$14+СВЦЭМ!$D$10+'СЕТ СН'!$I$6-'СЕТ СН'!$I$26</f>
        <v>1930.5911700400002</v>
      </c>
      <c r="N179" s="36">
        <f>SUMIFS(СВЦЭМ!$D$39:$D$782,СВЦЭМ!$A$39:$A$782,$A179,СВЦЭМ!$B$39:$B$782,N$155)+'СЕТ СН'!$I$14+СВЦЭМ!$D$10+'СЕТ СН'!$I$6-'СЕТ СН'!$I$26</f>
        <v>1943.88673543</v>
      </c>
      <c r="O179" s="36">
        <f>SUMIFS(СВЦЭМ!$D$39:$D$782,СВЦЭМ!$A$39:$A$782,$A179,СВЦЭМ!$B$39:$B$782,O$155)+'СЕТ СН'!$I$14+СВЦЭМ!$D$10+'СЕТ СН'!$I$6-'СЕТ СН'!$I$26</f>
        <v>1961.98908585</v>
      </c>
      <c r="P179" s="36">
        <f>SUMIFS(СВЦЭМ!$D$39:$D$782,СВЦЭМ!$A$39:$A$782,$A179,СВЦЭМ!$B$39:$B$782,P$155)+'СЕТ СН'!$I$14+СВЦЭМ!$D$10+'СЕТ СН'!$I$6-'СЕТ СН'!$I$26</f>
        <v>1963.8679034700001</v>
      </c>
      <c r="Q179" s="36">
        <f>SUMIFS(СВЦЭМ!$D$39:$D$782,СВЦЭМ!$A$39:$A$782,$A179,СВЦЭМ!$B$39:$B$782,Q$155)+'СЕТ СН'!$I$14+СВЦЭМ!$D$10+'СЕТ СН'!$I$6-'СЕТ СН'!$I$26</f>
        <v>1980.5573927500002</v>
      </c>
      <c r="R179" s="36">
        <f>SUMIFS(СВЦЭМ!$D$39:$D$782,СВЦЭМ!$A$39:$A$782,$A179,СВЦЭМ!$B$39:$B$782,R$155)+'СЕТ СН'!$I$14+СВЦЭМ!$D$10+'СЕТ СН'!$I$6-'СЕТ СН'!$I$26</f>
        <v>1974.9707471700001</v>
      </c>
      <c r="S179" s="36">
        <f>SUMIFS(СВЦЭМ!$D$39:$D$782,СВЦЭМ!$A$39:$A$782,$A179,СВЦЭМ!$B$39:$B$782,S$155)+'СЕТ СН'!$I$14+СВЦЭМ!$D$10+'СЕТ СН'!$I$6-'СЕТ СН'!$I$26</f>
        <v>1933.7908515700001</v>
      </c>
      <c r="T179" s="36">
        <f>SUMIFS(СВЦЭМ!$D$39:$D$782,СВЦЭМ!$A$39:$A$782,$A179,СВЦЭМ!$B$39:$B$782,T$155)+'СЕТ СН'!$I$14+СВЦЭМ!$D$10+'СЕТ СН'!$I$6-'СЕТ СН'!$I$26</f>
        <v>1915.2598327500002</v>
      </c>
      <c r="U179" s="36">
        <f>SUMIFS(СВЦЭМ!$D$39:$D$782,СВЦЭМ!$A$39:$A$782,$A179,СВЦЭМ!$B$39:$B$782,U$155)+'СЕТ СН'!$I$14+СВЦЭМ!$D$10+'СЕТ СН'!$I$6-'СЕТ СН'!$I$26</f>
        <v>1931.7715216000001</v>
      </c>
      <c r="V179" s="36">
        <f>SUMIFS(СВЦЭМ!$D$39:$D$782,СВЦЭМ!$A$39:$A$782,$A179,СВЦЭМ!$B$39:$B$782,V$155)+'СЕТ СН'!$I$14+СВЦЭМ!$D$10+'СЕТ СН'!$I$6-'СЕТ СН'!$I$26</f>
        <v>1939.1530564100001</v>
      </c>
      <c r="W179" s="36">
        <f>SUMIFS(СВЦЭМ!$D$39:$D$782,СВЦЭМ!$A$39:$A$782,$A179,СВЦЭМ!$B$39:$B$782,W$155)+'СЕТ СН'!$I$14+СВЦЭМ!$D$10+'СЕТ СН'!$I$6-'СЕТ СН'!$I$26</f>
        <v>1955.12403206</v>
      </c>
      <c r="X179" s="36">
        <f>SUMIFS(СВЦЭМ!$D$39:$D$782,СВЦЭМ!$A$39:$A$782,$A179,СВЦЭМ!$B$39:$B$782,X$155)+'СЕТ СН'!$I$14+СВЦЭМ!$D$10+'СЕТ СН'!$I$6-'СЕТ СН'!$I$26</f>
        <v>1974.7321545700001</v>
      </c>
      <c r="Y179" s="36">
        <f>SUMIFS(СВЦЭМ!$D$39:$D$782,СВЦЭМ!$A$39:$A$782,$A179,СВЦЭМ!$B$39:$B$782,Y$155)+'СЕТ СН'!$I$14+СВЦЭМ!$D$10+'СЕТ СН'!$I$6-'СЕТ СН'!$I$26</f>
        <v>2013.2665413200002</v>
      </c>
    </row>
    <row r="180" spans="1:27" ht="15.75" x14ac:dyDescent="0.2">
      <c r="A180" s="35">
        <f t="shared" si="4"/>
        <v>44555</v>
      </c>
      <c r="B180" s="36">
        <f>SUMIFS(СВЦЭМ!$D$39:$D$782,СВЦЭМ!$A$39:$A$782,$A180,СВЦЭМ!$B$39:$B$782,B$155)+'СЕТ СН'!$I$14+СВЦЭМ!$D$10+'СЕТ СН'!$I$6-'СЕТ СН'!$I$26</f>
        <v>1943.6827264900001</v>
      </c>
      <c r="C180" s="36">
        <f>SUMIFS(СВЦЭМ!$D$39:$D$782,СВЦЭМ!$A$39:$A$782,$A180,СВЦЭМ!$B$39:$B$782,C$155)+'СЕТ СН'!$I$14+СВЦЭМ!$D$10+'СЕТ СН'!$I$6-'СЕТ СН'!$I$26</f>
        <v>1950.8169078100002</v>
      </c>
      <c r="D180" s="36">
        <f>SUMIFS(СВЦЭМ!$D$39:$D$782,СВЦЭМ!$A$39:$A$782,$A180,СВЦЭМ!$B$39:$B$782,D$155)+'СЕТ СН'!$I$14+СВЦЭМ!$D$10+'СЕТ СН'!$I$6-'СЕТ СН'!$I$26</f>
        <v>1967.0685253700001</v>
      </c>
      <c r="E180" s="36">
        <f>SUMIFS(СВЦЭМ!$D$39:$D$782,СВЦЭМ!$A$39:$A$782,$A180,СВЦЭМ!$B$39:$B$782,E$155)+'СЕТ СН'!$I$14+СВЦЭМ!$D$10+'СЕТ СН'!$I$6-'СЕТ СН'!$I$26</f>
        <v>1966.66614456</v>
      </c>
      <c r="F180" s="36">
        <f>SUMIFS(СВЦЭМ!$D$39:$D$782,СВЦЭМ!$A$39:$A$782,$A180,СВЦЭМ!$B$39:$B$782,F$155)+'СЕТ СН'!$I$14+СВЦЭМ!$D$10+'СЕТ СН'!$I$6-'СЕТ СН'!$I$26</f>
        <v>1958.3358922100001</v>
      </c>
      <c r="G180" s="36">
        <f>SUMIFS(СВЦЭМ!$D$39:$D$782,СВЦЭМ!$A$39:$A$782,$A180,СВЦЭМ!$B$39:$B$782,G$155)+'СЕТ СН'!$I$14+СВЦЭМ!$D$10+'СЕТ СН'!$I$6-'СЕТ СН'!$I$26</f>
        <v>1938.77978607</v>
      </c>
      <c r="H180" s="36">
        <f>SUMIFS(СВЦЭМ!$D$39:$D$782,СВЦЭМ!$A$39:$A$782,$A180,СВЦЭМ!$B$39:$B$782,H$155)+'СЕТ СН'!$I$14+СВЦЭМ!$D$10+'СЕТ СН'!$I$6-'СЕТ СН'!$I$26</f>
        <v>1923.72183479</v>
      </c>
      <c r="I180" s="36">
        <f>SUMIFS(СВЦЭМ!$D$39:$D$782,СВЦЭМ!$A$39:$A$782,$A180,СВЦЭМ!$B$39:$B$782,I$155)+'СЕТ СН'!$I$14+СВЦЭМ!$D$10+'СЕТ СН'!$I$6-'СЕТ СН'!$I$26</f>
        <v>1940.5813409300001</v>
      </c>
      <c r="J180" s="36">
        <f>SUMIFS(СВЦЭМ!$D$39:$D$782,СВЦЭМ!$A$39:$A$782,$A180,СВЦЭМ!$B$39:$B$782,J$155)+'СЕТ СН'!$I$14+СВЦЭМ!$D$10+'СЕТ СН'!$I$6-'СЕТ СН'!$I$26</f>
        <v>1909.1137159700002</v>
      </c>
      <c r="K180" s="36">
        <f>SUMIFS(СВЦЭМ!$D$39:$D$782,СВЦЭМ!$A$39:$A$782,$A180,СВЦЭМ!$B$39:$B$782,K$155)+'СЕТ СН'!$I$14+СВЦЭМ!$D$10+'СЕТ СН'!$I$6-'СЕТ СН'!$I$26</f>
        <v>1891.6953720700001</v>
      </c>
      <c r="L180" s="36">
        <f>SUMIFS(СВЦЭМ!$D$39:$D$782,СВЦЭМ!$A$39:$A$782,$A180,СВЦЭМ!$B$39:$B$782,L$155)+'СЕТ СН'!$I$14+СВЦЭМ!$D$10+'СЕТ СН'!$I$6-'СЕТ СН'!$I$26</f>
        <v>1888.66517849</v>
      </c>
      <c r="M180" s="36">
        <f>SUMIFS(СВЦЭМ!$D$39:$D$782,СВЦЭМ!$A$39:$A$782,$A180,СВЦЭМ!$B$39:$B$782,M$155)+'СЕТ СН'!$I$14+СВЦЭМ!$D$10+'СЕТ СН'!$I$6-'СЕТ СН'!$I$26</f>
        <v>1890.7329674300001</v>
      </c>
      <c r="N180" s="36">
        <f>SUMIFS(СВЦЭМ!$D$39:$D$782,СВЦЭМ!$A$39:$A$782,$A180,СВЦЭМ!$B$39:$B$782,N$155)+'СЕТ СН'!$I$14+СВЦЭМ!$D$10+'СЕТ СН'!$I$6-'СЕТ СН'!$I$26</f>
        <v>1893.2667577200002</v>
      </c>
      <c r="O180" s="36">
        <f>SUMIFS(СВЦЭМ!$D$39:$D$782,СВЦЭМ!$A$39:$A$782,$A180,СВЦЭМ!$B$39:$B$782,O$155)+'СЕТ СН'!$I$14+СВЦЭМ!$D$10+'СЕТ СН'!$I$6-'СЕТ СН'!$I$26</f>
        <v>1898.3811983000001</v>
      </c>
      <c r="P180" s="36">
        <f>SUMIFS(СВЦЭМ!$D$39:$D$782,СВЦЭМ!$A$39:$A$782,$A180,СВЦЭМ!$B$39:$B$782,P$155)+'СЕТ СН'!$I$14+СВЦЭМ!$D$10+'СЕТ СН'!$I$6-'СЕТ СН'!$I$26</f>
        <v>1915.9275509900001</v>
      </c>
      <c r="Q180" s="36">
        <f>SUMIFS(СВЦЭМ!$D$39:$D$782,СВЦЭМ!$A$39:$A$782,$A180,СВЦЭМ!$B$39:$B$782,Q$155)+'СЕТ СН'!$I$14+СВЦЭМ!$D$10+'СЕТ СН'!$I$6-'СЕТ СН'!$I$26</f>
        <v>1922.8520151500002</v>
      </c>
      <c r="R180" s="36">
        <f>SUMIFS(СВЦЭМ!$D$39:$D$782,СВЦЭМ!$A$39:$A$782,$A180,СВЦЭМ!$B$39:$B$782,R$155)+'СЕТ СН'!$I$14+СВЦЭМ!$D$10+'СЕТ СН'!$I$6-'СЕТ СН'!$I$26</f>
        <v>1911.0888183200002</v>
      </c>
      <c r="S180" s="36">
        <f>SUMIFS(СВЦЭМ!$D$39:$D$782,СВЦЭМ!$A$39:$A$782,$A180,СВЦЭМ!$B$39:$B$782,S$155)+'СЕТ СН'!$I$14+СВЦЭМ!$D$10+'СЕТ СН'!$I$6-'СЕТ СН'!$I$26</f>
        <v>1892.44789928</v>
      </c>
      <c r="T180" s="36">
        <f>SUMIFS(СВЦЭМ!$D$39:$D$782,СВЦЭМ!$A$39:$A$782,$A180,СВЦЭМ!$B$39:$B$782,T$155)+'СЕТ СН'!$I$14+СВЦЭМ!$D$10+'СЕТ СН'!$I$6-'СЕТ СН'!$I$26</f>
        <v>1886.9700397700001</v>
      </c>
      <c r="U180" s="36">
        <f>SUMIFS(СВЦЭМ!$D$39:$D$782,СВЦЭМ!$A$39:$A$782,$A180,СВЦЭМ!$B$39:$B$782,U$155)+'СЕТ СН'!$I$14+СВЦЭМ!$D$10+'СЕТ СН'!$I$6-'СЕТ СН'!$I$26</f>
        <v>1900.0966481300002</v>
      </c>
      <c r="V180" s="36">
        <f>SUMIFS(СВЦЭМ!$D$39:$D$782,СВЦЭМ!$A$39:$A$782,$A180,СВЦЭМ!$B$39:$B$782,V$155)+'СЕТ СН'!$I$14+СВЦЭМ!$D$10+'СЕТ СН'!$I$6-'СЕТ СН'!$I$26</f>
        <v>1895.9730847600001</v>
      </c>
      <c r="W180" s="36">
        <f>SUMIFS(СВЦЭМ!$D$39:$D$782,СВЦЭМ!$A$39:$A$782,$A180,СВЦЭМ!$B$39:$B$782,W$155)+'СЕТ СН'!$I$14+СВЦЭМ!$D$10+'СЕТ СН'!$I$6-'СЕТ СН'!$I$26</f>
        <v>1924.0513947200002</v>
      </c>
      <c r="X180" s="36">
        <f>SUMIFS(СВЦЭМ!$D$39:$D$782,СВЦЭМ!$A$39:$A$782,$A180,СВЦЭМ!$B$39:$B$782,X$155)+'СЕТ СН'!$I$14+СВЦЭМ!$D$10+'СЕТ СН'!$I$6-'СЕТ СН'!$I$26</f>
        <v>1922.53368301</v>
      </c>
      <c r="Y180" s="36">
        <f>SUMIFS(СВЦЭМ!$D$39:$D$782,СВЦЭМ!$A$39:$A$782,$A180,СВЦЭМ!$B$39:$B$782,Y$155)+'СЕТ СН'!$I$14+СВЦЭМ!$D$10+'СЕТ СН'!$I$6-'СЕТ СН'!$I$26</f>
        <v>1930.58714882</v>
      </c>
    </row>
    <row r="181" spans="1:27" ht="15.75" x14ac:dyDescent="0.2">
      <c r="A181" s="35">
        <f t="shared" si="4"/>
        <v>44556</v>
      </c>
      <c r="B181" s="36">
        <f>SUMIFS(СВЦЭМ!$D$39:$D$782,СВЦЭМ!$A$39:$A$782,$A181,СВЦЭМ!$B$39:$B$782,B$155)+'СЕТ СН'!$I$14+СВЦЭМ!$D$10+'СЕТ СН'!$I$6-'СЕТ СН'!$I$26</f>
        <v>1833.4028348300001</v>
      </c>
      <c r="C181" s="36">
        <f>SUMIFS(СВЦЭМ!$D$39:$D$782,СВЦЭМ!$A$39:$A$782,$A181,СВЦЭМ!$B$39:$B$782,C$155)+'СЕТ СН'!$I$14+СВЦЭМ!$D$10+'СЕТ СН'!$I$6-'СЕТ СН'!$I$26</f>
        <v>1822.0481335000002</v>
      </c>
      <c r="D181" s="36">
        <f>SUMIFS(СВЦЭМ!$D$39:$D$782,СВЦЭМ!$A$39:$A$782,$A181,СВЦЭМ!$B$39:$B$782,D$155)+'СЕТ СН'!$I$14+СВЦЭМ!$D$10+'СЕТ СН'!$I$6-'СЕТ СН'!$I$26</f>
        <v>1817.0217846</v>
      </c>
      <c r="E181" s="36">
        <f>SUMIFS(СВЦЭМ!$D$39:$D$782,СВЦЭМ!$A$39:$A$782,$A181,СВЦЭМ!$B$39:$B$782,E$155)+'СЕТ СН'!$I$14+СВЦЭМ!$D$10+'СЕТ СН'!$I$6-'СЕТ СН'!$I$26</f>
        <v>1816.3867691200001</v>
      </c>
      <c r="F181" s="36">
        <f>SUMIFS(СВЦЭМ!$D$39:$D$782,СВЦЭМ!$A$39:$A$782,$A181,СВЦЭМ!$B$39:$B$782,F$155)+'СЕТ СН'!$I$14+СВЦЭМ!$D$10+'СЕТ СН'!$I$6-'СЕТ СН'!$I$26</f>
        <v>1814.1446265000002</v>
      </c>
      <c r="G181" s="36">
        <f>SUMIFS(СВЦЭМ!$D$39:$D$782,СВЦЭМ!$A$39:$A$782,$A181,СВЦЭМ!$B$39:$B$782,G$155)+'СЕТ СН'!$I$14+СВЦЭМ!$D$10+'СЕТ СН'!$I$6-'СЕТ СН'!$I$26</f>
        <v>1809.4966846000002</v>
      </c>
      <c r="H181" s="36">
        <f>SUMIFS(СВЦЭМ!$D$39:$D$782,СВЦЭМ!$A$39:$A$782,$A181,СВЦЭМ!$B$39:$B$782,H$155)+'СЕТ СН'!$I$14+СВЦЭМ!$D$10+'СЕТ СН'!$I$6-'СЕТ СН'!$I$26</f>
        <v>1829.8974743600002</v>
      </c>
      <c r="I181" s="36">
        <f>SUMIFS(СВЦЭМ!$D$39:$D$782,СВЦЭМ!$A$39:$A$782,$A181,СВЦЭМ!$B$39:$B$782,I$155)+'СЕТ СН'!$I$14+СВЦЭМ!$D$10+'СЕТ СН'!$I$6-'СЕТ СН'!$I$26</f>
        <v>1910.2421122000001</v>
      </c>
      <c r="J181" s="36">
        <f>SUMIFS(СВЦЭМ!$D$39:$D$782,СВЦЭМ!$A$39:$A$782,$A181,СВЦЭМ!$B$39:$B$782,J$155)+'СЕТ СН'!$I$14+СВЦЭМ!$D$10+'СЕТ СН'!$I$6-'СЕТ СН'!$I$26</f>
        <v>1906.7821719600001</v>
      </c>
      <c r="K181" s="36">
        <f>SUMIFS(СВЦЭМ!$D$39:$D$782,СВЦЭМ!$A$39:$A$782,$A181,СВЦЭМ!$B$39:$B$782,K$155)+'СЕТ СН'!$I$14+СВЦЭМ!$D$10+'СЕТ СН'!$I$6-'СЕТ СН'!$I$26</f>
        <v>1860.9690112000001</v>
      </c>
      <c r="L181" s="36">
        <f>SUMIFS(СВЦЭМ!$D$39:$D$782,СВЦЭМ!$A$39:$A$782,$A181,СВЦЭМ!$B$39:$B$782,L$155)+'СЕТ СН'!$I$14+СВЦЭМ!$D$10+'СЕТ СН'!$I$6-'СЕТ СН'!$I$26</f>
        <v>1856.0093425100001</v>
      </c>
      <c r="M181" s="36">
        <f>SUMIFS(СВЦЭМ!$D$39:$D$782,СВЦЭМ!$A$39:$A$782,$A181,СВЦЭМ!$B$39:$B$782,M$155)+'СЕТ СН'!$I$14+СВЦЭМ!$D$10+'СЕТ СН'!$I$6-'СЕТ СН'!$I$26</f>
        <v>1863.8317173800001</v>
      </c>
      <c r="N181" s="36">
        <f>SUMIFS(СВЦЭМ!$D$39:$D$782,СВЦЭМ!$A$39:$A$782,$A181,СВЦЭМ!$B$39:$B$782,N$155)+'СЕТ СН'!$I$14+СВЦЭМ!$D$10+'СЕТ СН'!$I$6-'СЕТ СН'!$I$26</f>
        <v>1868.9854352900002</v>
      </c>
      <c r="O181" s="36">
        <f>SUMIFS(СВЦЭМ!$D$39:$D$782,СВЦЭМ!$A$39:$A$782,$A181,СВЦЭМ!$B$39:$B$782,O$155)+'СЕТ СН'!$I$14+СВЦЭМ!$D$10+'СЕТ СН'!$I$6-'СЕТ СН'!$I$26</f>
        <v>1905.2581768100001</v>
      </c>
      <c r="P181" s="36">
        <f>SUMIFS(СВЦЭМ!$D$39:$D$782,СВЦЭМ!$A$39:$A$782,$A181,СВЦЭМ!$B$39:$B$782,P$155)+'СЕТ СН'!$I$14+СВЦЭМ!$D$10+'СЕТ СН'!$I$6-'СЕТ СН'!$I$26</f>
        <v>1912.0228858100002</v>
      </c>
      <c r="Q181" s="36">
        <f>SUMIFS(СВЦЭМ!$D$39:$D$782,СВЦЭМ!$A$39:$A$782,$A181,СВЦЭМ!$B$39:$B$782,Q$155)+'СЕТ СН'!$I$14+СВЦЭМ!$D$10+'СЕТ СН'!$I$6-'СЕТ СН'!$I$26</f>
        <v>1912.5471659000002</v>
      </c>
      <c r="R181" s="36">
        <f>SUMIFS(СВЦЭМ!$D$39:$D$782,СВЦЭМ!$A$39:$A$782,$A181,СВЦЭМ!$B$39:$B$782,R$155)+'СЕТ СН'!$I$14+СВЦЭМ!$D$10+'СЕТ СН'!$I$6-'СЕТ СН'!$I$26</f>
        <v>1900.5705788900002</v>
      </c>
      <c r="S181" s="36">
        <f>SUMIFS(СВЦЭМ!$D$39:$D$782,СВЦЭМ!$A$39:$A$782,$A181,СВЦЭМ!$B$39:$B$782,S$155)+'СЕТ СН'!$I$14+СВЦЭМ!$D$10+'СЕТ СН'!$I$6-'СЕТ СН'!$I$26</f>
        <v>1854.6721829600001</v>
      </c>
      <c r="T181" s="36">
        <f>SUMIFS(СВЦЭМ!$D$39:$D$782,СВЦЭМ!$A$39:$A$782,$A181,СВЦЭМ!$B$39:$B$782,T$155)+'СЕТ СН'!$I$14+СВЦЭМ!$D$10+'СЕТ СН'!$I$6-'СЕТ СН'!$I$26</f>
        <v>1851.2691566800002</v>
      </c>
      <c r="U181" s="36">
        <f>SUMIFS(СВЦЭМ!$D$39:$D$782,СВЦЭМ!$A$39:$A$782,$A181,СВЦЭМ!$B$39:$B$782,U$155)+'СЕТ СН'!$I$14+СВЦЭМ!$D$10+'СЕТ СН'!$I$6-'СЕТ СН'!$I$26</f>
        <v>1877.2144958700001</v>
      </c>
      <c r="V181" s="36">
        <f>SUMIFS(СВЦЭМ!$D$39:$D$782,СВЦЭМ!$A$39:$A$782,$A181,СВЦЭМ!$B$39:$B$782,V$155)+'СЕТ СН'!$I$14+СВЦЭМ!$D$10+'СЕТ СН'!$I$6-'СЕТ СН'!$I$26</f>
        <v>1891.6686718800001</v>
      </c>
      <c r="W181" s="36">
        <f>SUMIFS(СВЦЭМ!$D$39:$D$782,СВЦЭМ!$A$39:$A$782,$A181,СВЦЭМ!$B$39:$B$782,W$155)+'СЕТ СН'!$I$14+СВЦЭМ!$D$10+'СЕТ СН'!$I$6-'СЕТ СН'!$I$26</f>
        <v>1876.3552516300001</v>
      </c>
      <c r="X181" s="36">
        <f>SUMIFS(СВЦЭМ!$D$39:$D$782,СВЦЭМ!$A$39:$A$782,$A181,СВЦЭМ!$B$39:$B$782,X$155)+'СЕТ СН'!$I$14+СВЦЭМ!$D$10+'СЕТ СН'!$I$6-'СЕТ СН'!$I$26</f>
        <v>1892.3724439800001</v>
      </c>
      <c r="Y181" s="36">
        <f>SUMIFS(СВЦЭМ!$D$39:$D$782,СВЦЭМ!$A$39:$A$782,$A181,СВЦЭМ!$B$39:$B$782,Y$155)+'СЕТ СН'!$I$14+СВЦЭМ!$D$10+'СЕТ СН'!$I$6-'СЕТ СН'!$I$26</f>
        <v>1894.2415631600002</v>
      </c>
    </row>
    <row r="182" spans="1:27" ht="15.75" x14ac:dyDescent="0.2">
      <c r="A182" s="35">
        <f t="shared" si="4"/>
        <v>44557</v>
      </c>
      <c r="B182" s="36">
        <f>SUMIFS(СВЦЭМ!$D$39:$D$782,СВЦЭМ!$A$39:$A$782,$A182,СВЦЭМ!$B$39:$B$782,B$155)+'СЕТ СН'!$I$14+СВЦЭМ!$D$10+'СЕТ СН'!$I$6-'СЕТ СН'!$I$26</f>
        <v>1916.7828591900002</v>
      </c>
      <c r="C182" s="36">
        <f>SUMIFS(СВЦЭМ!$D$39:$D$782,СВЦЭМ!$A$39:$A$782,$A182,СВЦЭМ!$B$39:$B$782,C$155)+'СЕТ СН'!$I$14+СВЦЭМ!$D$10+'СЕТ СН'!$I$6-'СЕТ СН'!$I$26</f>
        <v>1910.22281451</v>
      </c>
      <c r="D182" s="36">
        <f>SUMIFS(СВЦЭМ!$D$39:$D$782,СВЦЭМ!$A$39:$A$782,$A182,СВЦЭМ!$B$39:$B$782,D$155)+'СЕТ СН'!$I$14+СВЦЭМ!$D$10+'СЕТ СН'!$I$6-'СЕТ СН'!$I$26</f>
        <v>1870.6618438400001</v>
      </c>
      <c r="E182" s="36">
        <f>SUMIFS(СВЦЭМ!$D$39:$D$782,СВЦЭМ!$A$39:$A$782,$A182,СВЦЭМ!$B$39:$B$782,E$155)+'СЕТ СН'!$I$14+СВЦЭМ!$D$10+'СЕТ СН'!$I$6-'СЕТ СН'!$I$26</f>
        <v>1867.2098282500001</v>
      </c>
      <c r="F182" s="36">
        <f>SUMIFS(СВЦЭМ!$D$39:$D$782,СВЦЭМ!$A$39:$A$782,$A182,СВЦЭМ!$B$39:$B$782,F$155)+'СЕТ СН'!$I$14+СВЦЭМ!$D$10+'СЕТ СН'!$I$6-'СЕТ СН'!$I$26</f>
        <v>1870.6579645300001</v>
      </c>
      <c r="G182" s="36">
        <f>SUMIFS(СВЦЭМ!$D$39:$D$782,СВЦЭМ!$A$39:$A$782,$A182,СВЦЭМ!$B$39:$B$782,G$155)+'СЕТ СН'!$I$14+СВЦЭМ!$D$10+'СЕТ СН'!$I$6-'СЕТ СН'!$I$26</f>
        <v>1858.17608636</v>
      </c>
      <c r="H182" s="36">
        <f>SUMIFS(СВЦЭМ!$D$39:$D$782,СВЦЭМ!$A$39:$A$782,$A182,СВЦЭМ!$B$39:$B$782,H$155)+'СЕТ СН'!$I$14+СВЦЭМ!$D$10+'СЕТ СН'!$I$6-'СЕТ СН'!$I$26</f>
        <v>1864.32278653</v>
      </c>
      <c r="I182" s="36">
        <f>SUMIFS(СВЦЭМ!$D$39:$D$782,СВЦЭМ!$A$39:$A$782,$A182,СВЦЭМ!$B$39:$B$782,I$155)+'СЕТ СН'!$I$14+СВЦЭМ!$D$10+'СЕТ СН'!$I$6-'СЕТ СН'!$I$26</f>
        <v>1858.0940802100001</v>
      </c>
      <c r="J182" s="36">
        <f>SUMIFS(СВЦЭМ!$D$39:$D$782,СВЦЭМ!$A$39:$A$782,$A182,СВЦЭМ!$B$39:$B$782,J$155)+'СЕТ СН'!$I$14+СВЦЭМ!$D$10+'СЕТ СН'!$I$6-'СЕТ СН'!$I$26</f>
        <v>1876.0013132800002</v>
      </c>
      <c r="K182" s="36">
        <f>SUMIFS(СВЦЭМ!$D$39:$D$782,СВЦЭМ!$A$39:$A$782,$A182,СВЦЭМ!$B$39:$B$782,K$155)+'СЕТ СН'!$I$14+СВЦЭМ!$D$10+'СЕТ СН'!$I$6-'СЕТ СН'!$I$26</f>
        <v>1803.41757353</v>
      </c>
      <c r="L182" s="36">
        <f>SUMIFS(СВЦЭМ!$D$39:$D$782,СВЦЭМ!$A$39:$A$782,$A182,СВЦЭМ!$B$39:$B$782,L$155)+'СЕТ СН'!$I$14+СВЦЭМ!$D$10+'СЕТ СН'!$I$6-'СЕТ СН'!$I$26</f>
        <v>1818.40769735</v>
      </c>
      <c r="M182" s="36">
        <f>SUMIFS(СВЦЭМ!$D$39:$D$782,СВЦЭМ!$A$39:$A$782,$A182,СВЦЭМ!$B$39:$B$782,M$155)+'СЕТ СН'!$I$14+СВЦЭМ!$D$10+'СЕТ СН'!$I$6-'СЕТ СН'!$I$26</f>
        <v>1810.9811296600001</v>
      </c>
      <c r="N182" s="36">
        <f>SUMIFS(СВЦЭМ!$D$39:$D$782,СВЦЭМ!$A$39:$A$782,$A182,СВЦЭМ!$B$39:$B$782,N$155)+'СЕТ СН'!$I$14+СВЦЭМ!$D$10+'СЕТ СН'!$I$6-'СЕТ СН'!$I$26</f>
        <v>1881.673931</v>
      </c>
      <c r="O182" s="36">
        <f>SUMIFS(СВЦЭМ!$D$39:$D$782,СВЦЭМ!$A$39:$A$782,$A182,СВЦЭМ!$B$39:$B$782,O$155)+'СЕТ СН'!$I$14+СВЦЭМ!$D$10+'СЕТ СН'!$I$6-'СЕТ СН'!$I$26</f>
        <v>1927.1939287600001</v>
      </c>
      <c r="P182" s="36">
        <f>SUMIFS(СВЦЭМ!$D$39:$D$782,СВЦЭМ!$A$39:$A$782,$A182,СВЦЭМ!$B$39:$B$782,P$155)+'СЕТ СН'!$I$14+СВЦЭМ!$D$10+'СЕТ СН'!$I$6-'СЕТ СН'!$I$26</f>
        <v>1943.4216394100001</v>
      </c>
      <c r="Q182" s="36">
        <f>SUMIFS(СВЦЭМ!$D$39:$D$782,СВЦЭМ!$A$39:$A$782,$A182,СВЦЭМ!$B$39:$B$782,Q$155)+'СЕТ СН'!$I$14+СВЦЭМ!$D$10+'СЕТ СН'!$I$6-'СЕТ СН'!$I$26</f>
        <v>1930.78254902</v>
      </c>
      <c r="R182" s="36">
        <f>SUMIFS(СВЦЭМ!$D$39:$D$782,СВЦЭМ!$A$39:$A$782,$A182,СВЦЭМ!$B$39:$B$782,R$155)+'СЕТ СН'!$I$14+СВЦЭМ!$D$10+'СЕТ СН'!$I$6-'СЕТ СН'!$I$26</f>
        <v>1862.2839433500001</v>
      </c>
      <c r="S182" s="36">
        <f>SUMIFS(СВЦЭМ!$D$39:$D$782,СВЦЭМ!$A$39:$A$782,$A182,СВЦЭМ!$B$39:$B$782,S$155)+'СЕТ СН'!$I$14+СВЦЭМ!$D$10+'СЕТ СН'!$I$6-'СЕТ СН'!$I$26</f>
        <v>1882.0947395500002</v>
      </c>
      <c r="T182" s="36">
        <f>SUMIFS(СВЦЭМ!$D$39:$D$782,СВЦЭМ!$A$39:$A$782,$A182,СВЦЭМ!$B$39:$B$782,T$155)+'СЕТ СН'!$I$14+СВЦЭМ!$D$10+'СЕТ СН'!$I$6-'СЕТ СН'!$I$26</f>
        <v>1865.2455825200002</v>
      </c>
      <c r="U182" s="36">
        <f>SUMIFS(СВЦЭМ!$D$39:$D$782,СВЦЭМ!$A$39:$A$782,$A182,СВЦЭМ!$B$39:$B$782,U$155)+'СЕТ СН'!$I$14+СВЦЭМ!$D$10+'СЕТ СН'!$I$6-'СЕТ СН'!$I$26</f>
        <v>1885.49903713</v>
      </c>
      <c r="V182" s="36">
        <f>SUMIFS(СВЦЭМ!$D$39:$D$782,СВЦЭМ!$A$39:$A$782,$A182,СВЦЭМ!$B$39:$B$782,V$155)+'СЕТ СН'!$I$14+СВЦЭМ!$D$10+'СЕТ СН'!$I$6-'СЕТ СН'!$I$26</f>
        <v>1883.44721441</v>
      </c>
      <c r="W182" s="36">
        <f>SUMIFS(СВЦЭМ!$D$39:$D$782,СВЦЭМ!$A$39:$A$782,$A182,СВЦЭМ!$B$39:$B$782,W$155)+'СЕТ СН'!$I$14+СВЦЭМ!$D$10+'СЕТ СН'!$I$6-'СЕТ СН'!$I$26</f>
        <v>1879.7719001200001</v>
      </c>
      <c r="X182" s="36">
        <f>SUMIFS(СВЦЭМ!$D$39:$D$782,СВЦЭМ!$A$39:$A$782,$A182,СВЦЭМ!$B$39:$B$782,X$155)+'СЕТ СН'!$I$14+СВЦЭМ!$D$10+'СЕТ СН'!$I$6-'СЕТ СН'!$I$26</f>
        <v>1875.3653455400001</v>
      </c>
      <c r="Y182" s="36">
        <f>SUMIFS(СВЦЭМ!$D$39:$D$782,СВЦЭМ!$A$39:$A$782,$A182,СВЦЭМ!$B$39:$B$782,Y$155)+'СЕТ СН'!$I$14+СВЦЭМ!$D$10+'СЕТ СН'!$I$6-'СЕТ СН'!$I$26</f>
        <v>1922.9340694700002</v>
      </c>
    </row>
    <row r="183" spans="1:27" ht="15.75" x14ac:dyDescent="0.2">
      <c r="A183" s="35">
        <f t="shared" si="4"/>
        <v>44558</v>
      </c>
      <c r="B183" s="36">
        <f>SUMIFS(СВЦЭМ!$D$39:$D$782,СВЦЭМ!$A$39:$A$782,$A183,СВЦЭМ!$B$39:$B$782,B$155)+'СЕТ СН'!$I$14+СВЦЭМ!$D$10+'СЕТ СН'!$I$6-'СЕТ СН'!$I$26</f>
        <v>1896.1322469500001</v>
      </c>
      <c r="C183" s="36">
        <f>SUMIFS(СВЦЭМ!$D$39:$D$782,СВЦЭМ!$A$39:$A$782,$A183,СВЦЭМ!$B$39:$B$782,C$155)+'СЕТ СН'!$I$14+СВЦЭМ!$D$10+'СЕТ СН'!$I$6-'СЕТ СН'!$I$26</f>
        <v>1902.41000003</v>
      </c>
      <c r="D183" s="36">
        <f>SUMIFS(СВЦЭМ!$D$39:$D$782,СВЦЭМ!$A$39:$A$782,$A183,СВЦЭМ!$B$39:$B$782,D$155)+'СЕТ СН'!$I$14+СВЦЭМ!$D$10+'СЕТ СН'!$I$6-'СЕТ СН'!$I$26</f>
        <v>1928.4468039100002</v>
      </c>
      <c r="E183" s="36">
        <f>SUMIFS(СВЦЭМ!$D$39:$D$782,СВЦЭМ!$A$39:$A$782,$A183,СВЦЭМ!$B$39:$B$782,E$155)+'СЕТ СН'!$I$14+СВЦЭМ!$D$10+'СЕТ СН'!$I$6-'СЕТ СН'!$I$26</f>
        <v>1938.89259459</v>
      </c>
      <c r="F183" s="36">
        <f>SUMIFS(СВЦЭМ!$D$39:$D$782,СВЦЭМ!$A$39:$A$782,$A183,СВЦЭМ!$B$39:$B$782,F$155)+'СЕТ СН'!$I$14+СВЦЭМ!$D$10+'СЕТ СН'!$I$6-'СЕТ СН'!$I$26</f>
        <v>1911.9711177700001</v>
      </c>
      <c r="G183" s="36">
        <f>SUMIFS(СВЦЭМ!$D$39:$D$782,СВЦЭМ!$A$39:$A$782,$A183,СВЦЭМ!$B$39:$B$782,G$155)+'СЕТ СН'!$I$14+СВЦЭМ!$D$10+'СЕТ СН'!$I$6-'СЕТ СН'!$I$26</f>
        <v>1822.2507798300001</v>
      </c>
      <c r="H183" s="36">
        <f>SUMIFS(СВЦЭМ!$D$39:$D$782,СВЦЭМ!$A$39:$A$782,$A183,СВЦЭМ!$B$39:$B$782,H$155)+'СЕТ СН'!$I$14+СВЦЭМ!$D$10+'СЕТ СН'!$I$6-'СЕТ СН'!$I$26</f>
        <v>1839.28640694</v>
      </c>
      <c r="I183" s="36">
        <f>SUMIFS(СВЦЭМ!$D$39:$D$782,СВЦЭМ!$A$39:$A$782,$A183,СВЦЭМ!$B$39:$B$782,I$155)+'СЕТ СН'!$I$14+СВЦЭМ!$D$10+'СЕТ СН'!$I$6-'СЕТ СН'!$I$26</f>
        <v>1833.8465783600002</v>
      </c>
      <c r="J183" s="36">
        <f>SUMIFS(СВЦЭМ!$D$39:$D$782,СВЦЭМ!$A$39:$A$782,$A183,СВЦЭМ!$B$39:$B$782,J$155)+'СЕТ СН'!$I$14+СВЦЭМ!$D$10+'СЕТ СН'!$I$6-'СЕТ СН'!$I$26</f>
        <v>1851.1792887300001</v>
      </c>
      <c r="K183" s="36">
        <f>SUMIFS(СВЦЭМ!$D$39:$D$782,СВЦЭМ!$A$39:$A$782,$A183,СВЦЭМ!$B$39:$B$782,K$155)+'СЕТ СН'!$I$14+СВЦЭМ!$D$10+'СЕТ СН'!$I$6-'СЕТ СН'!$I$26</f>
        <v>1808.5009166700002</v>
      </c>
      <c r="L183" s="36">
        <f>SUMIFS(СВЦЭМ!$D$39:$D$782,СВЦЭМ!$A$39:$A$782,$A183,СВЦЭМ!$B$39:$B$782,L$155)+'СЕТ СН'!$I$14+СВЦЭМ!$D$10+'СЕТ СН'!$I$6-'СЕТ СН'!$I$26</f>
        <v>1813.8479127000001</v>
      </c>
      <c r="M183" s="36">
        <f>SUMIFS(СВЦЭМ!$D$39:$D$782,СВЦЭМ!$A$39:$A$782,$A183,СВЦЭМ!$B$39:$B$782,M$155)+'СЕТ СН'!$I$14+СВЦЭМ!$D$10+'СЕТ СН'!$I$6-'СЕТ СН'!$I$26</f>
        <v>1825.8420503900002</v>
      </c>
      <c r="N183" s="36">
        <f>SUMIFS(СВЦЭМ!$D$39:$D$782,СВЦЭМ!$A$39:$A$782,$A183,СВЦЭМ!$B$39:$B$782,N$155)+'СЕТ СН'!$I$14+СВЦЭМ!$D$10+'СЕТ СН'!$I$6-'СЕТ СН'!$I$26</f>
        <v>1826.3705142600002</v>
      </c>
      <c r="O183" s="36">
        <f>SUMIFS(СВЦЭМ!$D$39:$D$782,СВЦЭМ!$A$39:$A$782,$A183,СВЦЭМ!$B$39:$B$782,O$155)+'СЕТ СН'!$I$14+СВЦЭМ!$D$10+'СЕТ СН'!$I$6-'СЕТ СН'!$I$26</f>
        <v>1876.0374494300002</v>
      </c>
      <c r="P183" s="36">
        <f>SUMIFS(СВЦЭМ!$D$39:$D$782,СВЦЭМ!$A$39:$A$782,$A183,СВЦЭМ!$B$39:$B$782,P$155)+'СЕТ СН'!$I$14+СВЦЭМ!$D$10+'СЕТ СН'!$I$6-'СЕТ СН'!$I$26</f>
        <v>1873.6800203400001</v>
      </c>
      <c r="Q183" s="36">
        <f>SUMIFS(СВЦЭМ!$D$39:$D$782,СВЦЭМ!$A$39:$A$782,$A183,СВЦЭМ!$B$39:$B$782,Q$155)+'СЕТ СН'!$I$14+СВЦЭМ!$D$10+'СЕТ СН'!$I$6-'СЕТ СН'!$I$26</f>
        <v>1866.8118253900002</v>
      </c>
      <c r="R183" s="36">
        <f>SUMIFS(СВЦЭМ!$D$39:$D$782,СВЦЭМ!$A$39:$A$782,$A183,СВЦЭМ!$B$39:$B$782,R$155)+'СЕТ СН'!$I$14+СВЦЭМ!$D$10+'СЕТ СН'!$I$6-'СЕТ СН'!$I$26</f>
        <v>1868.2778032200001</v>
      </c>
      <c r="S183" s="36">
        <f>SUMIFS(СВЦЭМ!$D$39:$D$782,СВЦЭМ!$A$39:$A$782,$A183,СВЦЭМ!$B$39:$B$782,S$155)+'СЕТ СН'!$I$14+СВЦЭМ!$D$10+'СЕТ СН'!$I$6-'СЕТ СН'!$I$26</f>
        <v>1868.4914521400001</v>
      </c>
      <c r="T183" s="36">
        <f>SUMIFS(СВЦЭМ!$D$39:$D$782,СВЦЭМ!$A$39:$A$782,$A183,СВЦЭМ!$B$39:$B$782,T$155)+'СЕТ СН'!$I$14+СВЦЭМ!$D$10+'СЕТ СН'!$I$6-'СЕТ СН'!$I$26</f>
        <v>1859.7889344800001</v>
      </c>
      <c r="U183" s="36">
        <f>SUMIFS(СВЦЭМ!$D$39:$D$782,СВЦЭМ!$A$39:$A$782,$A183,СВЦЭМ!$B$39:$B$782,U$155)+'СЕТ СН'!$I$14+СВЦЭМ!$D$10+'СЕТ СН'!$I$6-'СЕТ СН'!$I$26</f>
        <v>1877.3789852900002</v>
      </c>
      <c r="V183" s="36">
        <f>SUMIFS(СВЦЭМ!$D$39:$D$782,СВЦЭМ!$A$39:$A$782,$A183,СВЦЭМ!$B$39:$B$782,V$155)+'СЕТ СН'!$I$14+СВЦЭМ!$D$10+'СЕТ СН'!$I$6-'СЕТ СН'!$I$26</f>
        <v>1866.5047578600002</v>
      </c>
      <c r="W183" s="36">
        <f>SUMIFS(СВЦЭМ!$D$39:$D$782,СВЦЭМ!$A$39:$A$782,$A183,СВЦЭМ!$B$39:$B$782,W$155)+'СЕТ СН'!$I$14+СВЦЭМ!$D$10+'СЕТ СН'!$I$6-'СЕТ СН'!$I$26</f>
        <v>1869.40555137</v>
      </c>
      <c r="X183" s="36">
        <f>SUMIFS(СВЦЭМ!$D$39:$D$782,СВЦЭМ!$A$39:$A$782,$A183,СВЦЭМ!$B$39:$B$782,X$155)+'СЕТ СН'!$I$14+СВЦЭМ!$D$10+'СЕТ СН'!$I$6-'СЕТ СН'!$I$26</f>
        <v>1905.83770254</v>
      </c>
      <c r="Y183" s="36">
        <f>SUMIFS(СВЦЭМ!$D$39:$D$782,СВЦЭМ!$A$39:$A$782,$A183,СВЦЭМ!$B$39:$B$782,Y$155)+'СЕТ СН'!$I$14+СВЦЭМ!$D$10+'СЕТ СН'!$I$6-'СЕТ СН'!$I$26</f>
        <v>1910.0329709900002</v>
      </c>
    </row>
    <row r="184" spans="1:27" ht="15.75" x14ac:dyDescent="0.2">
      <c r="A184" s="35">
        <f t="shared" si="4"/>
        <v>44559</v>
      </c>
      <c r="B184" s="36">
        <f>SUMIFS(СВЦЭМ!$D$39:$D$782,СВЦЭМ!$A$39:$A$782,$A184,СВЦЭМ!$B$39:$B$782,B$155)+'СЕТ СН'!$I$14+СВЦЭМ!$D$10+'СЕТ СН'!$I$6-'СЕТ СН'!$I$26</f>
        <v>1913.0625407700002</v>
      </c>
      <c r="C184" s="36">
        <f>SUMIFS(СВЦЭМ!$D$39:$D$782,СВЦЭМ!$A$39:$A$782,$A184,СВЦЭМ!$B$39:$B$782,C$155)+'СЕТ СН'!$I$14+СВЦЭМ!$D$10+'СЕТ СН'!$I$6-'СЕТ СН'!$I$26</f>
        <v>1912.9556002300001</v>
      </c>
      <c r="D184" s="36">
        <f>SUMIFS(СВЦЭМ!$D$39:$D$782,СВЦЭМ!$A$39:$A$782,$A184,СВЦЭМ!$B$39:$B$782,D$155)+'СЕТ СН'!$I$14+СВЦЭМ!$D$10+'СЕТ СН'!$I$6-'СЕТ СН'!$I$26</f>
        <v>1926.10822336</v>
      </c>
      <c r="E184" s="36">
        <f>SUMIFS(СВЦЭМ!$D$39:$D$782,СВЦЭМ!$A$39:$A$782,$A184,СВЦЭМ!$B$39:$B$782,E$155)+'СЕТ СН'!$I$14+СВЦЭМ!$D$10+'СЕТ СН'!$I$6-'СЕТ СН'!$I$26</f>
        <v>1936.98129496</v>
      </c>
      <c r="F184" s="36">
        <f>SUMIFS(СВЦЭМ!$D$39:$D$782,СВЦЭМ!$A$39:$A$782,$A184,СВЦЭМ!$B$39:$B$782,F$155)+'СЕТ СН'!$I$14+СВЦЭМ!$D$10+'СЕТ СН'!$I$6-'СЕТ СН'!$I$26</f>
        <v>1909.9026637200002</v>
      </c>
      <c r="G184" s="36">
        <f>SUMIFS(СВЦЭМ!$D$39:$D$782,СВЦЭМ!$A$39:$A$782,$A184,СВЦЭМ!$B$39:$B$782,G$155)+'СЕТ СН'!$I$14+СВЦЭМ!$D$10+'СЕТ СН'!$I$6-'СЕТ СН'!$I$26</f>
        <v>1835.8772409100002</v>
      </c>
      <c r="H184" s="36">
        <f>SUMIFS(СВЦЭМ!$D$39:$D$782,СВЦЭМ!$A$39:$A$782,$A184,СВЦЭМ!$B$39:$B$782,H$155)+'СЕТ СН'!$I$14+СВЦЭМ!$D$10+'СЕТ СН'!$I$6-'СЕТ СН'!$I$26</f>
        <v>1846.2237447900002</v>
      </c>
      <c r="I184" s="36">
        <f>SUMIFS(СВЦЭМ!$D$39:$D$782,СВЦЭМ!$A$39:$A$782,$A184,СВЦЭМ!$B$39:$B$782,I$155)+'СЕТ СН'!$I$14+СВЦЭМ!$D$10+'СЕТ СН'!$I$6-'СЕТ СН'!$I$26</f>
        <v>1843.7311542800001</v>
      </c>
      <c r="J184" s="36">
        <f>SUMIFS(СВЦЭМ!$D$39:$D$782,СВЦЭМ!$A$39:$A$782,$A184,СВЦЭМ!$B$39:$B$782,J$155)+'СЕТ СН'!$I$14+СВЦЭМ!$D$10+'СЕТ СН'!$I$6-'СЕТ СН'!$I$26</f>
        <v>1846.4712691900002</v>
      </c>
      <c r="K184" s="36">
        <f>SUMIFS(СВЦЭМ!$D$39:$D$782,СВЦЭМ!$A$39:$A$782,$A184,СВЦЭМ!$B$39:$B$782,K$155)+'СЕТ СН'!$I$14+СВЦЭМ!$D$10+'СЕТ СН'!$I$6-'СЕТ СН'!$I$26</f>
        <v>1857.8026240700001</v>
      </c>
      <c r="L184" s="36">
        <f>SUMIFS(СВЦЭМ!$D$39:$D$782,СВЦЭМ!$A$39:$A$782,$A184,СВЦЭМ!$B$39:$B$782,L$155)+'СЕТ СН'!$I$14+СВЦЭМ!$D$10+'СЕТ СН'!$I$6-'СЕТ СН'!$I$26</f>
        <v>1864.1433691200002</v>
      </c>
      <c r="M184" s="36">
        <f>SUMIFS(СВЦЭМ!$D$39:$D$782,СВЦЭМ!$A$39:$A$782,$A184,СВЦЭМ!$B$39:$B$782,M$155)+'СЕТ СН'!$I$14+СВЦЭМ!$D$10+'СЕТ СН'!$I$6-'СЕТ СН'!$I$26</f>
        <v>1866.5900387600002</v>
      </c>
      <c r="N184" s="36">
        <f>SUMIFS(СВЦЭМ!$D$39:$D$782,СВЦЭМ!$A$39:$A$782,$A184,СВЦЭМ!$B$39:$B$782,N$155)+'СЕТ СН'!$I$14+СВЦЭМ!$D$10+'СЕТ СН'!$I$6-'СЕТ СН'!$I$26</f>
        <v>1862.1445252100002</v>
      </c>
      <c r="O184" s="36">
        <f>SUMIFS(СВЦЭМ!$D$39:$D$782,СВЦЭМ!$A$39:$A$782,$A184,СВЦЭМ!$B$39:$B$782,O$155)+'СЕТ СН'!$I$14+СВЦЭМ!$D$10+'СЕТ СН'!$I$6-'СЕТ СН'!$I$26</f>
        <v>1855.0196162100001</v>
      </c>
      <c r="P184" s="36">
        <f>SUMIFS(СВЦЭМ!$D$39:$D$782,СВЦЭМ!$A$39:$A$782,$A184,СВЦЭМ!$B$39:$B$782,P$155)+'СЕТ СН'!$I$14+СВЦЭМ!$D$10+'СЕТ СН'!$I$6-'СЕТ СН'!$I$26</f>
        <v>1847.4813756000001</v>
      </c>
      <c r="Q184" s="36">
        <f>SUMIFS(СВЦЭМ!$D$39:$D$782,СВЦЭМ!$A$39:$A$782,$A184,СВЦЭМ!$B$39:$B$782,Q$155)+'СЕТ СН'!$I$14+СВЦЭМ!$D$10+'СЕТ СН'!$I$6-'СЕТ СН'!$I$26</f>
        <v>1847.9385926900002</v>
      </c>
      <c r="R184" s="36">
        <f>SUMIFS(СВЦЭМ!$D$39:$D$782,СВЦЭМ!$A$39:$A$782,$A184,СВЦЭМ!$B$39:$B$782,R$155)+'СЕТ СН'!$I$14+СВЦЭМ!$D$10+'СЕТ СН'!$I$6-'СЕТ СН'!$I$26</f>
        <v>1848.4406685800002</v>
      </c>
      <c r="S184" s="36">
        <f>SUMIFS(СВЦЭМ!$D$39:$D$782,СВЦЭМ!$A$39:$A$782,$A184,СВЦЭМ!$B$39:$B$782,S$155)+'СЕТ СН'!$I$14+СВЦЭМ!$D$10+'СЕТ СН'!$I$6-'СЕТ СН'!$I$26</f>
        <v>1861.1465027300001</v>
      </c>
      <c r="T184" s="36">
        <f>SUMIFS(СВЦЭМ!$D$39:$D$782,СВЦЭМ!$A$39:$A$782,$A184,СВЦЭМ!$B$39:$B$782,T$155)+'СЕТ СН'!$I$14+СВЦЭМ!$D$10+'СЕТ СН'!$I$6-'СЕТ СН'!$I$26</f>
        <v>1860.3882754800002</v>
      </c>
      <c r="U184" s="36">
        <f>SUMIFS(СВЦЭМ!$D$39:$D$782,СВЦЭМ!$A$39:$A$782,$A184,СВЦЭМ!$B$39:$B$782,U$155)+'СЕТ СН'!$I$14+СВЦЭМ!$D$10+'СЕТ СН'!$I$6-'СЕТ СН'!$I$26</f>
        <v>1861.37644776</v>
      </c>
      <c r="V184" s="36">
        <f>SUMIFS(СВЦЭМ!$D$39:$D$782,СВЦЭМ!$A$39:$A$782,$A184,СВЦЭМ!$B$39:$B$782,V$155)+'СЕТ СН'!$I$14+СВЦЭМ!$D$10+'СЕТ СН'!$I$6-'СЕТ СН'!$I$26</f>
        <v>1847.3013847200002</v>
      </c>
      <c r="W184" s="36">
        <f>SUMIFS(СВЦЭМ!$D$39:$D$782,СВЦЭМ!$A$39:$A$782,$A184,СВЦЭМ!$B$39:$B$782,W$155)+'СЕТ СН'!$I$14+СВЦЭМ!$D$10+'СЕТ СН'!$I$6-'СЕТ СН'!$I$26</f>
        <v>1845.5967712200002</v>
      </c>
      <c r="X184" s="36">
        <f>SUMIFS(СВЦЭМ!$D$39:$D$782,СВЦЭМ!$A$39:$A$782,$A184,СВЦЭМ!$B$39:$B$782,X$155)+'СЕТ СН'!$I$14+СВЦЭМ!$D$10+'СЕТ СН'!$I$6-'СЕТ СН'!$I$26</f>
        <v>1894.6559226000002</v>
      </c>
      <c r="Y184" s="36">
        <f>SUMIFS(СВЦЭМ!$D$39:$D$782,СВЦЭМ!$A$39:$A$782,$A184,СВЦЭМ!$B$39:$B$782,Y$155)+'СЕТ СН'!$I$14+СВЦЭМ!$D$10+'СЕТ СН'!$I$6-'СЕТ СН'!$I$26</f>
        <v>1901.7637996600001</v>
      </c>
    </row>
    <row r="185" spans="1:27" ht="15.75" x14ac:dyDescent="0.2">
      <c r="A185" s="35">
        <f t="shared" si="4"/>
        <v>44560</v>
      </c>
      <c r="B185" s="36">
        <f>SUMIFS(СВЦЭМ!$D$39:$D$782,СВЦЭМ!$A$39:$A$782,$A185,СВЦЭМ!$B$39:$B$782,B$155)+'СЕТ СН'!$I$14+СВЦЭМ!$D$10+'СЕТ СН'!$I$6-'СЕТ СН'!$I$26</f>
        <v>1922.0411018100001</v>
      </c>
      <c r="C185" s="36">
        <f>SUMIFS(СВЦЭМ!$D$39:$D$782,СВЦЭМ!$A$39:$A$782,$A185,СВЦЭМ!$B$39:$B$782,C$155)+'СЕТ СН'!$I$14+СВЦЭМ!$D$10+'СЕТ СН'!$I$6-'СЕТ СН'!$I$26</f>
        <v>1925.2144941500001</v>
      </c>
      <c r="D185" s="36">
        <f>SUMIFS(СВЦЭМ!$D$39:$D$782,СВЦЭМ!$A$39:$A$782,$A185,СВЦЭМ!$B$39:$B$782,D$155)+'СЕТ СН'!$I$14+СВЦЭМ!$D$10+'СЕТ СН'!$I$6-'СЕТ СН'!$I$26</f>
        <v>1950.6661095100001</v>
      </c>
      <c r="E185" s="36">
        <f>SUMIFS(СВЦЭМ!$D$39:$D$782,СВЦЭМ!$A$39:$A$782,$A185,СВЦЭМ!$B$39:$B$782,E$155)+'СЕТ СН'!$I$14+СВЦЭМ!$D$10+'СЕТ СН'!$I$6-'СЕТ СН'!$I$26</f>
        <v>1965.2582474000001</v>
      </c>
      <c r="F185" s="36">
        <f>SUMIFS(СВЦЭМ!$D$39:$D$782,СВЦЭМ!$A$39:$A$782,$A185,СВЦЭМ!$B$39:$B$782,F$155)+'СЕТ СН'!$I$14+СВЦЭМ!$D$10+'СЕТ СН'!$I$6-'СЕТ СН'!$I$26</f>
        <v>1937.1568796200002</v>
      </c>
      <c r="G185" s="36">
        <f>SUMIFS(СВЦЭМ!$D$39:$D$782,СВЦЭМ!$A$39:$A$782,$A185,СВЦЭМ!$B$39:$B$782,G$155)+'СЕТ СН'!$I$14+СВЦЭМ!$D$10+'СЕТ СН'!$I$6-'СЕТ СН'!$I$26</f>
        <v>1862.6485938400001</v>
      </c>
      <c r="H185" s="36">
        <f>SUMIFS(СВЦЭМ!$D$39:$D$782,СВЦЭМ!$A$39:$A$782,$A185,СВЦЭМ!$B$39:$B$782,H$155)+'СЕТ СН'!$I$14+СВЦЭМ!$D$10+'СЕТ СН'!$I$6-'СЕТ СН'!$I$26</f>
        <v>1856.1447957900002</v>
      </c>
      <c r="I185" s="36">
        <f>SUMIFS(СВЦЭМ!$D$39:$D$782,СВЦЭМ!$A$39:$A$782,$A185,СВЦЭМ!$B$39:$B$782,I$155)+'СЕТ СН'!$I$14+СВЦЭМ!$D$10+'СЕТ СН'!$I$6-'СЕТ СН'!$I$26</f>
        <v>1876.7809584900001</v>
      </c>
      <c r="J185" s="36">
        <f>SUMIFS(СВЦЭМ!$D$39:$D$782,СВЦЭМ!$A$39:$A$782,$A185,СВЦЭМ!$B$39:$B$782,J$155)+'СЕТ СН'!$I$14+СВЦЭМ!$D$10+'СЕТ СН'!$I$6-'СЕТ СН'!$I$26</f>
        <v>1876.7398756500002</v>
      </c>
      <c r="K185" s="36">
        <f>SUMIFS(СВЦЭМ!$D$39:$D$782,СВЦЭМ!$A$39:$A$782,$A185,СВЦЭМ!$B$39:$B$782,K$155)+'СЕТ СН'!$I$14+СВЦЭМ!$D$10+'СЕТ СН'!$I$6-'СЕТ СН'!$I$26</f>
        <v>1888.0461031900002</v>
      </c>
      <c r="L185" s="36">
        <f>SUMIFS(СВЦЭМ!$D$39:$D$782,СВЦЭМ!$A$39:$A$782,$A185,СВЦЭМ!$B$39:$B$782,L$155)+'СЕТ СН'!$I$14+СВЦЭМ!$D$10+'СЕТ СН'!$I$6-'СЕТ СН'!$I$26</f>
        <v>1888.6090846900001</v>
      </c>
      <c r="M185" s="36">
        <f>SUMIFS(СВЦЭМ!$D$39:$D$782,СВЦЭМ!$A$39:$A$782,$A185,СВЦЭМ!$B$39:$B$782,M$155)+'СЕТ СН'!$I$14+СВЦЭМ!$D$10+'СЕТ СН'!$I$6-'СЕТ СН'!$I$26</f>
        <v>1880.0850401500002</v>
      </c>
      <c r="N185" s="36">
        <f>SUMIFS(СВЦЭМ!$D$39:$D$782,СВЦЭМ!$A$39:$A$782,$A185,СВЦЭМ!$B$39:$B$782,N$155)+'СЕТ СН'!$I$14+СВЦЭМ!$D$10+'СЕТ СН'!$I$6-'СЕТ СН'!$I$26</f>
        <v>1888.57909838</v>
      </c>
      <c r="O185" s="36">
        <f>SUMIFS(СВЦЭМ!$D$39:$D$782,СВЦЭМ!$A$39:$A$782,$A185,СВЦЭМ!$B$39:$B$782,O$155)+'СЕТ СН'!$I$14+СВЦЭМ!$D$10+'СЕТ СН'!$I$6-'СЕТ СН'!$I$26</f>
        <v>1885.2988295900002</v>
      </c>
      <c r="P185" s="36">
        <f>SUMIFS(СВЦЭМ!$D$39:$D$782,СВЦЭМ!$A$39:$A$782,$A185,СВЦЭМ!$B$39:$B$782,P$155)+'СЕТ СН'!$I$14+СВЦЭМ!$D$10+'СЕТ СН'!$I$6-'СЕТ СН'!$I$26</f>
        <v>1877.7438891000002</v>
      </c>
      <c r="Q185" s="36">
        <f>SUMIFS(СВЦЭМ!$D$39:$D$782,СВЦЭМ!$A$39:$A$782,$A185,СВЦЭМ!$B$39:$B$782,Q$155)+'СЕТ СН'!$I$14+СВЦЭМ!$D$10+'СЕТ СН'!$I$6-'СЕТ СН'!$I$26</f>
        <v>1871.0939755200002</v>
      </c>
      <c r="R185" s="36">
        <f>SUMIFS(СВЦЭМ!$D$39:$D$782,СВЦЭМ!$A$39:$A$782,$A185,СВЦЭМ!$B$39:$B$782,R$155)+'СЕТ СН'!$I$14+СВЦЭМ!$D$10+'СЕТ СН'!$I$6-'СЕТ СН'!$I$26</f>
        <v>1865.7097559000001</v>
      </c>
      <c r="S185" s="36">
        <f>SUMIFS(СВЦЭМ!$D$39:$D$782,СВЦЭМ!$A$39:$A$782,$A185,СВЦЭМ!$B$39:$B$782,S$155)+'СЕТ СН'!$I$14+СВЦЭМ!$D$10+'СЕТ СН'!$I$6-'СЕТ СН'!$I$26</f>
        <v>1857.45211941</v>
      </c>
      <c r="T185" s="36">
        <f>SUMIFS(СВЦЭМ!$D$39:$D$782,СВЦЭМ!$A$39:$A$782,$A185,СВЦЭМ!$B$39:$B$782,T$155)+'СЕТ СН'!$I$14+СВЦЭМ!$D$10+'СЕТ СН'!$I$6-'СЕТ СН'!$I$26</f>
        <v>1874.4357474600001</v>
      </c>
      <c r="U185" s="36">
        <f>SUMIFS(СВЦЭМ!$D$39:$D$782,СВЦЭМ!$A$39:$A$782,$A185,СВЦЭМ!$B$39:$B$782,U$155)+'СЕТ СН'!$I$14+СВЦЭМ!$D$10+'СЕТ СН'!$I$6-'СЕТ СН'!$I$26</f>
        <v>1869.72678797</v>
      </c>
      <c r="V185" s="36">
        <f>SUMIFS(СВЦЭМ!$D$39:$D$782,СВЦЭМ!$A$39:$A$782,$A185,СВЦЭМ!$B$39:$B$782,V$155)+'СЕТ СН'!$I$14+СВЦЭМ!$D$10+'СЕТ СН'!$I$6-'СЕТ СН'!$I$26</f>
        <v>1856.18500795</v>
      </c>
      <c r="W185" s="36">
        <f>SUMIFS(СВЦЭМ!$D$39:$D$782,СВЦЭМ!$A$39:$A$782,$A185,СВЦЭМ!$B$39:$B$782,W$155)+'СЕТ СН'!$I$14+СВЦЭМ!$D$10+'СЕТ СН'!$I$6-'СЕТ СН'!$I$26</f>
        <v>1856.90998255</v>
      </c>
      <c r="X185" s="36">
        <f>SUMIFS(СВЦЭМ!$D$39:$D$782,СВЦЭМ!$A$39:$A$782,$A185,СВЦЭМ!$B$39:$B$782,X$155)+'СЕТ СН'!$I$14+СВЦЭМ!$D$10+'СЕТ СН'!$I$6-'СЕТ СН'!$I$26</f>
        <v>1910.5043430300002</v>
      </c>
      <c r="Y185" s="36">
        <f>SUMIFS(СВЦЭМ!$D$39:$D$782,СВЦЭМ!$A$39:$A$782,$A185,СВЦЭМ!$B$39:$B$782,Y$155)+'СЕТ СН'!$I$14+СВЦЭМ!$D$10+'СЕТ СН'!$I$6-'СЕТ СН'!$I$26</f>
        <v>1923.29538727</v>
      </c>
    </row>
    <row r="186" spans="1:27" ht="15.75" x14ac:dyDescent="0.2">
      <c r="A186" s="35">
        <f t="shared" si="4"/>
        <v>44561</v>
      </c>
      <c r="B186" s="36">
        <f>SUMIFS(СВЦЭМ!$D$39:$D$782,СВЦЭМ!$A$39:$A$782,$A186,СВЦЭМ!$B$39:$B$782,B$155)+'СЕТ СН'!$I$14+СВЦЭМ!$D$10+'СЕТ СН'!$I$6-'СЕТ СН'!$I$26</f>
        <v>1957.5552038200001</v>
      </c>
      <c r="C186" s="36">
        <f>SUMIFS(СВЦЭМ!$D$39:$D$782,СВЦЭМ!$A$39:$A$782,$A186,СВЦЭМ!$B$39:$B$782,C$155)+'СЕТ СН'!$I$14+СВЦЭМ!$D$10+'СЕТ СН'!$I$6-'СЕТ СН'!$I$26</f>
        <v>1944.4912260900001</v>
      </c>
      <c r="D186" s="36">
        <f>SUMIFS(СВЦЭМ!$D$39:$D$782,СВЦЭМ!$A$39:$A$782,$A186,СВЦЭМ!$B$39:$B$782,D$155)+'СЕТ СН'!$I$14+СВЦЭМ!$D$10+'СЕТ СН'!$I$6-'СЕТ СН'!$I$26</f>
        <v>1882.2547731100001</v>
      </c>
      <c r="E186" s="36">
        <f>SUMIFS(СВЦЭМ!$D$39:$D$782,СВЦЭМ!$A$39:$A$782,$A186,СВЦЭМ!$B$39:$B$782,E$155)+'СЕТ СН'!$I$14+СВЦЭМ!$D$10+'СЕТ СН'!$I$6-'СЕТ СН'!$I$26</f>
        <v>1950.3322137</v>
      </c>
      <c r="F186" s="36">
        <f>SUMIFS(СВЦЭМ!$D$39:$D$782,СВЦЭМ!$A$39:$A$782,$A186,СВЦЭМ!$B$39:$B$782,F$155)+'СЕТ СН'!$I$14+СВЦЭМ!$D$10+'СЕТ СН'!$I$6-'СЕТ СН'!$I$26</f>
        <v>1949.1308403500002</v>
      </c>
      <c r="G186" s="36">
        <f>SUMIFS(СВЦЭМ!$D$39:$D$782,СВЦЭМ!$A$39:$A$782,$A186,СВЦЭМ!$B$39:$B$782,G$155)+'СЕТ СН'!$I$14+СВЦЭМ!$D$10+'СЕТ СН'!$I$6-'СЕТ СН'!$I$26</f>
        <v>1858.20622688</v>
      </c>
      <c r="H186" s="36">
        <f>SUMIFS(СВЦЭМ!$D$39:$D$782,СВЦЭМ!$A$39:$A$782,$A186,СВЦЭМ!$B$39:$B$782,H$155)+'СЕТ СН'!$I$14+СВЦЭМ!$D$10+'СЕТ СН'!$I$6-'СЕТ СН'!$I$26</f>
        <v>1869.9694164100001</v>
      </c>
      <c r="I186" s="36">
        <f>SUMIFS(СВЦЭМ!$D$39:$D$782,СВЦЭМ!$A$39:$A$782,$A186,СВЦЭМ!$B$39:$B$782,I$155)+'СЕТ СН'!$I$14+СВЦЭМ!$D$10+'СЕТ СН'!$I$6-'СЕТ СН'!$I$26</f>
        <v>1877.9615594400002</v>
      </c>
      <c r="J186" s="36">
        <f>SUMIFS(СВЦЭМ!$D$39:$D$782,СВЦЭМ!$A$39:$A$782,$A186,СВЦЭМ!$B$39:$B$782,J$155)+'СЕТ СН'!$I$14+СВЦЭМ!$D$10+'СЕТ СН'!$I$6-'СЕТ СН'!$I$26</f>
        <v>1911.6553486500002</v>
      </c>
      <c r="K186" s="36">
        <f>SUMIFS(СВЦЭМ!$D$39:$D$782,СВЦЭМ!$A$39:$A$782,$A186,СВЦЭМ!$B$39:$B$782,K$155)+'СЕТ СН'!$I$14+СВЦЭМ!$D$10+'СЕТ СН'!$I$6-'СЕТ СН'!$I$26</f>
        <v>1883.7595187100001</v>
      </c>
      <c r="L186" s="36">
        <f>SUMIFS(СВЦЭМ!$D$39:$D$782,СВЦЭМ!$A$39:$A$782,$A186,СВЦЭМ!$B$39:$B$782,L$155)+'СЕТ СН'!$I$14+СВЦЭМ!$D$10+'СЕТ СН'!$I$6-'СЕТ СН'!$I$26</f>
        <v>1904.14201458</v>
      </c>
      <c r="M186" s="36">
        <f>SUMIFS(СВЦЭМ!$D$39:$D$782,СВЦЭМ!$A$39:$A$782,$A186,СВЦЭМ!$B$39:$B$782,M$155)+'СЕТ СН'!$I$14+СВЦЭМ!$D$10+'СЕТ СН'!$I$6-'СЕТ СН'!$I$26</f>
        <v>1902.384941</v>
      </c>
      <c r="N186" s="36">
        <f>SUMIFS(СВЦЭМ!$D$39:$D$782,СВЦЭМ!$A$39:$A$782,$A186,СВЦЭМ!$B$39:$B$782,N$155)+'СЕТ СН'!$I$14+СВЦЭМ!$D$10+'СЕТ СН'!$I$6-'СЕТ СН'!$I$26</f>
        <v>1893.70660204</v>
      </c>
      <c r="O186" s="36">
        <f>SUMIFS(СВЦЭМ!$D$39:$D$782,СВЦЭМ!$A$39:$A$782,$A186,СВЦЭМ!$B$39:$B$782,O$155)+'СЕТ СН'!$I$14+СВЦЭМ!$D$10+'СЕТ СН'!$I$6-'СЕТ СН'!$I$26</f>
        <v>1880.0429724500002</v>
      </c>
      <c r="P186" s="36">
        <f>SUMIFS(СВЦЭМ!$D$39:$D$782,СВЦЭМ!$A$39:$A$782,$A186,СВЦЭМ!$B$39:$B$782,P$155)+'СЕТ СН'!$I$14+СВЦЭМ!$D$10+'СЕТ СН'!$I$6-'СЕТ СН'!$I$26</f>
        <v>1880.5698555500001</v>
      </c>
      <c r="Q186" s="36">
        <f>SUMIFS(СВЦЭМ!$D$39:$D$782,СВЦЭМ!$A$39:$A$782,$A186,СВЦЭМ!$B$39:$B$782,Q$155)+'СЕТ СН'!$I$14+СВЦЭМ!$D$10+'СЕТ СН'!$I$6-'СЕТ СН'!$I$26</f>
        <v>1878.4388406</v>
      </c>
      <c r="R186" s="36">
        <f>SUMIFS(СВЦЭМ!$D$39:$D$782,СВЦЭМ!$A$39:$A$782,$A186,СВЦЭМ!$B$39:$B$782,R$155)+'СЕТ СН'!$I$14+СВЦЭМ!$D$10+'СЕТ СН'!$I$6-'СЕТ СН'!$I$26</f>
        <v>1870.4012083100001</v>
      </c>
      <c r="S186" s="36">
        <f>SUMIFS(СВЦЭМ!$D$39:$D$782,СВЦЭМ!$A$39:$A$782,$A186,СВЦЭМ!$B$39:$B$782,S$155)+'СЕТ СН'!$I$14+СВЦЭМ!$D$10+'СЕТ СН'!$I$6-'СЕТ СН'!$I$26</f>
        <v>1889.3065926000002</v>
      </c>
      <c r="T186" s="36">
        <f>SUMIFS(СВЦЭМ!$D$39:$D$782,СВЦЭМ!$A$39:$A$782,$A186,СВЦЭМ!$B$39:$B$782,T$155)+'СЕТ СН'!$I$14+СВЦЭМ!$D$10+'СЕТ СН'!$I$6-'СЕТ СН'!$I$26</f>
        <v>1905.9705806100001</v>
      </c>
      <c r="U186" s="36">
        <f>SUMIFS(СВЦЭМ!$D$39:$D$782,СВЦЭМ!$A$39:$A$782,$A186,СВЦЭМ!$B$39:$B$782,U$155)+'СЕТ СН'!$I$14+СВЦЭМ!$D$10+'СЕТ СН'!$I$6-'СЕТ СН'!$I$26</f>
        <v>1917.1263404000001</v>
      </c>
      <c r="V186" s="36">
        <f>SUMIFS(СВЦЭМ!$D$39:$D$782,СВЦЭМ!$A$39:$A$782,$A186,СВЦЭМ!$B$39:$B$782,V$155)+'СЕТ СН'!$I$14+СВЦЭМ!$D$10+'СЕТ СН'!$I$6-'СЕТ СН'!$I$26</f>
        <v>1892.13906522</v>
      </c>
      <c r="W186" s="36">
        <f>SUMIFS(СВЦЭМ!$D$39:$D$782,СВЦЭМ!$A$39:$A$782,$A186,СВЦЭМ!$B$39:$B$782,W$155)+'СЕТ СН'!$I$14+СВЦЭМ!$D$10+'СЕТ СН'!$I$6-'СЕТ СН'!$I$26</f>
        <v>1891.15927652</v>
      </c>
      <c r="X186" s="36">
        <f>SUMIFS(СВЦЭМ!$D$39:$D$782,СВЦЭМ!$A$39:$A$782,$A186,СВЦЭМ!$B$39:$B$782,X$155)+'СЕТ СН'!$I$14+СВЦЭМ!$D$10+'СЕТ СН'!$I$6-'СЕТ СН'!$I$26</f>
        <v>1909.3251491400001</v>
      </c>
      <c r="Y186" s="36">
        <f>SUMIFS(СВЦЭМ!$D$39:$D$782,СВЦЭМ!$A$39:$A$782,$A186,СВЦЭМ!$B$39:$B$782,Y$155)+'СЕТ СН'!$I$14+СВЦЭМ!$D$10+'СЕТ СН'!$I$6-'СЕТ СН'!$I$26</f>
        <v>1921.6049288900001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01.12.2021</v>
      </c>
      <c r="B192" s="36">
        <f>SUMIFS(СВЦЭМ!$E$39:$E$782,СВЦЭМ!$A$39:$A$782,$A192,СВЦЭМ!$B$39:$B$782,B$191)+'СЕТ СН'!$F$15</f>
        <v>173.12500901999999</v>
      </c>
      <c r="C192" s="36">
        <f>SUMIFS(СВЦЭМ!$E$39:$E$782,СВЦЭМ!$A$39:$A$782,$A192,СВЦЭМ!$B$39:$B$782,C$191)+'СЕТ СН'!$F$15</f>
        <v>175.16698646</v>
      </c>
      <c r="D192" s="36">
        <f>SUMIFS(СВЦЭМ!$E$39:$E$782,СВЦЭМ!$A$39:$A$782,$A192,СВЦЭМ!$B$39:$B$782,D$191)+'СЕТ СН'!$F$15</f>
        <v>180.44714200000001</v>
      </c>
      <c r="E192" s="36">
        <f>SUMIFS(СВЦЭМ!$E$39:$E$782,СВЦЭМ!$A$39:$A$782,$A192,СВЦЭМ!$B$39:$B$782,E$191)+'СЕТ СН'!$F$15</f>
        <v>181.35527811</v>
      </c>
      <c r="F192" s="36">
        <f>SUMIFS(СВЦЭМ!$E$39:$E$782,СВЦЭМ!$A$39:$A$782,$A192,СВЦЭМ!$B$39:$B$782,F$191)+'СЕТ СН'!$F$15</f>
        <v>183.44453075000001</v>
      </c>
      <c r="G192" s="36">
        <f>SUMIFS(СВЦЭМ!$E$39:$E$782,СВЦЭМ!$A$39:$A$782,$A192,СВЦЭМ!$B$39:$B$782,G$191)+'СЕТ СН'!$F$15</f>
        <v>180.37046416999999</v>
      </c>
      <c r="H192" s="36">
        <f>SUMIFS(СВЦЭМ!$E$39:$E$782,СВЦЭМ!$A$39:$A$782,$A192,СВЦЭМ!$B$39:$B$782,H$191)+'СЕТ СН'!$F$15</f>
        <v>175.32620614999999</v>
      </c>
      <c r="I192" s="36">
        <f>SUMIFS(СВЦЭМ!$E$39:$E$782,СВЦЭМ!$A$39:$A$782,$A192,СВЦЭМ!$B$39:$B$782,I$191)+'СЕТ СН'!$F$15</f>
        <v>173.15872160999999</v>
      </c>
      <c r="J192" s="36">
        <f>SUMIFS(СВЦЭМ!$E$39:$E$782,СВЦЭМ!$A$39:$A$782,$A192,СВЦЭМ!$B$39:$B$782,J$191)+'СЕТ СН'!$F$15</f>
        <v>171.23577652</v>
      </c>
      <c r="K192" s="36">
        <f>SUMIFS(СВЦЭМ!$E$39:$E$782,СВЦЭМ!$A$39:$A$782,$A192,СВЦЭМ!$B$39:$B$782,K$191)+'СЕТ СН'!$F$15</f>
        <v>172.18695362</v>
      </c>
      <c r="L192" s="36">
        <f>SUMIFS(СВЦЭМ!$E$39:$E$782,СВЦЭМ!$A$39:$A$782,$A192,СВЦЭМ!$B$39:$B$782,L$191)+'СЕТ СН'!$F$15</f>
        <v>165.75880547</v>
      </c>
      <c r="M192" s="36">
        <f>SUMIFS(СВЦЭМ!$E$39:$E$782,СВЦЭМ!$A$39:$A$782,$A192,СВЦЭМ!$B$39:$B$782,M$191)+'СЕТ СН'!$F$15</f>
        <v>166.18499614999999</v>
      </c>
      <c r="N192" s="36">
        <f>SUMIFS(СВЦЭМ!$E$39:$E$782,СВЦЭМ!$A$39:$A$782,$A192,СВЦЭМ!$B$39:$B$782,N$191)+'СЕТ СН'!$F$15</f>
        <v>168.91537962000001</v>
      </c>
      <c r="O192" s="36">
        <f>SUMIFS(СВЦЭМ!$E$39:$E$782,СВЦЭМ!$A$39:$A$782,$A192,СВЦЭМ!$B$39:$B$782,O$191)+'СЕТ СН'!$F$15</f>
        <v>168.74116802</v>
      </c>
      <c r="P192" s="36">
        <f>SUMIFS(СВЦЭМ!$E$39:$E$782,СВЦЭМ!$A$39:$A$782,$A192,СВЦЭМ!$B$39:$B$782,P$191)+'СЕТ СН'!$F$15</f>
        <v>169.81166934000001</v>
      </c>
      <c r="Q192" s="36">
        <f>SUMIFS(СВЦЭМ!$E$39:$E$782,СВЦЭМ!$A$39:$A$782,$A192,СВЦЭМ!$B$39:$B$782,Q$191)+'СЕТ СН'!$F$15</f>
        <v>171.03309081</v>
      </c>
      <c r="R192" s="36">
        <f>SUMIFS(СВЦЭМ!$E$39:$E$782,СВЦЭМ!$A$39:$A$782,$A192,СВЦЭМ!$B$39:$B$782,R$191)+'СЕТ СН'!$F$15</f>
        <v>170.64025846000001</v>
      </c>
      <c r="S192" s="36">
        <f>SUMIFS(СВЦЭМ!$E$39:$E$782,СВЦЭМ!$A$39:$A$782,$A192,СВЦЭМ!$B$39:$B$782,S$191)+'СЕТ СН'!$F$15</f>
        <v>167.88923008</v>
      </c>
      <c r="T192" s="36">
        <f>SUMIFS(СВЦЭМ!$E$39:$E$782,СВЦЭМ!$A$39:$A$782,$A192,СВЦЭМ!$B$39:$B$782,T$191)+'СЕТ СН'!$F$15</f>
        <v>164.41894463</v>
      </c>
      <c r="U192" s="36">
        <f>SUMIFS(СВЦЭМ!$E$39:$E$782,СВЦЭМ!$A$39:$A$782,$A192,СВЦЭМ!$B$39:$B$782,U$191)+'СЕТ СН'!$F$15</f>
        <v>166.23722799999999</v>
      </c>
      <c r="V192" s="36">
        <f>SUMIFS(СВЦЭМ!$E$39:$E$782,СВЦЭМ!$A$39:$A$782,$A192,СВЦЭМ!$B$39:$B$782,V$191)+'СЕТ СН'!$F$15</f>
        <v>167.92374616000001</v>
      </c>
      <c r="W192" s="36">
        <f>SUMIFS(СВЦЭМ!$E$39:$E$782,СВЦЭМ!$A$39:$A$782,$A192,СВЦЭМ!$B$39:$B$782,W$191)+'СЕТ СН'!$F$15</f>
        <v>168.69242589000001</v>
      </c>
      <c r="X192" s="36">
        <f>SUMIFS(СВЦЭМ!$E$39:$E$782,СВЦЭМ!$A$39:$A$782,$A192,СВЦЭМ!$B$39:$B$782,X$191)+'СЕТ СН'!$F$15</f>
        <v>168.71143230999999</v>
      </c>
      <c r="Y192" s="36">
        <f>SUMIFS(СВЦЭМ!$E$39:$E$782,СВЦЭМ!$A$39:$A$782,$A192,СВЦЭМ!$B$39:$B$782,Y$191)+'СЕТ СН'!$F$15</f>
        <v>170.95944202000001</v>
      </c>
      <c r="AA192" s="45"/>
    </row>
    <row r="193" spans="1:25" ht="15.75" x14ac:dyDescent="0.2">
      <c r="A193" s="35">
        <f>A192+1</f>
        <v>44532</v>
      </c>
      <c r="B193" s="36">
        <f>SUMIFS(СВЦЭМ!$E$39:$E$782,СВЦЭМ!$A$39:$A$782,$A193,СВЦЭМ!$B$39:$B$782,B$191)+'СЕТ СН'!$F$15</f>
        <v>175.45412569999999</v>
      </c>
      <c r="C193" s="36">
        <f>SUMIFS(СВЦЭМ!$E$39:$E$782,СВЦЭМ!$A$39:$A$782,$A193,СВЦЭМ!$B$39:$B$782,C$191)+'СЕТ СН'!$F$15</f>
        <v>173.99873210999999</v>
      </c>
      <c r="D193" s="36">
        <f>SUMIFS(СВЦЭМ!$E$39:$E$782,СВЦЭМ!$A$39:$A$782,$A193,СВЦЭМ!$B$39:$B$782,D$191)+'СЕТ СН'!$F$15</f>
        <v>169.98731950999999</v>
      </c>
      <c r="E193" s="36">
        <f>SUMIFS(СВЦЭМ!$E$39:$E$782,СВЦЭМ!$A$39:$A$782,$A193,СВЦЭМ!$B$39:$B$782,E$191)+'СЕТ СН'!$F$15</f>
        <v>172.52157629999999</v>
      </c>
      <c r="F193" s="36">
        <f>SUMIFS(СВЦЭМ!$E$39:$E$782,СВЦЭМ!$A$39:$A$782,$A193,СВЦЭМ!$B$39:$B$782,F$191)+'СЕТ СН'!$F$15</f>
        <v>174.21531206</v>
      </c>
      <c r="G193" s="36">
        <f>SUMIFS(СВЦЭМ!$E$39:$E$782,СВЦЭМ!$A$39:$A$782,$A193,СВЦЭМ!$B$39:$B$782,G$191)+'СЕТ СН'!$F$15</f>
        <v>173.52904265000001</v>
      </c>
      <c r="H193" s="36">
        <f>SUMIFS(СВЦЭМ!$E$39:$E$782,СВЦЭМ!$A$39:$A$782,$A193,СВЦЭМ!$B$39:$B$782,H$191)+'СЕТ СН'!$F$15</f>
        <v>176.48910276999999</v>
      </c>
      <c r="I193" s="36">
        <f>SUMIFS(СВЦЭМ!$E$39:$E$782,СВЦЭМ!$A$39:$A$782,$A193,СВЦЭМ!$B$39:$B$782,I$191)+'СЕТ СН'!$F$15</f>
        <v>185.22556186</v>
      </c>
      <c r="J193" s="36">
        <f>SUMIFS(СВЦЭМ!$E$39:$E$782,СВЦЭМ!$A$39:$A$782,$A193,СВЦЭМ!$B$39:$B$782,J$191)+'СЕТ СН'!$F$15</f>
        <v>185.65225523000001</v>
      </c>
      <c r="K193" s="36">
        <f>SUMIFS(СВЦЭМ!$E$39:$E$782,СВЦЭМ!$A$39:$A$782,$A193,СВЦЭМ!$B$39:$B$782,K$191)+'СЕТ СН'!$F$15</f>
        <v>188.8338785</v>
      </c>
      <c r="L193" s="36">
        <f>SUMIFS(СВЦЭМ!$E$39:$E$782,СВЦЭМ!$A$39:$A$782,$A193,СВЦЭМ!$B$39:$B$782,L$191)+'СЕТ СН'!$F$15</f>
        <v>190.10000674</v>
      </c>
      <c r="M193" s="36">
        <f>SUMIFS(СВЦЭМ!$E$39:$E$782,СВЦЭМ!$A$39:$A$782,$A193,СВЦЭМ!$B$39:$B$782,M$191)+'СЕТ СН'!$F$15</f>
        <v>190.01830208000001</v>
      </c>
      <c r="N193" s="36">
        <f>SUMIFS(СВЦЭМ!$E$39:$E$782,СВЦЭМ!$A$39:$A$782,$A193,СВЦЭМ!$B$39:$B$782,N$191)+'СЕТ СН'!$F$15</f>
        <v>188.59044342999999</v>
      </c>
      <c r="O193" s="36">
        <f>SUMIFS(СВЦЭМ!$E$39:$E$782,СВЦЭМ!$A$39:$A$782,$A193,СВЦЭМ!$B$39:$B$782,O$191)+'СЕТ СН'!$F$15</f>
        <v>198.66539322</v>
      </c>
      <c r="P193" s="36">
        <f>SUMIFS(СВЦЭМ!$E$39:$E$782,СВЦЭМ!$A$39:$A$782,$A193,СВЦЭМ!$B$39:$B$782,P$191)+'СЕТ СН'!$F$15</f>
        <v>197.36657373</v>
      </c>
      <c r="Q193" s="36">
        <f>SUMIFS(СВЦЭМ!$E$39:$E$782,СВЦЭМ!$A$39:$A$782,$A193,СВЦЭМ!$B$39:$B$782,Q$191)+'СЕТ СН'!$F$15</f>
        <v>196.66767012</v>
      </c>
      <c r="R193" s="36">
        <f>SUMIFS(СВЦЭМ!$E$39:$E$782,СВЦЭМ!$A$39:$A$782,$A193,СВЦЭМ!$B$39:$B$782,R$191)+'СЕТ СН'!$F$15</f>
        <v>186.41966484</v>
      </c>
      <c r="S193" s="36">
        <f>SUMIFS(СВЦЭМ!$E$39:$E$782,СВЦЭМ!$A$39:$A$782,$A193,СВЦЭМ!$B$39:$B$782,S$191)+'СЕТ СН'!$F$15</f>
        <v>185.30400986999999</v>
      </c>
      <c r="T193" s="36">
        <f>SUMIFS(СВЦЭМ!$E$39:$E$782,СВЦЭМ!$A$39:$A$782,$A193,СВЦЭМ!$B$39:$B$782,T$191)+'СЕТ СН'!$F$15</f>
        <v>177.90175224000001</v>
      </c>
      <c r="U193" s="36">
        <f>SUMIFS(СВЦЭМ!$E$39:$E$782,СВЦЭМ!$A$39:$A$782,$A193,СВЦЭМ!$B$39:$B$782,U$191)+'СЕТ СН'!$F$15</f>
        <v>183.57529478999999</v>
      </c>
      <c r="V193" s="36">
        <f>SUMIFS(СВЦЭМ!$E$39:$E$782,СВЦЭМ!$A$39:$A$782,$A193,СВЦЭМ!$B$39:$B$782,V$191)+'СЕТ СН'!$F$15</f>
        <v>184.46307139999999</v>
      </c>
      <c r="W193" s="36">
        <f>SUMIFS(СВЦЭМ!$E$39:$E$782,СВЦЭМ!$A$39:$A$782,$A193,СВЦЭМ!$B$39:$B$782,W$191)+'СЕТ СН'!$F$15</f>
        <v>185.54832001</v>
      </c>
      <c r="X193" s="36">
        <f>SUMIFS(СВЦЭМ!$E$39:$E$782,СВЦЭМ!$A$39:$A$782,$A193,СВЦЭМ!$B$39:$B$782,X$191)+'СЕТ СН'!$F$15</f>
        <v>195.5923153</v>
      </c>
      <c r="Y193" s="36">
        <f>SUMIFS(СВЦЭМ!$E$39:$E$782,СВЦЭМ!$A$39:$A$782,$A193,СВЦЭМ!$B$39:$B$782,Y$191)+'СЕТ СН'!$F$15</f>
        <v>196.71193016000001</v>
      </c>
    </row>
    <row r="194" spans="1:25" ht="15.75" x14ac:dyDescent="0.2">
      <c r="A194" s="35">
        <f t="shared" ref="A194:A222" si="5">A193+1</f>
        <v>44533</v>
      </c>
      <c r="B194" s="36">
        <f>SUMIFS(СВЦЭМ!$E$39:$E$782,СВЦЭМ!$A$39:$A$782,$A194,СВЦЭМ!$B$39:$B$782,B$191)+'СЕТ СН'!$F$15</f>
        <v>199.75776934000001</v>
      </c>
      <c r="C194" s="36">
        <f>SUMIFS(СВЦЭМ!$E$39:$E$782,СВЦЭМ!$A$39:$A$782,$A194,СВЦЭМ!$B$39:$B$782,C$191)+'СЕТ СН'!$F$15</f>
        <v>198.52364079</v>
      </c>
      <c r="D194" s="36">
        <f>SUMIFS(СВЦЭМ!$E$39:$E$782,СВЦЭМ!$A$39:$A$782,$A194,СВЦЭМ!$B$39:$B$782,D$191)+'СЕТ СН'!$F$15</f>
        <v>194.63441771000001</v>
      </c>
      <c r="E194" s="36">
        <f>SUMIFS(СВЦЭМ!$E$39:$E$782,СВЦЭМ!$A$39:$A$782,$A194,СВЦЭМ!$B$39:$B$782,E$191)+'СЕТ СН'!$F$15</f>
        <v>194.26252597000001</v>
      </c>
      <c r="F194" s="36">
        <f>SUMIFS(СВЦЭМ!$E$39:$E$782,СВЦЭМ!$A$39:$A$782,$A194,СВЦЭМ!$B$39:$B$782,F$191)+'СЕТ СН'!$F$15</f>
        <v>194.70187978000001</v>
      </c>
      <c r="G194" s="36">
        <f>SUMIFS(СВЦЭМ!$E$39:$E$782,СВЦЭМ!$A$39:$A$782,$A194,СВЦЭМ!$B$39:$B$782,G$191)+'СЕТ СН'!$F$15</f>
        <v>184.30267196</v>
      </c>
      <c r="H194" s="36">
        <f>SUMIFS(СВЦЭМ!$E$39:$E$782,СВЦЭМ!$A$39:$A$782,$A194,СВЦЭМ!$B$39:$B$782,H$191)+'СЕТ СН'!$F$15</f>
        <v>186.00126122</v>
      </c>
      <c r="I194" s="36">
        <f>SUMIFS(СВЦЭМ!$E$39:$E$782,СВЦЭМ!$A$39:$A$782,$A194,СВЦЭМ!$B$39:$B$782,I$191)+'СЕТ СН'!$F$15</f>
        <v>189.22877534</v>
      </c>
      <c r="J194" s="36">
        <f>SUMIFS(СВЦЭМ!$E$39:$E$782,СВЦЭМ!$A$39:$A$782,$A194,СВЦЭМ!$B$39:$B$782,J$191)+'СЕТ СН'!$F$15</f>
        <v>186.69757530000001</v>
      </c>
      <c r="K194" s="36">
        <f>SUMIFS(СВЦЭМ!$E$39:$E$782,СВЦЭМ!$A$39:$A$782,$A194,СВЦЭМ!$B$39:$B$782,K$191)+'СЕТ СН'!$F$15</f>
        <v>186.82321999000001</v>
      </c>
      <c r="L194" s="36">
        <f>SUMIFS(СВЦЭМ!$E$39:$E$782,СВЦЭМ!$A$39:$A$782,$A194,СВЦЭМ!$B$39:$B$782,L$191)+'СЕТ СН'!$F$15</f>
        <v>185.75333022999999</v>
      </c>
      <c r="M194" s="36">
        <f>SUMIFS(СВЦЭМ!$E$39:$E$782,СВЦЭМ!$A$39:$A$782,$A194,СВЦЭМ!$B$39:$B$782,M$191)+'СЕТ СН'!$F$15</f>
        <v>187.29211731999999</v>
      </c>
      <c r="N194" s="36">
        <f>SUMIFS(СВЦЭМ!$E$39:$E$782,СВЦЭМ!$A$39:$A$782,$A194,СВЦЭМ!$B$39:$B$782,N$191)+'СЕТ СН'!$F$15</f>
        <v>186.32764821000001</v>
      </c>
      <c r="O194" s="36">
        <f>SUMIFS(СВЦЭМ!$E$39:$E$782,СВЦЭМ!$A$39:$A$782,$A194,СВЦЭМ!$B$39:$B$782,O$191)+'СЕТ СН'!$F$15</f>
        <v>187.08357888</v>
      </c>
      <c r="P194" s="36">
        <f>SUMIFS(СВЦЭМ!$E$39:$E$782,СВЦЭМ!$A$39:$A$782,$A194,СВЦЭМ!$B$39:$B$782,P$191)+'СЕТ СН'!$F$15</f>
        <v>187.53160621999999</v>
      </c>
      <c r="Q194" s="36">
        <f>SUMIFS(СВЦЭМ!$E$39:$E$782,СВЦЭМ!$A$39:$A$782,$A194,СВЦЭМ!$B$39:$B$782,Q$191)+'СЕТ СН'!$F$15</f>
        <v>187.17394537999999</v>
      </c>
      <c r="R194" s="36">
        <f>SUMIFS(СВЦЭМ!$E$39:$E$782,СВЦЭМ!$A$39:$A$782,$A194,СВЦЭМ!$B$39:$B$782,R$191)+'СЕТ СН'!$F$15</f>
        <v>188.03252825999999</v>
      </c>
      <c r="S194" s="36">
        <f>SUMIFS(СВЦЭМ!$E$39:$E$782,СВЦЭМ!$A$39:$A$782,$A194,СВЦЭМ!$B$39:$B$782,S$191)+'СЕТ СН'!$F$15</f>
        <v>186.86051688000001</v>
      </c>
      <c r="T194" s="36">
        <f>SUMIFS(СВЦЭМ!$E$39:$E$782,СВЦЭМ!$A$39:$A$782,$A194,СВЦЭМ!$B$39:$B$782,T$191)+'СЕТ СН'!$F$15</f>
        <v>187.69950646000001</v>
      </c>
      <c r="U194" s="36">
        <f>SUMIFS(СВЦЭМ!$E$39:$E$782,СВЦЭМ!$A$39:$A$782,$A194,СВЦЭМ!$B$39:$B$782,U$191)+'СЕТ СН'!$F$15</f>
        <v>186.06771244000001</v>
      </c>
      <c r="V194" s="36">
        <f>SUMIFS(СВЦЭМ!$E$39:$E$782,СВЦЭМ!$A$39:$A$782,$A194,СВЦЭМ!$B$39:$B$782,V$191)+'СЕТ СН'!$F$15</f>
        <v>187.78473575999999</v>
      </c>
      <c r="W194" s="36">
        <f>SUMIFS(СВЦЭМ!$E$39:$E$782,СВЦЭМ!$A$39:$A$782,$A194,СВЦЭМ!$B$39:$B$782,W$191)+'СЕТ СН'!$F$15</f>
        <v>189.73378571000001</v>
      </c>
      <c r="X194" s="36">
        <f>SUMIFS(СВЦЭМ!$E$39:$E$782,СВЦЭМ!$A$39:$A$782,$A194,СВЦЭМ!$B$39:$B$782,X$191)+'СЕТ СН'!$F$15</f>
        <v>187.67916029</v>
      </c>
      <c r="Y194" s="36">
        <f>SUMIFS(СВЦЭМ!$E$39:$E$782,СВЦЭМ!$A$39:$A$782,$A194,СВЦЭМ!$B$39:$B$782,Y$191)+'СЕТ СН'!$F$15</f>
        <v>180.81280957999999</v>
      </c>
    </row>
    <row r="195" spans="1:25" ht="15.75" x14ac:dyDescent="0.2">
      <c r="A195" s="35">
        <f t="shared" si="5"/>
        <v>44534</v>
      </c>
      <c r="B195" s="36">
        <f>SUMIFS(СВЦЭМ!$E$39:$E$782,СВЦЭМ!$A$39:$A$782,$A195,СВЦЭМ!$B$39:$B$782,B$191)+'СЕТ СН'!$F$15</f>
        <v>178.13300809</v>
      </c>
      <c r="C195" s="36">
        <f>SUMIFS(СВЦЭМ!$E$39:$E$782,СВЦЭМ!$A$39:$A$782,$A195,СВЦЭМ!$B$39:$B$782,C$191)+'СЕТ СН'!$F$15</f>
        <v>173.25079546000001</v>
      </c>
      <c r="D195" s="36">
        <f>SUMIFS(СВЦЭМ!$E$39:$E$782,СВЦЭМ!$A$39:$A$782,$A195,СВЦЭМ!$B$39:$B$782,D$191)+'СЕТ СН'!$F$15</f>
        <v>173.26231612000001</v>
      </c>
      <c r="E195" s="36">
        <f>SUMIFS(СВЦЭМ!$E$39:$E$782,СВЦЭМ!$A$39:$A$782,$A195,СВЦЭМ!$B$39:$B$782,E$191)+'СЕТ СН'!$F$15</f>
        <v>173.27689656000001</v>
      </c>
      <c r="F195" s="36">
        <f>SUMIFS(СВЦЭМ!$E$39:$E$782,СВЦЭМ!$A$39:$A$782,$A195,СВЦЭМ!$B$39:$B$782,F$191)+'СЕТ СН'!$F$15</f>
        <v>173.04862657999999</v>
      </c>
      <c r="G195" s="36">
        <f>SUMIFS(СВЦЭМ!$E$39:$E$782,СВЦЭМ!$A$39:$A$782,$A195,СВЦЭМ!$B$39:$B$782,G$191)+'СЕТ СН'!$F$15</f>
        <v>170.68672888</v>
      </c>
      <c r="H195" s="36">
        <f>SUMIFS(СВЦЭМ!$E$39:$E$782,СВЦЭМ!$A$39:$A$782,$A195,СВЦЭМ!$B$39:$B$782,H$191)+'СЕТ СН'!$F$15</f>
        <v>169.95113092</v>
      </c>
      <c r="I195" s="36">
        <f>SUMIFS(СВЦЭМ!$E$39:$E$782,СВЦЭМ!$A$39:$A$782,$A195,СВЦЭМ!$B$39:$B$782,I$191)+'СЕТ СН'!$F$15</f>
        <v>165.95038216</v>
      </c>
      <c r="J195" s="36">
        <f>SUMIFS(СВЦЭМ!$E$39:$E$782,СВЦЭМ!$A$39:$A$782,$A195,СВЦЭМ!$B$39:$B$782,J$191)+'СЕТ СН'!$F$15</f>
        <v>166.36470320000001</v>
      </c>
      <c r="K195" s="36">
        <f>SUMIFS(СВЦЭМ!$E$39:$E$782,СВЦЭМ!$A$39:$A$782,$A195,СВЦЭМ!$B$39:$B$782,K$191)+'СЕТ СН'!$F$15</f>
        <v>170.53493069000001</v>
      </c>
      <c r="L195" s="36">
        <f>SUMIFS(СВЦЭМ!$E$39:$E$782,СВЦЭМ!$A$39:$A$782,$A195,СВЦЭМ!$B$39:$B$782,L$191)+'СЕТ СН'!$F$15</f>
        <v>172.15497379999999</v>
      </c>
      <c r="M195" s="36">
        <f>SUMIFS(СВЦЭМ!$E$39:$E$782,СВЦЭМ!$A$39:$A$782,$A195,СВЦЭМ!$B$39:$B$782,M$191)+'СЕТ СН'!$F$15</f>
        <v>171.08613492000001</v>
      </c>
      <c r="N195" s="36">
        <f>SUMIFS(СВЦЭМ!$E$39:$E$782,СВЦЭМ!$A$39:$A$782,$A195,СВЦЭМ!$B$39:$B$782,N$191)+'СЕТ СН'!$F$15</f>
        <v>176.17601422000001</v>
      </c>
      <c r="O195" s="36">
        <f>SUMIFS(СВЦЭМ!$E$39:$E$782,СВЦЭМ!$A$39:$A$782,$A195,СВЦЭМ!$B$39:$B$782,O$191)+'СЕТ СН'!$F$15</f>
        <v>179.61831884</v>
      </c>
      <c r="P195" s="36">
        <f>SUMIFS(СВЦЭМ!$E$39:$E$782,СВЦЭМ!$A$39:$A$782,$A195,СВЦЭМ!$B$39:$B$782,P$191)+'СЕТ СН'!$F$15</f>
        <v>178.92093617</v>
      </c>
      <c r="Q195" s="36">
        <f>SUMIFS(СВЦЭМ!$E$39:$E$782,СВЦЭМ!$A$39:$A$782,$A195,СВЦЭМ!$B$39:$B$782,Q$191)+'СЕТ СН'!$F$15</f>
        <v>177.95777203</v>
      </c>
      <c r="R195" s="36">
        <f>SUMIFS(СВЦЭМ!$E$39:$E$782,СВЦЭМ!$A$39:$A$782,$A195,СВЦЭМ!$B$39:$B$782,R$191)+'СЕТ СН'!$F$15</f>
        <v>173.47131211000001</v>
      </c>
      <c r="S195" s="36">
        <f>SUMIFS(СВЦЭМ!$E$39:$E$782,СВЦЭМ!$A$39:$A$782,$A195,СВЦЭМ!$B$39:$B$782,S$191)+'СЕТ СН'!$F$15</f>
        <v>169.30500573</v>
      </c>
      <c r="T195" s="36">
        <f>SUMIFS(СВЦЭМ!$E$39:$E$782,СВЦЭМ!$A$39:$A$782,$A195,СВЦЭМ!$B$39:$B$782,T$191)+'СЕТ СН'!$F$15</f>
        <v>172.16086920000001</v>
      </c>
      <c r="U195" s="36">
        <f>SUMIFS(СВЦЭМ!$E$39:$E$782,СВЦЭМ!$A$39:$A$782,$A195,СВЦЭМ!$B$39:$B$782,U$191)+'СЕТ СН'!$F$15</f>
        <v>173.18645311</v>
      </c>
      <c r="V195" s="36">
        <f>SUMIFS(СВЦЭМ!$E$39:$E$782,СВЦЭМ!$A$39:$A$782,$A195,СВЦЭМ!$B$39:$B$782,V$191)+'СЕТ СН'!$F$15</f>
        <v>171.96485136000001</v>
      </c>
      <c r="W195" s="36">
        <f>SUMIFS(СВЦЭМ!$E$39:$E$782,СВЦЭМ!$A$39:$A$782,$A195,СВЦЭМ!$B$39:$B$782,W$191)+'СЕТ СН'!$F$15</f>
        <v>171.7414881</v>
      </c>
      <c r="X195" s="36">
        <f>SUMIFS(СВЦЭМ!$E$39:$E$782,СВЦЭМ!$A$39:$A$782,$A195,СВЦЭМ!$B$39:$B$782,X$191)+'СЕТ СН'!$F$15</f>
        <v>179.7652454</v>
      </c>
      <c r="Y195" s="36">
        <f>SUMIFS(СВЦЭМ!$E$39:$E$782,СВЦЭМ!$A$39:$A$782,$A195,СВЦЭМ!$B$39:$B$782,Y$191)+'СЕТ СН'!$F$15</f>
        <v>176.44296574000001</v>
      </c>
    </row>
    <row r="196" spans="1:25" ht="15.75" x14ac:dyDescent="0.2">
      <c r="A196" s="35">
        <f t="shared" si="5"/>
        <v>44535</v>
      </c>
      <c r="B196" s="36">
        <f>SUMIFS(СВЦЭМ!$E$39:$E$782,СВЦЭМ!$A$39:$A$782,$A196,СВЦЭМ!$B$39:$B$782,B$191)+'СЕТ СН'!$F$15</f>
        <v>175.22480630000001</v>
      </c>
      <c r="C196" s="36">
        <f>SUMIFS(СВЦЭМ!$E$39:$E$782,СВЦЭМ!$A$39:$A$782,$A196,СВЦЭМ!$B$39:$B$782,C$191)+'СЕТ СН'!$F$15</f>
        <v>178.09833033999999</v>
      </c>
      <c r="D196" s="36">
        <f>SUMIFS(СВЦЭМ!$E$39:$E$782,СВЦЭМ!$A$39:$A$782,$A196,СВЦЭМ!$B$39:$B$782,D$191)+'СЕТ СН'!$F$15</f>
        <v>182.65230033</v>
      </c>
      <c r="E196" s="36">
        <f>SUMIFS(СВЦЭМ!$E$39:$E$782,СВЦЭМ!$A$39:$A$782,$A196,СВЦЭМ!$B$39:$B$782,E$191)+'СЕТ СН'!$F$15</f>
        <v>183.98552956</v>
      </c>
      <c r="F196" s="36">
        <f>SUMIFS(СВЦЭМ!$E$39:$E$782,СВЦЭМ!$A$39:$A$782,$A196,СВЦЭМ!$B$39:$B$782,F$191)+'СЕТ СН'!$F$15</f>
        <v>182.91253416000001</v>
      </c>
      <c r="G196" s="36">
        <f>SUMIFS(СВЦЭМ!$E$39:$E$782,СВЦЭМ!$A$39:$A$782,$A196,СВЦЭМ!$B$39:$B$782,G$191)+'СЕТ СН'!$F$15</f>
        <v>181.79351471999999</v>
      </c>
      <c r="H196" s="36">
        <f>SUMIFS(СВЦЭМ!$E$39:$E$782,СВЦЭМ!$A$39:$A$782,$A196,СВЦЭМ!$B$39:$B$782,H$191)+'СЕТ СН'!$F$15</f>
        <v>176.76839193000001</v>
      </c>
      <c r="I196" s="36">
        <f>SUMIFS(СВЦЭМ!$E$39:$E$782,СВЦЭМ!$A$39:$A$782,$A196,СВЦЭМ!$B$39:$B$782,I$191)+'СЕТ СН'!$F$15</f>
        <v>175.50703082999999</v>
      </c>
      <c r="J196" s="36">
        <f>SUMIFS(СВЦЭМ!$E$39:$E$782,СВЦЭМ!$A$39:$A$782,$A196,СВЦЭМ!$B$39:$B$782,J$191)+'СЕТ СН'!$F$15</f>
        <v>169.61232194999999</v>
      </c>
      <c r="K196" s="36">
        <f>SUMIFS(СВЦЭМ!$E$39:$E$782,СВЦЭМ!$A$39:$A$782,$A196,СВЦЭМ!$B$39:$B$782,K$191)+'СЕТ СН'!$F$15</f>
        <v>167.151883</v>
      </c>
      <c r="L196" s="36">
        <f>SUMIFS(СВЦЭМ!$E$39:$E$782,СВЦЭМ!$A$39:$A$782,$A196,СВЦЭМ!$B$39:$B$782,L$191)+'СЕТ СН'!$F$15</f>
        <v>166.80010486</v>
      </c>
      <c r="M196" s="36">
        <f>SUMIFS(СВЦЭМ!$E$39:$E$782,СВЦЭМ!$A$39:$A$782,$A196,СВЦЭМ!$B$39:$B$782,M$191)+'СЕТ СН'!$F$15</f>
        <v>171.22796973000001</v>
      </c>
      <c r="N196" s="36">
        <f>SUMIFS(СВЦЭМ!$E$39:$E$782,СВЦЭМ!$A$39:$A$782,$A196,СВЦЭМ!$B$39:$B$782,N$191)+'СЕТ СН'!$F$15</f>
        <v>175.16998038</v>
      </c>
      <c r="O196" s="36">
        <f>SUMIFS(СВЦЭМ!$E$39:$E$782,СВЦЭМ!$A$39:$A$782,$A196,СВЦЭМ!$B$39:$B$782,O$191)+'СЕТ СН'!$F$15</f>
        <v>173.45852196999999</v>
      </c>
      <c r="P196" s="36">
        <f>SUMIFS(СВЦЭМ!$E$39:$E$782,СВЦЭМ!$A$39:$A$782,$A196,СВЦЭМ!$B$39:$B$782,P$191)+'СЕТ СН'!$F$15</f>
        <v>171.69505960000001</v>
      </c>
      <c r="Q196" s="36">
        <f>SUMIFS(СВЦЭМ!$E$39:$E$782,СВЦЭМ!$A$39:$A$782,$A196,СВЦЭМ!$B$39:$B$782,Q$191)+'СЕТ СН'!$F$15</f>
        <v>171.77382269</v>
      </c>
      <c r="R196" s="36">
        <f>SUMIFS(СВЦЭМ!$E$39:$E$782,СВЦЭМ!$A$39:$A$782,$A196,СВЦЭМ!$B$39:$B$782,R$191)+'СЕТ СН'!$F$15</f>
        <v>170.34569625</v>
      </c>
      <c r="S196" s="36">
        <f>SUMIFS(СВЦЭМ!$E$39:$E$782,СВЦЭМ!$A$39:$A$782,$A196,СВЦЭМ!$B$39:$B$782,S$191)+'СЕТ СН'!$F$15</f>
        <v>163.64393985999999</v>
      </c>
      <c r="T196" s="36">
        <f>SUMIFS(СВЦЭМ!$E$39:$E$782,СВЦЭМ!$A$39:$A$782,$A196,СВЦЭМ!$B$39:$B$782,T$191)+'СЕТ СН'!$F$15</f>
        <v>165.57793261</v>
      </c>
      <c r="U196" s="36">
        <f>SUMIFS(СВЦЭМ!$E$39:$E$782,СВЦЭМ!$A$39:$A$782,$A196,СВЦЭМ!$B$39:$B$782,U$191)+'СЕТ СН'!$F$15</f>
        <v>166.84714958999999</v>
      </c>
      <c r="V196" s="36">
        <f>SUMIFS(СВЦЭМ!$E$39:$E$782,СВЦЭМ!$A$39:$A$782,$A196,СВЦЭМ!$B$39:$B$782,V$191)+'СЕТ СН'!$F$15</f>
        <v>167.20057136</v>
      </c>
      <c r="W196" s="36">
        <f>SUMIFS(СВЦЭМ!$E$39:$E$782,СВЦЭМ!$A$39:$A$782,$A196,СВЦЭМ!$B$39:$B$782,W$191)+'СЕТ СН'!$F$15</f>
        <v>168.75222767</v>
      </c>
      <c r="X196" s="36">
        <f>SUMIFS(СВЦЭМ!$E$39:$E$782,СВЦЭМ!$A$39:$A$782,$A196,СВЦЭМ!$B$39:$B$782,X$191)+'СЕТ СН'!$F$15</f>
        <v>172.08914539</v>
      </c>
      <c r="Y196" s="36">
        <f>SUMIFS(СВЦЭМ!$E$39:$E$782,СВЦЭМ!$A$39:$A$782,$A196,СВЦЭМ!$B$39:$B$782,Y$191)+'СЕТ СН'!$F$15</f>
        <v>176.87391012000001</v>
      </c>
    </row>
    <row r="197" spans="1:25" ht="15.75" x14ac:dyDescent="0.2">
      <c r="A197" s="35">
        <f t="shared" si="5"/>
        <v>44536</v>
      </c>
      <c r="B197" s="36">
        <f>SUMIFS(СВЦЭМ!$E$39:$E$782,СВЦЭМ!$A$39:$A$782,$A197,СВЦЭМ!$B$39:$B$782,B$191)+'СЕТ СН'!$F$15</f>
        <v>181.41675803999999</v>
      </c>
      <c r="C197" s="36">
        <f>SUMIFS(СВЦЭМ!$E$39:$E$782,СВЦЭМ!$A$39:$A$782,$A197,СВЦЭМ!$B$39:$B$782,C$191)+'СЕТ СН'!$F$15</f>
        <v>183.86574623000001</v>
      </c>
      <c r="D197" s="36">
        <f>SUMIFS(СВЦЭМ!$E$39:$E$782,СВЦЭМ!$A$39:$A$782,$A197,СВЦЭМ!$B$39:$B$782,D$191)+'СЕТ СН'!$F$15</f>
        <v>183.87437342999999</v>
      </c>
      <c r="E197" s="36">
        <f>SUMIFS(СВЦЭМ!$E$39:$E$782,СВЦЭМ!$A$39:$A$782,$A197,СВЦЭМ!$B$39:$B$782,E$191)+'СЕТ СН'!$F$15</f>
        <v>184.91314303999999</v>
      </c>
      <c r="F197" s="36">
        <f>SUMIFS(СВЦЭМ!$E$39:$E$782,СВЦЭМ!$A$39:$A$782,$A197,СВЦЭМ!$B$39:$B$782,F$191)+'СЕТ СН'!$F$15</f>
        <v>184.02279744000001</v>
      </c>
      <c r="G197" s="36">
        <f>SUMIFS(СВЦЭМ!$E$39:$E$782,СВЦЭМ!$A$39:$A$782,$A197,СВЦЭМ!$B$39:$B$782,G$191)+'СЕТ СН'!$F$15</f>
        <v>179.86886136999999</v>
      </c>
      <c r="H197" s="36">
        <f>SUMIFS(СВЦЭМ!$E$39:$E$782,СВЦЭМ!$A$39:$A$782,$A197,СВЦЭМ!$B$39:$B$782,H$191)+'СЕТ СН'!$F$15</f>
        <v>176.27552075</v>
      </c>
      <c r="I197" s="36">
        <f>SUMIFS(СВЦЭМ!$E$39:$E$782,СВЦЭМ!$A$39:$A$782,$A197,СВЦЭМ!$B$39:$B$782,I$191)+'СЕТ СН'!$F$15</f>
        <v>173.31201031000001</v>
      </c>
      <c r="J197" s="36">
        <f>SUMIFS(СВЦЭМ!$E$39:$E$782,СВЦЭМ!$A$39:$A$782,$A197,СВЦЭМ!$B$39:$B$782,J$191)+'СЕТ СН'!$F$15</f>
        <v>172.5755351</v>
      </c>
      <c r="K197" s="36">
        <f>SUMIFS(СВЦЭМ!$E$39:$E$782,СВЦЭМ!$A$39:$A$782,$A197,СВЦЭМ!$B$39:$B$782,K$191)+'СЕТ СН'!$F$15</f>
        <v>175.12004798000001</v>
      </c>
      <c r="L197" s="36">
        <f>SUMIFS(СВЦЭМ!$E$39:$E$782,СВЦЭМ!$A$39:$A$782,$A197,СВЦЭМ!$B$39:$B$782,L$191)+'СЕТ СН'!$F$15</f>
        <v>175.42706355999999</v>
      </c>
      <c r="M197" s="36">
        <f>SUMIFS(СВЦЭМ!$E$39:$E$782,СВЦЭМ!$A$39:$A$782,$A197,СВЦЭМ!$B$39:$B$782,M$191)+'СЕТ СН'!$F$15</f>
        <v>176.02618842000001</v>
      </c>
      <c r="N197" s="36">
        <f>SUMIFS(СВЦЭМ!$E$39:$E$782,СВЦЭМ!$A$39:$A$782,$A197,СВЦЭМ!$B$39:$B$782,N$191)+'СЕТ СН'!$F$15</f>
        <v>180.73328136999999</v>
      </c>
      <c r="O197" s="36">
        <f>SUMIFS(СВЦЭМ!$E$39:$E$782,СВЦЭМ!$A$39:$A$782,$A197,СВЦЭМ!$B$39:$B$782,O$191)+'СЕТ СН'!$F$15</f>
        <v>184.28967657000001</v>
      </c>
      <c r="P197" s="36">
        <f>SUMIFS(СВЦЭМ!$E$39:$E$782,СВЦЭМ!$A$39:$A$782,$A197,СВЦЭМ!$B$39:$B$782,P$191)+'СЕТ СН'!$F$15</f>
        <v>184.70345781</v>
      </c>
      <c r="Q197" s="36">
        <f>SUMIFS(СВЦЭМ!$E$39:$E$782,СВЦЭМ!$A$39:$A$782,$A197,СВЦЭМ!$B$39:$B$782,Q$191)+'СЕТ СН'!$F$15</f>
        <v>183.10273551</v>
      </c>
      <c r="R197" s="36">
        <f>SUMIFS(СВЦЭМ!$E$39:$E$782,СВЦЭМ!$A$39:$A$782,$A197,СВЦЭМ!$B$39:$B$782,R$191)+'СЕТ СН'!$F$15</f>
        <v>173.30987076</v>
      </c>
      <c r="S197" s="36">
        <f>SUMIFS(СВЦЭМ!$E$39:$E$782,СВЦЭМ!$A$39:$A$782,$A197,СВЦЭМ!$B$39:$B$782,S$191)+'СЕТ СН'!$F$15</f>
        <v>175.07058655</v>
      </c>
      <c r="T197" s="36">
        <f>SUMIFS(СВЦЭМ!$E$39:$E$782,СВЦЭМ!$A$39:$A$782,$A197,СВЦЭМ!$B$39:$B$782,T$191)+'СЕТ СН'!$F$15</f>
        <v>176.57605781999999</v>
      </c>
      <c r="U197" s="36">
        <f>SUMIFS(СВЦЭМ!$E$39:$E$782,СВЦЭМ!$A$39:$A$782,$A197,СВЦЭМ!$B$39:$B$782,U$191)+'СЕТ СН'!$F$15</f>
        <v>174.45404654999999</v>
      </c>
      <c r="V197" s="36">
        <f>SUMIFS(СВЦЭМ!$E$39:$E$782,СВЦЭМ!$A$39:$A$782,$A197,СВЦЭМ!$B$39:$B$782,V$191)+'СЕТ СН'!$F$15</f>
        <v>176.39049112999999</v>
      </c>
      <c r="W197" s="36">
        <f>SUMIFS(СВЦЭМ!$E$39:$E$782,СВЦЭМ!$A$39:$A$782,$A197,СВЦЭМ!$B$39:$B$782,W$191)+'СЕТ СН'!$F$15</f>
        <v>175.61071056</v>
      </c>
      <c r="X197" s="36">
        <f>SUMIFS(СВЦЭМ!$E$39:$E$782,СВЦЭМ!$A$39:$A$782,$A197,СВЦЭМ!$B$39:$B$782,X$191)+'СЕТ СН'!$F$15</f>
        <v>184.96886716</v>
      </c>
      <c r="Y197" s="36">
        <f>SUMIFS(СВЦЭМ!$E$39:$E$782,СВЦЭМ!$A$39:$A$782,$A197,СВЦЭМ!$B$39:$B$782,Y$191)+'СЕТ СН'!$F$15</f>
        <v>184.0592508</v>
      </c>
    </row>
    <row r="198" spans="1:25" ht="15.75" x14ac:dyDescent="0.2">
      <c r="A198" s="35">
        <f t="shared" si="5"/>
        <v>44537</v>
      </c>
      <c r="B198" s="36">
        <f>SUMIFS(СВЦЭМ!$E$39:$E$782,СВЦЭМ!$A$39:$A$782,$A198,СВЦЭМ!$B$39:$B$782,B$191)+'СЕТ СН'!$F$15</f>
        <v>184.56815985</v>
      </c>
      <c r="C198" s="36">
        <f>SUMIFS(СВЦЭМ!$E$39:$E$782,СВЦЭМ!$A$39:$A$782,$A198,СВЦЭМ!$B$39:$B$782,C$191)+'СЕТ СН'!$F$15</f>
        <v>176.50570049999999</v>
      </c>
      <c r="D198" s="36">
        <f>SUMIFS(СВЦЭМ!$E$39:$E$782,СВЦЭМ!$A$39:$A$782,$A198,СВЦЭМ!$B$39:$B$782,D$191)+'СЕТ СН'!$F$15</f>
        <v>182.35903210000001</v>
      </c>
      <c r="E198" s="36">
        <f>SUMIFS(СВЦЭМ!$E$39:$E$782,СВЦЭМ!$A$39:$A$782,$A198,СВЦЭМ!$B$39:$B$782,E$191)+'СЕТ СН'!$F$15</f>
        <v>186.70834005</v>
      </c>
      <c r="F198" s="36">
        <f>SUMIFS(СВЦЭМ!$E$39:$E$782,СВЦЭМ!$A$39:$A$782,$A198,СВЦЭМ!$B$39:$B$782,F$191)+'СЕТ СН'!$F$15</f>
        <v>185.20465055</v>
      </c>
      <c r="G198" s="36">
        <f>SUMIFS(СВЦЭМ!$E$39:$E$782,СВЦЭМ!$A$39:$A$782,$A198,СВЦЭМ!$B$39:$B$782,G$191)+'СЕТ СН'!$F$15</f>
        <v>180.20791084999999</v>
      </c>
      <c r="H198" s="36">
        <f>SUMIFS(СВЦЭМ!$E$39:$E$782,СВЦЭМ!$A$39:$A$782,$A198,СВЦЭМ!$B$39:$B$782,H$191)+'СЕТ СН'!$F$15</f>
        <v>175.4428518</v>
      </c>
      <c r="I198" s="36">
        <f>SUMIFS(СВЦЭМ!$E$39:$E$782,СВЦЭМ!$A$39:$A$782,$A198,СВЦЭМ!$B$39:$B$782,I$191)+'СЕТ СН'!$F$15</f>
        <v>173.22248296000001</v>
      </c>
      <c r="J198" s="36">
        <f>SUMIFS(СВЦЭМ!$E$39:$E$782,СВЦЭМ!$A$39:$A$782,$A198,СВЦЭМ!$B$39:$B$782,J$191)+'СЕТ СН'!$F$15</f>
        <v>173.44390770000001</v>
      </c>
      <c r="K198" s="36">
        <f>SUMIFS(СВЦЭМ!$E$39:$E$782,СВЦЭМ!$A$39:$A$782,$A198,СВЦЭМ!$B$39:$B$782,K$191)+'СЕТ СН'!$F$15</f>
        <v>175.53785084</v>
      </c>
      <c r="L198" s="36">
        <f>SUMIFS(СВЦЭМ!$E$39:$E$782,СВЦЭМ!$A$39:$A$782,$A198,СВЦЭМ!$B$39:$B$782,L$191)+'СЕТ СН'!$F$15</f>
        <v>178.00035462</v>
      </c>
      <c r="M198" s="36">
        <f>SUMIFS(СВЦЭМ!$E$39:$E$782,СВЦЭМ!$A$39:$A$782,$A198,СВЦЭМ!$B$39:$B$782,M$191)+'СЕТ СН'!$F$15</f>
        <v>178.86472327000001</v>
      </c>
      <c r="N198" s="36">
        <f>SUMIFS(СВЦЭМ!$E$39:$E$782,СВЦЭМ!$A$39:$A$782,$A198,СВЦЭМ!$B$39:$B$782,N$191)+'СЕТ СН'!$F$15</f>
        <v>177.99165375999999</v>
      </c>
      <c r="O198" s="36">
        <f>SUMIFS(СВЦЭМ!$E$39:$E$782,СВЦЭМ!$A$39:$A$782,$A198,СВЦЭМ!$B$39:$B$782,O$191)+'СЕТ СН'!$F$15</f>
        <v>188.65909459</v>
      </c>
      <c r="P198" s="36">
        <f>SUMIFS(СВЦЭМ!$E$39:$E$782,СВЦЭМ!$A$39:$A$782,$A198,СВЦЭМ!$B$39:$B$782,P$191)+'СЕТ СН'!$F$15</f>
        <v>191.57158075999999</v>
      </c>
      <c r="Q198" s="36">
        <f>SUMIFS(СВЦЭМ!$E$39:$E$782,СВЦЭМ!$A$39:$A$782,$A198,СВЦЭМ!$B$39:$B$782,Q$191)+'СЕТ СН'!$F$15</f>
        <v>191.07579809000001</v>
      </c>
      <c r="R198" s="36">
        <f>SUMIFS(СВЦЭМ!$E$39:$E$782,СВЦЭМ!$A$39:$A$782,$A198,СВЦЭМ!$B$39:$B$782,R$191)+'СЕТ СН'!$F$15</f>
        <v>181.04835979000001</v>
      </c>
      <c r="S198" s="36">
        <f>SUMIFS(СВЦЭМ!$E$39:$E$782,СВЦЭМ!$A$39:$A$782,$A198,СВЦЭМ!$B$39:$B$782,S$191)+'СЕТ СН'!$F$15</f>
        <v>179.17368096000001</v>
      </c>
      <c r="T198" s="36">
        <f>SUMIFS(СВЦЭМ!$E$39:$E$782,СВЦЭМ!$A$39:$A$782,$A198,СВЦЭМ!$B$39:$B$782,T$191)+'СЕТ СН'!$F$15</f>
        <v>178.30588071</v>
      </c>
      <c r="U198" s="36">
        <f>SUMIFS(СВЦЭМ!$E$39:$E$782,СВЦЭМ!$A$39:$A$782,$A198,СВЦЭМ!$B$39:$B$782,U$191)+'СЕТ СН'!$F$15</f>
        <v>177.57735432000001</v>
      </c>
      <c r="V198" s="36">
        <f>SUMIFS(СВЦЭМ!$E$39:$E$782,СВЦЭМ!$A$39:$A$782,$A198,СВЦЭМ!$B$39:$B$782,V$191)+'СЕТ СН'!$F$15</f>
        <v>175.27003952999999</v>
      </c>
      <c r="W198" s="36">
        <f>SUMIFS(СВЦЭМ!$E$39:$E$782,СВЦЭМ!$A$39:$A$782,$A198,СВЦЭМ!$B$39:$B$782,W$191)+'СЕТ СН'!$F$15</f>
        <v>176.99106950999999</v>
      </c>
      <c r="X198" s="36">
        <f>SUMIFS(СВЦЭМ!$E$39:$E$782,СВЦЭМ!$A$39:$A$782,$A198,СВЦЭМ!$B$39:$B$782,X$191)+'СЕТ СН'!$F$15</f>
        <v>178.15055465</v>
      </c>
      <c r="Y198" s="36">
        <f>SUMIFS(СВЦЭМ!$E$39:$E$782,СВЦЭМ!$A$39:$A$782,$A198,СВЦЭМ!$B$39:$B$782,Y$191)+'СЕТ СН'!$F$15</f>
        <v>185.14571079000001</v>
      </c>
    </row>
    <row r="199" spans="1:25" ht="15.75" x14ac:dyDescent="0.2">
      <c r="A199" s="35">
        <f t="shared" si="5"/>
        <v>44538</v>
      </c>
      <c r="B199" s="36">
        <f>SUMIFS(СВЦЭМ!$E$39:$E$782,СВЦЭМ!$A$39:$A$782,$A199,СВЦЭМ!$B$39:$B$782,B$191)+'СЕТ СН'!$F$15</f>
        <v>182.08918220999999</v>
      </c>
      <c r="C199" s="36">
        <f>SUMIFS(СВЦЭМ!$E$39:$E$782,СВЦЭМ!$A$39:$A$782,$A199,СВЦЭМ!$B$39:$B$782,C$191)+'СЕТ СН'!$F$15</f>
        <v>180.81546051000001</v>
      </c>
      <c r="D199" s="36">
        <f>SUMIFS(СВЦЭМ!$E$39:$E$782,СВЦЭМ!$A$39:$A$782,$A199,СВЦЭМ!$B$39:$B$782,D$191)+'СЕТ СН'!$F$15</f>
        <v>182.14749380000001</v>
      </c>
      <c r="E199" s="36">
        <f>SUMIFS(СВЦЭМ!$E$39:$E$782,СВЦЭМ!$A$39:$A$782,$A199,СВЦЭМ!$B$39:$B$782,E$191)+'СЕТ СН'!$F$15</f>
        <v>183.94201702999999</v>
      </c>
      <c r="F199" s="36">
        <f>SUMIFS(СВЦЭМ!$E$39:$E$782,СВЦЭМ!$A$39:$A$782,$A199,СВЦЭМ!$B$39:$B$782,F$191)+'СЕТ СН'!$F$15</f>
        <v>183.34192791999999</v>
      </c>
      <c r="G199" s="36">
        <f>SUMIFS(СВЦЭМ!$E$39:$E$782,СВЦЭМ!$A$39:$A$782,$A199,СВЦЭМ!$B$39:$B$782,G$191)+'СЕТ СН'!$F$15</f>
        <v>178.81069740999999</v>
      </c>
      <c r="H199" s="36">
        <f>SUMIFS(СВЦЭМ!$E$39:$E$782,СВЦЭМ!$A$39:$A$782,$A199,СВЦЭМ!$B$39:$B$782,H$191)+'СЕТ СН'!$F$15</f>
        <v>176.57066759</v>
      </c>
      <c r="I199" s="36">
        <f>SUMIFS(СВЦЭМ!$E$39:$E$782,СВЦЭМ!$A$39:$A$782,$A199,СВЦЭМ!$B$39:$B$782,I$191)+'СЕТ СН'!$F$15</f>
        <v>173.49821564999999</v>
      </c>
      <c r="J199" s="36">
        <f>SUMIFS(СВЦЭМ!$E$39:$E$782,СВЦЭМ!$A$39:$A$782,$A199,СВЦЭМ!$B$39:$B$782,J$191)+'СЕТ СН'!$F$15</f>
        <v>180.63772227999999</v>
      </c>
      <c r="K199" s="36">
        <f>SUMIFS(СВЦЭМ!$E$39:$E$782,СВЦЭМ!$A$39:$A$782,$A199,СВЦЭМ!$B$39:$B$782,K$191)+'СЕТ СН'!$F$15</f>
        <v>179.84198821999999</v>
      </c>
      <c r="L199" s="36">
        <f>SUMIFS(СВЦЭМ!$E$39:$E$782,СВЦЭМ!$A$39:$A$782,$A199,СВЦЭМ!$B$39:$B$782,L$191)+'СЕТ СН'!$F$15</f>
        <v>180.57100667</v>
      </c>
      <c r="M199" s="36">
        <f>SUMIFS(СВЦЭМ!$E$39:$E$782,СВЦЭМ!$A$39:$A$782,$A199,СВЦЭМ!$B$39:$B$782,M$191)+'СЕТ СН'!$F$15</f>
        <v>179.78122737000001</v>
      </c>
      <c r="N199" s="36">
        <f>SUMIFS(СВЦЭМ!$E$39:$E$782,СВЦЭМ!$A$39:$A$782,$A199,СВЦЭМ!$B$39:$B$782,N$191)+'СЕТ СН'!$F$15</f>
        <v>178.66717972999999</v>
      </c>
      <c r="O199" s="36">
        <f>SUMIFS(СВЦЭМ!$E$39:$E$782,СВЦЭМ!$A$39:$A$782,$A199,СВЦЭМ!$B$39:$B$782,O$191)+'СЕТ СН'!$F$15</f>
        <v>178.78458280000001</v>
      </c>
      <c r="P199" s="36">
        <f>SUMIFS(СВЦЭМ!$E$39:$E$782,СВЦЭМ!$A$39:$A$782,$A199,СВЦЭМ!$B$39:$B$782,P$191)+'СЕТ СН'!$F$15</f>
        <v>179.21564225</v>
      </c>
      <c r="Q199" s="36">
        <f>SUMIFS(СВЦЭМ!$E$39:$E$782,СВЦЭМ!$A$39:$A$782,$A199,СВЦЭМ!$B$39:$B$782,Q$191)+'СЕТ СН'!$F$15</f>
        <v>176.92872431000001</v>
      </c>
      <c r="R199" s="36">
        <f>SUMIFS(СВЦЭМ!$E$39:$E$782,СВЦЭМ!$A$39:$A$782,$A199,СВЦЭМ!$B$39:$B$782,R$191)+'СЕТ СН'!$F$15</f>
        <v>178.38260525000001</v>
      </c>
      <c r="S199" s="36">
        <f>SUMIFS(СВЦЭМ!$E$39:$E$782,СВЦЭМ!$A$39:$A$782,$A199,СВЦЭМ!$B$39:$B$782,S$191)+'СЕТ СН'!$F$15</f>
        <v>177.15659110999999</v>
      </c>
      <c r="T199" s="36">
        <f>SUMIFS(СВЦЭМ!$E$39:$E$782,СВЦЭМ!$A$39:$A$782,$A199,СВЦЭМ!$B$39:$B$782,T$191)+'СЕТ СН'!$F$15</f>
        <v>176.13424567999999</v>
      </c>
      <c r="U199" s="36">
        <f>SUMIFS(СВЦЭМ!$E$39:$E$782,СВЦЭМ!$A$39:$A$782,$A199,СВЦЭМ!$B$39:$B$782,U$191)+'СЕТ СН'!$F$15</f>
        <v>182.88085765</v>
      </c>
      <c r="V199" s="36">
        <f>SUMIFS(СВЦЭМ!$E$39:$E$782,СВЦЭМ!$A$39:$A$782,$A199,СВЦЭМ!$B$39:$B$782,V$191)+'СЕТ СН'!$F$15</f>
        <v>177.98055423</v>
      </c>
      <c r="W199" s="36">
        <f>SUMIFS(СВЦЭМ!$E$39:$E$782,СВЦЭМ!$A$39:$A$782,$A199,СВЦЭМ!$B$39:$B$782,W$191)+'СЕТ СН'!$F$15</f>
        <v>187.29585938</v>
      </c>
      <c r="X199" s="36">
        <f>SUMIFS(СВЦЭМ!$E$39:$E$782,СВЦЭМ!$A$39:$A$782,$A199,СВЦЭМ!$B$39:$B$782,X$191)+'СЕТ СН'!$F$15</f>
        <v>188.48399806</v>
      </c>
      <c r="Y199" s="36">
        <f>SUMIFS(СВЦЭМ!$E$39:$E$782,СВЦЭМ!$A$39:$A$782,$A199,СВЦЭМ!$B$39:$B$782,Y$191)+'СЕТ СН'!$F$15</f>
        <v>189.64467952999999</v>
      </c>
    </row>
    <row r="200" spans="1:25" ht="15.75" x14ac:dyDescent="0.2">
      <c r="A200" s="35">
        <f t="shared" si="5"/>
        <v>44539</v>
      </c>
      <c r="B200" s="36">
        <f>SUMIFS(СВЦЭМ!$E$39:$E$782,СВЦЭМ!$A$39:$A$782,$A200,СВЦЭМ!$B$39:$B$782,B$191)+'СЕТ СН'!$F$15</f>
        <v>184.07356672</v>
      </c>
      <c r="C200" s="36">
        <f>SUMIFS(СВЦЭМ!$E$39:$E$782,СВЦЭМ!$A$39:$A$782,$A200,СВЦЭМ!$B$39:$B$782,C$191)+'СЕТ СН'!$F$15</f>
        <v>177.08171827999999</v>
      </c>
      <c r="D200" s="36">
        <f>SUMIFS(СВЦЭМ!$E$39:$E$782,СВЦЭМ!$A$39:$A$782,$A200,СВЦЭМ!$B$39:$B$782,D$191)+'СЕТ СН'!$F$15</f>
        <v>178.64971234999999</v>
      </c>
      <c r="E200" s="36">
        <f>SUMIFS(СВЦЭМ!$E$39:$E$782,СВЦЭМ!$A$39:$A$782,$A200,СВЦЭМ!$B$39:$B$782,E$191)+'СЕТ СН'!$F$15</f>
        <v>180.87764720999999</v>
      </c>
      <c r="F200" s="36">
        <f>SUMIFS(СВЦЭМ!$E$39:$E$782,СВЦЭМ!$A$39:$A$782,$A200,СВЦЭМ!$B$39:$B$782,F$191)+'СЕТ СН'!$F$15</f>
        <v>181.09764190999999</v>
      </c>
      <c r="G200" s="36">
        <f>SUMIFS(СВЦЭМ!$E$39:$E$782,СВЦЭМ!$A$39:$A$782,$A200,СВЦЭМ!$B$39:$B$782,G$191)+'СЕТ СН'!$F$15</f>
        <v>176.03180537</v>
      </c>
      <c r="H200" s="36">
        <f>SUMIFS(СВЦЭМ!$E$39:$E$782,СВЦЭМ!$A$39:$A$782,$A200,СВЦЭМ!$B$39:$B$782,H$191)+'СЕТ СН'!$F$15</f>
        <v>173.11878797</v>
      </c>
      <c r="I200" s="36">
        <f>SUMIFS(СВЦЭМ!$E$39:$E$782,СВЦЭМ!$A$39:$A$782,$A200,СВЦЭМ!$B$39:$B$782,I$191)+'СЕТ СН'!$F$15</f>
        <v>172.00853567999999</v>
      </c>
      <c r="J200" s="36">
        <f>SUMIFS(СВЦЭМ!$E$39:$E$782,СВЦЭМ!$A$39:$A$782,$A200,СВЦЭМ!$B$39:$B$782,J$191)+'СЕТ СН'!$F$15</f>
        <v>176.20675048000001</v>
      </c>
      <c r="K200" s="36">
        <f>SUMIFS(СВЦЭМ!$E$39:$E$782,СВЦЭМ!$A$39:$A$782,$A200,СВЦЭМ!$B$39:$B$782,K$191)+'СЕТ СН'!$F$15</f>
        <v>179.41537751000001</v>
      </c>
      <c r="L200" s="36">
        <f>SUMIFS(СВЦЭМ!$E$39:$E$782,СВЦЭМ!$A$39:$A$782,$A200,СВЦЭМ!$B$39:$B$782,L$191)+'СЕТ СН'!$F$15</f>
        <v>178.66780102000001</v>
      </c>
      <c r="M200" s="36">
        <f>SUMIFS(СВЦЭМ!$E$39:$E$782,СВЦЭМ!$A$39:$A$782,$A200,СВЦЭМ!$B$39:$B$782,M$191)+'СЕТ СН'!$F$15</f>
        <v>176.38424448999999</v>
      </c>
      <c r="N200" s="36">
        <f>SUMIFS(СВЦЭМ!$E$39:$E$782,СВЦЭМ!$A$39:$A$782,$A200,СВЦЭМ!$B$39:$B$782,N$191)+'СЕТ СН'!$F$15</f>
        <v>182.24884481000001</v>
      </c>
      <c r="O200" s="36">
        <f>SUMIFS(СВЦЭМ!$E$39:$E$782,СВЦЭМ!$A$39:$A$782,$A200,СВЦЭМ!$B$39:$B$782,O$191)+'СЕТ СН'!$F$15</f>
        <v>180.49094109999999</v>
      </c>
      <c r="P200" s="36">
        <f>SUMIFS(СВЦЭМ!$E$39:$E$782,СВЦЭМ!$A$39:$A$782,$A200,СВЦЭМ!$B$39:$B$782,P$191)+'СЕТ СН'!$F$15</f>
        <v>180.53167185000001</v>
      </c>
      <c r="Q200" s="36">
        <f>SUMIFS(СВЦЭМ!$E$39:$E$782,СВЦЭМ!$A$39:$A$782,$A200,СВЦЭМ!$B$39:$B$782,Q$191)+'СЕТ СН'!$F$15</f>
        <v>180.26793509000001</v>
      </c>
      <c r="R200" s="36">
        <f>SUMIFS(СВЦЭМ!$E$39:$E$782,СВЦЭМ!$A$39:$A$782,$A200,СВЦЭМ!$B$39:$B$782,R$191)+'СЕТ СН'!$F$15</f>
        <v>178.82793992000001</v>
      </c>
      <c r="S200" s="36">
        <f>SUMIFS(СВЦЭМ!$E$39:$E$782,СВЦЭМ!$A$39:$A$782,$A200,СВЦЭМ!$B$39:$B$782,S$191)+'СЕТ СН'!$F$15</f>
        <v>179.26037077000001</v>
      </c>
      <c r="T200" s="36">
        <f>SUMIFS(СВЦЭМ!$E$39:$E$782,СВЦЭМ!$A$39:$A$782,$A200,СВЦЭМ!$B$39:$B$782,T$191)+'СЕТ СН'!$F$15</f>
        <v>179.02491416000001</v>
      </c>
      <c r="U200" s="36">
        <f>SUMIFS(СВЦЭМ!$E$39:$E$782,СВЦЭМ!$A$39:$A$782,$A200,СВЦЭМ!$B$39:$B$782,U$191)+'СЕТ СН'!$F$15</f>
        <v>180.74252718</v>
      </c>
      <c r="V200" s="36">
        <f>SUMIFS(СВЦЭМ!$E$39:$E$782,СВЦЭМ!$A$39:$A$782,$A200,СВЦЭМ!$B$39:$B$782,V$191)+'СЕТ СН'!$F$15</f>
        <v>181.37769940000001</v>
      </c>
      <c r="W200" s="36">
        <f>SUMIFS(СВЦЭМ!$E$39:$E$782,СВЦЭМ!$A$39:$A$782,$A200,СВЦЭМ!$B$39:$B$782,W$191)+'СЕТ СН'!$F$15</f>
        <v>180.48137775999999</v>
      </c>
      <c r="X200" s="36">
        <f>SUMIFS(СВЦЭМ!$E$39:$E$782,СВЦЭМ!$A$39:$A$782,$A200,СВЦЭМ!$B$39:$B$782,X$191)+'СЕТ СН'!$F$15</f>
        <v>180.03895775000001</v>
      </c>
      <c r="Y200" s="36">
        <f>SUMIFS(СВЦЭМ!$E$39:$E$782,СВЦЭМ!$A$39:$A$782,$A200,СВЦЭМ!$B$39:$B$782,Y$191)+'СЕТ СН'!$F$15</f>
        <v>182.40997751</v>
      </c>
    </row>
    <row r="201" spans="1:25" ht="15.75" x14ac:dyDescent="0.2">
      <c r="A201" s="35">
        <f t="shared" si="5"/>
        <v>44540</v>
      </c>
      <c r="B201" s="36">
        <f>SUMIFS(СВЦЭМ!$E$39:$E$782,СВЦЭМ!$A$39:$A$782,$A201,СВЦЭМ!$B$39:$B$782,B$191)+'СЕТ СН'!$F$15</f>
        <v>187.57005963</v>
      </c>
      <c r="C201" s="36">
        <f>SUMIFS(СВЦЭМ!$E$39:$E$782,СВЦЭМ!$A$39:$A$782,$A201,СВЦЭМ!$B$39:$B$782,C$191)+'СЕТ СН'!$F$15</f>
        <v>185.72173269999999</v>
      </c>
      <c r="D201" s="36">
        <f>SUMIFS(СВЦЭМ!$E$39:$E$782,СВЦЭМ!$A$39:$A$782,$A201,СВЦЭМ!$B$39:$B$782,D$191)+'СЕТ СН'!$F$15</f>
        <v>186.83053867999999</v>
      </c>
      <c r="E201" s="36">
        <f>SUMIFS(СВЦЭМ!$E$39:$E$782,СВЦЭМ!$A$39:$A$782,$A201,СВЦЭМ!$B$39:$B$782,E$191)+'СЕТ СН'!$F$15</f>
        <v>186.67924717</v>
      </c>
      <c r="F201" s="36">
        <f>SUMIFS(СВЦЭМ!$E$39:$E$782,СВЦЭМ!$A$39:$A$782,$A201,СВЦЭМ!$B$39:$B$782,F$191)+'СЕТ СН'!$F$15</f>
        <v>185.15293169</v>
      </c>
      <c r="G201" s="36">
        <f>SUMIFS(СВЦЭМ!$E$39:$E$782,СВЦЭМ!$A$39:$A$782,$A201,СВЦЭМ!$B$39:$B$782,G$191)+'СЕТ СН'!$F$15</f>
        <v>180.86854048000001</v>
      </c>
      <c r="H201" s="36">
        <f>SUMIFS(СВЦЭМ!$E$39:$E$782,СВЦЭМ!$A$39:$A$782,$A201,СВЦЭМ!$B$39:$B$782,H$191)+'СЕТ СН'!$F$15</f>
        <v>175.28125944999999</v>
      </c>
      <c r="I201" s="36">
        <f>SUMIFS(СВЦЭМ!$E$39:$E$782,СВЦЭМ!$A$39:$A$782,$A201,СВЦЭМ!$B$39:$B$782,I$191)+'СЕТ СН'!$F$15</f>
        <v>176.03176585</v>
      </c>
      <c r="J201" s="36">
        <f>SUMIFS(СВЦЭМ!$E$39:$E$782,СВЦЭМ!$A$39:$A$782,$A201,СВЦЭМ!$B$39:$B$782,J$191)+'СЕТ СН'!$F$15</f>
        <v>172.45830724999999</v>
      </c>
      <c r="K201" s="36">
        <f>SUMIFS(СВЦЭМ!$E$39:$E$782,СВЦЭМ!$A$39:$A$782,$A201,СВЦЭМ!$B$39:$B$782,K$191)+'СЕТ СН'!$F$15</f>
        <v>175.45703678000001</v>
      </c>
      <c r="L201" s="36">
        <f>SUMIFS(СВЦЭМ!$E$39:$E$782,СВЦЭМ!$A$39:$A$782,$A201,СВЦЭМ!$B$39:$B$782,L$191)+'СЕТ СН'!$F$15</f>
        <v>178.60664589000001</v>
      </c>
      <c r="M201" s="36">
        <f>SUMIFS(СВЦЭМ!$E$39:$E$782,СВЦЭМ!$A$39:$A$782,$A201,СВЦЭМ!$B$39:$B$782,M$191)+'СЕТ СН'!$F$15</f>
        <v>180.43359641999999</v>
      </c>
      <c r="N201" s="36">
        <f>SUMIFS(СВЦЭМ!$E$39:$E$782,СВЦЭМ!$A$39:$A$782,$A201,СВЦЭМ!$B$39:$B$782,N$191)+'СЕТ СН'!$F$15</f>
        <v>186.11173547999999</v>
      </c>
      <c r="O201" s="36">
        <f>SUMIFS(СВЦЭМ!$E$39:$E$782,СВЦЭМ!$A$39:$A$782,$A201,СВЦЭМ!$B$39:$B$782,O$191)+'СЕТ СН'!$F$15</f>
        <v>184.47409916999999</v>
      </c>
      <c r="P201" s="36">
        <f>SUMIFS(СВЦЭМ!$E$39:$E$782,СВЦЭМ!$A$39:$A$782,$A201,СВЦЭМ!$B$39:$B$782,P$191)+'СЕТ СН'!$F$15</f>
        <v>182.36348351999999</v>
      </c>
      <c r="Q201" s="36">
        <f>SUMIFS(СВЦЭМ!$E$39:$E$782,СВЦЭМ!$A$39:$A$782,$A201,СВЦЭМ!$B$39:$B$782,Q$191)+'СЕТ СН'!$F$15</f>
        <v>181.66028595</v>
      </c>
      <c r="R201" s="36">
        <f>SUMIFS(СВЦЭМ!$E$39:$E$782,СВЦЭМ!$A$39:$A$782,$A201,СВЦЭМ!$B$39:$B$782,R$191)+'СЕТ СН'!$F$15</f>
        <v>179.89991535999999</v>
      </c>
      <c r="S201" s="36">
        <f>SUMIFS(СВЦЭМ!$E$39:$E$782,СВЦЭМ!$A$39:$A$782,$A201,СВЦЭМ!$B$39:$B$782,S$191)+'СЕТ СН'!$F$15</f>
        <v>175.6440838</v>
      </c>
      <c r="T201" s="36">
        <f>SUMIFS(СВЦЭМ!$E$39:$E$782,СВЦЭМ!$A$39:$A$782,$A201,СВЦЭМ!$B$39:$B$782,T$191)+'СЕТ СН'!$F$15</f>
        <v>175.12425876</v>
      </c>
      <c r="U201" s="36">
        <f>SUMIFS(СВЦЭМ!$E$39:$E$782,СВЦЭМ!$A$39:$A$782,$A201,СВЦЭМ!$B$39:$B$782,U$191)+'СЕТ СН'!$F$15</f>
        <v>175.98257587000001</v>
      </c>
      <c r="V201" s="36">
        <f>SUMIFS(СВЦЭМ!$E$39:$E$782,СВЦЭМ!$A$39:$A$782,$A201,СВЦЭМ!$B$39:$B$782,V$191)+'СЕТ СН'!$F$15</f>
        <v>176.78795117999999</v>
      </c>
      <c r="W201" s="36">
        <f>SUMIFS(СВЦЭМ!$E$39:$E$782,СВЦЭМ!$A$39:$A$782,$A201,СВЦЭМ!$B$39:$B$782,W$191)+'СЕТ СН'!$F$15</f>
        <v>179.36256725999999</v>
      </c>
      <c r="X201" s="36">
        <f>SUMIFS(СВЦЭМ!$E$39:$E$782,СВЦЭМ!$A$39:$A$782,$A201,СВЦЭМ!$B$39:$B$782,X$191)+'СЕТ СН'!$F$15</f>
        <v>177.62508266</v>
      </c>
      <c r="Y201" s="36">
        <f>SUMIFS(СВЦЭМ!$E$39:$E$782,СВЦЭМ!$A$39:$A$782,$A201,СВЦЭМ!$B$39:$B$782,Y$191)+'СЕТ СН'!$F$15</f>
        <v>184.44361033000001</v>
      </c>
    </row>
    <row r="202" spans="1:25" ht="15.75" x14ac:dyDescent="0.2">
      <c r="A202" s="35">
        <f t="shared" si="5"/>
        <v>44541</v>
      </c>
      <c r="B202" s="36">
        <f>SUMIFS(СВЦЭМ!$E$39:$E$782,СВЦЭМ!$A$39:$A$782,$A202,СВЦЭМ!$B$39:$B$782,B$191)+'СЕТ СН'!$F$15</f>
        <v>188.78683842000001</v>
      </c>
      <c r="C202" s="36">
        <f>SUMIFS(СВЦЭМ!$E$39:$E$782,СВЦЭМ!$A$39:$A$782,$A202,СВЦЭМ!$B$39:$B$782,C$191)+'СЕТ СН'!$F$15</f>
        <v>186.62637197000001</v>
      </c>
      <c r="D202" s="36">
        <f>SUMIFS(СВЦЭМ!$E$39:$E$782,СВЦЭМ!$A$39:$A$782,$A202,СВЦЭМ!$B$39:$B$782,D$191)+'СЕТ СН'!$F$15</f>
        <v>186.82005957999999</v>
      </c>
      <c r="E202" s="36">
        <f>SUMIFS(СВЦЭМ!$E$39:$E$782,СВЦЭМ!$A$39:$A$782,$A202,СВЦЭМ!$B$39:$B$782,E$191)+'СЕТ СН'!$F$15</f>
        <v>187.3656479</v>
      </c>
      <c r="F202" s="36">
        <f>SUMIFS(СВЦЭМ!$E$39:$E$782,СВЦЭМ!$A$39:$A$782,$A202,СВЦЭМ!$B$39:$B$782,F$191)+'СЕТ СН'!$F$15</f>
        <v>185.91431363999999</v>
      </c>
      <c r="G202" s="36">
        <f>SUMIFS(СВЦЭМ!$E$39:$E$782,СВЦЭМ!$A$39:$A$782,$A202,СВЦЭМ!$B$39:$B$782,G$191)+'СЕТ СН'!$F$15</f>
        <v>183.29403145000001</v>
      </c>
      <c r="H202" s="36">
        <f>SUMIFS(СВЦЭМ!$E$39:$E$782,СВЦЭМ!$A$39:$A$782,$A202,СВЦЭМ!$B$39:$B$782,H$191)+'СЕТ СН'!$F$15</f>
        <v>180.16768830000001</v>
      </c>
      <c r="I202" s="36">
        <f>SUMIFS(СВЦЭМ!$E$39:$E$782,СВЦЭМ!$A$39:$A$782,$A202,СВЦЭМ!$B$39:$B$782,I$191)+'СЕТ СН'!$F$15</f>
        <v>176.93693669000001</v>
      </c>
      <c r="J202" s="36">
        <f>SUMIFS(СВЦЭМ!$E$39:$E$782,СВЦЭМ!$A$39:$A$782,$A202,СВЦЭМ!$B$39:$B$782,J$191)+'СЕТ СН'!$F$15</f>
        <v>172.82781186</v>
      </c>
      <c r="K202" s="36">
        <f>SUMIFS(СВЦЭМ!$E$39:$E$782,СВЦЭМ!$A$39:$A$782,$A202,СВЦЭМ!$B$39:$B$782,K$191)+'СЕТ СН'!$F$15</f>
        <v>170.65502719</v>
      </c>
      <c r="L202" s="36">
        <f>SUMIFS(СВЦЭМ!$E$39:$E$782,СВЦЭМ!$A$39:$A$782,$A202,СВЦЭМ!$B$39:$B$782,L$191)+'СЕТ СН'!$F$15</f>
        <v>172.43082738999999</v>
      </c>
      <c r="M202" s="36">
        <f>SUMIFS(СВЦЭМ!$E$39:$E$782,СВЦЭМ!$A$39:$A$782,$A202,СВЦЭМ!$B$39:$B$782,M$191)+'СЕТ СН'!$F$15</f>
        <v>173.32618554999999</v>
      </c>
      <c r="N202" s="36">
        <f>SUMIFS(СВЦЭМ!$E$39:$E$782,СВЦЭМ!$A$39:$A$782,$A202,СВЦЭМ!$B$39:$B$782,N$191)+'СЕТ СН'!$F$15</f>
        <v>180.9944448</v>
      </c>
      <c r="O202" s="36">
        <f>SUMIFS(СВЦЭМ!$E$39:$E$782,СВЦЭМ!$A$39:$A$782,$A202,СВЦЭМ!$B$39:$B$782,O$191)+'СЕТ СН'!$F$15</f>
        <v>184.31292027999999</v>
      </c>
      <c r="P202" s="36">
        <f>SUMIFS(СВЦЭМ!$E$39:$E$782,СВЦЭМ!$A$39:$A$782,$A202,СВЦЭМ!$B$39:$B$782,P$191)+'СЕТ СН'!$F$15</f>
        <v>184.30336367000001</v>
      </c>
      <c r="Q202" s="36">
        <f>SUMIFS(СВЦЭМ!$E$39:$E$782,СВЦЭМ!$A$39:$A$782,$A202,СВЦЭМ!$B$39:$B$782,Q$191)+'СЕТ СН'!$F$15</f>
        <v>183.06171287999999</v>
      </c>
      <c r="R202" s="36">
        <f>SUMIFS(СВЦЭМ!$E$39:$E$782,СВЦЭМ!$A$39:$A$782,$A202,СВЦЭМ!$B$39:$B$782,R$191)+'СЕТ СН'!$F$15</f>
        <v>180.78251922000001</v>
      </c>
      <c r="S202" s="36">
        <f>SUMIFS(СВЦЭМ!$E$39:$E$782,СВЦЭМ!$A$39:$A$782,$A202,СВЦЭМ!$B$39:$B$782,S$191)+'СЕТ СН'!$F$15</f>
        <v>170.42132090999999</v>
      </c>
      <c r="T202" s="36">
        <f>SUMIFS(СВЦЭМ!$E$39:$E$782,СВЦЭМ!$A$39:$A$782,$A202,СВЦЭМ!$B$39:$B$782,T$191)+'СЕТ СН'!$F$15</f>
        <v>174.80609534000001</v>
      </c>
      <c r="U202" s="36">
        <f>SUMIFS(СВЦЭМ!$E$39:$E$782,СВЦЭМ!$A$39:$A$782,$A202,СВЦЭМ!$B$39:$B$782,U$191)+'СЕТ СН'!$F$15</f>
        <v>173.14287415000001</v>
      </c>
      <c r="V202" s="36">
        <f>SUMIFS(СВЦЭМ!$E$39:$E$782,СВЦЭМ!$A$39:$A$782,$A202,СВЦЭМ!$B$39:$B$782,V$191)+'СЕТ СН'!$F$15</f>
        <v>174.12070904000001</v>
      </c>
      <c r="W202" s="36">
        <f>SUMIFS(СВЦЭМ!$E$39:$E$782,СВЦЭМ!$A$39:$A$782,$A202,СВЦЭМ!$B$39:$B$782,W$191)+'СЕТ СН'!$F$15</f>
        <v>181.59567852999999</v>
      </c>
      <c r="X202" s="36">
        <f>SUMIFS(СВЦЭМ!$E$39:$E$782,СВЦЭМ!$A$39:$A$782,$A202,СВЦЭМ!$B$39:$B$782,X$191)+'СЕТ СН'!$F$15</f>
        <v>184.77191500000001</v>
      </c>
      <c r="Y202" s="36">
        <f>SUMIFS(СВЦЭМ!$E$39:$E$782,СВЦЭМ!$A$39:$A$782,$A202,СВЦЭМ!$B$39:$B$782,Y$191)+'СЕТ СН'!$F$15</f>
        <v>184.86283850000001</v>
      </c>
    </row>
    <row r="203" spans="1:25" ht="15.75" x14ac:dyDescent="0.2">
      <c r="A203" s="35">
        <f t="shared" si="5"/>
        <v>44542</v>
      </c>
      <c r="B203" s="36">
        <f>SUMIFS(СВЦЭМ!$E$39:$E$782,СВЦЭМ!$A$39:$A$782,$A203,СВЦЭМ!$B$39:$B$782,B$191)+'СЕТ СН'!$F$15</f>
        <v>181.80198389</v>
      </c>
      <c r="C203" s="36">
        <f>SUMIFS(СВЦЭМ!$E$39:$E$782,СВЦЭМ!$A$39:$A$782,$A203,СВЦЭМ!$B$39:$B$782,C$191)+'СЕТ СН'!$F$15</f>
        <v>185.28874970999999</v>
      </c>
      <c r="D203" s="36">
        <f>SUMIFS(СВЦЭМ!$E$39:$E$782,СВЦЭМ!$A$39:$A$782,$A203,СВЦЭМ!$B$39:$B$782,D$191)+'СЕТ СН'!$F$15</f>
        <v>189.39315113000001</v>
      </c>
      <c r="E203" s="36">
        <f>SUMIFS(СВЦЭМ!$E$39:$E$782,СВЦЭМ!$A$39:$A$782,$A203,СВЦЭМ!$B$39:$B$782,E$191)+'СЕТ СН'!$F$15</f>
        <v>189.20415688</v>
      </c>
      <c r="F203" s="36">
        <f>SUMIFS(СВЦЭМ!$E$39:$E$782,СВЦЭМ!$A$39:$A$782,$A203,СВЦЭМ!$B$39:$B$782,F$191)+'СЕТ СН'!$F$15</f>
        <v>188.43839345000001</v>
      </c>
      <c r="G203" s="36">
        <f>SUMIFS(СВЦЭМ!$E$39:$E$782,СВЦЭМ!$A$39:$A$782,$A203,СВЦЭМ!$B$39:$B$782,G$191)+'СЕТ СН'!$F$15</f>
        <v>187.06948795</v>
      </c>
      <c r="H203" s="36">
        <f>SUMIFS(СВЦЭМ!$E$39:$E$782,СВЦЭМ!$A$39:$A$782,$A203,СВЦЭМ!$B$39:$B$782,H$191)+'СЕТ СН'!$F$15</f>
        <v>183.43354303999999</v>
      </c>
      <c r="I203" s="36">
        <f>SUMIFS(СВЦЭМ!$E$39:$E$782,СВЦЭМ!$A$39:$A$782,$A203,СВЦЭМ!$B$39:$B$782,I$191)+'СЕТ СН'!$F$15</f>
        <v>185.07926103</v>
      </c>
      <c r="J203" s="36">
        <f>SUMIFS(СВЦЭМ!$E$39:$E$782,СВЦЭМ!$A$39:$A$782,$A203,СВЦЭМ!$B$39:$B$782,J$191)+'СЕТ СН'!$F$15</f>
        <v>180.24525532000001</v>
      </c>
      <c r="K203" s="36">
        <f>SUMIFS(СВЦЭМ!$E$39:$E$782,СВЦЭМ!$A$39:$A$782,$A203,СВЦЭМ!$B$39:$B$782,K$191)+'СЕТ СН'!$F$15</f>
        <v>176.13449997999999</v>
      </c>
      <c r="L203" s="36">
        <f>SUMIFS(СВЦЭМ!$E$39:$E$782,СВЦЭМ!$A$39:$A$782,$A203,СВЦЭМ!$B$39:$B$782,L$191)+'СЕТ СН'!$F$15</f>
        <v>176.20808875</v>
      </c>
      <c r="M203" s="36">
        <f>SUMIFS(СВЦЭМ!$E$39:$E$782,СВЦЭМ!$A$39:$A$782,$A203,СВЦЭМ!$B$39:$B$782,M$191)+'СЕТ СН'!$F$15</f>
        <v>177.51371599000001</v>
      </c>
      <c r="N203" s="36">
        <f>SUMIFS(СВЦЭМ!$E$39:$E$782,СВЦЭМ!$A$39:$A$782,$A203,СВЦЭМ!$B$39:$B$782,N$191)+'СЕТ СН'!$F$15</f>
        <v>181.02949630000001</v>
      </c>
      <c r="O203" s="36">
        <f>SUMIFS(СВЦЭМ!$E$39:$E$782,СВЦЭМ!$A$39:$A$782,$A203,СВЦЭМ!$B$39:$B$782,O$191)+'СЕТ СН'!$F$15</f>
        <v>184.14673998999999</v>
      </c>
      <c r="P203" s="36">
        <f>SUMIFS(СВЦЭМ!$E$39:$E$782,СВЦЭМ!$A$39:$A$782,$A203,СВЦЭМ!$B$39:$B$782,P$191)+'СЕТ СН'!$F$15</f>
        <v>185.86366201999999</v>
      </c>
      <c r="Q203" s="36">
        <f>SUMIFS(СВЦЭМ!$E$39:$E$782,СВЦЭМ!$A$39:$A$782,$A203,СВЦЭМ!$B$39:$B$782,Q$191)+'СЕТ СН'!$F$15</f>
        <v>183.76684132</v>
      </c>
      <c r="R203" s="36">
        <f>SUMIFS(СВЦЭМ!$E$39:$E$782,СВЦЭМ!$A$39:$A$782,$A203,СВЦЭМ!$B$39:$B$782,R$191)+'СЕТ СН'!$F$15</f>
        <v>179.55714168</v>
      </c>
      <c r="S203" s="36">
        <f>SUMIFS(СВЦЭМ!$E$39:$E$782,СВЦЭМ!$A$39:$A$782,$A203,СВЦЭМ!$B$39:$B$782,S$191)+'СЕТ СН'!$F$15</f>
        <v>171.76598948</v>
      </c>
      <c r="T203" s="36">
        <f>SUMIFS(СВЦЭМ!$E$39:$E$782,СВЦЭМ!$A$39:$A$782,$A203,СВЦЭМ!$B$39:$B$782,T$191)+'СЕТ СН'!$F$15</f>
        <v>171.97625052999999</v>
      </c>
      <c r="U203" s="36">
        <f>SUMIFS(СВЦЭМ!$E$39:$E$782,СВЦЭМ!$A$39:$A$782,$A203,СВЦЭМ!$B$39:$B$782,U$191)+'СЕТ СН'!$F$15</f>
        <v>175.30609451999999</v>
      </c>
      <c r="V203" s="36">
        <f>SUMIFS(СВЦЭМ!$E$39:$E$782,СВЦЭМ!$A$39:$A$782,$A203,СВЦЭМ!$B$39:$B$782,V$191)+'СЕТ СН'!$F$15</f>
        <v>175.73857996000001</v>
      </c>
      <c r="W203" s="36">
        <f>SUMIFS(СВЦЭМ!$E$39:$E$782,СВЦЭМ!$A$39:$A$782,$A203,СВЦЭМ!$B$39:$B$782,W$191)+'СЕТ СН'!$F$15</f>
        <v>179.44878212</v>
      </c>
      <c r="X203" s="36">
        <f>SUMIFS(СВЦЭМ!$E$39:$E$782,СВЦЭМ!$A$39:$A$782,$A203,СВЦЭМ!$B$39:$B$782,X$191)+'СЕТ СН'!$F$15</f>
        <v>180.71353633000001</v>
      </c>
      <c r="Y203" s="36">
        <f>SUMIFS(СВЦЭМ!$E$39:$E$782,СВЦЭМ!$A$39:$A$782,$A203,СВЦЭМ!$B$39:$B$782,Y$191)+'СЕТ СН'!$F$15</f>
        <v>182.96951733</v>
      </c>
    </row>
    <row r="204" spans="1:25" ht="15.75" x14ac:dyDescent="0.2">
      <c r="A204" s="35">
        <f t="shared" si="5"/>
        <v>44543</v>
      </c>
      <c r="B204" s="36">
        <f>SUMIFS(СВЦЭМ!$E$39:$E$782,СВЦЭМ!$A$39:$A$782,$A204,СВЦЭМ!$B$39:$B$782,B$191)+'СЕТ СН'!$F$15</f>
        <v>185.13035805000001</v>
      </c>
      <c r="C204" s="36">
        <f>SUMIFS(СВЦЭМ!$E$39:$E$782,СВЦЭМ!$A$39:$A$782,$A204,СВЦЭМ!$B$39:$B$782,C$191)+'СЕТ СН'!$F$15</f>
        <v>183.22213336999999</v>
      </c>
      <c r="D204" s="36">
        <f>SUMIFS(СВЦЭМ!$E$39:$E$782,СВЦЭМ!$A$39:$A$782,$A204,СВЦЭМ!$B$39:$B$782,D$191)+'СЕТ СН'!$F$15</f>
        <v>183.71872279999999</v>
      </c>
      <c r="E204" s="36">
        <f>SUMIFS(СВЦЭМ!$E$39:$E$782,СВЦЭМ!$A$39:$A$782,$A204,СВЦЭМ!$B$39:$B$782,E$191)+'СЕТ СН'!$F$15</f>
        <v>184.39349916</v>
      </c>
      <c r="F204" s="36">
        <f>SUMIFS(СВЦЭМ!$E$39:$E$782,СВЦЭМ!$A$39:$A$782,$A204,СВЦЭМ!$B$39:$B$782,F$191)+'СЕТ СН'!$F$15</f>
        <v>183.03957163999999</v>
      </c>
      <c r="G204" s="36">
        <f>SUMIFS(СВЦЭМ!$E$39:$E$782,СВЦЭМ!$A$39:$A$782,$A204,СВЦЭМ!$B$39:$B$782,G$191)+'СЕТ СН'!$F$15</f>
        <v>180.06957718000001</v>
      </c>
      <c r="H204" s="36">
        <f>SUMIFS(СВЦЭМ!$E$39:$E$782,СВЦЭМ!$A$39:$A$782,$A204,СВЦЭМ!$B$39:$B$782,H$191)+'СЕТ СН'!$F$15</f>
        <v>174.76293390000001</v>
      </c>
      <c r="I204" s="36">
        <f>SUMIFS(СВЦЭМ!$E$39:$E$782,СВЦЭМ!$A$39:$A$782,$A204,СВЦЭМ!$B$39:$B$782,I$191)+'СЕТ СН'!$F$15</f>
        <v>174.26633785000001</v>
      </c>
      <c r="J204" s="36">
        <f>SUMIFS(СВЦЭМ!$E$39:$E$782,СВЦЭМ!$A$39:$A$782,$A204,СВЦЭМ!$B$39:$B$782,J$191)+'СЕТ СН'!$F$15</f>
        <v>174.56093114000001</v>
      </c>
      <c r="K204" s="36">
        <f>SUMIFS(СВЦЭМ!$E$39:$E$782,СВЦЭМ!$A$39:$A$782,$A204,СВЦЭМ!$B$39:$B$782,K$191)+'СЕТ СН'!$F$15</f>
        <v>176.04272041999999</v>
      </c>
      <c r="L204" s="36">
        <f>SUMIFS(СВЦЭМ!$E$39:$E$782,СВЦЭМ!$A$39:$A$782,$A204,СВЦЭМ!$B$39:$B$782,L$191)+'СЕТ СН'!$F$15</f>
        <v>177.95999305000001</v>
      </c>
      <c r="M204" s="36">
        <f>SUMIFS(СВЦЭМ!$E$39:$E$782,СВЦЭМ!$A$39:$A$782,$A204,СВЦЭМ!$B$39:$B$782,M$191)+'СЕТ СН'!$F$15</f>
        <v>179.54135776999999</v>
      </c>
      <c r="N204" s="36">
        <f>SUMIFS(СВЦЭМ!$E$39:$E$782,СВЦЭМ!$A$39:$A$782,$A204,СВЦЭМ!$B$39:$B$782,N$191)+'СЕТ СН'!$F$15</f>
        <v>181.79900853999999</v>
      </c>
      <c r="O204" s="36">
        <f>SUMIFS(СВЦЭМ!$E$39:$E$782,СВЦЭМ!$A$39:$A$782,$A204,СВЦЭМ!$B$39:$B$782,O$191)+'СЕТ СН'!$F$15</f>
        <v>182.04834911</v>
      </c>
      <c r="P204" s="36">
        <f>SUMIFS(СВЦЭМ!$E$39:$E$782,СВЦЭМ!$A$39:$A$782,$A204,СВЦЭМ!$B$39:$B$782,P$191)+'СЕТ СН'!$F$15</f>
        <v>184.31058299</v>
      </c>
      <c r="Q204" s="36">
        <f>SUMIFS(СВЦЭМ!$E$39:$E$782,СВЦЭМ!$A$39:$A$782,$A204,СВЦЭМ!$B$39:$B$782,Q$191)+'СЕТ СН'!$F$15</f>
        <v>184.48610228000001</v>
      </c>
      <c r="R204" s="36">
        <f>SUMIFS(СВЦЭМ!$E$39:$E$782,СВЦЭМ!$A$39:$A$782,$A204,СВЦЭМ!$B$39:$B$782,R$191)+'СЕТ СН'!$F$15</f>
        <v>181.95029412</v>
      </c>
      <c r="S204" s="36">
        <f>SUMIFS(СВЦЭМ!$E$39:$E$782,СВЦЭМ!$A$39:$A$782,$A204,СВЦЭМ!$B$39:$B$782,S$191)+'СЕТ СН'!$F$15</f>
        <v>176.50636938</v>
      </c>
      <c r="T204" s="36">
        <f>SUMIFS(СВЦЭМ!$E$39:$E$782,СВЦЭМ!$A$39:$A$782,$A204,СВЦЭМ!$B$39:$B$782,T$191)+'СЕТ СН'!$F$15</f>
        <v>175.18947016999999</v>
      </c>
      <c r="U204" s="36">
        <f>SUMIFS(СВЦЭМ!$E$39:$E$782,СВЦЭМ!$A$39:$A$782,$A204,СВЦЭМ!$B$39:$B$782,U$191)+'СЕТ СН'!$F$15</f>
        <v>173.59168201</v>
      </c>
      <c r="V204" s="36">
        <f>SUMIFS(СВЦЭМ!$E$39:$E$782,СВЦЭМ!$A$39:$A$782,$A204,СВЦЭМ!$B$39:$B$782,V$191)+'СЕТ СН'!$F$15</f>
        <v>176.96608236</v>
      </c>
      <c r="W204" s="36">
        <f>SUMIFS(СВЦЭМ!$E$39:$E$782,СВЦЭМ!$A$39:$A$782,$A204,СВЦЭМ!$B$39:$B$782,W$191)+'СЕТ СН'!$F$15</f>
        <v>180.48893063</v>
      </c>
      <c r="X204" s="36">
        <f>SUMIFS(СВЦЭМ!$E$39:$E$782,СВЦЭМ!$A$39:$A$782,$A204,СВЦЭМ!$B$39:$B$782,X$191)+'СЕТ СН'!$F$15</f>
        <v>182.42912645999999</v>
      </c>
      <c r="Y204" s="36">
        <f>SUMIFS(СВЦЭМ!$E$39:$E$782,СВЦЭМ!$A$39:$A$782,$A204,СВЦЭМ!$B$39:$B$782,Y$191)+'СЕТ СН'!$F$15</f>
        <v>184.32743019</v>
      </c>
    </row>
    <row r="205" spans="1:25" ht="15.75" x14ac:dyDescent="0.2">
      <c r="A205" s="35">
        <f t="shared" si="5"/>
        <v>44544</v>
      </c>
      <c r="B205" s="36">
        <f>SUMIFS(СВЦЭМ!$E$39:$E$782,СВЦЭМ!$A$39:$A$782,$A205,СВЦЭМ!$B$39:$B$782,B$191)+'СЕТ СН'!$F$15</f>
        <v>183.27776047</v>
      </c>
      <c r="C205" s="36">
        <f>SUMIFS(СВЦЭМ!$E$39:$E$782,СВЦЭМ!$A$39:$A$782,$A205,СВЦЭМ!$B$39:$B$782,C$191)+'СЕТ СН'!$F$15</f>
        <v>183.90837816000001</v>
      </c>
      <c r="D205" s="36">
        <f>SUMIFS(СВЦЭМ!$E$39:$E$782,СВЦЭМ!$A$39:$A$782,$A205,СВЦЭМ!$B$39:$B$782,D$191)+'СЕТ СН'!$F$15</f>
        <v>187.21949336</v>
      </c>
      <c r="E205" s="36">
        <f>SUMIFS(СВЦЭМ!$E$39:$E$782,СВЦЭМ!$A$39:$A$782,$A205,СВЦЭМ!$B$39:$B$782,E$191)+'СЕТ СН'!$F$15</f>
        <v>187.44401879</v>
      </c>
      <c r="F205" s="36">
        <f>SUMIFS(СВЦЭМ!$E$39:$E$782,СВЦЭМ!$A$39:$A$782,$A205,СВЦЭМ!$B$39:$B$782,F$191)+'СЕТ СН'!$F$15</f>
        <v>186.18952571</v>
      </c>
      <c r="G205" s="36">
        <f>SUMIFS(СВЦЭМ!$E$39:$E$782,СВЦЭМ!$A$39:$A$782,$A205,СВЦЭМ!$B$39:$B$782,G$191)+'СЕТ СН'!$F$15</f>
        <v>179.11957905</v>
      </c>
      <c r="H205" s="36">
        <f>SUMIFS(СВЦЭМ!$E$39:$E$782,СВЦЭМ!$A$39:$A$782,$A205,СВЦЭМ!$B$39:$B$782,H$191)+'СЕТ СН'!$F$15</f>
        <v>170.56009971</v>
      </c>
      <c r="I205" s="36">
        <f>SUMIFS(СВЦЭМ!$E$39:$E$782,СВЦЭМ!$A$39:$A$782,$A205,СВЦЭМ!$B$39:$B$782,I$191)+'СЕТ СН'!$F$15</f>
        <v>172.36609286999999</v>
      </c>
      <c r="J205" s="36">
        <f>SUMIFS(СВЦЭМ!$E$39:$E$782,СВЦЭМ!$A$39:$A$782,$A205,СВЦЭМ!$B$39:$B$782,J$191)+'СЕТ СН'!$F$15</f>
        <v>173.25780123000001</v>
      </c>
      <c r="K205" s="36">
        <f>SUMIFS(СВЦЭМ!$E$39:$E$782,СВЦЭМ!$A$39:$A$782,$A205,СВЦЭМ!$B$39:$B$782,K$191)+'СЕТ СН'!$F$15</f>
        <v>173.21342333999999</v>
      </c>
      <c r="L205" s="36">
        <f>SUMIFS(СВЦЭМ!$E$39:$E$782,СВЦЭМ!$A$39:$A$782,$A205,СВЦЭМ!$B$39:$B$782,L$191)+'СЕТ СН'!$F$15</f>
        <v>174.58977413</v>
      </c>
      <c r="M205" s="36">
        <f>SUMIFS(СВЦЭМ!$E$39:$E$782,СВЦЭМ!$A$39:$A$782,$A205,СВЦЭМ!$B$39:$B$782,M$191)+'СЕТ СН'!$F$15</f>
        <v>175.18406336000001</v>
      </c>
      <c r="N205" s="36">
        <f>SUMIFS(СВЦЭМ!$E$39:$E$782,СВЦЭМ!$A$39:$A$782,$A205,СВЦЭМ!$B$39:$B$782,N$191)+'СЕТ СН'!$F$15</f>
        <v>177.88208086</v>
      </c>
      <c r="O205" s="36">
        <f>SUMIFS(СВЦЭМ!$E$39:$E$782,СВЦЭМ!$A$39:$A$782,$A205,СВЦЭМ!$B$39:$B$782,O$191)+'СЕТ СН'!$F$15</f>
        <v>179.68481273</v>
      </c>
      <c r="P205" s="36">
        <f>SUMIFS(СВЦЭМ!$E$39:$E$782,СВЦЭМ!$A$39:$A$782,$A205,СВЦЭМ!$B$39:$B$782,P$191)+'СЕТ СН'!$F$15</f>
        <v>178.99068485000001</v>
      </c>
      <c r="Q205" s="36">
        <f>SUMIFS(СВЦЭМ!$E$39:$E$782,СВЦЭМ!$A$39:$A$782,$A205,СВЦЭМ!$B$39:$B$782,Q$191)+'СЕТ СН'!$F$15</f>
        <v>180.09843838</v>
      </c>
      <c r="R205" s="36">
        <f>SUMIFS(СВЦЭМ!$E$39:$E$782,СВЦЭМ!$A$39:$A$782,$A205,СВЦЭМ!$B$39:$B$782,R$191)+'СЕТ СН'!$F$15</f>
        <v>177.76588144999999</v>
      </c>
      <c r="S205" s="36">
        <f>SUMIFS(СВЦЭМ!$E$39:$E$782,СВЦЭМ!$A$39:$A$782,$A205,СВЦЭМ!$B$39:$B$782,S$191)+'СЕТ СН'!$F$15</f>
        <v>174.46470521000001</v>
      </c>
      <c r="T205" s="36">
        <f>SUMIFS(СВЦЭМ!$E$39:$E$782,СВЦЭМ!$A$39:$A$782,$A205,СВЦЭМ!$B$39:$B$782,T$191)+'СЕТ СН'!$F$15</f>
        <v>173.78395359000001</v>
      </c>
      <c r="U205" s="36">
        <f>SUMIFS(СВЦЭМ!$E$39:$E$782,СВЦЭМ!$A$39:$A$782,$A205,СВЦЭМ!$B$39:$B$782,U$191)+'СЕТ СН'!$F$15</f>
        <v>175.71294108999999</v>
      </c>
      <c r="V205" s="36">
        <f>SUMIFS(СВЦЭМ!$E$39:$E$782,СВЦЭМ!$A$39:$A$782,$A205,СВЦЭМ!$B$39:$B$782,V$191)+'СЕТ СН'!$F$15</f>
        <v>177.10979298999999</v>
      </c>
      <c r="W205" s="36">
        <f>SUMIFS(СВЦЭМ!$E$39:$E$782,СВЦЭМ!$A$39:$A$782,$A205,СВЦЭМ!$B$39:$B$782,W$191)+'СЕТ СН'!$F$15</f>
        <v>183.21418808000001</v>
      </c>
      <c r="X205" s="36">
        <f>SUMIFS(СВЦЭМ!$E$39:$E$782,СВЦЭМ!$A$39:$A$782,$A205,СВЦЭМ!$B$39:$B$782,X$191)+'СЕТ СН'!$F$15</f>
        <v>182.31917235</v>
      </c>
      <c r="Y205" s="36">
        <f>SUMIFS(СВЦЭМ!$E$39:$E$782,СВЦЭМ!$A$39:$A$782,$A205,СВЦЭМ!$B$39:$B$782,Y$191)+'СЕТ СН'!$F$15</f>
        <v>181.62968161000001</v>
      </c>
    </row>
    <row r="206" spans="1:25" ht="15.75" x14ac:dyDescent="0.2">
      <c r="A206" s="35">
        <f t="shared" si="5"/>
        <v>44545</v>
      </c>
      <c r="B206" s="36">
        <f>SUMIFS(СВЦЭМ!$E$39:$E$782,СВЦЭМ!$A$39:$A$782,$A206,СВЦЭМ!$B$39:$B$782,B$191)+'СЕТ СН'!$F$15</f>
        <v>169.55718350999999</v>
      </c>
      <c r="C206" s="36">
        <f>SUMIFS(СВЦЭМ!$E$39:$E$782,СВЦЭМ!$A$39:$A$782,$A206,СВЦЭМ!$B$39:$B$782,C$191)+'СЕТ СН'!$F$15</f>
        <v>171.34797882000001</v>
      </c>
      <c r="D206" s="36">
        <f>SUMIFS(СВЦЭМ!$E$39:$E$782,СВЦЭМ!$A$39:$A$782,$A206,СВЦЭМ!$B$39:$B$782,D$191)+'СЕТ СН'!$F$15</f>
        <v>173.35680583000001</v>
      </c>
      <c r="E206" s="36">
        <f>SUMIFS(СВЦЭМ!$E$39:$E$782,СВЦЭМ!$A$39:$A$782,$A206,СВЦЭМ!$B$39:$B$782,E$191)+'СЕТ СН'!$F$15</f>
        <v>171.53121057000001</v>
      </c>
      <c r="F206" s="36">
        <f>SUMIFS(СВЦЭМ!$E$39:$E$782,СВЦЭМ!$A$39:$A$782,$A206,СВЦЭМ!$B$39:$B$782,F$191)+'СЕТ СН'!$F$15</f>
        <v>172.15239245000001</v>
      </c>
      <c r="G206" s="36">
        <f>SUMIFS(СВЦЭМ!$E$39:$E$782,СВЦЭМ!$A$39:$A$782,$A206,СВЦЭМ!$B$39:$B$782,G$191)+'СЕТ СН'!$F$15</f>
        <v>169.07032932999999</v>
      </c>
      <c r="H206" s="36">
        <f>SUMIFS(СВЦЭМ!$E$39:$E$782,СВЦЭМ!$A$39:$A$782,$A206,СВЦЭМ!$B$39:$B$782,H$191)+'СЕТ СН'!$F$15</f>
        <v>175.32647452</v>
      </c>
      <c r="I206" s="36">
        <f>SUMIFS(СВЦЭМ!$E$39:$E$782,СВЦЭМ!$A$39:$A$782,$A206,СВЦЭМ!$B$39:$B$782,I$191)+'СЕТ СН'!$F$15</f>
        <v>185.22739948</v>
      </c>
      <c r="J206" s="36">
        <f>SUMIFS(СВЦЭМ!$E$39:$E$782,СВЦЭМ!$A$39:$A$782,$A206,СВЦЭМ!$B$39:$B$782,J$191)+'СЕТ СН'!$F$15</f>
        <v>182.60028826000001</v>
      </c>
      <c r="K206" s="36">
        <f>SUMIFS(СВЦЭМ!$E$39:$E$782,СВЦЭМ!$A$39:$A$782,$A206,СВЦЭМ!$B$39:$B$782,K$191)+'СЕТ СН'!$F$15</f>
        <v>180.17075743000001</v>
      </c>
      <c r="L206" s="36">
        <f>SUMIFS(СВЦЭМ!$E$39:$E$782,СВЦЭМ!$A$39:$A$782,$A206,СВЦЭМ!$B$39:$B$782,L$191)+'СЕТ СН'!$F$15</f>
        <v>180.75169464000001</v>
      </c>
      <c r="M206" s="36">
        <f>SUMIFS(СВЦЭМ!$E$39:$E$782,СВЦЭМ!$A$39:$A$782,$A206,СВЦЭМ!$B$39:$B$782,M$191)+'СЕТ СН'!$F$15</f>
        <v>178.73292871000001</v>
      </c>
      <c r="N206" s="36">
        <f>SUMIFS(СВЦЭМ!$E$39:$E$782,СВЦЭМ!$A$39:$A$782,$A206,СВЦЭМ!$B$39:$B$782,N$191)+'СЕТ СН'!$F$15</f>
        <v>182.7478777</v>
      </c>
      <c r="O206" s="36">
        <f>SUMIFS(СВЦЭМ!$E$39:$E$782,СВЦЭМ!$A$39:$A$782,$A206,СВЦЭМ!$B$39:$B$782,O$191)+'СЕТ СН'!$F$15</f>
        <v>194.22814887999999</v>
      </c>
      <c r="P206" s="36">
        <f>SUMIFS(СВЦЭМ!$E$39:$E$782,СВЦЭМ!$A$39:$A$782,$A206,СВЦЭМ!$B$39:$B$782,P$191)+'СЕТ СН'!$F$15</f>
        <v>194.05521311999999</v>
      </c>
      <c r="Q206" s="36">
        <f>SUMIFS(СВЦЭМ!$E$39:$E$782,СВЦЭМ!$A$39:$A$782,$A206,СВЦЭМ!$B$39:$B$782,Q$191)+'СЕТ СН'!$F$15</f>
        <v>193.81716510000001</v>
      </c>
      <c r="R206" s="36">
        <f>SUMIFS(СВЦЭМ!$E$39:$E$782,СВЦЭМ!$A$39:$A$782,$A206,СВЦЭМ!$B$39:$B$782,R$191)+'СЕТ СН'!$F$15</f>
        <v>180.92883904000001</v>
      </c>
      <c r="S206" s="36">
        <f>SUMIFS(СВЦЭМ!$E$39:$E$782,СВЦЭМ!$A$39:$A$782,$A206,СВЦЭМ!$B$39:$B$782,S$191)+'СЕТ СН'!$F$15</f>
        <v>175.99351680000001</v>
      </c>
      <c r="T206" s="36">
        <f>SUMIFS(СВЦЭМ!$E$39:$E$782,СВЦЭМ!$A$39:$A$782,$A206,СВЦЭМ!$B$39:$B$782,T$191)+'СЕТ СН'!$F$15</f>
        <v>179.597565</v>
      </c>
      <c r="U206" s="36">
        <f>SUMIFS(СВЦЭМ!$E$39:$E$782,СВЦЭМ!$A$39:$A$782,$A206,СВЦЭМ!$B$39:$B$782,U$191)+'СЕТ СН'!$F$15</f>
        <v>179.15452525000001</v>
      </c>
      <c r="V206" s="36">
        <f>SUMIFS(СВЦЭМ!$E$39:$E$782,СВЦЭМ!$A$39:$A$782,$A206,СВЦЭМ!$B$39:$B$782,V$191)+'СЕТ СН'!$F$15</f>
        <v>180.24021045999999</v>
      </c>
      <c r="W206" s="36">
        <f>SUMIFS(СВЦЭМ!$E$39:$E$782,СВЦЭМ!$A$39:$A$782,$A206,СВЦЭМ!$B$39:$B$782,W$191)+'СЕТ СН'!$F$15</f>
        <v>180.57471514</v>
      </c>
      <c r="X206" s="36">
        <f>SUMIFS(СВЦЭМ!$E$39:$E$782,СВЦЭМ!$A$39:$A$782,$A206,СВЦЭМ!$B$39:$B$782,X$191)+'СЕТ СН'!$F$15</f>
        <v>188.37095657</v>
      </c>
      <c r="Y206" s="36">
        <f>SUMIFS(СВЦЭМ!$E$39:$E$782,СВЦЭМ!$A$39:$A$782,$A206,СВЦЭМ!$B$39:$B$782,Y$191)+'СЕТ СН'!$F$15</f>
        <v>185.93034320000001</v>
      </c>
    </row>
    <row r="207" spans="1:25" ht="15.75" x14ac:dyDescent="0.2">
      <c r="A207" s="35">
        <f t="shared" si="5"/>
        <v>44546</v>
      </c>
      <c r="B207" s="36">
        <f>SUMIFS(СВЦЭМ!$E$39:$E$782,СВЦЭМ!$A$39:$A$782,$A207,СВЦЭМ!$B$39:$B$782,B$191)+'СЕТ СН'!$F$15</f>
        <v>186.14605427999999</v>
      </c>
      <c r="C207" s="36">
        <f>SUMIFS(СВЦЭМ!$E$39:$E$782,СВЦЭМ!$A$39:$A$782,$A207,СВЦЭМ!$B$39:$B$782,C$191)+'СЕТ СН'!$F$15</f>
        <v>185.53871201999999</v>
      </c>
      <c r="D207" s="36">
        <f>SUMIFS(СВЦЭМ!$E$39:$E$782,СВЦЭМ!$A$39:$A$782,$A207,СВЦЭМ!$B$39:$B$782,D$191)+'СЕТ СН'!$F$15</f>
        <v>182.89204791</v>
      </c>
      <c r="E207" s="36">
        <f>SUMIFS(СВЦЭМ!$E$39:$E$782,СВЦЭМ!$A$39:$A$782,$A207,СВЦЭМ!$B$39:$B$782,E$191)+'СЕТ СН'!$F$15</f>
        <v>182.25026940999999</v>
      </c>
      <c r="F207" s="36">
        <f>SUMIFS(СВЦЭМ!$E$39:$E$782,СВЦЭМ!$A$39:$A$782,$A207,СВЦЭМ!$B$39:$B$782,F$191)+'СЕТ СН'!$F$15</f>
        <v>182.25860201</v>
      </c>
      <c r="G207" s="36">
        <f>SUMIFS(СВЦЭМ!$E$39:$E$782,СВЦЭМ!$A$39:$A$782,$A207,СВЦЭМ!$B$39:$B$782,G$191)+'СЕТ СН'!$F$15</f>
        <v>176.81374278999999</v>
      </c>
      <c r="H207" s="36">
        <f>SUMIFS(СВЦЭМ!$E$39:$E$782,СВЦЭМ!$A$39:$A$782,$A207,СВЦЭМ!$B$39:$B$782,H$191)+'СЕТ СН'!$F$15</f>
        <v>174.14625439</v>
      </c>
      <c r="I207" s="36">
        <f>SUMIFS(СВЦЭМ!$E$39:$E$782,СВЦЭМ!$A$39:$A$782,$A207,СВЦЭМ!$B$39:$B$782,I$191)+'СЕТ СН'!$F$15</f>
        <v>178.33496027999999</v>
      </c>
      <c r="J207" s="36">
        <f>SUMIFS(СВЦЭМ!$E$39:$E$782,СВЦЭМ!$A$39:$A$782,$A207,СВЦЭМ!$B$39:$B$782,J$191)+'СЕТ СН'!$F$15</f>
        <v>179.43575387000001</v>
      </c>
      <c r="K207" s="36">
        <f>SUMIFS(СВЦЭМ!$E$39:$E$782,СВЦЭМ!$A$39:$A$782,$A207,СВЦЭМ!$B$39:$B$782,K$191)+'СЕТ СН'!$F$15</f>
        <v>182.3172859</v>
      </c>
      <c r="L207" s="36">
        <f>SUMIFS(СВЦЭМ!$E$39:$E$782,СВЦЭМ!$A$39:$A$782,$A207,СВЦЭМ!$B$39:$B$782,L$191)+'СЕТ СН'!$F$15</f>
        <v>184.50774923</v>
      </c>
      <c r="M207" s="36">
        <f>SUMIFS(СВЦЭМ!$E$39:$E$782,СВЦЭМ!$A$39:$A$782,$A207,СВЦЭМ!$B$39:$B$782,M$191)+'СЕТ СН'!$F$15</f>
        <v>184.23170898000001</v>
      </c>
      <c r="N207" s="36">
        <f>SUMIFS(СВЦЭМ!$E$39:$E$782,СВЦЭМ!$A$39:$A$782,$A207,СВЦЭМ!$B$39:$B$782,N$191)+'СЕТ СН'!$F$15</f>
        <v>184.25332374999999</v>
      </c>
      <c r="O207" s="36">
        <f>SUMIFS(СВЦЭМ!$E$39:$E$782,СВЦЭМ!$A$39:$A$782,$A207,СВЦЭМ!$B$39:$B$782,O$191)+'СЕТ СН'!$F$15</f>
        <v>186.87678</v>
      </c>
      <c r="P207" s="36">
        <f>SUMIFS(СВЦЭМ!$E$39:$E$782,СВЦЭМ!$A$39:$A$782,$A207,СВЦЭМ!$B$39:$B$782,P$191)+'СЕТ СН'!$F$15</f>
        <v>190.24934468000001</v>
      </c>
      <c r="Q207" s="36">
        <f>SUMIFS(СВЦЭМ!$E$39:$E$782,СВЦЭМ!$A$39:$A$782,$A207,СВЦЭМ!$B$39:$B$782,Q$191)+'СЕТ СН'!$F$15</f>
        <v>190.47098546000001</v>
      </c>
      <c r="R207" s="36">
        <f>SUMIFS(СВЦЭМ!$E$39:$E$782,СВЦЭМ!$A$39:$A$782,$A207,СВЦЭМ!$B$39:$B$782,R$191)+'СЕТ СН'!$F$15</f>
        <v>190.60033559999999</v>
      </c>
      <c r="S207" s="36">
        <f>SUMIFS(СВЦЭМ!$E$39:$E$782,СВЦЭМ!$A$39:$A$782,$A207,СВЦЭМ!$B$39:$B$782,S$191)+'СЕТ СН'!$F$15</f>
        <v>183.52412497</v>
      </c>
      <c r="T207" s="36">
        <f>SUMIFS(СВЦЭМ!$E$39:$E$782,СВЦЭМ!$A$39:$A$782,$A207,СВЦЭМ!$B$39:$B$782,T$191)+'СЕТ СН'!$F$15</f>
        <v>185.78249575999999</v>
      </c>
      <c r="U207" s="36">
        <f>SUMIFS(СВЦЭМ!$E$39:$E$782,СВЦЭМ!$A$39:$A$782,$A207,СВЦЭМ!$B$39:$B$782,U$191)+'СЕТ СН'!$F$15</f>
        <v>183.03106693999999</v>
      </c>
      <c r="V207" s="36">
        <f>SUMIFS(СВЦЭМ!$E$39:$E$782,СВЦЭМ!$A$39:$A$782,$A207,СВЦЭМ!$B$39:$B$782,V$191)+'СЕТ СН'!$F$15</f>
        <v>181.82146610999999</v>
      </c>
      <c r="W207" s="36">
        <f>SUMIFS(СВЦЭМ!$E$39:$E$782,СВЦЭМ!$A$39:$A$782,$A207,СВЦЭМ!$B$39:$B$782,W$191)+'СЕТ СН'!$F$15</f>
        <v>181.48029746</v>
      </c>
      <c r="X207" s="36">
        <f>SUMIFS(СВЦЭМ!$E$39:$E$782,СВЦЭМ!$A$39:$A$782,$A207,СВЦЭМ!$B$39:$B$782,X$191)+'СЕТ СН'!$F$15</f>
        <v>188.47196410999999</v>
      </c>
      <c r="Y207" s="36">
        <f>SUMIFS(СВЦЭМ!$E$39:$E$782,СВЦЭМ!$A$39:$A$782,$A207,СВЦЭМ!$B$39:$B$782,Y$191)+'СЕТ СН'!$F$15</f>
        <v>188.97728333000001</v>
      </c>
    </row>
    <row r="208" spans="1:25" ht="15.75" x14ac:dyDescent="0.2">
      <c r="A208" s="35">
        <f t="shared" si="5"/>
        <v>44547</v>
      </c>
      <c r="B208" s="36">
        <f>SUMIFS(СВЦЭМ!$E$39:$E$782,СВЦЭМ!$A$39:$A$782,$A208,СВЦЭМ!$B$39:$B$782,B$191)+'СЕТ СН'!$F$15</f>
        <v>185.79374554</v>
      </c>
      <c r="C208" s="36">
        <f>SUMIFS(СВЦЭМ!$E$39:$E$782,СВЦЭМ!$A$39:$A$782,$A208,СВЦЭМ!$B$39:$B$782,C$191)+'СЕТ СН'!$F$15</f>
        <v>185.66744786999999</v>
      </c>
      <c r="D208" s="36">
        <f>SUMIFS(СВЦЭМ!$E$39:$E$782,СВЦЭМ!$A$39:$A$782,$A208,СВЦЭМ!$B$39:$B$782,D$191)+'СЕТ СН'!$F$15</f>
        <v>183.34824083000001</v>
      </c>
      <c r="E208" s="36">
        <f>SUMIFS(СВЦЭМ!$E$39:$E$782,СВЦЭМ!$A$39:$A$782,$A208,СВЦЭМ!$B$39:$B$782,E$191)+'СЕТ СН'!$F$15</f>
        <v>182.54807611000001</v>
      </c>
      <c r="F208" s="36">
        <f>SUMIFS(СВЦЭМ!$E$39:$E$782,СВЦЭМ!$A$39:$A$782,$A208,СВЦЭМ!$B$39:$B$782,F$191)+'СЕТ СН'!$F$15</f>
        <v>182.79870600999999</v>
      </c>
      <c r="G208" s="36">
        <f>SUMIFS(СВЦЭМ!$E$39:$E$782,СВЦЭМ!$A$39:$A$782,$A208,СВЦЭМ!$B$39:$B$782,G$191)+'СЕТ СН'!$F$15</f>
        <v>179.14303839999999</v>
      </c>
      <c r="H208" s="36">
        <f>SUMIFS(СВЦЭМ!$E$39:$E$782,СВЦЭМ!$A$39:$A$782,$A208,СВЦЭМ!$B$39:$B$782,H$191)+'СЕТ СН'!$F$15</f>
        <v>175.19328947</v>
      </c>
      <c r="I208" s="36">
        <f>SUMIFS(СВЦЭМ!$E$39:$E$782,СВЦЭМ!$A$39:$A$782,$A208,СВЦЭМ!$B$39:$B$782,I$191)+'СЕТ СН'!$F$15</f>
        <v>175.17125501000001</v>
      </c>
      <c r="J208" s="36">
        <f>SUMIFS(СВЦЭМ!$E$39:$E$782,СВЦЭМ!$A$39:$A$782,$A208,СВЦЭМ!$B$39:$B$782,J$191)+'СЕТ СН'!$F$15</f>
        <v>181.74681036999999</v>
      </c>
      <c r="K208" s="36">
        <f>SUMIFS(СВЦЭМ!$E$39:$E$782,СВЦЭМ!$A$39:$A$782,$A208,СВЦЭМ!$B$39:$B$782,K$191)+'СЕТ СН'!$F$15</f>
        <v>183.83290104</v>
      </c>
      <c r="L208" s="36">
        <f>SUMIFS(СВЦЭМ!$E$39:$E$782,СВЦЭМ!$A$39:$A$782,$A208,СВЦЭМ!$B$39:$B$782,L$191)+'СЕТ СН'!$F$15</f>
        <v>183.01776319999999</v>
      </c>
      <c r="M208" s="36">
        <f>SUMIFS(СВЦЭМ!$E$39:$E$782,СВЦЭМ!$A$39:$A$782,$A208,СВЦЭМ!$B$39:$B$782,M$191)+'СЕТ СН'!$F$15</f>
        <v>181.49310283</v>
      </c>
      <c r="N208" s="36">
        <f>SUMIFS(СВЦЭМ!$E$39:$E$782,СВЦЭМ!$A$39:$A$782,$A208,СВЦЭМ!$B$39:$B$782,N$191)+'СЕТ СН'!$F$15</f>
        <v>181.96659395</v>
      </c>
      <c r="O208" s="36">
        <f>SUMIFS(СВЦЭМ!$E$39:$E$782,СВЦЭМ!$A$39:$A$782,$A208,СВЦЭМ!$B$39:$B$782,O$191)+'СЕТ СН'!$F$15</f>
        <v>182.28665058999999</v>
      </c>
      <c r="P208" s="36">
        <f>SUMIFS(СВЦЭМ!$E$39:$E$782,СВЦЭМ!$A$39:$A$782,$A208,СВЦЭМ!$B$39:$B$782,P$191)+'СЕТ СН'!$F$15</f>
        <v>187.86400971</v>
      </c>
      <c r="Q208" s="36">
        <f>SUMIFS(СВЦЭМ!$E$39:$E$782,СВЦЭМ!$A$39:$A$782,$A208,СВЦЭМ!$B$39:$B$782,Q$191)+'СЕТ СН'!$F$15</f>
        <v>186.57214171000001</v>
      </c>
      <c r="R208" s="36">
        <f>SUMIFS(СВЦЭМ!$E$39:$E$782,СВЦЭМ!$A$39:$A$782,$A208,СВЦЭМ!$B$39:$B$782,R$191)+'СЕТ СН'!$F$15</f>
        <v>185.77026728999999</v>
      </c>
      <c r="S208" s="36">
        <f>SUMIFS(СВЦЭМ!$E$39:$E$782,СВЦЭМ!$A$39:$A$782,$A208,СВЦЭМ!$B$39:$B$782,S$191)+'СЕТ СН'!$F$15</f>
        <v>180.39378769999999</v>
      </c>
      <c r="T208" s="36">
        <f>SUMIFS(СВЦЭМ!$E$39:$E$782,СВЦЭМ!$A$39:$A$782,$A208,СВЦЭМ!$B$39:$B$782,T$191)+'СЕТ СН'!$F$15</f>
        <v>183.44492438</v>
      </c>
      <c r="U208" s="36">
        <f>SUMIFS(СВЦЭМ!$E$39:$E$782,СВЦЭМ!$A$39:$A$782,$A208,СВЦЭМ!$B$39:$B$782,U$191)+'СЕТ СН'!$F$15</f>
        <v>182.75487163</v>
      </c>
      <c r="V208" s="36">
        <f>SUMIFS(СВЦЭМ!$E$39:$E$782,СВЦЭМ!$A$39:$A$782,$A208,СВЦЭМ!$B$39:$B$782,V$191)+'СЕТ СН'!$F$15</f>
        <v>179.26828985</v>
      </c>
      <c r="W208" s="36">
        <f>SUMIFS(СВЦЭМ!$E$39:$E$782,СВЦЭМ!$A$39:$A$782,$A208,СВЦЭМ!$B$39:$B$782,W$191)+'СЕТ СН'!$F$15</f>
        <v>182.35929154999999</v>
      </c>
      <c r="X208" s="36">
        <f>SUMIFS(СВЦЭМ!$E$39:$E$782,СВЦЭМ!$A$39:$A$782,$A208,СВЦЭМ!$B$39:$B$782,X$191)+'СЕТ СН'!$F$15</f>
        <v>185.30379722000001</v>
      </c>
      <c r="Y208" s="36">
        <f>SUMIFS(СВЦЭМ!$E$39:$E$782,СВЦЭМ!$A$39:$A$782,$A208,СВЦЭМ!$B$39:$B$782,Y$191)+'СЕТ СН'!$F$15</f>
        <v>183.92903195</v>
      </c>
    </row>
    <row r="209" spans="1:25" ht="15.75" x14ac:dyDescent="0.2">
      <c r="A209" s="35">
        <f t="shared" si="5"/>
        <v>44548</v>
      </c>
      <c r="B209" s="36">
        <f>SUMIFS(СВЦЭМ!$E$39:$E$782,СВЦЭМ!$A$39:$A$782,$A209,СВЦЭМ!$B$39:$B$782,B$191)+'СЕТ СН'!$F$15</f>
        <v>184.91793505000001</v>
      </c>
      <c r="C209" s="36">
        <f>SUMIFS(СВЦЭМ!$E$39:$E$782,СВЦЭМ!$A$39:$A$782,$A209,СВЦЭМ!$B$39:$B$782,C$191)+'СЕТ СН'!$F$15</f>
        <v>189.61187885999999</v>
      </c>
      <c r="D209" s="36">
        <f>SUMIFS(СВЦЭМ!$E$39:$E$782,СВЦЭМ!$A$39:$A$782,$A209,СВЦЭМ!$B$39:$B$782,D$191)+'СЕТ СН'!$F$15</f>
        <v>192.39801722999999</v>
      </c>
      <c r="E209" s="36">
        <f>SUMIFS(СВЦЭМ!$E$39:$E$782,СВЦЭМ!$A$39:$A$782,$A209,СВЦЭМ!$B$39:$B$782,E$191)+'СЕТ СН'!$F$15</f>
        <v>192.29708654000001</v>
      </c>
      <c r="F209" s="36">
        <f>SUMIFS(СВЦЭМ!$E$39:$E$782,СВЦЭМ!$A$39:$A$782,$A209,СВЦЭМ!$B$39:$B$782,F$191)+'СЕТ СН'!$F$15</f>
        <v>191.73733737000001</v>
      </c>
      <c r="G209" s="36">
        <f>SUMIFS(СВЦЭМ!$E$39:$E$782,СВЦЭМ!$A$39:$A$782,$A209,СВЦЭМ!$B$39:$B$782,G$191)+'СЕТ СН'!$F$15</f>
        <v>185.09162115999999</v>
      </c>
      <c r="H209" s="36">
        <f>SUMIFS(СВЦЭМ!$E$39:$E$782,СВЦЭМ!$A$39:$A$782,$A209,СВЦЭМ!$B$39:$B$782,H$191)+'СЕТ СН'!$F$15</f>
        <v>179.04532879999999</v>
      </c>
      <c r="I209" s="36">
        <f>SUMIFS(СВЦЭМ!$E$39:$E$782,СВЦЭМ!$A$39:$A$782,$A209,СВЦЭМ!$B$39:$B$782,I$191)+'СЕТ СН'!$F$15</f>
        <v>176.64544522</v>
      </c>
      <c r="J209" s="36">
        <f>SUMIFS(СВЦЭМ!$E$39:$E$782,СВЦЭМ!$A$39:$A$782,$A209,СВЦЭМ!$B$39:$B$782,J$191)+'СЕТ СН'!$F$15</f>
        <v>172.62761752</v>
      </c>
      <c r="K209" s="36">
        <f>SUMIFS(СВЦЭМ!$E$39:$E$782,СВЦЭМ!$A$39:$A$782,$A209,СВЦЭМ!$B$39:$B$782,K$191)+'СЕТ СН'!$F$15</f>
        <v>177.8368198</v>
      </c>
      <c r="L209" s="36">
        <f>SUMIFS(СВЦЭМ!$E$39:$E$782,СВЦЭМ!$A$39:$A$782,$A209,СВЦЭМ!$B$39:$B$782,L$191)+'СЕТ СН'!$F$15</f>
        <v>178.19514877</v>
      </c>
      <c r="M209" s="36">
        <f>SUMIFS(СВЦЭМ!$E$39:$E$782,СВЦЭМ!$A$39:$A$782,$A209,СВЦЭМ!$B$39:$B$782,M$191)+'СЕТ СН'!$F$15</f>
        <v>175.99178370999999</v>
      </c>
      <c r="N209" s="36">
        <f>SUMIFS(СВЦЭМ!$E$39:$E$782,СВЦЭМ!$A$39:$A$782,$A209,СВЦЭМ!$B$39:$B$782,N$191)+'СЕТ СН'!$F$15</f>
        <v>175.91225054</v>
      </c>
      <c r="O209" s="36">
        <f>SUMIFS(СВЦЭМ!$E$39:$E$782,СВЦЭМ!$A$39:$A$782,$A209,СВЦЭМ!$B$39:$B$782,O$191)+'СЕТ СН'!$F$15</f>
        <v>178.47374299000001</v>
      </c>
      <c r="P209" s="36">
        <f>SUMIFS(СВЦЭМ!$E$39:$E$782,СВЦЭМ!$A$39:$A$782,$A209,СВЦЭМ!$B$39:$B$782,P$191)+'СЕТ СН'!$F$15</f>
        <v>183.58376028999999</v>
      </c>
      <c r="Q209" s="36">
        <f>SUMIFS(СВЦЭМ!$E$39:$E$782,СВЦЭМ!$A$39:$A$782,$A209,СВЦЭМ!$B$39:$B$782,Q$191)+'СЕТ СН'!$F$15</f>
        <v>184.54624587999999</v>
      </c>
      <c r="R209" s="36">
        <f>SUMIFS(СВЦЭМ!$E$39:$E$782,СВЦЭМ!$A$39:$A$782,$A209,СВЦЭМ!$B$39:$B$782,R$191)+'СЕТ СН'!$F$15</f>
        <v>182.61167054000001</v>
      </c>
      <c r="S209" s="36">
        <f>SUMIFS(СВЦЭМ!$E$39:$E$782,СВЦЭМ!$A$39:$A$782,$A209,СВЦЭМ!$B$39:$B$782,S$191)+'СЕТ СН'!$F$15</f>
        <v>177.89661777000001</v>
      </c>
      <c r="T209" s="36">
        <f>SUMIFS(СВЦЭМ!$E$39:$E$782,СВЦЭМ!$A$39:$A$782,$A209,СВЦЭМ!$B$39:$B$782,T$191)+'СЕТ СН'!$F$15</f>
        <v>176.77749308</v>
      </c>
      <c r="U209" s="36">
        <f>SUMIFS(СВЦЭМ!$E$39:$E$782,СВЦЭМ!$A$39:$A$782,$A209,СВЦЭМ!$B$39:$B$782,U$191)+'СЕТ СН'!$F$15</f>
        <v>176.88986019999999</v>
      </c>
      <c r="V209" s="36">
        <f>SUMIFS(СВЦЭМ!$E$39:$E$782,СВЦЭМ!$A$39:$A$782,$A209,СВЦЭМ!$B$39:$B$782,V$191)+'СЕТ СН'!$F$15</f>
        <v>176.99262884999999</v>
      </c>
      <c r="W209" s="36">
        <f>SUMIFS(СВЦЭМ!$E$39:$E$782,СВЦЭМ!$A$39:$A$782,$A209,СВЦЭМ!$B$39:$B$782,W$191)+'СЕТ СН'!$F$15</f>
        <v>180.0766471</v>
      </c>
      <c r="X209" s="36">
        <f>SUMIFS(СВЦЭМ!$E$39:$E$782,СВЦЭМ!$A$39:$A$782,$A209,СВЦЭМ!$B$39:$B$782,X$191)+'СЕТ СН'!$F$15</f>
        <v>183.13270378999999</v>
      </c>
      <c r="Y209" s="36">
        <f>SUMIFS(СВЦЭМ!$E$39:$E$782,СВЦЭМ!$A$39:$A$782,$A209,СВЦЭМ!$B$39:$B$782,Y$191)+'СЕТ СН'!$F$15</f>
        <v>186.11332565000001</v>
      </c>
    </row>
    <row r="210" spans="1:25" ht="15.75" x14ac:dyDescent="0.2">
      <c r="A210" s="35">
        <f t="shared" si="5"/>
        <v>44549</v>
      </c>
      <c r="B210" s="36">
        <f>SUMIFS(СВЦЭМ!$E$39:$E$782,СВЦЭМ!$A$39:$A$782,$A210,СВЦЭМ!$B$39:$B$782,B$191)+'СЕТ СН'!$F$15</f>
        <v>179.39068623</v>
      </c>
      <c r="C210" s="36">
        <f>SUMIFS(СВЦЭМ!$E$39:$E$782,СВЦЭМ!$A$39:$A$782,$A210,СВЦЭМ!$B$39:$B$782,C$191)+'СЕТ СН'!$F$15</f>
        <v>180.33934955000001</v>
      </c>
      <c r="D210" s="36">
        <f>SUMIFS(СВЦЭМ!$E$39:$E$782,СВЦЭМ!$A$39:$A$782,$A210,СВЦЭМ!$B$39:$B$782,D$191)+'СЕТ СН'!$F$15</f>
        <v>185.88566777</v>
      </c>
      <c r="E210" s="36">
        <f>SUMIFS(СВЦЭМ!$E$39:$E$782,СВЦЭМ!$A$39:$A$782,$A210,СВЦЭМ!$B$39:$B$782,E$191)+'СЕТ СН'!$F$15</f>
        <v>187.20644469999999</v>
      </c>
      <c r="F210" s="36">
        <f>SUMIFS(СВЦЭМ!$E$39:$E$782,СВЦЭМ!$A$39:$A$782,$A210,СВЦЭМ!$B$39:$B$782,F$191)+'СЕТ СН'!$F$15</f>
        <v>185.34781565</v>
      </c>
      <c r="G210" s="36">
        <f>SUMIFS(СВЦЭМ!$E$39:$E$782,СВЦЭМ!$A$39:$A$782,$A210,СВЦЭМ!$B$39:$B$782,G$191)+'СЕТ СН'!$F$15</f>
        <v>183.92229312000001</v>
      </c>
      <c r="H210" s="36">
        <f>SUMIFS(СВЦЭМ!$E$39:$E$782,СВЦЭМ!$A$39:$A$782,$A210,СВЦЭМ!$B$39:$B$782,H$191)+'СЕТ СН'!$F$15</f>
        <v>180.37519631999999</v>
      </c>
      <c r="I210" s="36">
        <f>SUMIFS(СВЦЭМ!$E$39:$E$782,СВЦЭМ!$A$39:$A$782,$A210,СВЦЭМ!$B$39:$B$782,I$191)+'СЕТ СН'!$F$15</f>
        <v>179.29070100000001</v>
      </c>
      <c r="J210" s="36">
        <f>SUMIFS(СВЦЭМ!$E$39:$E$782,СВЦЭМ!$A$39:$A$782,$A210,СВЦЭМ!$B$39:$B$782,J$191)+'СЕТ СН'!$F$15</f>
        <v>176.94934961000001</v>
      </c>
      <c r="K210" s="36">
        <f>SUMIFS(СВЦЭМ!$E$39:$E$782,СВЦЭМ!$A$39:$A$782,$A210,СВЦЭМ!$B$39:$B$782,K$191)+'СЕТ СН'!$F$15</f>
        <v>175.63429435</v>
      </c>
      <c r="L210" s="36">
        <f>SUMIFS(СВЦЭМ!$E$39:$E$782,СВЦЭМ!$A$39:$A$782,$A210,СВЦЭМ!$B$39:$B$782,L$191)+'СЕТ СН'!$F$15</f>
        <v>176.54659201000001</v>
      </c>
      <c r="M210" s="36">
        <f>SUMIFS(СВЦЭМ!$E$39:$E$782,СВЦЭМ!$A$39:$A$782,$A210,СВЦЭМ!$B$39:$B$782,M$191)+'СЕТ СН'!$F$15</f>
        <v>175.29032078</v>
      </c>
      <c r="N210" s="36">
        <f>SUMIFS(СВЦЭМ!$E$39:$E$782,СВЦЭМ!$A$39:$A$782,$A210,СВЦЭМ!$B$39:$B$782,N$191)+'СЕТ СН'!$F$15</f>
        <v>174.84499726000001</v>
      </c>
      <c r="O210" s="36">
        <f>SUMIFS(СВЦЭМ!$E$39:$E$782,СВЦЭМ!$A$39:$A$782,$A210,СВЦЭМ!$B$39:$B$782,O$191)+'СЕТ СН'!$F$15</f>
        <v>177.84891231</v>
      </c>
      <c r="P210" s="36">
        <f>SUMIFS(СВЦЭМ!$E$39:$E$782,СВЦЭМ!$A$39:$A$782,$A210,СВЦЭМ!$B$39:$B$782,P$191)+'СЕТ СН'!$F$15</f>
        <v>180.74097434999999</v>
      </c>
      <c r="Q210" s="36">
        <f>SUMIFS(СВЦЭМ!$E$39:$E$782,СВЦЭМ!$A$39:$A$782,$A210,СВЦЭМ!$B$39:$B$782,Q$191)+'СЕТ СН'!$F$15</f>
        <v>180.58233104999999</v>
      </c>
      <c r="R210" s="36">
        <f>SUMIFS(СВЦЭМ!$E$39:$E$782,СВЦЭМ!$A$39:$A$782,$A210,СВЦЭМ!$B$39:$B$782,R$191)+'СЕТ СН'!$F$15</f>
        <v>177.75249982</v>
      </c>
      <c r="S210" s="36">
        <f>SUMIFS(СВЦЭМ!$E$39:$E$782,СВЦЭМ!$A$39:$A$782,$A210,СВЦЭМ!$B$39:$B$782,S$191)+'СЕТ СН'!$F$15</f>
        <v>174.57524544</v>
      </c>
      <c r="T210" s="36">
        <f>SUMIFS(СВЦЭМ!$E$39:$E$782,СВЦЭМ!$A$39:$A$782,$A210,СВЦЭМ!$B$39:$B$782,T$191)+'СЕТ СН'!$F$15</f>
        <v>174.65659919999999</v>
      </c>
      <c r="U210" s="36">
        <f>SUMIFS(СВЦЭМ!$E$39:$E$782,СВЦЭМ!$A$39:$A$782,$A210,СВЦЭМ!$B$39:$B$782,U$191)+'СЕТ СН'!$F$15</f>
        <v>174.80157195999999</v>
      </c>
      <c r="V210" s="36">
        <f>SUMIFS(СВЦЭМ!$E$39:$E$782,СВЦЭМ!$A$39:$A$782,$A210,СВЦЭМ!$B$39:$B$782,V$191)+'СЕТ СН'!$F$15</f>
        <v>175.71507008</v>
      </c>
      <c r="W210" s="36">
        <f>SUMIFS(СВЦЭМ!$E$39:$E$782,СВЦЭМ!$A$39:$A$782,$A210,СВЦЭМ!$B$39:$B$782,W$191)+'СЕТ СН'!$F$15</f>
        <v>178.88905260999999</v>
      </c>
      <c r="X210" s="36">
        <f>SUMIFS(СВЦЭМ!$E$39:$E$782,СВЦЭМ!$A$39:$A$782,$A210,СВЦЭМ!$B$39:$B$782,X$191)+'СЕТ СН'!$F$15</f>
        <v>182.43230138000001</v>
      </c>
      <c r="Y210" s="36">
        <f>SUMIFS(СВЦЭМ!$E$39:$E$782,СВЦЭМ!$A$39:$A$782,$A210,СВЦЭМ!$B$39:$B$782,Y$191)+'СЕТ СН'!$F$15</f>
        <v>185.08401921999999</v>
      </c>
    </row>
    <row r="211" spans="1:25" ht="15.75" x14ac:dyDescent="0.2">
      <c r="A211" s="35">
        <f t="shared" si="5"/>
        <v>44550</v>
      </c>
      <c r="B211" s="36">
        <f>SUMIFS(СВЦЭМ!$E$39:$E$782,СВЦЭМ!$A$39:$A$782,$A211,СВЦЭМ!$B$39:$B$782,B$191)+'СЕТ СН'!$F$15</f>
        <v>186.37222903</v>
      </c>
      <c r="C211" s="36">
        <f>SUMIFS(СВЦЭМ!$E$39:$E$782,СВЦЭМ!$A$39:$A$782,$A211,СВЦЭМ!$B$39:$B$782,C$191)+'СЕТ СН'!$F$15</f>
        <v>186.28786324999999</v>
      </c>
      <c r="D211" s="36">
        <f>SUMIFS(СВЦЭМ!$E$39:$E$782,СВЦЭМ!$A$39:$A$782,$A211,СВЦЭМ!$B$39:$B$782,D$191)+'СЕТ СН'!$F$15</f>
        <v>187.23160189999999</v>
      </c>
      <c r="E211" s="36">
        <f>SUMIFS(СВЦЭМ!$E$39:$E$782,СВЦЭМ!$A$39:$A$782,$A211,СВЦЭМ!$B$39:$B$782,E$191)+'СЕТ СН'!$F$15</f>
        <v>188.09153445000001</v>
      </c>
      <c r="F211" s="36">
        <f>SUMIFS(СВЦЭМ!$E$39:$E$782,СВЦЭМ!$A$39:$A$782,$A211,СВЦЭМ!$B$39:$B$782,F$191)+'СЕТ СН'!$F$15</f>
        <v>186.79744830999999</v>
      </c>
      <c r="G211" s="36">
        <f>SUMIFS(СВЦЭМ!$E$39:$E$782,СВЦЭМ!$A$39:$A$782,$A211,СВЦЭМ!$B$39:$B$782,G$191)+'СЕТ СН'!$F$15</f>
        <v>183.47977003</v>
      </c>
      <c r="H211" s="36">
        <f>SUMIFS(СВЦЭМ!$E$39:$E$782,СВЦЭМ!$A$39:$A$782,$A211,СВЦЭМ!$B$39:$B$782,H$191)+'СЕТ СН'!$F$15</f>
        <v>176.24618709000001</v>
      </c>
      <c r="I211" s="36">
        <f>SUMIFS(СВЦЭМ!$E$39:$E$782,СВЦЭМ!$A$39:$A$782,$A211,СВЦЭМ!$B$39:$B$782,I$191)+'СЕТ СН'!$F$15</f>
        <v>177.13753428000001</v>
      </c>
      <c r="J211" s="36">
        <f>SUMIFS(СВЦЭМ!$E$39:$E$782,СВЦЭМ!$A$39:$A$782,$A211,СВЦЭМ!$B$39:$B$782,J$191)+'СЕТ СН'!$F$15</f>
        <v>179.21129518000001</v>
      </c>
      <c r="K211" s="36">
        <f>SUMIFS(СВЦЭМ!$E$39:$E$782,СВЦЭМ!$A$39:$A$782,$A211,СВЦЭМ!$B$39:$B$782,K$191)+'СЕТ СН'!$F$15</f>
        <v>179.66505204000001</v>
      </c>
      <c r="L211" s="36">
        <f>SUMIFS(СВЦЭМ!$E$39:$E$782,СВЦЭМ!$A$39:$A$782,$A211,СВЦЭМ!$B$39:$B$782,L$191)+'СЕТ СН'!$F$15</f>
        <v>181.17514883999999</v>
      </c>
      <c r="M211" s="36">
        <f>SUMIFS(СВЦЭМ!$E$39:$E$782,СВЦЭМ!$A$39:$A$782,$A211,СВЦЭМ!$B$39:$B$782,M$191)+'СЕТ СН'!$F$15</f>
        <v>181.19646098000001</v>
      </c>
      <c r="N211" s="36">
        <f>SUMIFS(СВЦЭМ!$E$39:$E$782,СВЦЭМ!$A$39:$A$782,$A211,СВЦЭМ!$B$39:$B$782,N$191)+'СЕТ СН'!$F$15</f>
        <v>180.53073968000001</v>
      </c>
      <c r="O211" s="36">
        <f>SUMIFS(СВЦЭМ!$E$39:$E$782,СВЦЭМ!$A$39:$A$782,$A211,СВЦЭМ!$B$39:$B$782,O$191)+'СЕТ СН'!$F$15</f>
        <v>181.86609862</v>
      </c>
      <c r="P211" s="36">
        <f>SUMIFS(СВЦЭМ!$E$39:$E$782,СВЦЭМ!$A$39:$A$782,$A211,СВЦЭМ!$B$39:$B$782,P$191)+'СЕТ СН'!$F$15</f>
        <v>181.99876297</v>
      </c>
      <c r="Q211" s="36">
        <f>SUMIFS(СВЦЭМ!$E$39:$E$782,СВЦЭМ!$A$39:$A$782,$A211,СВЦЭМ!$B$39:$B$782,Q$191)+'СЕТ СН'!$F$15</f>
        <v>179.98069889999999</v>
      </c>
      <c r="R211" s="36">
        <f>SUMIFS(СВЦЭМ!$E$39:$E$782,СВЦЭМ!$A$39:$A$782,$A211,СВЦЭМ!$B$39:$B$782,R$191)+'СЕТ СН'!$F$15</f>
        <v>177.19713526999999</v>
      </c>
      <c r="S211" s="36">
        <f>SUMIFS(СВЦЭМ!$E$39:$E$782,СВЦЭМ!$A$39:$A$782,$A211,СВЦЭМ!$B$39:$B$782,S$191)+'СЕТ СН'!$F$15</f>
        <v>179.59673032000001</v>
      </c>
      <c r="T211" s="36">
        <f>SUMIFS(СВЦЭМ!$E$39:$E$782,СВЦЭМ!$A$39:$A$782,$A211,СВЦЭМ!$B$39:$B$782,T$191)+'СЕТ СН'!$F$15</f>
        <v>179.93844182000001</v>
      </c>
      <c r="U211" s="36">
        <f>SUMIFS(СВЦЭМ!$E$39:$E$782,СВЦЭМ!$A$39:$A$782,$A211,СВЦЭМ!$B$39:$B$782,U$191)+'СЕТ СН'!$F$15</f>
        <v>180.56650160999999</v>
      </c>
      <c r="V211" s="36">
        <f>SUMIFS(СВЦЭМ!$E$39:$E$782,СВЦЭМ!$A$39:$A$782,$A211,СВЦЭМ!$B$39:$B$782,V$191)+'СЕТ СН'!$F$15</f>
        <v>180.96261061000001</v>
      </c>
      <c r="W211" s="36">
        <f>SUMIFS(СВЦЭМ!$E$39:$E$782,СВЦЭМ!$A$39:$A$782,$A211,СВЦЭМ!$B$39:$B$782,W$191)+'СЕТ СН'!$F$15</f>
        <v>182.60223887999999</v>
      </c>
      <c r="X211" s="36">
        <f>SUMIFS(СВЦЭМ!$E$39:$E$782,СВЦЭМ!$A$39:$A$782,$A211,СВЦЭМ!$B$39:$B$782,X$191)+'СЕТ СН'!$F$15</f>
        <v>192.10092510000001</v>
      </c>
      <c r="Y211" s="36">
        <f>SUMIFS(СВЦЭМ!$E$39:$E$782,СВЦЭМ!$A$39:$A$782,$A211,СВЦЭМ!$B$39:$B$782,Y$191)+'СЕТ СН'!$F$15</f>
        <v>191.02231986000001</v>
      </c>
    </row>
    <row r="212" spans="1:25" ht="15.75" x14ac:dyDescent="0.2">
      <c r="A212" s="35">
        <f t="shared" si="5"/>
        <v>44551</v>
      </c>
      <c r="B212" s="36">
        <f>SUMIFS(СВЦЭМ!$E$39:$E$782,СВЦЭМ!$A$39:$A$782,$A212,СВЦЭМ!$B$39:$B$782,B$191)+'СЕТ СН'!$F$15</f>
        <v>188.30676313999999</v>
      </c>
      <c r="C212" s="36">
        <f>SUMIFS(СВЦЭМ!$E$39:$E$782,СВЦЭМ!$A$39:$A$782,$A212,СВЦЭМ!$B$39:$B$782,C$191)+'СЕТ СН'!$F$15</f>
        <v>186.70522248</v>
      </c>
      <c r="D212" s="36">
        <f>SUMIFS(СВЦЭМ!$E$39:$E$782,СВЦЭМ!$A$39:$A$782,$A212,СВЦЭМ!$B$39:$B$782,D$191)+'СЕТ СН'!$F$15</f>
        <v>185.83860501999999</v>
      </c>
      <c r="E212" s="36">
        <f>SUMIFS(СВЦЭМ!$E$39:$E$782,СВЦЭМ!$A$39:$A$782,$A212,СВЦЭМ!$B$39:$B$782,E$191)+'СЕТ СН'!$F$15</f>
        <v>178.41505215000001</v>
      </c>
      <c r="F212" s="36">
        <f>SUMIFS(СВЦЭМ!$E$39:$E$782,СВЦЭМ!$A$39:$A$782,$A212,СВЦЭМ!$B$39:$B$782,F$191)+'СЕТ СН'!$F$15</f>
        <v>179.13646797000001</v>
      </c>
      <c r="G212" s="36">
        <f>SUMIFS(СВЦЭМ!$E$39:$E$782,СВЦЭМ!$A$39:$A$782,$A212,СВЦЭМ!$B$39:$B$782,G$191)+'СЕТ СН'!$F$15</f>
        <v>174.94200106</v>
      </c>
      <c r="H212" s="36">
        <f>SUMIFS(СВЦЭМ!$E$39:$E$782,СВЦЭМ!$A$39:$A$782,$A212,СВЦЭМ!$B$39:$B$782,H$191)+'СЕТ СН'!$F$15</f>
        <v>169.66401958</v>
      </c>
      <c r="I212" s="36">
        <f>SUMIFS(СВЦЭМ!$E$39:$E$782,СВЦЭМ!$A$39:$A$782,$A212,СВЦЭМ!$B$39:$B$782,I$191)+'СЕТ СН'!$F$15</f>
        <v>175.58684357999999</v>
      </c>
      <c r="J212" s="36">
        <f>SUMIFS(СВЦЭМ!$E$39:$E$782,СВЦЭМ!$A$39:$A$782,$A212,СВЦЭМ!$B$39:$B$782,J$191)+'СЕТ СН'!$F$15</f>
        <v>176.4471399</v>
      </c>
      <c r="K212" s="36">
        <f>SUMIFS(СВЦЭМ!$E$39:$E$782,СВЦЭМ!$A$39:$A$782,$A212,СВЦЭМ!$B$39:$B$782,K$191)+'СЕТ СН'!$F$15</f>
        <v>170.59319686000001</v>
      </c>
      <c r="L212" s="36">
        <f>SUMIFS(СВЦЭМ!$E$39:$E$782,СВЦЭМ!$A$39:$A$782,$A212,СВЦЭМ!$B$39:$B$782,L$191)+'СЕТ СН'!$F$15</f>
        <v>171.86684808999999</v>
      </c>
      <c r="M212" s="36">
        <f>SUMIFS(СВЦЭМ!$E$39:$E$782,СВЦЭМ!$A$39:$A$782,$A212,СВЦЭМ!$B$39:$B$782,M$191)+'СЕТ СН'!$F$15</f>
        <v>180.09092140999999</v>
      </c>
      <c r="N212" s="36">
        <f>SUMIFS(СВЦЭМ!$E$39:$E$782,СВЦЭМ!$A$39:$A$782,$A212,СВЦЭМ!$B$39:$B$782,N$191)+'СЕТ СН'!$F$15</f>
        <v>181.46706791</v>
      </c>
      <c r="O212" s="36">
        <f>SUMIFS(СВЦЭМ!$E$39:$E$782,СВЦЭМ!$A$39:$A$782,$A212,СВЦЭМ!$B$39:$B$782,O$191)+'СЕТ СН'!$F$15</f>
        <v>182.76091650000001</v>
      </c>
      <c r="P212" s="36">
        <f>SUMIFS(СВЦЭМ!$E$39:$E$782,СВЦЭМ!$A$39:$A$782,$A212,СВЦЭМ!$B$39:$B$782,P$191)+'СЕТ СН'!$F$15</f>
        <v>181.96024754999999</v>
      </c>
      <c r="Q212" s="36">
        <f>SUMIFS(СВЦЭМ!$E$39:$E$782,СВЦЭМ!$A$39:$A$782,$A212,СВЦЭМ!$B$39:$B$782,Q$191)+'СЕТ СН'!$F$15</f>
        <v>180.77890009999999</v>
      </c>
      <c r="R212" s="36">
        <f>SUMIFS(СВЦЭМ!$E$39:$E$782,СВЦЭМ!$A$39:$A$782,$A212,СВЦЭМ!$B$39:$B$782,R$191)+'СЕТ СН'!$F$15</f>
        <v>179.88328711</v>
      </c>
      <c r="S212" s="36">
        <f>SUMIFS(СВЦЭМ!$E$39:$E$782,СВЦЭМ!$A$39:$A$782,$A212,СВЦЭМ!$B$39:$B$782,S$191)+'СЕТ СН'!$F$15</f>
        <v>172.31618635999999</v>
      </c>
      <c r="T212" s="36">
        <f>SUMIFS(СВЦЭМ!$E$39:$E$782,СВЦЭМ!$A$39:$A$782,$A212,СВЦЭМ!$B$39:$B$782,T$191)+'СЕТ СН'!$F$15</f>
        <v>176.28785776000001</v>
      </c>
      <c r="U212" s="36">
        <f>SUMIFS(СВЦЭМ!$E$39:$E$782,СВЦЭМ!$A$39:$A$782,$A212,СВЦЭМ!$B$39:$B$782,U$191)+'СЕТ СН'!$F$15</f>
        <v>179.74654688000001</v>
      </c>
      <c r="V212" s="36">
        <f>SUMIFS(СВЦЭМ!$E$39:$E$782,СВЦЭМ!$A$39:$A$782,$A212,СВЦЭМ!$B$39:$B$782,V$191)+'СЕТ СН'!$F$15</f>
        <v>178.52522329000001</v>
      </c>
      <c r="W212" s="36">
        <f>SUMIFS(СВЦЭМ!$E$39:$E$782,СВЦЭМ!$A$39:$A$782,$A212,СВЦЭМ!$B$39:$B$782,W$191)+'СЕТ СН'!$F$15</f>
        <v>181.48843058</v>
      </c>
      <c r="X212" s="36">
        <f>SUMIFS(СВЦЭМ!$E$39:$E$782,СВЦЭМ!$A$39:$A$782,$A212,СВЦЭМ!$B$39:$B$782,X$191)+'СЕТ СН'!$F$15</f>
        <v>183.82992444000001</v>
      </c>
      <c r="Y212" s="36">
        <f>SUMIFS(СВЦЭМ!$E$39:$E$782,СВЦЭМ!$A$39:$A$782,$A212,СВЦЭМ!$B$39:$B$782,Y$191)+'СЕТ СН'!$F$15</f>
        <v>190.98461434999999</v>
      </c>
    </row>
    <row r="213" spans="1:25" ht="15.75" x14ac:dyDescent="0.2">
      <c r="A213" s="35">
        <f t="shared" si="5"/>
        <v>44552</v>
      </c>
      <c r="B213" s="36">
        <f>SUMIFS(СВЦЭМ!$E$39:$E$782,СВЦЭМ!$A$39:$A$782,$A213,СВЦЭМ!$B$39:$B$782,B$191)+'СЕТ СН'!$F$15</f>
        <v>187.35752262</v>
      </c>
      <c r="C213" s="36">
        <f>SUMIFS(СВЦЭМ!$E$39:$E$782,СВЦЭМ!$A$39:$A$782,$A213,СВЦЭМ!$B$39:$B$782,C$191)+'СЕТ СН'!$F$15</f>
        <v>184.70503445</v>
      </c>
      <c r="D213" s="36">
        <f>SUMIFS(СВЦЭМ!$E$39:$E$782,СВЦЭМ!$A$39:$A$782,$A213,СВЦЭМ!$B$39:$B$782,D$191)+'СЕТ СН'!$F$15</f>
        <v>177.40156057999999</v>
      </c>
      <c r="E213" s="36">
        <f>SUMIFS(СВЦЭМ!$E$39:$E$782,СВЦЭМ!$A$39:$A$782,$A213,СВЦЭМ!$B$39:$B$782,E$191)+'СЕТ СН'!$F$15</f>
        <v>176.42473043999999</v>
      </c>
      <c r="F213" s="36">
        <f>SUMIFS(СВЦЭМ!$E$39:$E$782,СВЦЭМ!$A$39:$A$782,$A213,СВЦЭМ!$B$39:$B$782,F$191)+'СЕТ СН'!$F$15</f>
        <v>173.24748029</v>
      </c>
      <c r="G213" s="36">
        <f>SUMIFS(СВЦЭМ!$E$39:$E$782,СВЦЭМ!$A$39:$A$782,$A213,СВЦЭМ!$B$39:$B$782,G$191)+'СЕТ СН'!$F$15</f>
        <v>166.76193137999999</v>
      </c>
      <c r="H213" s="36">
        <f>SUMIFS(СВЦЭМ!$E$39:$E$782,СВЦЭМ!$A$39:$A$782,$A213,СВЦЭМ!$B$39:$B$782,H$191)+'СЕТ СН'!$F$15</f>
        <v>168.57994712999999</v>
      </c>
      <c r="I213" s="36">
        <f>SUMIFS(СВЦЭМ!$E$39:$E$782,СВЦЭМ!$A$39:$A$782,$A213,СВЦЭМ!$B$39:$B$782,I$191)+'СЕТ СН'!$F$15</f>
        <v>169.2244858</v>
      </c>
      <c r="J213" s="36">
        <f>SUMIFS(СВЦЭМ!$E$39:$E$782,СВЦЭМ!$A$39:$A$782,$A213,СВЦЭМ!$B$39:$B$782,J$191)+'СЕТ СН'!$F$15</f>
        <v>174.18313147999999</v>
      </c>
      <c r="K213" s="36">
        <f>SUMIFS(СВЦЭМ!$E$39:$E$782,СВЦЭМ!$A$39:$A$782,$A213,СВЦЭМ!$B$39:$B$782,K$191)+'СЕТ СН'!$F$15</f>
        <v>177.27937643000001</v>
      </c>
      <c r="L213" s="36">
        <f>SUMIFS(СВЦЭМ!$E$39:$E$782,СВЦЭМ!$A$39:$A$782,$A213,СВЦЭМ!$B$39:$B$782,L$191)+'СЕТ СН'!$F$15</f>
        <v>178.7004622</v>
      </c>
      <c r="M213" s="36">
        <f>SUMIFS(СВЦЭМ!$E$39:$E$782,СВЦЭМ!$A$39:$A$782,$A213,СВЦЭМ!$B$39:$B$782,M$191)+'СЕТ СН'!$F$15</f>
        <v>186.73710801999999</v>
      </c>
      <c r="N213" s="36">
        <f>SUMIFS(СВЦЭМ!$E$39:$E$782,СВЦЭМ!$A$39:$A$782,$A213,СВЦЭМ!$B$39:$B$782,N$191)+'СЕТ СН'!$F$15</f>
        <v>187.85186585</v>
      </c>
      <c r="O213" s="36">
        <f>SUMIFS(СВЦЭМ!$E$39:$E$782,СВЦЭМ!$A$39:$A$782,$A213,СВЦЭМ!$B$39:$B$782,O$191)+'СЕТ СН'!$F$15</f>
        <v>188.25764100000001</v>
      </c>
      <c r="P213" s="36">
        <f>SUMIFS(СВЦЭМ!$E$39:$E$782,СВЦЭМ!$A$39:$A$782,$A213,СВЦЭМ!$B$39:$B$782,P$191)+'СЕТ СН'!$F$15</f>
        <v>187.2386678</v>
      </c>
      <c r="Q213" s="36">
        <f>SUMIFS(СВЦЭМ!$E$39:$E$782,СВЦЭМ!$A$39:$A$782,$A213,СВЦЭМ!$B$39:$B$782,Q$191)+'СЕТ СН'!$F$15</f>
        <v>186.02377129000001</v>
      </c>
      <c r="R213" s="36">
        <f>SUMIFS(СВЦЭМ!$E$39:$E$782,СВЦЭМ!$A$39:$A$782,$A213,СВЦЭМ!$B$39:$B$782,R$191)+'СЕТ СН'!$F$15</f>
        <v>186.00497537000001</v>
      </c>
      <c r="S213" s="36">
        <f>SUMIFS(СВЦЭМ!$E$39:$E$782,СВЦЭМ!$A$39:$A$782,$A213,СВЦЭМ!$B$39:$B$782,S$191)+'СЕТ СН'!$F$15</f>
        <v>177.15131249000001</v>
      </c>
      <c r="T213" s="36">
        <f>SUMIFS(СВЦЭМ!$E$39:$E$782,СВЦЭМ!$A$39:$A$782,$A213,СВЦЭМ!$B$39:$B$782,T$191)+'СЕТ СН'!$F$15</f>
        <v>174.06535561000001</v>
      </c>
      <c r="U213" s="36">
        <f>SUMIFS(СВЦЭМ!$E$39:$E$782,СВЦЭМ!$A$39:$A$782,$A213,СВЦЭМ!$B$39:$B$782,U$191)+'СЕТ СН'!$F$15</f>
        <v>175.21782203999999</v>
      </c>
      <c r="V213" s="36">
        <f>SUMIFS(СВЦЭМ!$E$39:$E$782,СВЦЭМ!$A$39:$A$782,$A213,СВЦЭМ!$B$39:$B$782,V$191)+'СЕТ СН'!$F$15</f>
        <v>182.78464308</v>
      </c>
      <c r="W213" s="36">
        <f>SUMIFS(СВЦЭМ!$E$39:$E$782,СВЦЭМ!$A$39:$A$782,$A213,СВЦЭМ!$B$39:$B$782,W$191)+'СЕТ СН'!$F$15</f>
        <v>185.47334477999999</v>
      </c>
      <c r="X213" s="36">
        <f>SUMIFS(СВЦЭМ!$E$39:$E$782,СВЦЭМ!$A$39:$A$782,$A213,СВЦЭМ!$B$39:$B$782,X$191)+'СЕТ СН'!$F$15</f>
        <v>183.87424942000001</v>
      </c>
      <c r="Y213" s="36">
        <f>SUMIFS(СВЦЭМ!$E$39:$E$782,СВЦЭМ!$A$39:$A$782,$A213,СВЦЭМ!$B$39:$B$782,Y$191)+'СЕТ СН'!$F$15</f>
        <v>191.54233661999999</v>
      </c>
    </row>
    <row r="214" spans="1:25" ht="15.75" x14ac:dyDescent="0.2">
      <c r="A214" s="35">
        <f t="shared" si="5"/>
        <v>44553</v>
      </c>
      <c r="B214" s="36">
        <f>SUMIFS(СВЦЭМ!$E$39:$E$782,СВЦЭМ!$A$39:$A$782,$A214,СВЦЭМ!$B$39:$B$782,B$191)+'СЕТ СН'!$F$15</f>
        <v>183.41451253</v>
      </c>
      <c r="C214" s="36">
        <f>SUMIFS(СВЦЭМ!$E$39:$E$782,СВЦЭМ!$A$39:$A$782,$A214,СВЦЭМ!$B$39:$B$782,C$191)+'СЕТ СН'!$F$15</f>
        <v>183.98458006999999</v>
      </c>
      <c r="D214" s="36">
        <f>SUMIFS(СВЦЭМ!$E$39:$E$782,СВЦЭМ!$A$39:$A$782,$A214,СВЦЭМ!$B$39:$B$782,D$191)+'СЕТ СН'!$F$15</f>
        <v>187.88667172000001</v>
      </c>
      <c r="E214" s="36">
        <f>SUMIFS(СВЦЭМ!$E$39:$E$782,СВЦЭМ!$A$39:$A$782,$A214,СВЦЭМ!$B$39:$B$782,E$191)+'СЕТ СН'!$F$15</f>
        <v>187.15414079000001</v>
      </c>
      <c r="F214" s="36">
        <f>SUMIFS(СВЦЭМ!$E$39:$E$782,СВЦЭМ!$A$39:$A$782,$A214,СВЦЭМ!$B$39:$B$782,F$191)+'СЕТ СН'!$F$15</f>
        <v>184.27256248</v>
      </c>
      <c r="G214" s="36">
        <f>SUMIFS(СВЦЭМ!$E$39:$E$782,СВЦЭМ!$A$39:$A$782,$A214,СВЦЭМ!$B$39:$B$782,G$191)+'СЕТ СН'!$F$15</f>
        <v>179.70260632</v>
      </c>
      <c r="H214" s="36">
        <f>SUMIFS(СВЦЭМ!$E$39:$E$782,СВЦЭМ!$A$39:$A$782,$A214,СВЦЭМ!$B$39:$B$782,H$191)+'СЕТ СН'!$F$15</f>
        <v>175.28874857</v>
      </c>
      <c r="I214" s="36">
        <f>SUMIFS(СВЦЭМ!$E$39:$E$782,СВЦЭМ!$A$39:$A$782,$A214,СВЦЭМ!$B$39:$B$782,I$191)+'СЕТ СН'!$F$15</f>
        <v>180.00738534999999</v>
      </c>
      <c r="J214" s="36">
        <f>SUMIFS(СВЦЭМ!$E$39:$E$782,СВЦЭМ!$A$39:$A$782,$A214,СВЦЭМ!$B$39:$B$782,J$191)+'СЕТ СН'!$F$15</f>
        <v>175.43463856</v>
      </c>
      <c r="K214" s="36">
        <f>SUMIFS(СВЦЭМ!$E$39:$E$782,СВЦЭМ!$A$39:$A$782,$A214,СВЦЭМ!$B$39:$B$782,K$191)+'СЕТ СН'!$F$15</f>
        <v>177.13700865999999</v>
      </c>
      <c r="L214" s="36">
        <f>SUMIFS(СВЦЭМ!$E$39:$E$782,СВЦЭМ!$A$39:$A$782,$A214,СВЦЭМ!$B$39:$B$782,L$191)+'СЕТ СН'!$F$15</f>
        <v>178.8347497</v>
      </c>
      <c r="M214" s="36">
        <f>SUMIFS(СВЦЭМ!$E$39:$E$782,СВЦЭМ!$A$39:$A$782,$A214,СВЦЭМ!$B$39:$B$782,M$191)+'СЕТ СН'!$F$15</f>
        <v>181.31066665</v>
      </c>
      <c r="N214" s="36">
        <f>SUMIFS(СВЦЭМ!$E$39:$E$782,СВЦЭМ!$A$39:$A$782,$A214,СВЦЭМ!$B$39:$B$782,N$191)+'СЕТ СН'!$F$15</f>
        <v>181.98763636000001</v>
      </c>
      <c r="O214" s="36">
        <f>SUMIFS(СВЦЭМ!$E$39:$E$782,СВЦЭМ!$A$39:$A$782,$A214,СВЦЭМ!$B$39:$B$782,O$191)+'СЕТ СН'!$F$15</f>
        <v>183.04636742</v>
      </c>
      <c r="P214" s="36">
        <f>SUMIFS(СВЦЭМ!$E$39:$E$782,СВЦЭМ!$A$39:$A$782,$A214,СВЦЭМ!$B$39:$B$782,P$191)+'СЕТ СН'!$F$15</f>
        <v>182.59556025000001</v>
      </c>
      <c r="Q214" s="36">
        <f>SUMIFS(СВЦЭМ!$E$39:$E$782,СВЦЭМ!$A$39:$A$782,$A214,СВЦЭМ!$B$39:$B$782,Q$191)+'СЕТ СН'!$F$15</f>
        <v>183.54739755</v>
      </c>
      <c r="R214" s="36">
        <f>SUMIFS(СВЦЭМ!$E$39:$E$782,СВЦЭМ!$A$39:$A$782,$A214,СВЦЭМ!$B$39:$B$782,R$191)+'СЕТ СН'!$F$15</f>
        <v>182.94097496000001</v>
      </c>
      <c r="S214" s="36">
        <f>SUMIFS(СВЦЭМ!$E$39:$E$782,СВЦЭМ!$A$39:$A$782,$A214,СВЦЭМ!$B$39:$B$782,S$191)+'СЕТ СН'!$F$15</f>
        <v>176.89565189999999</v>
      </c>
      <c r="T214" s="36">
        <f>SUMIFS(СВЦЭМ!$E$39:$E$782,СВЦЭМ!$A$39:$A$782,$A214,СВЦЭМ!$B$39:$B$782,T$191)+'СЕТ СН'!$F$15</f>
        <v>174.55507367000001</v>
      </c>
      <c r="U214" s="36">
        <f>SUMIFS(СВЦЭМ!$E$39:$E$782,СВЦЭМ!$A$39:$A$782,$A214,СВЦЭМ!$B$39:$B$782,U$191)+'СЕТ СН'!$F$15</f>
        <v>174.13975077000001</v>
      </c>
      <c r="V214" s="36">
        <f>SUMIFS(СВЦЭМ!$E$39:$E$782,СВЦЭМ!$A$39:$A$782,$A214,СВЦЭМ!$B$39:$B$782,V$191)+'СЕТ СН'!$F$15</f>
        <v>177.03649057000001</v>
      </c>
      <c r="W214" s="36">
        <f>SUMIFS(СВЦЭМ!$E$39:$E$782,СВЦЭМ!$A$39:$A$782,$A214,СВЦЭМ!$B$39:$B$782,W$191)+'СЕТ СН'!$F$15</f>
        <v>179.95962277000001</v>
      </c>
      <c r="X214" s="36">
        <f>SUMIFS(СВЦЭМ!$E$39:$E$782,СВЦЭМ!$A$39:$A$782,$A214,СВЦЭМ!$B$39:$B$782,X$191)+'СЕТ СН'!$F$15</f>
        <v>179.28462153999999</v>
      </c>
      <c r="Y214" s="36">
        <f>SUMIFS(СВЦЭМ!$E$39:$E$782,СВЦЭМ!$A$39:$A$782,$A214,СВЦЭМ!$B$39:$B$782,Y$191)+'СЕТ СН'!$F$15</f>
        <v>188.06918345</v>
      </c>
    </row>
    <row r="215" spans="1:25" ht="15.75" x14ac:dyDescent="0.2">
      <c r="A215" s="35">
        <f t="shared" si="5"/>
        <v>44554</v>
      </c>
      <c r="B215" s="36">
        <f>SUMIFS(СВЦЭМ!$E$39:$E$782,СВЦЭМ!$A$39:$A$782,$A215,СВЦЭМ!$B$39:$B$782,B$191)+'СЕТ СН'!$F$15</f>
        <v>191.73547120999999</v>
      </c>
      <c r="C215" s="36">
        <f>SUMIFS(СВЦЭМ!$E$39:$E$782,СВЦЭМ!$A$39:$A$782,$A215,СВЦЭМ!$B$39:$B$782,C$191)+'СЕТ СН'!$F$15</f>
        <v>192.98769959000001</v>
      </c>
      <c r="D215" s="36">
        <f>SUMIFS(СВЦЭМ!$E$39:$E$782,СВЦЭМ!$A$39:$A$782,$A215,СВЦЭМ!$B$39:$B$782,D$191)+'СЕТ СН'!$F$15</f>
        <v>193.61451450000001</v>
      </c>
      <c r="E215" s="36">
        <f>SUMIFS(СВЦЭМ!$E$39:$E$782,СВЦЭМ!$A$39:$A$782,$A215,СВЦЭМ!$B$39:$B$782,E$191)+'СЕТ СН'!$F$15</f>
        <v>193.48628807</v>
      </c>
      <c r="F215" s="36">
        <f>SUMIFS(СВЦЭМ!$E$39:$E$782,СВЦЭМ!$A$39:$A$782,$A215,СВЦЭМ!$B$39:$B$782,F$191)+'СЕТ СН'!$F$15</f>
        <v>189.79546504000001</v>
      </c>
      <c r="G215" s="36">
        <f>SUMIFS(СВЦЭМ!$E$39:$E$782,СВЦЭМ!$A$39:$A$782,$A215,СВЦЭМ!$B$39:$B$782,G$191)+'СЕТ СН'!$F$15</f>
        <v>182.98930919</v>
      </c>
      <c r="H215" s="36">
        <f>SUMIFS(СВЦЭМ!$E$39:$E$782,СВЦЭМ!$A$39:$A$782,$A215,СВЦЭМ!$B$39:$B$782,H$191)+'СЕТ СН'!$F$15</f>
        <v>183.09850886999999</v>
      </c>
      <c r="I215" s="36">
        <f>SUMIFS(СВЦЭМ!$E$39:$E$782,СВЦЭМ!$A$39:$A$782,$A215,СВЦЭМ!$B$39:$B$782,I$191)+'СЕТ СН'!$F$15</f>
        <v>182.73748699000001</v>
      </c>
      <c r="J215" s="36">
        <f>SUMIFS(СВЦЭМ!$E$39:$E$782,СВЦЭМ!$A$39:$A$782,$A215,СВЦЭМ!$B$39:$B$782,J$191)+'СЕТ СН'!$F$15</f>
        <v>184.83034717000001</v>
      </c>
      <c r="K215" s="36">
        <f>SUMIFS(СВЦЭМ!$E$39:$E$782,СВЦЭМ!$A$39:$A$782,$A215,СВЦЭМ!$B$39:$B$782,K$191)+'СЕТ СН'!$F$15</f>
        <v>183.74595826999999</v>
      </c>
      <c r="L215" s="36">
        <f>SUMIFS(СВЦЭМ!$E$39:$E$782,СВЦЭМ!$A$39:$A$782,$A215,СВЦЭМ!$B$39:$B$782,L$191)+'СЕТ СН'!$F$15</f>
        <v>182.99976900999999</v>
      </c>
      <c r="M215" s="36">
        <f>SUMIFS(СВЦЭМ!$E$39:$E$782,СВЦЭМ!$A$39:$A$782,$A215,СВЦЭМ!$B$39:$B$782,M$191)+'СЕТ СН'!$F$15</f>
        <v>183.85187868</v>
      </c>
      <c r="N215" s="36">
        <f>SUMIFS(СВЦЭМ!$E$39:$E$782,СВЦЭМ!$A$39:$A$782,$A215,СВЦЭМ!$B$39:$B$782,N$191)+'СЕТ СН'!$F$15</f>
        <v>185.91580801999999</v>
      </c>
      <c r="O215" s="36">
        <f>SUMIFS(СВЦЭМ!$E$39:$E$782,СВЦЭМ!$A$39:$A$782,$A215,СВЦЭМ!$B$39:$B$782,O$191)+'СЕТ СН'!$F$15</f>
        <v>188.72591582999999</v>
      </c>
      <c r="P215" s="36">
        <f>SUMIFS(СВЦЭМ!$E$39:$E$782,СВЦЭМ!$A$39:$A$782,$A215,СВЦЭМ!$B$39:$B$782,P$191)+'СЕТ СН'!$F$15</f>
        <v>189.01757298999999</v>
      </c>
      <c r="Q215" s="36">
        <f>SUMIFS(СВЦЭМ!$E$39:$E$782,СВЦЭМ!$A$39:$A$782,$A215,СВЦЭМ!$B$39:$B$782,Q$191)+'СЕТ СН'!$F$15</f>
        <v>191.60835612</v>
      </c>
      <c r="R215" s="36">
        <f>SUMIFS(СВЦЭМ!$E$39:$E$782,СВЦЭМ!$A$39:$A$782,$A215,СВЦЭМ!$B$39:$B$782,R$191)+'СЕТ СН'!$F$15</f>
        <v>190.74111644999999</v>
      </c>
      <c r="S215" s="36">
        <f>SUMIFS(СВЦЭМ!$E$39:$E$782,СВЦЭМ!$A$39:$A$782,$A215,СВЦЭМ!$B$39:$B$782,S$191)+'СЕТ СН'!$F$15</f>
        <v>184.34857937000001</v>
      </c>
      <c r="T215" s="36">
        <f>SUMIFS(СВЦЭМ!$E$39:$E$782,СВЦЭМ!$A$39:$A$782,$A215,СВЦЭМ!$B$39:$B$782,T$191)+'СЕТ СН'!$F$15</f>
        <v>181.47192748000001</v>
      </c>
      <c r="U215" s="36">
        <f>SUMIFS(СВЦЭМ!$E$39:$E$782,СВЦЭМ!$A$39:$A$782,$A215,СВЦЭМ!$B$39:$B$782,U$191)+'СЕТ СН'!$F$15</f>
        <v>184.03510986000001</v>
      </c>
      <c r="V215" s="36">
        <f>SUMIFS(СВЦЭМ!$E$39:$E$782,СВЦЭМ!$A$39:$A$782,$A215,СВЦЭМ!$B$39:$B$782,V$191)+'СЕТ СН'!$F$15</f>
        <v>185.18097811999999</v>
      </c>
      <c r="W215" s="36">
        <f>SUMIFS(СВЦЭМ!$E$39:$E$782,СВЦЭМ!$A$39:$A$782,$A215,СВЦЭМ!$B$39:$B$782,W$191)+'СЕТ СН'!$F$15</f>
        <v>187.66022321</v>
      </c>
      <c r="X215" s="36">
        <f>SUMIFS(СВЦЭМ!$E$39:$E$782,СВЦЭМ!$A$39:$A$782,$A215,СВЦЭМ!$B$39:$B$782,X$191)+'СЕТ СН'!$F$15</f>
        <v>190.70407867</v>
      </c>
      <c r="Y215" s="36">
        <f>SUMIFS(СВЦЭМ!$E$39:$E$782,СВЦЭМ!$A$39:$A$782,$A215,СВЦЭМ!$B$39:$B$782,Y$191)+'СЕТ СН'!$F$15</f>
        <v>196.68594171999999</v>
      </c>
    </row>
    <row r="216" spans="1:25" ht="15.75" x14ac:dyDescent="0.2">
      <c r="A216" s="35">
        <f t="shared" si="5"/>
        <v>44555</v>
      </c>
      <c r="B216" s="36">
        <f>SUMIFS(СВЦЭМ!$E$39:$E$782,СВЦЭМ!$A$39:$A$782,$A216,СВЦЭМ!$B$39:$B$782,B$191)+'СЕТ СН'!$F$15</f>
        <v>185.88413881</v>
      </c>
      <c r="C216" s="36">
        <f>SUMIFS(СВЦЭМ!$E$39:$E$782,СВЦЭМ!$A$39:$A$782,$A216,СВЦЭМ!$B$39:$B$782,C$191)+'СЕТ СН'!$F$15</f>
        <v>186.99160929000001</v>
      </c>
      <c r="D216" s="36">
        <f>SUMIFS(СВЦЭМ!$E$39:$E$782,СВЦЭМ!$A$39:$A$782,$A216,СВЦЭМ!$B$39:$B$782,D$191)+'СЕТ СН'!$F$15</f>
        <v>189.51441965999999</v>
      </c>
      <c r="E216" s="36">
        <f>SUMIFS(СВЦЭМ!$E$39:$E$782,СВЦЭМ!$A$39:$A$782,$A216,СВЦЭМ!$B$39:$B$782,E$191)+'СЕТ СН'!$F$15</f>
        <v>189.45195631000001</v>
      </c>
      <c r="F216" s="36">
        <f>SUMIFS(СВЦЭМ!$E$39:$E$782,СВЦЭМ!$A$39:$A$782,$A216,СВЦЭМ!$B$39:$B$782,F$191)+'СЕТ СН'!$F$15</f>
        <v>188.15881443999999</v>
      </c>
      <c r="G216" s="36">
        <f>SUMIFS(СВЦЭМ!$E$39:$E$782,СВЦЭМ!$A$39:$A$782,$A216,СВЦЭМ!$B$39:$B$782,G$191)+'СЕТ СН'!$F$15</f>
        <v>185.12303370999999</v>
      </c>
      <c r="H216" s="36">
        <f>SUMIFS(СВЦЭМ!$E$39:$E$782,СВЦЭМ!$A$39:$A$782,$A216,СВЦЭМ!$B$39:$B$782,H$191)+'СЕТ СН'!$F$15</f>
        <v>182.78552142999999</v>
      </c>
      <c r="I216" s="36">
        <f>SUMIFS(СВЦЭМ!$E$39:$E$782,СВЦЭМ!$A$39:$A$782,$A216,СВЦЭМ!$B$39:$B$782,I$191)+'СЕТ СН'!$F$15</f>
        <v>185.40269703000001</v>
      </c>
      <c r="J216" s="36">
        <f>SUMIFS(СВЦЭМ!$E$39:$E$782,СВЦЭМ!$A$39:$A$782,$A216,СВЦЭМ!$B$39:$B$782,J$191)+'СЕТ СН'!$F$15</f>
        <v>180.51783861999999</v>
      </c>
      <c r="K216" s="36">
        <f>SUMIFS(СВЦЭМ!$E$39:$E$782,СВЦЭМ!$A$39:$A$782,$A216,СВЦЭМ!$B$39:$B$782,K$191)+'СЕТ СН'!$F$15</f>
        <v>177.81391216</v>
      </c>
      <c r="L216" s="36">
        <f>SUMIFS(СВЦЭМ!$E$39:$E$782,СВЦЭМ!$A$39:$A$782,$A216,СВЦЭМ!$B$39:$B$782,L$191)+'СЕТ СН'!$F$15</f>
        <v>177.34352182999999</v>
      </c>
      <c r="M216" s="36">
        <f>SUMIFS(СВЦЭМ!$E$39:$E$782,СВЦЭМ!$A$39:$A$782,$A216,СВЦЭМ!$B$39:$B$782,M$191)+'СЕТ СН'!$F$15</f>
        <v>177.66451384000001</v>
      </c>
      <c r="N216" s="36">
        <f>SUMIFS(СВЦЭМ!$E$39:$E$782,СВЦЭМ!$A$39:$A$782,$A216,СВЦЭМ!$B$39:$B$782,N$191)+'СЕТ СН'!$F$15</f>
        <v>178.0578453</v>
      </c>
      <c r="O216" s="36">
        <f>SUMIFS(СВЦЭМ!$E$39:$E$782,СВЦЭМ!$A$39:$A$782,$A216,СВЦЭМ!$B$39:$B$782,O$191)+'СЕТ СН'!$F$15</f>
        <v>178.85178250000001</v>
      </c>
      <c r="P216" s="36">
        <f>SUMIFS(СВЦЭМ!$E$39:$E$782,СВЦЭМ!$A$39:$A$782,$A216,СВЦЭМ!$B$39:$B$782,P$191)+'СЕТ СН'!$F$15</f>
        <v>181.57558033000001</v>
      </c>
      <c r="Q216" s="36">
        <f>SUMIFS(СВЦЭМ!$E$39:$E$782,СВЦЭМ!$A$39:$A$782,$A216,СВЦЭМ!$B$39:$B$782,Q$191)+'СЕТ СН'!$F$15</f>
        <v>182.65049547999999</v>
      </c>
      <c r="R216" s="36">
        <f>SUMIFS(СВЦЭМ!$E$39:$E$782,СВЦЭМ!$A$39:$A$782,$A216,СВЦЭМ!$B$39:$B$782,R$191)+'СЕТ СН'!$F$15</f>
        <v>180.82444247999999</v>
      </c>
      <c r="S216" s="36">
        <f>SUMIFS(СВЦЭМ!$E$39:$E$782,СВЦЭМ!$A$39:$A$782,$A216,СВЦЭМ!$B$39:$B$782,S$191)+'СЕТ СН'!$F$15</f>
        <v>177.93073029000001</v>
      </c>
      <c r="T216" s="36">
        <f>SUMIFS(СВЦЭМ!$E$39:$E$782,СВЦЭМ!$A$39:$A$782,$A216,СВЦЭМ!$B$39:$B$782,T$191)+'СЕТ СН'!$F$15</f>
        <v>177.08037795999999</v>
      </c>
      <c r="U216" s="36">
        <f>SUMIFS(СВЦЭМ!$E$39:$E$782,СВЦЭМ!$A$39:$A$782,$A216,СВЦЭМ!$B$39:$B$782,U$191)+'СЕТ СН'!$F$15</f>
        <v>179.11807934999999</v>
      </c>
      <c r="V216" s="36">
        <f>SUMIFS(СВЦЭМ!$E$39:$E$782,СВЦЭМ!$A$39:$A$782,$A216,СВЦЭМ!$B$39:$B$782,V$191)+'СЕТ СН'!$F$15</f>
        <v>178.4779604</v>
      </c>
      <c r="W216" s="36">
        <f>SUMIFS(СВЦЭМ!$E$39:$E$782,СВЦЭМ!$A$39:$A$782,$A216,СВЦЭМ!$B$39:$B$782,W$191)+'СЕТ СН'!$F$15</f>
        <v>182.83668047</v>
      </c>
      <c r="X216" s="36">
        <f>SUMIFS(СВЦЭМ!$E$39:$E$782,СВЦЭМ!$A$39:$A$782,$A216,СВЦЭМ!$B$39:$B$782,X$191)+'СЕТ СН'!$F$15</f>
        <v>182.60107937999999</v>
      </c>
      <c r="Y216" s="36">
        <f>SUMIFS(СВЦЭМ!$E$39:$E$782,СВЦЭМ!$A$39:$A$782,$A216,СВЦЭМ!$B$39:$B$782,Y$191)+'СЕТ СН'!$F$15</f>
        <v>183.85125445</v>
      </c>
    </row>
    <row r="217" spans="1:25" ht="15.75" x14ac:dyDescent="0.2">
      <c r="A217" s="35">
        <f t="shared" si="5"/>
        <v>44556</v>
      </c>
      <c r="B217" s="36">
        <f>SUMIFS(СВЦЭМ!$E$39:$E$782,СВЦЭМ!$A$39:$A$782,$A217,СВЦЭМ!$B$39:$B$782,B$191)+'СЕТ СН'!$F$15</f>
        <v>168.76490414</v>
      </c>
      <c r="C217" s="36">
        <f>SUMIFS(СВЦЭМ!$E$39:$E$782,СВЦЭМ!$A$39:$A$782,$A217,СВЦЭМ!$B$39:$B$782,C$191)+'СЕТ СН'!$F$15</f>
        <v>167.00226369999999</v>
      </c>
      <c r="D217" s="36">
        <f>SUMIFS(СВЦЭМ!$E$39:$E$782,СВЦЭМ!$A$39:$A$782,$A217,СВЦЭМ!$B$39:$B$782,D$191)+'СЕТ СН'!$F$15</f>
        <v>166.22200136000001</v>
      </c>
      <c r="E217" s="36">
        <f>SUMIFS(СВЦЭМ!$E$39:$E$782,СВЦЭМ!$A$39:$A$782,$A217,СВЦЭМ!$B$39:$B$782,E$191)+'СЕТ СН'!$F$15</f>
        <v>166.12342511</v>
      </c>
      <c r="F217" s="36">
        <f>SUMIFS(СВЦЭМ!$E$39:$E$782,СВЦЭМ!$A$39:$A$782,$A217,СВЦЭМ!$B$39:$B$782,F$191)+'СЕТ СН'!$F$15</f>
        <v>165.77536739999999</v>
      </c>
      <c r="G217" s="36">
        <f>SUMIFS(СВЦЭМ!$E$39:$E$782,СВЦЭМ!$A$39:$A$782,$A217,СВЦЭМ!$B$39:$B$782,G$191)+'СЕТ СН'!$F$15</f>
        <v>165.05384685000001</v>
      </c>
      <c r="H217" s="36">
        <f>SUMIFS(СВЦЭМ!$E$39:$E$782,СВЦЭМ!$A$39:$A$782,$A217,СВЦЭМ!$B$39:$B$782,H$191)+'СЕТ СН'!$F$15</f>
        <v>168.22075154999999</v>
      </c>
      <c r="I217" s="36">
        <f>SUMIFS(СВЦЭМ!$E$39:$E$782,СВЦЭМ!$A$39:$A$782,$A217,СВЦЭМ!$B$39:$B$782,I$191)+'СЕТ СН'!$F$15</f>
        <v>180.69300455000001</v>
      </c>
      <c r="J217" s="36">
        <f>SUMIFS(СВЦЭМ!$E$39:$E$782,СВЦЭМ!$A$39:$A$782,$A217,СВЦЭМ!$B$39:$B$782,J$191)+'СЕТ СН'!$F$15</f>
        <v>180.15590275</v>
      </c>
      <c r="K217" s="36">
        <f>SUMIFS(СВЦЭМ!$E$39:$E$782,СВЦЭМ!$A$39:$A$782,$A217,СВЦЭМ!$B$39:$B$782,K$191)+'СЕТ СН'!$F$15</f>
        <v>173.04412345</v>
      </c>
      <c r="L217" s="36">
        <f>SUMIFS(СВЦЭМ!$E$39:$E$782,СВЦЭМ!$A$39:$A$782,$A217,СВЦЭМ!$B$39:$B$782,L$191)+'СЕТ СН'!$F$15</f>
        <v>172.27421218000001</v>
      </c>
      <c r="M217" s="36">
        <f>SUMIFS(СВЦЭМ!$E$39:$E$782,СВЦЭМ!$A$39:$A$782,$A217,СВЦЭМ!$B$39:$B$782,M$191)+'СЕТ СН'!$F$15</f>
        <v>173.48851397999999</v>
      </c>
      <c r="N217" s="36">
        <f>SUMIFS(СВЦЭМ!$E$39:$E$782,СВЦЭМ!$A$39:$A$782,$A217,СВЦЭМ!$B$39:$B$782,N$191)+'СЕТ СН'!$F$15</f>
        <v>174.28854837</v>
      </c>
      <c r="O217" s="36">
        <f>SUMIFS(СВЦЭМ!$E$39:$E$782,СВЦЭМ!$A$39:$A$782,$A217,СВЦЭМ!$B$39:$B$782,O$191)+'СЕТ СН'!$F$15</f>
        <v>179.91932625000001</v>
      </c>
      <c r="P217" s="36">
        <f>SUMIFS(СВЦЭМ!$E$39:$E$782,СВЦЭМ!$A$39:$A$782,$A217,СВЦЭМ!$B$39:$B$782,P$191)+'СЕТ СН'!$F$15</f>
        <v>180.96944191</v>
      </c>
      <c r="Q217" s="36">
        <f>SUMIFS(СВЦЭМ!$E$39:$E$782,СВЦЭМ!$A$39:$A$782,$A217,СВЦЭМ!$B$39:$B$782,Q$191)+'СЕТ СН'!$F$15</f>
        <v>181.05082822</v>
      </c>
      <c r="R217" s="36">
        <f>SUMIFS(СВЦЭМ!$E$39:$E$782,СВЦЭМ!$A$39:$A$782,$A217,СВЦЭМ!$B$39:$B$782,R$191)+'СЕТ СН'!$F$15</f>
        <v>179.19164971999999</v>
      </c>
      <c r="S217" s="36">
        <f>SUMIFS(СВЦЭМ!$E$39:$E$782,СВЦЭМ!$A$39:$A$782,$A217,СВЦЭМ!$B$39:$B$782,S$191)+'СЕТ СН'!$F$15</f>
        <v>172.06663899</v>
      </c>
      <c r="T217" s="36">
        <f>SUMIFS(СВЦЭМ!$E$39:$E$782,СВЦЭМ!$A$39:$A$782,$A217,СВЦЭМ!$B$39:$B$782,T$191)+'СЕТ СН'!$F$15</f>
        <v>171.5383722</v>
      </c>
      <c r="U217" s="36">
        <f>SUMIFS(СВЦЭМ!$E$39:$E$782,СВЦЭМ!$A$39:$A$782,$A217,СВЦЭМ!$B$39:$B$782,U$191)+'СЕТ СН'!$F$15</f>
        <v>175.56598179</v>
      </c>
      <c r="V217" s="36">
        <f>SUMIFS(СВЦЭМ!$E$39:$E$782,СВЦЭМ!$A$39:$A$782,$A217,СВЦЭМ!$B$39:$B$782,V$191)+'СЕТ СН'!$F$15</f>
        <v>177.80976738000001</v>
      </c>
      <c r="W217" s="36">
        <f>SUMIFS(СВЦЭМ!$E$39:$E$782,СВЦЭМ!$A$39:$A$782,$A217,СВЦЭМ!$B$39:$B$782,W$191)+'СЕТ СН'!$F$15</f>
        <v>175.43259750999999</v>
      </c>
      <c r="X217" s="36">
        <f>SUMIFS(СВЦЭМ!$E$39:$E$782,СВЦЭМ!$A$39:$A$782,$A217,СВЦЭМ!$B$39:$B$782,X$191)+'СЕТ СН'!$F$15</f>
        <v>177.91901702999999</v>
      </c>
      <c r="Y217" s="36">
        <f>SUMIFS(СВЦЭМ!$E$39:$E$782,СВЦЭМ!$A$39:$A$782,$A217,СВЦЭМ!$B$39:$B$782,Y$191)+'СЕТ СН'!$F$15</f>
        <v>178.20916865000001</v>
      </c>
    </row>
    <row r="218" spans="1:25" ht="15.75" x14ac:dyDescent="0.2">
      <c r="A218" s="35">
        <f t="shared" si="5"/>
        <v>44557</v>
      </c>
      <c r="B218" s="36">
        <f>SUMIFS(СВЦЭМ!$E$39:$E$782,СВЦЭМ!$A$39:$A$782,$A218,СВЦЭМ!$B$39:$B$782,B$191)+'СЕТ СН'!$F$15</f>
        <v>181.70835360000001</v>
      </c>
      <c r="C218" s="36">
        <f>SUMIFS(СВЦЭМ!$E$39:$E$782,СВЦЭМ!$A$39:$A$782,$A218,СВЦЭМ!$B$39:$B$782,C$191)+'СЕТ СН'!$F$15</f>
        <v>180.69000889</v>
      </c>
      <c r="D218" s="36">
        <f>SUMIFS(СВЦЭМ!$E$39:$E$782,СВЦЭМ!$A$39:$A$782,$A218,СВЦЭМ!$B$39:$B$782,D$191)+'СЕТ СН'!$F$15</f>
        <v>174.54878468000001</v>
      </c>
      <c r="E218" s="36">
        <f>SUMIFS(СВЦЭМ!$E$39:$E$782,СВЦЭМ!$A$39:$A$782,$A218,СВЦЭМ!$B$39:$B$782,E$191)+'СЕТ СН'!$F$15</f>
        <v>174.01291305000001</v>
      </c>
      <c r="F218" s="36">
        <f>SUMIFS(СВЦЭМ!$E$39:$E$782,СВЦЭМ!$A$39:$A$782,$A218,СВЦЭМ!$B$39:$B$782,F$191)+'СЕТ СН'!$F$15</f>
        <v>174.54818247</v>
      </c>
      <c r="G218" s="36">
        <f>SUMIFS(СВЦЭМ!$E$39:$E$782,СВЦЭМ!$A$39:$A$782,$A218,СВЦЭМ!$B$39:$B$782,G$191)+'СЕТ СН'!$F$15</f>
        <v>172.61056540000001</v>
      </c>
      <c r="H218" s="36">
        <f>SUMIFS(СВЦЭМ!$E$39:$E$782,СВЦЭМ!$A$39:$A$782,$A218,СВЦЭМ!$B$39:$B$782,H$191)+'СЕТ СН'!$F$15</f>
        <v>173.56474481000001</v>
      </c>
      <c r="I218" s="36">
        <f>SUMIFS(СВЦЭМ!$E$39:$E$782,СВЦЭМ!$A$39:$A$782,$A218,СВЦЭМ!$B$39:$B$782,I$191)+'СЕТ СН'!$F$15</f>
        <v>172.59783522000001</v>
      </c>
      <c r="J218" s="36">
        <f>SUMIFS(СВЦЭМ!$E$39:$E$782,СВЦЭМ!$A$39:$A$782,$A218,СВЦЭМ!$B$39:$B$782,J$191)+'СЕТ СН'!$F$15</f>
        <v>175.3776541</v>
      </c>
      <c r="K218" s="36">
        <f>SUMIFS(СВЦЭМ!$E$39:$E$782,СВЦЭМ!$A$39:$A$782,$A218,СВЦЭМ!$B$39:$B$782,K$191)+'СЕТ СН'!$F$15</f>
        <v>164.11015958999999</v>
      </c>
      <c r="L218" s="36">
        <f>SUMIFS(СВЦЭМ!$E$39:$E$782,СВЦЭМ!$A$39:$A$782,$A218,СВЦЭМ!$B$39:$B$782,L$191)+'СЕТ СН'!$F$15</f>
        <v>166.43714272</v>
      </c>
      <c r="M218" s="36">
        <f>SUMIFS(СВЦЭМ!$E$39:$E$782,СВЦЭМ!$A$39:$A$782,$A218,СВЦЭМ!$B$39:$B$782,M$191)+'СЕТ СН'!$F$15</f>
        <v>165.28428382000001</v>
      </c>
      <c r="N218" s="36">
        <f>SUMIFS(СВЦЭМ!$E$39:$E$782,СВЦЭМ!$A$39:$A$782,$A218,СВЦЭМ!$B$39:$B$782,N$191)+'СЕТ СН'!$F$15</f>
        <v>176.2582396</v>
      </c>
      <c r="O218" s="36">
        <f>SUMIFS(СВЦЭМ!$E$39:$E$782,СВЦЭМ!$A$39:$A$782,$A218,СВЦЭМ!$B$39:$B$782,O$191)+'СЕТ СН'!$F$15</f>
        <v>183.32450990999999</v>
      </c>
      <c r="P218" s="36">
        <f>SUMIFS(СВЦЭМ!$E$39:$E$782,СВЦЭМ!$A$39:$A$782,$A218,СВЦЭМ!$B$39:$B$782,P$191)+'СЕТ СН'!$F$15</f>
        <v>185.84360910999999</v>
      </c>
      <c r="Q218" s="36">
        <f>SUMIFS(СВЦЭМ!$E$39:$E$782,СВЦЭМ!$A$39:$A$782,$A218,СВЦЭМ!$B$39:$B$782,Q$191)+'СЕТ СН'!$F$15</f>
        <v>183.88158727999999</v>
      </c>
      <c r="R218" s="36">
        <f>SUMIFS(СВЦЭМ!$E$39:$E$782,СВЦЭМ!$A$39:$A$782,$A218,СВЦЭМ!$B$39:$B$782,R$191)+'СЕТ СН'!$F$15</f>
        <v>173.24824618</v>
      </c>
      <c r="S218" s="36">
        <f>SUMIFS(СВЦЭМ!$E$39:$E$782,СВЦЭМ!$A$39:$A$782,$A218,СВЦЭМ!$B$39:$B$782,S$191)+'СЕТ СН'!$F$15</f>
        <v>176.32356357</v>
      </c>
      <c r="T218" s="36">
        <f>SUMIFS(СВЦЭМ!$E$39:$E$782,СВЦЭМ!$A$39:$A$782,$A218,СВЦЭМ!$B$39:$B$782,T$191)+'СЕТ СН'!$F$15</f>
        <v>173.70799450999999</v>
      </c>
      <c r="U218" s="36">
        <f>SUMIFS(СВЦЭМ!$E$39:$E$782,СВЦЭМ!$A$39:$A$782,$A218,СВЦЭМ!$B$39:$B$782,U$191)+'СЕТ СН'!$F$15</f>
        <v>176.85202772</v>
      </c>
      <c r="V218" s="36">
        <f>SUMIFS(СВЦЭМ!$E$39:$E$782,СВЦЭМ!$A$39:$A$782,$A218,СВЦЭМ!$B$39:$B$782,V$191)+'СЕТ СН'!$F$15</f>
        <v>176.53351422</v>
      </c>
      <c r="W218" s="36">
        <f>SUMIFS(СВЦЭМ!$E$39:$E$782,СВЦЭМ!$A$39:$A$782,$A218,СВЦЭМ!$B$39:$B$782,W$191)+'СЕТ СН'!$F$15</f>
        <v>175.96297895000001</v>
      </c>
      <c r="X218" s="36">
        <f>SUMIFS(СВЦЭМ!$E$39:$E$782,СВЦЭМ!$A$39:$A$782,$A218,СВЦЭМ!$B$39:$B$782,X$191)+'СЕТ СН'!$F$15</f>
        <v>175.27893001999999</v>
      </c>
      <c r="Y218" s="36">
        <f>SUMIFS(СВЦЭМ!$E$39:$E$782,СВЦЭМ!$A$39:$A$782,$A218,СВЦЭМ!$B$39:$B$782,Y$191)+'СЕТ СН'!$F$15</f>
        <v>182.66323313999999</v>
      </c>
    </row>
    <row r="219" spans="1:25" ht="15.75" x14ac:dyDescent="0.2">
      <c r="A219" s="35">
        <f t="shared" si="5"/>
        <v>44558</v>
      </c>
      <c r="B219" s="36">
        <f>SUMIFS(СВЦЭМ!$E$39:$E$782,СВЦЭМ!$A$39:$A$782,$A219,СВЦЭМ!$B$39:$B$782,B$191)+'СЕТ СН'!$F$15</f>
        <v>178.50266784999999</v>
      </c>
      <c r="C219" s="36">
        <f>SUMIFS(СВЦЭМ!$E$39:$E$782,СВЦЭМ!$A$39:$A$782,$A219,СВЦЭМ!$B$39:$B$782,C$191)+'СЕТ СН'!$F$15</f>
        <v>179.47719119000001</v>
      </c>
      <c r="D219" s="36">
        <f>SUMIFS(СВЦЭМ!$E$39:$E$782,СВЦЭМ!$A$39:$A$782,$A219,СВЦЭМ!$B$39:$B$782,D$191)+'СЕТ СН'!$F$15</f>
        <v>183.51899925000001</v>
      </c>
      <c r="E219" s="36">
        <f>SUMIFS(СВЦЭМ!$E$39:$E$782,СВЦЭМ!$A$39:$A$782,$A219,СВЦЭМ!$B$39:$B$782,E$191)+'СЕТ СН'!$F$15</f>
        <v>185.14054547999999</v>
      </c>
      <c r="F219" s="36">
        <f>SUMIFS(СВЦЭМ!$E$39:$E$782,СВЦЭМ!$A$39:$A$782,$A219,СВЦЭМ!$B$39:$B$782,F$191)+'СЕТ СН'!$F$15</f>
        <v>180.96140571999999</v>
      </c>
      <c r="G219" s="36">
        <f>SUMIFS(СВЦЭМ!$E$39:$E$782,СВЦЭМ!$A$39:$A$782,$A219,СВЦЭМ!$B$39:$B$782,G$191)+'СЕТ СН'!$F$15</f>
        <v>167.03372139000001</v>
      </c>
      <c r="H219" s="36">
        <f>SUMIFS(СВЦЭМ!$E$39:$E$782,СВЦЭМ!$A$39:$A$782,$A219,СВЦЭМ!$B$39:$B$782,H$191)+'СЕТ СН'!$F$15</f>
        <v>169.67823702999999</v>
      </c>
      <c r="I219" s="36">
        <f>SUMIFS(СВЦЭМ!$E$39:$E$782,СВЦЭМ!$A$39:$A$782,$A219,СВЦЭМ!$B$39:$B$782,I$191)+'СЕТ СН'!$F$15</f>
        <v>168.83378841000001</v>
      </c>
      <c r="J219" s="36">
        <f>SUMIFS(СВЦЭМ!$E$39:$E$782,СВЦЭМ!$A$39:$A$782,$A219,СВЦЭМ!$B$39:$B$782,J$191)+'СЕТ СН'!$F$15</f>
        <v>171.52442160000001</v>
      </c>
      <c r="K219" s="36">
        <f>SUMIFS(СВЦЭМ!$E$39:$E$782,СВЦЭМ!$A$39:$A$782,$A219,СВЦЭМ!$B$39:$B$782,K$191)+'СЕТ СН'!$F$15</f>
        <v>164.89926940000001</v>
      </c>
      <c r="L219" s="36">
        <f>SUMIFS(СВЦЭМ!$E$39:$E$782,СВЦЭМ!$A$39:$A$782,$A219,СВЦЭМ!$B$39:$B$782,L$191)+'СЕТ СН'!$F$15</f>
        <v>165.72930721</v>
      </c>
      <c r="M219" s="36">
        <f>SUMIFS(СВЦЭМ!$E$39:$E$782,СВЦЭМ!$A$39:$A$782,$A219,СВЦЭМ!$B$39:$B$782,M$191)+'СЕТ СН'!$F$15</f>
        <v>167.59121017999999</v>
      </c>
      <c r="N219" s="36">
        <f>SUMIFS(СВЦЭМ!$E$39:$E$782,СВЦЭМ!$A$39:$A$782,$A219,СВЦЭМ!$B$39:$B$782,N$191)+'СЕТ СН'!$F$15</f>
        <v>167.67324596</v>
      </c>
      <c r="O219" s="36">
        <f>SUMIFS(СВЦЭМ!$E$39:$E$782,СВЦЭМ!$A$39:$A$782,$A219,СВЦЭМ!$B$39:$B$782,O$191)+'СЕТ СН'!$F$15</f>
        <v>175.38326368</v>
      </c>
      <c r="P219" s="36">
        <f>SUMIFS(СВЦЭМ!$E$39:$E$782,СВЦЭМ!$A$39:$A$782,$A219,СВЦЭМ!$B$39:$B$782,P$191)+'СЕТ СН'!$F$15</f>
        <v>175.01730954999999</v>
      </c>
      <c r="Q219" s="36">
        <f>SUMIFS(СВЦЭМ!$E$39:$E$782,СВЦЭМ!$A$39:$A$782,$A219,СВЦЭМ!$B$39:$B$782,Q$191)+'СЕТ СН'!$F$15</f>
        <v>173.95112931</v>
      </c>
      <c r="R219" s="36">
        <f>SUMIFS(СВЦЭМ!$E$39:$E$782,СВЦЭМ!$A$39:$A$782,$A219,СВЦЭМ!$B$39:$B$782,R$191)+'СЕТ СН'!$F$15</f>
        <v>174.17869952000001</v>
      </c>
      <c r="S219" s="36">
        <f>SUMIFS(СВЦЭМ!$E$39:$E$782,СВЦЭМ!$A$39:$A$782,$A219,СВЦЭМ!$B$39:$B$782,S$191)+'СЕТ СН'!$F$15</f>
        <v>174.21186519</v>
      </c>
      <c r="T219" s="36">
        <f>SUMIFS(СВЦЭМ!$E$39:$E$782,СВЦЭМ!$A$39:$A$782,$A219,СВЦЭМ!$B$39:$B$782,T$191)+'СЕТ СН'!$F$15</f>
        <v>172.86093493000001</v>
      </c>
      <c r="U219" s="36">
        <f>SUMIFS(СВЦЭМ!$E$39:$E$782,СВЦЭМ!$A$39:$A$782,$A219,СВЦЭМ!$B$39:$B$782,U$191)+'СЕТ СН'!$F$15</f>
        <v>175.59151621000001</v>
      </c>
      <c r="V219" s="36">
        <f>SUMIFS(СВЦЭМ!$E$39:$E$782,СВЦЭМ!$A$39:$A$782,$A219,СВЦЭМ!$B$39:$B$782,V$191)+'СЕТ СН'!$F$15</f>
        <v>173.90346185999999</v>
      </c>
      <c r="W219" s="36">
        <f>SUMIFS(СВЦЭМ!$E$39:$E$782,СВЦЭМ!$A$39:$A$782,$A219,СВЦЭМ!$B$39:$B$782,W$191)+'СЕТ СН'!$F$15</f>
        <v>174.35376485</v>
      </c>
      <c r="X219" s="36">
        <f>SUMIFS(СВЦЭМ!$E$39:$E$782,СВЦЭМ!$A$39:$A$782,$A219,СВЦЭМ!$B$39:$B$782,X$191)+'СЕТ СН'!$F$15</f>
        <v>180.00928859000001</v>
      </c>
      <c r="Y219" s="36">
        <f>SUMIFS(СВЦЭМ!$E$39:$E$782,СВЦЭМ!$A$39:$A$782,$A219,СВЦЭМ!$B$39:$B$782,Y$191)+'СЕТ СН'!$F$15</f>
        <v>180.66053864</v>
      </c>
    </row>
    <row r="220" spans="1:25" ht="15.75" x14ac:dyDescent="0.2">
      <c r="A220" s="35">
        <f t="shared" si="5"/>
        <v>44559</v>
      </c>
      <c r="B220" s="36">
        <f>SUMIFS(СВЦЭМ!$E$39:$E$782,СВЦЭМ!$A$39:$A$782,$A220,СВЦЭМ!$B$39:$B$782,B$191)+'СЕТ СН'!$F$15</f>
        <v>181.13083214</v>
      </c>
      <c r="C220" s="36">
        <f>SUMIFS(СВЦЭМ!$E$39:$E$782,СВЦЭМ!$A$39:$A$782,$A220,СВЦЭМ!$B$39:$B$782,C$191)+'СЕТ СН'!$F$15</f>
        <v>181.11423128000001</v>
      </c>
      <c r="D220" s="36">
        <f>SUMIFS(СВЦЭМ!$E$39:$E$782,СВЦЭМ!$A$39:$A$782,$A220,СВЦЭМ!$B$39:$B$782,D$191)+'СЕТ СН'!$F$15</f>
        <v>183.15597106999999</v>
      </c>
      <c r="E220" s="36">
        <f>SUMIFS(СВЦЭМ!$E$39:$E$782,СВЦЭМ!$A$39:$A$782,$A220,СВЦЭМ!$B$39:$B$782,E$191)+'СЕТ СН'!$F$15</f>
        <v>184.84384599000001</v>
      </c>
      <c r="F220" s="36">
        <f>SUMIFS(СВЦЭМ!$E$39:$E$782,СВЦЭМ!$A$39:$A$782,$A220,СВЦЭМ!$B$39:$B$782,F$191)+'СЕТ СН'!$F$15</f>
        <v>180.64031047</v>
      </c>
      <c r="G220" s="36">
        <f>SUMIFS(СВЦЭМ!$E$39:$E$782,СВЦЭМ!$A$39:$A$782,$A220,СВЦЭМ!$B$39:$B$782,G$191)+'СЕТ СН'!$F$15</f>
        <v>169.14901713</v>
      </c>
      <c r="H220" s="36">
        <f>SUMIFS(СВЦЭМ!$E$39:$E$782,СВЦЭМ!$A$39:$A$782,$A220,СВЦЭМ!$B$39:$B$782,H$191)+'СЕТ СН'!$F$15</f>
        <v>170.75515061999999</v>
      </c>
      <c r="I220" s="36">
        <f>SUMIFS(СВЦЭМ!$E$39:$E$782,СВЦЭМ!$A$39:$A$782,$A220,СВЦЭМ!$B$39:$B$782,I$191)+'СЕТ СН'!$F$15</f>
        <v>170.36821479</v>
      </c>
      <c r="J220" s="36">
        <f>SUMIFS(СВЦЭМ!$E$39:$E$782,СВЦЭМ!$A$39:$A$782,$A220,СВЦЭМ!$B$39:$B$782,J$191)+'СЕТ СН'!$F$15</f>
        <v>170.79357493000001</v>
      </c>
      <c r="K220" s="36">
        <f>SUMIFS(СВЦЭМ!$E$39:$E$782,СВЦЭМ!$A$39:$A$782,$A220,СВЦЭМ!$B$39:$B$782,K$191)+'СЕТ СН'!$F$15</f>
        <v>172.55259119999999</v>
      </c>
      <c r="L220" s="36">
        <f>SUMIFS(СВЦЭМ!$E$39:$E$782,СВЦЭМ!$A$39:$A$782,$A220,СВЦЭМ!$B$39:$B$782,L$191)+'СЕТ СН'!$F$15</f>
        <v>173.53689305</v>
      </c>
      <c r="M220" s="36">
        <f>SUMIFS(СВЦЭМ!$E$39:$E$782,СВЦЭМ!$A$39:$A$782,$A220,СВЦЭМ!$B$39:$B$782,M$191)+'СЕТ СН'!$F$15</f>
        <v>173.91670038999999</v>
      </c>
      <c r="N220" s="36">
        <f>SUMIFS(СВЦЭМ!$E$39:$E$782,СВЦЭМ!$A$39:$A$782,$A220,СВЦЭМ!$B$39:$B$782,N$191)+'СЕТ СН'!$F$15</f>
        <v>173.22660368999999</v>
      </c>
      <c r="O220" s="36">
        <f>SUMIFS(СВЦЭМ!$E$39:$E$782,СВЦЭМ!$A$39:$A$782,$A220,СВЦЭМ!$B$39:$B$782,O$191)+'СЕТ СН'!$F$15</f>
        <v>172.12057258999999</v>
      </c>
      <c r="P220" s="36">
        <f>SUMIFS(СВЦЭМ!$E$39:$E$782,СВЦЭМ!$A$39:$A$782,$A220,СВЦЭМ!$B$39:$B$782,P$191)+'СЕТ СН'!$F$15</f>
        <v>170.95037821</v>
      </c>
      <c r="Q220" s="36">
        <f>SUMIFS(СВЦЭМ!$E$39:$E$782,СВЦЭМ!$A$39:$A$782,$A220,СВЦЭМ!$B$39:$B$782,Q$191)+'СЕТ СН'!$F$15</f>
        <v>171.02135404000001</v>
      </c>
      <c r="R220" s="36">
        <f>SUMIFS(СВЦЭМ!$E$39:$E$782,СВЦЭМ!$A$39:$A$782,$A220,СВЦЭМ!$B$39:$B$782,R$191)+'СЕТ СН'!$F$15</f>
        <v>171.09929349000001</v>
      </c>
      <c r="S220" s="36">
        <f>SUMIFS(СВЦЭМ!$E$39:$E$782,СВЦЭМ!$A$39:$A$782,$A220,СВЦЭМ!$B$39:$B$782,S$191)+'СЕТ СН'!$F$15</f>
        <v>173.07167625</v>
      </c>
      <c r="T220" s="36">
        <f>SUMIFS(СВЦЭМ!$E$39:$E$782,СВЦЭМ!$A$39:$A$782,$A220,СВЦЭМ!$B$39:$B$782,T$191)+'СЕТ СН'!$F$15</f>
        <v>172.95397328000001</v>
      </c>
      <c r="U220" s="36">
        <f>SUMIFS(СВЦЭМ!$E$39:$E$782,СВЦЭМ!$A$39:$A$782,$A220,СВЦЭМ!$B$39:$B$782,U$191)+'СЕТ СН'!$F$15</f>
        <v>173.10737162999999</v>
      </c>
      <c r="V220" s="36">
        <f>SUMIFS(СВЦЭМ!$E$39:$E$782,СВЦЭМ!$A$39:$A$782,$A220,СВЦЭМ!$B$39:$B$782,V$191)+'СЕТ СН'!$F$15</f>
        <v>170.92243743</v>
      </c>
      <c r="W220" s="36">
        <f>SUMIFS(СВЦЭМ!$E$39:$E$782,СВЦЭМ!$A$39:$A$782,$A220,СВЦЭМ!$B$39:$B$782,W$191)+'СЕТ СН'!$F$15</f>
        <v>170.65782275000001</v>
      </c>
      <c r="X220" s="36">
        <f>SUMIFS(СВЦЭМ!$E$39:$E$782,СВЦЭМ!$A$39:$A$782,$A220,СВЦЭМ!$B$39:$B$782,X$191)+'СЕТ СН'!$F$15</f>
        <v>178.27349150000001</v>
      </c>
      <c r="Y220" s="36">
        <f>SUMIFS(СВЦЭМ!$E$39:$E$782,СВЦЭМ!$A$39:$A$782,$A220,СВЦЭМ!$B$39:$B$782,Y$191)+'СЕТ СН'!$F$15</f>
        <v>179.37687865000001</v>
      </c>
    </row>
    <row r="221" spans="1:25" ht="15.75" x14ac:dyDescent="0.2">
      <c r="A221" s="35">
        <f t="shared" si="5"/>
        <v>44560</v>
      </c>
      <c r="B221" s="36">
        <f>SUMIFS(СВЦЭМ!$E$39:$E$782,СВЦЭМ!$A$39:$A$782,$A221,СВЦЭМ!$B$39:$B$782,B$191)+'СЕТ СН'!$F$15</f>
        <v>182.52461382000001</v>
      </c>
      <c r="C221" s="36">
        <f>SUMIFS(СВЦЭМ!$E$39:$E$782,СВЦЭМ!$A$39:$A$782,$A221,СВЦЭМ!$B$39:$B$782,C$191)+'СЕТ СН'!$F$15</f>
        <v>183.01723353</v>
      </c>
      <c r="D221" s="36">
        <f>SUMIFS(СВЦЭМ!$E$39:$E$782,СВЦЭМ!$A$39:$A$782,$A221,СВЦЭМ!$B$39:$B$782,D$191)+'СЕТ СН'!$F$15</f>
        <v>186.96820020000001</v>
      </c>
      <c r="E221" s="36">
        <f>SUMIFS(СВЦЭМ!$E$39:$E$782,СВЦЭМ!$A$39:$A$782,$A221,СВЦЭМ!$B$39:$B$782,E$191)+'СЕТ СН'!$F$15</f>
        <v>189.23340221000001</v>
      </c>
      <c r="F221" s="36">
        <f>SUMIFS(СВЦЭМ!$E$39:$E$782,СВЦЭМ!$A$39:$A$782,$A221,СВЦЭМ!$B$39:$B$782,F$191)+'СЕТ СН'!$F$15</f>
        <v>184.87110278</v>
      </c>
      <c r="G221" s="36">
        <f>SUMIFS(СВЦЭМ!$E$39:$E$782,СВЦЭМ!$A$39:$A$782,$A221,СВЦЭМ!$B$39:$B$782,G$191)+'СЕТ СН'!$F$15</f>
        <v>173.30485249</v>
      </c>
      <c r="H221" s="36">
        <f>SUMIFS(СВЦЭМ!$E$39:$E$782,СВЦЭМ!$A$39:$A$782,$A221,СВЦЭМ!$B$39:$B$782,H$191)+'СЕТ СН'!$F$15</f>
        <v>172.29523918999999</v>
      </c>
      <c r="I221" s="36">
        <f>SUMIFS(СВЦЭМ!$E$39:$E$782,СВЦЭМ!$A$39:$A$782,$A221,СВЦЭМ!$B$39:$B$782,I$191)+'СЕТ СН'!$F$15</f>
        <v>175.49868187000001</v>
      </c>
      <c r="J221" s="36">
        <f>SUMIFS(СВЦЭМ!$E$39:$E$782,СВЦЭМ!$A$39:$A$782,$A221,СВЦЭМ!$B$39:$B$782,J$191)+'СЕТ СН'!$F$15</f>
        <v>175.49230439999999</v>
      </c>
      <c r="K221" s="36">
        <f>SUMIFS(СВЦЭМ!$E$39:$E$782,СВЦЭМ!$A$39:$A$782,$A221,СВЦЭМ!$B$39:$B$782,K$191)+'СЕТ СН'!$F$15</f>
        <v>177.24742004000001</v>
      </c>
      <c r="L221" s="36">
        <f>SUMIFS(СВЦЭМ!$E$39:$E$782,СВЦЭМ!$A$39:$A$782,$A221,СВЦЭМ!$B$39:$B$782,L$191)+'СЕТ СН'!$F$15</f>
        <v>177.33481413999999</v>
      </c>
      <c r="M221" s="36">
        <f>SUMIFS(СВЦЭМ!$E$39:$E$782,СВЦЭМ!$A$39:$A$782,$A221,СВЦЭМ!$B$39:$B$782,M$191)+'СЕТ СН'!$F$15</f>
        <v>176.01158906000001</v>
      </c>
      <c r="N221" s="36">
        <f>SUMIFS(СВЦЭМ!$E$39:$E$782,СВЦЭМ!$A$39:$A$782,$A221,СВЦЭМ!$B$39:$B$782,N$191)+'СЕТ СН'!$F$15</f>
        <v>177.33015924</v>
      </c>
      <c r="O221" s="36">
        <f>SUMIFS(СВЦЭМ!$E$39:$E$782,СВЦЭМ!$A$39:$A$782,$A221,СВЦЭМ!$B$39:$B$782,O$191)+'СЕТ СН'!$F$15</f>
        <v>176.82094862</v>
      </c>
      <c r="P221" s="36">
        <f>SUMIFS(СВЦЭМ!$E$39:$E$782,СВЦЭМ!$A$39:$A$782,$A221,СВЦЭМ!$B$39:$B$782,P$191)+'СЕТ СН'!$F$15</f>
        <v>175.64816184</v>
      </c>
      <c r="Q221" s="36">
        <f>SUMIFS(СВЦЭМ!$E$39:$E$782,СВЦЭМ!$A$39:$A$782,$A221,СВЦЭМ!$B$39:$B$782,Q$191)+'СЕТ СН'!$F$15</f>
        <v>174.61586639000001</v>
      </c>
      <c r="R221" s="36">
        <f>SUMIFS(СВЦЭМ!$E$39:$E$782,СВЦЭМ!$A$39:$A$782,$A221,СВЦЭМ!$B$39:$B$782,R$191)+'СЕТ СН'!$F$15</f>
        <v>173.78005019</v>
      </c>
      <c r="S221" s="36">
        <f>SUMIFS(СВЦЭМ!$E$39:$E$782,СВЦЭМ!$A$39:$A$782,$A221,СВЦЭМ!$B$39:$B$782,S$191)+'СЕТ СН'!$F$15</f>
        <v>172.49818081000001</v>
      </c>
      <c r="T221" s="36">
        <f>SUMIFS(СВЦЭМ!$E$39:$E$782,СВЦЭМ!$A$39:$A$782,$A221,СВЦЭМ!$B$39:$B$782,T$191)+'СЕТ СН'!$F$15</f>
        <v>175.13462440000001</v>
      </c>
      <c r="U221" s="36">
        <f>SUMIFS(СВЦЭМ!$E$39:$E$782,СВЦЭМ!$A$39:$A$782,$A221,СВЦЭМ!$B$39:$B$782,U$191)+'СЕТ СН'!$F$15</f>
        <v>174.40363181999999</v>
      </c>
      <c r="V221" s="36">
        <f>SUMIFS(СВЦЭМ!$E$39:$E$782,СВЦЭМ!$A$39:$A$782,$A221,СВЦЭМ!$B$39:$B$782,V$191)+'СЕТ СН'!$F$15</f>
        <v>172.30148149999999</v>
      </c>
      <c r="W221" s="36">
        <f>SUMIFS(СВЦЭМ!$E$39:$E$782,СВЦЭМ!$A$39:$A$782,$A221,СВЦЭМ!$B$39:$B$782,W$191)+'СЕТ СН'!$F$15</f>
        <v>172.41402251</v>
      </c>
      <c r="X221" s="36">
        <f>SUMIFS(СВЦЭМ!$E$39:$E$782,СВЦЭМ!$A$39:$A$782,$A221,СВЦЭМ!$B$39:$B$782,X$191)+'СЕТ СН'!$F$15</f>
        <v>180.73371180000001</v>
      </c>
      <c r="Y221" s="36">
        <f>SUMIFS(СВЦЭМ!$E$39:$E$782,СВЦЭМ!$A$39:$A$782,$A221,СВЦЭМ!$B$39:$B$782,Y$191)+'СЕТ СН'!$F$15</f>
        <v>182.7193221</v>
      </c>
    </row>
    <row r="222" spans="1:25" ht="15.75" x14ac:dyDescent="0.2">
      <c r="A222" s="35">
        <f t="shared" si="5"/>
        <v>44561</v>
      </c>
      <c r="B222" s="36">
        <f>SUMIFS(СВЦЭМ!$E$39:$E$782,СВЦЭМ!$A$39:$A$782,$A222,СВЦЭМ!$B$39:$B$782,B$191)+'СЕТ СН'!$F$15</f>
        <v>188.03762474000001</v>
      </c>
      <c r="C222" s="36">
        <f>SUMIFS(СВЦЭМ!$E$39:$E$782,СВЦЭМ!$A$39:$A$782,$A222,СВЦЭМ!$B$39:$B$782,C$191)+'СЕТ СН'!$F$15</f>
        <v>186.00964576999999</v>
      </c>
      <c r="D222" s="36">
        <f>SUMIFS(СВЦЭМ!$E$39:$E$782,СВЦЭМ!$A$39:$A$782,$A222,СВЦЭМ!$B$39:$B$782,D$191)+'СЕТ СН'!$F$15</f>
        <v>176.34840629000001</v>
      </c>
      <c r="E222" s="36">
        <f>SUMIFS(СВЦЭМ!$E$39:$E$782,СВЦЭМ!$A$39:$A$782,$A222,СВЦЭМ!$B$39:$B$782,E$191)+'СЕТ СН'!$F$15</f>
        <v>186.91636808000001</v>
      </c>
      <c r="F222" s="36">
        <f>SUMIFS(СВЦЭМ!$E$39:$E$782,СВЦЭМ!$A$39:$A$782,$A222,СВЦЭМ!$B$39:$B$782,F$191)+'СЕТ СН'!$F$15</f>
        <v>186.72987359000001</v>
      </c>
      <c r="G222" s="36">
        <f>SUMIFS(СВЦЭМ!$E$39:$E$782,СВЦЭМ!$A$39:$A$782,$A222,СВЦЭМ!$B$39:$B$782,G$191)+'СЕТ СН'!$F$15</f>
        <v>172.61524424000001</v>
      </c>
      <c r="H222" s="36">
        <f>SUMIFS(СВЦЭМ!$E$39:$E$782,СВЦЭМ!$A$39:$A$782,$A222,СВЦЭМ!$B$39:$B$782,H$191)+'СЕТ СН'!$F$15</f>
        <v>174.44129611</v>
      </c>
      <c r="I222" s="36">
        <f>SUMIFS(СВЦЭМ!$E$39:$E$782,СВЦЭМ!$A$39:$A$782,$A222,СВЦЭМ!$B$39:$B$782,I$191)+'СЕТ СН'!$F$15</f>
        <v>175.68195177000001</v>
      </c>
      <c r="J222" s="36">
        <f>SUMIFS(СВЦЭМ!$E$39:$E$782,СВЦЭМ!$A$39:$A$782,$A222,СВЦЭМ!$B$39:$B$782,J$191)+'СЕТ СН'!$F$15</f>
        <v>180.91238748999999</v>
      </c>
      <c r="K222" s="36">
        <f>SUMIFS(СВЦЭМ!$E$39:$E$782,СВЦЭМ!$A$39:$A$782,$A222,СВЦЭМ!$B$39:$B$782,K$191)+'СЕТ СН'!$F$15</f>
        <v>176.5819946</v>
      </c>
      <c r="L222" s="36">
        <f>SUMIFS(СВЦЭМ!$E$39:$E$782,СВЦЭМ!$A$39:$A$782,$A222,СВЦЭМ!$B$39:$B$782,L$191)+'СЕТ СН'!$F$15</f>
        <v>179.74605946</v>
      </c>
      <c r="M222" s="36">
        <f>SUMIFS(СВЦЭМ!$E$39:$E$782,СВЦЭМ!$A$39:$A$782,$A222,СВЦЭМ!$B$39:$B$782,M$191)+'СЕТ СН'!$F$15</f>
        <v>179.47330116000001</v>
      </c>
      <c r="N222" s="36">
        <f>SUMIFS(СВЦЭМ!$E$39:$E$782,СВЦЭМ!$A$39:$A$782,$A222,СВЦЭМ!$B$39:$B$782,N$191)+'СЕТ СН'!$F$15</f>
        <v>178.12612428</v>
      </c>
      <c r="O222" s="36">
        <f>SUMIFS(СВЦЭМ!$E$39:$E$782,СВЦЭМ!$A$39:$A$782,$A222,СВЦЭМ!$B$39:$B$782,O$191)+'СЕТ СН'!$F$15</f>
        <v>176.00505870999999</v>
      </c>
      <c r="P222" s="36">
        <f>SUMIFS(СВЦЭМ!$E$39:$E$782,СВЦЭМ!$A$39:$A$782,$A222,СВЦЭМ!$B$39:$B$782,P$191)+'СЕТ СН'!$F$15</f>
        <v>176.08684909999999</v>
      </c>
      <c r="Q222" s="36">
        <f>SUMIFS(СВЦЭМ!$E$39:$E$782,СВЦЭМ!$A$39:$A$782,$A222,СВЦЭМ!$B$39:$B$782,Q$191)+'СЕТ СН'!$F$15</f>
        <v>175.75604222999999</v>
      </c>
      <c r="R222" s="36">
        <f>SUMIFS(СВЦЭМ!$E$39:$E$782,СВЦЭМ!$A$39:$A$782,$A222,СВЦЭМ!$B$39:$B$782,R$191)+'СЕТ СН'!$F$15</f>
        <v>174.50832507000001</v>
      </c>
      <c r="S222" s="36">
        <f>SUMIFS(СВЦЭМ!$E$39:$E$782,СВЦЭМ!$A$39:$A$782,$A222,СВЦЭМ!$B$39:$B$782,S$191)+'СЕТ СН'!$F$15</f>
        <v>177.44309138</v>
      </c>
      <c r="T222" s="36">
        <f>SUMIFS(СВЦЭМ!$E$39:$E$782,СВЦЭМ!$A$39:$A$782,$A222,СВЦЭМ!$B$39:$B$782,T$191)+'СЕТ СН'!$F$15</f>
        <v>180.02991584</v>
      </c>
      <c r="U222" s="36">
        <f>SUMIFS(СВЦЭМ!$E$39:$E$782,СВЦЭМ!$A$39:$A$782,$A222,СВЦЭМ!$B$39:$B$782,U$191)+'СЕТ СН'!$F$15</f>
        <v>181.76167369999999</v>
      </c>
      <c r="V222" s="36">
        <f>SUMIFS(СВЦЭМ!$E$39:$E$782,СВЦЭМ!$A$39:$A$782,$A222,СВЦЭМ!$B$39:$B$782,V$191)+'СЕТ СН'!$F$15</f>
        <v>177.88278861000001</v>
      </c>
      <c r="W222" s="36">
        <f>SUMIFS(СВЦЭМ!$E$39:$E$782,СВЦЭМ!$A$39:$A$782,$A222,СВЦЭМ!$B$39:$B$782,W$191)+'СЕТ СН'!$F$15</f>
        <v>177.73069168000001</v>
      </c>
      <c r="X222" s="36">
        <f>SUMIFS(СВЦЭМ!$E$39:$E$782,СВЦЭМ!$A$39:$A$782,$A222,СВЦЭМ!$B$39:$B$782,X$191)+'СЕТ СН'!$F$15</f>
        <v>180.55066033</v>
      </c>
      <c r="Y222" s="36">
        <f>SUMIFS(СВЦЭМ!$E$39:$E$782,СВЦЭМ!$A$39:$A$782,$A222,СВЦЭМ!$B$39:$B$782,Y$191)+'СЕТ СН'!$F$15</f>
        <v>182.45690476999999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01.12.2021</v>
      </c>
      <c r="B227" s="36">
        <f>SUMIFS(СВЦЭМ!$F$39:$F$782,СВЦЭМ!$A$39:$A$782,$A227,СВЦЭМ!$B$39:$B$782,B$226)+'СЕТ СН'!$F$15</f>
        <v>173.12500901999999</v>
      </c>
      <c r="C227" s="36">
        <f>SUMIFS(СВЦЭМ!$F$39:$F$782,СВЦЭМ!$A$39:$A$782,$A227,СВЦЭМ!$B$39:$B$782,C$226)+'СЕТ СН'!$F$15</f>
        <v>175.16698646</v>
      </c>
      <c r="D227" s="36">
        <f>SUMIFS(СВЦЭМ!$F$39:$F$782,СВЦЭМ!$A$39:$A$782,$A227,СВЦЭМ!$B$39:$B$782,D$226)+'СЕТ СН'!$F$15</f>
        <v>180.44714200000001</v>
      </c>
      <c r="E227" s="36">
        <f>SUMIFS(СВЦЭМ!$F$39:$F$782,СВЦЭМ!$A$39:$A$782,$A227,СВЦЭМ!$B$39:$B$782,E$226)+'СЕТ СН'!$F$15</f>
        <v>181.35527811</v>
      </c>
      <c r="F227" s="36">
        <f>SUMIFS(СВЦЭМ!$F$39:$F$782,СВЦЭМ!$A$39:$A$782,$A227,СВЦЭМ!$B$39:$B$782,F$226)+'СЕТ СН'!$F$15</f>
        <v>183.44453075000001</v>
      </c>
      <c r="G227" s="36">
        <f>SUMIFS(СВЦЭМ!$F$39:$F$782,СВЦЭМ!$A$39:$A$782,$A227,СВЦЭМ!$B$39:$B$782,G$226)+'СЕТ СН'!$F$15</f>
        <v>180.37046416999999</v>
      </c>
      <c r="H227" s="36">
        <f>SUMIFS(СВЦЭМ!$F$39:$F$782,СВЦЭМ!$A$39:$A$782,$A227,СВЦЭМ!$B$39:$B$782,H$226)+'СЕТ СН'!$F$15</f>
        <v>175.32620614999999</v>
      </c>
      <c r="I227" s="36">
        <f>SUMIFS(СВЦЭМ!$F$39:$F$782,СВЦЭМ!$A$39:$A$782,$A227,СВЦЭМ!$B$39:$B$782,I$226)+'СЕТ СН'!$F$15</f>
        <v>173.15872160999999</v>
      </c>
      <c r="J227" s="36">
        <f>SUMIFS(СВЦЭМ!$F$39:$F$782,СВЦЭМ!$A$39:$A$782,$A227,СВЦЭМ!$B$39:$B$782,J$226)+'СЕТ СН'!$F$15</f>
        <v>171.23577652</v>
      </c>
      <c r="K227" s="36">
        <f>SUMIFS(СВЦЭМ!$F$39:$F$782,СВЦЭМ!$A$39:$A$782,$A227,СВЦЭМ!$B$39:$B$782,K$226)+'СЕТ СН'!$F$15</f>
        <v>172.18695362</v>
      </c>
      <c r="L227" s="36">
        <f>SUMIFS(СВЦЭМ!$F$39:$F$782,СВЦЭМ!$A$39:$A$782,$A227,СВЦЭМ!$B$39:$B$782,L$226)+'СЕТ СН'!$F$15</f>
        <v>165.75880547</v>
      </c>
      <c r="M227" s="36">
        <f>SUMIFS(СВЦЭМ!$F$39:$F$782,СВЦЭМ!$A$39:$A$782,$A227,СВЦЭМ!$B$39:$B$782,M$226)+'СЕТ СН'!$F$15</f>
        <v>166.18499614999999</v>
      </c>
      <c r="N227" s="36">
        <f>SUMIFS(СВЦЭМ!$F$39:$F$782,СВЦЭМ!$A$39:$A$782,$A227,СВЦЭМ!$B$39:$B$782,N$226)+'СЕТ СН'!$F$15</f>
        <v>168.91537962000001</v>
      </c>
      <c r="O227" s="36">
        <f>SUMIFS(СВЦЭМ!$F$39:$F$782,СВЦЭМ!$A$39:$A$782,$A227,СВЦЭМ!$B$39:$B$782,O$226)+'СЕТ СН'!$F$15</f>
        <v>168.74116802</v>
      </c>
      <c r="P227" s="36">
        <f>SUMIFS(СВЦЭМ!$F$39:$F$782,СВЦЭМ!$A$39:$A$782,$A227,СВЦЭМ!$B$39:$B$782,P$226)+'СЕТ СН'!$F$15</f>
        <v>169.81166934000001</v>
      </c>
      <c r="Q227" s="36">
        <f>SUMIFS(СВЦЭМ!$F$39:$F$782,СВЦЭМ!$A$39:$A$782,$A227,СВЦЭМ!$B$39:$B$782,Q$226)+'СЕТ СН'!$F$15</f>
        <v>171.03309081</v>
      </c>
      <c r="R227" s="36">
        <f>SUMIFS(СВЦЭМ!$F$39:$F$782,СВЦЭМ!$A$39:$A$782,$A227,СВЦЭМ!$B$39:$B$782,R$226)+'СЕТ СН'!$F$15</f>
        <v>170.64025846000001</v>
      </c>
      <c r="S227" s="36">
        <f>SUMIFS(СВЦЭМ!$F$39:$F$782,СВЦЭМ!$A$39:$A$782,$A227,СВЦЭМ!$B$39:$B$782,S$226)+'СЕТ СН'!$F$15</f>
        <v>167.88923008</v>
      </c>
      <c r="T227" s="36">
        <f>SUMIFS(СВЦЭМ!$F$39:$F$782,СВЦЭМ!$A$39:$A$782,$A227,СВЦЭМ!$B$39:$B$782,T$226)+'СЕТ СН'!$F$15</f>
        <v>164.41894463</v>
      </c>
      <c r="U227" s="36">
        <f>SUMIFS(СВЦЭМ!$F$39:$F$782,СВЦЭМ!$A$39:$A$782,$A227,СВЦЭМ!$B$39:$B$782,U$226)+'СЕТ СН'!$F$15</f>
        <v>166.23722799999999</v>
      </c>
      <c r="V227" s="36">
        <f>SUMIFS(СВЦЭМ!$F$39:$F$782,СВЦЭМ!$A$39:$A$782,$A227,СВЦЭМ!$B$39:$B$782,V$226)+'СЕТ СН'!$F$15</f>
        <v>167.92374616000001</v>
      </c>
      <c r="W227" s="36">
        <f>SUMIFS(СВЦЭМ!$F$39:$F$782,СВЦЭМ!$A$39:$A$782,$A227,СВЦЭМ!$B$39:$B$782,W$226)+'СЕТ СН'!$F$15</f>
        <v>168.69242589000001</v>
      </c>
      <c r="X227" s="36">
        <f>SUMIFS(СВЦЭМ!$F$39:$F$782,СВЦЭМ!$A$39:$A$782,$A227,СВЦЭМ!$B$39:$B$782,X$226)+'СЕТ СН'!$F$15</f>
        <v>168.71143230999999</v>
      </c>
      <c r="Y227" s="36">
        <f>SUMIFS(СВЦЭМ!$F$39:$F$782,СВЦЭМ!$A$39:$A$782,$A227,СВЦЭМ!$B$39:$B$782,Y$226)+'СЕТ СН'!$F$15</f>
        <v>170.95944202000001</v>
      </c>
      <c r="AA227" s="45"/>
    </row>
    <row r="228" spans="1:27" ht="15.75" x14ac:dyDescent="0.2">
      <c r="A228" s="35">
        <f>A227+1</f>
        <v>44532</v>
      </c>
      <c r="B228" s="36">
        <f>SUMIFS(СВЦЭМ!$F$39:$F$782,СВЦЭМ!$A$39:$A$782,$A228,СВЦЭМ!$B$39:$B$782,B$226)+'СЕТ СН'!$F$15</f>
        <v>175.45412569999999</v>
      </c>
      <c r="C228" s="36">
        <f>SUMIFS(СВЦЭМ!$F$39:$F$782,СВЦЭМ!$A$39:$A$782,$A228,СВЦЭМ!$B$39:$B$782,C$226)+'СЕТ СН'!$F$15</f>
        <v>173.99873210999999</v>
      </c>
      <c r="D228" s="36">
        <f>SUMIFS(СВЦЭМ!$F$39:$F$782,СВЦЭМ!$A$39:$A$782,$A228,СВЦЭМ!$B$39:$B$782,D$226)+'СЕТ СН'!$F$15</f>
        <v>169.98731950999999</v>
      </c>
      <c r="E228" s="36">
        <f>SUMIFS(СВЦЭМ!$F$39:$F$782,СВЦЭМ!$A$39:$A$782,$A228,СВЦЭМ!$B$39:$B$782,E$226)+'СЕТ СН'!$F$15</f>
        <v>172.52157629999999</v>
      </c>
      <c r="F228" s="36">
        <f>SUMIFS(СВЦЭМ!$F$39:$F$782,СВЦЭМ!$A$39:$A$782,$A228,СВЦЭМ!$B$39:$B$782,F$226)+'СЕТ СН'!$F$15</f>
        <v>174.21531206</v>
      </c>
      <c r="G228" s="36">
        <f>SUMIFS(СВЦЭМ!$F$39:$F$782,СВЦЭМ!$A$39:$A$782,$A228,СВЦЭМ!$B$39:$B$782,G$226)+'СЕТ СН'!$F$15</f>
        <v>173.52904265000001</v>
      </c>
      <c r="H228" s="36">
        <f>SUMIFS(СВЦЭМ!$F$39:$F$782,СВЦЭМ!$A$39:$A$782,$A228,СВЦЭМ!$B$39:$B$782,H$226)+'СЕТ СН'!$F$15</f>
        <v>176.48910276999999</v>
      </c>
      <c r="I228" s="36">
        <f>SUMIFS(СВЦЭМ!$F$39:$F$782,СВЦЭМ!$A$39:$A$782,$A228,СВЦЭМ!$B$39:$B$782,I$226)+'СЕТ СН'!$F$15</f>
        <v>185.22556186</v>
      </c>
      <c r="J228" s="36">
        <f>SUMIFS(СВЦЭМ!$F$39:$F$782,СВЦЭМ!$A$39:$A$782,$A228,СВЦЭМ!$B$39:$B$782,J$226)+'СЕТ СН'!$F$15</f>
        <v>185.65225523000001</v>
      </c>
      <c r="K228" s="36">
        <f>SUMIFS(СВЦЭМ!$F$39:$F$782,СВЦЭМ!$A$39:$A$782,$A228,СВЦЭМ!$B$39:$B$782,K$226)+'СЕТ СН'!$F$15</f>
        <v>188.8338785</v>
      </c>
      <c r="L228" s="36">
        <f>SUMIFS(СВЦЭМ!$F$39:$F$782,СВЦЭМ!$A$39:$A$782,$A228,СВЦЭМ!$B$39:$B$782,L$226)+'СЕТ СН'!$F$15</f>
        <v>190.10000674</v>
      </c>
      <c r="M228" s="36">
        <f>SUMIFS(СВЦЭМ!$F$39:$F$782,СВЦЭМ!$A$39:$A$782,$A228,СВЦЭМ!$B$39:$B$782,M$226)+'СЕТ СН'!$F$15</f>
        <v>190.01830208000001</v>
      </c>
      <c r="N228" s="36">
        <f>SUMIFS(СВЦЭМ!$F$39:$F$782,СВЦЭМ!$A$39:$A$782,$A228,СВЦЭМ!$B$39:$B$782,N$226)+'СЕТ СН'!$F$15</f>
        <v>188.59044342999999</v>
      </c>
      <c r="O228" s="36">
        <f>SUMIFS(СВЦЭМ!$F$39:$F$782,СВЦЭМ!$A$39:$A$782,$A228,СВЦЭМ!$B$39:$B$782,O$226)+'СЕТ СН'!$F$15</f>
        <v>198.66539322</v>
      </c>
      <c r="P228" s="36">
        <f>SUMIFS(СВЦЭМ!$F$39:$F$782,СВЦЭМ!$A$39:$A$782,$A228,СВЦЭМ!$B$39:$B$782,P$226)+'СЕТ СН'!$F$15</f>
        <v>197.36657373</v>
      </c>
      <c r="Q228" s="36">
        <f>SUMIFS(СВЦЭМ!$F$39:$F$782,СВЦЭМ!$A$39:$A$782,$A228,СВЦЭМ!$B$39:$B$782,Q$226)+'СЕТ СН'!$F$15</f>
        <v>196.66767012</v>
      </c>
      <c r="R228" s="36">
        <f>SUMIFS(СВЦЭМ!$F$39:$F$782,СВЦЭМ!$A$39:$A$782,$A228,СВЦЭМ!$B$39:$B$782,R$226)+'СЕТ СН'!$F$15</f>
        <v>186.41966484</v>
      </c>
      <c r="S228" s="36">
        <f>SUMIFS(СВЦЭМ!$F$39:$F$782,СВЦЭМ!$A$39:$A$782,$A228,СВЦЭМ!$B$39:$B$782,S$226)+'СЕТ СН'!$F$15</f>
        <v>185.30400986999999</v>
      </c>
      <c r="T228" s="36">
        <f>SUMIFS(СВЦЭМ!$F$39:$F$782,СВЦЭМ!$A$39:$A$782,$A228,СВЦЭМ!$B$39:$B$782,T$226)+'СЕТ СН'!$F$15</f>
        <v>177.90175224000001</v>
      </c>
      <c r="U228" s="36">
        <f>SUMIFS(СВЦЭМ!$F$39:$F$782,СВЦЭМ!$A$39:$A$782,$A228,СВЦЭМ!$B$39:$B$782,U$226)+'СЕТ СН'!$F$15</f>
        <v>183.57529478999999</v>
      </c>
      <c r="V228" s="36">
        <f>SUMIFS(СВЦЭМ!$F$39:$F$782,СВЦЭМ!$A$39:$A$782,$A228,СВЦЭМ!$B$39:$B$782,V$226)+'СЕТ СН'!$F$15</f>
        <v>184.46307139999999</v>
      </c>
      <c r="W228" s="36">
        <f>SUMIFS(СВЦЭМ!$F$39:$F$782,СВЦЭМ!$A$39:$A$782,$A228,СВЦЭМ!$B$39:$B$782,W$226)+'СЕТ СН'!$F$15</f>
        <v>185.54832001</v>
      </c>
      <c r="X228" s="36">
        <f>SUMIFS(СВЦЭМ!$F$39:$F$782,СВЦЭМ!$A$39:$A$782,$A228,СВЦЭМ!$B$39:$B$782,X$226)+'СЕТ СН'!$F$15</f>
        <v>195.5923153</v>
      </c>
      <c r="Y228" s="36">
        <f>SUMIFS(СВЦЭМ!$F$39:$F$782,СВЦЭМ!$A$39:$A$782,$A228,СВЦЭМ!$B$39:$B$782,Y$226)+'СЕТ СН'!$F$15</f>
        <v>196.71193016000001</v>
      </c>
    </row>
    <row r="229" spans="1:27" ht="15.75" x14ac:dyDescent="0.2">
      <c r="A229" s="35">
        <f t="shared" ref="A229:A257" si="6">A228+1</f>
        <v>44533</v>
      </c>
      <c r="B229" s="36">
        <f>SUMIFS(СВЦЭМ!$F$39:$F$782,СВЦЭМ!$A$39:$A$782,$A229,СВЦЭМ!$B$39:$B$782,B$226)+'СЕТ СН'!$F$15</f>
        <v>199.75776934000001</v>
      </c>
      <c r="C229" s="36">
        <f>SUMIFS(СВЦЭМ!$F$39:$F$782,СВЦЭМ!$A$39:$A$782,$A229,СВЦЭМ!$B$39:$B$782,C$226)+'СЕТ СН'!$F$15</f>
        <v>198.52364079</v>
      </c>
      <c r="D229" s="36">
        <f>SUMIFS(СВЦЭМ!$F$39:$F$782,СВЦЭМ!$A$39:$A$782,$A229,СВЦЭМ!$B$39:$B$782,D$226)+'СЕТ СН'!$F$15</f>
        <v>194.63441771000001</v>
      </c>
      <c r="E229" s="36">
        <f>SUMIFS(СВЦЭМ!$F$39:$F$782,СВЦЭМ!$A$39:$A$782,$A229,СВЦЭМ!$B$39:$B$782,E$226)+'СЕТ СН'!$F$15</f>
        <v>194.26252597000001</v>
      </c>
      <c r="F229" s="36">
        <f>SUMIFS(СВЦЭМ!$F$39:$F$782,СВЦЭМ!$A$39:$A$782,$A229,СВЦЭМ!$B$39:$B$782,F$226)+'СЕТ СН'!$F$15</f>
        <v>194.70187978000001</v>
      </c>
      <c r="G229" s="36">
        <f>SUMIFS(СВЦЭМ!$F$39:$F$782,СВЦЭМ!$A$39:$A$782,$A229,СВЦЭМ!$B$39:$B$782,G$226)+'СЕТ СН'!$F$15</f>
        <v>184.30267196</v>
      </c>
      <c r="H229" s="36">
        <f>SUMIFS(СВЦЭМ!$F$39:$F$782,СВЦЭМ!$A$39:$A$782,$A229,СВЦЭМ!$B$39:$B$782,H$226)+'СЕТ СН'!$F$15</f>
        <v>186.00126122</v>
      </c>
      <c r="I229" s="36">
        <f>SUMIFS(СВЦЭМ!$F$39:$F$782,СВЦЭМ!$A$39:$A$782,$A229,СВЦЭМ!$B$39:$B$782,I$226)+'СЕТ СН'!$F$15</f>
        <v>189.22877534</v>
      </c>
      <c r="J229" s="36">
        <f>SUMIFS(СВЦЭМ!$F$39:$F$782,СВЦЭМ!$A$39:$A$782,$A229,СВЦЭМ!$B$39:$B$782,J$226)+'СЕТ СН'!$F$15</f>
        <v>186.69757530000001</v>
      </c>
      <c r="K229" s="36">
        <f>SUMIFS(СВЦЭМ!$F$39:$F$782,СВЦЭМ!$A$39:$A$782,$A229,СВЦЭМ!$B$39:$B$782,K$226)+'СЕТ СН'!$F$15</f>
        <v>186.82321999000001</v>
      </c>
      <c r="L229" s="36">
        <f>SUMIFS(СВЦЭМ!$F$39:$F$782,СВЦЭМ!$A$39:$A$782,$A229,СВЦЭМ!$B$39:$B$782,L$226)+'СЕТ СН'!$F$15</f>
        <v>185.75333022999999</v>
      </c>
      <c r="M229" s="36">
        <f>SUMIFS(СВЦЭМ!$F$39:$F$782,СВЦЭМ!$A$39:$A$782,$A229,СВЦЭМ!$B$39:$B$782,M$226)+'СЕТ СН'!$F$15</f>
        <v>187.29211731999999</v>
      </c>
      <c r="N229" s="36">
        <f>SUMIFS(СВЦЭМ!$F$39:$F$782,СВЦЭМ!$A$39:$A$782,$A229,СВЦЭМ!$B$39:$B$782,N$226)+'СЕТ СН'!$F$15</f>
        <v>186.32764821000001</v>
      </c>
      <c r="O229" s="36">
        <f>SUMIFS(СВЦЭМ!$F$39:$F$782,СВЦЭМ!$A$39:$A$782,$A229,СВЦЭМ!$B$39:$B$782,O$226)+'СЕТ СН'!$F$15</f>
        <v>187.08357888</v>
      </c>
      <c r="P229" s="36">
        <f>SUMIFS(СВЦЭМ!$F$39:$F$782,СВЦЭМ!$A$39:$A$782,$A229,СВЦЭМ!$B$39:$B$782,P$226)+'СЕТ СН'!$F$15</f>
        <v>187.53160621999999</v>
      </c>
      <c r="Q229" s="36">
        <f>SUMIFS(СВЦЭМ!$F$39:$F$782,СВЦЭМ!$A$39:$A$782,$A229,СВЦЭМ!$B$39:$B$782,Q$226)+'СЕТ СН'!$F$15</f>
        <v>187.17394537999999</v>
      </c>
      <c r="R229" s="36">
        <f>SUMIFS(СВЦЭМ!$F$39:$F$782,СВЦЭМ!$A$39:$A$782,$A229,СВЦЭМ!$B$39:$B$782,R$226)+'СЕТ СН'!$F$15</f>
        <v>188.03252825999999</v>
      </c>
      <c r="S229" s="36">
        <f>SUMIFS(СВЦЭМ!$F$39:$F$782,СВЦЭМ!$A$39:$A$782,$A229,СВЦЭМ!$B$39:$B$782,S$226)+'СЕТ СН'!$F$15</f>
        <v>186.86051688000001</v>
      </c>
      <c r="T229" s="36">
        <f>SUMIFS(СВЦЭМ!$F$39:$F$782,СВЦЭМ!$A$39:$A$782,$A229,СВЦЭМ!$B$39:$B$782,T$226)+'СЕТ СН'!$F$15</f>
        <v>187.69950646000001</v>
      </c>
      <c r="U229" s="36">
        <f>SUMIFS(СВЦЭМ!$F$39:$F$782,СВЦЭМ!$A$39:$A$782,$A229,СВЦЭМ!$B$39:$B$782,U$226)+'СЕТ СН'!$F$15</f>
        <v>186.06771244000001</v>
      </c>
      <c r="V229" s="36">
        <f>SUMIFS(СВЦЭМ!$F$39:$F$782,СВЦЭМ!$A$39:$A$782,$A229,СВЦЭМ!$B$39:$B$782,V$226)+'СЕТ СН'!$F$15</f>
        <v>187.78473575999999</v>
      </c>
      <c r="W229" s="36">
        <f>SUMIFS(СВЦЭМ!$F$39:$F$782,СВЦЭМ!$A$39:$A$782,$A229,СВЦЭМ!$B$39:$B$782,W$226)+'СЕТ СН'!$F$15</f>
        <v>189.73378571000001</v>
      </c>
      <c r="X229" s="36">
        <f>SUMIFS(СВЦЭМ!$F$39:$F$782,СВЦЭМ!$A$39:$A$782,$A229,СВЦЭМ!$B$39:$B$782,X$226)+'СЕТ СН'!$F$15</f>
        <v>187.67916029</v>
      </c>
      <c r="Y229" s="36">
        <f>SUMIFS(СВЦЭМ!$F$39:$F$782,СВЦЭМ!$A$39:$A$782,$A229,СВЦЭМ!$B$39:$B$782,Y$226)+'СЕТ СН'!$F$15</f>
        <v>180.81280957999999</v>
      </c>
    </row>
    <row r="230" spans="1:27" ht="15.75" x14ac:dyDescent="0.2">
      <c r="A230" s="35">
        <f t="shared" si="6"/>
        <v>44534</v>
      </c>
      <c r="B230" s="36">
        <f>SUMIFS(СВЦЭМ!$F$39:$F$782,СВЦЭМ!$A$39:$A$782,$A230,СВЦЭМ!$B$39:$B$782,B$226)+'СЕТ СН'!$F$15</f>
        <v>178.13300809</v>
      </c>
      <c r="C230" s="36">
        <f>SUMIFS(СВЦЭМ!$F$39:$F$782,СВЦЭМ!$A$39:$A$782,$A230,СВЦЭМ!$B$39:$B$782,C$226)+'СЕТ СН'!$F$15</f>
        <v>173.25079546000001</v>
      </c>
      <c r="D230" s="36">
        <f>SUMIFS(СВЦЭМ!$F$39:$F$782,СВЦЭМ!$A$39:$A$782,$A230,СВЦЭМ!$B$39:$B$782,D$226)+'СЕТ СН'!$F$15</f>
        <v>173.26231612000001</v>
      </c>
      <c r="E230" s="36">
        <f>SUMIFS(СВЦЭМ!$F$39:$F$782,СВЦЭМ!$A$39:$A$782,$A230,СВЦЭМ!$B$39:$B$782,E$226)+'СЕТ СН'!$F$15</f>
        <v>173.27689656000001</v>
      </c>
      <c r="F230" s="36">
        <f>SUMIFS(СВЦЭМ!$F$39:$F$782,СВЦЭМ!$A$39:$A$782,$A230,СВЦЭМ!$B$39:$B$782,F$226)+'СЕТ СН'!$F$15</f>
        <v>173.04862657999999</v>
      </c>
      <c r="G230" s="36">
        <f>SUMIFS(СВЦЭМ!$F$39:$F$782,СВЦЭМ!$A$39:$A$782,$A230,СВЦЭМ!$B$39:$B$782,G$226)+'СЕТ СН'!$F$15</f>
        <v>170.68672888</v>
      </c>
      <c r="H230" s="36">
        <f>SUMIFS(СВЦЭМ!$F$39:$F$782,СВЦЭМ!$A$39:$A$782,$A230,СВЦЭМ!$B$39:$B$782,H$226)+'СЕТ СН'!$F$15</f>
        <v>169.95113092</v>
      </c>
      <c r="I230" s="36">
        <f>SUMIFS(СВЦЭМ!$F$39:$F$782,СВЦЭМ!$A$39:$A$782,$A230,СВЦЭМ!$B$39:$B$782,I$226)+'СЕТ СН'!$F$15</f>
        <v>165.95038216</v>
      </c>
      <c r="J230" s="36">
        <f>SUMIFS(СВЦЭМ!$F$39:$F$782,СВЦЭМ!$A$39:$A$782,$A230,СВЦЭМ!$B$39:$B$782,J$226)+'СЕТ СН'!$F$15</f>
        <v>166.36470320000001</v>
      </c>
      <c r="K230" s="36">
        <f>SUMIFS(СВЦЭМ!$F$39:$F$782,СВЦЭМ!$A$39:$A$782,$A230,СВЦЭМ!$B$39:$B$782,K$226)+'СЕТ СН'!$F$15</f>
        <v>170.53493069000001</v>
      </c>
      <c r="L230" s="36">
        <f>SUMIFS(СВЦЭМ!$F$39:$F$782,СВЦЭМ!$A$39:$A$782,$A230,СВЦЭМ!$B$39:$B$782,L$226)+'СЕТ СН'!$F$15</f>
        <v>172.15497379999999</v>
      </c>
      <c r="M230" s="36">
        <f>SUMIFS(СВЦЭМ!$F$39:$F$782,СВЦЭМ!$A$39:$A$782,$A230,СВЦЭМ!$B$39:$B$782,M$226)+'СЕТ СН'!$F$15</f>
        <v>171.08613492000001</v>
      </c>
      <c r="N230" s="36">
        <f>SUMIFS(СВЦЭМ!$F$39:$F$782,СВЦЭМ!$A$39:$A$782,$A230,СВЦЭМ!$B$39:$B$782,N$226)+'СЕТ СН'!$F$15</f>
        <v>176.17601422000001</v>
      </c>
      <c r="O230" s="36">
        <f>SUMIFS(СВЦЭМ!$F$39:$F$782,СВЦЭМ!$A$39:$A$782,$A230,СВЦЭМ!$B$39:$B$782,O$226)+'СЕТ СН'!$F$15</f>
        <v>179.61831884</v>
      </c>
      <c r="P230" s="36">
        <f>SUMIFS(СВЦЭМ!$F$39:$F$782,СВЦЭМ!$A$39:$A$782,$A230,СВЦЭМ!$B$39:$B$782,P$226)+'СЕТ СН'!$F$15</f>
        <v>178.92093617</v>
      </c>
      <c r="Q230" s="36">
        <f>SUMIFS(СВЦЭМ!$F$39:$F$782,СВЦЭМ!$A$39:$A$782,$A230,СВЦЭМ!$B$39:$B$782,Q$226)+'СЕТ СН'!$F$15</f>
        <v>177.95777203</v>
      </c>
      <c r="R230" s="36">
        <f>SUMIFS(СВЦЭМ!$F$39:$F$782,СВЦЭМ!$A$39:$A$782,$A230,СВЦЭМ!$B$39:$B$782,R$226)+'СЕТ СН'!$F$15</f>
        <v>173.47131211000001</v>
      </c>
      <c r="S230" s="36">
        <f>SUMIFS(СВЦЭМ!$F$39:$F$782,СВЦЭМ!$A$39:$A$782,$A230,СВЦЭМ!$B$39:$B$782,S$226)+'СЕТ СН'!$F$15</f>
        <v>169.30500573</v>
      </c>
      <c r="T230" s="36">
        <f>SUMIFS(СВЦЭМ!$F$39:$F$782,СВЦЭМ!$A$39:$A$782,$A230,СВЦЭМ!$B$39:$B$782,T$226)+'СЕТ СН'!$F$15</f>
        <v>172.16086920000001</v>
      </c>
      <c r="U230" s="36">
        <f>SUMIFS(СВЦЭМ!$F$39:$F$782,СВЦЭМ!$A$39:$A$782,$A230,СВЦЭМ!$B$39:$B$782,U$226)+'СЕТ СН'!$F$15</f>
        <v>173.18645311</v>
      </c>
      <c r="V230" s="36">
        <f>SUMIFS(СВЦЭМ!$F$39:$F$782,СВЦЭМ!$A$39:$A$782,$A230,СВЦЭМ!$B$39:$B$782,V$226)+'СЕТ СН'!$F$15</f>
        <v>171.96485136000001</v>
      </c>
      <c r="W230" s="36">
        <f>SUMIFS(СВЦЭМ!$F$39:$F$782,СВЦЭМ!$A$39:$A$782,$A230,СВЦЭМ!$B$39:$B$782,W$226)+'СЕТ СН'!$F$15</f>
        <v>171.7414881</v>
      </c>
      <c r="X230" s="36">
        <f>SUMIFS(СВЦЭМ!$F$39:$F$782,СВЦЭМ!$A$39:$A$782,$A230,СВЦЭМ!$B$39:$B$782,X$226)+'СЕТ СН'!$F$15</f>
        <v>179.7652454</v>
      </c>
      <c r="Y230" s="36">
        <f>SUMIFS(СВЦЭМ!$F$39:$F$782,СВЦЭМ!$A$39:$A$782,$A230,СВЦЭМ!$B$39:$B$782,Y$226)+'СЕТ СН'!$F$15</f>
        <v>176.44296574000001</v>
      </c>
    </row>
    <row r="231" spans="1:27" ht="15.75" x14ac:dyDescent="0.2">
      <c r="A231" s="35">
        <f t="shared" si="6"/>
        <v>44535</v>
      </c>
      <c r="B231" s="36">
        <f>SUMIFS(СВЦЭМ!$F$39:$F$782,СВЦЭМ!$A$39:$A$782,$A231,СВЦЭМ!$B$39:$B$782,B$226)+'СЕТ СН'!$F$15</f>
        <v>175.22480630000001</v>
      </c>
      <c r="C231" s="36">
        <f>SUMIFS(СВЦЭМ!$F$39:$F$782,СВЦЭМ!$A$39:$A$782,$A231,СВЦЭМ!$B$39:$B$782,C$226)+'СЕТ СН'!$F$15</f>
        <v>178.09833033999999</v>
      </c>
      <c r="D231" s="36">
        <f>SUMIFS(СВЦЭМ!$F$39:$F$782,СВЦЭМ!$A$39:$A$782,$A231,СВЦЭМ!$B$39:$B$782,D$226)+'СЕТ СН'!$F$15</f>
        <v>182.65230033</v>
      </c>
      <c r="E231" s="36">
        <f>SUMIFS(СВЦЭМ!$F$39:$F$782,СВЦЭМ!$A$39:$A$782,$A231,СВЦЭМ!$B$39:$B$782,E$226)+'СЕТ СН'!$F$15</f>
        <v>183.98552956</v>
      </c>
      <c r="F231" s="36">
        <f>SUMIFS(СВЦЭМ!$F$39:$F$782,СВЦЭМ!$A$39:$A$782,$A231,СВЦЭМ!$B$39:$B$782,F$226)+'СЕТ СН'!$F$15</f>
        <v>182.91253416000001</v>
      </c>
      <c r="G231" s="36">
        <f>SUMIFS(СВЦЭМ!$F$39:$F$782,СВЦЭМ!$A$39:$A$782,$A231,СВЦЭМ!$B$39:$B$782,G$226)+'СЕТ СН'!$F$15</f>
        <v>181.79351471999999</v>
      </c>
      <c r="H231" s="36">
        <f>SUMIFS(СВЦЭМ!$F$39:$F$782,СВЦЭМ!$A$39:$A$782,$A231,СВЦЭМ!$B$39:$B$782,H$226)+'СЕТ СН'!$F$15</f>
        <v>176.76839193000001</v>
      </c>
      <c r="I231" s="36">
        <f>SUMIFS(СВЦЭМ!$F$39:$F$782,СВЦЭМ!$A$39:$A$782,$A231,СВЦЭМ!$B$39:$B$782,I$226)+'СЕТ СН'!$F$15</f>
        <v>175.50703082999999</v>
      </c>
      <c r="J231" s="36">
        <f>SUMIFS(СВЦЭМ!$F$39:$F$782,СВЦЭМ!$A$39:$A$782,$A231,СВЦЭМ!$B$39:$B$782,J$226)+'СЕТ СН'!$F$15</f>
        <v>169.61232194999999</v>
      </c>
      <c r="K231" s="36">
        <f>SUMIFS(СВЦЭМ!$F$39:$F$782,СВЦЭМ!$A$39:$A$782,$A231,СВЦЭМ!$B$39:$B$782,K$226)+'СЕТ СН'!$F$15</f>
        <v>167.151883</v>
      </c>
      <c r="L231" s="36">
        <f>SUMIFS(СВЦЭМ!$F$39:$F$782,СВЦЭМ!$A$39:$A$782,$A231,СВЦЭМ!$B$39:$B$782,L$226)+'СЕТ СН'!$F$15</f>
        <v>166.80010486</v>
      </c>
      <c r="M231" s="36">
        <f>SUMIFS(СВЦЭМ!$F$39:$F$782,СВЦЭМ!$A$39:$A$782,$A231,СВЦЭМ!$B$39:$B$782,M$226)+'СЕТ СН'!$F$15</f>
        <v>171.22796973000001</v>
      </c>
      <c r="N231" s="36">
        <f>SUMIFS(СВЦЭМ!$F$39:$F$782,СВЦЭМ!$A$39:$A$782,$A231,СВЦЭМ!$B$39:$B$782,N$226)+'СЕТ СН'!$F$15</f>
        <v>175.16998038</v>
      </c>
      <c r="O231" s="36">
        <f>SUMIFS(СВЦЭМ!$F$39:$F$782,СВЦЭМ!$A$39:$A$782,$A231,СВЦЭМ!$B$39:$B$782,O$226)+'СЕТ СН'!$F$15</f>
        <v>173.45852196999999</v>
      </c>
      <c r="P231" s="36">
        <f>SUMIFS(СВЦЭМ!$F$39:$F$782,СВЦЭМ!$A$39:$A$782,$A231,СВЦЭМ!$B$39:$B$782,P$226)+'СЕТ СН'!$F$15</f>
        <v>171.69505960000001</v>
      </c>
      <c r="Q231" s="36">
        <f>SUMIFS(СВЦЭМ!$F$39:$F$782,СВЦЭМ!$A$39:$A$782,$A231,СВЦЭМ!$B$39:$B$782,Q$226)+'СЕТ СН'!$F$15</f>
        <v>171.77382269</v>
      </c>
      <c r="R231" s="36">
        <f>SUMIFS(СВЦЭМ!$F$39:$F$782,СВЦЭМ!$A$39:$A$782,$A231,СВЦЭМ!$B$39:$B$782,R$226)+'СЕТ СН'!$F$15</f>
        <v>170.34569625</v>
      </c>
      <c r="S231" s="36">
        <f>SUMIFS(СВЦЭМ!$F$39:$F$782,СВЦЭМ!$A$39:$A$782,$A231,СВЦЭМ!$B$39:$B$782,S$226)+'СЕТ СН'!$F$15</f>
        <v>163.64393985999999</v>
      </c>
      <c r="T231" s="36">
        <f>SUMIFS(СВЦЭМ!$F$39:$F$782,СВЦЭМ!$A$39:$A$782,$A231,СВЦЭМ!$B$39:$B$782,T$226)+'СЕТ СН'!$F$15</f>
        <v>165.57793261</v>
      </c>
      <c r="U231" s="36">
        <f>SUMIFS(СВЦЭМ!$F$39:$F$782,СВЦЭМ!$A$39:$A$782,$A231,СВЦЭМ!$B$39:$B$782,U$226)+'СЕТ СН'!$F$15</f>
        <v>166.84714958999999</v>
      </c>
      <c r="V231" s="36">
        <f>SUMIFS(СВЦЭМ!$F$39:$F$782,СВЦЭМ!$A$39:$A$782,$A231,СВЦЭМ!$B$39:$B$782,V$226)+'СЕТ СН'!$F$15</f>
        <v>167.20057136</v>
      </c>
      <c r="W231" s="36">
        <f>SUMIFS(СВЦЭМ!$F$39:$F$782,СВЦЭМ!$A$39:$A$782,$A231,СВЦЭМ!$B$39:$B$782,W$226)+'СЕТ СН'!$F$15</f>
        <v>168.75222767</v>
      </c>
      <c r="X231" s="36">
        <f>SUMIFS(СВЦЭМ!$F$39:$F$782,СВЦЭМ!$A$39:$A$782,$A231,СВЦЭМ!$B$39:$B$782,X$226)+'СЕТ СН'!$F$15</f>
        <v>172.08914539</v>
      </c>
      <c r="Y231" s="36">
        <f>SUMIFS(СВЦЭМ!$F$39:$F$782,СВЦЭМ!$A$39:$A$782,$A231,СВЦЭМ!$B$39:$B$782,Y$226)+'СЕТ СН'!$F$15</f>
        <v>176.87391012000001</v>
      </c>
    </row>
    <row r="232" spans="1:27" ht="15.75" x14ac:dyDescent="0.2">
      <c r="A232" s="35">
        <f t="shared" si="6"/>
        <v>44536</v>
      </c>
      <c r="B232" s="36">
        <f>SUMIFS(СВЦЭМ!$F$39:$F$782,СВЦЭМ!$A$39:$A$782,$A232,СВЦЭМ!$B$39:$B$782,B$226)+'СЕТ СН'!$F$15</f>
        <v>181.41675803999999</v>
      </c>
      <c r="C232" s="36">
        <f>SUMIFS(СВЦЭМ!$F$39:$F$782,СВЦЭМ!$A$39:$A$782,$A232,СВЦЭМ!$B$39:$B$782,C$226)+'СЕТ СН'!$F$15</f>
        <v>183.86574623000001</v>
      </c>
      <c r="D232" s="36">
        <f>SUMIFS(СВЦЭМ!$F$39:$F$782,СВЦЭМ!$A$39:$A$782,$A232,СВЦЭМ!$B$39:$B$782,D$226)+'СЕТ СН'!$F$15</f>
        <v>183.87437342999999</v>
      </c>
      <c r="E232" s="36">
        <f>SUMIFS(СВЦЭМ!$F$39:$F$782,СВЦЭМ!$A$39:$A$782,$A232,СВЦЭМ!$B$39:$B$782,E$226)+'СЕТ СН'!$F$15</f>
        <v>184.91314303999999</v>
      </c>
      <c r="F232" s="36">
        <f>SUMIFS(СВЦЭМ!$F$39:$F$782,СВЦЭМ!$A$39:$A$782,$A232,СВЦЭМ!$B$39:$B$782,F$226)+'СЕТ СН'!$F$15</f>
        <v>184.02279744000001</v>
      </c>
      <c r="G232" s="36">
        <f>SUMIFS(СВЦЭМ!$F$39:$F$782,СВЦЭМ!$A$39:$A$782,$A232,СВЦЭМ!$B$39:$B$782,G$226)+'СЕТ СН'!$F$15</f>
        <v>179.86886136999999</v>
      </c>
      <c r="H232" s="36">
        <f>SUMIFS(СВЦЭМ!$F$39:$F$782,СВЦЭМ!$A$39:$A$782,$A232,СВЦЭМ!$B$39:$B$782,H$226)+'СЕТ СН'!$F$15</f>
        <v>176.27552075</v>
      </c>
      <c r="I232" s="36">
        <f>SUMIFS(СВЦЭМ!$F$39:$F$782,СВЦЭМ!$A$39:$A$782,$A232,СВЦЭМ!$B$39:$B$782,I$226)+'СЕТ СН'!$F$15</f>
        <v>173.31201031000001</v>
      </c>
      <c r="J232" s="36">
        <f>SUMIFS(СВЦЭМ!$F$39:$F$782,СВЦЭМ!$A$39:$A$782,$A232,СВЦЭМ!$B$39:$B$782,J$226)+'СЕТ СН'!$F$15</f>
        <v>172.5755351</v>
      </c>
      <c r="K232" s="36">
        <f>SUMIFS(СВЦЭМ!$F$39:$F$782,СВЦЭМ!$A$39:$A$782,$A232,СВЦЭМ!$B$39:$B$782,K$226)+'СЕТ СН'!$F$15</f>
        <v>175.12004798000001</v>
      </c>
      <c r="L232" s="36">
        <f>SUMIFS(СВЦЭМ!$F$39:$F$782,СВЦЭМ!$A$39:$A$782,$A232,СВЦЭМ!$B$39:$B$782,L$226)+'СЕТ СН'!$F$15</f>
        <v>175.42706355999999</v>
      </c>
      <c r="M232" s="36">
        <f>SUMIFS(СВЦЭМ!$F$39:$F$782,СВЦЭМ!$A$39:$A$782,$A232,СВЦЭМ!$B$39:$B$782,M$226)+'СЕТ СН'!$F$15</f>
        <v>176.02618842000001</v>
      </c>
      <c r="N232" s="36">
        <f>SUMIFS(СВЦЭМ!$F$39:$F$782,СВЦЭМ!$A$39:$A$782,$A232,СВЦЭМ!$B$39:$B$782,N$226)+'СЕТ СН'!$F$15</f>
        <v>180.73328136999999</v>
      </c>
      <c r="O232" s="36">
        <f>SUMIFS(СВЦЭМ!$F$39:$F$782,СВЦЭМ!$A$39:$A$782,$A232,СВЦЭМ!$B$39:$B$782,O$226)+'СЕТ СН'!$F$15</f>
        <v>184.28967657000001</v>
      </c>
      <c r="P232" s="36">
        <f>SUMIFS(СВЦЭМ!$F$39:$F$782,СВЦЭМ!$A$39:$A$782,$A232,СВЦЭМ!$B$39:$B$782,P$226)+'СЕТ СН'!$F$15</f>
        <v>184.70345781</v>
      </c>
      <c r="Q232" s="36">
        <f>SUMIFS(СВЦЭМ!$F$39:$F$782,СВЦЭМ!$A$39:$A$782,$A232,СВЦЭМ!$B$39:$B$782,Q$226)+'СЕТ СН'!$F$15</f>
        <v>183.10273551</v>
      </c>
      <c r="R232" s="36">
        <f>SUMIFS(СВЦЭМ!$F$39:$F$782,СВЦЭМ!$A$39:$A$782,$A232,СВЦЭМ!$B$39:$B$782,R$226)+'СЕТ СН'!$F$15</f>
        <v>173.30987076</v>
      </c>
      <c r="S232" s="36">
        <f>SUMIFS(СВЦЭМ!$F$39:$F$782,СВЦЭМ!$A$39:$A$782,$A232,СВЦЭМ!$B$39:$B$782,S$226)+'СЕТ СН'!$F$15</f>
        <v>175.07058655</v>
      </c>
      <c r="T232" s="36">
        <f>SUMIFS(СВЦЭМ!$F$39:$F$782,СВЦЭМ!$A$39:$A$782,$A232,СВЦЭМ!$B$39:$B$782,T$226)+'СЕТ СН'!$F$15</f>
        <v>176.57605781999999</v>
      </c>
      <c r="U232" s="36">
        <f>SUMIFS(СВЦЭМ!$F$39:$F$782,СВЦЭМ!$A$39:$A$782,$A232,СВЦЭМ!$B$39:$B$782,U$226)+'СЕТ СН'!$F$15</f>
        <v>174.45404654999999</v>
      </c>
      <c r="V232" s="36">
        <f>SUMIFS(СВЦЭМ!$F$39:$F$782,СВЦЭМ!$A$39:$A$782,$A232,СВЦЭМ!$B$39:$B$782,V$226)+'СЕТ СН'!$F$15</f>
        <v>176.39049112999999</v>
      </c>
      <c r="W232" s="36">
        <f>SUMIFS(СВЦЭМ!$F$39:$F$782,СВЦЭМ!$A$39:$A$782,$A232,СВЦЭМ!$B$39:$B$782,W$226)+'СЕТ СН'!$F$15</f>
        <v>175.61071056</v>
      </c>
      <c r="X232" s="36">
        <f>SUMIFS(СВЦЭМ!$F$39:$F$782,СВЦЭМ!$A$39:$A$782,$A232,СВЦЭМ!$B$39:$B$782,X$226)+'СЕТ СН'!$F$15</f>
        <v>184.96886716</v>
      </c>
      <c r="Y232" s="36">
        <f>SUMIFS(СВЦЭМ!$F$39:$F$782,СВЦЭМ!$A$39:$A$782,$A232,СВЦЭМ!$B$39:$B$782,Y$226)+'СЕТ СН'!$F$15</f>
        <v>184.0592508</v>
      </c>
    </row>
    <row r="233" spans="1:27" ht="15.75" x14ac:dyDescent="0.2">
      <c r="A233" s="35">
        <f t="shared" si="6"/>
        <v>44537</v>
      </c>
      <c r="B233" s="36">
        <f>SUMIFS(СВЦЭМ!$F$39:$F$782,СВЦЭМ!$A$39:$A$782,$A233,СВЦЭМ!$B$39:$B$782,B$226)+'СЕТ СН'!$F$15</f>
        <v>184.56815985</v>
      </c>
      <c r="C233" s="36">
        <f>SUMIFS(СВЦЭМ!$F$39:$F$782,СВЦЭМ!$A$39:$A$782,$A233,СВЦЭМ!$B$39:$B$782,C$226)+'СЕТ СН'!$F$15</f>
        <v>176.50570049999999</v>
      </c>
      <c r="D233" s="36">
        <f>SUMIFS(СВЦЭМ!$F$39:$F$782,СВЦЭМ!$A$39:$A$782,$A233,СВЦЭМ!$B$39:$B$782,D$226)+'СЕТ СН'!$F$15</f>
        <v>182.35903210000001</v>
      </c>
      <c r="E233" s="36">
        <f>SUMIFS(СВЦЭМ!$F$39:$F$782,СВЦЭМ!$A$39:$A$782,$A233,СВЦЭМ!$B$39:$B$782,E$226)+'СЕТ СН'!$F$15</f>
        <v>186.70834005</v>
      </c>
      <c r="F233" s="36">
        <f>SUMIFS(СВЦЭМ!$F$39:$F$782,СВЦЭМ!$A$39:$A$782,$A233,СВЦЭМ!$B$39:$B$782,F$226)+'СЕТ СН'!$F$15</f>
        <v>185.20465055</v>
      </c>
      <c r="G233" s="36">
        <f>SUMIFS(СВЦЭМ!$F$39:$F$782,СВЦЭМ!$A$39:$A$782,$A233,СВЦЭМ!$B$39:$B$782,G$226)+'СЕТ СН'!$F$15</f>
        <v>180.20791084999999</v>
      </c>
      <c r="H233" s="36">
        <f>SUMIFS(СВЦЭМ!$F$39:$F$782,СВЦЭМ!$A$39:$A$782,$A233,СВЦЭМ!$B$39:$B$782,H$226)+'СЕТ СН'!$F$15</f>
        <v>175.4428518</v>
      </c>
      <c r="I233" s="36">
        <f>SUMIFS(СВЦЭМ!$F$39:$F$782,СВЦЭМ!$A$39:$A$782,$A233,СВЦЭМ!$B$39:$B$782,I$226)+'СЕТ СН'!$F$15</f>
        <v>173.22248296000001</v>
      </c>
      <c r="J233" s="36">
        <f>SUMIFS(СВЦЭМ!$F$39:$F$782,СВЦЭМ!$A$39:$A$782,$A233,СВЦЭМ!$B$39:$B$782,J$226)+'СЕТ СН'!$F$15</f>
        <v>173.44390770000001</v>
      </c>
      <c r="K233" s="36">
        <f>SUMIFS(СВЦЭМ!$F$39:$F$782,СВЦЭМ!$A$39:$A$782,$A233,СВЦЭМ!$B$39:$B$782,K$226)+'СЕТ СН'!$F$15</f>
        <v>175.53785084</v>
      </c>
      <c r="L233" s="36">
        <f>SUMIFS(СВЦЭМ!$F$39:$F$782,СВЦЭМ!$A$39:$A$782,$A233,СВЦЭМ!$B$39:$B$782,L$226)+'СЕТ СН'!$F$15</f>
        <v>178.00035462</v>
      </c>
      <c r="M233" s="36">
        <f>SUMIFS(СВЦЭМ!$F$39:$F$782,СВЦЭМ!$A$39:$A$782,$A233,СВЦЭМ!$B$39:$B$782,M$226)+'СЕТ СН'!$F$15</f>
        <v>178.86472327000001</v>
      </c>
      <c r="N233" s="36">
        <f>SUMIFS(СВЦЭМ!$F$39:$F$782,СВЦЭМ!$A$39:$A$782,$A233,СВЦЭМ!$B$39:$B$782,N$226)+'СЕТ СН'!$F$15</f>
        <v>177.99165375999999</v>
      </c>
      <c r="O233" s="36">
        <f>SUMIFS(СВЦЭМ!$F$39:$F$782,СВЦЭМ!$A$39:$A$782,$A233,СВЦЭМ!$B$39:$B$782,O$226)+'СЕТ СН'!$F$15</f>
        <v>188.65909459</v>
      </c>
      <c r="P233" s="36">
        <f>SUMIFS(СВЦЭМ!$F$39:$F$782,СВЦЭМ!$A$39:$A$782,$A233,СВЦЭМ!$B$39:$B$782,P$226)+'СЕТ СН'!$F$15</f>
        <v>191.57158075999999</v>
      </c>
      <c r="Q233" s="36">
        <f>SUMIFS(СВЦЭМ!$F$39:$F$782,СВЦЭМ!$A$39:$A$782,$A233,СВЦЭМ!$B$39:$B$782,Q$226)+'СЕТ СН'!$F$15</f>
        <v>191.07579809000001</v>
      </c>
      <c r="R233" s="36">
        <f>SUMIFS(СВЦЭМ!$F$39:$F$782,СВЦЭМ!$A$39:$A$782,$A233,СВЦЭМ!$B$39:$B$782,R$226)+'СЕТ СН'!$F$15</f>
        <v>181.04835979000001</v>
      </c>
      <c r="S233" s="36">
        <f>SUMIFS(СВЦЭМ!$F$39:$F$782,СВЦЭМ!$A$39:$A$782,$A233,СВЦЭМ!$B$39:$B$782,S$226)+'СЕТ СН'!$F$15</f>
        <v>179.17368096000001</v>
      </c>
      <c r="T233" s="36">
        <f>SUMIFS(СВЦЭМ!$F$39:$F$782,СВЦЭМ!$A$39:$A$782,$A233,СВЦЭМ!$B$39:$B$782,T$226)+'СЕТ СН'!$F$15</f>
        <v>178.30588071</v>
      </c>
      <c r="U233" s="36">
        <f>SUMIFS(СВЦЭМ!$F$39:$F$782,СВЦЭМ!$A$39:$A$782,$A233,СВЦЭМ!$B$39:$B$782,U$226)+'СЕТ СН'!$F$15</f>
        <v>177.57735432000001</v>
      </c>
      <c r="V233" s="36">
        <f>SUMIFS(СВЦЭМ!$F$39:$F$782,СВЦЭМ!$A$39:$A$782,$A233,СВЦЭМ!$B$39:$B$782,V$226)+'СЕТ СН'!$F$15</f>
        <v>175.27003952999999</v>
      </c>
      <c r="W233" s="36">
        <f>SUMIFS(СВЦЭМ!$F$39:$F$782,СВЦЭМ!$A$39:$A$782,$A233,СВЦЭМ!$B$39:$B$782,W$226)+'СЕТ СН'!$F$15</f>
        <v>176.99106950999999</v>
      </c>
      <c r="X233" s="36">
        <f>SUMIFS(СВЦЭМ!$F$39:$F$782,СВЦЭМ!$A$39:$A$782,$A233,СВЦЭМ!$B$39:$B$782,X$226)+'СЕТ СН'!$F$15</f>
        <v>178.15055465</v>
      </c>
      <c r="Y233" s="36">
        <f>SUMIFS(СВЦЭМ!$F$39:$F$782,СВЦЭМ!$A$39:$A$782,$A233,СВЦЭМ!$B$39:$B$782,Y$226)+'СЕТ СН'!$F$15</f>
        <v>185.14571079000001</v>
      </c>
    </row>
    <row r="234" spans="1:27" ht="15.75" x14ac:dyDescent="0.2">
      <c r="A234" s="35">
        <f t="shared" si="6"/>
        <v>44538</v>
      </c>
      <c r="B234" s="36">
        <f>SUMIFS(СВЦЭМ!$F$39:$F$782,СВЦЭМ!$A$39:$A$782,$A234,СВЦЭМ!$B$39:$B$782,B$226)+'СЕТ СН'!$F$15</f>
        <v>182.08918220999999</v>
      </c>
      <c r="C234" s="36">
        <f>SUMIFS(СВЦЭМ!$F$39:$F$782,СВЦЭМ!$A$39:$A$782,$A234,СВЦЭМ!$B$39:$B$782,C$226)+'СЕТ СН'!$F$15</f>
        <v>180.81546051000001</v>
      </c>
      <c r="D234" s="36">
        <f>SUMIFS(СВЦЭМ!$F$39:$F$782,СВЦЭМ!$A$39:$A$782,$A234,СВЦЭМ!$B$39:$B$782,D$226)+'СЕТ СН'!$F$15</f>
        <v>182.14749380000001</v>
      </c>
      <c r="E234" s="36">
        <f>SUMIFS(СВЦЭМ!$F$39:$F$782,СВЦЭМ!$A$39:$A$782,$A234,СВЦЭМ!$B$39:$B$782,E$226)+'СЕТ СН'!$F$15</f>
        <v>183.94201702999999</v>
      </c>
      <c r="F234" s="36">
        <f>SUMIFS(СВЦЭМ!$F$39:$F$782,СВЦЭМ!$A$39:$A$782,$A234,СВЦЭМ!$B$39:$B$782,F$226)+'СЕТ СН'!$F$15</f>
        <v>183.34192791999999</v>
      </c>
      <c r="G234" s="36">
        <f>SUMIFS(СВЦЭМ!$F$39:$F$782,СВЦЭМ!$A$39:$A$782,$A234,СВЦЭМ!$B$39:$B$782,G$226)+'СЕТ СН'!$F$15</f>
        <v>178.81069740999999</v>
      </c>
      <c r="H234" s="36">
        <f>SUMIFS(СВЦЭМ!$F$39:$F$782,СВЦЭМ!$A$39:$A$782,$A234,СВЦЭМ!$B$39:$B$782,H$226)+'СЕТ СН'!$F$15</f>
        <v>176.57066759</v>
      </c>
      <c r="I234" s="36">
        <f>SUMIFS(СВЦЭМ!$F$39:$F$782,СВЦЭМ!$A$39:$A$782,$A234,СВЦЭМ!$B$39:$B$782,I$226)+'СЕТ СН'!$F$15</f>
        <v>173.49821564999999</v>
      </c>
      <c r="J234" s="36">
        <f>SUMIFS(СВЦЭМ!$F$39:$F$782,СВЦЭМ!$A$39:$A$782,$A234,СВЦЭМ!$B$39:$B$782,J$226)+'СЕТ СН'!$F$15</f>
        <v>180.63772227999999</v>
      </c>
      <c r="K234" s="36">
        <f>SUMIFS(СВЦЭМ!$F$39:$F$782,СВЦЭМ!$A$39:$A$782,$A234,СВЦЭМ!$B$39:$B$782,K$226)+'СЕТ СН'!$F$15</f>
        <v>179.84198821999999</v>
      </c>
      <c r="L234" s="36">
        <f>SUMIFS(СВЦЭМ!$F$39:$F$782,СВЦЭМ!$A$39:$A$782,$A234,СВЦЭМ!$B$39:$B$782,L$226)+'СЕТ СН'!$F$15</f>
        <v>180.57100667</v>
      </c>
      <c r="M234" s="36">
        <f>SUMIFS(СВЦЭМ!$F$39:$F$782,СВЦЭМ!$A$39:$A$782,$A234,СВЦЭМ!$B$39:$B$782,M$226)+'СЕТ СН'!$F$15</f>
        <v>179.78122737000001</v>
      </c>
      <c r="N234" s="36">
        <f>SUMIFS(СВЦЭМ!$F$39:$F$782,СВЦЭМ!$A$39:$A$782,$A234,СВЦЭМ!$B$39:$B$782,N$226)+'СЕТ СН'!$F$15</f>
        <v>178.66717972999999</v>
      </c>
      <c r="O234" s="36">
        <f>SUMIFS(СВЦЭМ!$F$39:$F$782,СВЦЭМ!$A$39:$A$782,$A234,СВЦЭМ!$B$39:$B$782,O$226)+'СЕТ СН'!$F$15</f>
        <v>178.78458280000001</v>
      </c>
      <c r="P234" s="36">
        <f>SUMIFS(СВЦЭМ!$F$39:$F$782,СВЦЭМ!$A$39:$A$782,$A234,СВЦЭМ!$B$39:$B$782,P$226)+'СЕТ СН'!$F$15</f>
        <v>179.21564225</v>
      </c>
      <c r="Q234" s="36">
        <f>SUMIFS(СВЦЭМ!$F$39:$F$782,СВЦЭМ!$A$39:$A$782,$A234,СВЦЭМ!$B$39:$B$782,Q$226)+'СЕТ СН'!$F$15</f>
        <v>176.92872431000001</v>
      </c>
      <c r="R234" s="36">
        <f>SUMIFS(СВЦЭМ!$F$39:$F$782,СВЦЭМ!$A$39:$A$782,$A234,СВЦЭМ!$B$39:$B$782,R$226)+'СЕТ СН'!$F$15</f>
        <v>178.38260525000001</v>
      </c>
      <c r="S234" s="36">
        <f>SUMIFS(СВЦЭМ!$F$39:$F$782,СВЦЭМ!$A$39:$A$782,$A234,СВЦЭМ!$B$39:$B$782,S$226)+'СЕТ СН'!$F$15</f>
        <v>177.15659110999999</v>
      </c>
      <c r="T234" s="36">
        <f>SUMIFS(СВЦЭМ!$F$39:$F$782,СВЦЭМ!$A$39:$A$782,$A234,СВЦЭМ!$B$39:$B$782,T$226)+'СЕТ СН'!$F$15</f>
        <v>176.13424567999999</v>
      </c>
      <c r="U234" s="36">
        <f>SUMIFS(СВЦЭМ!$F$39:$F$782,СВЦЭМ!$A$39:$A$782,$A234,СВЦЭМ!$B$39:$B$782,U$226)+'СЕТ СН'!$F$15</f>
        <v>182.88085765</v>
      </c>
      <c r="V234" s="36">
        <f>SUMIFS(СВЦЭМ!$F$39:$F$782,СВЦЭМ!$A$39:$A$782,$A234,СВЦЭМ!$B$39:$B$782,V$226)+'СЕТ СН'!$F$15</f>
        <v>177.98055423</v>
      </c>
      <c r="W234" s="36">
        <f>SUMIFS(СВЦЭМ!$F$39:$F$782,СВЦЭМ!$A$39:$A$782,$A234,СВЦЭМ!$B$39:$B$782,W$226)+'СЕТ СН'!$F$15</f>
        <v>187.29585938</v>
      </c>
      <c r="X234" s="36">
        <f>SUMIFS(СВЦЭМ!$F$39:$F$782,СВЦЭМ!$A$39:$A$782,$A234,СВЦЭМ!$B$39:$B$782,X$226)+'СЕТ СН'!$F$15</f>
        <v>188.48399806</v>
      </c>
      <c r="Y234" s="36">
        <f>SUMIFS(СВЦЭМ!$F$39:$F$782,СВЦЭМ!$A$39:$A$782,$A234,СВЦЭМ!$B$39:$B$782,Y$226)+'СЕТ СН'!$F$15</f>
        <v>189.64467952999999</v>
      </c>
    </row>
    <row r="235" spans="1:27" ht="15.75" x14ac:dyDescent="0.2">
      <c r="A235" s="35">
        <f t="shared" si="6"/>
        <v>44539</v>
      </c>
      <c r="B235" s="36">
        <f>SUMIFS(СВЦЭМ!$F$39:$F$782,СВЦЭМ!$A$39:$A$782,$A235,СВЦЭМ!$B$39:$B$782,B$226)+'СЕТ СН'!$F$15</f>
        <v>184.07356672</v>
      </c>
      <c r="C235" s="36">
        <f>SUMIFS(СВЦЭМ!$F$39:$F$782,СВЦЭМ!$A$39:$A$782,$A235,СВЦЭМ!$B$39:$B$782,C$226)+'СЕТ СН'!$F$15</f>
        <v>177.08171827999999</v>
      </c>
      <c r="D235" s="36">
        <f>SUMIFS(СВЦЭМ!$F$39:$F$782,СВЦЭМ!$A$39:$A$782,$A235,СВЦЭМ!$B$39:$B$782,D$226)+'СЕТ СН'!$F$15</f>
        <v>178.64971234999999</v>
      </c>
      <c r="E235" s="36">
        <f>SUMIFS(СВЦЭМ!$F$39:$F$782,СВЦЭМ!$A$39:$A$782,$A235,СВЦЭМ!$B$39:$B$782,E$226)+'СЕТ СН'!$F$15</f>
        <v>180.87764720999999</v>
      </c>
      <c r="F235" s="36">
        <f>SUMIFS(СВЦЭМ!$F$39:$F$782,СВЦЭМ!$A$39:$A$782,$A235,СВЦЭМ!$B$39:$B$782,F$226)+'СЕТ СН'!$F$15</f>
        <v>181.09764190999999</v>
      </c>
      <c r="G235" s="36">
        <f>SUMIFS(СВЦЭМ!$F$39:$F$782,СВЦЭМ!$A$39:$A$782,$A235,СВЦЭМ!$B$39:$B$782,G$226)+'СЕТ СН'!$F$15</f>
        <v>176.03180537</v>
      </c>
      <c r="H235" s="36">
        <f>SUMIFS(СВЦЭМ!$F$39:$F$782,СВЦЭМ!$A$39:$A$782,$A235,СВЦЭМ!$B$39:$B$782,H$226)+'СЕТ СН'!$F$15</f>
        <v>173.11878797</v>
      </c>
      <c r="I235" s="36">
        <f>SUMIFS(СВЦЭМ!$F$39:$F$782,СВЦЭМ!$A$39:$A$782,$A235,СВЦЭМ!$B$39:$B$782,I$226)+'СЕТ СН'!$F$15</f>
        <v>172.00853567999999</v>
      </c>
      <c r="J235" s="36">
        <f>SUMIFS(СВЦЭМ!$F$39:$F$782,СВЦЭМ!$A$39:$A$782,$A235,СВЦЭМ!$B$39:$B$782,J$226)+'СЕТ СН'!$F$15</f>
        <v>176.20675048000001</v>
      </c>
      <c r="K235" s="36">
        <f>SUMIFS(СВЦЭМ!$F$39:$F$782,СВЦЭМ!$A$39:$A$782,$A235,СВЦЭМ!$B$39:$B$782,K$226)+'СЕТ СН'!$F$15</f>
        <v>179.41537751000001</v>
      </c>
      <c r="L235" s="36">
        <f>SUMIFS(СВЦЭМ!$F$39:$F$782,СВЦЭМ!$A$39:$A$782,$A235,СВЦЭМ!$B$39:$B$782,L$226)+'СЕТ СН'!$F$15</f>
        <v>178.66780102000001</v>
      </c>
      <c r="M235" s="36">
        <f>SUMIFS(СВЦЭМ!$F$39:$F$782,СВЦЭМ!$A$39:$A$782,$A235,СВЦЭМ!$B$39:$B$782,M$226)+'СЕТ СН'!$F$15</f>
        <v>176.38424448999999</v>
      </c>
      <c r="N235" s="36">
        <f>SUMIFS(СВЦЭМ!$F$39:$F$782,СВЦЭМ!$A$39:$A$782,$A235,СВЦЭМ!$B$39:$B$782,N$226)+'СЕТ СН'!$F$15</f>
        <v>182.24884481000001</v>
      </c>
      <c r="O235" s="36">
        <f>SUMIFS(СВЦЭМ!$F$39:$F$782,СВЦЭМ!$A$39:$A$782,$A235,СВЦЭМ!$B$39:$B$782,O$226)+'СЕТ СН'!$F$15</f>
        <v>180.49094109999999</v>
      </c>
      <c r="P235" s="36">
        <f>SUMIFS(СВЦЭМ!$F$39:$F$782,СВЦЭМ!$A$39:$A$782,$A235,СВЦЭМ!$B$39:$B$782,P$226)+'СЕТ СН'!$F$15</f>
        <v>180.53167185000001</v>
      </c>
      <c r="Q235" s="36">
        <f>SUMIFS(СВЦЭМ!$F$39:$F$782,СВЦЭМ!$A$39:$A$782,$A235,СВЦЭМ!$B$39:$B$782,Q$226)+'СЕТ СН'!$F$15</f>
        <v>180.26793509000001</v>
      </c>
      <c r="R235" s="36">
        <f>SUMIFS(СВЦЭМ!$F$39:$F$782,СВЦЭМ!$A$39:$A$782,$A235,СВЦЭМ!$B$39:$B$782,R$226)+'СЕТ СН'!$F$15</f>
        <v>178.82793992000001</v>
      </c>
      <c r="S235" s="36">
        <f>SUMIFS(СВЦЭМ!$F$39:$F$782,СВЦЭМ!$A$39:$A$782,$A235,СВЦЭМ!$B$39:$B$782,S$226)+'СЕТ СН'!$F$15</f>
        <v>179.26037077000001</v>
      </c>
      <c r="T235" s="36">
        <f>SUMIFS(СВЦЭМ!$F$39:$F$782,СВЦЭМ!$A$39:$A$782,$A235,СВЦЭМ!$B$39:$B$782,T$226)+'СЕТ СН'!$F$15</f>
        <v>179.02491416000001</v>
      </c>
      <c r="U235" s="36">
        <f>SUMIFS(СВЦЭМ!$F$39:$F$782,СВЦЭМ!$A$39:$A$782,$A235,СВЦЭМ!$B$39:$B$782,U$226)+'СЕТ СН'!$F$15</f>
        <v>180.74252718</v>
      </c>
      <c r="V235" s="36">
        <f>SUMIFS(СВЦЭМ!$F$39:$F$782,СВЦЭМ!$A$39:$A$782,$A235,СВЦЭМ!$B$39:$B$782,V$226)+'СЕТ СН'!$F$15</f>
        <v>181.37769940000001</v>
      </c>
      <c r="W235" s="36">
        <f>SUMIFS(СВЦЭМ!$F$39:$F$782,СВЦЭМ!$A$39:$A$782,$A235,СВЦЭМ!$B$39:$B$782,W$226)+'СЕТ СН'!$F$15</f>
        <v>180.48137775999999</v>
      </c>
      <c r="X235" s="36">
        <f>SUMIFS(СВЦЭМ!$F$39:$F$782,СВЦЭМ!$A$39:$A$782,$A235,СВЦЭМ!$B$39:$B$782,X$226)+'СЕТ СН'!$F$15</f>
        <v>180.03895775000001</v>
      </c>
      <c r="Y235" s="36">
        <f>SUMIFS(СВЦЭМ!$F$39:$F$782,СВЦЭМ!$A$39:$A$782,$A235,СВЦЭМ!$B$39:$B$782,Y$226)+'СЕТ СН'!$F$15</f>
        <v>182.40997751</v>
      </c>
    </row>
    <row r="236" spans="1:27" ht="15.75" x14ac:dyDescent="0.2">
      <c r="A236" s="35">
        <f t="shared" si="6"/>
        <v>44540</v>
      </c>
      <c r="B236" s="36">
        <f>SUMIFS(СВЦЭМ!$F$39:$F$782,СВЦЭМ!$A$39:$A$782,$A236,СВЦЭМ!$B$39:$B$782,B$226)+'СЕТ СН'!$F$15</f>
        <v>187.57005963</v>
      </c>
      <c r="C236" s="36">
        <f>SUMIFS(СВЦЭМ!$F$39:$F$782,СВЦЭМ!$A$39:$A$782,$A236,СВЦЭМ!$B$39:$B$782,C$226)+'СЕТ СН'!$F$15</f>
        <v>185.72173269999999</v>
      </c>
      <c r="D236" s="36">
        <f>SUMIFS(СВЦЭМ!$F$39:$F$782,СВЦЭМ!$A$39:$A$782,$A236,СВЦЭМ!$B$39:$B$782,D$226)+'СЕТ СН'!$F$15</f>
        <v>186.83053867999999</v>
      </c>
      <c r="E236" s="36">
        <f>SUMIFS(СВЦЭМ!$F$39:$F$782,СВЦЭМ!$A$39:$A$782,$A236,СВЦЭМ!$B$39:$B$782,E$226)+'СЕТ СН'!$F$15</f>
        <v>186.67924717</v>
      </c>
      <c r="F236" s="36">
        <f>SUMIFS(СВЦЭМ!$F$39:$F$782,СВЦЭМ!$A$39:$A$782,$A236,СВЦЭМ!$B$39:$B$782,F$226)+'СЕТ СН'!$F$15</f>
        <v>185.15293169</v>
      </c>
      <c r="G236" s="36">
        <f>SUMIFS(СВЦЭМ!$F$39:$F$782,СВЦЭМ!$A$39:$A$782,$A236,СВЦЭМ!$B$39:$B$782,G$226)+'СЕТ СН'!$F$15</f>
        <v>180.86854048000001</v>
      </c>
      <c r="H236" s="36">
        <f>SUMIFS(СВЦЭМ!$F$39:$F$782,СВЦЭМ!$A$39:$A$782,$A236,СВЦЭМ!$B$39:$B$782,H$226)+'СЕТ СН'!$F$15</f>
        <v>175.28125944999999</v>
      </c>
      <c r="I236" s="36">
        <f>SUMIFS(СВЦЭМ!$F$39:$F$782,СВЦЭМ!$A$39:$A$782,$A236,СВЦЭМ!$B$39:$B$782,I$226)+'СЕТ СН'!$F$15</f>
        <v>176.03176585</v>
      </c>
      <c r="J236" s="36">
        <f>SUMIFS(СВЦЭМ!$F$39:$F$782,СВЦЭМ!$A$39:$A$782,$A236,СВЦЭМ!$B$39:$B$782,J$226)+'СЕТ СН'!$F$15</f>
        <v>172.45830724999999</v>
      </c>
      <c r="K236" s="36">
        <f>SUMIFS(СВЦЭМ!$F$39:$F$782,СВЦЭМ!$A$39:$A$782,$A236,СВЦЭМ!$B$39:$B$782,K$226)+'СЕТ СН'!$F$15</f>
        <v>175.45703678000001</v>
      </c>
      <c r="L236" s="36">
        <f>SUMIFS(СВЦЭМ!$F$39:$F$782,СВЦЭМ!$A$39:$A$782,$A236,СВЦЭМ!$B$39:$B$782,L$226)+'СЕТ СН'!$F$15</f>
        <v>178.60664589000001</v>
      </c>
      <c r="M236" s="36">
        <f>SUMIFS(СВЦЭМ!$F$39:$F$782,СВЦЭМ!$A$39:$A$782,$A236,СВЦЭМ!$B$39:$B$782,M$226)+'СЕТ СН'!$F$15</f>
        <v>180.43359641999999</v>
      </c>
      <c r="N236" s="36">
        <f>SUMIFS(СВЦЭМ!$F$39:$F$782,СВЦЭМ!$A$39:$A$782,$A236,СВЦЭМ!$B$39:$B$782,N$226)+'СЕТ СН'!$F$15</f>
        <v>186.11173547999999</v>
      </c>
      <c r="O236" s="36">
        <f>SUMIFS(СВЦЭМ!$F$39:$F$782,СВЦЭМ!$A$39:$A$782,$A236,СВЦЭМ!$B$39:$B$782,O$226)+'СЕТ СН'!$F$15</f>
        <v>184.47409916999999</v>
      </c>
      <c r="P236" s="36">
        <f>SUMIFS(СВЦЭМ!$F$39:$F$782,СВЦЭМ!$A$39:$A$782,$A236,СВЦЭМ!$B$39:$B$782,P$226)+'СЕТ СН'!$F$15</f>
        <v>182.36348351999999</v>
      </c>
      <c r="Q236" s="36">
        <f>SUMIFS(СВЦЭМ!$F$39:$F$782,СВЦЭМ!$A$39:$A$782,$A236,СВЦЭМ!$B$39:$B$782,Q$226)+'СЕТ СН'!$F$15</f>
        <v>181.66028595</v>
      </c>
      <c r="R236" s="36">
        <f>SUMIFS(СВЦЭМ!$F$39:$F$782,СВЦЭМ!$A$39:$A$782,$A236,СВЦЭМ!$B$39:$B$782,R$226)+'СЕТ СН'!$F$15</f>
        <v>179.89991535999999</v>
      </c>
      <c r="S236" s="36">
        <f>SUMIFS(СВЦЭМ!$F$39:$F$782,СВЦЭМ!$A$39:$A$782,$A236,СВЦЭМ!$B$39:$B$782,S$226)+'СЕТ СН'!$F$15</f>
        <v>175.6440838</v>
      </c>
      <c r="T236" s="36">
        <f>SUMIFS(СВЦЭМ!$F$39:$F$782,СВЦЭМ!$A$39:$A$782,$A236,СВЦЭМ!$B$39:$B$782,T$226)+'СЕТ СН'!$F$15</f>
        <v>175.12425876</v>
      </c>
      <c r="U236" s="36">
        <f>SUMIFS(СВЦЭМ!$F$39:$F$782,СВЦЭМ!$A$39:$A$782,$A236,СВЦЭМ!$B$39:$B$782,U$226)+'СЕТ СН'!$F$15</f>
        <v>175.98257587000001</v>
      </c>
      <c r="V236" s="36">
        <f>SUMIFS(СВЦЭМ!$F$39:$F$782,СВЦЭМ!$A$39:$A$782,$A236,СВЦЭМ!$B$39:$B$782,V$226)+'СЕТ СН'!$F$15</f>
        <v>176.78795117999999</v>
      </c>
      <c r="W236" s="36">
        <f>SUMIFS(СВЦЭМ!$F$39:$F$782,СВЦЭМ!$A$39:$A$782,$A236,СВЦЭМ!$B$39:$B$782,W$226)+'СЕТ СН'!$F$15</f>
        <v>179.36256725999999</v>
      </c>
      <c r="X236" s="36">
        <f>SUMIFS(СВЦЭМ!$F$39:$F$782,СВЦЭМ!$A$39:$A$782,$A236,СВЦЭМ!$B$39:$B$782,X$226)+'СЕТ СН'!$F$15</f>
        <v>177.62508266</v>
      </c>
      <c r="Y236" s="36">
        <f>SUMIFS(СВЦЭМ!$F$39:$F$782,СВЦЭМ!$A$39:$A$782,$A236,СВЦЭМ!$B$39:$B$782,Y$226)+'СЕТ СН'!$F$15</f>
        <v>184.44361033000001</v>
      </c>
    </row>
    <row r="237" spans="1:27" ht="15.75" x14ac:dyDescent="0.2">
      <c r="A237" s="35">
        <f t="shared" si="6"/>
        <v>44541</v>
      </c>
      <c r="B237" s="36">
        <f>SUMIFS(СВЦЭМ!$F$39:$F$782,СВЦЭМ!$A$39:$A$782,$A237,СВЦЭМ!$B$39:$B$782,B$226)+'СЕТ СН'!$F$15</f>
        <v>188.78683842000001</v>
      </c>
      <c r="C237" s="36">
        <f>SUMIFS(СВЦЭМ!$F$39:$F$782,СВЦЭМ!$A$39:$A$782,$A237,СВЦЭМ!$B$39:$B$782,C$226)+'СЕТ СН'!$F$15</f>
        <v>186.62637197000001</v>
      </c>
      <c r="D237" s="36">
        <f>SUMIFS(СВЦЭМ!$F$39:$F$782,СВЦЭМ!$A$39:$A$782,$A237,СВЦЭМ!$B$39:$B$782,D$226)+'СЕТ СН'!$F$15</f>
        <v>186.82005957999999</v>
      </c>
      <c r="E237" s="36">
        <f>SUMIFS(СВЦЭМ!$F$39:$F$782,СВЦЭМ!$A$39:$A$782,$A237,СВЦЭМ!$B$39:$B$782,E$226)+'СЕТ СН'!$F$15</f>
        <v>187.3656479</v>
      </c>
      <c r="F237" s="36">
        <f>SUMIFS(СВЦЭМ!$F$39:$F$782,СВЦЭМ!$A$39:$A$782,$A237,СВЦЭМ!$B$39:$B$782,F$226)+'СЕТ СН'!$F$15</f>
        <v>185.91431363999999</v>
      </c>
      <c r="G237" s="36">
        <f>SUMIFS(СВЦЭМ!$F$39:$F$782,СВЦЭМ!$A$39:$A$782,$A237,СВЦЭМ!$B$39:$B$782,G$226)+'СЕТ СН'!$F$15</f>
        <v>183.29403145000001</v>
      </c>
      <c r="H237" s="36">
        <f>SUMIFS(СВЦЭМ!$F$39:$F$782,СВЦЭМ!$A$39:$A$782,$A237,СВЦЭМ!$B$39:$B$782,H$226)+'СЕТ СН'!$F$15</f>
        <v>180.16768830000001</v>
      </c>
      <c r="I237" s="36">
        <f>SUMIFS(СВЦЭМ!$F$39:$F$782,СВЦЭМ!$A$39:$A$782,$A237,СВЦЭМ!$B$39:$B$782,I$226)+'СЕТ СН'!$F$15</f>
        <v>176.93693669000001</v>
      </c>
      <c r="J237" s="36">
        <f>SUMIFS(СВЦЭМ!$F$39:$F$782,СВЦЭМ!$A$39:$A$782,$A237,СВЦЭМ!$B$39:$B$782,J$226)+'СЕТ СН'!$F$15</f>
        <v>172.82781186</v>
      </c>
      <c r="K237" s="36">
        <f>SUMIFS(СВЦЭМ!$F$39:$F$782,СВЦЭМ!$A$39:$A$782,$A237,СВЦЭМ!$B$39:$B$782,K$226)+'СЕТ СН'!$F$15</f>
        <v>170.65502719</v>
      </c>
      <c r="L237" s="36">
        <f>SUMIFS(СВЦЭМ!$F$39:$F$782,СВЦЭМ!$A$39:$A$782,$A237,СВЦЭМ!$B$39:$B$782,L$226)+'СЕТ СН'!$F$15</f>
        <v>172.43082738999999</v>
      </c>
      <c r="M237" s="36">
        <f>SUMIFS(СВЦЭМ!$F$39:$F$782,СВЦЭМ!$A$39:$A$782,$A237,СВЦЭМ!$B$39:$B$782,M$226)+'СЕТ СН'!$F$15</f>
        <v>173.32618554999999</v>
      </c>
      <c r="N237" s="36">
        <f>SUMIFS(СВЦЭМ!$F$39:$F$782,СВЦЭМ!$A$39:$A$782,$A237,СВЦЭМ!$B$39:$B$782,N$226)+'СЕТ СН'!$F$15</f>
        <v>180.9944448</v>
      </c>
      <c r="O237" s="36">
        <f>SUMIFS(СВЦЭМ!$F$39:$F$782,СВЦЭМ!$A$39:$A$782,$A237,СВЦЭМ!$B$39:$B$782,O$226)+'СЕТ СН'!$F$15</f>
        <v>184.31292027999999</v>
      </c>
      <c r="P237" s="36">
        <f>SUMIFS(СВЦЭМ!$F$39:$F$782,СВЦЭМ!$A$39:$A$782,$A237,СВЦЭМ!$B$39:$B$782,P$226)+'СЕТ СН'!$F$15</f>
        <v>184.30336367000001</v>
      </c>
      <c r="Q237" s="36">
        <f>SUMIFS(СВЦЭМ!$F$39:$F$782,СВЦЭМ!$A$39:$A$782,$A237,СВЦЭМ!$B$39:$B$782,Q$226)+'СЕТ СН'!$F$15</f>
        <v>183.06171287999999</v>
      </c>
      <c r="R237" s="36">
        <f>SUMIFS(СВЦЭМ!$F$39:$F$782,СВЦЭМ!$A$39:$A$782,$A237,СВЦЭМ!$B$39:$B$782,R$226)+'СЕТ СН'!$F$15</f>
        <v>180.78251922000001</v>
      </c>
      <c r="S237" s="36">
        <f>SUMIFS(СВЦЭМ!$F$39:$F$782,СВЦЭМ!$A$39:$A$782,$A237,СВЦЭМ!$B$39:$B$782,S$226)+'СЕТ СН'!$F$15</f>
        <v>170.42132090999999</v>
      </c>
      <c r="T237" s="36">
        <f>SUMIFS(СВЦЭМ!$F$39:$F$782,СВЦЭМ!$A$39:$A$782,$A237,СВЦЭМ!$B$39:$B$782,T$226)+'СЕТ СН'!$F$15</f>
        <v>174.80609534000001</v>
      </c>
      <c r="U237" s="36">
        <f>SUMIFS(СВЦЭМ!$F$39:$F$782,СВЦЭМ!$A$39:$A$782,$A237,СВЦЭМ!$B$39:$B$782,U$226)+'СЕТ СН'!$F$15</f>
        <v>173.14287415000001</v>
      </c>
      <c r="V237" s="36">
        <f>SUMIFS(СВЦЭМ!$F$39:$F$782,СВЦЭМ!$A$39:$A$782,$A237,СВЦЭМ!$B$39:$B$782,V$226)+'СЕТ СН'!$F$15</f>
        <v>174.12070904000001</v>
      </c>
      <c r="W237" s="36">
        <f>SUMIFS(СВЦЭМ!$F$39:$F$782,СВЦЭМ!$A$39:$A$782,$A237,СВЦЭМ!$B$39:$B$782,W$226)+'СЕТ СН'!$F$15</f>
        <v>181.59567852999999</v>
      </c>
      <c r="X237" s="36">
        <f>SUMIFS(СВЦЭМ!$F$39:$F$782,СВЦЭМ!$A$39:$A$782,$A237,СВЦЭМ!$B$39:$B$782,X$226)+'СЕТ СН'!$F$15</f>
        <v>184.77191500000001</v>
      </c>
      <c r="Y237" s="36">
        <f>SUMIFS(СВЦЭМ!$F$39:$F$782,СВЦЭМ!$A$39:$A$782,$A237,СВЦЭМ!$B$39:$B$782,Y$226)+'СЕТ СН'!$F$15</f>
        <v>184.86283850000001</v>
      </c>
    </row>
    <row r="238" spans="1:27" ht="15.75" x14ac:dyDescent="0.2">
      <c r="A238" s="35">
        <f t="shared" si="6"/>
        <v>44542</v>
      </c>
      <c r="B238" s="36">
        <f>SUMIFS(СВЦЭМ!$F$39:$F$782,СВЦЭМ!$A$39:$A$782,$A238,СВЦЭМ!$B$39:$B$782,B$226)+'СЕТ СН'!$F$15</f>
        <v>181.80198389</v>
      </c>
      <c r="C238" s="36">
        <f>SUMIFS(СВЦЭМ!$F$39:$F$782,СВЦЭМ!$A$39:$A$782,$A238,СВЦЭМ!$B$39:$B$782,C$226)+'СЕТ СН'!$F$15</f>
        <v>185.28874970999999</v>
      </c>
      <c r="D238" s="36">
        <f>SUMIFS(СВЦЭМ!$F$39:$F$782,СВЦЭМ!$A$39:$A$782,$A238,СВЦЭМ!$B$39:$B$782,D$226)+'СЕТ СН'!$F$15</f>
        <v>189.39315113000001</v>
      </c>
      <c r="E238" s="36">
        <f>SUMIFS(СВЦЭМ!$F$39:$F$782,СВЦЭМ!$A$39:$A$782,$A238,СВЦЭМ!$B$39:$B$782,E$226)+'СЕТ СН'!$F$15</f>
        <v>189.20415688</v>
      </c>
      <c r="F238" s="36">
        <f>SUMIFS(СВЦЭМ!$F$39:$F$782,СВЦЭМ!$A$39:$A$782,$A238,СВЦЭМ!$B$39:$B$782,F$226)+'СЕТ СН'!$F$15</f>
        <v>188.43839345000001</v>
      </c>
      <c r="G238" s="36">
        <f>SUMIFS(СВЦЭМ!$F$39:$F$782,СВЦЭМ!$A$39:$A$782,$A238,СВЦЭМ!$B$39:$B$782,G$226)+'СЕТ СН'!$F$15</f>
        <v>187.06948795</v>
      </c>
      <c r="H238" s="36">
        <f>SUMIFS(СВЦЭМ!$F$39:$F$782,СВЦЭМ!$A$39:$A$782,$A238,СВЦЭМ!$B$39:$B$782,H$226)+'СЕТ СН'!$F$15</f>
        <v>183.43354303999999</v>
      </c>
      <c r="I238" s="36">
        <f>SUMIFS(СВЦЭМ!$F$39:$F$782,СВЦЭМ!$A$39:$A$782,$A238,СВЦЭМ!$B$39:$B$782,I$226)+'СЕТ СН'!$F$15</f>
        <v>185.07926103</v>
      </c>
      <c r="J238" s="36">
        <f>SUMIFS(СВЦЭМ!$F$39:$F$782,СВЦЭМ!$A$39:$A$782,$A238,СВЦЭМ!$B$39:$B$782,J$226)+'СЕТ СН'!$F$15</f>
        <v>180.24525532000001</v>
      </c>
      <c r="K238" s="36">
        <f>SUMIFS(СВЦЭМ!$F$39:$F$782,СВЦЭМ!$A$39:$A$782,$A238,СВЦЭМ!$B$39:$B$782,K$226)+'СЕТ СН'!$F$15</f>
        <v>176.13449997999999</v>
      </c>
      <c r="L238" s="36">
        <f>SUMIFS(СВЦЭМ!$F$39:$F$782,СВЦЭМ!$A$39:$A$782,$A238,СВЦЭМ!$B$39:$B$782,L$226)+'СЕТ СН'!$F$15</f>
        <v>176.20808875</v>
      </c>
      <c r="M238" s="36">
        <f>SUMIFS(СВЦЭМ!$F$39:$F$782,СВЦЭМ!$A$39:$A$782,$A238,СВЦЭМ!$B$39:$B$782,M$226)+'СЕТ СН'!$F$15</f>
        <v>177.51371599000001</v>
      </c>
      <c r="N238" s="36">
        <f>SUMIFS(СВЦЭМ!$F$39:$F$782,СВЦЭМ!$A$39:$A$782,$A238,СВЦЭМ!$B$39:$B$782,N$226)+'СЕТ СН'!$F$15</f>
        <v>181.02949630000001</v>
      </c>
      <c r="O238" s="36">
        <f>SUMIFS(СВЦЭМ!$F$39:$F$782,СВЦЭМ!$A$39:$A$782,$A238,СВЦЭМ!$B$39:$B$782,O$226)+'СЕТ СН'!$F$15</f>
        <v>184.14673998999999</v>
      </c>
      <c r="P238" s="36">
        <f>SUMIFS(СВЦЭМ!$F$39:$F$782,СВЦЭМ!$A$39:$A$782,$A238,СВЦЭМ!$B$39:$B$782,P$226)+'СЕТ СН'!$F$15</f>
        <v>185.86366201999999</v>
      </c>
      <c r="Q238" s="36">
        <f>SUMIFS(СВЦЭМ!$F$39:$F$782,СВЦЭМ!$A$39:$A$782,$A238,СВЦЭМ!$B$39:$B$782,Q$226)+'СЕТ СН'!$F$15</f>
        <v>183.76684132</v>
      </c>
      <c r="R238" s="36">
        <f>SUMIFS(СВЦЭМ!$F$39:$F$782,СВЦЭМ!$A$39:$A$782,$A238,СВЦЭМ!$B$39:$B$782,R$226)+'СЕТ СН'!$F$15</f>
        <v>179.55714168</v>
      </c>
      <c r="S238" s="36">
        <f>SUMIFS(СВЦЭМ!$F$39:$F$782,СВЦЭМ!$A$39:$A$782,$A238,СВЦЭМ!$B$39:$B$782,S$226)+'СЕТ СН'!$F$15</f>
        <v>171.76598948</v>
      </c>
      <c r="T238" s="36">
        <f>SUMIFS(СВЦЭМ!$F$39:$F$782,СВЦЭМ!$A$39:$A$782,$A238,СВЦЭМ!$B$39:$B$782,T$226)+'СЕТ СН'!$F$15</f>
        <v>171.97625052999999</v>
      </c>
      <c r="U238" s="36">
        <f>SUMIFS(СВЦЭМ!$F$39:$F$782,СВЦЭМ!$A$39:$A$782,$A238,СВЦЭМ!$B$39:$B$782,U$226)+'СЕТ СН'!$F$15</f>
        <v>175.30609451999999</v>
      </c>
      <c r="V238" s="36">
        <f>SUMIFS(СВЦЭМ!$F$39:$F$782,СВЦЭМ!$A$39:$A$782,$A238,СВЦЭМ!$B$39:$B$782,V$226)+'СЕТ СН'!$F$15</f>
        <v>175.73857996000001</v>
      </c>
      <c r="W238" s="36">
        <f>SUMIFS(СВЦЭМ!$F$39:$F$782,СВЦЭМ!$A$39:$A$782,$A238,СВЦЭМ!$B$39:$B$782,W$226)+'СЕТ СН'!$F$15</f>
        <v>179.44878212</v>
      </c>
      <c r="X238" s="36">
        <f>SUMIFS(СВЦЭМ!$F$39:$F$782,СВЦЭМ!$A$39:$A$782,$A238,СВЦЭМ!$B$39:$B$782,X$226)+'СЕТ СН'!$F$15</f>
        <v>180.71353633000001</v>
      </c>
      <c r="Y238" s="36">
        <f>SUMIFS(СВЦЭМ!$F$39:$F$782,СВЦЭМ!$A$39:$A$782,$A238,СВЦЭМ!$B$39:$B$782,Y$226)+'СЕТ СН'!$F$15</f>
        <v>182.96951733</v>
      </c>
    </row>
    <row r="239" spans="1:27" ht="15.75" x14ac:dyDescent="0.2">
      <c r="A239" s="35">
        <f t="shared" si="6"/>
        <v>44543</v>
      </c>
      <c r="B239" s="36">
        <f>SUMIFS(СВЦЭМ!$F$39:$F$782,СВЦЭМ!$A$39:$A$782,$A239,СВЦЭМ!$B$39:$B$782,B$226)+'СЕТ СН'!$F$15</f>
        <v>185.13035805000001</v>
      </c>
      <c r="C239" s="36">
        <f>SUMIFS(СВЦЭМ!$F$39:$F$782,СВЦЭМ!$A$39:$A$782,$A239,СВЦЭМ!$B$39:$B$782,C$226)+'СЕТ СН'!$F$15</f>
        <v>183.22213336999999</v>
      </c>
      <c r="D239" s="36">
        <f>SUMIFS(СВЦЭМ!$F$39:$F$782,СВЦЭМ!$A$39:$A$782,$A239,СВЦЭМ!$B$39:$B$782,D$226)+'СЕТ СН'!$F$15</f>
        <v>183.71872279999999</v>
      </c>
      <c r="E239" s="36">
        <f>SUMIFS(СВЦЭМ!$F$39:$F$782,СВЦЭМ!$A$39:$A$782,$A239,СВЦЭМ!$B$39:$B$782,E$226)+'СЕТ СН'!$F$15</f>
        <v>184.39349916</v>
      </c>
      <c r="F239" s="36">
        <f>SUMIFS(СВЦЭМ!$F$39:$F$782,СВЦЭМ!$A$39:$A$782,$A239,СВЦЭМ!$B$39:$B$782,F$226)+'СЕТ СН'!$F$15</f>
        <v>183.03957163999999</v>
      </c>
      <c r="G239" s="36">
        <f>SUMIFS(СВЦЭМ!$F$39:$F$782,СВЦЭМ!$A$39:$A$782,$A239,СВЦЭМ!$B$39:$B$782,G$226)+'СЕТ СН'!$F$15</f>
        <v>180.06957718000001</v>
      </c>
      <c r="H239" s="36">
        <f>SUMIFS(СВЦЭМ!$F$39:$F$782,СВЦЭМ!$A$39:$A$782,$A239,СВЦЭМ!$B$39:$B$782,H$226)+'СЕТ СН'!$F$15</f>
        <v>174.76293390000001</v>
      </c>
      <c r="I239" s="36">
        <f>SUMIFS(СВЦЭМ!$F$39:$F$782,СВЦЭМ!$A$39:$A$782,$A239,СВЦЭМ!$B$39:$B$782,I$226)+'СЕТ СН'!$F$15</f>
        <v>174.26633785000001</v>
      </c>
      <c r="J239" s="36">
        <f>SUMIFS(СВЦЭМ!$F$39:$F$782,СВЦЭМ!$A$39:$A$782,$A239,СВЦЭМ!$B$39:$B$782,J$226)+'СЕТ СН'!$F$15</f>
        <v>174.56093114000001</v>
      </c>
      <c r="K239" s="36">
        <f>SUMIFS(СВЦЭМ!$F$39:$F$782,СВЦЭМ!$A$39:$A$782,$A239,СВЦЭМ!$B$39:$B$782,K$226)+'СЕТ СН'!$F$15</f>
        <v>176.04272041999999</v>
      </c>
      <c r="L239" s="36">
        <f>SUMIFS(СВЦЭМ!$F$39:$F$782,СВЦЭМ!$A$39:$A$782,$A239,СВЦЭМ!$B$39:$B$782,L$226)+'СЕТ СН'!$F$15</f>
        <v>177.95999305000001</v>
      </c>
      <c r="M239" s="36">
        <f>SUMIFS(СВЦЭМ!$F$39:$F$782,СВЦЭМ!$A$39:$A$782,$A239,СВЦЭМ!$B$39:$B$782,M$226)+'СЕТ СН'!$F$15</f>
        <v>179.54135776999999</v>
      </c>
      <c r="N239" s="36">
        <f>SUMIFS(СВЦЭМ!$F$39:$F$782,СВЦЭМ!$A$39:$A$782,$A239,СВЦЭМ!$B$39:$B$782,N$226)+'СЕТ СН'!$F$15</f>
        <v>181.79900853999999</v>
      </c>
      <c r="O239" s="36">
        <f>SUMIFS(СВЦЭМ!$F$39:$F$782,СВЦЭМ!$A$39:$A$782,$A239,СВЦЭМ!$B$39:$B$782,O$226)+'СЕТ СН'!$F$15</f>
        <v>182.04834911</v>
      </c>
      <c r="P239" s="36">
        <f>SUMIFS(СВЦЭМ!$F$39:$F$782,СВЦЭМ!$A$39:$A$782,$A239,СВЦЭМ!$B$39:$B$782,P$226)+'СЕТ СН'!$F$15</f>
        <v>184.31058299</v>
      </c>
      <c r="Q239" s="36">
        <f>SUMIFS(СВЦЭМ!$F$39:$F$782,СВЦЭМ!$A$39:$A$782,$A239,СВЦЭМ!$B$39:$B$782,Q$226)+'СЕТ СН'!$F$15</f>
        <v>184.48610228000001</v>
      </c>
      <c r="R239" s="36">
        <f>SUMIFS(СВЦЭМ!$F$39:$F$782,СВЦЭМ!$A$39:$A$782,$A239,СВЦЭМ!$B$39:$B$782,R$226)+'СЕТ СН'!$F$15</f>
        <v>181.95029412</v>
      </c>
      <c r="S239" s="36">
        <f>SUMIFS(СВЦЭМ!$F$39:$F$782,СВЦЭМ!$A$39:$A$782,$A239,СВЦЭМ!$B$39:$B$782,S$226)+'СЕТ СН'!$F$15</f>
        <v>176.50636938</v>
      </c>
      <c r="T239" s="36">
        <f>SUMIFS(СВЦЭМ!$F$39:$F$782,СВЦЭМ!$A$39:$A$782,$A239,СВЦЭМ!$B$39:$B$782,T$226)+'СЕТ СН'!$F$15</f>
        <v>175.18947016999999</v>
      </c>
      <c r="U239" s="36">
        <f>SUMIFS(СВЦЭМ!$F$39:$F$782,СВЦЭМ!$A$39:$A$782,$A239,СВЦЭМ!$B$39:$B$782,U$226)+'СЕТ СН'!$F$15</f>
        <v>173.59168201</v>
      </c>
      <c r="V239" s="36">
        <f>SUMIFS(СВЦЭМ!$F$39:$F$782,СВЦЭМ!$A$39:$A$782,$A239,СВЦЭМ!$B$39:$B$782,V$226)+'СЕТ СН'!$F$15</f>
        <v>176.96608236</v>
      </c>
      <c r="W239" s="36">
        <f>SUMIFS(СВЦЭМ!$F$39:$F$782,СВЦЭМ!$A$39:$A$782,$A239,СВЦЭМ!$B$39:$B$782,W$226)+'СЕТ СН'!$F$15</f>
        <v>180.48893063</v>
      </c>
      <c r="X239" s="36">
        <f>SUMIFS(СВЦЭМ!$F$39:$F$782,СВЦЭМ!$A$39:$A$782,$A239,СВЦЭМ!$B$39:$B$782,X$226)+'СЕТ СН'!$F$15</f>
        <v>182.42912645999999</v>
      </c>
      <c r="Y239" s="36">
        <f>SUMIFS(СВЦЭМ!$F$39:$F$782,СВЦЭМ!$A$39:$A$782,$A239,СВЦЭМ!$B$39:$B$782,Y$226)+'СЕТ СН'!$F$15</f>
        <v>184.32743019</v>
      </c>
    </row>
    <row r="240" spans="1:27" ht="15.75" x14ac:dyDescent="0.2">
      <c r="A240" s="35">
        <f t="shared" si="6"/>
        <v>44544</v>
      </c>
      <c r="B240" s="36">
        <f>SUMIFS(СВЦЭМ!$F$39:$F$782,СВЦЭМ!$A$39:$A$782,$A240,СВЦЭМ!$B$39:$B$782,B$226)+'СЕТ СН'!$F$15</f>
        <v>183.27776047</v>
      </c>
      <c r="C240" s="36">
        <f>SUMIFS(СВЦЭМ!$F$39:$F$782,СВЦЭМ!$A$39:$A$782,$A240,СВЦЭМ!$B$39:$B$782,C$226)+'СЕТ СН'!$F$15</f>
        <v>183.90837816000001</v>
      </c>
      <c r="D240" s="36">
        <f>SUMIFS(СВЦЭМ!$F$39:$F$782,СВЦЭМ!$A$39:$A$782,$A240,СВЦЭМ!$B$39:$B$782,D$226)+'СЕТ СН'!$F$15</f>
        <v>187.21949336</v>
      </c>
      <c r="E240" s="36">
        <f>SUMIFS(СВЦЭМ!$F$39:$F$782,СВЦЭМ!$A$39:$A$782,$A240,СВЦЭМ!$B$39:$B$782,E$226)+'СЕТ СН'!$F$15</f>
        <v>187.44401879</v>
      </c>
      <c r="F240" s="36">
        <f>SUMIFS(СВЦЭМ!$F$39:$F$782,СВЦЭМ!$A$39:$A$782,$A240,СВЦЭМ!$B$39:$B$782,F$226)+'СЕТ СН'!$F$15</f>
        <v>186.18952571</v>
      </c>
      <c r="G240" s="36">
        <f>SUMIFS(СВЦЭМ!$F$39:$F$782,СВЦЭМ!$A$39:$A$782,$A240,СВЦЭМ!$B$39:$B$782,G$226)+'СЕТ СН'!$F$15</f>
        <v>179.11957905</v>
      </c>
      <c r="H240" s="36">
        <f>SUMIFS(СВЦЭМ!$F$39:$F$782,СВЦЭМ!$A$39:$A$782,$A240,СВЦЭМ!$B$39:$B$782,H$226)+'СЕТ СН'!$F$15</f>
        <v>170.56009971</v>
      </c>
      <c r="I240" s="36">
        <f>SUMIFS(СВЦЭМ!$F$39:$F$782,СВЦЭМ!$A$39:$A$782,$A240,СВЦЭМ!$B$39:$B$782,I$226)+'СЕТ СН'!$F$15</f>
        <v>172.36609286999999</v>
      </c>
      <c r="J240" s="36">
        <f>SUMIFS(СВЦЭМ!$F$39:$F$782,СВЦЭМ!$A$39:$A$782,$A240,СВЦЭМ!$B$39:$B$782,J$226)+'СЕТ СН'!$F$15</f>
        <v>173.25780123000001</v>
      </c>
      <c r="K240" s="36">
        <f>SUMIFS(СВЦЭМ!$F$39:$F$782,СВЦЭМ!$A$39:$A$782,$A240,СВЦЭМ!$B$39:$B$782,K$226)+'СЕТ СН'!$F$15</f>
        <v>173.21342333999999</v>
      </c>
      <c r="L240" s="36">
        <f>SUMIFS(СВЦЭМ!$F$39:$F$782,СВЦЭМ!$A$39:$A$782,$A240,СВЦЭМ!$B$39:$B$782,L$226)+'СЕТ СН'!$F$15</f>
        <v>174.58977413</v>
      </c>
      <c r="M240" s="36">
        <f>SUMIFS(СВЦЭМ!$F$39:$F$782,СВЦЭМ!$A$39:$A$782,$A240,СВЦЭМ!$B$39:$B$782,M$226)+'СЕТ СН'!$F$15</f>
        <v>175.18406336000001</v>
      </c>
      <c r="N240" s="36">
        <f>SUMIFS(СВЦЭМ!$F$39:$F$782,СВЦЭМ!$A$39:$A$782,$A240,СВЦЭМ!$B$39:$B$782,N$226)+'СЕТ СН'!$F$15</f>
        <v>177.88208086</v>
      </c>
      <c r="O240" s="36">
        <f>SUMIFS(СВЦЭМ!$F$39:$F$782,СВЦЭМ!$A$39:$A$782,$A240,СВЦЭМ!$B$39:$B$782,O$226)+'СЕТ СН'!$F$15</f>
        <v>179.68481273</v>
      </c>
      <c r="P240" s="36">
        <f>SUMIFS(СВЦЭМ!$F$39:$F$782,СВЦЭМ!$A$39:$A$782,$A240,СВЦЭМ!$B$39:$B$782,P$226)+'СЕТ СН'!$F$15</f>
        <v>178.99068485000001</v>
      </c>
      <c r="Q240" s="36">
        <f>SUMIFS(СВЦЭМ!$F$39:$F$782,СВЦЭМ!$A$39:$A$782,$A240,СВЦЭМ!$B$39:$B$782,Q$226)+'СЕТ СН'!$F$15</f>
        <v>180.09843838</v>
      </c>
      <c r="R240" s="36">
        <f>SUMIFS(СВЦЭМ!$F$39:$F$782,СВЦЭМ!$A$39:$A$782,$A240,СВЦЭМ!$B$39:$B$782,R$226)+'СЕТ СН'!$F$15</f>
        <v>177.76588144999999</v>
      </c>
      <c r="S240" s="36">
        <f>SUMIFS(СВЦЭМ!$F$39:$F$782,СВЦЭМ!$A$39:$A$782,$A240,СВЦЭМ!$B$39:$B$782,S$226)+'СЕТ СН'!$F$15</f>
        <v>174.46470521000001</v>
      </c>
      <c r="T240" s="36">
        <f>SUMIFS(СВЦЭМ!$F$39:$F$782,СВЦЭМ!$A$39:$A$782,$A240,СВЦЭМ!$B$39:$B$782,T$226)+'СЕТ СН'!$F$15</f>
        <v>173.78395359000001</v>
      </c>
      <c r="U240" s="36">
        <f>SUMIFS(СВЦЭМ!$F$39:$F$782,СВЦЭМ!$A$39:$A$782,$A240,СВЦЭМ!$B$39:$B$782,U$226)+'СЕТ СН'!$F$15</f>
        <v>175.71294108999999</v>
      </c>
      <c r="V240" s="36">
        <f>SUMIFS(СВЦЭМ!$F$39:$F$782,СВЦЭМ!$A$39:$A$782,$A240,СВЦЭМ!$B$39:$B$782,V$226)+'СЕТ СН'!$F$15</f>
        <v>177.10979298999999</v>
      </c>
      <c r="W240" s="36">
        <f>SUMIFS(СВЦЭМ!$F$39:$F$782,СВЦЭМ!$A$39:$A$782,$A240,СВЦЭМ!$B$39:$B$782,W$226)+'СЕТ СН'!$F$15</f>
        <v>183.21418808000001</v>
      </c>
      <c r="X240" s="36">
        <f>SUMIFS(СВЦЭМ!$F$39:$F$782,СВЦЭМ!$A$39:$A$782,$A240,СВЦЭМ!$B$39:$B$782,X$226)+'СЕТ СН'!$F$15</f>
        <v>182.31917235</v>
      </c>
      <c r="Y240" s="36">
        <f>SUMIFS(СВЦЭМ!$F$39:$F$782,СВЦЭМ!$A$39:$A$782,$A240,СВЦЭМ!$B$39:$B$782,Y$226)+'СЕТ СН'!$F$15</f>
        <v>181.62968161000001</v>
      </c>
    </row>
    <row r="241" spans="1:25" ht="15.75" x14ac:dyDescent="0.2">
      <c r="A241" s="35">
        <f t="shared" si="6"/>
        <v>44545</v>
      </c>
      <c r="B241" s="36">
        <f>SUMIFS(СВЦЭМ!$F$39:$F$782,СВЦЭМ!$A$39:$A$782,$A241,СВЦЭМ!$B$39:$B$782,B$226)+'СЕТ СН'!$F$15</f>
        <v>169.55718350999999</v>
      </c>
      <c r="C241" s="36">
        <f>SUMIFS(СВЦЭМ!$F$39:$F$782,СВЦЭМ!$A$39:$A$782,$A241,СВЦЭМ!$B$39:$B$782,C$226)+'СЕТ СН'!$F$15</f>
        <v>171.34797882000001</v>
      </c>
      <c r="D241" s="36">
        <f>SUMIFS(СВЦЭМ!$F$39:$F$782,СВЦЭМ!$A$39:$A$782,$A241,СВЦЭМ!$B$39:$B$782,D$226)+'СЕТ СН'!$F$15</f>
        <v>173.35680583000001</v>
      </c>
      <c r="E241" s="36">
        <f>SUMIFS(СВЦЭМ!$F$39:$F$782,СВЦЭМ!$A$39:$A$782,$A241,СВЦЭМ!$B$39:$B$782,E$226)+'СЕТ СН'!$F$15</f>
        <v>171.53121057000001</v>
      </c>
      <c r="F241" s="36">
        <f>SUMIFS(СВЦЭМ!$F$39:$F$782,СВЦЭМ!$A$39:$A$782,$A241,СВЦЭМ!$B$39:$B$782,F$226)+'СЕТ СН'!$F$15</f>
        <v>172.15239245000001</v>
      </c>
      <c r="G241" s="36">
        <f>SUMIFS(СВЦЭМ!$F$39:$F$782,СВЦЭМ!$A$39:$A$782,$A241,СВЦЭМ!$B$39:$B$782,G$226)+'СЕТ СН'!$F$15</f>
        <v>169.07032932999999</v>
      </c>
      <c r="H241" s="36">
        <f>SUMIFS(СВЦЭМ!$F$39:$F$782,СВЦЭМ!$A$39:$A$782,$A241,СВЦЭМ!$B$39:$B$782,H$226)+'СЕТ СН'!$F$15</f>
        <v>175.32647452</v>
      </c>
      <c r="I241" s="36">
        <f>SUMIFS(СВЦЭМ!$F$39:$F$782,СВЦЭМ!$A$39:$A$782,$A241,СВЦЭМ!$B$39:$B$782,I$226)+'СЕТ СН'!$F$15</f>
        <v>185.22739948</v>
      </c>
      <c r="J241" s="36">
        <f>SUMIFS(СВЦЭМ!$F$39:$F$782,СВЦЭМ!$A$39:$A$782,$A241,СВЦЭМ!$B$39:$B$782,J$226)+'СЕТ СН'!$F$15</f>
        <v>182.60028826000001</v>
      </c>
      <c r="K241" s="36">
        <f>SUMIFS(СВЦЭМ!$F$39:$F$782,СВЦЭМ!$A$39:$A$782,$A241,СВЦЭМ!$B$39:$B$782,K$226)+'СЕТ СН'!$F$15</f>
        <v>180.17075743000001</v>
      </c>
      <c r="L241" s="36">
        <f>SUMIFS(СВЦЭМ!$F$39:$F$782,СВЦЭМ!$A$39:$A$782,$A241,СВЦЭМ!$B$39:$B$782,L$226)+'СЕТ СН'!$F$15</f>
        <v>180.75169464000001</v>
      </c>
      <c r="M241" s="36">
        <f>SUMIFS(СВЦЭМ!$F$39:$F$782,СВЦЭМ!$A$39:$A$782,$A241,СВЦЭМ!$B$39:$B$782,M$226)+'СЕТ СН'!$F$15</f>
        <v>178.73292871000001</v>
      </c>
      <c r="N241" s="36">
        <f>SUMIFS(СВЦЭМ!$F$39:$F$782,СВЦЭМ!$A$39:$A$782,$A241,СВЦЭМ!$B$39:$B$782,N$226)+'СЕТ СН'!$F$15</f>
        <v>182.7478777</v>
      </c>
      <c r="O241" s="36">
        <f>SUMIFS(СВЦЭМ!$F$39:$F$782,СВЦЭМ!$A$39:$A$782,$A241,СВЦЭМ!$B$39:$B$782,O$226)+'СЕТ СН'!$F$15</f>
        <v>194.22814887999999</v>
      </c>
      <c r="P241" s="36">
        <f>SUMIFS(СВЦЭМ!$F$39:$F$782,СВЦЭМ!$A$39:$A$782,$A241,СВЦЭМ!$B$39:$B$782,P$226)+'СЕТ СН'!$F$15</f>
        <v>194.05521311999999</v>
      </c>
      <c r="Q241" s="36">
        <f>SUMIFS(СВЦЭМ!$F$39:$F$782,СВЦЭМ!$A$39:$A$782,$A241,СВЦЭМ!$B$39:$B$782,Q$226)+'СЕТ СН'!$F$15</f>
        <v>193.81716510000001</v>
      </c>
      <c r="R241" s="36">
        <f>SUMIFS(СВЦЭМ!$F$39:$F$782,СВЦЭМ!$A$39:$A$782,$A241,СВЦЭМ!$B$39:$B$782,R$226)+'СЕТ СН'!$F$15</f>
        <v>180.92883904000001</v>
      </c>
      <c r="S241" s="36">
        <f>SUMIFS(СВЦЭМ!$F$39:$F$782,СВЦЭМ!$A$39:$A$782,$A241,СВЦЭМ!$B$39:$B$782,S$226)+'СЕТ СН'!$F$15</f>
        <v>175.99351680000001</v>
      </c>
      <c r="T241" s="36">
        <f>SUMIFS(СВЦЭМ!$F$39:$F$782,СВЦЭМ!$A$39:$A$782,$A241,СВЦЭМ!$B$39:$B$782,T$226)+'СЕТ СН'!$F$15</f>
        <v>179.597565</v>
      </c>
      <c r="U241" s="36">
        <f>SUMIFS(СВЦЭМ!$F$39:$F$782,СВЦЭМ!$A$39:$A$782,$A241,СВЦЭМ!$B$39:$B$782,U$226)+'СЕТ СН'!$F$15</f>
        <v>179.15452525000001</v>
      </c>
      <c r="V241" s="36">
        <f>SUMIFS(СВЦЭМ!$F$39:$F$782,СВЦЭМ!$A$39:$A$782,$A241,СВЦЭМ!$B$39:$B$782,V$226)+'СЕТ СН'!$F$15</f>
        <v>180.24021045999999</v>
      </c>
      <c r="W241" s="36">
        <f>SUMIFS(СВЦЭМ!$F$39:$F$782,СВЦЭМ!$A$39:$A$782,$A241,СВЦЭМ!$B$39:$B$782,W$226)+'СЕТ СН'!$F$15</f>
        <v>180.57471514</v>
      </c>
      <c r="X241" s="36">
        <f>SUMIFS(СВЦЭМ!$F$39:$F$782,СВЦЭМ!$A$39:$A$782,$A241,СВЦЭМ!$B$39:$B$782,X$226)+'СЕТ СН'!$F$15</f>
        <v>188.37095657</v>
      </c>
      <c r="Y241" s="36">
        <f>SUMIFS(СВЦЭМ!$F$39:$F$782,СВЦЭМ!$A$39:$A$782,$A241,СВЦЭМ!$B$39:$B$782,Y$226)+'СЕТ СН'!$F$15</f>
        <v>185.93034320000001</v>
      </c>
    </row>
    <row r="242" spans="1:25" ht="15.75" x14ac:dyDescent="0.2">
      <c r="A242" s="35">
        <f t="shared" si="6"/>
        <v>44546</v>
      </c>
      <c r="B242" s="36">
        <f>SUMIFS(СВЦЭМ!$F$39:$F$782,СВЦЭМ!$A$39:$A$782,$A242,СВЦЭМ!$B$39:$B$782,B$226)+'СЕТ СН'!$F$15</f>
        <v>186.14605427999999</v>
      </c>
      <c r="C242" s="36">
        <f>SUMIFS(СВЦЭМ!$F$39:$F$782,СВЦЭМ!$A$39:$A$782,$A242,СВЦЭМ!$B$39:$B$782,C$226)+'СЕТ СН'!$F$15</f>
        <v>185.53871201999999</v>
      </c>
      <c r="D242" s="36">
        <f>SUMIFS(СВЦЭМ!$F$39:$F$782,СВЦЭМ!$A$39:$A$782,$A242,СВЦЭМ!$B$39:$B$782,D$226)+'СЕТ СН'!$F$15</f>
        <v>182.89204791</v>
      </c>
      <c r="E242" s="36">
        <f>SUMIFS(СВЦЭМ!$F$39:$F$782,СВЦЭМ!$A$39:$A$782,$A242,СВЦЭМ!$B$39:$B$782,E$226)+'СЕТ СН'!$F$15</f>
        <v>182.25026940999999</v>
      </c>
      <c r="F242" s="36">
        <f>SUMIFS(СВЦЭМ!$F$39:$F$782,СВЦЭМ!$A$39:$A$782,$A242,СВЦЭМ!$B$39:$B$782,F$226)+'СЕТ СН'!$F$15</f>
        <v>182.25860201</v>
      </c>
      <c r="G242" s="36">
        <f>SUMIFS(СВЦЭМ!$F$39:$F$782,СВЦЭМ!$A$39:$A$782,$A242,СВЦЭМ!$B$39:$B$782,G$226)+'СЕТ СН'!$F$15</f>
        <v>176.81374278999999</v>
      </c>
      <c r="H242" s="36">
        <f>SUMIFS(СВЦЭМ!$F$39:$F$782,СВЦЭМ!$A$39:$A$782,$A242,СВЦЭМ!$B$39:$B$782,H$226)+'СЕТ СН'!$F$15</f>
        <v>174.14625439</v>
      </c>
      <c r="I242" s="36">
        <f>SUMIFS(СВЦЭМ!$F$39:$F$782,СВЦЭМ!$A$39:$A$782,$A242,СВЦЭМ!$B$39:$B$782,I$226)+'СЕТ СН'!$F$15</f>
        <v>178.33496027999999</v>
      </c>
      <c r="J242" s="36">
        <f>SUMIFS(СВЦЭМ!$F$39:$F$782,СВЦЭМ!$A$39:$A$782,$A242,СВЦЭМ!$B$39:$B$782,J$226)+'СЕТ СН'!$F$15</f>
        <v>179.43575387000001</v>
      </c>
      <c r="K242" s="36">
        <f>SUMIFS(СВЦЭМ!$F$39:$F$782,СВЦЭМ!$A$39:$A$782,$A242,СВЦЭМ!$B$39:$B$782,K$226)+'СЕТ СН'!$F$15</f>
        <v>182.3172859</v>
      </c>
      <c r="L242" s="36">
        <f>SUMIFS(СВЦЭМ!$F$39:$F$782,СВЦЭМ!$A$39:$A$782,$A242,СВЦЭМ!$B$39:$B$782,L$226)+'СЕТ СН'!$F$15</f>
        <v>184.50774923</v>
      </c>
      <c r="M242" s="36">
        <f>SUMIFS(СВЦЭМ!$F$39:$F$782,СВЦЭМ!$A$39:$A$782,$A242,СВЦЭМ!$B$39:$B$782,M$226)+'СЕТ СН'!$F$15</f>
        <v>184.23170898000001</v>
      </c>
      <c r="N242" s="36">
        <f>SUMIFS(СВЦЭМ!$F$39:$F$782,СВЦЭМ!$A$39:$A$782,$A242,СВЦЭМ!$B$39:$B$782,N$226)+'СЕТ СН'!$F$15</f>
        <v>184.25332374999999</v>
      </c>
      <c r="O242" s="36">
        <f>SUMIFS(СВЦЭМ!$F$39:$F$782,СВЦЭМ!$A$39:$A$782,$A242,СВЦЭМ!$B$39:$B$782,O$226)+'СЕТ СН'!$F$15</f>
        <v>186.87678</v>
      </c>
      <c r="P242" s="36">
        <f>SUMIFS(СВЦЭМ!$F$39:$F$782,СВЦЭМ!$A$39:$A$782,$A242,СВЦЭМ!$B$39:$B$782,P$226)+'СЕТ СН'!$F$15</f>
        <v>190.24934468000001</v>
      </c>
      <c r="Q242" s="36">
        <f>SUMIFS(СВЦЭМ!$F$39:$F$782,СВЦЭМ!$A$39:$A$782,$A242,СВЦЭМ!$B$39:$B$782,Q$226)+'СЕТ СН'!$F$15</f>
        <v>190.47098546000001</v>
      </c>
      <c r="R242" s="36">
        <f>SUMIFS(СВЦЭМ!$F$39:$F$782,СВЦЭМ!$A$39:$A$782,$A242,СВЦЭМ!$B$39:$B$782,R$226)+'СЕТ СН'!$F$15</f>
        <v>190.60033559999999</v>
      </c>
      <c r="S242" s="36">
        <f>SUMIFS(СВЦЭМ!$F$39:$F$782,СВЦЭМ!$A$39:$A$782,$A242,СВЦЭМ!$B$39:$B$782,S$226)+'СЕТ СН'!$F$15</f>
        <v>183.52412497</v>
      </c>
      <c r="T242" s="36">
        <f>SUMIFS(СВЦЭМ!$F$39:$F$782,СВЦЭМ!$A$39:$A$782,$A242,СВЦЭМ!$B$39:$B$782,T$226)+'СЕТ СН'!$F$15</f>
        <v>185.78249575999999</v>
      </c>
      <c r="U242" s="36">
        <f>SUMIFS(СВЦЭМ!$F$39:$F$782,СВЦЭМ!$A$39:$A$782,$A242,СВЦЭМ!$B$39:$B$782,U$226)+'СЕТ СН'!$F$15</f>
        <v>183.03106693999999</v>
      </c>
      <c r="V242" s="36">
        <f>SUMIFS(СВЦЭМ!$F$39:$F$782,СВЦЭМ!$A$39:$A$782,$A242,СВЦЭМ!$B$39:$B$782,V$226)+'СЕТ СН'!$F$15</f>
        <v>181.82146610999999</v>
      </c>
      <c r="W242" s="36">
        <f>SUMIFS(СВЦЭМ!$F$39:$F$782,СВЦЭМ!$A$39:$A$782,$A242,СВЦЭМ!$B$39:$B$782,W$226)+'СЕТ СН'!$F$15</f>
        <v>181.48029746</v>
      </c>
      <c r="X242" s="36">
        <f>SUMIFS(СВЦЭМ!$F$39:$F$782,СВЦЭМ!$A$39:$A$782,$A242,СВЦЭМ!$B$39:$B$782,X$226)+'СЕТ СН'!$F$15</f>
        <v>188.47196410999999</v>
      </c>
      <c r="Y242" s="36">
        <f>SUMIFS(СВЦЭМ!$F$39:$F$782,СВЦЭМ!$A$39:$A$782,$A242,СВЦЭМ!$B$39:$B$782,Y$226)+'СЕТ СН'!$F$15</f>
        <v>188.97728333000001</v>
      </c>
    </row>
    <row r="243" spans="1:25" ht="15.75" x14ac:dyDescent="0.2">
      <c r="A243" s="35">
        <f t="shared" si="6"/>
        <v>44547</v>
      </c>
      <c r="B243" s="36">
        <f>SUMIFS(СВЦЭМ!$F$39:$F$782,СВЦЭМ!$A$39:$A$782,$A243,СВЦЭМ!$B$39:$B$782,B$226)+'СЕТ СН'!$F$15</f>
        <v>185.79374554</v>
      </c>
      <c r="C243" s="36">
        <f>SUMIFS(СВЦЭМ!$F$39:$F$782,СВЦЭМ!$A$39:$A$782,$A243,СВЦЭМ!$B$39:$B$782,C$226)+'СЕТ СН'!$F$15</f>
        <v>185.66744786999999</v>
      </c>
      <c r="D243" s="36">
        <f>SUMIFS(СВЦЭМ!$F$39:$F$782,СВЦЭМ!$A$39:$A$782,$A243,СВЦЭМ!$B$39:$B$782,D$226)+'СЕТ СН'!$F$15</f>
        <v>183.34824083000001</v>
      </c>
      <c r="E243" s="36">
        <f>SUMIFS(СВЦЭМ!$F$39:$F$782,СВЦЭМ!$A$39:$A$782,$A243,СВЦЭМ!$B$39:$B$782,E$226)+'СЕТ СН'!$F$15</f>
        <v>182.54807611000001</v>
      </c>
      <c r="F243" s="36">
        <f>SUMIFS(СВЦЭМ!$F$39:$F$782,СВЦЭМ!$A$39:$A$782,$A243,СВЦЭМ!$B$39:$B$782,F$226)+'СЕТ СН'!$F$15</f>
        <v>182.79870600999999</v>
      </c>
      <c r="G243" s="36">
        <f>SUMIFS(СВЦЭМ!$F$39:$F$782,СВЦЭМ!$A$39:$A$782,$A243,СВЦЭМ!$B$39:$B$782,G$226)+'СЕТ СН'!$F$15</f>
        <v>179.14303839999999</v>
      </c>
      <c r="H243" s="36">
        <f>SUMIFS(СВЦЭМ!$F$39:$F$782,СВЦЭМ!$A$39:$A$782,$A243,СВЦЭМ!$B$39:$B$782,H$226)+'СЕТ СН'!$F$15</f>
        <v>175.19328947</v>
      </c>
      <c r="I243" s="36">
        <f>SUMIFS(СВЦЭМ!$F$39:$F$782,СВЦЭМ!$A$39:$A$782,$A243,СВЦЭМ!$B$39:$B$782,I$226)+'СЕТ СН'!$F$15</f>
        <v>175.17125501000001</v>
      </c>
      <c r="J243" s="36">
        <f>SUMIFS(СВЦЭМ!$F$39:$F$782,СВЦЭМ!$A$39:$A$782,$A243,СВЦЭМ!$B$39:$B$782,J$226)+'СЕТ СН'!$F$15</f>
        <v>181.74681036999999</v>
      </c>
      <c r="K243" s="36">
        <f>SUMIFS(СВЦЭМ!$F$39:$F$782,СВЦЭМ!$A$39:$A$782,$A243,СВЦЭМ!$B$39:$B$782,K$226)+'СЕТ СН'!$F$15</f>
        <v>183.83290104</v>
      </c>
      <c r="L243" s="36">
        <f>SUMIFS(СВЦЭМ!$F$39:$F$782,СВЦЭМ!$A$39:$A$782,$A243,СВЦЭМ!$B$39:$B$782,L$226)+'СЕТ СН'!$F$15</f>
        <v>183.01776319999999</v>
      </c>
      <c r="M243" s="36">
        <f>SUMIFS(СВЦЭМ!$F$39:$F$782,СВЦЭМ!$A$39:$A$782,$A243,СВЦЭМ!$B$39:$B$782,M$226)+'СЕТ СН'!$F$15</f>
        <v>181.49310283</v>
      </c>
      <c r="N243" s="36">
        <f>SUMIFS(СВЦЭМ!$F$39:$F$782,СВЦЭМ!$A$39:$A$782,$A243,СВЦЭМ!$B$39:$B$782,N$226)+'СЕТ СН'!$F$15</f>
        <v>181.96659395</v>
      </c>
      <c r="O243" s="36">
        <f>SUMIFS(СВЦЭМ!$F$39:$F$782,СВЦЭМ!$A$39:$A$782,$A243,СВЦЭМ!$B$39:$B$782,O$226)+'СЕТ СН'!$F$15</f>
        <v>182.28665058999999</v>
      </c>
      <c r="P243" s="36">
        <f>SUMIFS(СВЦЭМ!$F$39:$F$782,СВЦЭМ!$A$39:$A$782,$A243,СВЦЭМ!$B$39:$B$782,P$226)+'СЕТ СН'!$F$15</f>
        <v>187.86400971</v>
      </c>
      <c r="Q243" s="36">
        <f>SUMIFS(СВЦЭМ!$F$39:$F$782,СВЦЭМ!$A$39:$A$782,$A243,СВЦЭМ!$B$39:$B$782,Q$226)+'СЕТ СН'!$F$15</f>
        <v>186.57214171000001</v>
      </c>
      <c r="R243" s="36">
        <f>SUMIFS(СВЦЭМ!$F$39:$F$782,СВЦЭМ!$A$39:$A$782,$A243,СВЦЭМ!$B$39:$B$782,R$226)+'СЕТ СН'!$F$15</f>
        <v>185.77026728999999</v>
      </c>
      <c r="S243" s="36">
        <f>SUMIFS(СВЦЭМ!$F$39:$F$782,СВЦЭМ!$A$39:$A$782,$A243,СВЦЭМ!$B$39:$B$782,S$226)+'СЕТ СН'!$F$15</f>
        <v>180.39378769999999</v>
      </c>
      <c r="T243" s="36">
        <f>SUMIFS(СВЦЭМ!$F$39:$F$782,СВЦЭМ!$A$39:$A$782,$A243,СВЦЭМ!$B$39:$B$782,T$226)+'СЕТ СН'!$F$15</f>
        <v>183.44492438</v>
      </c>
      <c r="U243" s="36">
        <f>SUMIFS(СВЦЭМ!$F$39:$F$782,СВЦЭМ!$A$39:$A$782,$A243,СВЦЭМ!$B$39:$B$782,U$226)+'СЕТ СН'!$F$15</f>
        <v>182.75487163</v>
      </c>
      <c r="V243" s="36">
        <f>SUMIFS(СВЦЭМ!$F$39:$F$782,СВЦЭМ!$A$39:$A$782,$A243,СВЦЭМ!$B$39:$B$782,V$226)+'СЕТ СН'!$F$15</f>
        <v>179.26828985</v>
      </c>
      <c r="W243" s="36">
        <f>SUMIFS(СВЦЭМ!$F$39:$F$782,СВЦЭМ!$A$39:$A$782,$A243,СВЦЭМ!$B$39:$B$782,W$226)+'СЕТ СН'!$F$15</f>
        <v>182.35929154999999</v>
      </c>
      <c r="X243" s="36">
        <f>SUMIFS(СВЦЭМ!$F$39:$F$782,СВЦЭМ!$A$39:$A$782,$A243,СВЦЭМ!$B$39:$B$782,X$226)+'СЕТ СН'!$F$15</f>
        <v>185.30379722000001</v>
      </c>
      <c r="Y243" s="36">
        <f>SUMIFS(СВЦЭМ!$F$39:$F$782,СВЦЭМ!$A$39:$A$782,$A243,СВЦЭМ!$B$39:$B$782,Y$226)+'СЕТ СН'!$F$15</f>
        <v>183.92903195</v>
      </c>
    </row>
    <row r="244" spans="1:25" ht="15.75" x14ac:dyDescent="0.2">
      <c r="A244" s="35">
        <f t="shared" si="6"/>
        <v>44548</v>
      </c>
      <c r="B244" s="36">
        <f>SUMIFS(СВЦЭМ!$F$39:$F$782,СВЦЭМ!$A$39:$A$782,$A244,СВЦЭМ!$B$39:$B$782,B$226)+'СЕТ СН'!$F$15</f>
        <v>184.91793505000001</v>
      </c>
      <c r="C244" s="36">
        <f>SUMIFS(СВЦЭМ!$F$39:$F$782,СВЦЭМ!$A$39:$A$782,$A244,СВЦЭМ!$B$39:$B$782,C$226)+'СЕТ СН'!$F$15</f>
        <v>189.61187885999999</v>
      </c>
      <c r="D244" s="36">
        <f>SUMIFS(СВЦЭМ!$F$39:$F$782,СВЦЭМ!$A$39:$A$782,$A244,СВЦЭМ!$B$39:$B$782,D$226)+'СЕТ СН'!$F$15</f>
        <v>192.39801722999999</v>
      </c>
      <c r="E244" s="36">
        <f>SUMIFS(СВЦЭМ!$F$39:$F$782,СВЦЭМ!$A$39:$A$782,$A244,СВЦЭМ!$B$39:$B$782,E$226)+'СЕТ СН'!$F$15</f>
        <v>192.29708654000001</v>
      </c>
      <c r="F244" s="36">
        <f>SUMIFS(СВЦЭМ!$F$39:$F$782,СВЦЭМ!$A$39:$A$782,$A244,СВЦЭМ!$B$39:$B$782,F$226)+'СЕТ СН'!$F$15</f>
        <v>191.73733737000001</v>
      </c>
      <c r="G244" s="36">
        <f>SUMIFS(СВЦЭМ!$F$39:$F$782,СВЦЭМ!$A$39:$A$782,$A244,СВЦЭМ!$B$39:$B$782,G$226)+'СЕТ СН'!$F$15</f>
        <v>185.09162115999999</v>
      </c>
      <c r="H244" s="36">
        <f>SUMIFS(СВЦЭМ!$F$39:$F$782,СВЦЭМ!$A$39:$A$782,$A244,СВЦЭМ!$B$39:$B$782,H$226)+'СЕТ СН'!$F$15</f>
        <v>179.04532879999999</v>
      </c>
      <c r="I244" s="36">
        <f>SUMIFS(СВЦЭМ!$F$39:$F$782,СВЦЭМ!$A$39:$A$782,$A244,СВЦЭМ!$B$39:$B$782,I$226)+'СЕТ СН'!$F$15</f>
        <v>176.64544522</v>
      </c>
      <c r="J244" s="36">
        <f>SUMIFS(СВЦЭМ!$F$39:$F$782,СВЦЭМ!$A$39:$A$782,$A244,СВЦЭМ!$B$39:$B$782,J$226)+'СЕТ СН'!$F$15</f>
        <v>172.62761752</v>
      </c>
      <c r="K244" s="36">
        <f>SUMIFS(СВЦЭМ!$F$39:$F$782,СВЦЭМ!$A$39:$A$782,$A244,СВЦЭМ!$B$39:$B$782,K$226)+'СЕТ СН'!$F$15</f>
        <v>177.8368198</v>
      </c>
      <c r="L244" s="36">
        <f>SUMIFS(СВЦЭМ!$F$39:$F$782,СВЦЭМ!$A$39:$A$782,$A244,СВЦЭМ!$B$39:$B$782,L$226)+'СЕТ СН'!$F$15</f>
        <v>178.19514877</v>
      </c>
      <c r="M244" s="36">
        <f>SUMIFS(СВЦЭМ!$F$39:$F$782,СВЦЭМ!$A$39:$A$782,$A244,СВЦЭМ!$B$39:$B$782,M$226)+'СЕТ СН'!$F$15</f>
        <v>175.99178370999999</v>
      </c>
      <c r="N244" s="36">
        <f>SUMIFS(СВЦЭМ!$F$39:$F$782,СВЦЭМ!$A$39:$A$782,$A244,СВЦЭМ!$B$39:$B$782,N$226)+'СЕТ СН'!$F$15</f>
        <v>175.91225054</v>
      </c>
      <c r="O244" s="36">
        <f>SUMIFS(СВЦЭМ!$F$39:$F$782,СВЦЭМ!$A$39:$A$782,$A244,СВЦЭМ!$B$39:$B$782,O$226)+'СЕТ СН'!$F$15</f>
        <v>178.47374299000001</v>
      </c>
      <c r="P244" s="36">
        <f>SUMIFS(СВЦЭМ!$F$39:$F$782,СВЦЭМ!$A$39:$A$782,$A244,СВЦЭМ!$B$39:$B$782,P$226)+'СЕТ СН'!$F$15</f>
        <v>183.58376028999999</v>
      </c>
      <c r="Q244" s="36">
        <f>SUMIFS(СВЦЭМ!$F$39:$F$782,СВЦЭМ!$A$39:$A$782,$A244,СВЦЭМ!$B$39:$B$782,Q$226)+'СЕТ СН'!$F$15</f>
        <v>184.54624587999999</v>
      </c>
      <c r="R244" s="36">
        <f>SUMIFS(СВЦЭМ!$F$39:$F$782,СВЦЭМ!$A$39:$A$782,$A244,СВЦЭМ!$B$39:$B$782,R$226)+'СЕТ СН'!$F$15</f>
        <v>182.61167054000001</v>
      </c>
      <c r="S244" s="36">
        <f>SUMIFS(СВЦЭМ!$F$39:$F$782,СВЦЭМ!$A$39:$A$782,$A244,СВЦЭМ!$B$39:$B$782,S$226)+'СЕТ СН'!$F$15</f>
        <v>177.89661777000001</v>
      </c>
      <c r="T244" s="36">
        <f>SUMIFS(СВЦЭМ!$F$39:$F$782,СВЦЭМ!$A$39:$A$782,$A244,СВЦЭМ!$B$39:$B$782,T$226)+'СЕТ СН'!$F$15</f>
        <v>176.77749308</v>
      </c>
      <c r="U244" s="36">
        <f>SUMIFS(СВЦЭМ!$F$39:$F$782,СВЦЭМ!$A$39:$A$782,$A244,СВЦЭМ!$B$39:$B$782,U$226)+'СЕТ СН'!$F$15</f>
        <v>176.88986019999999</v>
      </c>
      <c r="V244" s="36">
        <f>SUMIFS(СВЦЭМ!$F$39:$F$782,СВЦЭМ!$A$39:$A$782,$A244,СВЦЭМ!$B$39:$B$782,V$226)+'СЕТ СН'!$F$15</f>
        <v>176.99262884999999</v>
      </c>
      <c r="W244" s="36">
        <f>SUMIFS(СВЦЭМ!$F$39:$F$782,СВЦЭМ!$A$39:$A$782,$A244,СВЦЭМ!$B$39:$B$782,W$226)+'СЕТ СН'!$F$15</f>
        <v>180.0766471</v>
      </c>
      <c r="X244" s="36">
        <f>SUMIFS(СВЦЭМ!$F$39:$F$782,СВЦЭМ!$A$39:$A$782,$A244,СВЦЭМ!$B$39:$B$782,X$226)+'СЕТ СН'!$F$15</f>
        <v>183.13270378999999</v>
      </c>
      <c r="Y244" s="36">
        <f>SUMIFS(СВЦЭМ!$F$39:$F$782,СВЦЭМ!$A$39:$A$782,$A244,СВЦЭМ!$B$39:$B$782,Y$226)+'СЕТ СН'!$F$15</f>
        <v>186.11332565000001</v>
      </c>
    </row>
    <row r="245" spans="1:25" ht="15.75" x14ac:dyDescent="0.2">
      <c r="A245" s="35">
        <f t="shared" si="6"/>
        <v>44549</v>
      </c>
      <c r="B245" s="36">
        <f>SUMIFS(СВЦЭМ!$F$39:$F$782,СВЦЭМ!$A$39:$A$782,$A245,СВЦЭМ!$B$39:$B$782,B$226)+'СЕТ СН'!$F$15</f>
        <v>179.39068623</v>
      </c>
      <c r="C245" s="36">
        <f>SUMIFS(СВЦЭМ!$F$39:$F$782,СВЦЭМ!$A$39:$A$782,$A245,СВЦЭМ!$B$39:$B$782,C$226)+'СЕТ СН'!$F$15</f>
        <v>180.33934955000001</v>
      </c>
      <c r="D245" s="36">
        <f>SUMIFS(СВЦЭМ!$F$39:$F$782,СВЦЭМ!$A$39:$A$782,$A245,СВЦЭМ!$B$39:$B$782,D$226)+'СЕТ СН'!$F$15</f>
        <v>185.88566777</v>
      </c>
      <c r="E245" s="36">
        <f>SUMIFS(СВЦЭМ!$F$39:$F$782,СВЦЭМ!$A$39:$A$782,$A245,СВЦЭМ!$B$39:$B$782,E$226)+'СЕТ СН'!$F$15</f>
        <v>187.20644469999999</v>
      </c>
      <c r="F245" s="36">
        <f>SUMIFS(СВЦЭМ!$F$39:$F$782,СВЦЭМ!$A$39:$A$782,$A245,СВЦЭМ!$B$39:$B$782,F$226)+'СЕТ СН'!$F$15</f>
        <v>185.34781565</v>
      </c>
      <c r="G245" s="36">
        <f>SUMIFS(СВЦЭМ!$F$39:$F$782,СВЦЭМ!$A$39:$A$782,$A245,СВЦЭМ!$B$39:$B$782,G$226)+'СЕТ СН'!$F$15</f>
        <v>183.92229312000001</v>
      </c>
      <c r="H245" s="36">
        <f>SUMIFS(СВЦЭМ!$F$39:$F$782,СВЦЭМ!$A$39:$A$782,$A245,СВЦЭМ!$B$39:$B$782,H$226)+'СЕТ СН'!$F$15</f>
        <v>180.37519631999999</v>
      </c>
      <c r="I245" s="36">
        <f>SUMIFS(СВЦЭМ!$F$39:$F$782,СВЦЭМ!$A$39:$A$782,$A245,СВЦЭМ!$B$39:$B$782,I$226)+'СЕТ СН'!$F$15</f>
        <v>179.29070100000001</v>
      </c>
      <c r="J245" s="36">
        <f>SUMIFS(СВЦЭМ!$F$39:$F$782,СВЦЭМ!$A$39:$A$782,$A245,СВЦЭМ!$B$39:$B$782,J$226)+'СЕТ СН'!$F$15</f>
        <v>176.94934961000001</v>
      </c>
      <c r="K245" s="36">
        <f>SUMIFS(СВЦЭМ!$F$39:$F$782,СВЦЭМ!$A$39:$A$782,$A245,СВЦЭМ!$B$39:$B$782,K$226)+'СЕТ СН'!$F$15</f>
        <v>175.63429435</v>
      </c>
      <c r="L245" s="36">
        <f>SUMIFS(СВЦЭМ!$F$39:$F$782,СВЦЭМ!$A$39:$A$782,$A245,СВЦЭМ!$B$39:$B$782,L$226)+'СЕТ СН'!$F$15</f>
        <v>176.54659201000001</v>
      </c>
      <c r="M245" s="36">
        <f>SUMIFS(СВЦЭМ!$F$39:$F$782,СВЦЭМ!$A$39:$A$782,$A245,СВЦЭМ!$B$39:$B$782,M$226)+'СЕТ СН'!$F$15</f>
        <v>175.29032078</v>
      </c>
      <c r="N245" s="36">
        <f>SUMIFS(СВЦЭМ!$F$39:$F$782,СВЦЭМ!$A$39:$A$782,$A245,СВЦЭМ!$B$39:$B$782,N$226)+'СЕТ СН'!$F$15</f>
        <v>174.84499726000001</v>
      </c>
      <c r="O245" s="36">
        <f>SUMIFS(СВЦЭМ!$F$39:$F$782,СВЦЭМ!$A$39:$A$782,$A245,СВЦЭМ!$B$39:$B$782,O$226)+'СЕТ СН'!$F$15</f>
        <v>177.84891231</v>
      </c>
      <c r="P245" s="36">
        <f>SUMIFS(СВЦЭМ!$F$39:$F$782,СВЦЭМ!$A$39:$A$782,$A245,СВЦЭМ!$B$39:$B$782,P$226)+'СЕТ СН'!$F$15</f>
        <v>180.74097434999999</v>
      </c>
      <c r="Q245" s="36">
        <f>SUMIFS(СВЦЭМ!$F$39:$F$782,СВЦЭМ!$A$39:$A$782,$A245,СВЦЭМ!$B$39:$B$782,Q$226)+'СЕТ СН'!$F$15</f>
        <v>180.58233104999999</v>
      </c>
      <c r="R245" s="36">
        <f>SUMIFS(СВЦЭМ!$F$39:$F$782,СВЦЭМ!$A$39:$A$782,$A245,СВЦЭМ!$B$39:$B$782,R$226)+'СЕТ СН'!$F$15</f>
        <v>177.75249982</v>
      </c>
      <c r="S245" s="36">
        <f>SUMIFS(СВЦЭМ!$F$39:$F$782,СВЦЭМ!$A$39:$A$782,$A245,СВЦЭМ!$B$39:$B$782,S$226)+'СЕТ СН'!$F$15</f>
        <v>174.57524544</v>
      </c>
      <c r="T245" s="36">
        <f>SUMIFS(СВЦЭМ!$F$39:$F$782,СВЦЭМ!$A$39:$A$782,$A245,СВЦЭМ!$B$39:$B$782,T$226)+'СЕТ СН'!$F$15</f>
        <v>174.65659919999999</v>
      </c>
      <c r="U245" s="36">
        <f>SUMIFS(СВЦЭМ!$F$39:$F$782,СВЦЭМ!$A$39:$A$782,$A245,СВЦЭМ!$B$39:$B$782,U$226)+'СЕТ СН'!$F$15</f>
        <v>174.80157195999999</v>
      </c>
      <c r="V245" s="36">
        <f>SUMIFS(СВЦЭМ!$F$39:$F$782,СВЦЭМ!$A$39:$A$782,$A245,СВЦЭМ!$B$39:$B$782,V$226)+'СЕТ СН'!$F$15</f>
        <v>175.71507008</v>
      </c>
      <c r="W245" s="36">
        <f>SUMIFS(СВЦЭМ!$F$39:$F$782,СВЦЭМ!$A$39:$A$782,$A245,СВЦЭМ!$B$39:$B$782,W$226)+'СЕТ СН'!$F$15</f>
        <v>178.88905260999999</v>
      </c>
      <c r="X245" s="36">
        <f>SUMIFS(СВЦЭМ!$F$39:$F$782,СВЦЭМ!$A$39:$A$782,$A245,СВЦЭМ!$B$39:$B$782,X$226)+'СЕТ СН'!$F$15</f>
        <v>182.43230138000001</v>
      </c>
      <c r="Y245" s="36">
        <f>SUMIFS(СВЦЭМ!$F$39:$F$782,СВЦЭМ!$A$39:$A$782,$A245,СВЦЭМ!$B$39:$B$782,Y$226)+'СЕТ СН'!$F$15</f>
        <v>185.08401921999999</v>
      </c>
    </row>
    <row r="246" spans="1:25" ht="15.75" x14ac:dyDescent="0.2">
      <c r="A246" s="35">
        <f t="shared" si="6"/>
        <v>44550</v>
      </c>
      <c r="B246" s="36">
        <f>SUMIFS(СВЦЭМ!$F$39:$F$782,СВЦЭМ!$A$39:$A$782,$A246,СВЦЭМ!$B$39:$B$782,B$226)+'СЕТ СН'!$F$15</f>
        <v>186.37222903</v>
      </c>
      <c r="C246" s="36">
        <f>SUMIFS(СВЦЭМ!$F$39:$F$782,СВЦЭМ!$A$39:$A$782,$A246,СВЦЭМ!$B$39:$B$782,C$226)+'СЕТ СН'!$F$15</f>
        <v>186.28786324999999</v>
      </c>
      <c r="D246" s="36">
        <f>SUMIFS(СВЦЭМ!$F$39:$F$782,СВЦЭМ!$A$39:$A$782,$A246,СВЦЭМ!$B$39:$B$782,D$226)+'СЕТ СН'!$F$15</f>
        <v>187.23160189999999</v>
      </c>
      <c r="E246" s="36">
        <f>SUMIFS(СВЦЭМ!$F$39:$F$782,СВЦЭМ!$A$39:$A$782,$A246,СВЦЭМ!$B$39:$B$782,E$226)+'СЕТ СН'!$F$15</f>
        <v>188.09153445000001</v>
      </c>
      <c r="F246" s="36">
        <f>SUMIFS(СВЦЭМ!$F$39:$F$782,СВЦЭМ!$A$39:$A$782,$A246,СВЦЭМ!$B$39:$B$782,F$226)+'СЕТ СН'!$F$15</f>
        <v>186.79744830999999</v>
      </c>
      <c r="G246" s="36">
        <f>SUMIFS(СВЦЭМ!$F$39:$F$782,СВЦЭМ!$A$39:$A$782,$A246,СВЦЭМ!$B$39:$B$782,G$226)+'СЕТ СН'!$F$15</f>
        <v>183.47977003</v>
      </c>
      <c r="H246" s="36">
        <f>SUMIFS(СВЦЭМ!$F$39:$F$782,СВЦЭМ!$A$39:$A$782,$A246,СВЦЭМ!$B$39:$B$782,H$226)+'СЕТ СН'!$F$15</f>
        <v>176.24618709000001</v>
      </c>
      <c r="I246" s="36">
        <f>SUMIFS(СВЦЭМ!$F$39:$F$782,СВЦЭМ!$A$39:$A$782,$A246,СВЦЭМ!$B$39:$B$782,I$226)+'СЕТ СН'!$F$15</f>
        <v>177.13753428000001</v>
      </c>
      <c r="J246" s="36">
        <f>SUMIFS(СВЦЭМ!$F$39:$F$782,СВЦЭМ!$A$39:$A$782,$A246,СВЦЭМ!$B$39:$B$782,J$226)+'СЕТ СН'!$F$15</f>
        <v>179.21129518000001</v>
      </c>
      <c r="K246" s="36">
        <f>SUMIFS(СВЦЭМ!$F$39:$F$782,СВЦЭМ!$A$39:$A$782,$A246,СВЦЭМ!$B$39:$B$782,K$226)+'СЕТ СН'!$F$15</f>
        <v>179.66505204000001</v>
      </c>
      <c r="L246" s="36">
        <f>SUMIFS(СВЦЭМ!$F$39:$F$782,СВЦЭМ!$A$39:$A$782,$A246,СВЦЭМ!$B$39:$B$782,L$226)+'СЕТ СН'!$F$15</f>
        <v>181.17514883999999</v>
      </c>
      <c r="M246" s="36">
        <f>SUMIFS(СВЦЭМ!$F$39:$F$782,СВЦЭМ!$A$39:$A$782,$A246,СВЦЭМ!$B$39:$B$782,M$226)+'СЕТ СН'!$F$15</f>
        <v>181.19646098000001</v>
      </c>
      <c r="N246" s="36">
        <f>SUMIFS(СВЦЭМ!$F$39:$F$782,СВЦЭМ!$A$39:$A$782,$A246,СВЦЭМ!$B$39:$B$782,N$226)+'СЕТ СН'!$F$15</f>
        <v>180.53073968000001</v>
      </c>
      <c r="O246" s="36">
        <f>SUMIFS(СВЦЭМ!$F$39:$F$782,СВЦЭМ!$A$39:$A$782,$A246,СВЦЭМ!$B$39:$B$782,O$226)+'СЕТ СН'!$F$15</f>
        <v>181.86609862</v>
      </c>
      <c r="P246" s="36">
        <f>SUMIFS(СВЦЭМ!$F$39:$F$782,СВЦЭМ!$A$39:$A$782,$A246,СВЦЭМ!$B$39:$B$782,P$226)+'СЕТ СН'!$F$15</f>
        <v>181.99876297</v>
      </c>
      <c r="Q246" s="36">
        <f>SUMIFS(СВЦЭМ!$F$39:$F$782,СВЦЭМ!$A$39:$A$782,$A246,СВЦЭМ!$B$39:$B$782,Q$226)+'СЕТ СН'!$F$15</f>
        <v>179.98069889999999</v>
      </c>
      <c r="R246" s="36">
        <f>SUMIFS(СВЦЭМ!$F$39:$F$782,СВЦЭМ!$A$39:$A$782,$A246,СВЦЭМ!$B$39:$B$782,R$226)+'СЕТ СН'!$F$15</f>
        <v>177.19713526999999</v>
      </c>
      <c r="S246" s="36">
        <f>SUMIFS(СВЦЭМ!$F$39:$F$782,СВЦЭМ!$A$39:$A$782,$A246,СВЦЭМ!$B$39:$B$782,S$226)+'СЕТ СН'!$F$15</f>
        <v>179.59673032000001</v>
      </c>
      <c r="T246" s="36">
        <f>SUMIFS(СВЦЭМ!$F$39:$F$782,СВЦЭМ!$A$39:$A$782,$A246,СВЦЭМ!$B$39:$B$782,T$226)+'СЕТ СН'!$F$15</f>
        <v>179.93844182000001</v>
      </c>
      <c r="U246" s="36">
        <f>SUMIFS(СВЦЭМ!$F$39:$F$782,СВЦЭМ!$A$39:$A$782,$A246,СВЦЭМ!$B$39:$B$782,U$226)+'СЕТ СН'!$F$15</f>
        <v>180.56650160999999</v>
      </c>
      <c r="V246" s="36">
        <f>SUMIFS(СВЦЭМ!$F$39:$F$782,СВЦЭМ!$A$39:$A$782,$A246,СВЦЭМ!$B$39:$B$782,V$226)+'СЕТ СН'!$F$15</f>
        <v>180.96261061000001</v>
      </c>
      <c r="W246" s="36">
        <f>SUMIFS(СВЦЭМ!$F$39:$F$782,СВЦЭМ!$A$39:$A$782,$A246,СВЦЭМ!$B$39:$B$782,W$226)+'СЕТ СН'!$F$15</f>
        <v>182.60223887999999</v>
      </c>
      <c r="X246" s="36">
        <f>SUMIFS(СВЦЭМ!$F$39:$F$782,СВЦЭМ!$A$39:$A$782,$A246,СВЦЭМ!$B$39:$B$782,X$226)+'СЕТ СН'!$F$15</f>
        <v>192.10092510000001</v>
      </c>
      <c r="Y246" s="36">
        <f>SUMIFS(СВЦЭМ!$F$39:$F$782,СВЦЭМ!$A$39:$A$782,$A246,СВЦЭМ!$B$39:$B$782,Y$226)+'СЕТ СН'!$F$15</f>
        <v>191.02231986000001</v>
      </c>
    </row>
    <row r="247" spans="1:25" ht="15.75" x14ac:dyDescent="0.2">
      <c r="A247" s="35">
        <f t="shared" si="6"/>
        <v>44551</v>
      </c>
      <c r="B247" s="36">
        <f>SUMIFS(СВЦЭМ!$F$39:$F$782,СВЦЭМ!$A$39:$A$782,$A247,СВЦЭМ!$B$39:$B$782,B$226)+'СЕТ СН'!$F$15</f>
        <v>188.30676313999999</v>
      </c>
      <c r="C247" s="36">
        <f>SUMIFS(СВЦЭМ!$F$39:$F$782,СВЦЭМ!$A$39:$A$782,$A247,СВЦЭМ!$B$39:$B$782,C$226)+'СЕТ СН'!$F$15</f>
        <v>186.70522248</v>
      </c>
      <c r="D247" s="36">
        <f>SUMIFS(СВЦЭМ!$F$39:$F$782,СВЦЭМ!$A$39:$A$782,$A247,СВЦЭМ!$B$39:$B$782,D$226)+'СЕТ СН'!$F$15</f>
        <v>185.83860501999999</v>
      </c>
      <c r="E247" s="36">
        <f>SUMIFS(СВЦЭМ!$F$39:$F$782,СВЦЭМ!$A$39:$A$782,$A247,СВЦЭМ!$B$39:$B$782,E$226)+'СЕТ СН'!$F$15</f>
        <v>178.41505215000001</v>
      </c>
      <c r="F247" s="36">
        <f>SUMIFS(СВЦЭМ!$F$39:$F$782,СВЦЭМ!$A$39:$A$782,$A247,СВЦЭМ!$B$39:$B$782,F$226)+'СЕТ СН'!$F$15</f>
        <v>179.13646797000001</v>
      </c>
      <c r="G247" s="36">
        <f>SUMIFS(СВЦЭМ!$F$39:$F$782,СВЦЭМ!$A$39:$A$782,$A247,СВЦЭМ!$B$39:$B$782,G$226)+'СЕТ СН'!$F$15</f>
        <v>174.94200106</v>
      </c>
      <c r="H247" s="36">
        <f>SUMIFS(СВЦЭМ!$F$39:$F$782,СВЦЭМ!$A$39:$A$782,$A247,СВЦЭМ!$B$39:$B$782,H$226)+'СЕТ СН'!$F$15</f>
        <v>169.66401958</v>
      </c>
      <c r="I247" s="36">
        <f>SUMIFS(СВЦЭМ!$F$39:$F$782,СВЦЭМ!$A$39:$A$782,$A247,СВЦЭМ!$B$39:$B$782,I$226)+'СЕТ СН'!$F$15</f>
        <v>175.58684357999999</v>
      </c>
      <c r="J247" s="36">
        <f>SUMIFS(СВЦЭМ!$F$39:$F$782,СВЦЭМ!$A$39:$A$782,$A247,СВЦЭМ!$B$39:$B$782,J$226)+'СЕТ СН'!$F$15</f>
        <v>176.4471399</v>
      </c>
      <c r="K247" s="36">
        <f>SUMIFS(СВЦЭМ!$F$39:$F$782,СВЦЭМ!$A$39:$A$782,$A247,СВЦЭМ!$B$39:$B$782,K$226)+'СЕТ СН'!$F$15</f>
        <v>170.59319686000001</v>
      </c>
      <c r="L247" s="36">
        <f>SUMIFS(СВЦЭМ!$F$39:$F$782,СВЦЭМ!$A$39:$A$782,$A247,СВЦЭМ!$B$39:$B$782,L$226)+'СЕТ СН'!$F$15</f>
        <v>171.86684808999999</v>
      </c>
      <c r="M247" s="36">
        <f>SUMIFS(СВЦЭМ!$F$39:$F$782,СВЦЭМ!$A$39:$A$782,$A247,СВЦЭМ!$B$39:$B$782,M$226)+'СЕТ СН'!$F$15</f>
        <v>180.09092140999999</v>
      </c>
      <c r="N247" s="36">
        <f>SUMIFS(СВЦЭМ!$F$39:$F$782,СВЦЭМ!$A$39:$A$782,$A247,СВЦЭМ!$B$39:$B$782,N$226)+'СЕТ СН'!$F$15</f>
        <v>181.46706791</v>
      </c>
      <c r="O247" s="36">
        <f>SUMIFS(СВЦЭМ!$F$39:$F$782,СВЦЭМ!$A$39:$A$782,$A247,СВЦЭМ!$B$39:$B$782,O$226)+'СЕТ СН'!$F$15</f>
        <v>182.76091650000001</v>
      </c>
      <c r="P247" s="36">
        <f>SUMIFS(СВЦЭМ!$F$39:$F$782,СВЦЭМ!$A$39:$A$782,$A247,СВЦЭМ!$B$39:$B$782,P$226)+'СЕТ СН'!$F$15</f>
        <v>181.96024754999999</v>
      </c>
      <c r="Q247" s="36">
        <f>SUMIFS(СВЦЭМ!$F$39:$F$782,СВЦЭМ!$A$39:$A$782,$A247,СВЦЭМ!$B$39:$B$782,Q$226)+'СЕТ СН'!$F$15</f>
        <v>180.77890009999999</v>
      </c>
      <c r="R247" s="36">
        <f>SUMIFS(СВЦЭМ!$F$39:$F$782,СВЦЭМ!$A$39:$A$782,$A247,СВЦЭМ!$B$39:$B$782,R$226)+'СЕТ СН'!$F$15</f>
        <v>179.88328711</v>
      </c>
      <c r="S247" s="36">
        <f>SUMIFS(СВЦЭМ!$F$39:$F$782,СВЦЭМ!$A$39:$A$782,$A247,СВЦЭМ!$B$39:$B$782,S$226)+'СЕТ СН'!$F$15</f>
        <v>172.31618635999999</v>
      </c>
      <c r="T247" s="36">
        <f>SUMIFS(СВЦЭМ!$F$39:$F$782,СВЦЭМ!$A$39:$A$782,$A247,СВЦЭМ!$B$39:$B$782,T$226)+'СЕТ СН'!$F$15</f>
        <v>176.28785776000001</v>
      </c>
      <c r="U247" s="36">
        <f>SUMIFS(СВЦЭМ!$F$39:$F$782,СВЦЭМ!$A$39:$A$782,$A247,СВЦЭМ!$B$39:$B$782,U$226)+'СЕТ СН'!$F$15</f>
        <v>179.74654688000001</v>
      </c>
      <c r="V247" s="36">
        <f>SUMIFS(СВЦЭМ!$F$39:$F$782,СВЦЭМ!$A$39:$A$782,$A247,СВЦЭМ!$B$39:$B$782,V$226)+'СЕТ СН'!$F$15</f>
        <v>178.52522329000001</v>
      </c>
      <c r="W247" s="36">
        <f>SUMIFS(СВЦЭМ!$F$39:$F$782,СВЦЭМ!$A$39:$A$782,$A247,СВЦЭМ!$B$39:$B$782,W$226)+'СЕТ СН'!$F$15</f>
        <v>181.48843058</v>
      </c>
      <c r="X247" s="36">
        <f>SUMIFS(СВЦЭМ!$F$39:$F$782,СВЦЭМ!$A$39:$A$782,$A247,СВЦЭМ!$B$39:$B$782,X$226)+'СЕТ СН'!$F$15</f>
        <v>183.82992444000001</v>
      </c>
      <c r="Y247" s="36">
        <f>SUMIFS(СВЦЭМ!$F$39:$F$782,СВЦЭМ!$A$39:$A$782,$A247,СВЦЭМ!$B$39:$B$782,Y$226)+'СЕТ СН'!$F$15</f>
        <v>190.98461434999999</v>
      </c>
    </row>
    <row r="248" spans="1:25" ht="15.75" x14ac:dyDescent="0.2">
      <c r="A248" s="35">
        <f t="shared" si="6"/>
        <v>44552</v>
      </c>
      <c r="B248" s="36">
        <f>SUMIFS(СВЦЭМ!$F$39:$F$782,СВЦЭМ!$A$39:$A$782,$A248,СВЦЭМ!$B$39:$B$782,B$226)+'СЕТ СН'!$F$15</f>
        <v>187.35752262</v>
      </c>
      <c r="C248" s="36">
        <f>SUMIFS(СВЦЭМ!$F$39:$F$782,СВЦЭМ!$A$39:$A$782,$A248,СВЦЭМ!$B$39:$B$782,C$226)+'СЕТ СН'!$F$15</f>
        <v>184.70503445</v>
      </c>
      <c r="D248" s="36">
        <f>SUMIFS(СВЦЭМ!$F$39:$F$782,СВЦЭМ!$A$39:$A$782,$A248,СВЦЭМ!$B$39:$B$782,D$226)+'СЕТ СН'!$F$15</f>
        <v>177.40156057999999</v>
      </c>
      <c r="E248" s="36">
        <f>SUMIFS(СВЦЭМ!$F$39:$F$782,СВЦЭМ!$A$39:$A$782,$A248,СВЦЭМ!$B$39:$B$782,E$226)+'СЕТ СН'!$F$15</f>
        <v>176.42473043999999</v>
      </c>
      <c r="F248" s="36">
        <f>SUMIFS(СВЦЭМ!$F$39:$F$782,СВЦЭМ!$A$39:$A$782,$A248,СВЦЭМ!$B$39:$B$782,F$226)+'СЕТ СН'!$F$15</f>
        <v>173.24748029</v>
      </c>
      <c r="G248" s="36">
        <f>SUMIFS(СВЦЭМ!$F$39:$F$782,СВЦЭМ!$A$39:$A$782,$A248,СВЦЭМ!$B$39:$B$782,G$226)+'СЕТ СН'!$F$15</f>
        <v>166.76193137999999</v>
      </c>
      <c r="H248" s="36">
        <f>SUMIFS(СВЦЭМ!$F$39:$F$782,СВЦЭМ!$A$39:$A$782,$A248,СВЦЭМ!$B$39:$B$782,H$226)+'СЕТ СН'!$F$15</f>
        <v>168.57994712999999</v>
      </c>
      <c r="I248" s="36">
        <f>SUMIFS(СВЦЭМ!$F$39:$F$782,СВЦЭМ!$A$39:$A$782,$A248,СВЦЭМ!$B$39:$B$782,I$226)+'СЕТ СН'!$F$15</f>
        <v>169.2244858</v>
      </c>
      <c r="J248" s="36">
        <f>SUMIFS(СВЦЭМ!$F$39:$F$782,СВЦЭМ!$A$39:$A$782,$A248,СВЦЭМ!$B$39:$B$782,J$226)+'СЕТ СН'!$F$15</f>
        <v>174.18313147999999</v>
      </c>
      <c r="K248" s="36">
        <f>SUMIFS(СВЦЭМ!$F$39:$F$782,СВЦЭМ!$A$39:$A$782,$A248,СВЦЭМ!$B$39:$B$782,K$226)+'СЕТ СН'!$F$15</f>
        <v>177.27937643000001</v>
      </c>
      <c r="L248" s="36">
        <f>SUMIFS(СВЦЭМ!$F$39:$F$782,СВЦЭМ!$A$39:$A$782,$A248,СВЦЭМ!$B$39:$B$782,L$226)+'СЕТ СН'!$F$15</f>
        <v>178.7004622</v>
      </c>
      <c r="M248" s="36">
        <f>SUMIFS(СВЦЭМ!$F$39:$F$782,СВЦЭМ!$A$39:$A$782,$A248,СВЦЭМ!$B$39:$B$782,M$226)+'СЕТ СН'!$F$15</f>
        <v>186.73710801999999</v>
      </c>
      <c r="N248" s="36">
        <f>SUMIFS(СВЦЭМ!$F$39:$F$782,СВЦЭМ!$A$39:$A$782,$A248,СВЦЭМ!$B$39:$B$782,N$226)+'СЕТ СН'!$F$15</f>
        <v>187.85186585</v>
      </c>
      <c r="O248" s="36">
        <f>SUMIFS(СВЦЭМ!$F$39:$F$782,СВЦЭМ!$A$39:$A$782,$A248,СВЦЭМ!$B$39:$B$782,O$226)+'СЕТ СН'!$F$15</f>
        <v>188.25764100000001</v>
      </c>
      <c r="P248" s="36">
        <f>SUMIFS(СВЦЭМ!$F$39:$F$782,СВЦЭМ!$A$39:$A$782,$A248,СВЦЭМ!$B$39:$B$782,P$226)+'СЕТ СН'!$F$15</f>
        <v>187.2386678</v>
      </c>
      <c r="Q248" s="36">
        <f>SUMIFS(СВЦЭМ!$F$39:$F$782,СВЦЭМ!$A$39:$A$782,$A248,СВЦЭМ!$B$39:$B$782,Q$226)+'СЕТ СН'!$F$15</f>
        <v>186.02377129000001</v>
      </c>
      <c r="R248" s="36">
        <f>SUMIFS(СВЦЭМ!$F$39:$F$782,СВЦЭМ!$A$39:$A$782,$A248,СВЦЭМ!$B$39:$B$782,R$226)+'СЕТ СН'!$F$15</f>
        <v>186.00497537000001</v>
      </c>
      <c r="S248" s="36">
        <f>SUMIFS(СВЦЭМ!$F$39:$F$782,СВЦЭМ!$A$39:$A$782,$A248,СВЦЭМ!$B$39:$B$782,S$226)+'СЕТ СН'!$F$15</f>
        <v>177.15131249000001</v>
      </c>
      <c r="T248" s="36">
        <f>SUMIFS(СВЦЭМ!$F$39:$F$782,СВЦЭМ!$A$39:$A$782,$A248,СВЦЭМ!$B$39:$B$782,T$226)+'СЕТ СН'!$F$15</f>
        <v>174.06535561000001</v>
      </c>
      <c r="U248" s="36">
        <f>SUMIFS(СВЦЭМ!$F$39:$F$782,СВЦЭМ!$A$39:$A$782,$A248,СВЦЭМ!$B$39:$B$782,U$226)+'СЕТ СН'!$F$15</f>
        <v>175.21782203999999</v>
      </c>
      <c r="V248" s="36">
        <f>SUMIFS(СВЦЭМ!$F$39:$F$782,СВЦЭМ!$A$39:$A$782,$A248,СВЦЭМ!$B$39:$B$782,V$226)+'СЕТ СН'!$F$15</f>
        <v>182.78464308</v>
      </c>
      <c r="W248" s="36">
        <f>SUMIFS(СВЦЭМ!$F$39:$F$782,СВЦЭМ!$A$39:$A$782,$A248,СВЦЭМ!$B$39:$B$782,W$226)+'СЕТ СН'!$F$15</f>
        <v>185.47334477999999</v>
      </c>
      <c r="X248" s="36">
        <f>SUMIFS(СВЦЭМ!$F$39:$F$782,СВЦЭМ!$A$39:$A$782,$A248,СВЦЭМ!$B$39:$B$782,X$226)+'СЕТ СН'!$F$15</f>
        <v>183.87424942000001</v>
      </c>
      <c r="Y248" s="36">
        <f>SUMIFS(СВЦЭМ!$F$39:$F$782,СВЦЭМ!$A$39:$A$782,$A248,СВЦЭМ!$B$39:$B$782,Y$226)+'СЕТ СН'!$F$15</f>
        <v>191.54233661999999</v>
      </c>
    </row>
    <row r="249" spans="1:25" ht="15.75" x14ac:dyDescent="0.2">
      <c r="A249" s="35">
        <f t="shared" si="6"/>
        <v>44553</v>
      </c>
      <c r="B249" s="36">
        <f>SUMIFS(СВЦЭМ!$F$39:$F$782,СВЦЭМ!$A$39:$A$782,$A249,СВЦЭМ!$B$39:$B$782,B$226)+'СЕТ СН'!$F$15</f>
        <v>183.41451253</v>
      </c>
      <c r="C249" s="36">
        <f>SUMIFS(СВЦЭМ!$F$39:$F$782,СВЦЭМ!$A$39:$A$782,$A249,СВЦЭМ!$B$39:$B$782,C$226)+'СЕТ СН'!$F$15</f>
        <v>183.98458006999999</v>
      </c>
      <c r="D249" s="36">
        <f>SUMIFS(СВЦЭМ!$F$39:$F$782,СВЦЭМ!$A$39:$A$782,$A249,СВЦЭМ!$B$39:$B$782,D$226)+'СЕТ СН'!$F$15</f>
        <v>187.88667172000001</v>
      </c>
      <c r="E249" s="36">
        <f>SUMIFS(СВЦЭМ!$F$39:$F$782,СВЦЭМ!$A$39:$A$782,$A249,СВЦЭМ!$B$39:$B$782,E$226)+'СЕТ СН'!$F$15</f>
        <v>187.15414079000001</v>
      </c>
      <c r="F249" s="36">
        <f>SUMIFS(СВЦЭМ!$F$39:$F$782,СВЦЭМ!$A$39:$A$782,$A249,СВЦЭМ!$B$39:$B$782,F$226)+'СЕТ СН'!$F$15</f>
        <v>184.27256248</v>
      </c>
      <c r="G249" s="36">
        <f>SUMIFS(СВЦЭМ!$F$39:$F$782,СВЦЭМ!$A$39:$A$782,$A249,СВЦЭМ!$B$39:$B$782,G$226)+'СЕТ СН'!$F$15</f>
        <v>179.70260632</v>
      </c>
      <c r="H249" s="36">
        <f>SUMIFS(СВЦЭМ!$F$39:$F$782,СВЦЭМ!$A$39:$A$782,$A249,СВЦЭМ!$B$39:$B$782,H$226)+'СЕТ СН'!$F$15</f>
        <v>175.28874857</v>
      </c>
      <c r="I249" s="36">
        <f>SUMIFS(СВЦЭМ!$F$39:$F$782,СВЦЭМ!$A$39:$A$782,$A249,СВЦЭМ!$B$39:$B$782,I$226)+'СЕТ СН'!$F$15</f>
        <v>180.00738534999999</v>
      </c>
      <c r="J249" s="36">
        <f>SUMIFS(СВЦЭМ!$F$39:$F$782,СВЦЭМ!$A$39:$A$782,$A249,СВЦЭМ!$B$39:$B$782,J$226)+'СЕТ СН'!$F$15</f>
        <v>175.43463856</v>
      </c>
      <c r="K249" s="36">
        <f>SUMIFS(СВЦЭМ!$F$39:$F$782,СВЦЭМ!$A$39:$A$782,$A249,СВЦЭМ!$B$39:$B$782,K$226)+'СЕТ СН'!$F$15</f>
        <v>177.13700865999999</v>
      </c>
      <c r="L249" s="36">
        <f>SUMIFS(СВЦЭМ!$F$39:$F$782,СВЦЭМ!$A$39:$A$782,$A249,СВЦЭМ!$B$39:$B$782,L$226)+'СЕТ СН'!$F$15</f>
        <v>178.8347497</v>
      </c>
      <c r="M249" s="36">
        <f>SUMIFS(СВЦЭМ!$F$39:$F$782,СВЦЭМ!$A$39:$A$782,$A249,СВЦЭМ!$B$39:$B$782,M$226)+'СЕТ СН'!$F$15</f>
        <v>181.31066665</v>
      </c>
      <c r="N249" s="36">
        <f>SUMIFS(СВЦЭМ!$F$39:$F$782,СВЦЭМ!$A$39:$A$782,$A249,СВЦЭМ!$B$39:$B$782,N$226)+'СЕТ СН'!$F$15</f>
        <v>181.98763636000001</v>
      </c>
      <c r="O249" s="36">
        <f>SUMIFS(СВЦЭМ!$F$39:$F$782,СВЦЭМ!$A$39:$A$782,$A249,СВЦЭМ!$B$39:$B$782,O$226)+'СЕТ СН'!$F$15</f>
        <v>183.04636742</v>
      </c>
      <c r="P249" s="36">
        <f>SUMIFS(СВЦЭМ!$F$39:$F$782,СВЦЭМ!$A$39:$A$782,$A249,СВЦЭМ!$B$39:$B$782,P$226)+'СЕТ СН'!$F$15</f>
        <v>182.59556025000001</v>
      </c>
      <c r="Q249" s="36">
        <f>SUMIFS(СВЦЭМ!$F$39:$F$782,СВЦЭМ!$A$39:$A$782,$A249,СВЦЭМ!$B$39:$B$782,Q$226)+'СЕТ СН'!$F$15</f>
        <v>183.54739755</v>
      </c>
      <c r="R249" s="36">
        <f>SUMIFS(СВЦЭМ!$F$39:$F$782,СВЦЭМ!$A$39:$A$782,$A249,СВЦЭМ!$B$39:$B$782,R$226)+'СЕТ СН'!$F$15</f>
        <v>182.94097496000001</v>
      </c>
      <c r="S249" s="36">
        <f>SUMIFS(СВЦЭМ!$F$39:$F$782,СВЦЭМ!$A$39:$A$782,$A249,СВЦЭМ!$B$39:$B$782,S$226)+'СЕТ СН'!$F$15</f>
        <v>176.89565189999999</v>
      </c>
      <c r="T249" s="36">
        <f>SUMIFS(СВЦЭМ!$F$39:$F$782,СВЦЭМ!$A$39:$A$782,$A249,СВЦЭМ!$B$39:$B$782,T$226)+'СЕТ СН'!$F$15</f>
        <v>174.55507367000001</v>
      </c>
      <c r="U249" s="36">
        <f>SUMIFS(СВЦЭМ!$F$39:$F$782,СВЦЭМ!$A$39:$A$782,$A249,СВЦЭМ!$B$39:$B$782,U$226)+'СЕТ СН'!$F$15</f>
        <v>174.13975077000001</v>
      </c>
      <c r="V249" s="36">
        <f>SUMIFS(СВЦЭМ!$F$39:$F$782,СВЦЭМ!$A$39:$A$782,$A249,СВЦЭМ!$B$39:$B$782,V$226)+'СЕТ СН'!$F$15</f>
        <v>177.03649057000001</v>
      </c>
      <c r="W249" s="36">
        <f>SUMIFS(СВЦЭМ!$F$39:$F$782,СВЦЭМ!$A$39:$A$782,$A249,СВЦЭМ!$B$39:$B$782,W$226)+'СЕТ СН'!$F$15</f>
        <v>179.95962277000001</v>
      </c>
      <c r="X249" s="36">
        <f>SUMIFS(СВЦЭМ!$F$39:$F$782,СВЦЭМ!$A$39:$A$782,$A249,СВЦЭМ!$B$39:$B$782,X$226)+'СЕТ СН'!$F$15</f>
        <v>179.28462153999999</v>
      </c>
      <c r="Y249" s="36">
        <f>SUMIFS(СВЦЭМ!$F$39:$F$782,СВЦЭМ!$A$39:$A$782,$A249,СВЦЭМ!$B$39:$B$782,Y$226)+'СЕТ СН'!$F$15</f>
        <v>188.06918345</v>
      </c>
    </row>
    <row r="250" spans="1:25" ht="15.75" x14ac:dyDescent="0.2">
      <c r="A250" s="35">
        <f t="shared" si="6"/>
        <v>44554</v>
      </c>
      <c r="B250" s="36">
        <f>SUMIFS(СВЦЭМ!$F$39:$F$782,СВЦЭМ!$A$39:$A$782,$A250,СВЦЭМ!$B$39:$B$782,B$226)+'СЕТ СН'!$F$15</f>
        <v>191.73547120999999</v>
      </c>
      <c r="C250" s="36">
        <f>SUMIFS(СВЦЭМ!$F$39:$F$782,СВЦЭМ!$A$39:$A$782,$A250,СВЦЭМ!$B$39:$B$782,C$226)+'СЕТ СН'!$F$15</f>
        <v>192.98769959000001</v>
      </c>
      <c r="D250" s="36">
        <f>SUMIFS(СВЦЭМ!$F$39:$F$782,СВЦЭМ!$A$39:$A$782,$A250,СВЦЭМ!$B$39:$B$782,D$226)+'СЕТ СН'!$F$15</f>
        <v>193.61451450000001</v>
      </c>
      <c r="E250" s="36">
        <f>SUMIFS(СВЦЭМ!$F$39:$F$782,СВЦЭМ!$A$39:$A$782,$A250,СВЦЭМ!$B$39:$B$782,E$226)+'СЕТ СН'!$F$15</f>
        <v>193.48628807</v>
      </c>
      <c r="F250" s="36">
        <f>SUMIFS(СВЦЭМ!$F$39:$F$782,СВЦЭМ!$A$39:$A$782,$A250,СВЦЭМ!$B$39:$B$782,F$226)+'СЕТ СН'!$F$15</f>
        <v>189.79546504000001</v>
      </c>
      <c r="G250" s="36">
        <f>SUMIFS(СВЦЭМ!$F$39:$F$782,СВЦЭМ!$A$39:$A$782,$A250,СВЦЭМ!$B$39:$B$782,G$226)+'СЕТ СН'!$F$15</f>
        <v>182.98930919</v>
      </c>
      <c r="H250" s="36">
        <f>SUMIFS(СВЦЭМ!$F$39:$F$782,СВЦЭМ!$A$39:$A$782,$A250,СВЦЭМ!$B$39:$B$782,H$226)+'СЕТ СН'!$F$15</f>
        <v>183.09850886999999</v>
      </c>
      <c r="I250" s="36">
        <f>SUMIFS(СВЦЭМ!$F$39:$F$782,СВЦЭМ!$A$39:$A$782,$A250,СВЦЭМ!$B$39:$B$782,I$226)+'СЕТ СН'!$F$15</f>
        <v>182.73748699000001</v>
      </c>
      <c r="J250" s="36">
        <f>SUMIFS(СВЦЭМ!$F$39:$F$782,СВЦЭМ!$A$39:$A$782,$A250,СВЦЭМ!$B$39:$B$782,J$226)+'СЕТ СН'!$F$15</f>
        <v>184.83034717000001</v>
      </c>
      <c r="K250" s="36">
        <f>SUMIFS(СВЦЭМ!$F$39:$F$782,СВЦЭМ!$A$39:$A$782,$A250,СВЦЭМ!$B$39:$B$782,K$226)+'СЕТ СН'!$F$15</f>
        <v>183.74595826999999</v>
      </c>
      <c r="L250" s="36">
        <f>SUMIFS(СВЦЭМ!$F$39:$F$782,СВЦЭМ!$A$39:$A$782,$A250,СВЦЭМ!$B$39:$B$782,L$226)+'СЕТ СН'!$F$15</f>
        <v>182.99976900999999</v>
      </c>
      <c r="M250" s="36">
        <f>SUMIFS(СВЦЭМ!$F$39:$F$782,СВЦЭМ!$A$39:$A$782,$A250,СВЦЭМ!$B$39:$B$782,M$226)+'СЕТ СН'!$F$15</f>
        <v>183.85187868</v>
      </c>
      <c r="N250" s="36">
        <f>SUMIFS(СВЦЭМ!$F$39:$F$782,СВЦЭМ!$A$39:$A$782,$A250,СВЦЭМ!$B$39:$B$782,N$226)+'СЕТ СН'!$F$15</f>
        <v>185.91580801999999</v>
      </c>
      <c r="O250" s="36">
        <f>SUMIFS(СВЦЭМ!$F$39:$F$782,СВЦЭМ!$A$39:$A$782,$A250,СВЦЭМ!$B$39:$B$782,O$226)+'СЕТ СН'!$F$15</f>
        <v>188.72591582999999</v>
      </c>
      <c r="P250" s="36">
        <f>SUMIFS(СВЦЭМ!$F$39:$F$782,СВЦЭМ!$A$39:$A$782,$A250,СВЦЭМ!$B$39:$B$782,P$226)+'СЕТ СН'!$F$15</f>
        <v>189.01757298999999</v>
      </c>
      <c r="Q250" s="36">
        <f>SUMIFS(СВЦЭМ!$F$39:$F$782,СВЦЭМ!$A$39:$A$782,$A250,СВЦЭМ!$B$39:$B$782,Q$226)+'СЕТ СН'!$F$15</f>
        <v>191.60835612</v>
      </c>
      <c r="R250" s="36">
        <f>SUMIFS(СВЦЭМ!$F$39:$F$782,СВЦЭМ!$A$39:$A$782,$A250,СВЦЭМ!$B$39:$B$782,R$226)+'СЕТ СН'!$F$15</f>
        <v>190.74111644999999</v>
      </c>
      <c r="S250" s="36">
        <f>SUMIFS(СВЦЭМ!$F$39:$F$782,СВЦЭМ!$A$39:$A$782,$A250,СВЦЭМ!$B$39:$B$782,S$226)+'СЕТ СН'!$F$15</f>
        <v>184.34857937000001</v>
      </c>
      <c r="T250" s="36">
        <f>SUMIFS(СВЦЭМ!$F$39:$F$782,СВЦЭМ!$A$39:$A$782,$A250,СВЦЭМ!$B$39:$B$782,T$226)+'СЕТ СН'!$F$15</f>
        <v>181.47192748000001</v>
      </c>
      <c r="U250" s="36">
        <f>SUMIFS(СВЦЭМ!$F$39:$F$782,СВЦЭМ!$A$39:$A$782,$A250,СВЦЭМ!$B$39:$B$782,U$226)+'СЕТ СН'!$F$15</f>
        <v>184.03510986000001</v>
      </c>
      <c r="V250" s="36">
        <f>SUMIFS(СВЦЭМ!$F$39:$F$782,СВЦЭМ!$A$39:$A$782,$A250,СВЦЭМ!$B$39:$B$782,V$226)+'СЕТ СН'!$F$15</f>
        <v>185.18097811999999</v>
      </c>
      <c r="W250" s="36">
        <f>SUMIFS(СВЦЭМ!$F$39:$F$782,СВЦЭМ!$A$39:$A$782,$A250,СВЦЭМ!$B$39:$B$782,W$226)+'СЕТ СН'!$F$15</f>
        <v>187.66022321</v>
      </c>
      <c r="X250" s="36">
        <f>SUMIFS(СВЦЭМ!$F$39:$F$782,СВЦЭМ!$A$39:$A$782,$A250,СВЦЭМ!$B$39:$B$782,X$226)+'СЕТ СН'!$F$15</f>
        <v>190.70407867</v>
      </c>
      <c r="Y250" s="36">
        <f>SUMIFS(СВЦЭМ!$F$39:$F$782,СВЦЭМ!$A$39:$A$782,$A250,СВЦЭМ!$B$39:$B$782,Y$226)+'СЕТ СН'!$F$15</f>
        <v>196.68594171999999</v>
      </c>
    </row>
    <row r="251" spans="1:25" ht="15.75" x14ac:dyDescent="0.2">
      <c r="A251" s="35">
        <f t="shared" si="6"/>
        <v>44555</v>
      </c>
      <c r="B251" s="36">
        <f>SUMIFS(СВЦЭМ!$F$39:$F$782,СВЦЭМ!$A$39:$A$782,$A251,СВЦЭМ!$B$39:$B$782,B$226)+'СЕТ СН'!$F$15</f>
        <v>185.88413881</v>
      </c>
      <c r="C251" s="36">
        <f>SUMIFS(СВЦЭМ!$F$39:$F$782,СВЦЭМ!$A$39:$A$782,$A251,СВЦЭМ!$B$39:$B$782,C$226)+'СЕТ СН'!$F$15</f>
        <v>186.99160929000001</v>
      </c>
      <c r="D251" s="36">
        <f>SUMIFS(СВЦЭМ!$F$39:$F$782,СВЦЭМ!$A$39:$A$782,$A251,СВЦЭМ!$B$39:$B$782,D$226)+'СЕТ СН'!$F$15</f>
        <v>189.51441965999999</v>
      </c>
      <c r="E251" s="36">
        <f>SUMIFS(СВЦЭМ!$F$39:$F$782,СВЦЭМ!$A$39:$A$782,$A251,СВЦЭМ!$B$39:$B$782,E$226)+'СЕТ СН'!$F$15</f>
        <v>189.45195631000001</v>
      </c>
      <c r="F251" s="36">
        <f>SUMIFS(СВЦЭМ!$F$39:$F$782,СВЦЭМ!$A$39:$A$782,$A251,СВЦЭМ!$B$39:$B$782,F$226)+'СЕТ СН'!$F$15</f>
        <v>188.15881443999999</v>
      </c>
      <c r="G251" s="36">
        <f>SUMIFS(СВЦЭМ!$F$39:$F$782,СВЦЭМ!$A$39:$A$782,$A251,СВЦЭМ!$B$39:$B$782,G$226)+'СЕТ СН'!$F$15</f>
        <v>185.12303370999999</v>
      </c>
      <c r="H251" s="36">
        <f>SUMIFS(СВЦЭМ!$F$39:$F$782,СВЦЭМ!$A$39:$A$782,$A251,СВЦЭМ!$B$39:$B$782,H$226)+'СЕТ СН'!$F$15</f>
        <v>182.78552142999999</v>
      </c>
      <c r="I251" s="36">
        <f>SUMIFS(СВЦЭМ!$F$39:$F$782,СВЦЭМ!$A$39:$A$782,$A251,СВЦЭМ!$B$39:$B$782,I$226)+'СЕТ СН'!$F$15</f>
        <v>185.40269703000001</v>
      </c>
      <c r="J251" s="36">
        <f>SUMIFS(СВЦЭМ!$F$39:$F$782,СВЦЭМ!$A$39:$A$782,$A251,СВЦЭМ!$B$39:$B$782,J$226)+'СЕТ СН'!$F$15</f>
        <v>180.51783861999999</v>
      </c>
      <c r="K251" s="36">
        <f>SUMIFS(СВЦЭМ!$F$39:$F$782,СВЦЭМ!$A$39:$A$782,$A251,СВЦЭМ!$B$39:$B$782,K$226)+'СЕТ СН'!$F$15</f>
        <v>177.81391216</v>
      </c>
      <c r="L251" s="36">
        <f>SUMIFS(СВЦЭМ!$F$39:$F$782,СВЦЭМ!$A$39:$A$782,$A251,СВЦЭМ!$B$39:$B$782,L$226)+'СЕТ СН'!$F$15</f>
        <v>177.34352182999999</v>
      </c>
      <c r="M251" s="36">
        <f>SUMIFS(СВЦЭМ!$F$39:$F$782,СВЦЭМ!$A$39:$A$782,$A251,СВЦЭМ!$B$39:$B$782,M$226)+'СЕТ СН'!$F$15</f>
        <v>177.66451384000001</v>
      </c>
      <c r="N251" s="36">
        <f>SUMIFS(СВЦЭМ!$F$39:$F$782,СВЦЭМ!$A$39:$A$782,$A251,СВЦЭМ!$B$39:$B$782,N$226)+'СЕТ СН'!$F$15</f>
        <v>178.0578453</v>
      </c>
      <c r="O251" s="36">
        <f>SUMIFS(СВЦЭМ!$F$39:$F$782,СВЦЭМ!$A$39:$A$782,$A251,СВЦЭМ!$B$39:$B$782,O$226)+'СЕТ СН'!$F$15</f>
        <v>178.85178250000001</v>
      </c>
      <c r="P251" s="36">
        <f>SUMIFS(СВЦЭМ!$F$39:$F$782,СВЦЭМ!$A$39:$A$782,$A251,СВЦЭМ!$B$39:$B$782,P$226)+'СЕТ СН'!$F$15</f>
        <v>181.57558033000001</v>
      </c>
      <c r="Q251" s="36">
        <f>SUMIFS(СВЦЭМ!$F$39:$F$782,СВЦЭМ!$A$39:$A$782,$A251,СВЦЭМ!$B$39:$B$782,Q$226)+'СЕТ СН'!$F$15</f>
        <v>182.65049547999999</v>
      </c>
      <c r="R251" s="36">
        <f>SUMIFS(СВЦЭМ!$F$39:$F$782,СВЦЭМ!$A$39:$A$782,$A251,СВЦЭМ!$B$39:$B$782,R$226)+'СЕТ СН'!$F$15</f>
        <v>180.82444247999999</v>
      </c>
      <c r="S251" s="36">
        <f>SUMIFS(СВЦЭМ!$F$39:$F$782,СВЦЭМ!$A$39:$A$782,$A251,СВЦЭМ!$B$39:$B$782,S$226)+'СЕТ СН'!$F$15</f>
        <v>177.93073029000001</v>
      </c>
      <c r="T251" s="36">
        <f>SUMIFS(СВЦЭМ!$F$39:$F$782,СВЦЭМ!$A$39:$A$782,$A251,СВЦЭМ!$B$39:$B$782,T$226)+'СЕТ СН'!$F$15</f>
        <v>177.08037795999999</v>
      </c>
      <c r="U251" s="36">
        <f>SUMIFS(СВЦЭМ!$F$39:$F$782,СВЦЭМ!$A$39:$A$782,$A251,СВЦЭМ!$B$39:$B$782,U$226)+'СЕТ СН'!$F$15</f>
        <v>179.11807934999999</v>
      </c>
      <c r="V251" s="36">
        <f>SUMIFS(СВЦЭМ!$F$39:$F$782,СВЦЭМ!$A$39:$A$782,$A251,СВЦЭМ!$B$39:$B$782,V$226)+'СЕТ СН'!$F$15</f>
        <v>178.4779604</v>
      </c>
      <c r="W251" s="36">
        <f>SUMIFS(СВЦЭМ!$F$39:$F$782,СВЦЭМ!$A$39:$A$782,$A251,СВЦЭМ!$B$39:$B$782,W$226)+'СЕТ СН'!$F$15</f>
        <v>182.83668047</v>
      </c>
      <c r="X251" s="36">
        <f>SUMIFS(СВЦЭМ!$F$39:$F$782,СВЦЭМ!$A$39:$A$782,$A251,СВЦЭМ!$B$39:$B$782,X$226)+'СЕТ СН'!$F$15</f>
        <v>182.60107937999999</v>
      </c>
      <c r="Y251" s="36">
        <f>SUMIFS(СВЦЭМ!$F$39:$F$782,СВЦЭМ!$A$39:$A$782,$A251,СВЦЭМ!$B$39:$B$782,Y$226)+'СЕТ СН'!$F$15</f>
        <v>183.85125445</v>
      </c>
    </row>
    <row r="252" spans="1:25" ht="15.75" x14ac:dyDescent="0.2">
      <c r="A252" s="35">
        <f t="shared" si="6"/>
        <v>44556</v>
      </c>
      <c r="B252" s="36">
        <f>SUMIFS(СВЦЭМ!$F$39:$F$782,СВЦЭМ!$A$39:$A$782,$A252,СВЦЭМ!$B$39:$B$782,B$226)+'СЕТ СН'!$F$15</f>
        <v>168.76490414</v>
      </c>
      <c r="C252" s="36">
        <f>SUMIFS(СВЦЭМ!$F$39:$F$782,СВЦЭМ!$A$39:$A$782,$A252,СВЦЭМ!$B$39:$B$782,C$226)+'СЕТ СН'!$F$15</f>
        <v>167.00226369999999</v>
      </c>
      <c r="D252" s="36">
        <f>SUMIFS(СВЦЭМ!$F$39:$F$782,СВЦЭМ!$A$39:$A$782,$A252,СВЦЭМ!$B$39:$B$782,D$226)+'СЕТ СН'!$F$15</f>
        <v>166.22200136000001</v>
      </c>
      <c r="E252" s="36">
        <f>SUMIFS(СВЦЭМ!$F$39:$F$782,СВЦЭМ!$A$39:$A$782,$A252,СВЦЭМ!$B$39:$B$782,E$226)+'СЕТ СН'!$F$15</f>
        <v>166.12342511</v>
      </c>
      <c r="F252" s="36">
        <f>SUMIFS(СВЦЭМ!$F$39:$F$782,СВЦЭМ!$A$39:$A$782,$A252,СВЦЭМ!$B$39:$B$782,F$226)+'СЕТ СН'!$F$15</f>
        <v>165.77536739999999</v>
      </c>
      <c r="G252" s="36">
        <f>SUMIFS(СВЦЭМ!$F$39:$F$782,СВЦЭМ!$A$39:$A$782,$A252,СВЦЭМ!$B$39:$B$782,G$226)+'СЕТ СН'!$F$15</f>
        <v>165.05384685000001</v>
      </c>
      <c r="H252" s="36">
        <f>SUMIFS(СВЦЭМ!$F$39:$F$782,СВЦЭМ!$A$39:$A$782,$A252,СВЦЭМ!$B$39:$B$782,H$226)+'СЕТ СН'!$F$15</f>
        <v>168.22075154999999</v>
      </c>
      <c r="I252" s="36">
        <f>SUMIFS(СВЦЭМ!$F$39:$F$782,СВЦЭМ!$A$39:$A$782,$A252,СВЦЭМ!$B$39:$B$782,I$226)+'СЕТ СН'!$F$15</f>
        <v>180.69300455000001</v>
      </c>
      <c r="J252" s="36">
        <f>SUMIFS(СВЦЭМ!$F$39:$F$782,СВЦЭМ!$A$39:$A$782,$A252,СВЦЭМ!$B$39:$B$782,J$226)+'СЕТ СН'!$F$15</f>
        <v>180.15590275</v>
      </c>
      <c r="K252" s="36">
        <f>SUMIFS(СВЦЭМ!$F$39:$F$782,СВЦЭМ!$A$39:$A$782,$A252,СВЦЭМ!$B$39:$B$782,K$226)+'СЕТ СН'!$F$15</f>
        <v>173.04412345</v>
      </c>
      <c r="L252" s="36">
        <f>SUMIFS(СВЦЭМ!$F$39:$F$782,СВЦЭМ!$A$39:$A$782,$A252,СВЦЭМ!$B$39:$B$782,L$226)+'СЕТ СН'!$F$15</f>
        <v>172.27421218000001</v>
      </c>
      <c r="M252" s="36">
        <f>SUMIFS(СВЦЭМ!$F$39:$F$782,СВЦЭМ!$A$39:$A$782,$A252,СВЦЭМ!$B$39:$B$782,M$226)+'СЕТ СН'!$F$15</f>
        <v>173.48851397999999</v>
      </c>
      <c r="N252" s="36">
        <f>SUMIFS(СВЦЭМ!$F$39:$F$782,СВЦЭМ!$A$39:$A$782,$A252,СВЦЭМ!$B$39:$B$782,N$226)+'СЕТ СН'!$F$15</f>
        <v>174.28854837</v>
      </c>
      <c r="O252" s="36">
        <f>SUMIFS(СВЦЭМ!$F$39:$F$782,СВЦЭМ!$A$39:$A$782,$A252,СВЦЭМ!$B$39:$B$782,O$226)+'СЕТ СН'!$F$15</f>
        <v>179.91932625000001</v>
      </c>
      <c r="P252" s="36">
        <f>SUMIFS(СВЦЭМ!$F$39:$F$782,СВЦЭМ!$A$39:$A$782,$A252,СВЦЭМ!$B$39:$B$782,P$226)+'СЕТ СН'!$F$15</f>
        <v>180.96944191</v>
      </c>
      <c r="Q252" s="36">
        <f>SUMIFS(СВЦЭМ!$F$39:$F$782,СВЦЭМ!$A$39:$A$782,$A252,СВЦЭМ!$B$39:$B$782,Q$226)+'СЕТ СН'!$F$15</f>
        <v>181.05082822</v>
      </c>
      <c r="R252" s="36">
        <f>SUMIFS(СВЦЭМ!$F$39:$F$782,СВЦЭМ!$A$39:$A$782,$A252,СВЦЭМ!$B$39:$B$782,R$226)+'СЕТ СН'!$F$15</f>
        <v>179.19164971999999</v>
      </c>
      <c r="S252" s="36">
        <f>SUMIFS(СВЦЭМ!$F$39:$F$782,СВЦЭМ!$A$39:$A$782,$A252,СВЦЭМ!$B$39:$B$782,S$226)+'СЕТ СН'!$F$15</f>
        <v>172.06663899</v>
      </c>
      <c r="T252" s="36">
        <f>SUMIFS(СВЦЭМ!$F$39:$F$782,СВЦЭМ!$A$39:$A$782,$A252,СВЦЭМ!$B$39:$B$782,T$226)+'СЕТ СН'!$F$15</f>
        <v>171.5383722</v>
      </c>
      <c r="U252" s="36">
        <f>SUMIFS(СВЦЭМ!$F$39:$F$782,СВЦЭМ!$A$39:$A$782,$A252,СВЦЭМ!$B$39:$B$782,U$226)+'СЕТ СН'!$F$15</f>
        <v>175.56598179</v>
      </c>
      <c r="V252" s="36">
        <f>SUMIFS(СВЦЭМ!$F$39:$F$782,СВЦЭМ!$A$39:$A$782,$A252,СВЦЭМ!$B$39:$B$782,V$226)+'СЕТ СН'!$F$15</f>
        <v>177.80976738000001</v>
      </c>
      <c r="W252" s="36">
        <f>SUMIFS(СВЦЭМ!$F$39:$F$782,СВЦЭМ!$A$39:$A$782,$A252,СВЦЭМ!$B$39:$B$782,W$226)+'СЕТ СН'!$F$15</f>
        <v>175.43259750999999</v>
      </c>
      <c r="X252" s="36">
        <f>SUMIFS(СВЦЭМ!$F$39:$F$782,СВЦЭМ!$A$39:$A$782,$A252,СВЦЭМ!$B$39:$B$782,X$226)+'СЕТ СН'!$F$15</f>
        <v>177.91901702999999</v>
      </c>
      <c r="Y252" s="36">
        <f>SUMIFS(СВЦЭМ!$F$39:$F$782,СВЦЭМ!$A$39:$A$782,$A252,СВЦЭМ!$B$39:$B$782,Y$226)+'СЕТ СН'!$F$15</f>
        <v>178.20916865000001</v>
      </c>
    </row>
    <row r="253" spans="1:25" ht="15.75" x14ac:dyDescent="0.2">
      <c r="A253" s="35">
        <f t="shared" si="6"/>
        <v>44557</v>
      </c>
      <c r="B253" s="36">
        <f>SUMIFS(СВЦЭМ!$F$39:$F$782,СВЦЭМ!$A$39:$A$782,$A253,СВЦЭМ!$B$39:$B$782,B$226)+'СЕТ СН'!$F$15</f>
        <v>181.70835360000001</v>
      </c>
      <c r="C253" s="36">
        <f>SUMIFS(СВЦЭМ!$F$39:$F$782,СВЦЭМ!$A$39:$A$782,$A253,СВЦЭМ!$B$39:$B$782,C$226)+'СЕТ СН'!$F$15</f>
        <v>180.69000889</v>
      </c>
      <c r="D253" s="36">
        <f>SUMIFS(СВЦЭМ!$F$39:$F$782,СВЦЭМ!$A$39:$A$782,$A253,СВЦЭМ!$B$39:$B$782,D$226)+'СЕТ СН'!$F$15</f>
        <v>174.54878468000001</v>
      </c>
      <c r="E253" s="36">
        <f>SUMIFS(СВЦЭМ!$F$39:$F$782,СВЦЭМ!$A$39:$A$782,$A253,СВЦЭМ!$B$39:$B$782,E$226)+'СЕТ СН'!$F$15</f>
        <v>174.01291305000001</v>
      </c>
      <c r="F253" s="36">
        <f>SUMIFS(СВЦЭМ!$F$39:$F$782,СВЦЭМ!$A$39:$A$782,$A253,СВЦЭМ!$B$39:$B$782,F$226)+'СЕТ СН'!$F$15</f>
        <v>174.54818247</v>
      </c>
      <c r="G253" s="36">
        <f>SUMIFS(СВЦЭМ!$F$39:$F$782,СВЦЭМ!$A$39:$A$782,$A253,СВЦЭМ!$B$39:$B$782,G$226)+'СЕТ СН'!$F$15</f>
        <v>172.61056540000001</v>
      </c>
      <c r="H253" s="36">
        <f>SUMIFS(СВЦЭМ!$F$39:$F$782,СВЦЭМ!$A$39:$A$782,$A253,СВЦЭМ!$B$39:$B$782,H$226)+'СЕТ СН'!$F$15</f>
        <v>173.56474481000001</v>
      </c>
      <c r="I253" s="36">
        <f>SUMIFS(СВЦЭМ!$F$39:$F$782,СВЦЭМ!$A$39:$A$782,$A253,СВЦЭМ!$B$39:$B$782,I$226)+'СЕТ СН'!$F$15</f>
        <v>172.59783522000001</v>
      </c>
      <c r="J253" s="36">
        <f>SUMIFS(СВЦЭМ!$F$39:$F$782,СВЦЭМ!$A$39:$A$782,$A253,СВЦЭМ!$B$39:$B$782,J$226)+'СЕТ СН'!$F$15</f>
        <v>175.3776541</v>
      </c>
      <c r="K253" s="36">
        <f>SUMIFS(СВЦЭМ!$F$39:$F$782,СВЦЭМ!$A$39:$A$782,$A253,СВЦЭМ!$B$39:$B$782,K$226)+'СЕТ СН'!$F$15</f>
        <v>164.11015958999999</v>
      </c>
      <c r="L253" s="36">
        <f>SUMIFS(СВЦЭМ!$F$39:$F$782,СВЦЭМ!$A$39:$A$782,$A253,СВЦЭМ!$B$39:$B$782,L$226)+'СЕТ СН'!$F$15</f>
        <v>166.43714272</v>
      </c>
      <c r="M253" s="36">
        <f>SUMIFS(СВЦЭМ!$F$39:$F$782,СВЦЭМ!$A$39:$A$782,$A253,СВЦЭМ!$B$39:$B$782,M$226)+'СЕТ СН'!$F$15</f>
        <v>165.28428382000001</v>
      </c>
      <c r="N253" s="36">
        <f>SUMIFS(СВЦЭМ!$F$39:$F$782,СВЦЭМ!$A$39:$A$782,$A253,СВЦЭМ!$B$39:$B$782,N$226)+'СЕТ СН'!$F$15</f>
        <v>176.2582396</v>
      </c>
      <c r="O253" s="36">
        <f>SUMIFS(СВЦЭМ!$F$39:$F$782,СВЦЭМ!$A$39:$A$782,$A253,СВЦЭМ!$B$39:$B$782,O$226)+'СЕТ СН'!$F$15</f>
        <v>183.32450990999999</v>
      </c>
      <c r="P253" s="36">
        <f>SUMIFS(СВЦЭМ!$F$39:$F$782,СВЦЭМ!$A$39:$A$782,$A253,СВЦЭМ!$B$39:$B$782,P$226)+'СЕТ СН'!$F$15</f>
        <v>185.84360910999999</v>
      </c>
      <c r="Q253" s="36">
        <f>SUMIFS(СВЦЭМ!$F$39:$F$782,СВЦЭМ!$A$39:$A$782,$A253,СВЦЭМ!$B$39:$B$782,Q$226)+'СЕТ СН'!$F$15</f>
        <v>183.88158727999999</v>
      </c>
      <c r="R253" s="36">
        <f>SUMIFS(СВЦЭМ!$F$39:$F$782,СВЦЭМ!$A$39:$A$782,$A253,СВЦЭМ!$B$39:$B$782,R$226)+'СЕТ СН'!$F$15</f>
        <v>173.24824618</v>
      </c>
      <c r="S253" s="36">
        <f>SUMIFS(СВЦЭМ!$F$39:$F$782,СВЦЭМ!$A$39:$A$782,$A253,СВЦЭМ!$B$39:$B$782,S$226)+'СЕТ СН'!$F$15</f>
        <v>176.32356357</v>
      </c>
      <c r="T253" s="36">
        <f>SUMIFS(СВЦЭМ!$F$39:$F$782,СВЦЭМ!$A$39:$A$782,$A253,СВЦЭМ!$B$39:$B$782,T$226)+'СЕТ СН'!$F$15</f>
        <v>173.70799450999999</v>
      </c>
      <c r="U253" s="36">
        <f>SUMIFS(СВЦЭМ!$F$39:$F$782,СВЦЭМ!$A$39:$A$782,$A253,СВЦЭМ!$B$39:$B$782,U$226)+'СЕТ СН'!$F$15</f>
        <v>176.85202772</v>
      </c>
      <c r="V253" s="36">
        <f>SUMIFS(СВЦЭМ!$F$39:$F$782,СВЦЭМ!$A$39:$A$782,$A253,СВЦЭМ!$B$39:$B$782,V$226)+'СЕТ СН'!$F$15</f>
        <v>176.53351422</v>
      </c>
      <c r="W253" s="36">
        <f>SUMIFS(СВЦЭМ!$F$39:$F$782,СВЦЭМ!$A$39:$A$782,$A253,СВЦЭМ!$B$39:$B$782,W$226)+'СЕТ СН'!$F$15</f>
        <v>175.96297895000001</v>
      </c>
      <c r="X253" s="36">
        <f>SUMIFS(СВЦЭМ!$F$39:$F$782,СВЦЭМ!$A$39:$A$782,$A253,СВЦЭМ!$B$39:$B$782,X$226)+'СЕТ СН'!$F$15</f>
        <v>175.27893001999999</v>
      </c>
      <c r="Y253" s="36">
        <f>SUMIFS(СВЦЭМ!$F$39:$F$782,СВЦЭМ!$A$39:$A$782,$A253,СВЦЭМ!$B$39:$B$782,Y$226)+'СЕТ СН'!$F$15</f>
        <v>182.66323313999999</v>
      </c>
    </row>
    <row r="254" spans="1:25" ht="15.75" x14ac:dyDescent="0.2">
      <c r="A254" s="35">
        <f t="shared" si="6"/>
        <v>44558</v>
      </c>
      <c r="B254" s="36">
        <f>SUMIFS(СВЦЭМ!$F$39:$F$782,СВЦЭМ!$A$39:$A$782,$A254,СВЦЭМ!$B$39:$B$782,B$226)+'СЕТ СН'!$F$15</f>
        <v>178.50266784999999</v>
      </c>
      <c r="C254" s="36">
        <f>SUMIFS(СВЦЭМ!$F$39:$F$782,СВЦЭМ!$A$39:$A$782,$A254,СВЦЭМ!$B$39:$B$782,C$226)+'СЕТ СН'!$F$15</f>
        <v>179.47719119000001</v>
      </c>
      <c r="D254" s="36">
        <f>SUMIFS(СВЦЭМ!$F$39:$F$782,СВЦЭМ!$A$39:$A$782,$A254,СВЦЭМ!$B$39:$B$782,D$226)+'СЕТ СН'!$F$15</f>
        <v>183.51899925000001</v>
      </c>
      <c r="E254" s="36">
        <f>SUMIFS(СВЦЭМ!$F$39:$F$782,СВЦЭМ!$A$39:$A$782,$A254,СВЦЭМ!$B$39:$B$782,E$226)+'СЕТ СН'!$F$15</f>
        <v>185.14054547999999</v>
      </c>
      <c r="F254" s="36">
        <f>SUMIFS(СВЦЭМ!$F$39:$F$782,СВЦЭМ!$A$39:$A$782,$A254,СВЦЭМ!$B$39:$B$782,F$226)+'СЕТ СН'!$F$15</f>
        <v>180.96140571999999</v>
      </c>
      <c r="G254" s="36">
        <f>SUMIFS(СВЦЭМ!$F$39:$F$782,СВЦЭМ!$A$39:$A$782,$A254,СВЦЭМ!$B$39:$B$782,G$226)+'СЕТ СН'!$F$15</f>
        <v>167.03372139000001</v>
      </c>
      <c r="H254" s="36">
        <f>SUMIFS(СВЦЭМ!$F$39:$F$782,СВЦЭМ!$A$39:$A$782,$A254,СВЦЭМ!$B$39:$B$782,H$226)+'СЕТ СН'!$F$15</f>
        <v>169.67823702999999</v>
      </c>
      <c r="I254" s="36">
        <f>SUMIFS(СВЦЭМ!$F$39:$F$782,СВЦЭМ!$A$39:$A$782,$A254,СВЦЭМ!$B$39:$B$782,I$226)+'СЕТ СН'!$F$15</f>
        <v>168.83378841000001</v>
      </c>
      <c r="J254" s="36">
        <f>SUMIFS(СВЦЭМ!$F$39:$F$782,СВЦЭМ!$A$39:$A$782,$A254,СВЦЭМ!$B$39:$B$782,J$226)+'СЕТ СН'!$F$15</f>
        <v>171.52442160000001</v>
      </c>
      <c r="K254" s="36">
        <f>SUMIFS(СВЦЭМ!$F$39:$F$782,СВЦЭМ!$A$39:$A$782,$A254,СВЦЭМ!$B$39:$B$782,K$226)+'СЕТ СН'!$F$15</f>
        <v>164.89926940000001</v>
      </c>
      <c r="L254" s="36">
        <f>SUMIFS(СВЦЭМ!$F$39:$F$782,СВЦЭМ!$A$39:$A$782,$A254,СВЦЭМ!$B$39:$B$782,L$226)+'СЕТ СН'!$F$15</f>
        <v>165.72930721</v>
      </c>
      <c r="M254" s="36">
        <f>SUMIFS(СВЦЭМ!$F$39:$F$782,СВЦЭМ!$A$39:$A$782,$A254,СВЦЭМ!$B$39:$B$782,M$226)+'СЕТ СН'!$F$15</f>
        <v>167.59121017999999</v>
      </c>
      <c r="N254" s="36">
        <f>SUMIFS(СВЦЭМ!$F$39:$F$782,СВЦЭМ!$A$39:$A$782,$A254,СВЦЭМ!$B$39:$B$782,N$226)+'СЕТ СН'!$F$15</f>
        <v>167.67324596</v>
      </c>
      <c r="O254" s="36">
        <f>SUMIFS(СВЦЭМ!$F$39:$F$782,СВЦЭМ!$A$39:$A$782,$A254,СВЦЭМ!$B$39:$B$782,O$226)+'СЕТ СН'!$F$15</f>
        <v>175.38326368</v>
      </c>
      <c r="P254" s="36">
        <f>SUMIFS(СВЦЭМ!$F$39:$F$782,СВЦЭМ!$A$39:$A$782,$A254,СВЦЭМ!$B$39:$B$782,P$226)+'СЕТ СН'!$F$15</f>
        <v>175.01730954999999</v>
      </c>
      <c r="Q254" s="36">
        <f>SUMIFS(СВЦЭМ!$F$39:$F$782,СВЦЭМ!$A$39:$A$782,$A254,СВЦЭМ!$B$39:$B$782,Q$226)+'СЕТ СН'!$F$15</f>
        <v>173.95112931</v>
      </c>
      <c r="R254" s="36">
        <f>SUMIFS(СВЦЭМ!$F$39:$F$782,СВЦЭМ!$A$39:$A$782,$A254,СВЦЭМ!$B$39:$B$782,R$226)+'СЕТ СН'!$F$15</f>
        <v>174.17869952000001</v>
      </c>
      <c r="S254" s="36">
        <f>SUMIFS(СВЦЭМ!$F$39:$F$782,СВЦЭМ!$A$39:$A$782,$A254,СВЦЭМ!$B$39:$B$782,S$226)+'СЕТ СН'!$F$15</f>
        <v>174.21186519</v>
      </c>
      <c r="T254" s="36">
        <f>SUMIFS(СВЦЭМ!$F$39:$F$782,СВЦЭМ!$A$39:$A$782,$A254,СВЦЭМ!$B$39:$B$782,T$226)+'СЕТ СН'!$F$15</f>
        <v>172.86093493000001</v>
      </c>
      <c r="U254" s="36">
        <f>SUMIFS(СВЦЭМ!$F$39:$F$782,СВЦЭМ!$A$39:$A$782,$A254,СВЦЭМ!$B$39:$B$782,U$226)+'СЕТ СН'!$F$15</f>
        <v>175.59151621000001</v>
      </c>
      <c r="V254" s="36">
        <f>SUMIFS(СВЦЭМ!$F$39:$F$782,СВЦЭМ!$A$39:$A$782,$A254,СВЦЭМ!$B$39:$B$782,V$226)+'СЕТ СН'!$F$15</f>
        <v>173.90346185999999</v>
      </c>
      <c r="W254" s="36">
        <f>SUMIFS(СВЦЭМ!$F$39:$F$782,СВЦЭМ!$A$39:$A$782,$A254,СВЦЭМ!$B$39:$B$782,W$226)+'СЕТ СН'!$F$15</f>
        <v>174.35376485</v>
      </c>
      <c r="X254" s="36">
        <f>SUMIFS(СВЦЭМ!$F$39:$F$782,СВЦЭМ!$A$39:$A$782,$A254,СВЦЭМ!$B$39:$B$782,X$226)+'СЕТ СН'!$F$15</f>
        <v>180.00928859000001</v>
      </c>
      <c r="Y254" s="36">
        <f>SUMIFS(СВЦЭМ!$F$39:$F$782,СВЦЭМ!$A$39:$A$782,$A254,СВЦЭМ!$B$39:$B$782,Y$226)+'СЕТ СН'!$F$15</f>
        <v>180.66053864</v>
      </c>
    </row>
    <row r="255" spans="1:25" ht="15.75" x14ac:dyDescent="0.2">
      <c r="A255" s="35">
        <f t="shared" si="6"/>
        <v>44559</v>
      </c>
      <c r="B255" s="36">
        <f>SUMIFS(СВЦЭМ!$F$39:$F$782,СВЦЭМ!$A$39:$A$782,$A255,СВЦЭМ!$B$39:$B$782,B$226)+'СЕТ СН'!$F$15</f>
        <v>181.13083214</v>
      </c>
      <c r="C255" s="36">
        <f>SUMIFS(СВЦЭМ!$F$39:$F$782,СВЦЭМ!$A$39:$A$782,$A255,СВЦЭМ!$B$39:$B$782,C$226)+'СЕТ СН'!$F$15</f>
        <v>181.11423128000001</v>
      </c>
      <c r="D255" s="36">
        <f>SUMIFS(СВЦЭМ!$F$39:$F$782,СВЦЭМ!$A$39:$A$782,$A255,СВЦЭМ!$B$39:$B$782,D$226)+'СЕТ СН'!$F$15</f>
        <v>183.15597106999999</v>
      </c>
      <c r="E255" s="36">
        <f>SUMIFS(СВЦЭМ!$F$39:$F$782,СВЦЭМ!$A$39:$A$782,$A255,СВЦЭМ!$B$39:$B$782,E$226)+'СЕТ СН'!$F$15</f>
        <v>184.84384599000001</v>
      </c>
      <c r="F255" s="36">
        <f>SUMIFS(СВЦЭМ!$F$39:$F$782,СВЦЭМ!$A$39:$A$782,$A255,СВЦЭМ!$B$39:$B$782,F$226)+'СЕТ СН'!$F$15</f>
        <v>180.64031047</v>
      </c>
      <c r="G255" s="36">
        <f>SUMIFS(СВЦЭМ!$F$39:$F$782,СВЦЭМ!$A$39:$A$782,$A255,СВЦЭМ!$B$39:$B$782,G$226)+'СЕТ СН'!$F$15</f>
        <v>169.14901713</v>
      </c>
      <c r="H255" s="36">
        <f>SUMIFS(СВЦЭМ!$F$39:$F$782,СВЦЭМ!$A$39:$A$782,$A255,СВЦЭМ!$B$39:$B$782,H$226)+'СЕТ СН'!$F$15</f>
        <v>170.75515061999999</v>
      </c>
      <c r="I255" s="36">
        <f>SUMIFS(СВЦЭМ!$F$39:$F$782,СВЦЭМ!$A$39:$A$782,$A255,СВЦЭМ!$B$39:$B$782,I$226)+'СЕТ СН'!$F$15</f>
        <v>170.36821479</v>
      </c>
      <c r="J255" s="36">
        <f>SUMIFS(СВЦЭМ!$F$39:$F$782,СВЦЭМ!$A$39:$A$782,$A255,СВЦЭМ!$B$39:$B$782,J$226)+'СЕТ СН'!$F$15</f>
        <v>170.79357493000001</v>
      </c>
      <c r="K255" s="36">
        <f>SUMIFS(СВЦЭМ!$F$39:$F$782,СВЦЭМ!$A$39:$A$782,$A255,СВЦЭМ!$B$39:$B$782,K$226)+'СЕТ СН'!$F$15</f>
        <v>172.55259119999999</v>
      </c>
      <c r="L255" s="36">
        <f>SUMIFS(СВЦЭМ!$F$39:$F$782,СВЦЭМ!$A$39:$A$782,$A255,СВЦЭМ!$B$39:$B$782,L$226)+'СЕТ СН'!$F$15</f>
        <v>173.53689305</v>
      </c>
      <c r="M255" s="36">
        <f>SUMIFS(СВЦЭМ!$F$39:$F$782,СВЦЭМ!$A$39:$A$782,$A255,СВЦЭМ!$B$39:$B$782,M$226)+'СЕТ СН'!$F$15</f>
        <v>173.91670038999999</v>
      </c>
      <c r="N255" s="36">
        <f>SUMIFS(СВЦЭМ!$F$39:$F$782,СВЦЭМ!$A$39:$A$782,$A255,СВЦЭМ!$B$39:$B$782,N$226)+'СЕТ СН'!$F$15</f>
        <v>173.22660368999999</v>
      </c>
      <c r="O255" s="36">
        <f>SUMIFS(СВЦЭМ!$F$39:$F$782,СВЦЭМ!$A$39:$A$782,$A255,СВЦЭМ!$B$39:$B$782,O$226)+'СЕТ СН'!$F$15</f>
        <v>172.12057258999999</v>
      </c>
      <c r="P255" s="36">
        <f>SUMIFS(СВЦЭМ!$F$39:$F$782,СВЦЭМ!$A$39:$A$782,$A255,СВЦЭМ!$B$39:$B$782,P$226)+'СЕТ СН'!$F$15</f>
        <v>170.95037821</v>
      </c>
      <c r="Q255" s="36">
        <f>SUMIFS(СВЦЭМ!$F$39:$F$782,СВЦЭМ!$A$39:$A$782,$A255,СВЦЭМ!$B$39:$B$782,Q$226)+'СЕТ СН'!$F$15</f>
        <v>171.02135404000001</v>
      </c>
      <c r="R255" s="36">
        <f>SUMIFS(СВЦЭМ!$F$39:$F$782,СВЦЭМ!$A$39:$A$782,$A255,СВЦЭМ!$B$39:$B$782,R$226)+'СЕТ СН'!$F$15</f>
        <v>171.09929349000001</v>
      </c>
      <c r="S255" s="36">
        <f>SUMIFS(СВЦЭМ!$F$39:$F$782,СВЦЭМ!$A$39:$A$782,$A255,СВЦЭМ!$B$39:$B$782,S$226)+'СЕТ СН'!$F$15</f>
        <v>173.07167625</v>
      </c>
      <c r="T255" s="36">
        <f>SUMIFS(СВЦЭМ!$F$39:$F$782,СВЦЭМ!$A$39:$A$782,$A255,СВЦЭМ!$B$39:$B$782,T$226)+'СЕТ СН'!$F$15</f>
        <v>172.95397328000001</v>
      </c>
      <c r="U255" s="36">
        <f>SUMIFS(СВЦЭМ!$F$39:$F$782,СВЦЭМ!$A$39:$A$782,$A255,СВЦЭМ!$B$39:$B$782,U$226)+'СЕТ СН'!$F$15</f>
        <v>173.10737162999999</v>
      </c>
      <c r="V255" s="36">
        <f>SUMIFS(СВЦЭМ!$F$39:$F$782,СВЦЭМ!$A$39:$A$782,$A255,СВЦЭМ!$B$39:$B$782,V$226)+'СЕТ СН'!$F$15</f>
        <v>170.92243743</v>
      </c>
      <c r="W255" s="36">
        <f>SUMIFS(СВЦЭМ!$F$39:$F$782,СВЦЭМ!$A$39:$A$782,$A255,СВЦЭМ!$B$39:$B$782,W$226)+'СЕТ СН'!$F$15</f>
        <v>170.65782275000001</v>
      </c>
      <c r="X255" s="36">
        <f>SUMIFS(СВЦЭМ!$F$39:$F$782,СВЦЭМ!$A$39:$A$782,$A255,СВЦЭМ!$B$39:$B$782,X$226)+'СЕТ СН'!$F$15</f>
        <v>178.27349150000001</v>
      </c>
      <c r="Y255" s="36">
        <f>SUMIFS(СВЦЭМ!$F$39:$F$782,СВЦЭМ!$A$39:$A$782,$A255,СВЦЭМ!$B$39:$B$782,Y$226)+'СЕТ СН'!$F$15</f>
        <v>179.37687865000001</v>
      </c>
    </row>
    <row r="256" spans="1:25" ht="15.75" x14ac:dyDescent="0.2">
      <c r="A256" s="35">
        <f t="shared" si="6"/>
        <v>44560</v>
      </c>
      <c r="B256" s="36">
        <f>SUMIFS(СВЦЭМ!$F$39:$F$782,СВЦЭМ!$A$39:$A$782,$A256,СВЦЭМ!$B$39:$B$782,B$226)+'СЕТ СН'!$F$15</f>
        <v>182.52461382000001</v>
      </c>
      <c r="C256" s="36">
        <f>SUMIFS(СВЦЭМ!$F$39:$F$782,СВЦЭМ!$A$39:$A$782,$A256,СВЦЭМ!$B$39:$B$782,C$226)+'СЕТ СН'!$F$15</f>
        <v>183.01723353</v>
      </c>
      <c r="D256" s="36">
        <f>SUMIFS(СВЦЭМ!$F$39:$F$782,СВЦЭМ!$A$39:$A$782,$A256,СВЦЭМ!$B$39:$B$782,D$226)+'СЕТ СН'!$F$15</f>
        <v>186.96820020000001</v>
      </c>
      <c r="E256" s="36">
        <f>SUMIFS(СВЦЭМ!$F$39:$F$782,СВЦЭМ!$A$39:$A$782,$A256,СВЦЭМ!$B$39:$B$782,E$226)+'СЕТ СН'!$F$15</f>
        <v>189.23340221000001</v>
      </c>
      <c r="F256" s="36">
        <f>SUMIFS(СВЦЭМ!$F$39:$F$782,СВЦЭМ!$A$39:$A$782,$A256,СВЦЭМ!$B$39:$B$782,F$226)+'СЕТ СН'!$F$15</f>
        <v>184.87110278</v>
      </c>
      <c r="G256" s="36">
        <f>SUMIFS(СВЦЭМ!$F$39:$F$782,СВЦЭМ!$A$39:$A$782,$A256,СВЦЭМ!$B$39:$B$782,G$226)+'СЕТ СН'!$F$15</f>
        <v>173.30485249</v>
      </c>
      <c r="H256" s="36">
        <f>SUMIFS(СВЦЭМ!$F$39:$F$782,СВЦЭМ!$A$39:$A$782,$A256,СВЦЭМ!$B$39:$B$782,H$226)+'СЕТ СН'!$F$15</f>
        <v>172.29523918999999</v>
      </c>
      <c r="I256" s="36">
        <f>SUMIFS(СВЦЭМ!$F$39:$F$782,СВЦЭМ!$A$39:$A$782,$A256,СВЦЭМ!$B$39:$B$782,I$226)+'СЕТ СН'!$F$15</f>
        <v>175.49868187000001</v>
      </c>
      <c r="J256" s="36">
        <f>SUMIFS(СВЦЭМ!$F$39:$F$782,СВЦЭМ!$A$39:$A$782,$A256,СВЦЭМ!$B$39:$B$782,J$226)+'СЕТ СН'!$F$15</f>
        <v>175.49230439999999</v>
      </c>
      <c r="K256" s="36">
        <f>SUMIFS(СВЦЭМ!$F$39:$F$782,СВЦЭМ!$A$39:$A$782,$A256,СВЦЭМ!$B$39:$B$782,K$226)+'СЕТ СН'!$F$15</f>
        <v>177.24742004000001</v>
      </c>
      <c r="L256" s="36">
        <f>SUMIFS(СВЦЭМ!$F$39:$F$782,СВЦЭМ!$A$39:$A$782,$A256,СВЦЭМ!$B$39:$B$782,L$226)+'СЕТ СН'!$F$15</f>
        <v>177.33481413999999</v>
      </c>
      <c r="M256" s="36">
        <f>SUMIFS(СВЦЭМ!$F$39:$F$782,СВЦЭМ!$A$39:$A$782,$A256,СВЦЭМ!$B$39:$B$782,M$226)+'СЕТ СН'!$F$15</f>
        <v>176.01158906000001</v>
      </c>
      <c r="N256" s="36">
        <f>SUMIFS(СВЦЭМ!$F$39:$F$782,СВЦЭМ!$A$39:$A$782,$A256,СВЦЭМ!$B$39:$B$782,N$226)+'СЕТ СН'!$F$15</f>
        <v>177.33015924</v>
      </c>
      <c r="O256" s="36">
        <f>SUMIFS(СВЦЭМ!$F$39:$F$782,СВЦЭМ!$A$39:$A$782,$A256,СВЦЭМ!$B$39:$B$782,O$226)+'СЕТ СН'!$F$15</f>
        <v>176.82094862</v>
      </c>
      <c r="P256" s="36">
        <f>SUMIFS(СВЦЭМ!$F$39:$F$782,СВЦЭМ!$A$39:$A$782,$A256,СВЦЭМ!$B$39:$B$782,P$226)+'СЕТ СН'!$F$15</f>
        <v>175.64816184</v>
      </c>
      <c r="Q256" s="36">
        <f>SUMIFS(СВЦЭМ!$F$39:$F$782,СВЦЭМ!$A$39:$A$782,$A256,СВЦЭМ!$B$39:$B$782,Q$226)+'СЕТ СН'!$F$15</f>
        <v>174.61586639000001</v>
      </c>
      <c r="R256" s="36">
        <f>SUMIFS(СВЦЭМ!$F$39:$F$782,СВЦЭМ!$A$39:$A$782,$A256,СВЦЭМ!$B$39:$B$782,R$226)+'СЕТ СН'!$F$15</f>
        <v>173.78005019</v>
      </c>
      <c r="S256" s="36">
        <f>SUMIFS(СВЦЭМ!$F$39:$F$782,СВЦЭМ!$A$39:$A$782,$A256,СВЦЭМ!$B$39:$B$782,S$226)+'СЕТ СН'!$F$15</f>
        <v>172.49818081000001</v>
      </c>
      <c r="T256" s="36">
        <f>SUMIFS(СВЦЭМ!$F$39:$F$782,СВЦЭМ!$A$39:$A$782,$A256,СВЦЭМ!$B$39:$B$782,T$226)+'СЕТ СН'!$F$15</f>
        <v>175.13462440000001</v>
      </c>
      <c r="U256" s="36">
        <f>SUMIFS(СВЦЭМ!$F$39:$F$782,СВЦЭМ!$A$39:$A$782,$A256,СВЦЭМ!$B$39:$B$782,U$226)+'СЕТ СН'!$F$15</f>
        <v>174.40363181999999</v>
      </c>
      <c r="V256" s="36">
        <f>SUMIFS(СВЦЭМ!$F$39:$F$782,СВЦЭМ!$A$39:$A$782,$A256,СВЦЭМ!$B$39:$B$782,V$226)+'СЕТ СН'!$F$15</f>
        <v>172.30148149999999</v>
      </c>
      <c r="W256" s="36">
        <f>SUMIFS(СВЦЭМ!$F$39:$F$782,СВЦЭМ!$A$39:$A$782,$A256,СВЦЭМ!$B$39:$B$782,W$226)+'СЕТ СН'!$F$15</f>
        <v>172.41402251</v>
      </c>
      <c r="X256" s="36">
        <f>SUMIFS(СВЦЭМ!$F$39:$F$782,СВЦЭМ!$A$39:$A$782,$A256,СВЦЭМ!$B$39:$B$782,X$226)+'СЕТ СН'!$F$15</f>
        <v>180.73371180000001</v>
      </c>
      <c r="Y256" s="36">
        <f>SUMIFS(СВЦЭМ!$F$39:$F$782,СВЦЭМ!$A$39:$A$782,$A256,СВЦЭМ!$B$39:$B$782,Y$226)+'СЕТ СН'!$F$15</f>
        <v>182.7193221</v>
      </c>
    </row>
    <row r="257" spans="1:27" ht="15.75" x14ac:dyDescent="0.2">
      <c r="A257" s="35">
        <f t="shared" si="6"/>
        <v>44561</v>
      </c>
      <c r="B257" s="36">
        <f>SUMIFS(СВЦЭМ!$F$39:$F$782,СВЦЭМ!$A$39:$A$782,$A257,СВЦЭМ!$B$39:$B$782,B$226)+'СЕТ СН'!$F$15</f>
        <v>188.03762474000001</v>
      </c>
      <c r="C257" s="36">
        <f>SUMIFS(СВЦЭМ!$F$39:$F$782,СВЦЭМ!$A$39:$A$782,$A257,СВЦЭМ!$B$39:$B$782,C$226)+'СЕТ СН'!$F$15</f>
        <v>186.00964576999999</v>
      </c>
      <c r="D257" s="36">
        <f>SUMIFS(СВЦЭМ!$F$39:$F$782,СВЦЭМ!$A$39:$A$782,$A257,СВЦЭМ!$B$39:$B$782,D$226)+'СЕТ СН'!$F$15</f>
        <v>176.34840629000001</v>
      </c>
      <c r="E257" s="36">
        <f>SUMIFS(СВЦЭМ!$F$39:$F$782,СВЦЭМ!$A$39:$A$782,$A257,СВЦЭМ!$B$39:$B$782,E$226)+'СЕТ СН'!$F$15</f>
        <v>186.91636808000001</v>
      </c>
      <c r="F257" s="36">
        <f>SUMIFS(СВЦЭМ!$F$39:$F$782,СВЦЭМ!$A$39:$A$782,$A257,СВЦЭМ!$B$39:$B$782,F$226)+'СЕТ СН'!$F$15</f>
        <v>186.72987359000001</v>
      </c>
      <c r="G257" s="36">
        <f>SUMIFS(СВЦЭМ!$F$39:$F$782,СВЦЭМ!$A$39:$A$782,$A257,СВЦЭМ!$B$39:$B$782,G$226)+'СЕТ СН'!$F$15</f>
        <v>172.61524424000001</v>
      </c>
      <c r="H257" s="36">
        <f>SUMIFS(СВЦЭМ!$F$39:$F$782,СВЦЭМ!$A$39:$A$782,$A257,СВЦЭМ!$B$39:$B$782,H$226)+'СЕТ СН'!$F$15</f>
        <v>174.44129611</v>
      </c>
      <c r="I257" s="36">
        <f>SUMIFS(СВЦЭМ!$F$39:$F$782,СВЦЭМ!$A$39:$A$782,$A257,СВЦЭМ!$B$39:$B$782,I$226)+'СЕТ СН'!$F$15</f>
        <v>175.68195177000001</v>
      </c>
      <c r="J257" s="36">
        <f>SUMIFS(СВЦЭМ!$F$39:$F$782,СВЦЭМ!$A$39:$A$782,$A257,СВЦЭМ!$B$39:$B$782,J$226)+'СЕТ СН'!$F$15</f>
        <v>180.91238748999999</v>
      </c>
      <c r="K257" s="36">
        <f>SUMIFS(СВЦЭМ!$F$39:$F$782,СВЦЭМ!$A$39:$A$782,$A257,СВЦЭМ!$B$39:$B$782,K$226)+'СЕТ СН'!$F$15</f>
        <v>176.5819946</v>
      </c>
      <c r="L257" s="36">
        <f>SUMIFS(СВЦЭМ!$F$39:$F$782,СВЦЭМ!$A$39:$A$782,$A257,СВЦЭМ!$B$39:$B$782,L$226)+'СЕТ СН'!$F$15</f>
        <v>179.74605946</v>
      </c>
      <c r="M257" s="36">
        <f>SUMIFS(СВЦЭМ!$F$39:$F$782,СВЦЭМ!$A$39:$A$782,$A257,СВЦЭМ!$B$39:$B$782,M$226)+'СЕТ СН'!$F$15</f>
        <v>179.47330116000001</v>
      </c>
      <c r="N257" s="36">
        <f>SUMIFS(СВЦЭМ!$F$39:$F$782,СВЦЭМ!$A$39:$A$782,$A257,СВЦЭМ!$B$39:$B$782,N$226)+'СЕТ СН'!$F$15</f>
        <v>178.12612428</v>
      </c>
      <c r="O257" s="36">
        <f>SUMIFS(СВЦЭМ!$F$39:$F$782,СВЦЭМ!$A$39:$A$782,$A257,СВЦЭМ!$B$39:$B$782,O$226)+'СЕТ СН'!$F$15</f>
        <v>176.00505870999999</v>
      </c>
      <c r="P257" s="36">
        <f>SUMIFS(СВЦЭМ!$F$39:$F$782,СВЦЭМ!$A$39:$A$782,$A257,СВЦЭМ!$B$39:$B$782,P$226)+'СЕТ СН'!$F$15</f>
        <v>176.08684909999999</v>
      </c>
      <c r="Q257" s="36">
        <f>SUMIFS(СВЦЭМ!$F$39:$F$782,СВЦЭМ!$A$39:$A$782,$A257,СВЦЭМ!$B$39:$B$782,Q$226)+'СЕТ СН'!$F$15</f>
        <v>175.75604222999999</v>
      </c>
      <c r="R257" s="36">
        <f>SUMIFS(СВЦЭМ!$F$39:$F$782,СВЦЭМ!$A$39:$A$782,$A257,СВЦЭМ!$B$39:$B$782,R$226)+'СЕТ СН'!$F$15</f>
        <v>174.50832507000001</v>
      </c>
      <c r="S257" s="36">
        <f>SUMIFS(СВЦЭМ!$F$39:$F$782,СВЦЭМ!$A$39:$A$782,$A257,СВЦЭМ!$B$39:$B$782,S$226)+'СЕТ СН'!$F$15</f>
        <v>177.44309138</v>
      </c>
      <c r="T257" s="36">
        <f>SUMIFS(СВЦЭМ!$F$39:$F$782,СВЦЭМ!$A$39:$A$782,$A257,СВЦЭМ!$B$39:$B$782,T$226)+'СЕТ СН'!$F$15</f>
        <v>180.02991584</v>
      </c>
      <c r="U257" s="36">
        <f>SUMIFS(СВЦЭМ!$F$39:$F$782,СВЦЭМ!$A$39:$A$782,$A257,СВЦЭМ!$B$39:$B$782,U$226)+'СЕТ СН'!$F$15</f>
        <v>181.76167369999999</v>
      </c>
      <c r="V257" s="36">
        <f>SUMIFS(СВЦЭМ!$F$39:$F$782,СВЦЭМ!$A$39:$A$782,$A257,СВЦЭМ!$B$39:$B$782,V$226)+'СЕТ СН'!$F$15</f>
        <v>177.88278861000001</v>
      </c>
      <c r="W257" s="36">
        <f>SUMIFS(СВЦЭМ!$F$39:$F$782,СВЦЭМ!$A$39:$A$782,$A257,СВЦЭМ!$B$39:$B$782,W$226)+'СЕТ СН'!$F$15</f>
        <v>177.73069168000001</v>
      </c>
      <c r="X257" s="36">
        <f>SUMIFS(СВЦЭМ!$F$39:$F$782,СВЦЭМ!$A$39:$A$782,$A257,СВЦЭМ!$B$39:$B$782,X$226)+'СЕТ СН'!$F$15</f>
        <v>180.55066033</v>
      </c>
      <c r="Y257" s="36">
        <f>SUMIFS(СВЦЭМ!$F$39:$F$782,СВЦЭМ!$A$39:$A$782,$A257,СВЦЭМ!$B$39:$B$782,Y$226)+'СЕТ СН'!$F$15</f>
        <v>182.45690476999999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01.12.2021</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44532</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44533</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44534</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44535</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44536</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44537</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44538</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44539</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44540</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44541</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44542</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44543</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44544</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44545</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44546</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44547</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44548</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44549</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44550</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44551</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44552</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44553</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44554</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44555</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44556</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44557</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44558</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44559</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44560</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44561</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01.12.2021</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44532</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44533</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44534</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44535</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44536</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44537</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44538</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44539</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44540</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44541</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44542</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44543</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44544</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44545</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44546</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44547</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44548</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44549</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44550</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44551</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44552</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44553</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44554</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44555</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44556</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44557</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44558</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44559</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44560</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44561</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01.12.2021</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44532</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44533</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44534</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44535</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44536</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44537</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44538</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44539</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44540</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44541</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44542</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44543</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44544</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44545</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44546</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44547</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44548</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44549</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44550</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44551</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44552</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44553</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44554</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44555</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44556</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44557</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44558</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44559</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44560</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44561</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01.12.2021</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44532</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44533</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44534</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44535</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44536</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44537</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44538</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44539</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44540</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44541</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44542</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44543</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44544</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44545</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44546</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44547</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44548</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44549</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44550</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44551</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44552</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44553</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44554</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44555</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44556</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44557</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44558</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44559</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44560</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44561</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01.12.2021</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44532</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44533</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44534</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44535</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44536</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44537</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44538</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44539</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44540</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44541</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44542</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44543</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44544</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44545</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44546</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44547</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44548</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44549</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44550</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44551</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44552</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44553</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44554</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44555</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44556</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44557</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44558</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44559</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44560</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44561</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01.12.2021</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44532</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44533</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44534</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44535</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44536</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44537</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44538</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44539</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44540</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44541</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44542</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44543</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44544</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44545</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44546</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44547</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44548</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44549</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44550</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44551</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44552</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44553</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44554</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44555</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44556</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44557</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44558</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44559</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44560</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44561</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0.32436394000000002</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429796.40403209213</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135</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1496084.18</v>
      </c>
      <c r="O479" s="147"/>
      <c r="P479" s="147">
        <f>'СЕТ СН'!$G$7</f>
        <v>1081420.6000000001</v>
      </c>
      <c r="Q479" s="147"/>
      <c r="R479" s="147">
        <f>'СЕТ СН'!$H$7</f>
        <v>1434391.51</v>
      </c>
      <c r="S479" s="147"/>
      <c r="T479" s="147">
        <f>'СЕТ СН'!$I$7</f>
        <v>1327946.8799999999</v>
      </c>
      <c r="U479" s="147"/>
    </row>
    <row r="482" spans="1:25" ht="15.75" x14ac:dyDescent="0.25">
      <c r="A482" s="148" t="s">
        <v>136</v>
      </c>
      <c r="B482" s="149"/>
      <c r="C482" s="149"/>
      <c r="D482" s="149"/>
      <c r="E482" s="149"/>
      <c r="F482" s="149"/>
      <c r="G482" s="149"/>
      <c r="H482" s="149"/>
      <c r="I482" s="149"/>
      <c r="J482" s="149"/>
      <c r="K482" s="149"/>
      <c r="L482" s="149"/>
      <c r="M482" s="150"/>
      <c r="N482" s="92" t="s">
        <v>137</v>
      </c>
      <c r="O482" s="93"/>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142</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203257.28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L7" sqref="L7"/>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149</v>
      </c>
      <c r="C5" s="54">
        <v>44378</v>
      </c>
      <c r="D5" s="54">
        <v>44561</v>
      </c>
      <c r="E5" s="52" t="s">
        <v>20</v>
      </c>
      <c r="F5" s="52">
        <v>2581.11</v>
      </c>
      <c r="G5" s="52">
        <v>2793</v>
      </c>
      <c r="H5" s="52">
        <v>2866.5</v>
      </c>
      <c r="I5" s="52">
        <v>2866.5</v>
      </c>
    </row>
    <row r="6" spans="1:9" ht="60" x14ac:dyDescent="0.2">
      <c r="A6" s="53" t="s">
        <v>145</v>
      </c>
      <c r="B6" s="100" t="s">
        <v>149</v>
      </c>
      <c r="C6" s="54">
        <v>44378</v>
      </c>
      <c r="D6" s="54">
        <v>44561</v>
      </c>
      <c r="E6" s="52" t="s">
        <v>20</v>
      </c>
      <c r="F6" s="52">
        <v>77.33</v>
      </c>
      <c r="G6" s="52">
        <v>628.45000000000005</v>
      </c>
      <c r="H6" s="52">
        <v>432.33</v>
      </c>
      <c r="I6" s="52">
        <v>689.75</v>
      </c>
    </row>
    <row r="7" spans="1:9" ht="60" x14ac:dyDescent="0.2">
      <c r="A7" s="53" t="s">
        <v>146</v>
      </c>
      <c r="B7" s="100" t="s">
        <v>149</v>
      </c>
      <c r="C7" s="54">
        <v>44378</v>
      </c>
      <c r="D7" s="54">
        <v>44561</v>
      </c>
      <c r="E7" s="52" t="s">
        <v>21</v>
      </c>
      <c r="F7" s="52">
        <v>1496084.18</v>
      </c>
      <c r="G7" s="52">
        <v>1081420.6000000001</v>
      </c>
      <c r="H7" s="52">
        <v>1434391.51</v>
      </c>
      <c r="I7" s="52">
        <v>1327946.8799999999</v>
      </c>
    </row>
    <row r="8" spans="1:9" ht="90" x14ac:dyDescent="0.2">
      <c r="A8" s="53" t="s">
        <v>141</v>
      </c>
      <c r="B8" s="91" t="s">
        <v>150</v>
      </c>
      <c r="C8" s="101">
        <v>44197</v>
      </c>
      <c r="D8" s="101">
        <v>44561</v>
      </c>
      <c r="E8" s="91" t="s">
        <v>140</v>
      </c>
      <c r="F8" s="95">
        <v>7.8700000000000006E-2</v>
      </c>
      <c r="G8" s="91"/>
      <c r="H8" s="91"/>
      <c r="I8" s="91"/>
    </row>
    <row r="9" spans="1:9" ht="75" x14ac:dyDescent="0.2">
      <c r="A9" s="53" t="s">
        <v>133</v>
      </c>
      <c r="B9" s="91" t="s">
        <v>138</v>
      </c>
      <c r="C9" s="54">
        <v>44531</v>
      </c>
      <c r="D9" s="54">
        <v>44561</v>
      </c>
      <c r="E9" s="91" t="s">
        <v>20</v>
      </c>
      <c r="F9" s="94" t="s">
        <v>159</v>
      </c>
      <c r="G9" s="91"/>
      <c r="H9" s="91"/>
      <c r="I9" s="91"/>
    </row>
    <row r="10" spans="1:9" ht="45" x14ac:dyDescent="0.2">
      <c r="A10" s="53" t="s">
        <v>139</v>
      </c>
      <c r="B10" s="91" t="s">
        <v>151</v>
      </c>
      <c r="C10" s="54">
        <v>44378</v>
      </c>
      <c r="D10" s="54">
        <v>44561</v>
      </c>
      <c r="E10" s="91" t="s">
        <v>21</v>
      </c>
      <c r="F10" s="91">
        <v>203257.28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NazMfkaV71G5nbi9q1n/m+0z0LUKbLivMtMKiYQfhxn3DTM59023eXTh3IoInnNsdLNknfrS1v7rkwvkEQoVww==" saltValue="f6OrZv2Qix8I5/kbkKh0rQ=="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21" sqref="J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143</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6.49118846</v>
      </c>
    </row>
    <row r="11" spans="1:4" ht="66" customHeight="1" x14ac:dyDescent="0.2">
      <c r="A11" s="174" t="s">
        <v>93</v>
      </c>
      <c r="B11" s="175"/>
      <c r="C11" s="73"/>
      <c r="D11" s="74">
        <v>1163.8066819000001</v>
      </c>
    </row>
    <row r="12" spans="1:4" ht="30" customHeight="1" x14ac:dyDescent="0.2">
      <c r="A12" s="174" t="s">
        <v>94</v>
      </c>
      <c r="B12" s="175"/>
      <c r="C12" s="73"/>
      <c r="D12" s="75">
        <v>429796.40403209213</v>
      </c>
    </row>
    <row r="13" spans="1:4" ht="30" customHeight="1" x14ac:dyDescent="0.2">
      <c r="A13" s="174" t="s">
        <v>95</v>
      </c>
      <c r="B13" s="175"/>
      <c r="C13" s="73"/>
      <c r="D13" s="76"/>
    </row>
    <row r="14" spans="1:4" ht="15" customHeight="1" x14ac:dyDescent="0.2">
      <c r="A14" s="176" t="s">
        <v>96</v>
      </c>
      <c r="B14" s="177"/>
      <c r="C14" s="73"/>
      <c r="D14" s="74">
        <v>1169.6953936100001</v>
      </c>
    </row>
    <row r="15" spans="1:4" ht="15" customHeight="1" x14ac:dyDescent="0.2">
      <c r="A15" s="176" t="s">
        <v>97</v>
      </c>
      <c r="B15" s="177"/>
      <c r="C15" s="73"/>
      <c r="D15" s="74">
        <v>1767.4463884500001</v>
      </c>
    </row>
    <row r="16" spans="1:4" ht="15" customHeight="1" x14ac:dyDescent="0.2">
      <c r="A16" s="176" t="s">
        <v>98</v>
      </c>
      <c r="B16" s="177"/>
      <c r="C16" s="73"/>
      <c r="D16" s="74">
        <v>2527.74440598</v>
      </c>
    </row>
    <row r="17" spans="1:4" ht="15" customHeight="1" x14ac:dyDescent="0.2">
      <c r="A17" s="176" t="s">
        <v>99</v>
      </c>
      <c r="B17" s="177"/>
      <c r="C17" s="73"/>
      <c r="D17" s="74">
        <v>2058.1866425200001</v>
      </c>
    </row>
    <row r="18" spans="1:4" ht="52.5" customHeight="1" x14ac:dyDescent="0.2">
      <c r="A18" s="174" t="s">
        <v>100</v>
      </c>
      <c r="B18" s="175"/>
      <c r="C18" s="73"/>
      <c r="D18" s="74">
        <v>0.32436394000000002</v>
      </c>
    </row>
    <row r="19" spans="1:4" ht="52.5" customHeight="1" x14ac:dyDescent="0.25">
      <c r="A19" s="174" t="s">
        <v>152</v>
      </c>
      <c r="B19" s="175"/>
      <c r="C19" s="81"/>
      <c r="D19" s="74">
        <v>1156.4761538099999</v>
      </c>
    </row>
    <row r="20" spans="1:4" ht="52.5" customHeight="1" x14ac:dyDescent="0.25">
      <c r="A20" s="174" t="s">
        <v>153</v>
      </c>
      <c r="B20" s="175"/>
      <c r="C20" s="81"/>
      <c r="D20" s="103"/>
    </row>
    <row r="21" spans="1:4" ht="52.5" customHeight="1" x14ac:dyDescent="0.25">
      <c r="A21" s="176" t="s">
        <v>154</v>
      </c>
      <c r="B21" s="177"/>
      <c r="C21" s="81"/>
      <c r="D21" s="74">
        <v>1162.29338196</v>
      </c>
    </row>
    <row r="22" spans="1:4" ht="52.5" customHeight="1" x14ac:dyDescent="0.25">
      <c r="A22" s="176" t="s">
        <v>155</v>
      </c>
      <c r="B22" s="177"/>
      <c r="C22" s="81"/>
      <c r="D22" s="74">
        <v>1160.21903155</v>
      </c>
    </row>
    <row r="23" spans="1:4" ht="52.5" customHeight="1" x14ac:dyDescent="0.25">
      <c r="A23" s="176" t="s">
        <v>156</v>
      </c>
      <c r="B23" s="177"/>
      <c r="C23" s="81"/>
      <c r="D23" s="74">
        <v>1142.7642920999999</v>
      </c>
    </row>
    <row r="24" spans="1:4" ht="52.5" customHeight="1" x14ac:dyDescent="0.25">
      <c r="A24" s="176" t="s">
        <v>157</v>
      </c>
      <c r="B24" s="177"/>
      <c r="C24" s="81"/>
      <c r="D24" s="74">
        <v>1153.57008593</v>
      </c>
    </row>
    <row r="25" spans="1:4" ht="15" customHeight="1" x14ac:dyDescent="0.2">
      <c r="A25" s="69" t="s">
        <v>101</v>
      </c>
      <c r="B25" s="70"/>
      <c r="C25" s="77"/>
      <c r="D25" s="78"/>
    </row>
    <row r="26" spans="1:4" ht="30" customHeight="1" x14ac:dyDescent="0.2">
      <c r="A26" s="174" t="s">
        <v>102</v>
      </c>
      <c r="B26" s="175"/>
      <c r="C26" s="73"/>
      <c r="D26" s="79">
        <v>7003.3370000000004</v>
      </c>
    </row>
    <row r="27" spans="1:4" ht="30" customHeight="1" x14ac:dyDescent="0.2">
      <c r="A27" s="174" t="s">
        <v>103</v>
      </c>
      <c r="B27" s="175"/>
      <c r="C27" s="80"/>
      <c r="D27" s="79">
        <v>9.7219999999999995</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1.395519352397E-3</v>
      </c>
    </row>
    <row r="32" spans="1:4" ht="15" customHeight="1" x14ac:dyDescent="0.25">
      <c r="A32" s="176" t="s">
        <v>98</v>
      </c>
      <c r="B32" s="177"/>
      <c r="C32" s="81"/>
      <c r="D32" s="82">
        <v>3.2059776143459999E-3</v>
      </c>
    </row>
    <row r="33" spans="1:6" ht="15" customHeight="1" x14ac:dyDescent="0.25">
      <c r="A33" s="176" t="s">
        <v>99</v>
      </c>
      <c r="B33" s="177"/>
      <c r="C33" s="81"/>
      <c r="D33" s="82">
        <v>2.0877839940279998E-3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1123.28011874</v>
      </c>
      <c r="D39" s="84">
        <v>1115.2488770699999</v>
      </c>
      <c r="E39" s="84">
        <v>173.12500901999999</v>
      </c>
      <c r="F39" s="84">
        <v>173.12500901999999</v>
      </c>
    </row>
    <row r="40" spans="1:6" ht="12.75" customHeight="1" x14ac:dyDescent="0.2">
      <c r="A40" s="83" t="s">
        <v>161</v>
      </c>
      <c r="B40" s="83">
        <v>2</v>
      </c>
      <c r="C40" s="84">
        <v>1136.8178474599999</v>
      </c>
      <c r="D40" s="84">
        <v>1128.40303116</v>
      </c>
      <c r="E40" s="84">
        <v>175.16698646</v>
      </c>
      <c r="F40" s="84">
        <v>175.16698646</v>
      </c>
    </row>
    <row r="41" spans="1:6" ht="12.75" customHeight="1" x14ac:dyDescent="0.2">
      <c r="A41" s="83" t="s">
        <v>161</v>
      </c>
      <c r="B41" s="83">
        <v>3</v>
      </c>
      <c r="C41" s="84">
        <v>1170.93991269</v>
      </c>
      <c r="D41" s="84">
        <v>1162.41710906</v>
      </c>
      <c r="E41" s="84">
        <v>180.44714200000001</v>
      </c>
      <c r="F41" s="84">
        <v>180.44714200000001</v>
      </c>
    </row>
    <row r="42" spans="1:6" ht="12.75" customHeight="1" x14ac:dyDescent="0.2">
      <c r="A42" s="83" t="s">
        <v>161</v>
      </c>
      <c r="B42" s="83">
        <v>4</v>
      </c>
      <c r="C42" s="84">
        <v>1173.52543932</v>
      </c>
      <c r="D42" s="84">
        <v>1168.26720417</v>
      </c>
      <c r="E42" s="84">
        <v>181.35527811</v>
      </c>
      <c r="F42" s="84">
        <v>181.35527811</v>
      </c>
    </row>
    <row r="43" spans="1:6" ht="12.75" customHeight="1" x14ac:dyDescent="0.2">
      <c r="A43" s="83" t="s">
        <v>161</v>
      </c>
      <c r="B43" s="83">
        <v>5</v>
      </c>
      <c r="C43" s="84">
        <v>1187.28746806</v>
      </c>
      <c r="D43" s="84">
        <v>1181.7258990299999</v>
      </c>
      <c r="E43" s="84">
        <v>183.44453075000001</v>
      </c>
      <c r="F43" s="84">
        <v>183.44453075000001</v>
      </c>
    </row>
    <row r="44" spans="1:6" ht="12.75" customHeight="1" x14ac:dyDescent="0.2">
      <c r="A44" s="83" t="s">
        <v>161</v>
      </c>
      <c r="B44" s="83">
        <v>6</v>
      </c>
      <c r="C44" s="84">
        <v>1170.46178347</v>
      </c>
      <c r="D44" s="84">
        <v>1161.92316039</v>
      </c>
      <c r="E44" s="84">
        <v>180.37046416999999</v>
      </c>
      <c r="F44" s="84">
        <v>180.37046416999999</v>
      </c>
    </row>
    <row r="45" spans="1:6" ht="12.75" customHeight="1" x14ac:dyDescent="0.2">
      <c r="A45" s="83" t="s">
        <v>161</v>
      </c>
      <c r="B45" s="83">
        <v>7</v>
      </c>
      <c r="C45" s="84">
        <v>1137.8726778600001</v>
      </c>
      <c r="D45" s="84">
        <v>1129.4287037900001</v>
      </c>
      <c r="E45" s="84">
        <v>175.32620614999999</v>
      </c>
      <c r="F45" s="84">
        <v>175.32620614999999</v>
      </c>
    </row>
    <row r="46" spans="1:6" ht="12.75" customHeight="1" x14ac:dyDescent="0.2">
      <c r="A46" s="83" t="s">
        <v>161</v>
      </c>
      <c r="B46" s="83">
        <v>8</v>
      </c>
      <c r="C46" s="84">
        <v>1121.0991019000001</v>
      </c>
      <c r="D46" s="84">
        <v>1115.4660492200001</v>
      </c>
      <c r="E46" s="84">
        <v>173.15872160999999</v>
      </c>
      <c r="F46" s="84">
        <v>173.15872160999999</v>
      </c>
    </row>
    <row r="47" spans="1:6" ht="12.75" customHeight="1" x14ac:dyDescent="0.2">
      <c r="A47" s="83" t="s">
        <v>161</v>
      </c>
      <c r="B47" s="83">
        <v>9</v>
      </c>
      <c r="C47" s="84">
        <v>1111.5194247300001</v>
      </c>
      <c r="D47" s="84">
        <v>1103.07868609</v>
      </c>
      <c r="E47" s="84">
        <v>171.23577652</v>
      </c>
      <c r="F47" s="84">
        <v>171.23577652</v>
      </c>
    </row>
    <row r="48" spans="1:6" ht="12.75" customHeight="1" x14ac:dyDescent="0.2">
      <c r="A48" s="83" t="s">
        <v>161</v>
      </c>
      <c r="B48" s="83">
        <v>10</v>
      </c>
      <c r="C48" s="84">
        <v>1115.7978323299999</v>
      </c>
      <c r="D48" s="84">
        <v>1109.20604574</v>
      </c>
      <c r="E48" s="84">
        <v>172.18695362</v>
      </c>
      <c r="F48" s="84">
        <v>172.18695362</v>
      </c>
    </row>
    <row r="49" spans="1:6" ht="12.75" customHeight="1" x14ac:dyDescent="0.2">
      <c r="A49" s="83" t="s">
        <v>161</v>
      </c>
      <c r="B49" s="83">
        <v>11</v>
      </c>
      <c r="C49" s="84">
        <v>1071.81655643</v>
      </c>
      <c r="D49" s="84">
        <v>1067.7967482199999</v>
      </c>
      <c r="E49" s="84">
        <v>165.75880547</v>
      </c>
      <c r="F49" s="84">
        <v>165.75880547</v>
      </c>
    </row>
    <row r="50" spans="1:6" ht="12.75" customHeight="1" x14ac:dyDescent="0.2">
      <c r="A50" s="83" t="s">
        <v>161</v>
      </c>
      <c r="B50" s="83">
        <v>12</v>
      </c>
      <c r="C50" s="84">
        <v>1077.2957168200001</v>
      </c>
      <c r="D50" s="84">
        <v>1070.54221334</v>
      </c>
      <c r="E50" s="84">
        <v>166.18499614999999</v>
      </c>
      <c r="F50" s="84">
        <v>166.18499614999999</v>
      </c>
    </row>
    <row r="51" spans="1:6" ht="12.75" customHeight="1" x14ac:dyDescent="0.2">
      <c r="A51" s="83" t="s">
        <v>161</v>
      </c>
      <c r="B51" s="83">
        <v>13</v>
      </c>
      <c r="C51" s="84">
        <v>1089.66323483</v>
      </c>
      <c r="D51" s="84">
        <v>1088.13098992</v>
      </c>
      <c r="E51" s="84">
        <v>168.91537962000001</v>
      </c>
      <c r="F51" s="84">
        <v>168.91537962000001</v>
      </c>
    </row>
    <row r="52" spans="1:6" ht="12.75" customHeight="1" x14ac:dyDescent="0.2">
      <c r="A52" s="83" t="s">
        <v>161</v>
      </c>
      <c r="B52" s="83">
        <v>14</v>
      </c>
      <c r="C52" s="84">
        <v>1095.2629655400001</v>
      </c>
      <c r="D52" s="84">
        <v>1087.00874133</v>
      </c>
      <c r="E52" s="84">
        <v>168.74116802</v>
      </c>
      <c r="F52" s="84">
        <v>168.74116802</v>
      </c>
    </row>
    <row r="53" spans="1:6" ht="12.75" customHeight="1" x14ac:dyDescent="0.2">
      <c r="A53" s="83" t="s">
        <v>161</v>
      </c>
      <c r="B53" s="83">
        <v>15</v>
      </c>
      <c r="C53" s="84">
        <v>1097.1389726499999</v>
      </c>
      <c r="D53" s="84">
        <v>1093.9047721699999</v>
      </c>
      <c r="E53" s="84">
        <v>169.81166934000001</v>
      </c>
      <c r="F53" s="84">
        <v>169.81166934000001</v>
      </c>
    </row>
    <row r="54" spans="1:6" ht="12.75" customHeight="1" x14ac:dyDescent="0.2">
      <c r="A54" s="83" t="s">
        <v>161</v>
      </c>
      <c r="B54" s="83">
        <v>16</v>
      </c>
      <c r="C54" s="84">
        <v>1109.8898004499999</v>
      </c>
      <c r="D54" s="84">
        <v>1101.77301102</v>
      </c>
      <c r="E54" s="84">
        <v>171.03309081</v>
      </c>
      <c r="F54" s="84">
        <v>171.03309081</v>
      </c>
    </row>
    <row r="55" spans="1:6" ht="12.75" customHeight="1" x14ac:dyDescent="0.2">
      <c r="A55" s="83" t="s">
        <v>161</v>
      </c>
      <c r="B55" s="83">
        <v>17</v>
      </c>
      <c r="C55" s="84">
        <v>1107.63056441</v>
      </c>
      <c r="D55" s="84">
        <v>1099.2424359300001</v>
      </c>
      <c r="E55" s="84">
        <v>170.64025846000001</v>
      </c>
      <c r="F55" s="84">
        <v>170.64025846000001</v>
      </c>
    </row>
    <row r="56" spans="1:6" ht="12.75" customHeight="1" x14ac:dyDescent="0.2">
      <c r="A56" s="83" t="s">
        <v>161</v>
      </c>
      <c r="B56" s="83">
        <v>18</v>
      </c>
      <c r="C56" s="84">
        <v>1087.7905449299999</v>
      </c>
      <c r="D56" s="84">
        <v>1081.5206674999999</v>
      </c>
      <c r="E56" s="84">
        <v>167.88923008</v>
      </c>
      <c r="F56" s="84">
        <v>167.88923008</v>
      </c>
    </row>
    <row r="57" spans="1:6" ht="12.75" customHeight="1" x14ac:dyDescent="0.2">
      <c r="A57" s="83" t="s">
        <v>161</v>
      </c>
      <c r="B57" s="83">
        <v>19</v>
      </c>
      <c r="C57" s="84">
        <v>1068.3228064499999</v>
      </c>
      <c r="D57" s="84">
        <v>1059.1655382599999</v>
      </c>
      <c r="E57" s="84">
        <v>164.41894463</v>
      </c>
      <c r="F57" s="84">
        <v>164.41894463</v>
      </c>
    </row>
    <row r="58" spans="1:6" ht="12.75" customHeight="1" x14ac:dyDescent="0.2">
      <c r="A58" s="83" t="s">
        <v>161</v>
      </c>
      <c r="B58" s="83">
        <v>20</v>
      </c>
      <c r="C58" s="84">
        <v>1081.1768151199999</v>
      </c>
      <c r="D58" s="84">
        <v>1070.8786841399999</v>
      </c>
      <c r="E58" s="84">
        <v>166.23722799999999</v>
      </c>
      <c r="F58" s="84">
        <v>166.23722799999999</v>
      </c>
    </row>
    <row r="59" spans="1:6" ht="12.75" customHeight="1" x14ac:dyDescent="0.2">
      <c r="A59" s="83" t="s">
        <v>161</v>
      </c>
      <c r="B59" s="83">
        <v>21</v>
      </c>
      <c r="C59" s="84">
        <v>1083.8116697400001</v>
      </c>
      <c r="D59" s="84">
        <v>1081.7430156400001</v>
      </c>
      <c r="E59" s="84">
        <v>167.92374616000001</v>
      </c>
      <c r="F59" s="84">
        <v>167.92374616000001</v>
      </c>
    </row>
    <row r="60" spans="1:6" ht="12.75" customHeight="1" x14ac:dyDescent="0.2">
      <c r="A60" s="83" t="s">
        <v>161</v>
      </c>
      <c r="B60" s="83">
        <v>22</v>
      </c>
      <c r="C60" s="84">
        <v>1091.13940288</v>
      </c>
      <c r="D60" s="84">
        <v>1086.69475087</v>
      </c>
      <c r="E60" s="84">
        <v>168.69242589000001</v>
      </c>
      <c r="F60" s="84">
        <v>168.69242589000001</v>
      </c>
    </row>
    <row r="61" spans="1:6" ht="12.75" customHeight="1" x14ac:dyDescent="0.2">
      <c r="A61" s="83" t="s">
        <v>161</v>
      </c>
      <c r="B61" s="83">
        <v>23</v>
      </c>
      <c r="C61" s="84">
        <v>1091.9620942399999</v>
      </c>
      <c r="D61" s="84">
        <v>1086.8171877699999</v>
      </c>
      <c r="E61" s="84">
        <v>168.71143230999999</v>
      </c>
      <c r="F61" s="84">
        <v>168.71143230999999</v>
      </c>
    </row>
    <row r="62" spans="1:6" ht="12.75" customHeight="1" x14ac:dyDescent="0.2">
      <c r="A62" s="83" t="s">
        <v>161</v>
      </c>
      <c r="B62" s="83">
        <v>24</v>
      </c>
      <c r="C62" s="84">
        <v>1109.69236836</v>
      </c>
      <c r="D62" s="84">
        <v>1101.29857502</v>
      </c>
      <c r="E62" s="84">
        <v>170.95944202000001</v>
      </c>
      <c r="F62" s="84">
        <v>170.95944202000001</v>
      </c>
    </row>
    <row r="63" spans="1:6" ht="12.75" customHeight="1" x14ac:dyDescent="0.2">
      <c r="A63" s="83" t="s">
        <v>162</v>
      </c>
      <c r="B63" s="83">
        <v>1</v>
      </c>
      <c r="C63" s="84">
        <v>1138.4982315</v>
      </c>
      <c r="D63" s="84">
        <v>1130.2527449300001</v>
      </c>
      <c r="E63" s="84">
        <v>175.45412569999999</v>
      </c>
      <c r="F63" s="84">
        <v>175.45412569999999</v>
      </c>
    </row>
    <row r="64" spans="1:6" ht="12.75" customHeight="1" x14ac:dyDescent="0.2">
      <c r="A64" s="83" t="s">
        <v>162</v>
      </c>
      <c r="B64" s="83">
        <v>2</v>
      </c>
      <c r="C64" s="84">
        <v>1129.3583591300001</v>
      </c>
      <c r="D64" s="84">
        <v>1120.8772880399999</v>
      </c>
      <c r="E64" s="84">
        <v>173.99873210999999</v>
      </c>
      <c r="F64" s="84">
        <v>173.99873210999999</v>
      </c>
    </row>
    <row r="65" spans="1:6" ht="12.75" customHeight="1" x14ac:dyDescent="0.2">
      <c r="A65" s="83" t="s">
        <v>162</v>
      </c>
      <c r="B65" s="83">
        <v>3</v>
      </c>
      <c r="C65" s="84">
        <v>1102.4621733199999</v>
      </c>
      <c r="D65" s="84">
        <v>1095.0362878000001</v>
      </c>
      <c r="E65" s="84">
        <v>169.98731950999999</v>
      </c>
      <c r="F65" s="84">
        <v>169.98731950999999</v>
      </c>
    </row>
    <row r="66" spans="1:6" ht="12.75" customHeight="1" x14ac:dyDescent="0.2">
      <c r="A66" s="83" t="s">
        <v>162</v>
      </c>
      <c r="B66" s="83">
        <v>4</v>
      </c>
      <c r="C66" s="84">
        <v>1119.7708492100001</v>
      </c>
      <c r="D66" s="84">
        <v>1111.36164168</v>
      </c>
      <c r="E66" s="84">
        <v>172.52157629999999</v>
      </c>
      <c r="F66" s="84">
        <v>172.52157629999999</v>
      </c>
    </row>
    <row r="67" spans="1:6" ht="12.75" customHeight="1" x14ac:dyDescent="0.2">
      <c r="A67" s="83" t="s">
        <v>162</v>
      </c>
      <c r="B67" s="83">
        <v>5</v>
      </c>
      <c r="C67" s="84">
        <v>1130.6656440100001</v>
      </c>
      <c r="D67" s="84">
        <v>1122.2724680199999</v>
      </c>
      <c r="E67" s="84">
        <v>174.21531206</v>
      </c>
      <c r="F67" s="84">
        <v>174.21531206</v>
      </c>
    </row>
    <row r="68" spans="1:6" ht="12.75" customHeight="1" x14ac:dyDescent="0.2">
      <c r="A68" s="83" t="s">
        <v>162</v>
      </c>
      <c r="B68" s="83">
        <v>6</v>
      </c>
      <c r="C68" s="84">
        <v>1126.0834612399999</v>
      </c>
      <c r="D68" s="84">
        <v>1117.85160939</v>
      </c>
      <c r="E68" s="84">
        <v>173.52904265000001</v>
      </c>
      <c r="F68" s="84">
        <v>173.52904265000001</v>
      </c>
    </row>
    <row r="69" spans="1:6" ht="12.75" customHeight="1" x14ac:dyDescent="0.2">
      <c r="A69" s="83" t="s">
        <v>162</v>
      </c>
      <c r="B69" s="83">
        <v>7</v>
      </c>
      <c r="C69" s="84">
        <v>1145.22626266</v>
      </c>
      <c r="D69" s="84">
        <v>1136.9199331299999</v>
      </c>
      <c r="E69" s="84">
        <v>176.48910276999999</v>
      </c>
      <c r="F69" s="84">
        <v>176.48910276999999</v>
      </c>
    </row>
    <row r="70" spans="1:6" ht="12.75" customHeight="1" x14ac:dyDescent="0.2">
      <c r="A70" s="83" t="s">
        <v>162</v>
      </c>
      <c r="B70" s="83">
        <v>8</v>
      </c>
      <c r="C70" s="84">
        <v>1202.2123498200001</v>
      </c>
      <c r="D70" s="84">
        <v>1193.1990706399999</v>
      </c>
      <c r="E70" s="84">
        <v>185.22556186</v>
      </c>
      <c r="F70" s="84">
        <v>185.22556186</v>
      </c>
    </row>
    <row r="71" spans="1:6" ht="12.75" customHeight="1" x14ac:dyDescent="0.2">
      <c r="A71" s="83" t="s">
        <v>162</v>
      </c>
      <c r="B71" s="83">
        <v>9</v>
      </c>
      <c r="C71" s="84">
        <v>1204.7859136300001</v>
      </c>
      <c r="D71" s="84">
        <v>1195.94777406</v>
      </c>
      <c r="E71" s="84">
        <v>185.65225523000001</v>
      </c>
      <c r="F71" s="84">
        <v>185.65225523000001</v>
      </c>
    </row>
    <row r="72" spans="1:6" ht="12.75" customHeight="1" x14ac:dyDescent="0.2">
      <c r="A72" s="83" t="s">
        <v>162</v>
      </c>
      <c r="B72" s="83">
        <v>10</v>
      </c>
      <c r="C72" s="84">
        <v>1225.4590303299999</v>
      </c>
      <c r="D72" s="84">
        <v>1216.44337894</v>
      </c>
      <c r="E72" s="84">
        <v>188.8338785</v>
      </c>
      <c r="F72" s="84">
        <v>188.8338785</v>
      </c>
    </row>
    <row r="73" spans="1:6" ht="12.75" customHeight="1" x14ac:dyDescent="0.2">
      <c r="A73" s="83" t="s">
        <v>162</v>
      </c>
      <c r="B73" s="83">
        <v>11</v>
      </c>
      <c r="C73" s="84">
        <v>1233.92384371</v>
      </c>
      <c r="D73" s="84">
        <v>1224.59961303</v>
      </c>
      <c r="E73" s="84">
        <v>190.10000674</v>
      </c>
      <c r="F73" s="84">
        <v>190.10000674</v>
      </c>
    </row>
    <row r="74" spans="1:6" ht="12.75" customHeight="1" x14ac:dyDescent="0.2">
      <c r="A74" s="83" t="s">
        <v>162</v>
      </c>
      <c r="B74" s="83">
        <v>12</v>
      </c>
      <c r="C74" s="84">
        <v>1228.5506533499999</v>
      </c>
      <c r="D74" s="84">
        <v>1224.0732821900001</v>
      </c>
      <c r="E74" s="84">
        <v>190.01830208000001</v>
      </c>
      <c r="F74" s="84">
        <v>190.01830208000001</v>
      </c>
    </row>
    <row r="75" spans="1:6" ht="12.75" customHeight="1" x14ac:dyDescent="0.2">
      <c r="A75" s="83" t="s">
        <v>162</v>
      </c>
      <c r="B75" s="83">
        <v>13</v>
      </c>
      <c r="C75" s="84">
        <v>1223.7384172899999</v>
      </c>
      <c r="D75" s="84">
        <v>1214.87520174</v>
      </c>
      <c r="E75" s="84">
        <v>188.59044342999999</v>
      </c>
      <c r="F75" s="84">
        <v>188.59044342999999</v>
      </c>
    </row>
    <row r="76" spans="1:6" ht="12.75" customHeight="1" x14ac:dyDescent="0.2">
      <c r="A76" s="83" t="s">
        <v>162</v>
      </c>
      <c r="B76" s="83">
        <v>14</v>
      </c>
      <c r="C76" s="84">
        <v>1288.7940111</v>
      </c>
      <c r="D76" s="84">
        <v>1279.77672291</v>
      </c>
      <c r="E76" s="84">
        <v>198.66539322</v>
      </c>
      <c r="F76" s="84">
        <v>198.66539322</v>
      </c>
    </row>
    <row r="77" spans="1:6" ht="12.75" customHeight="1" x14ac:dyDescent="0.2">
      <c r="A77" s="83" t="s">
        <v>162</v>
      </c>
      <c r="B77" s="83">
        <v>15</v>
      </c>
      <c r="C77" s="84">
        <v>1279.0427280399999</v>
      </c>
      <c r="D77" s="84">
        <v>1271.4098960900001</v>
      </c>
      <c r="E77" s="84">
        <v>197.36657373</v>
      </c>
      <c r="F77" s="84">
        <v>197.36657373</v>
      </c>
    </row>
    <row r="78" spans="1:6" ht="12.75" customHeight="1" x14ac:dyDescent="0.2">
      <c r="A78" s="83" t="s">
        <v>162</v>
      </c>
      <c r="B78" s="83">
        <v>16</v>
      </c>
      <c r="C78" s="84">
        <v>1275.50911591</v>
      </c>
      <c r="D78" s="84">
        <v>1266.9076495300001</v>
      </c>
      <c r="E78" s="84">
        <v>196.66767012</v>
      </c>
      <c r="F78" s="84">
        <v>196.66767012</v>
      </c>
    </row>
    <row r="79" spans="1:6" ht="12.75" customHeight="1" x14ac:dyDescent="0.2">
      <c r="A79" s="83" t="s">
        <v>162</v>
      </c>
      <c r="B79" s="83">
        <v>17</v>
      </c>
      <c r="C79" s="84">
        <v>1209.5799915099999</v>
      </c>
      <c r="D79" s="84">
        <v>1200.89132731</v>
      </c>
      <c r="E79" s="84">
        <v>186.41966484</v>
      </c>
      <c r="F79" s="84">
        <v>186.41966484</v>
      </c>
    </row>
    <row r="80" spans="1:6" ht="12.75" customHeight="1" x14ac:dyDescent="0.2">
      <c r="A80" s="83" t="s">
        <v>162</v>
      </c>
      <c r="B80" s="83">
        <v>18</v>
      </c>
      <c r="C80" s="84">
        <v>1202.60141451</v>
      </c>
      <c r="D80" s="84">
        <v>1193.7044225699999</v>
      </c>
      <c r="E80" s="84">
        <v>185.30400986999999</v>
      </c>
      <c r="F80" s="84">
        <v>185.30400986999999</v>
      </c>
    </row>
    <row r="81" spans="1:6" ht="12.75" customHeight="1" x14ac:dyDescent="0.2">
      <c r="A81" s="83" t="s">
        <v>162</v>
      </c>
      <c r="B81" s="83">
        <v>19</v>
      </c>
      <c r="C81" s="84">
        <v>1154.36883197</v>
      </c>
      <c r="D81" s="84">
        <v>1146.0200380000001</v>
      </c>
      <c r="E81" s="84">
        <v>177.90175224000001</v>
      </c>
      <c r="F81" s="84">
        <v>177.90175224000001</v>
      </c>
    </row>
    <row r="82" spans="1:6" ht="12.75" customHeight="1" x14ac:dyDescent="0.2">
      <c r="A82" s="83" t="s">
        <v>162</v>
      </c>
      <c r="B82" s="83">
        <v>20</v>
      </c>
      <c r="C82" s="84">
        <v>1190.8237532799999</v>
      </c>
      <c r="D82" s="84">
        <v>1182.568264</v>
      </c>
      <c r="E82" s="84">
        <v>183.57529478999999</v>
      </c>
      <c r="F82" s="84">
        <v>183.57529478999999</v>
      </c>
    </row>
    <row r="83" spans="1:6" ht="12.75" customHeight="1" x14ac:dyDescent="0.2">
      <c r="A83" s="83" t="s">
        <v>162</v>
      </c>
      <c r="B83" s="83">
        <v>21</v>
      </c>
      <c r="C83" s="84">
        <v>1196.9106680100001</v>
      </c>
      <c r="D83" s="84">
        <v>1188.2872058999999</v>
      </c>
      <c r="E83" s="84">
        <v>184.46307139999999</v>
      </c>
      <c r="F83" s="84">
        <v>184.46307139999999</v>
      </c>
    </row>
    <row r="84" spans="1:6" ht="12.75" customHeight="1" x14ac:dyDescent="0.2">
      <c r="A84" s="83" t="s">
        <v>162</v>
      </c>
      <c r="B84" s="83">
        <v>22</v>
      </c>
      <c r="C84" s="84">
        <v>1203.93565913</v>
      </c>
      <c r="D84" s="84">
        <v>1195.27823685</v>
      </c>
      <c r="E84" s="84">
        <v>185.54832001</v>
      </c>
      <c r="F84" s="84">
        <v>185.54832001</v>
      </c>
    </row>
    <row r="85" spans="1:6" ht="12.75" customHeight="1" x14ac:dyDescent="0.2">
      <c r="A85" s="83" t="s">
        <v>162</v>
      </c>
      <c r="B85" s="83">
        <v>23</v>
      </c>
      <c r="C85" s="84">
        <v>1268.7028471000001</v>
      </c>
      <c r="D85" s="84">
        <v>1259.9803531099999</v>
      </c>
      <c r="E85" s="84">
        <v>195.5923153</v>
      </c>
      <c r="F85" s="84">
        <v>195.5923153</v>
      </c>
    </row>
    <row r="86" spans="1:6" ht="12.75" customHeight="1" x14ac:dyDescent="0.2">
      <c r="A86" s="83" t="s">
        <v>162</v>
      </c>
      <c r="B86" s="83">
        <v>24</v>
      </c>
      <c r="C86" s="84">
        <v>1276.1865175600001</v>
      </c>
      <c r="D86" s="84">
        <v>1267.1927670099999</v>
      </c>
      <c r="E86" s="84">
        <v>196.71193016000001</v>
      </c>
      <c r="F86" s="84">
        <v>196.71193016000001</v>
      </c>
    </row>
    <row r="87" spans="1:6" ht="12.75" customHeight="1" x14ac:dyDescent="0.2">
      <c r="A87" s="83" t="s">
        <v>163</v>
      </c>
      <c r="B87" s="83">
        <v>1</v>
      </c>
      <c r="C87" s="84">
        <v>1295.8911596099999</v>
      </c>
      <c r="D87" s="84">
        <v>1286.81366837</v>
      </c>
      <c r="E87" s="84">
        <v>199.75776934000001</v>
      </c>
      <c r="F87" s="84">
        <v>199.75776934000001</v>
      </c>
    </row>
    <row r="88" spans="1:6" ht="12.75" customHeight="1" x14ac:dyDescent="0.2">
      <c r="A88" s="83" t="s">
        <v>163</v>
      </c>
      <c r="B88" s="83">
        <v>2</v>
      </c>
      <c r="C88" s="84">
        <v>1288.10455972</v>
      </c>
      <c r="D88" s="84">
        <v>1278.8635721799999</v>
      </c>
      <c r="E88" s="84">
        <v>198.52364079</v>
      </c>
      <c r="F88" s="84">
        <v>198.52364079</v>
      </c>
    </row>
    <row r="89" spans="1:6" ht="12.75" customHeight="1" x14ac:dyDescent="0.2">
      <c r="A89" s="83" t="s">
        <v>163</v>
      </c>
      <c r="B89" s="83">
        <v>3</v>
      </c>
      <c r="C89" s="84">
        <v>1263.2280369099999</v>
      </c>
      <c r="D89" s="84">
        <v>1253.8097009799999</v>
      </c>
      <c r="E89" s="84">
        <v>194.63441771000001</v>
      </c>
      <c r="F89" s="84">
        <v>194.63441771000001</v>
      </c>
    </row>
    <row r="90" spans="1:6" ht="12.75" customHeight="1" x14ac:dyDescent="0.2">
      <c r="A90" s="83" t="s">
        <v>163</v>
      </c>
      <c r="B90" s="83">
        <v>4</v>
      </c>
      <c r="C90" s="84">
        <v>1260.7890724199999</v>
      </c>
      <c r="D90" s="84">
        <v>1251.41402255</v>
      </c>
      <c r="E90" s="84">
        <v>194.26252597000001</v>
      </c>
      <c r="F90" s="84">
        <v>194.26252597000001</v>
      </c>
    </row>
    <row r="91" spans="1:6" ht="12.75" customHeight="1" x14ac:dyDescent="0.2">
      <c r="A91" s="83" t="s">
        <v>163</v>
      </c>
      <c r="B91" s="83">
        <v>5</v>
      </c>
      <c r="C91" s="84">
        <v>1257.0644076999999</v>
      </c>
      <c r="D91" s="84">
        <v>1254.2442828600001</v>
      </c>
      <c r="E91" s="84">
        <v>194.70187978000001</v>
      </c>
      <c r="F91" s="84">
        <v>194.70187978000001</v>
      </c>
    </row>
    <row r="92" spans="1:6" ht="12.75" customHeight="1" x14ac:dyDescent="0.2">
      <c r="A92" s="83" t="s">
        <v>163</v>
      </c>
      <c r="B92" s="83">
        <v>6</v>
      </c>
      <c r="C92" s="84">
        <v>1194.1705208200001</v>
      </c>
      <c r="D92" s="84">
        <v>1187.25393349</v>
      </c>
      <c r="E92" s="84">
        <v>184.30267196</v>
      </c>
      <c r="F92" s="84">
        <v>184.30267196</v>
      </c>
    </row>
    <row r="93" spans="1:6" ht="12.75" customHeight="1" x14ac:dyDescent="0.2">
      <c r="A93" s="83" t="s">
        <v>163</v>
      </c>
      <c r="B93" s="83">
        <v>7</v>
      </c>
      <c r="C93" s="84">
        <v>1202.42198014</v>
      </c>
      <c r="D93" s="84">
        <v>1198.19602543</v>
      </c>
      <c r="E93" s="84">
        <v>186.00126122</v>
      </c>
      <c r="F93" s="84">
        <v>186.00126122</v>
      </c>
    </row>
    <row r="94" spans="1:6" ht="12.75" customHeight="1" x14ac:dyDescent="0.2">
      <c r="A94" s="83" t="s">
        <v>163</v>
      </c>
      <c r="B94" s="83">
        <v>8</v>
      </c>
      <c r="C94" s="84">
        <v>1228.3171372300001</v>
      </c>
      <c r="D94" s="84">
        <v>1218.98725319</v>
      </c>
      <c r="E94" s="84">
        <v>189.22877534</v>
      </c>
      <c r="F94" s="84">
        <v>189.22877534</v>
      </c>
    </row>
    <row r="95" spans="1:6" ht="12.75" customHeight="1" x14ac:dyDescent="0.2">
      <c r="A95" s="83" t="s">
        <v>163</v>
      </c>
      <c r="B95" s="83">
        <v>9</v>
      </c>
      <c r="C95" s="84">
        <v>1211.77421415</v>
      </c>
      <c r="D95" s="84">
        <v>1202.68159051</v>
      </c>
      <c r="E95" s="84">
        <v>186.69757530000001</v>
      </c>
      <c r="F95" s="84">
        <v>186.69757530000001</v>
      </c>
    </row>
    <row r="96" spans="1:6" ht="12.75" customHeight="1" x14ac:dyDescent="0.2">
      <c r="A96" s="83" t="s">
        <v>163</v>
      </c>
      <c r="B96" s="83">
        <v>10</v>
      </c>
      <c r="C96" s="84">
        <v>1210.58098361</v>
      </c>
      <c r="D96" s="84">
        <v>1203.4909773500001</v>
      </c>
      <c r="E96" s="84">
        <v>186.82321999000001</v>
      </c>
      <c r="F96" s="84">
        <v>186.82321999000001</v>
      </c>
    </row>
    <row r="97" spans="1:6" ht="12.75" customHeight="1" x14ac:dyDescent="0.2">
      <c r="A97" s="83" t="s">
        <v>163</v>
      </c>
      <c r="B97" s="83">
        <v>11</v>
      </c>
      <c r="C97" s="84">
        <v>1205.0611320800001</v>
      </c>
      <c r="D97" s="84">
        <v>1196.59888609</v>
      </c>
      <c r="E97" s="84">
        <v>185.75333022999999</v>
      </c>
      <c r="F97" s="84">
        <v>185.75333022999999</v>
      </c>
    </row>
    <row r="98" spans="1:6" ht="12.75" customHeight="1" x14ac:dyDescent="0.2">
      <c r="A98" s="83" t="s">
        <v>163</v>
      </c>
      <c r="B98" s="83">
        <v>12</v>
      </c>
      <c r="C98" s="84">
        <v>1214.96143469</v>
      </c>
      <c r="D98" s="84">
        <v>1206.5115531599999</v>
      </c>
      <c r="E98" s="84">
        <v>187.29211731999999</v>
      </c>
      <c r="F98" s="84">
        <v>187.29211731999999</v>
      </c>
    </row>
    <row r="99" spans="1:6" ht="12.75" customHeight="1" x14ac:dyDescent="0.2">
      <c r="A99" s="83" t="s">
        <v>163</v>
      </c>
      <c r="B99" s="83">
        <v>13</v>
      </c>
      <c r="C99" s="84">
        <v>1210.7143827100001</v>
      </c>
      <c r="D99" s="84">
        <v>1200.2985681099999</v>
      </c>
      <c r="E99" s="84">
        <v>186.32764821000001</v>
      </c>
      <c r="F99" s="84">
        <v>186.32764821000001</v>
      </c>
    </row>
    <row r="100" spans="1:6" ht="12.75" customHeight="1" x14ac:dyDescent="0.2">
      <c r="A100" s="83" t="s">
        <v>163</v>
      </c>
      <c r="B100" s="83">
        <v>14</v>
      </c>
      <c r="C100" s="84">
        <v>1215.38225627</v>
      </c>
      <c r="D100" s="84">
        <v>1205.16817556</v>
      </c>
      <c r="E100" s="84">
        <v>187.08357888</v>
      </c>
      <c r="F100" s="84">
        <v>187.08357888</v>
      </c>
    </row>
    <row r="101" spans="1:6" ht="12.75" customHeight="1" x14ac:dyDescent="0.2">
      <c r="A101" s="83" t="s">
        <v>163</v>
      </c>
      <c r="B101" s="83">
        <v>15</v>
      </c>
      <c r="C101" s="84">
        <v>1213.1508767800001</v>
      </c>
      <c r="D101" s="84">
        <v>1208.05430961</v>
      </c>
      <c r="E101" s="84">
        <v>187.53160621999999</v>
      </c>
      <c r="F101" s="84">
        <v>187.53160621999999</v>
      </c>
    </row>
    <row r="102" spans="1:6" ht="12.75" customHeight="1" x14ac:dyDescent="0.2">
      <c r="A102" s="83" t="s">
        <v>163</v>
      </c>
      <c r="B102" s="83">
        <v>16</v>
      </c>
      <c r="C102" s="84">
        <v>1214.53491846</v>
      </c>
      <c r="D102" s="84">
        <v>1205.75030485</v>
      </c>
      <c r="E102" s="84">
        <v>187.17394537999999</v>
      </c>
      <c r="F102" s="84">
        <v>187.17394537999999</v>
      </c>
    </row>
    <row r="103" spans="1:6" ht="12.75" customHeight="1" x14ac:dyDescent="0.2">
      <c r="A103" s="83" t="s">
        <v>163</v>
      </c>
      <c r="B103" s="83">
        <v>17</v>
      </c>
      <c r="C103" s="84">
        <v>1221.9362383600001</v>
      </c>
      <c r="D103" s="84">
        <v>1211.28118453</v>
      </c>
      <c r="E103" s="84">
        <v>188.03252825999999</v>
      </c>
      <c r="F103" s="84">
        <v>188.03252825999999</v>
      </c>
    </row>
    <row r="104" spans="1:6" ht="12.75" customHeight="1" x14ac:dyDescent="0.2">
      <c r="A104" s="83" t="s">
        <v>163</v>
      </c>
      <c r="B104" s="83">
        <v>18</v>
      </c>
      <c r="C104" s="84">
        <v>1217.0210640499999</v>
      </c>
      <c r="D104" s="84">
        <v>1203.7312390899999</v>
      </c>
      <c r="E104" s="84">
        <v>186.86051688000001</v>
      </c>
      <c r="F104" s="84">
        <v>186.86051688000001</v>
      </c>
    </row>
    <row r="105" spans="1:6" ht="12.75" customHeight="1" x14ac:dyDescent="0.2">
      <c r="A105" s="83" t="s">
        <v>163</v>
      </c>
      <c r="B105" s="83">
        <v>19</v>
      </c>
      <c r="C105" s="84">
        <v>1222.0587726599999</v>
      </c>
      <c r="D105" s="84">
        <v>1209.13590125</v>
      </c>
      <c r="E105" s="84">
        <v>187.69950646000001</v>
      </c>
      <c r="F105" s="84">
        <v>187.69950646000001</v>
      </c>
    </row>
    <row r="106" spans="1:6" ht="12.75" customHeight="1" x14ac:dyDescent="0.2">
      <c r="A106" s="83" t="s">
        <v>163</v>
      </c>
      <c r="B106" s="83">
        <v>20</v>
      </c>
      <c r="C106" s="84">
        <v>1210.63618507</v>
      </c>
      <c r="D106" s="84">
        <v>1198.62409557</v>
      </c>
      <c r="E106" s="84">
        <v>186.06771244000001</v>
      </c>
      <c r="F106" s="84">
        <v>186.06771244000001</v>
      </c>
    </row>
    <row r="107" spans="1:6" ht="12.75" customHeight="1" x14ac:dyDescent="0.2">
      <c r="A107" s="83" t="s">
        <v>163</v>
      </c>
      <c r="B107" s="83">
        <v>21</v>
      </c>
      <c r="C107" s="84">
        <v>1219.00226355</v>
      </c>
      <c r="D107" s="84">
        <v>1209.6849373099999</v>
      </c>
      <c r="E107" s="84">
        <v>187.78473575999999</v>
      </c>
      <c r="F107" s="84">
        <v>187.78473575999999</v>
      </c>
    </row>
    <row r="108" spans="1:6" ht="12.75" customHeight="1" x14ac:dyDescent="0.2">
      <c r="A108" s="83" t="s">
        <v>163</v>
      </c>
      <c r="B108" s="83">
        <v>22</v>
      </c>
      <c r="C108" s="84">
        <v>1230.3629123200001</v>
      </c>
      <c r="D108" s="84">
        <v>1222.2404645700001</v>
      </c>
      <c r="E108" s="84">
        <v>189.73378571000001</v>
      </c>
      <c r="F108" s="84">
        <v>189.73378571000001</v>
      </c>
    </row>
    <row r="109" spans="1:6" ht="12.75" customHeight="1" x14ac:dyDescent="0.2">
      <c r="A109" s="83" t="s">
        <v>163</v>
      </c>
      <c r="B109" s="83">
        <v>23</v>
      </c>
      <c r="C109" s="84">
        <v>1215.7246951699999</v>
      </c>
      <c r="D109" s="84">
        <v>1209.0048338399999</v>
      </c>
      <c r="E109" s="84">
        <v>187.67916029</v>
      </c>
      <c r="F109" s="84">
        <v>187.67916029</v>
      </c>
    </row>
    <row r="110" spans="1:6" ht="12.75" customHeight="1" x14ac:dyDescent="0.2">
      <c r="A110" s="83" t="s">
        <v>163</v>
      </c>
      <c r="B110" s="83">
        <v>24</v>
      </c>
      <c r="C110" s="84">
        <v>1169.22900024</v>
      </c>
      <c r="D110" s="84">
        <v>1164.7726921999999</v>
      </c>
      <c r="E110" s="84">
        <v>180.81280957999999</v>
      </c>
      <c r="F110" s="84">
        <v>180.81280957999999</v>
      </c>
    </row>
    <row r="111" spans="1:6" ht="12.75" customHeight="1" x14ac:dyDescent="0.2">
      <c r="A111" s="83" t="s">
        <v>164</v>
      </c>
      <c r="B111" s="83">
        <v>1</v>
      </c>
      <c r="C111" s="84">
        <v>1155.86348002</v>
      </c>
      <c r="D111" s="84">
        <v>1147.5097582400001</v>
      </c>
      <c r="E111" s="84">
        <v>178.13300809</v>
      </c>
      <c r="F111" s="84">
        <v>178.13300809</v>
      </c>
    </row>
    <row r="112" spans="1:6" ht="12.75" customHeight="1" x14ac:dyDescent="0.2">
      <c r="A112" s="83" t="s">
        <v>164</v>
      </c>
      <c r="B112" s="83">
        <v>2</v>
      </c>
      <c r="C112" s="84">
        <v>1124.30193805</v>
      </c>
      <c r="D112" s="84">
        <v>1116.05917701</v>
      </c>
      <c r="E112" s="84">
        <v>173.25079546000001</v>
      </c>
      <c r="F112" s="84">
        <v>173.25079546000001</v>
      </c>
    </row>
    <row r="113" spans="1:6" ht="12.75" customHeight="1" x14ac:dyDescent="0.2">
      <c r="A113" s="83" t="s">
        <v>164</v>
      </c>
      <c r="B113" s="83">
        <v>3</v>
      </c>
      <c r="C113" s="84">
        <v>1118.78538129</v>
      </c>
      <c r="D113" s="84">
        <v>1116.13339159</v>
      </c>
      <c r="E113" s="84">
        <v>173.26231612000001</v>
      </c>
      <c r="F113" s="84">
        <v>173.26231612000001</v>
      </c>
    </row>
    <row r="114" spans="1:6" ht="12.75" customHeight="1" x14ac:dyDescent="0.2">
      <c r="A114" s="83" t="s">
        <v>164</v>
      </c>
      <c r="B114" s="83">
        <v>4</v>
      </c>
      <c r="C114" s="84">
        <v>1125.9506767</v>
      </c>
      <c r="D114" s="84">
        <v>1116.22731692</v>
      </c>
      <c r="E114" s="84">
        <v>173.27689656000001</v>
      </c>
      <c r="F114" s="84">
        <v>173.27689656000001</v>
      </c>
    </row>
    <row r="115" spans="1:6" ht="12.75" customHeight="1" x14ac:dyDescent="0.2">
      <c r="A115" s="83" t="s">
        <v>164</v>
      </c>
      <c r="B115" s="83">
        <v>5</v>
      </c>
      <c r="C115" s="84">
        <v>1124.45552883</v>
      </c>
      <c r="D115" s="84">
        <v>1114.7568312599999</v>
      </c>
      <c r="E115" s="84">
        <v>173.04862657999999</v>
      </c>
      <c r="F115" s="84">
        <v>173.04862657999999</v>
      </c>
    </row>
    <row r="116" spans="1:6" ht="12.75" customHeight="1" x14ac:dyDescent="0.2">
      <c r="A116" s="83" t="s">
        <v>164</v>
      </c>
      <c r="B116" s="83">
        <v>6</v>
      </c>
      <c r="C116" s="84">
        <v>1107.2928410100001</v>
      </c>
      <c r="D116" s="84">
        <v>1099.54179232</v>
      </c>
      <c r="E116" s="84">
        <v>170.68672888</v>
      </c>
      <c r="F116" s="84">
        <v>170.68672888</v>
      </c>
    </row>
    <row r="117" spans="1:6" ht="12.75" customHeight="1" x14ac:dyDescent="0.2">
      <c r="A117" s="83" t="s">
        <v>164</v>
      </c>
      <c r="B117" s="83">
        <v>7</v>
      </c>
      <c r="C117" s="84">
        <v>1104.30907428</v>
      </c>
      <c r="D117" s="84">
        <v>1094.8031655899999</v>
      </c>
      <c r="E117" s="84">
        <v>169.95113092</v>
      </c>
      <c r="F117" s="84">
        <v>169.95113092</v>
      </c>
    </row>
    <row r="118" spans="1:6" ht="12.75" customHeight="1" x14ac:dyDescent="0.2">
      <c r="A118" s="83" t="s">
        <v>164</v>
      </c>
      <c r="B118" s="83">
        <v>8</v>
      </c>
      <c r="C118" s="84">
        <v>1078.40661374</v>
      </c>
      <c r="D118" s="84">
        <v>1069.03086044</v>
      </c>
      <c r="E118" s="84">
        <v>165.95038216</v>
      </c>
      <c r="F118" s="84">
        <v>165.95038216</v>
      </c>
    </row>
    <row r="119" spans="1:6" ht="12.75" customHeight="1" x14ac:dyDescent="0.2">
      <c r="A119" s="83" t="s">
        <v>164</v>
      </c>
      <c r="B119" s="83">
        <v>9</v>
      </c>
      <c r="C119" s="84">
        <v>1073.73844476</v>
      </c>
      <c r="D119" s="84">
        <v>1071.6998629</v>
      </c>
      <c r="E119" s="84">
        <v>166.36470320000001</v>
      </c>
      <c r="F119" s="84">
        <v>166.36470320000001</v>
      </c>
    </row>
    <row r="120" spans="1:6" ht="12.75" customHeight="1" x14ac:dyDescent="0.2">
      <c r="A120" s="83" t="s">
        <v>164</v>
      </c>
      <c r="B120" s="83">
        <v>10</v>
      </c>
      <c r="C120" s="84">
        <v>1107.8952802900001</v>
      </c>
      <c r="D120" s="84">
        <v>1098.5639280600001</v>
      </c>
      <c r="E120" s="84">
        <v>170.53493069000001</v>
      </c>
      <c r="F120" s="84">
        <v>170.53493069000001</v>
      </c>
    </row>
    <row r="121" spans="1:6" ht="12.75" customHeight="1" x14ac:dyDescent="0.2">
      <c r="A121" s="83" t="s">
        <v>164</v>
      </c>
      <c r="B121" s="83">
        <v>11</v>
      </c>
      <c r="C121" s="84">
        <v>1118.44100899</v>
      </c>
      <c r="D121" s="84">
        <v>1109.0000359000001</v>
      </c>
      <c r="E121" s="84">
        <v>172.15497379999999</v>
      </c>
      <c r="F121" s="84">
        <v>172.15497379999999</v>
      </c>
    </row>
    <row r="122" spans="1:6" ht="12.75" customHeight="1" x14ac:dyDescent="0.2">
      <c r="A122" s="83" t="s">
        <v>164</v>
      </c>
      <c r="B122" s="83">
        <v>12</v>
      </c>
      <c r="C122" s="84">
        <v>1111.52580128</v>
      </c>
      <c r="D122" s="84">
        <v>1102.11471426</v>
      </c>
      <c r="E122" s="84">
        <v>171.08613492000001</v>
      </c>
      <c r="F122" s="84">
        <v>171.08613492000001</v>
      </c>
    </row>
    <row r="123" spans="1:6" ht="12.75" customHeight="1" x14ac:dyDescent="0.2">
      <c r="A123" s="83" t="s">
        <v>164</v>
      </c>
      <c r="B123" s="83">
        <v>13</v>
      </c>
      <c r="C123" s="84">
        <v>1140.02190038</v>
      </c>
      <c r="D123" s="84">
        <v>1134.9030572500001</v>
      </c>
      <c r="E123" s="84">
        <v>176.17601422000001</v>
      </c>
      <c r="F123" s="84">
        <v>176.17601422000001</v>
      </c>
    </row>
    <row r="124" spans="1:6" ht="12.75" customHeight="1" x14ac:dyDescent="0.2">
      <c r="A124" s="83" t="s">
        <v>164</v>
      </c>
      <c r="B124" s="83">
        <v>14</v>
      </c>
      <c r="C124" s="84">
        <v>1167.56785369</v>
      </c>
      <c r="D124" s="84">
        <v>1157.0779376099999</v>
      </c>
      <c r="E124" s="84">
        <v>179.61831884</v>
      </c>
      <c r="F124" s="84">
        <v>179.61831884</v>
      </c>
    </row>
    <row r="125" spans="1:6" ht="12.75" customHeight="1" x14ac:dyDescent="0.2">
      <c r="A125" s="83" t="s">
        <v>164</v>
      </c>
      <c r="B125" s="83">
        <v>15</v>
      </c>
      <c r="C125" s="84">
        <v>1163.7886237099999</v>
      </c>
      <c r="D125" s="84">
        <v>1152.58548885</v>
      </c>
      <c r="E125" s="84">
        <v>178.92093617</v>
      </c>
      <c r="F125" s="84">
        <v>178.92093617</v>
      </c>
    </row>
    <row r="126" spans="1:6" ht="12.75" customHeight="1" x14ac:dyDescent="0.2">
      <c r="A126" s="83" t="s">
        <v>164</v>
      </c>
      <c r="B126" s="83">
        <v>16</v>
      </c>
      <c r="C126" s="84">
        <v>1158.7349732099999</v>
      </c>
      <c r="D126" s="84">
        <v>1146.3809102099999</v>
      </c>
      <c r="E126" s="84">
        <v>177.95777203</v>
      </c>
      <c r="F126" s="84">
        <v>177.95777203</v>
      </c>
    </row>
    <row r="127" spans="1:6" ht="12.75" customHeight="1" x14ac:dyDescent="0.2">
      <c r="A127" s="83" t="s">
        <v>164</v>
      </c>
      <c r="B127" s="83">
        <v>17</v>
      </c>
      <c r="C127" s="84">
        <v>1128.3635015899999</v>
      </c>
      <c r="D127" s="84">
        <v>1117.47971674</v>
      </c>
      <c r="E127" s="84">
        <v>173.47131211000001</v>
      </c>
      <c r="F127" s="84">
        <v>173.47131211000001</v>
      </c>
    </row>
    <row r="128" spans="1:6" ht="12.75" customHeight="1" x14ac:dyDescent="0.2">
      <c r="A128" s="83" t="s">
        <v>164</v>
      </c>
      <c r="B128" s="83">
        <v>18</v>
      </c>
      <c r="C128" s="84">
        <v>1101.04841476</v>
      </c>
      <c r="D128" s="84">
        <v>1090.6409108</v>
      </c>
      <c r="E128" s="84">
        <v>169.30500573</v>
      </c>
      <c r="F128" s="84">
        <v>169.30500573</v>
      </c>
    </row>
    <row r="129" spans="1:6" ht="12.75" customHeight="1" x14ac:dyDescent="0.2">
      <c r="A129" s="83" t="s">
        <v>164</v>
      </c>
      <c r="B129" s="83">
        <v>19</v>
      </c>
      <c r="C129" s="84">
        <v>1119.3993827899999</v>
      </c>
      <c r="D129" s="84">
        <v>1109.0380132800001</v>
      </c>
      <c r="E129" s="84">
        <v>172.16086920000001</v>
      </c>
      <c r="F129" s="84">
        <v>172.16086920000001</v>
      </c>
    </row>
    <row r="130" spans="1:6" ht="12.75" customHeight="1" x14ac:dyDescent="0.2">
      <c r="A130" s="83" t="s">
        <v>164</v>
      </c>
      <c r="B130" s="83">
        <v>20</v>
      </c>
      <c r="C130" s="84">
        <v>1123.0344595399999</v>
      </c>
      <c r="D130" s="84">
        <v>1115.6446919299999</v>
      </c>
      <c r="E130" s="84">
        <v>173.18645311</v>
      </c>
      <c r="F130" s="84">
        <v>173.18645311</v>
      </c>
    </row>
    <row r="131" spans="1:6" ht="12.75" customHeight="1" x14ac:dyDescent="0.2">
      <c r="A131" s="83" t="s">
        <v>164</v>
      </c>
      <c r="B131" s="83">
        <v>21</v>
      </c>
      <c r="C131" s="84">
        <v>1113.22473206</v>
      </c>
      <c r="D131" s="84">
        <v>1107.77529175</v>
      </c>
      <c r="E131" s="84">
        <v>171.96485136000001</v>
      </c>
      <c r="F131" s="84">
        <v>171.96485136000001</v>
      </c>
    </row>
    <row r="132" spans="1:6" ht="12.75" customHeight="1" x14ac:dyDescent="0.2">
      <c r="A132" s="83" t="s">
        <v>164</v>
      </c>
      <c r="B132" s="83">
        <v>22</v>
      </c>
      <c r="C132" s="84">
        <v>1116.7909907999999</v>
      </c>
      <c r="D132" s="84">
        <v>1106.33641457</v>
      </c>
      <c r="E132" s="84">
        <v>171.7414881</v>
      </c>
      <c r="F132" s="84">
        <v>171.7414881</v>
      </c>
    </row>
    <row r="133" spans="1:6" ht="12.75" customHeight="1" x14ac:dyDescent="0.2">
      <c r="A133" s="83" t="s">
        <v>164</v>
      </c>
      <c r="B133" s="83">
        <v>23</v>
      </c>
      <c r="C133" s="84">
        <v>1164.8262680400001</v>
      </c>
      <c r="D133" s="84">
        <v>1158.02441948</v>
      </c>
      <c r="E133" s="84">
        <v>179.7652454</v>
      </c>
      <c r="F133" s="84">
        <v>179.7652454</v>
      </c>
    </row>
    <row r="134" spans="1:6" ht="12.75" customHeight="1" x14ac:dyDescent="0.2">
      <c r="A134" s="83" t="s">
        <v>164</v>
      </c>
      <c r="B134" s="83">
        <v>24</v>
      </c>
      <c r="C134" s="84">
        <v>1144.50277891</v>
      </c>
      <c r="D134" s="84">
        <v>1136.6227243400001</v>
      </c>
      <c r="E134" s="84">
        <v>176.44296574000001</v>
      </c>
      <c r="F134" s="84">
        <v>176.44296574000001</v>
      </c>
    </row>
    <row r="135" spans="1:6" ht="12.75" customHeight="1" x14ac:dyDescent="0.2">
      <c r="A135" s="83" t="s">
        <v>165</v>
      </c>
      <c r="B135" s="83">
        <v>1</v>
      </c>
      <c r="C135" s="84">
        <v>1132.76540578</v>
      </c>
      <c r="D135" s="84">
        <v>1128.7754991100001</v>
      </c>
      <c r="E135" s="84">
        <v>175.22480630000001</v>
      </c>
      <c r="F135" s="84">
        <v>175.22480630000001</v>
      </c>
    </row>
    <row r="136" spans="1:6" ht="12.75" customHeight="1" x14ac:dyDescent="0.2">
      <c r="A136" s="83" t="s">
        <v>165</v>
      </c>
      <c r="B136" s="83">
        <v>2</v>
      </c>
      <c r="C136" s="84">
        <v>1148.73186805</v>
      </c>
      <c r="D136" s="84">
        <v>1147.2863686600001</v>
      </c>
      <c r="E136" s="84">
        <v>178.09833033999999</v>
      </c>
      <c r="F136" s="84">
        <v>178.09833033999999</v>
      </c>
    </row>
    <row r="137" spans="1:6" ht="12.75" customHeight="1" x14ac:dyDescent="0.2">
      <c r="A137" s="83" t="s">
        <v>165</v>
      </c>
      <c r="B137" s="83">
        <v>3</v>
      </c>
      <c r="C137" s="84">
        <v>1187.61637324</v>
      </c>
      <c r="D137" s="84">
        <v>1176.6224532799999</v>
      </c>
      <c r="E137" s="84">
        <v>182.65230033</v>
      </c>
      <c r="F137" s="84">
        <v>182.65230033</v>
      </c>
    </row>
    <row r="138" spans="1:6" ht="12.75" customHeight="1" x14ac:dyDescent="0.2">
      <c r="A138" s="83" t="s">
        <v>165</v>
      </c>
      <c r="B138" s="83">
        <v>4</v>
      </c>
      <c r="C138" s="84">
        <v>1194.15654395</v>
      </c>
      <c r="D138" s="84">
        <v>1185.21094324</v>
      </c>
      <c r="E138" s="84">
        <v>183.98552956</v>
      </c>
      <c r="F138" s="84">
        <v>183.98552956</v>
      </c>
    </row>
    <row r="139" spans="1:6" ht="12.75" customHeight="1" x14ac:dyDescent="0.2">
      <c r="A139" s="83" t="s">
        <v>165</v>
      </c>
      <c r="B139" s="83">
        <v>5</v>
      </c>
      <c r="C139" s="84">
        <v>1178.8701563300001</v>
      </c>
      <c r="D139" s="84">
        <v>1178.2988459200001</v>
      </c>
      <c r="E139" s="84">
        <v>182.91253416000001</v>
      </c>
      <c r="F139" s="84">
        <v>182.91253416000001</v>
      </c>
    </row>
    <row r="140" spans="1:6" ht="12.75" customHeight="1" x14ac:dyDescent="0.2">
      <c r="A140" s="83" t="s">
        <v>165</v>
      </c>
      <c r="B140" s="83">
        <v>6</v>
      </c>
      <c r="C140" s="84">
        <v>1181.03052131</v>
      </c>
      <c r="D140" s="84">
        <v>1171.09026765</v>
      </c>
      <c r="E140" s="84">
        <v>181.79351471999999</v>
      </c>
      <c r="F140" s="84">
        <v>181.79351471999999</v>
      </c>
    </row>
    <row r="141" spans="1:6" ht="12.75" customHeight="1" x14ac:dyDescent="0.2">
      <c r="A141" s="83" t="s">
        <v>165</v>
      </c>
      <c r="B141" s="83">
        <v>7</v>
      </c>
      <c r="C141" s="84">
        <v>1148.47266154</v>
      </c>
      <c r="D141" s="84">
        <v>1138.71907775</v>
      </c>
      <c r="E141" s="84">
        <v>176.76839193000001</v>
      </c>
      <c r="F141" s="84">
        <v>176.76839193000001</v>
      </c>
    </row>
    <row r="142" spans="1:6" ht="12.75" customHeight="1" x14ac:dyDescent="0.2">
      <c r="A142" s="83" t="s">
        <v>165</v>
      </c>
      <c r="B142" s="83">
        <v>8</v>
      </c>
      <c r="C142" s="84">
        <v>1140.20591773</v>
      </c>
      <c r="D142" s="84">
        <v>1130.5935529599999</v>
      </c>
      <c r="E142" s="84">
        <v>175.50703082999999</v>
      </c>
      <c r="F142" s="84">
        <v>175.50703082999999</v>
      </c>
    </row>
    <row r="143" spans="1:6" ht="12.75" customHeight="1" x14ac:dyDescent="0.2">
      <c r="A143" s="83" t="s">
        <v>165</v>
      </c>
      <c r="B143" s="83">
        <v>9</v>
      </c>
      <c r="C143" s="84">
        <v>1095.70791669</v>
      </c>
      <c r="D143" s="84">
        <v>1092.62060208</v>
      </c>
      <c r="E143" s="84">
        <v>169.61232194999999</v>
      </c>
      <c r="F143" s="84">
        <v>169.61232194999999</v>
      </c>
    </row>
    <row r="144" spans="1:6" ht="12.75" customHeight="1" x14ac:dyDescent="0.2">
      <c r="A144" s="83" t="s">
        <v>165</v>
      </c>
      <c r="B144" s="83">
        <v>10</v>
      </c>
      <c r="C144" s="84">
        <v>1086.22623004</v>
      </c>
      <c r="D144" s="84">
        <v>1076.7707731600001</v>
      </c>
      <c r="E144" s="84">
        <v>167.151883</v>
      </c>
      <c r="F144" s="84">
        <v>167.151883</v>
      </c>
    </row>
    <row r="145" spans="1:6" ht="12.75" customHeight="1" x14ac:dyDescent="0.2">
      <c r="A145" s="83" t="s">
        <v>165</v>
      </c>
      <c r="B145" s="83">
        <v>11</v>
      </c>
      <c r="C145" s="84">
        <v>1083.66345022</v>
      </c>
      <c r="D145" s="84">
        <v>1074.5046639699999</v>
      </c>
      <c r="E145" s="84">
        <v>166.80010486</v>
      </c>
      <c r="F145" s="84">
        <v>166.80010486</v>
      </c>
    </row>
    <row r="146" spans="1:6" ht="12.75" customHeight="1" x14ac:dyDescent="0.2">
      <c r="A146" s="83" t="s">
        <v>165</v>
      </c>
      <c r="B146" s="83">
        <v>12</v>
      </c>
      <c r="C146" s="84">
        <v>1111.87893895</v>
      </c>
      <c r="D146" s="84">
        <v>1103.02839574</v>
      </c>
      <c r="E146" s="84">
        <v>171.22796973000001</v>
      </c>
      <c r="F146" s="84">
        <v>171.22796973000001</v>
      </c>
    </row>
    <row r="147" spans="1:6" ht="12.75" customHeight="1" x14ac:dyDescent="0.2">
      <c r="A147" s="83" t="s">
        <v>165</v>
      </c>
      <c r="B147" s="83">
        <v>13</v>
      </c>
      <c r="C147" s="84">
        <v>1138.0416785</v>
      </c>
      <c r="D147" s="84">
        <v>1128.4223175899999</v>
      </c>
      <c r="E147" s="84">
        <v>175.16998038</v>
      </c>
      <c r="F147" s="84">
        <v>175.16998038</v>
      </c>
    </row>
    <row r="148" spans="1:6" ht="12.75" customHeight="1" x14ac:dyDescent="0.2">
      <c r="A148" s="83" t="s">
        <v>165</v>
      </c>
      <c r="B148" s="83">
        <v>14</v>
      </c>
      <c r="C148" s="84">
        <v>1123.7941487600001</v>
      </c>
      <c r="D148" s="84">
        <v>1117.3973242899999</v>
      </c>
      <c r="E148" s="84">
        <v>173.45852196999999</v>
      </c>
      <c r="F148" s="84">
        <v>173.45852196999999</v>
      </c>
    </row>
    <row r="149" spans="1:6" ht="12.75" customHeight="1" x14ac:dyDescent="0.2">
      <c r="A149" s="83" t="s">
        <v>165</v>
      </c>
      <c r="B149" s="83">
        <v>15</v>
      </c>
      <c r="C149" s="84">
        <v>1113.58057919</v>
      </c>
      <c r="D149" s="84">
        <v>1106.0373281899999</v>
      </c>
      <c r="E149" s="84">
        <v>171.69505960000001</v>
      </c>
      <c r="F149" s="84">
        <v>171.69505960000001</v>
      </c>
    </row>
    <row r="150" spans="1:6" ht="12.75" customHeight="1" x14ac:dyDescent="0.2">
      <c r="A150" s="83" t="s">
        <v>165</v>
      </c>
      <c r="B150" s="83">
        <v>16</v>
      </c>
      <c r="C150" s="84">
        <v>1111.25980693</v>
      </c>
      <c r="D150" s="84">
        <v>1106.5447097900001</v>
      </c>
      <c r="E150" s="84">
        <v>171.77382269</v>
      </c>
      <c r="F150" s="84">
        <v>171.77382269</v>
      </c>
    </row>
    <row r="151" spans="1:6" ht="12.75" customHeight="1" x14ac:dyDescent="0.2">
      <c r="A151" s="83" t="s">
        <v>165</v>
      </c>
      <c r="B151" s="83">
        <v>17</v>
      </c>
      <c r="C151" s="84">
        <v>1108.0375725700001</v>
      </c>
      <c r="D151" s="84">
        <v>1097.3449043200001</v>
      </c>
      <c r="E151" s="84">
        <v>170.34569625</v>
      </c>
      <c r="F151" s="84">
        <v>170.34569625</v>
      </c>
    </row>
    <row r="152" spans="1:6" ht="12.75" customHeight="1" x14ac:dyDescent="0.2">
      <c r="A152" s="83" t="s">
        <v>165</v>
      </c>
      <c r="B152" s="83">
        <v>18</v>
      </c>
      <c r="C152" s="84">
        <v>1065.5418213200001</v>
      </c>
      <c r="D152" s="84">
        <v>1054.17305799</v>
      </c>
      <c r="E152" s="84">
        <v>163.64393985999999</v>
      </c>
      <c r="F152" s="84">
        <v>163.64393985999999</v>
      </c>
    </row>
    <row r="153" spans="1:6" ht="12.75" customHeight="1" x14ac:dyDescent="0.2">
      <c r="A153" s="83" t="s">
        <v>165</v>
      </c>
      <c r="B153" s="83">
        <v>19</v>
      </c>
      <c r="C153" s="84">
        <v>1077.69871754</v>
      </c>
      <c r="D153" s="84">
        <v>1066.63158866</v>
      </c>
      <c r="E153" s="84">
        <v>165.57793261</v>
      </c>
      <c r="F153" s="84">
        <v>165.57793261</v>
      </c>
    </row>
    <row r="154" spans="1:6" ht="12.75" customHeight="1" x14ac:dyDescent="0.2">
      <c r="A154" s="83" t="s">
        <v>165</v>
      </c>
      <c r="B154" s="83">
        <v>20</v>
      </c>
      <c r="C154" s="84">
        <v>1085.0717700499999</v>
      </c>
      <c r="D154" s="84">
        <v>1074.8077199899999</v>
      </c>
      <c r="E154" s="84">
        <v>166.84714958999999</v>
      </c>
      <c r="F154" s="84">
        <v>166.84714958999999</v>
      </c>
    </row>
    <row r="155" spans="1:6" ht="12.75" customHeight="1" x14ac:dyDescent="0.2">
      <c r="A155" s="83" t="s">
        <v>165</v>
      </c>
      <c r="B155" s="83">
        <v>21</v>
      </c>
      <c r="C155" s="84">
        <v>1086.7850775100001</v>
      </c>
      <c r="D155" s="84">
        <v>1077.0844173</v>
      </c>
      <c r="E155" s="84">
        <v>167.20057136</v>
      </c>
      <c r="F155" s="84">
        <v>167.20057136</v>
      </c>
    </row>
    <row r="156" spans="1:6" ht="12.75" customHeight="1" x14ac:dyDescent="0.2">
      <c r="A156" s="83" t="s">
        <v>165</v>
      </c>
      <c r="B156" s="83">
        <v>22</v>
      </c>
      <c r="C156" s="84">
        <v>1094.9796859200001</v>
      </c>
      <c r="D156" s="84">
        <v>1087.0799861600001</v>
      </c>
      <c r="E156" s="84">
        <v>168.75222767</v>
      </c>
      <c r="F156" s="84">
        <v>168.75222767</v>
      </c>
    </row>
    <row r="157" spans="1:6" ht="12.75" customHeight="1" x14ac:dyDescent="0.2">
      <c r="A157" s="83" t="s">
        <v>165</v>
      </c>
      <c r="B157" s="83">
        <v>23</v>
      </c>
      <c r="C157" s="84">
        <v>1115.28178396</v>
      </c>
      <c r="D157" s="84">
        <v>1108.5759777599999</v>
      </c>
      <c r="E157" s="84">
        <v>172.08914539</v>
      </c>
      <c r="F157" s="84">
        <v>172.08914539</v>
      </c>
    </row>
    <row r="158" spans="1:6" ht="12.75" customHeight="1" x14ac:dyDescent="0.2">
      <c r="A158" s="83" t="s">
        <v>165</v>
      </c>
      <c r="B158" s="83">
        <v>24</v>
      </c>
      <c r="C158" s="84">
        <v>1147.84669844</v>
      </c>
      <c r="D158" s="84">
        <v>1139.3988122400001</v>
      </c>
      <c r="E158" s="84">
        <v>176.87391012000001</v>
      </c>
      <c r="F158" s="84">
        <v>176.87391012000001</v>
      </c>
    </row>
    <row r="159" spans="1:6" ht="12.75" customHeight="1" x14ac:dyDescent="0.2">
      <c r="A159" s="83" t="s">
        <v>166</v>
      </c>
      <c r="B159" s="83">
        <v>1</v>
      </c>
      <c r="C159" s="84">
        <v>1169.62714461</v>
      </c>
      <c r="D159" s="84">
        <v>1168.66324996</v>
      </c>
      <c r="E159" s="84">
        <v>181.41675803999999</v>
      </c>
      <c r="F159" s="84">
        <v>181.41675803999999</v>
      </c>
    </row>
    <row r="160" spans="1:6" ht="12.75" customHeight="1" x14ac:dyDescent="0.2">
      <c r="A160" s="83" t="s">
        <v>166</v>
      </c>
      <c r="B160" s="83">
        <v>2</v>
      </c>
      <c r="C160" s="84">
        <v>1185.3272929100001</v>
      </c>
      <c r="D160" s="84">
        <v>1184.4393145199999</v>
      </c>
      <c r="E160" s="84">
        <v>183.86574623000001</v>
      </c>
      <c r="F160" s="84">
        <v>183.86574623000001</v>
      </c>
    </row>
    <row r="161" spans="1:6" ht="12.75" customHeight="1" x14ac:dyDescent="0.2">
      <c r="A161" s="83" t="s">
        <v>166</v>
      </c>
      <c r="B161" s="83">
        <v>3</v>
      </c>
      <c r="C161" s="84">
        <v>1195.55519235</v>
      </c>
      <c r="D161" s="84">
        <v>1184.49488984</v>
      </c>
      <c r="E161" s="84">
        <v>183.87437342999999</v>
      </c>
      <c r="F161" s="84">
        <v>183.87437342999999</v>
      </c>
    </row>
    <row r="162" spans="1:6" ht="12.75" customHeight="1" x14ac:dyDescent="0.2">
      <c r="A162" s="83" t="s">
        <v>166</v>
      </c>
      <c r="B162" s="83">
        <v>4</v>
      </c>
      <c r="C162" s="84">
        <v>1201.31234791</v>
      </c>
      <c r="D162" s="84">
        <v>1191.18650912</v>
      </c>
      <c r="E162" s="84">
        <v>184.91314303999999</v>
      </c>
      <c r="F162" s="84">
        <v>184.91314303999999</v>
      </c>
    </row>
    <row r="163" spans="1:6" ht="12.75" customHeight="1" x14ac:dyDescent="0.2">
      <c r="A163" s="83" t="s">
        <v>166</v>
      </c>
      <c r="B163" s="83">
        <v>5</v>
      </c>
      <c r="C163" s="84">
        <v>1190.42801175</v>
      </c>
      <c r="D163" s="84">
        <v>1185.4510181200001</v>
      </c>
      <c r="E163" s="84">
        <v>184.02279744000001</v>
      </c>
      <c r="F163" s="84">
        <v>184.02279744000001</v>
      </c>
    </row>
    <row r="164" spans="1:6" ht="12.75" customHeight="1" x14ac:dyDescent="0.2">
      <c r="A164" s="83" t="s">
        <v>166</v>
      </c>
      <c r="B164" s="83">
        <v>6</v>
      </c>
      <c r="C164" s="84">
        <v>1166.6718845800001</v>
      </c>
      <c r="D164" s="84">
        <v>1158.6919001399999</v>
      </c>
      <c r="E164" s="84">
        <v>179.86886136999999</v>
      </c>
      <c r="F164" s="84">
        <v>179.86886136999999</v>
      </c>
    </row>
    <row r="165" spans="1:6" ht="12.75" customHeight="1" x14ac:dyDescent="0.2">
      <c r="A165" s="83" t="s">
        <v>166</v>
      </c>
      <c r="B165" s="83">
        <v>7</v>
      </c>
      <c r="C165" s="84">
        <v>1141.53936228</v>
      </c>
      <c r="D165" s="84">
        <v>1135.54406546</v>
      </c>
      <c r="E165" s="84">
        <v>176.27552075</v>
      </c>
      <c r="F165" s="84">
        <v>176.27552075</v>
      </c>
    </row>
    <row r="166" spans="1:6" ht="12.75" customHeight="1" x14ac:dyDescent="0.2">
      <c r="A166" s="83" t="s">
        <v>166</v>
      </c>
      <c r="B166" s="83">
        <v>8</v>
      </c>
      <c r="C166" s="84">
        <v>1120.1357963200001</v>
      </c>
      <c r="D166" s="84">
        <v>1116.4535151800001</v>
      </c>
      <c r="E166" s="84">
        <v>173.31201031000001</v>
      </c>
      <c r="F166" s="84">
        <v>173.31201031000001</v>
      </c>
    </row>
    <row r="167" spans="1:6" ht="12.75" customHeight="1" x14ac:dyDescent="0.2">
      <c r="A167" s="83" t="s">
        <v>166</v>
      </c>
      <c r="B167" s="83">
        <v>9</v>
      </c>
      <c r="C167" s="84">
        <v>1120.2517378299999</v>
      </c>
      <c r="D167" s="84">
        <v>1111.7092373</v>
      </c>
      <c r="E167" s="84">
        <v>172.5755351</v>
      </c>
      <c r="F167" s="84">
        <v>172.5755351</v>
      </c>
    </row>
    <row r="168" spans="1:6" ht="12.75" customHeight="1" x14ac:dyDescent="0.2">
      <c r="A168" s="83" t="s">
        <v>166</v>
      </c>
      <c r="B168" s="83">
        <v>10</v>
      </c>
      <c r="C168" s="84">
        <v>1132.8732939399999</v>
      </c>
      <c r="D168" s="84">
        <v>1128.1006595599999</v>
      </c>
      <c r="E168" s="84">
        <v>175.12004798000001</v>
      </c>
      <c r="F168" s="84">
        <v>175.12004798000001</v>
      </c>
    </row>
    <row r="169" spans="1:6" ht="12.75" customHeight="1" x14ac:dyDescent="0.2">
      <c r="A169" s="83" t="s">
        <v>166</v>
      </c>
      <c r="B169" s="83">
        <v>11</v>
      </c>
      <c r="C169" s="84">
        <v>1133.2202494799999</v>
      </c>
      <c r="D169" s="84">
        <v>1130.07841416</v>
      </c>
      <c r="E169" s="84">
        <v>175.42706355999999</v>
      </c>
      <c r="F169" s="84">
        <v>175.42706355999999</v>
      </c>
    </row>
    <row r="170" spans="1:6" ht="12.75" customHeight="1" x14ac:dyDescent="0.2">
      <c r="A170" s="83" t="s">
        <v>166</v>
      </c>
      <c r="B170" s="83">
        <v>12</v>
      </c>
      <c r="C170" s="84">
        <v>1136.18972065</v>
      </c>
      <c r="D170" s="84">
        <v>1133.9378988999999</v>
      </c>
      <c r="E170" s="84">
        <v>176.02618842000001</v>
      </c>
      <c r="F170" s="84">
        <v>176.02618842000001</v>
      </c>
    </row>
    <row r="171" spans="1:6" ht="12.75" customHeight="1" x14ac:dyDescent="0.2">
      <c r="A171" s="83" t="s">
        <v>166</v>
      </c>
      <c r="B171" s="83">
        <v>13</v>
      </c>
      <c r="C171" s="84">
        <v>1165.36745225</v>
      </c>
      <c r="D171" s="84">
        <v>1164.2603817700001</v>
      </c>
      <c r="E171" s="84">
        <v>180.73328136999999</v>
      </c>
      <c r="F171" s="84">
        <v>180.73328136999999</v>
      </c>
    </row>
    <row r="172" spans="1:6" ht="12.75" customHeight="1" x14ac:dyDescent="0.2">
      <c r="A172" s="83" t="s">
        <v>166</v>
      </c>
      <c r="B172" s="83">
        <v>14</v>
      </c>
      <c r="C172" s="84">
        <v>1197.4287482699999</v>
      </c>
      <c r="D172" s="84">
        <v>1187.17021888</v>
      </c>
      <c r="E172" s="84">
        <v>184.28967657000001</v>
      </c>
      <c r="F172" s="84">
        <v>184.28967657000001</v>
      </c>
    </row>
    <row r="173" spans="1:6" ht="12.75" customHeight="1" x14ac:dyDescent="0.2">
      <c r="A173" s="83" t="s">
        <v>166</v>
      </c>
      <c r="B173" s="83">
        <v>15</v>
      </c>
      <c r="C173" s="84">
        <v>1201.45975462</v>
      </c>
      <c r="D173" s="84">
        <v>1189.83574398</v>
      </c>
      <c r="E173" s="84">
        <v>184.70345781</v>
      </c>
      <c r="F173" s="84">
        <v>184.70345781</v>
      </c>
    </row>
    <row r="174" spans="1:6" ht="12.75" customHeight="1" x14ac:dyDescent="0.2">
      <c r="A174" s="83" t="s">
        <v>166</v>
      </c>
      <c r="B174" s="83">
        <v>16</v>
      </c>
      <c r="C174" s="84">
        <v>1180.3084148999999</v>
      </c>
      <c r="D174" s="84">
        <v>1179.52409833</v>
      </c>
      <c r="E174" s="84">
        <v>183.10273551</v>
      </c>
      <c r="F174" s="84">
        <v>183.10273551</v>
      </c>
    </row>
    <row r="175" spans="1:6" ht="12.75" customHeight="1" x14ac:dyDescent="0.2">
      <c r="A175" s="83" t="s">
        <v>166</v>
      </c>
      <c r="B175" s="83">
        <v>17</v>
      </c>
      <c r="C175" s="84">
        <v>1121.40603519</v>
      </c>
      <c r="D175" s="84">
        <v>1116.4397324399999</v>
      </c>
      <c r="E175" s="84">
        <v>173.30987076</v>
      </c>
      <c r="F175" s="84">
        <v>173.30987076</v>
      </c>
    </row>
    <row r="176" spans="1:6" ht="12.75" customHeight="1" x14ac:dyDescent="0.2">
      <c r="A176" s="83" t="s">
        <v>166</v>
      </c>
      <c r="B176" s="83">
        <v>18</v>
      </c>
      <c r="C176" s="84">
        <v>1137.4519222900001</v>
      </c>
      <c r="D176" s="84">
        <v>1127.7820354600001</v>
      </c>
      <c r="E176" s="84">
        <v>175.07058655</v>
      </c>
      <c r="F176" s="84">
        <v>175.07058655</v>
      </c>
    </row>
    <row r="177" spans="1:6" ht="12.75" customHeight="1" x14ac:dyDescent="0.2">
      <c r="A177" s="83" t="s">
        <v>166</v>
      </c>
      <c r="B177" s="83">
        <v>19</v>
      </c>
      <c r="C177" s="84">
        <v>1138.06955339</v>
      </c>
      <c r="D177" s="84">
        <v>1137.4800863099999</v>
      </c>
      <c r="E177" s="84">
        <v>176.57605781999999</v>
      </c>
      <c r="F177" s="84">
        <v>176.57605781999999</v>
      </c>
    </row>
    <row r="178" spans="1:6" ht="12.75" customHeight="1" x14ac:dyDescent="0.2">
      <c r="A178" s="83" t="s">
        <v>166</v>
      </c>
      <c r="B178" s="83">
        <v>20</v>
      </c>
      <c r="C178" s="84">
        <v>1132.36272562</v>
      </c>
      <c r="D178" s="84">
        <v>1123.8103646300001</v>
      </c>
      <c r="E178" s="84">
        <v>174.45404654999999</v>
      </c>
      <c r="F178" s="84">
        <v>174.45404654999999</v>
      </c>
    </row>
    <row r="179" spans="1:6" ht="12.75" customHeight="1" x14ac:dyDescent="0.2">
      <c r="A179" s="83" t="s">
        <v>166</v>
      </c>
      <c r="B179" s="83">
        <v>21</v>
      </c>
      <c r="C179" s="84">
        <v>1144.92757091</v>
      </c>
      <c r="D179" s="84">
        <v>1136.2846897300001</v>
      </c>
      <c r="E179" s="84">
        <v>176.39049112999999</v>
      </c>
      <c r="F179" s="84">
        <v>176.39049112999999</v>
      </c>
    </row>
    <row r="180" spans="1:6" ht="12.75" customHeight="1" x14ac:dyDescent="0.2">
      <c r="A180" s="83" t="s">
        <v>166</v>
      </c>
      <c r="B180" s="83">
        <v>22</v>
      </c>
      <c r="C180" s="84">
        <v>1139.8994815200001</v>
      </c>
      <c r="D180" s="84">
        <v>1131.26144434</v>
      </c>
      <c r="E180" s="84">
        <v>175.61071056</v>
      </c>
      <c r="F180" s="84">
        <v>175.61071056</v>
      </c>
    </row>
    <row r="181" spans="1:6" ht="12.75" customHeight="1" x14ac:dyDescent="0.2">
      <c r="A181" s="83" t="s">
        <v>166</v>
      </c>
      <c r="B181" s="83">
        <v>23</v>
      </c>
      <c r="C181" s="84">
        <v>1194.9236082100001</v>
      </c>
      <c r="D181" s="84">
        <v>1191.54547665</v>
      </c>
      <c r="E181" s="84">
        <v>184.96886716</v>
      </c>
      <c r="F181" s="84">
        <v>184.96886716</v>
      </c>
    </row>
    <row r="182" spans="1:6" ht="12.75" customHeight="1" x14ac:dyDescent="0.2">
      <c r="A182" s="83" t="s">
        <v>166</v>
      </c>
      <c r="B182" s="83">
        <v>24</v>
      </c>
      <c r="C182" s="84">
        <v>1194.6922805199999</v>
      </c>
      <c r="D182" s="84">
        <v>1185.6858459</v>
      </c>
      <c r="E182" s="84">
        <v>184.0592508</v>
      </c>
      <c r="F182" s="84">
        <v>184.0592508</v>
      </c>
    </row>
    <row r="183" spans="1:6" ht="12.75" customHeight="1" x14ac:dyDescent="0.2">
      <c r="A183" s="83" t="s">
        <v>167</v>
      </c>
      <c r="B183" s="83">
        <v>1</v>
      </c>
      <c r="C183" s="84">
        <v>1199.0680915400001</v>
      </c>
      <c r="D183" s="84">
        <v>1188.9641721099999</v>
      </c>
      <c r="E183" s="84">
        <v>184.56815985</v>
      </c>
      <c r="F183" s="84">
        <v>184.56815985</v>
      </c>
    </row>
    <row r="184" spans="1:6" ht="12.75" customHeight="1" x14ac:dyDescent="0.2">
      <c r="A184" s="83" t="s">
        <v>167</v>
      </c>
      <c r="B184" s="83">
        <v>2</v>
      </c>
      <c r="C184" s="84">
        <v>1147.22263686</v>
      </c>
      <c r="D184" s="84">
        <v>1137.02685357</v>
      </c>
      <c r="E184" s="84">
        <v>176.50570049999999</v>
      </c>
      <c r="F184" s="84">
        <v>176.50570049999999</v>
      </c>
    </row>
    <row r="185" spans="1:6" ht="12.75" customHeight="1" x14ac:dyDescent="0.2">
      <c r="A185" s="83" t="s">
        <v>167</v>
      </c>
      <c r="B185" s="83">
        <v>3</v>
      </c>
      <c r="C185" s="84">
        <v>1185.2286147499999</v>
      </c>
      <c r="D185" s="84">
        <v>1174.7332573399999</v>
      </c>
      <c r="E185" s="84">
        <v>182.35903210000001</v>
      </c>
      <c r="F185" s="84">
        <v>182.35903210000001</v>
      </c>
    </row>
    <row r="186" spans="1:6" ht="12.75" customHeight="1" x14ac:dyDescent="0.2">
      <c r="A186" s="83" t="s">
        <v>167</v>
      </c>
      <c r="B186" s="83">
        <v>4</v>
      </c>
      <c r="C186" s="84">
        <v>1214.0505800200001</v>
      </c>
      <c r="D186" s="84">
        <v>1202.7509356099999</v>
      </c>
      <c r="E186" s="84">
        <v>186.70834005</v>
      </c>
      <c r="F186" s="84">
        <v>186.70834005</v>
      </c>
    </row>
    <row r="187" spans="1:6" ht="12.75" customHeight="1" x14ac:dyDescent="0.2">
      <c r="A187" s="83" t="s">
        <v>167</v>
      </c>
      <c r="B187" s="83">
        <v>5</v>
      </c>
      <c r="C187" s="84">
        <v>1204.5496999699999</v>
      </c>
      <c r="D187" s="84">
        <v>1193.0643627100001</v>
      </c>
      <c r="E187" s="84">
        <v>185.20465055</v>
      </c>
      <c r="F187" s="84">
        <v>185.20465055</v>
      </c>
    </row>
    <row r="188" spans="1:6" ht="12.75" customHeight="1" x14ac:dyDescent="0.2">
      <c r="A188" s="83" t="s">
        <v>167</v>
      </c>
      <c r="B188" s="83">
        <v>6</v>
      </c>
      <c r="C188" s="84">
        <v>1171.69600814</v>
      </c>
      <c r="D188" s="84">
        <v>1160.87601294</v>
      </c>
      <c r="E188" s="84">
        <v>180.20791084999999</v>
      </c>
      <c r="F188" s="84">
        <v>180.20791084999999</v>
      </c>
    </row>
    <row r="189" spans="1:6" ht="12.75" customHeight="1" x14ac:dyDescent="0.2">
      <c r="A189" s="83" t="s">
        <v>167</v>
      </c>
      <c r="B189" s="83">
        <v>7</v>
      </c>
      <c r="C189" s="84">
        <v>1140.87025838</v>
      </c>
      <c r="D189" s="84">
        <v>1130.1801199199999</v>
      </c>
      <c r="E189" s="84">
        <v>175.4428518</v>
      </c>
      <c r="F189" s="84">
        <v>175.4428518</v>
      </c>
    </row>
    <row r="190" spans="1:6" ht="12.75" customHeight="1" x14ac:dyDescent="0.2">
      <c r="A190" s="83" t="s">
        <v>167</v>
      </c>
      <c r="B190" s="83">
        <v>8</v>
      </c>
      <c r="C190" s="84">
        <v>1116.7893422</v>
      </c>
      <c r="D190" s="84">
        <v>1115.87679157</v>
      </c>
      <c r="E190" s="84">
        <v>173.22248296000001</v>
      </c>
      <c r="F190" s="84">
        <v>173.22248296000001</v>
      </c>
    </row>
    <row r="191" spans="1:6" ht="12.75" customHeight="1" x14ac:dyDescent="0.2">
      <c r="A191" s="83" t="s">
        <v>167</v>
      </c>
      <c r="B191" s="83">
        <v>9</v>
      </c>
      <c r="C191" s="84">
        <v>1119.58838152</v>
      </c>
      <c r="D191" s="84">
        <v>1117.3031810299999</v>
      </c>
      <c r="E191" s="84">
        <v>173.44390770000001</v>
      </c>
      <c r="F191" s="84">
        <v>173.44390770000001</v>
      </c>
    </row>
    <row r="192" spans="1:6" ht="12.75" customHeight="1" x14ac:dyDescent="0.2">
      <c r="A192" s="83" t="s">
        <v>167</v>
      </c>
      <c r="B192" s="83">
        <v>10</v>
      </c>
      <c r="C192" s="84">
        <v>1135.9090406600001</v>
      </c>
      <c r="D192" s="84">
        <v>1130.79209145</v>
      </c>
      <c r="E192" s="84">
        <v>175.53785084</v>
      </c>
      <c r="F192" s="84">
        <v>175.53785084</v>
      </c>
    </row>
    <row r="193" spans="1:6" ht="12.75" customHeight="1" x14ac:dyDescent="0.2">
      <c r="A193" s="83" t="s">
        <v>167</v>
      </c>
      <c r="B193" s="83">
        <v>11</v>
      </c>
      <c r="C193" s="84">
        <v>1148.38858493</v>
      </c>
      <c r="D193" s="84">
        <v>1146.6552217399999</v>
      </c>
      <c r="E193" s="84">
        <v>178.00035462</v>
      </c>
      <c r="F193" s="84">
        <v>178.00035462</v>
      </c>
    </row>
    <row r="194" spans="1:6" ht="12.75" customHeight="1" x14ac:dyDescent="0.2">
      <c r="A194" s="83" t="s">
        <v>167</v>
      </c>
      <c r="B194" s="83">
        <v>12</v>
      </c>
      <c r="C194" s="84">
        <v>1158.54424526</v>
      </c>
      <c r="D194" s="84">
        <v>1152.22337262</v>
      </c>
      <c r="E194" s="84">
        <v>178.86472327000001</v>
      </c>
      <c r="F194" s="84">
        <v>178.86472327000001</v>
      </c>
    </row>
    <row r="195" spans="1:6" ht="12.75" customHeight="1" x14ac:dyDescent="0.2">
      <c r="A195" s="83" t="s">
        <v>167</v>
      </c>
      <c r="B195" s="83">
        <v>13</v>
      </c>
      <c r="C195" s="84">
        <v>1157.65452955</v>
      </c>
      <c r="D195" s="84">
        <v>1146.5991719199999</v>
      </c>
      <c r="E195" s="84">
        <v>177.99165375999999</v>
      </c>
      <c r="F195" s="84">
        <v>177.99165375999999</v>
      </c>
    </row>
    <row r="196" spans="1:6" ht="12.75" customHeight="1" x14ac:dyDescent="0.2">
      <c r="A196" s="83" t="s">
        <v>167</v>
      </c>
      <c r="B196" s="83">
        <v>14</v>
      </c>
      <c r="C196" s="84">
        <v>1225.63926821</v>
      </c>
      <c r="D196" s="84">
        <v>1215.3174436199999</v>
      </c>
      <c r="E196" s="84">
        <v>188.65909459</v>
      </c>
      <c r="F196" s="84">
        <v>188.65909459</v>
      </c>
    </row>
    <row r="197" spans="1:6" ht="12.75" customHeight="1" x14ac:dyDescent="0.2">
      <c r="A197" s="83" t="s">
        <v>167</v>
      </c>
      <c r="B197" s="83">
        <v>15</v>
      </c>
      <c r="C197" s="84">
        <v>1245.1682053100001</v>
      </c>
      <c r="D197" s="84">
        <v>1234.0793022</v>
      </c>
      <c r="E197" s="84">
        <v>191.57158075999999</v>
      </c>
      <c r="F197" s="84">
        <v>191.57158075999999</v>
      </c>
    </row>
    <row r="198" spans="1:6" ht="12.75" customHeight="1" x14ac:dyDescent="0.2">
      <c r="A198" s="83" t="s">
        <v>167</v>
      </c>
      <c r="B198" s="83">
        <v>16</v>
      </c>
      <c r="C198" s="84">
        <v>1241.6358084999999</v>
      </c>
      <c r="D198" s="84">
        <v>1230.8855344399999</v>
      </c>
      <c r="E198" s="84">
        <v>191.07579809000001</v>
      </c>
      <c r="F198" s="84">
        <v>191.07579809000001</v>
      </c>
    </row>
    <row r="199" spans="1:6" ht="12.75" customHeight="1" x14ac:dyDescent="0.2">
      <c r="A199" s="83" t="s">
        <v>167</v>
      </c>
      <c r="B199" s="83">
        <v>17</v>
      </c>
      <c r="C199" s="84">
        <v>1177.66360042</v>
      </c>
      <c r="D199" s="84">
        <v>1166.29007617</v>
      </c>
      <c r="E199" s="84">
        <v>181.04835979000001</v>
      </c>
      <c r="F199" s="84">
        <v>181.04835979000001</v>
      </c>
    </row>
    <row r="200" spans="1:6" ht="12.75" customHeight="1" x14ac:dyDescent="0.2">
      <c r="A200" s="83" t="s">
        <v>167</v>
      </c>
      <c r="B200" s="83">
        <v>18</v>
      </c>
      <c r="C200" s="84">
        <v>1166.8539312299999</v>
      </c>
      <c r="D200" s="84">
        <v>1154.21363802</v>
      </c>
      <c r="E200" s="84">
        <v>179.17368096000001</v>
      </c>
      <c r="F200" s="84">
        <v>179.17368096000001</v>
      </c>
    </row>
    <row r="201" spans="1:6" ht="12.75" customHeight="1" x14ac:dyDescent="0.2">
      <c r="A201" s="83" t="s">
        <v>167</v>
      </c>
      <c r="B201" s="83">
        <v>19</v>
      </c>
      <c r="C201" s="84">
        <v>1161.5475737700001</v>
      </c>
      <c r="D201" s="84">
        <v>1148.6233812200001</v>
      </c>
      <c r="E201" s="84">
        <v>178.30588071</v>
      </c>
      <c r="F201" s="84">
        <v>178.30588071</v>
      </c>
    </row>
    <row r="202" spans="1:6" ht="12.75" customHeight="1" x14ac:dyDescent="0.2">
      <c r="A202" s="83" t="s">
        <v>167</v>
      </c>
      <c r="B202" s="83">
        <v>20</v>
      </c>
      <c r="C202" s="84">
        <v>1154.5529619700001</v>
      </c>
      <c r="D202" s="84">
        <v>1143.93030862</v>
      </c>
      <c r="E202" s="84">
        <v>177.57735432000001</v>
      </c>
      <c r="F202" s="84">
        <v>177.57735432000001</v>
      </c>
    </row>
    <row r="203" spans="1:6" ht="12.75" customHeight="1" x14ac:dyDescent="0.2">
      <c r="A203" s="83" t="s">
        <v>167</v>
      </c>
      <c r="B203" s="83">
        <v>21</v>
      </c>
      <c r="C203" s="84">
        <v>1130.55741846</v>
      </c>
      <c r="D203" s="84">
        <v>1129.06688568</v>
      </c>
      <c r="E203" s="84">
        <v>175.27003952999999</v>
      </c>
      <c r="F203" s="84">
        <v>175.27003952999999</v>
      </c>
    </row>
    <row r="204" spans="1:6" ht="12.75" customHeight="1" x14ac:dyDescent="0.2">
      <c r="A204" s="83" t="s">
        <v>167</v>
      </c>
      <c r="B204" s="83">
        <v>22</v>
      </c>
      <c r="C204" s="84">
        <v>1141.88602616</v>
      </c>
      <c r="D204" s="84">
        <v>1140.15353781</v>
      </c>
      <c r="E204" s="84">
        <v>176.99106950999999</v>
      </c>
      <c r="F204" s="84">
        <v>176.99106950999999</v>
      </c>
    </row>
    <row r="205" spans="1:6" ht="12.75" customHeight="1" x14ac:dyDescent="0.2">
      <c r="A205" s="83" t="s">
        <v>167</v>
      </c>
      <c r="B205" s="83">
        <v>23</v>
      </c>
      <c r="C205" s="84">
        <v>1153.89362474</v>
      </c>
      <c r="D205" s="84">
        <v>1147.62279091</v>
      </c>
      <c r="E205" s="84">
        <v>178.15055465</v>
      </c>
      <c r="F205" s="84">
        <v>178.15055465</v>
      </c>
    </row>
    <row r="206" spans="1:6" ht="12.75" customHeight="1" x14ac:dyDescent="0.2">
      <c r="A206" s="83" t="s">
        <v>167</v>
      </c>
      <c r="B206" s="83">
        <v>24</v>
      </c>
      <c r="C206" s="84">
        <v>1203.9053479700001</v>
      </c>
      <c r="D206" s="84">
        <v>1192.6846804100001</v>
      </c>
      <c r="E206" s="84">
        <v>185.14571079000001</v>
      </c>
      <c r="F206" s="84">
        <v>185.14571079000001</v>
      </c>
    </row>
    <row r="207" spans="1:6" ht="12.75" customHeight="1" x14ac:dyDescent="0.2">
      <c r="A207" s="83" t="s">
        <v>168</v>
      </c>
      <c r="B207" s="83">
        <v>1</v>
      </c>
      <c r="C207" s="84">
        <v>1184.7918771899999</v>
      </c>
      <c r="D207" s="84">
        <v>1172.9949193</v>
      </c>
      <c r="E207" s="84">
        <v>182.08918220999999</v>
      </c>
      <c r="F207" s="84">
        <v>182.08918220999999</v>
      </c>
    </row>
    <row r="208" spans="1:6" ht="12.75" customHeight="1" x14ac:dyDescent="0.2">
      <c r="A208" s="83" t="s">
        <v>168</v>
      </c>
      <c r="B208" s="83">
        <v>2</v>
      </c>
      <c r="C208" s="84">
        <v>1174.7211777</v>
      </c>
      <c r="D208" s="84">
        <v>1164.78976913</v>
      </c>
      <c r="E208" s="84">
        <v>180.81546051000001</v>
      </c>
      <c r="F208" s="84">
        <v>180.81546051000001</v>
      </c>
    </row>
    <row r="209" spans="1:6" ht="12.75" customHeight="1" x14ac:dyDescent="0.2">
      <c r="A209" s="83" t="s">
        <v>168</v>
      </c>
      <c r="B209" s="83">
        <v>3</v>
      </c>
      <c r="C209" s="84">
        <v>1181.89324878</v>
      </c>
      <c r="D209" s="84">
        <v>1173.370555</v>
      </c>
      <c r="E209" s="84">
        <v>182.14749380000001</v>
      </c>
      <c r="F209" s="84">
        <v>182.14749380000001</v>
      </c>
    </row>
    <row r="210" spans="1:6" ht="12.75" customHeight="1" x14ac:dyDescent="0.2">
      <c r="A210" s="83" t="s">
        <v>168</v>
      </c>
      <c r="B210" s="83">
        <v>4</v>
      </c>
      <c r="C210" s="84">
        <v>1194.80726084</v>
      </c>
      <c r="D210" s="84">
        <v>1184.9306411600001</v>
      </c>
      <c r="E210" s="84">
        <v>183.94201702999999</v>
      </c>
      <c r="F210" s="84">
        <v>183.94201702999999</v>
      </c>
    </row>
    <row r="211" spans="1:6" ht="12.75" customHeight="1" x14ac:dyDescent="0.2">
      <c r="A211" s="83" t="s">
        <v>168</v>
      </c>
      <c r="B211" s="83">
        <v>5</v>
      </c>
      <c r="C211" s="84">
        <v>1185.9220713100001</v>
      </c>
      <c r="D211" s="84">
        <v>1181.06494488</v>
      </c>
      <c r="E211" s="84">
        <v>183.34192791999999</v>
      </c>
      <c r="F211" s="84">
        <v>183.34192791999999</v>
      </c>
    </row>
    <row r="212" spans="1:6" ht="12.75" customHeight="1" x14ac:dyDescent="0.2">
      <c r="A212" s="83" t="s">
        <v>168</v>
      </c>
      <c r="B212" s="83">
        <v>6</v>
      </c>
      <c r="C212" s="84">
        <v>1161.80516943</v>
      </c>
      <c r="D212" s="84">
        <v>1151.87534501</v>
      </c>
      <c r="E212" s="84">
        <v>178.81069740999999</v>
      </c>
      <c r="F212" s="84">
        <v>178.81069740999999</v>
      </c>
    </row>
    <row r="213" spans="1:6" ht="12.75" customHeight="1" x14ac:dyDescent="0.2">
      <c r="A213" s="83" t="s">
        <v>168</v>
      </c>
      <c r="B213" s="83">
        <v>7</v>
      </c>
      <c r="C213" s="84">
        <v>1140.78972469</v>
      </c>
      <c r="D213" s="84">
        <v>1137.44536315</v>
      </c>
      <c r="E213" s="84">
        <v>176.57066759</v>
      </c>
      <c r="F213" s="84">
        <v>176.57066759</v>
      </c>
    </row>
    <row r="214" spans="1:6" ht="12.75" customHeight="1" x14ac:dyDescent="0.2">
      <c r="A214" s="83" t="s">
        <v>168</v>
      </c>
      <c r="B214" s="83">
        <v>8</v>
      </c>
      <c r="C214" s="84">
        <v>1121.6615428800001</v>
      </c>
      <c r="D214" s="84">
        <v>1117.6530258299999</v>
      </c>
      <c r="E214" s="84">
        <v>173.49821564999999</v>
      </c>
      <c r="F214" s="84">
        <v>173.49821564999999</v>
      </c>
    </row>
    <row r="215" spans="1:6" ht="12.75" customHeight="1" x14ac:dyDescent="0.2">
      <c r="A215" s="83" t="s">
        <v>168</v>
      </c>
      <c r="B215" s="83">
        <v>9</v>
      </c>
      <c r="C215" s="84">
        <v>1174.0470134699999</v>
      </c>
      <c r="D215" s="84">
        <v>1163.6448025100001</v>
      </c>
      <c r="E215" s="84">
        <v>180.63772227999999</v>
      </c>
      <c r="F215" s="84">
        <v>180.63772227999999</v>
      </c>
    </row>
    <row r="216" spans="1:6" ht="12.75" customHeight="1" x14ac:dyDescent="0.2">
      <c r="A216" s="83" t="s">
        <v>168</v>
      </c>
      <c r="B216" s="83">
        <v>10</v>
      </c>
      <c r="C216" s="84">
        <v>1164.3646815499999</v>
      </c>
      <c r="D216" s="84">
        <v>1158.5187868099999</v>
      </c>
      <c r="E216" s="84">
        <v>179.84198821999999</v>
      </c>
      <c r="F216" s="84">
        <v>179.84198821999999</v>
      </c>
    </row>
    <row r="217" spans="1:6" ht="12.75" customHeight="1" x14ac:dyDescent="0.2">
      <c r="A217" s="83" t="s">
        <v>168</v>
      </c>
      <c r="B217" s="83">
        <v>11</v>
      </c>
      <c r="C217" s="84">
        <v>1172.2311283900001</v>
      </c>
      <c r="D217" s="84">
        <v>1163.21502921</v>
      </c>
      <c r="E217" s="84">
        <v>180.57100667</v>
      </c>
      <c r="F217" s="84">
        <v>180.57100667</v>
      </c>
    </row>
    <row r="218" spans="1:6" ht="12.75" customHeight="1" x14ac:dyDescent="0.2">
      <c r="A218" s="83" t="s">
        <v>168</v>
      </c>
      <c r="B218" s="83">
        <v>12</v>
      </c>
      <c r="C218" s="84">
        <v>1163.35056115</v>
      </c>
      <c r="D218" s="84">
        <v>1158.1273732899999</v>
      </c>
      <c r="E218" s="84">
        <v>179.78122737000001</v>
      </c>
      <c r="F218" s="84">
        <v>179.78122737000001</v>
      </c>
    </row>
    <row r="219" spans="1:6" ht="12.75" customHeight="1" x14ac:dyDescent="0.2">
      <c r="A219" s="83" t="s">
        <v>168</v>
      </c>
      <c r="B219" s="83">
        <v>13</v>
      </c>
      <c r="C219" s="84">
        <v>1160.9300538499999</v>
      </c>
      <c r="D219" s="84">
        <v>1150.9508227199999</v>
      </c>
      <c r="E219" s="84">
        <v>178.66717972999999</v>
      </c>
      <c r="F219" s="84">
        <v>178.66717972999999</v>
      </c>
    </row>
    <row r="220" spans="1:6" ht="12.75" customHeight="1" x14ac:dyDescent="0.2">
      <c r="A220" s="83" t="s">
        <v>168</v>
      </c>
      <c r="B220" s="83">
        <v>14</v>
      </c>
      <c r="C220" s="84">
        <v>1162.34539096</v>
      </c>
      <c r="D220" s="84">
        <v>1151.7071180999999</v>
      </c>
      <c r="E220" s="84">
        <v>178.78458280000001</v>
      </c>
      <c r="F220" s="84">
        <v>178.78458280000001</v>
      </c>
    </row>
    <row r="221" spans="1:6" ht="12.75" customHeight="1" x14ac:dyDescent="0.2">
      <c r="A221" s="83" t="s">
        <v>168</v>
      </c>
      <c r="B221" s="83">
        <v>15</v>
      </c>
      <c r="C221" s="84">
        <v>1165.0270072999999</v>
      </c>
      <c r="D221" s="84">
        <v>1154.4839472000001</v>
      </c>
      <c r="E221" s="84">
        <v>179.21564225</v>
      </c>
      <c r="F221" s="84">
        <v>179.21564225</v>
      </c>
    </row>
    <row r="222" spans="1:6" ht="12.75" customHeight="1" x14ac:dyDescent="0.2">
      <c r="A222" s="83" t="s">
        <v>168</v>
      </c>
      <c r="B222" s="83">
        <v>16</v>
      </c>
      <c r="C222" s="84">
        <v>1152.1998462199999</v>
      </c>
      <c r="D222" s="84">
        <v>1139.7519181099999</v>
      </c>
      <c r="E222" s="84">
        <v>176.92872431000001</v>
      </c>
      <c r="F222" s="84">
        <v>176.92872431000001</v>
      </c>
    </row>
    <row r="223" spans="1:6" ht="12.75" customHeight="1" x14ac:dyDescent="0.2">
      <c r="A223" s="83" t="s">
        <v>168</v>
      </c>
      <c r="B223" s="83">
        <v>17</v>
      </c>
      <c r="C223" s="84">
        <v>1160.2639854399999</v>
      </c>
      <c r="D223" s="84">
        <v>1149.11763081</v>
      </c>
      <c r="E223" s="84">
        <v>178.38260525000001</v>
      </c>
      <c r="F223" s="84">
        <v>178.38260525000001</v>
      </c>
    </row>
    <row r="224" spans="1:6" ht="12.75" customHeight="1" x14ac:dyDescent="0.2">
      <c r="A224" s="83" t="s">
        <v>168</v>
      </c>
      <c r="B224" s="83">
        <v>18</v>
      </c>
      <c r="C224" s="84">
        <v>1149.8532884900001</v>
      </c>
      <c r="D224" s="84">
        <v>1141.21980652</v>
      </c>
      <c r="E224" s="84">
        <v>177.15659110999999</v>
      </c>
      <c r="F224" s="84">
        <v>177.15659110999999</v>
      </c>
    </row>
    <row r="225" spans="1:6" ht="12.75" customHeight="1" x14ac:dyDescent="0.2">
      <c r="A225" s="83" t="s">
        <v>168</v>
      </c>
      <c r="B225" s="83">
        <v>19</v>
      </c>
      <c r="C225" s="84">
        <v>1142.67573098</v>
      </c>
      <c r="D225" s="84">
        <v>1134.63398977</v>
      </c>
      <c r="E225" s="84">
        <v>176.13424567999999</v>
      </c>
      <c r="F225" s="84">
        <v>176.13424567999999</v>
      </c>
    </row>
    <row r="226" spans="1:6" ht="12.75" customHeight="1" x14ac:dyDescent="0.2">
      <c r="A226" s="83" t="s">
        <v>168</v>
      </c>
      <c r="B226" s="83">
        <v>20</v>
      </c>
      <c r="C226" s="84">
        <v>1186.48863697</v>
      </c>
      <c r="D226" s="84">
        <v>1178.0947899499999</v>
      </c>
      <c r="E226" s="84">
        <v>182.88085765</v>
      </c>
      <c r="F226" s="84">
        <v>182.88085765</v>
      </c>
    </row>
    <row r="227" spans="1:6" ht="12.75" customHeight="1" x14ac:dyDescent="0.2">
      <c r="A227" s="83" t="s">
        <v>168</v>
      </c>
      <c r="B227" s="83">
        <v>21</v>
      </c>
      <c r="C227" s="84">
        <v>1150.9980022899999</v>
      </c>
      <c r="D227" s="84">
        <v>1146.52767021</v>
      </c>
      <c r="E227" s="84">
        <v>177.98055423</v>
      </c>
      <c r="F227" s="84">
        <v>177.98055423</v>
      </c>
    </row>
    <row r="228" spans="1:6" ht="12.75" customHeight="1" x14ac:dyDescent="0.2">
      <c r="A228" s="83" t="s">
        <v>168</v>
      </c>
      <c r="B228" s="83">
        <v>22</v>
      </c>
      <c r="C228" s="84">
        <v>1212.35724663</v>
      </c>
      <c r="D228" s="84">
        <v>1206.53565905</v>
      </c>
      <c r="E228" s="84">
        <v>187.29585938</v>
      </c>
      <c r="F228" s="84">
        <v>187.29585938</v>
      </c>
    </row>
    <row r="229" spans="1:6" ht="12.75" customHeight="1" x14ac:dyDescent="0.2">
      <c r="A229" s="83" t="s">
        <v>168</v>
      </c>
      <c r="B229" s="83">
        <v>23</v>
      </c>
      <c r="C229" s="84">
        <v>1222.0341111299999</v>
      </c>
      <c r="D229" s="84">
        <v>1214.18949447</v>
      </c>
      <c r="E229" s="84">
        <v>188.48399806</v>
      </c>
      <c r="F229" s="84">
        <v>188.48399806</v>
      </c>
    </row>
    <row r="230" spans="1:6" ht="12.75" customHeight="1" x14ac:dyDescent="0.2">
      <c r="A230" s="83" t="s">
        <v>168</v>
      </c>
      <c r="B230" s="83">
        <v>24</v>
      </c>
      <c r="C230" s="84">
        <v>1229.0982111999999</v>
      </c>
      <c r="D230" s="84">
        <v>1221.6664541499999</v>
      </c>
      <c r="E230" s="84">
        <v>189.64467952999999</v>
      </c>
      <c r="F230" s="84">
        <v>189.64467952999999</v>
      </c>
    </row>
    <row r="231" spans="1:6" ht="12.75" customHeight="1" x14ac:dyDescent="0.2">
      <c r="A231" s="83" t="s">
        <v>169</v>
      </c>
      <c r="B231" s="83">
        <v>1</v>
      </c>
      <c r="C231" s="84">
        <v>1196.0247984099999</v>
      </c>
      <c r="D231" s="84">
        <v>1185.77806721</v>
      </c>
      <c r="E231" s="84">
        <v>184.07356672</v>
      </c>
      <c r="F231" s="84">
        <v>184.07356672</v>
      </c>
    </row>
    <row r="232" spans="1:6" ht="12.75" customHeight="1" x14ac:dyDescent="0.2">
      <c r="A232" s="83" t="s">
        <v>169</v>
      </c>
      <c r="B232" s="83">
        <v>2</v>
      </c>
      <c r="C232" s="84">
        <v>1150.56953727</v>
      </c>
      <c r="D232" s="84">
        <v>1140.7374854699999</v>
      </c>
      <c r="E232" s="84">
        <v>177.08171827999999</v>
      </c>
      <c r="F232" s="84">
        <v>177.08171827999999</v>
      </c>
    </row>
    <row r="233" spans="1:6" ht="12.75" customHeight="1" x14ac:dyDescent="0.2">
      <c r="A233" s="83" t="s">
        <v>169</v>
      </c>
      <c r="B233" s="83">
        <v>3</v>
      </c>
      <c r="C233" s="84">
        <v>1160.61337205</v>
      </c>
      <c r="D233" s="84">
        <v>1150.83830014</v>
      </c>
      <c r="E233" s="84">
        <v>178.64971234999999</v>
      </c>
      <c r="F233" s="84">
        <v>178.64971234999999</v>
      </c>
    </row>
    <row r="234" spans="1:6" ht="12.75" customHeight="1" x14ac:dyDescent="0.2">
      <c r="A234" s="83" t="s">
        <v>169</v>
      </c>
      <c r="B234" s="83">
        <v>4</v>
      </c>
      <c r="C234" s="84">
        <v>1166.73276463</v>
      </c>
      <c r="D234" s="84">
        <v>1165.19036781</v>
      </c>
      <c r="E234" s="84">
        <v>180.87764720999999</v>
      </c>
      <c r="F234" s="84">
        <v>180.87764720999999</v>
      </c>
    </row>
    <row r="235" spans="1:6" ht="12.75" customHeight="1" x14ac:dyDescent="0.2">
      <c r="A235" s="83" t="s">
        <v>169</v>
      </c>
      <c r="B235" s="83">
        <v>5</v>
      </c>
      <c r="C235" s="84">
        <v>1175.3081971900001</v>
      </c>
      <c r="D235" s="84">
        <v>1166.60754514</v>
      </c>
      <c r="E235" s="84">
        <v>181.09764190999999</v>
      </c>
      <c r="F235" s="84">
        <v>181.09764190999999</v>
      </c>
    </row>
    <row r="236" spans="1:6" ht="12.75" customHeight="1" x14ac:dyDescent="0.2">
      <c r="A236" s="83" t="s">
        <v>169</v>
      </c>
      <c r="B236" s="83">
        <v>6</v>
      </c>
      <c r="C236" s="84">
        <v>1137.5474851399999</v>
      </c>
      <c r="D236" s="84">
        <v>1133.9740825599999</v>
      </c>
      <c r="E236" s="84">
        <v>176.03180537</v>
      </c>
      <c r="F236" s="84">
        <v>176.03180537</v>
      </c>
    </row>
    <row r="237" spans="1:6" ht="12.75" customHeight="1" x14ac:dyDescent="0.2">
      <c r="A237" s="83" t="s">
        <v>169</v>
      </c>
      <c r="B237" s="83">
        <v>7</v>
      </c>
      <c r="C237" s="84">
        <v>1116.2359200400001</v>
      </c>
      <c r="D237" s="84">
        <v>1115.2088018699999</v>
      </c>
      <c r="E237" s="84">
        <v>173.11878797</v>
      </c>
      <c r="F237" s="84">
        <v>173.11878797</v>
      </c>
    </row>
    <row r="238" spans="1:6" ht="12.75" customHeight="1" x14ac:dyDescent="0.2">
      <c r="A238" s="83" t="s">
        <v>169</v>
      </c>
      <c r="B238" s="83">
        <v>8</v>
      </c>
      <c r="C238" s="84">
        <v>1113.5373678999999</v>
      </c>
      <c r="D238" s="84">
        <v>1108.05670048</v>
      </c>
      <c r="E238" s="84">
        <v>172.00853567999999</v>
      </c>
      <c r="F238" s="84">
        <v>172.00853567999999</v>
      </c>
    </row>
    <row r="239" spans="1:6" ht="12.75" customHeight="1" x14ac:dyDescent="0.2">
      <c r="A239" s="83" t="s">
        <v>169</v>
      </c>
      <c r="B239" s="83">
        <v>9</v>
      </c>
      <c r="C239" s="84">
        <v>1145.0357295599999</v>
      </c>
      <c r="D239" s="84">
        <v>1135.1010563</v>
      </c>
      <c r="E239" s="84">
        <v>176.20675048000001</v>
      </c>
      <c r="F239" s="84">
        <v>176.20675048000001</v>
      </c>
    </row>
    <row r="240" spans="1:6" ht="12.75" customHeight="1" x14ac:dyDescent="0.2">
      <c r="A240" s="83" t="s">
        <v>169</v>
      </c>
      <c r="B240" s="83">
        <v>10</v>
      </c>
      <c r="C240" s="84">
        <v>1161.09588874</v>
      </c>
      <c r="D240" s="84">
        <v>1155.7706158999999</v>
      </c>
      <c r="E240" s="84">
        <v>179.41537751000001</v>
      </c>
      <c r="F240" s="84">
        <v>179.41537751000001</v>
      </c>
    </row>
    <row r="241" spans="1:6" ht="12.75" customHeight="1" x14ac:dyDescent="0.2">
      <c r="A241" s="83" t="s">
        <v>169</v>
      </c>
      <c r="B241" s="83">
        <v>11</v>
      </c>
      <c r="C241" s="84">
        <v>1159.7684762900001</v>
      </c>
      <c r="D241" s="84">
        <v>1150.9548249699999</v>
      </c>
      <c r="E241" s="84">
        <v>178.66780102000001</v>
      </c>
      <c r="F241" s="84">
        <v>178.66780102000001</v>
      </c>
    </row>
    <row r="242" spans="1:6" ht="12.75" customHeight="1" x14ac:dyDescent="0.2">
      <c r="A242" s="83" t="s">
        <v>169</v>
      </c>
      <c r="B242" s="83">
        <v>12</v>
      </c>
      <c r="C242" s="84">
        <v>1138.22660283</v>
      </c>
      <c r="D242" s="84">
        <v>1136.2444496999999</v>
      </c>
      <c r="E242" s="84">
        <v>176.38424448999999</v>
      </c>
      <c r="F242" s="84">
        <v>176.38424448999999</v>
      </c>
    </row>
    <row r="243" spans="1:6" ht="12.75" customHeight="1" x14ac:dyDescent="0.2">
      <c r="A243" s="83" t="s">
        <v>169</v>
      </c>
      <c r="B243" s="83">
        <v>13</v>
      </c>
      <c r="C243" s="84">
        <v>1183.9698273199999</v>
      </c>
      <c r="D243" s="84">
        <v>1174.0234450999999</v>
      </c>
      <c r="E243" s="84">
        <v>182.24884481000001</v>
      </c>
      <c r="F243" s="84">
        <v>182.24884481000001</v>
      </c>
    </row>
    <row r="244" spans="1:6" ht="12.75" customHeight="1" x14ac:dyDescent="0.2">
      <c r="A244" s="83" t="s">
        <v>169</v>
      </c>
      <c r="B244" s="83">
        <v>14</v>
      </c>
      <c r="C244" s="84">
        <v>1172.6044122000001</v>
      </c>
      <c r="D244" s="84">
        <v>1162.69925719</v>
      </c>
      <c r="E244" s="84">
        <v>180.49094109999999</v>
      </c>
      <c r="F244" s="84">
        <v>180.49094109999999</v>
      </c>
    </row>
    <row r="245" spans="1:6" ht="12.75" customHeight="1" x14ac:dyDescent="0.2">
      <c r="A245" s="83" t="s">
        <v>169</v>
      </c>
      <c r="B245" s="83">
        <v>15</v>
      </c>
      <c r="C245" s="84">
        <v>1171.7684768300001</v>
      </c>
      <c r="D245" s="84">
        <v>1162.9616393900001</v>
      </c>
      <c r="E245" s="84">
        <v>180.53167185000001</v>
      </c>
      <c r="F245" s="84">
        <v>180.53167185000001</v>
      </c>
    </row>
    <row r="246" spans="1:6" ht="12.75" customHeight="1" x14ac:dyDescent="0.2">
      <c r="A246" s="83" t="s">
        <v>169</v>
      </c>
      <c r="B246" s="83">
        <v>16</v>
      </c>
      <c r="C246" s="84">
        <v>1173.4672248500001</v>
      </c>
      <c r="D246" s="84">
        <v>1161.2626813300001</v>
      </c>
      <c r="E246" s="84">
        <v>180.26793509000001</v>
      </c>
      <c r="F246" s="84">
        <v>180.26793509000001</v>
      </c>
    </row>
    <row r="247" spans="1:6" ht="12.75" customHeight="1" x14ac:dyDescent="0.2">
      <c r="A247" s="83" t="s">
        <v>169</v>
      </c>
      <c r="B247" s="83">
        <v>17</v>
      </c>
      <c r="C247" s="84">
        <v>1161.9668793000001</v>
      </c>
      <c r="D247" s="84">
        <v>1151.98641905</v>
      </c>
      <c r="E247" s="84">
        <v>178.82793992000001</v>
      </c>
      <c r="F247" s="84">
        <v>178.82793992000001</v>
      </c>
    </row>
    <row r="248" spans="1:6" ht="12.75" customHeight="1" x14ac:dyDescent="0.2">
      <c r="A248" s="83" t="s">
        <v>169</v>
      </c>
      <c r="B248" s="83">
        <v>18</v>
      </c>
      <c r="C248" s="84">
        <v>1163.1946040299999</v>
      </c>
      <c r="D248" s="84">
        <v>1154.7720825599999</v>
      </c>
      <c r="E248" s="84">
        <v>179.26037077000001</v>
      </c>
      <c r="F248" s="84">
        <v>179.26037077000001</v>
      </c>
    </row>
    <row r="249" spans="1:6" ht="12.75" customHeight="1" x14ac:dyDescent="0.2">
      <c r="A249" s="83" t="s">
        <v>169</v>
      </c>
      <c r="B249" s="83">
        <v>19</v>
      </c>
      <c r="C249" s="84">
        <v>1161.5626009699999</v>
      </c>
      <c r="D249" s="84">
        <v>1153.25530159</v>
      </c>
      <c r="E249" s="84">
        <v>179.02491416000001</v>
      </c>
      <c r="F249" s="84">
        <v>179.02491416000001</v>
      </c>
    </row>
    <row r="250" spans="1:6" ht="12.75" customHeight="1" x14ac:dyDescent="0.2">
      <c r="A250" s="83" t="s">
        <v>169</v>
      </c>
      <c r="B250" s="83">
        <v>20</v>
      </c>
      <c r="C250" s="84">
        <v>1172.72146161</v>
      </c>
      <c r="D250" s="84">
        <v>1164.31994209</v>
      </c>
      <c r="E250" s="84">
        <v>180.74252718</v>
      </c>
      <c r="F250" s="84">
        <v>180.74252718</v>
      </c>
    </row>
    <row r="251" spans="1:6" ht="12.75" customHeight="1" x14ac:dyDescent="0.2">
      <c r="A251" s="83" t="s">
        <v>169</v>
      </c>
      <c r="B251" s="83">
        <v>21</v>
      </c>
      <c r="C251" s="84">
        <v>1178.3297019700001</v>
      </c>
      <c r="D251" s="84">
        <v>1168.41163925</v>
      </c>
      <c r="E251" s="84">
        <v>181.37769940000001</v>
      </c>
      <c r="F251" s="84">
        <v>181.37769940000001</v>
      </c>
    </row>
    <row r="252" spans="1:6" ht="12.75" customHeight="1" x14ac:dyDescent="0.2">
      <c r="A252" s="83" t="s">
        <v>169</v>
      </c>
      <c r="B252" s="83">
        <v>22</v>
      </c>
      <c r="C252" s="84">
        <v>1172.5799621900001</v>
      </c>
      <c r="D252" s="84">
        <v>1162.63765139</v>
      </c>
      <c r="E252" s="84">
        <v>180.48137775999999</v>
      </c>
      <c r="F252" s="84">
        <v>180.48137775999999</v>
      </c>
    </row>
    <row r="253" spans="1:6" ht="12.75" customHeight="1" x14ac:dyDescent="0.2">
      <c r="A253" s="83" t="s">
        <v>169</v>
      </c>
      <c r="B253" s="83">
        <v>23</v>
      </c>
      <c r="C253" s="84">
        <v>1169.54396978</v>
      </c>
      <c r="D253" s="84">
        <v>1159.78763897</v>
      </c>
      <c r="E253" s="84">
        <v>180.03895775000001</v>
      </c>
      <c r="F253" s="84">
        <v>180.03895775000001</v>
      </c>
    </row>
    <row r="254" spans="1:6" ht="12.75" customHeight="1" x14ac:dyDescent="0.2">
      <c r="A254" s="83" t="s">
        <v>169</v>
      </c>
      <c r="B254" s="83">
        <v>24</v>
      </c>
      <c r="C254" s="84">
        <v>1185.1680669899999</v>
      </c>
      <c r="D254" s="84">
        <v>1175.06144105</v>
      </c>
      <c r="E254" s="84">
        <v>182.40997751</v>
      </c>
      <c r="F254" s="84">
        <v>182.40997751</v>
      </c>
    </row>
    <row r="255" spans="1:6" ht="12.75" customHeight="1" x14ac:dyDescent="0.2">
      <c r="A255" s="83" t="s">
        <v>170</v>
      </c>
      <c r="B255" s="83">
        <v>1</v>
      </c>
      <c r="C255" s="84">
        <v>1213.0667045600001</v>
      </c>
      <c r="D255" s="84">
        <v>1208.30202153</v>
      </c>
      <c r="E255" s="84">
        <v>187.57005963</v>
      </c>
      <c r="F255" s="84">
        <v>187.57005963</v>
      </c>
    </row>
    <row r="256" spans="1:6" ht="12.75" customHeight="1" x14ac:dyDescent="0.2">
      <c r="A256" s="83" t="s">
        <v>170</v>
      </c>
      <c r="B256" s="83">
        <v>2</v>
      </c>
      <c r="C256" s="84">
        <v>1198.43817633</v>
      </c>
      <c r="D256" s="84">
        <v>1196.3953389000001</v>
      </c>
      <c r="E256" s="84">
        <v>185.72173269999999</v>
      </c>
      <c r="F256" s="84">
        <v>185.72173269999999</v>
      </c>
    </row>
    <row r="257" spans="1:6" ht="12.75" customHeight="1" x14ac:dyDescent="0.2">
      <c r="A257" s="83" t="s">
        <v>170</v>
      </c>
      <c r="B257" s="83">
        <v>3</v>
      </c>
      <c r="C257" s="84">
        <v>1213.4509299599999</v>
      </c>
      <c r="D257" s="84">
        <v>1203.53812339</v>
      </c>
      <c r="E257" s="84">
        <v>186.83053867999999</v>
      </c>
      <c r="F257" s="84">
        <v>186.83053867999999</v>
      </c>
    </row>
    <row r="258" spans="1:6" ht="12.75" customHeight="1" x14ac:dyDescent="0.2">
      <c r="A258" s="83" t="s">
        <v>170</v>
      </c>
      <c r="B258" s="83">
        <v>4</v>
      </c>
      <c r="C258" s="84">
        <v>1211.76104166</v>
      </c>
      <c r="D258" s="84">
        <v>1202.56352305</v>
      </c>
      <c r="E258" s="84">
        <v>186.67924717</v>
      </c>
      <c r="F258" s="84">
        <v>186.67924717</v>
      </c>
    </row>
    <row r="259" spans="1:6" ht="12.75" customHeight="1" x14ac:dyDescent="0.2">
      <c r="A259" s="83" t="s">
        <v>170</v>
      </c>
      <c r="B259" s="83">
        <v>5</v>
      </c>
      <c r="C259" s="84">
        <v>1195.4683230600001</v>
      </c>
      <c r="D259" s="84">
        <v>1192.73119649</v>
      </c>
      <c r="E259" s="84">
        <v>185.15293169</v>
      </c>
      <c r="F259" s="84">
        <v>185.15293169</v>
      </c>
    </row>
    <row r="260" spans="1:6" ht="12.75" customHeight="1" x14ac:dyDescent="0.2">
      <c r="A260" s="83" t="s">
        <v>170</v>
      </c>
      <c r="B260" s="83">
        <v>6</v>
      </c>
      <c r="C260" s="84">
        <v>1167.3705169899999</v>
      </c>
      <c r="D260" s="84">
        <v>1165.1317034599999</v>
      </c>
      <c r="E260" s="84">
        <v>180.86854048000001</v>
      </c>
      <c r="F260" s="84">
        <v>180.86854048000001</v>
      </c>
    </row>
    <row r="261" spans="1:6" ht="12.75" customHeight="1" x14ac:dyDescent="0.2">
      <c r="A261" s="83" t="s">
        <v>170</v>
      </c>
      <c r="B261" s="83">
        <v>7</v>
      </c>
      <c r="C261" s="84">
        <v>1130.66497155</v>
      </c>
      <c r="D261" s="84">
        <v>1129.13916296</v>
      </c>
      <c r="E261" s="84">
        <v>175.28125944999999</v>
      </c>
      <c r="F261" s="84">
        <v>175.28125944999999</v>
      </c>
    </row>
    <row r="262" spans="1:6" ht="12.75" customHeight="1" x14ac:dyDescent="0.2">
      <c r="A262" s="83" t="s">
        <v>170</v>
      </c>
      <c r="B262" s="83">
        <v>8</v>
      </c>
      <c r="C262" s="84">
        <v>1138.1499978700001</v>
      </c>
      <c r="D262" s="84">
        <v>1133.9738279400001</v>
      </c>
      <c r="E262" s="84">
        <v>176.03176585</v>
      </c>
      <c r="F262" s="84">
        <v>176.03176585</v>
      </c>
    </row>
    <row r="263" spans="1:6" ht="12.75" customHeight="1" x14ac:dyDescent="0.2">
      <c r="A263" s="83" t="s">
        <v>170</v>
      </c>
      <c r="B263" s="83">
        <v>9</v>
      </c>
      <c r="C263" s="84">
        <v>1120.7515406699999</v>
      </c>
      <c r="D263" s="84">
        <v>1110.9540706299999</v>
      </c>
      <c r="E263" s="84">
        <v>172.45830724999999</v>
      </c>
      <c r="F263" s="84">
        <v>172.45830724999999</v>
      </c>
    </row>
    <row r="264" spans="1:6" ht="12.75" customHeight="1" x14ac:dyDescent="0.2">
      <c r="A264" s="83" t="s">
        <v>170</v>
      </c>
      <c r="B264" s="83">
        <v>10</v>
      </c>
      <c r="C264" s="84">
        <v>1132.75833259</v>
      </c>
      <c r="D264" s="84">
        <v>1130.2714977600001</v>
      </c>
      <c r="E264" s="84">
        <v>175.45703678000001</v>
      </c>
      <c r="F264" s="84">
        <v>175.45703678000001</v>
      </c>
    </row>
    <row r="265" spans="1:6" ht="12.75" customHeight="1" x14ac:dyDescent="0.2">
      <c r="A265" s="83" t="s">
        <v>170</v>
      </c>
      <c r="B265" s="83">
        <v>11</v>
      </c>
      <c r="C265" s="84">
        <v>1157.5435015999999</v>
      </c>
      <c r="D265" s="84">
        <v>1150.56087153</v>
      </c>
      <c r="E265" s="84">
        <v>178.60664589000001</v>
      </c>
      <c r="F265" s="84">
        <v>178.60664589000001</v>
      </c>
    </row>
    <row r="266" spans="1:6" ht="12.75" customHeight="1" x14ac:dyDescent="0.2">
      <c r="A266" s="83" t="s">
        <v>170</v>
      </c>
      <c r="B266" s="83">
        <v>12</v>
      </c>
      <c r="C266" s="84">
        <v>1163.933203</v>
      </c>
      <c r="D266" s="84">
        <v>1162.32985016</v>
      </c>
      <c r="E266" s="84">
        <v>180.43359641999999</v>
      </c>
      <c r="F266" s="84">
        <v>180.43359641999999</v>
      </c>
    </row>
    <row r="267" spans="1:6" ht="12.75" customHeight="1" x14ac:dyDescent="0.2">
      <c r="A267" s="83" t="s">
        <v>170</v>
      </c>
      <c r="B267" s="83">
        <v>13</v>
      </c>
      <c r="C267" s="84">
        <v>1207.9343195700001</v>
      </c>
      <c r="D267" s="84">
        <v>1198.9076863099999</v>
      </c>
      <c r="E267" s="84">
        <v>186.11173547999999</v>
      </c>
      <c r="F267" s="84">
        <v>186.11173547999999</v>
      </c>
    </row>
    <row r="268" spans="1:6" ht="12.75" customHeight="1" x14ac:dyDescent="0.2">
      <c r="A268" s="83" t="s">
        <v>170</v>
      </c>
      <c r="B268" s="83">
        <v>14</v>
      </c>
      <c r="C268" s="84">
        <v>1197.37575378</v>
      </c>
      <c r="D268" s="84">
        <v>1188.35824538</v>
      </c>
      <c r="E268" s="84">
        <v>184.47409916999999</v>
      </c>
      <c r="F268" s="84">
        <v>184.47409916999999</v>
      </c>
    </row>
    <row r="269" spans="1:6" ht="12.75" customHeight="1" x14ac:dyDescent="0.2">
      <c r="A269" s="83" t="s">
        <v>170</v>
      </c>
      <c r="B269" s="83">
        <v>15</v>
      </c>
      <c r="C269" s="84">
        <v>1182.72080934</v>
      </c>
      <c r="D269" s="84">
        <v>1174.7619328400001</v>
      </c>
      <c r="E269" s="84">
        <v>182.36348351999999</v>
      </c>
      <c r="F269" s="84">
        <v>182.36348351999999</v>
      </c>
    </row>
    <row r="270" spans="1:6" ht="12.75" customHeight="1" x14ac:dyDescent="0.2">
      <c r="A270" s="83" t="s">
        <v>170</v>
      </c>
      <c r="B270" s="83">
        <v>16</v>
      </c>
      <c r="C270" s="84">
        <v>1180.1489630999999</v>
      </c>
      <c r="D270" s="84">
        <v>1170.23202517</v>
      </c>
      <c r="E270" s="84">
        <v>181.66028595</v>
      </c>
      <c r="F270" s="84">
        <v>181.66028595</v>
      </c>
    </row>
    <row r="271" spans="1:6" ht="12.75" customHeight="1" x14ac:dyDescent="0.2">
      <c r="A271" s="83" t="s">
        <v>170</v>
      </c>
      <c r="B271" s="83">
        <v>17</v>
      </c>
      <c r="C271" s="84">
        <v>1164.8142547099999</v>
      </c>
      <c r="D271" s="84">
        <v>1158.89194595</v>
      </c>
      <c r="E271" s="84">
        <v>179.89991535999999</v>
      </c>
      <c r="F271" s="84">
        <v>179.89991535999999</v>
      </c>
    </row>
    <row r="272" spans="1:6" ht="12.75" customHeight="1" x14ac:dyDescent="0.2">
      <c r="A272" s="83" t="s">
        <v>170</v>
      </c>
      <c r="B272" s="83">
        <v>18</v>
      </c>
      <c r="C272" s="84">
        <v>1139.5409430499999</v>
      </c>
      <c r="D272" s="84">
        <v>1131.4764304400001</v>
      </c>
      <c r="E272" s="84">
        <v>175.6440838</v>
      </c>
      <c r="F272" s="84">
        <v>175.6440838</v>
      </c>
    </row>
    <row r="273" spans="1:6" ht="12.75" customHeight="1" x14ac:dyDescent="0.2">
      <c r="A273" s="83" t="s">
        <v>170</v>
      </c>
      <c r="B273" s="83">
        <v>19</v>
      </c>
      <c r="C273" s="84">
        <v>1135.6592783000001</v>
      </c>
      <c r="D273" s="84">
        <v>1128.12778486</v>
      </c>
      <c r="E273" s="84">
        <v>175.12425876</v>
      </c>
      <c r="F273" s="84">
        <v>175.12425876</v>
      </c>
    </row>
    <row r="274" spans="1:6" ht="12.75" customHeight="1" x14ac:dyDescent="0.2">
      <c r="A274" s="83" t="s">
        <v>170</v>
      </c>
      <c r="B274" s="83">
        <v>20</v>
      </c>
      <c r="C274" s="84">
        <v>1141.6751452399999</v>
      </c>
      <c r="D274" s="84">
        <v>1133.6569525100001</v>
      </c>
      <c r="E274" s="84">
        <v>175.98257587000001</v>
      </c>
      <c r="F274" s="84">
        <v>175.98257587000001</v>
      </c>
    </row>
    <row r="275" spans="1:6" ht="12.75" customHeight="1" x14ac:dyDescent="0.2">
      <c r="A275" s="83" t="s">
        <v>170</v>
      </c>
      <c r="B275" s="83">
        <v>21</v>
      </c>
      <c r="C275" s="84">
        <v>1147.5242679800001</v>
      </c>
      <c r="D275" s="84">
        <v>1138.84507586</v>
      </c>
      <c r="E275" s="84">
        <v>176.78795117999999</v>
      </c>
      <c r="F275" s="84">
        <v>176.78795117999999</v>
      </c>
    </row>
    <row r="276" spans="1:6" ht="12.75" customHeight="1" x14ac:dyDescent="0.2">
      <c r="A276" s="83" t="s">
        <v>170</v>
      </c>
      <c r="B276" s="83">
        <v>22</v>
      </c>
      <c r="C276" s="84">
        <v>1161.5865335999999</v>
      </c>
      <c r="D276" s="84">
        <v>1155.4304190800001</v>
      </c>
      <c r="E276" s="84">
        <v>179.36256725999999</v>
      </c>
      <c r="F276" s="84">
        <v>179.36256725999999</v>
      </c>
    </row>
    <row r="277" spans="1:6" ht="12.75" customHeight="1" x14ac:dyDescent="0.2">
      <c r="A277" s="83" t="s">
        <v>170</v>
      </c>
      <c r="B277" s="83">
        <v>23</v>
      </c>
      <c r="C277" s="84">
        <v>1148.58391084</v>
      </c>
      <c r="D277" s="84">
        <v>1144.23776838</v>
      </c>
      <c r="E277" s="84">
        <v>177.62508266</v>
      </c>
      <c r="F277" s="84">
        <v>177.62508266</v>
      </c>
    </row>
    <row r="278" spans="1:6" ht="12.75" customHeight="1" x14ac:dyDescent="0.2">
      <c r="A278" s="83" t="s">
        <v>170</v>
      </c>
      <c r="B278" s="83">
        <v>24</v>
      </c>
      <c r="C278" s="84">
        <v>1197.2325674000001</v>
      </c>
      <c r="D278" s="84">
        <v>1188.1618401999999</v>
      </c>
      <c r="E278" s="84">
        <v>184.44361033000001</v>
      </c>
      <c r="F278" s="84">
        <v>184.44361033000001</v>
      </c>
    </row>
    <row r="279" spans="1:6" ht="12.75" customHeight="1" x14ac:dyDescent="0.2">
      <c r="A279" s="83" t="s">
        <v>171</v>
      </c>
      <c r="B279" s="83">
        <v>1</v>
      </c>
      <c r="C279" s="84">
        <v>1225.29487094</v>
      </c>
      <c r="D279" s="84">
        <v>1216.1403528400001</v>
      </c>
      <c r="E279" s="84">
        <v>188.78683842000001</v>
      </c>
      <c r="F279" s="84">
        <v>188.78683842000001</v>
      </c>
    </row>
    <row r="280" spans="1:6" ht="12.75" customHeight="1" x14ac:dyDescent="0.2">
      <c r="A280" s="83" t="s">
        <v>171</v>
      </c>
      <c r="B280" s="83">
        <v>2</v>
      </c>
      <c r="C280" s="84">
        <v>1209.5069156300001</v>
      </c>
      <c r="D280" s="84">
        <v>1202.22290787</v>
      </c>
      <c r="E280" s="84">
        <v>186.62637197000001</v>
      </c>
      <c r="F280" s="84">
        <v>186.62637197000001</v>
      </c>
    </row>
    <row r="281" spans="1:6" ht="12.75" customHeight="1" x14ac:dyDescent="0.2">
      <c r="A281" s="83" t="s">
        <v>171</v>
      </c>
      <c r="B281" s="83">
        <v>3</v>
      </c>
      <c r="C281" s="84">
        <v>1209.2458915100001</v>
      </c>
      <c r="D281" s="84">
        <v>1203.4706183799999</v>
      </c>
      <c r="E281" s="84">
        <v>186.82005957999999</v>
      </c>
      <c r="F281" s="84">
        <v>186.82005957999999</v>
      </c>
    </row>
    <row r="282" spans="1:6" ht="12.75" customHeight="1" x14ac:dyDescent="0.2">
      <c r="A282" s="83" t="s">
        <v>171</v>
      </c>
      <c r="B282" s="83">
        <v>4</v>
      </c>
      <c r="C282" s="84">
        <v>1216.1865571999999</v>
      </c>
      <c r="D282" s="84">
        <v>1206.98522761</v>
      </c>
      <c r="E282" s="84">
        <v>187.3656479</v>
      </c>
      <c r="F282" s="84">
        <v>187.3656479</v>
      </c>
    </row>
    <row r="283" spans="1:6" ht="12.75" customHeight="1" x14ac:dyDescent="0.2">
      <c r="A283" s="83" t="s">
        <v>171</v>
      </c>
      <c r="B283" s="83">
        <v>5</v>
      </c>
      <c r="C283" s="84">
        <v>1206.74375633</v>
      </c>
      <c r="D283" s="84">
        <v>1197.6359203899999</v>
      </c>
      <c r="E283" s="84">
        <v>185.91431363999999</v>
      </c>
      <c r="F283" s="84">
        <v>185.91431363999999</v>
      </c>
    </row>
    <row r="284" spans="1:6" ht="12.75" customHeight="1" x14ac:dyDescent="0.2">
      <c r="A284" s="83" t="s">
        <v>171</v>
      </c>
      <c r="B284" s="83">
        <v>6</v>
      </c>
      <c r="C284" s="84">
        <v>1188.5176375599999</v>
      </c>
      <c r="D284" s="84">
        <v>1180.7564020299999</v>
      </c>
      <c r="E284" s="84">
        <v>183.29403145000001</v>
      </c>
      <c r="F284" s="84">
        <v>183.29403145000001</v>
      </c>
    </row>
    <row r="285" spans="1:6" ht="12.75" customHeight="1" x14ac:dyDescent="0.2">
      <c r="A285" s="83" t="s">
        <v>171</v>
      </c>
      <c r="B285" s="83">
        <v>7</v>
      </c>
      <c r="C285" s="84">
        <v>1169.5125713299999</v>
      </c>
      <c r="D285" s="84">
        <v>1160.6169044999999</v>
      </c>
      <c r="E285" s="84">
        <v>180.16768830000001</v>
      </c>
      <c r="F285" s="84">
        <v>180.16768830000001</v>
      </c>
    </row>
    <row r="286" spans="1:6" ht="12.75" customHeight="1" x14ac:dyDescent="0.2">
      <c r="A286" s="83" t="s">
        <v>171</v>
      </c>
      <c r="B286" s="83">
        <v>8</v>
      </c>
      <c r="C286" s="84">
        <v>1141.72091228</v>
      </c>
      <c r="D286" s="84">
        <v>1139.80482121</v>
      </c>
      <c r="E286" s="84">
        <v>176.93693669000001</v>
      </c>
      <c r="F286" s="84">
        <v>176.93693669000001</v>
      </c>
    </row>
    <row r="287" spans="1:6" ht="12.75" customHeight="1" x14ac:dyDescent="0.2">
      <c r="A287" s="83" t="s">
        <v>171</v>
      </c>
      <c r="B287" s="83">
        <v>9</v>
      </c>
      <c r="C287" s="84">
        <v>1114.4653697599999</v>
      </c>
      <c r="D287" s="84">
        <v>1113.33437149</v>
      </c>
      <c r="E287" s="84">
        <v>172.82781186</v>
      </c>
      <c r="F287" s="84">
        <v>172.82781186</v>
      </c>
    </row>
    <row r="288" spans="1:6" ht="12.75" customHeight="1" x14ac:dyDescent="0.2">
      <c r="A288" s="83" t="s">
        <v>171</v>
      </c>
      <c r="B288" s="83">
        <v>10</v>
      </c>
      <c r="C288" s="84">
        <v>1107.6328174600001</v>
      </c>
      <c r="D288" s="84">
        <v>1099.33757418</v>
      </c>
      <c r="E288" s="84">
        <v>170.65502719</v>
      </c>
      <c r="F288" s="84">
        <v>170.65502719</v>
      </c>
    </row>
    <row r="289" spans="1:6" ht="12.75" customHeight="1" x14ac:dyDescent="0.2">
      <c r="A289" s="83" t="s">
        <v>171</v>
      </c>
      <c r="B289" s="83">
        <v>11</v>
      </c>
      <c r="C289" s="84">
        <v>1119.2138998099999</v>
      </c>
      <c r="D289" s="84">
        <v>1110.77704894</v>
      </c>
      <c r="E289" s="84">
        <v>172.43082738999999</v>
      </c>
      <c r="F289" s="84">
        <v>172.43082738999999</v>
      </c>
    </row>
    <row r="290" spans="1:6" ht="12.75" customHeight="1" x14ac:dyDescent="0.2">
      <c r="A290" s="83" t="s">
        <v>171</v>
      </c>
      <c r="B290" s="83">
        <v>12</v>
      </c>
      <c r="C290" s="84">
        <v>1121.6200176499999</v>
      </c>
      <c r="D290" s="84">
        <v>1116.5448301900001</v>
      </c>
      <c r="E290" s="84">
        <v>173.32618554999999</v>
      </c>
      <c r="F290" s="84">
        <v>173.32618554999999</v>
      </c>
    </row>
    <row r="291" spans="1:6" ht="12.75" customHeight="1" x14ac:dyDescent="0.2">
      <c r="A291" s="83" t="s">
        <v>171</v>
      </c>
      <c r="B291" s="83">
        <v>13</v>
      </c>
      <c r="C291" s="84">
        <v>1174.7123210300001</v>
      </c>
      <c r="D291" s="84">
        <v>1165.9427627600001</v>
      </c>
      <c r="E291" s="84">
        <v>180.9944448</v>
      </c>
      <c r="F291" s="84">
        <v>180.9944448</v>
      </c>
    </row>
    <row r="292" spans="1:6" ht="12.75" customHeight="1" x14ac:dyDescent="0.2">
      <c r="A292" s="83" t="s">
        <v>171</v>
      </c>
      <c r="B292" s="83">
        <v>14</v>
      </c>
      <c r="C292" s="84">
        <v>1197.8567804500001</v>
      </c>
      <c r="D292" s="84">
        <v>1187.31995183</v>
      </c>
      <c r="E292" s="84">
        <v>184.31292027999999</v>
      </c>
      <c r="F292" s="84">
        <v>184.31292027999999</v>
      </c>
    </row>
    <row r="293" spans="1:6" ht="12.75" customHeight="1" x14ac:dyDescent="0.2">
      <c r="A293" s="83" t="s">
        <v>171</v>
      </c>
      <c r="B293" s="83">
        <v>15</v>
      </c>
      <c r="C293" s="84">
        <v>1188.8358683199999</v>
      </c>
      <c r="D293" s="84">
        <v>1187.2583894100001</v>
      </c>
      <c r="E293" s="84">
        <v>184.30336367000001</v>
      </c>
      <c r="F293" s="84">
        <v>184.30336367000001</v>
      </c>
    </row>
    <row r="294" spans="1:6" ht="12.75" customHeight="1" x14ac:dyDescent="0.2">
      <c r="A294" s="83" t="s">
        <v>171</v>
      </c>
      <c r="B294" s="83">
        <v>16</v>
      </c>
      <c r="C294" s="84">
        <v>1187.6625853200001</v>
      </c>
      <c r="D294" s="84">
        <v>1179.25983591</v>
      </c>
      <c r="E294" s="84">
        <v>183.06171287999999</v>
      </c>
      <c r="F294" s="84">
        <v>183.06171287999999</v>
      </c>
    </row>
    <row r="295" spans="1:6" ht="12.75" customHeight="1" x14ac:dyDescent="0.2">
      <c r="A295" s="83" t="s">
        <v>171</v>
      </c>
      <c r="B295" s="83">
        <v>17</v>
      </c>
      <c r="C295" s="84">
        <v>1170.9055088</v>
      </c>
      <c r="D295" s="84">
        <v>1164.57756561</v>
      </c>
      <c r="E295" s="84">
        <v>180.78251922000001</v>
      </c>
      <c r="F295" s="84">
        <v>180.78251922000001</v>
      </c>
    </row>
    <row r="296" spans="1:6" ht="12.75" customHeight="1" x14ac:dyDescent="0.2">
      <c r="A296" s="83" t="s">
        <v>171</v>
      </c>
      <c r="B296" s="83">
        <v>18</v>
      </c>
      <c r="C296" s="84">
        <v>1105.5380636100001</v>
      </c>
      <c r="D296" s="84">
        <v>1097.8320686</v>
      </c>
      <c r="E296" s="84">
        <v>170.42132090999999</v>
      </c>
      <c r="F296" s="84">
        <v>170.42132090999999</v>
      </c>
    </row>
    <row r="297" spans="1:6" ht="12.75" customHeight="1" x14ac:dyDescent="0.2">
      <c r="A297" s="83" t="s">
        <v>171</v>
      </c>
      <c r="B297" s="83">
        <v>19</v>
      </c>
      <c r="C297" s="84">
        <v>1134.2328702899999</v>
      </c>
      <c r="D297" s="84">
        <v>1126.0782173299999</v>
      </c>
      <c r="E297" s="84">
        <v>174.80609534000001</v>
      </c>
      <c r="F297" s="84">
        <v>174.80609534000001</v>
      </c>
    </row>
    <row r="298" spans="1:6" ht="12.75" customHeight="1" x14ac:dyDescent="0.2">
      <c r="A298" s="83" t="s">
        <v>171</v>
      </c>
      <c r="B298" s="83">
        <v>20</v>
      </c>
      <c r="C298" s="84">
        <v>1120.0124254100001</v>
      </c>
      <c r="D298" s="84">
        <v>1115.3639619400001</v>
      </c>
      <c r="E298" s="84">
        <v>173.14287415000001</v>
      </c>
      <c r="F298" s="84">
        <v>173.14287415000001</v>
      </c>
    </row>
    <row r="299" spans="1:6" ht="12.75" customHeight="1" x14ac:dyDescent="0.2">
      <c r="A299" s="83" t="s">
        <v>171</v>
      </c>
      <c r="B299" s="83">
        <v>21</v>
      </c>
      <c r="C299" s="84">
        <v>1126.7850589100001</v>
      </c>
      <c r="D299" s="84">
        <v>1121.6630475899999</v>
      </c>
      <c r="E299" s="84">
        <v>174.12070904000001</v>
      </c>
      <c r="F299" s="84">
        <v>174.12070904000001</v>
      </c>
    </row>
    <row r="300" spans="1:6" ht="12.75" customHeight="1" x14ac:dyDescent="0.2">
      <c r="A300" s="83" t="s">
        <v>171</v>
      </c>
      <c r="B300" s="83">
        <v>22</v>
      </c>
      <c r="C300" s="84">
        <v>1178.4916299199999</v>
      </c>
      <c r="D300" s="84">
        <v>1169.8158325300001</v>
      </c>
      <c r="E300" s="84">
        <v>181.59567852999999</v>
      </c>
      <c r="F300" s="84">
        <v>181.59567852999999</v>
      </c>
    </row>
    <row r="301" spans="1:6" ht="12.75" customHeight="1" x14ac:dyDescent="0.2">
      <c r="A301" s="83" t="s">
        <v>171</v>
      </c>
      <c r="B301" s="83">
        <v>23</v>
      </c>
      <c r="C301" s="84">
        <v>1198.7914711400001</v>
      </c>
      <c r="D301" s="84">
        <v>1190.27673635</v>
      </c>
      <c r="E301" s="84">
        <v>184.77191500000001</v>
      </c>
      <c r="F301" s="84">
        <v>184.77191500000001</v>
      </c>
    </row>
    <row r="302" spans="1:6" ht="12.75" customHeight="1" x14ac:dyDescent="0.2">
      <c r="A302" s="83" t="s">
        <v>171</v>
      </c>
      <c r="B302" s="83">
        <v>24</v>
      </c>
      <c r="C302" s="84">
        <v>1199.9520234500001</v>
      </c>
      <c r="D302" s="84">
        <v>1190.86245377</v>
      </c>
      <c r="E302" s="84">
        <v>184.86283850000001</v>
      </c>
      <c r="F302" s="84">
        <v>184.86283850000001</v>
      </c>
    </row>
    <row r="303" spans="1:6" ht="12.75" customHeight="1" x14ac:dyDescent="0.2">
      <c r="A303" s="83" t="s">
        <v>172</v>
      </c>
      <c r="B303" s="83">
        <v>1</v>
      </c>
      <c r="C303" s="84">
        <v>1179.94717332</v>
      </c>
      <c r="D303" s="84">
        <v>1171.1448249600001</v>
      </c>
      <c r="E303" s="84">
        <v>181.80198389</v>
      </c>
      <c r="F303" s="84">
        <v>181.80198389</v>
      </c>
    </row>
    <row r="304" spans="1:6" ht="12.75" customHeight="1" x14ac:dyDescent="0.2">
      <c r="A304" s="83" t="s">
        <v>172</v>
      </c>
      <c r="B304" s="83">
        <v>2</v>
      </c>
      <c r="C304" s="84">
        <v>1202.7522085000001</v>
      </c>
      <c r="D304" s="84">
        <v>1193.60611857</v>
      </c>
      <c r="E304" s="84">
        <v>185.28874970999999</v>
      </c>
      <c r="F304" s="84">
        <v>185.28874970999999</v>
      </c>
    </row>
    <row r="305" spans="1:6" ht="12.75" customHeight="1" x14ac:dyDescent="0.2">
      <c r="A305" s="83" t="s">
        <v>172</v>
      </c>
      <c r="B305" s="83">
        <v>3</v>
      </c>
      <c r="C305" s="84">
        <v>1229.05921352</v>
      </c>
      <c r="D305" s="84">
        <v>1220.0461407299999</v>
      </c>
      <c r="E305" s="84">
        <v>189.39315113000001</v>
      </c>
      <c r="F305" s="84">
        <v>189.39315113000001</v>
      </c>
    </row>
    <row r="306" spans="1:6" ht="12.75" customHeight="1" x14ac:dyDescent="0.2">
      <c r="A306" s="83" t="s">
        <v>172</v>
      </c>
      <c r="B306" s="83">
        <v>4</v>
      </c>
      <c r="C306" s="84">
        <v>1226.5997033399999</v>
      </c>
      <c r="D306" s="84">
        <v>1218.8286642999999</v>
      </c>
      <c r="E306" s="84">
        <v>189.20415688</v>
      </c>
      <c r="F306" s="84">
        <v>189.20415688</v>
      </c>
    </row>
    <row r="307" spans="1:6" ht="12.75" customHeight="1" x14ac:dyDescent="0.2">
      <c r="A307" s="83" t="s">
        <v>172</v>
      </c>
      <c r="B307" s="83">
        <v>5</v>
      </c>
      <c r="C307" s="84">
        <v>1221.96438205</v>
      </c>
      <c r="D307" s="84">
        <v>1213.89571548</v>
      </c>
      <c r="E307" s="84">
        <v>188.43839345000001</v>
      </c>
      <c r="F307" s="84">
        <v>188.43839345000001</v>
      </c>
    </row>
    <row r="308" spans="1:6" ht="12.75" customHeight="1" x14ac:dyDescent="0.2">
      <c r="A308" s="83" t="s">
        <v>172</v>
      </c>
      <c r="B308" s="83">
        <v>6</v>
      </c>
      <c r="C308" s="84">
        <v>1213.8848310400001</v>
      </c>
      <c r="D308" s="84">
        <v>1205.0774036</v>
      </c>
      <c r="E308" s="84">
        <v>187.06948795</v>
      </c>
      <c r="F308" s="84">
        <v>187.06948795</v>
      </c>
    </row>
    <row r="309" spans="1:6" ht="12.75" customHeight="1" x14ac:dyDescent="0.2">
      <c r="A309" s="83" t="s">
        <v>172</v>
      </c>
      <c r="B309" s="83">
        <v>7</v>
      </c>
      <c r="C309" s="84">
        <v>1191.95740189</v>
      </c>
      <c r="D309" s="84">
        <v>1181.6551175699999</v>
      </c>
      <c r="E309" s="84">
        <v>183.43354303999999</v>
      </c>
      <c r="F309" s="84">
        <v>183.43354303999999</v>
      </c>
    </row>
    <row r="310" spans="1:6" ht="12.75" customHeight="1" x14ac:dyDescent="0.2">
      <c r="A310" s="83" t="s">
        <v>172</v>
      </c>
      <c r="B310" s="83">
        <v>8</v>
      </c>
      <c r="C310" s="84">
        <v>1203.16837719</v>
      </c>
      <c r="D310" s="84">
        <v>1192.25661967</v>
      </c>
      <c r="E310" s="84">
        <v>185.07926103</v>
      </c>
      <c r="F310" s="84">
        <v>185.07926103</v>
      </c>
    </row>
    <row r="311" spans="1:6" ht="12.75" customHeight="1" x14ac:dyDescent="0.2">
      <c r="A311" s="83" t="s">
        <v>172</v>
      </c>
      <c r="B311" s="83">
        <v>9</v>
      </c>
      <c r="C311" s="84">
        <v>1167.0240762999999</v>
      </c>
      <c r="D311" s="84">
        <v>1161.11658119</v>
      </c>
      <c r="E311" s="84">
        <v>180.24525532000001</v>
      </c>
      <c r="F311" s="84">
        <v>180.24525532000001</v>
      </c>
    </row>
    <row r="312" spans="1:6" ht="12.75" customHeight="1" x14ac:dyDescent="0.2">
      <c r="A312" s="83" t="s">
        <v>172</v>
      </c>
      <c r="B312" s="83">
        <v>10</v>
      </c>
      <c r="C312" s="84">
        <v>1143.02457267</v>
      </c>
      <c r="D312" s="84">
        <v>1134.6356279300001</v>
      </c>
      <c r="E312" s="84">
        <v>176.13449997999999</v>
      </c>
      <c r="F312" s="84">
        <v>176.13449997999999</v>
      </c>
    </row>
    <row r="313" spans="1:6" ht="12.75" customHeight="1" x14ac:dyDescent="0.2">
      <c r="A313" s="83" t="s">
        <v>172</v>
      </c>
      <c r="B313" s="83">
        <v>11</v>
      </c>
      <c r="C313" s="84">
        <v>1145.02817168</v>
      </c>
      <c r="D313" s="84">
        <v>1135.1096772200001</v>
      </c>
      <c r="E313" s="84">
        <v>176.20808875</v>
      </c>
      <c r="F313" s="84">
        <v>176.20808875</v>
      </c>
    </row>
    <row r="314" spans="1:6" ht="12.75" customHeight="1" x14ac:dyDescent="0.2">
      <c r="A314" s="83" t="s">
        <v>172</v>
      </c>
      <c r="B314" s="83">
        <v>12</v>
      </c>
      <c r="C314" s="84">
        <v>1153.9729542499999</v>
      </c>
      <c r="D314" s="84">
        <v>1143.52035873</v>
      </c>
      <c r="E314" s="84">
        <v>177.51371599000001</v>
      </c>
      <c r="F314" s="84">
        <v>177.51371599000001</v>
      </c>
    </row>
    <row r="315" spans="1:6" ht="12.75" customHeight="1" x14ac:dyDescent="0.2">
      <c r="A315" s="83" t="s">
        <v>172</v>
      </c>
      <c r="B315" s="83">
        <v>13</v>
      </c>
      <c r="C315" s="84">
        <v>1171.37992461</v>
      </c>
      <c r="D315" s="84">
        <v>1166.16855996</v>
      </c>
      <c r="E315" s="84">
        <v>181.02949630000001</v>
      </c>
      <c r="F315" s="84">
        <v>181.02949630000001</v>
      </c>
    </row>
    <row r="316" spans="1:6" ht="12.75" customHeight="1" x14ac:dyDescent="0.2">
      <c r="A316" s="83" t="s">
        <v>172</v>
      </c>
      <c r="B316" s="83">
        <v>14</v>
      </c>
      <c r="C316" s="84">
        <v>1191.10996252</v>
      </c>
      <c r="D316" s="84">
        <v>1186.2494399499999</v>
      </c>
      <c r="E316" s="84">
        <v>184.14673998999999</v>
      </c>
      <c r="F316" s="84">
        <v>184.14673998999999</v>
      </c>
    </row>
    <row r="317" spans="1:6" ht="12.75" customHeight="1" x14ac:dyDescent="0.2">
      <c r="A317" s="83" t="s">
        <v>172</v>
      </c>
      <c r="B317" s="83">
        <v>15</v>
      </c>
      <c r="C317" s="84">
        <v>1205.0715284600001</v>
      </c>
      <c r="D317" s="84">
        <v>1197.3096291899999</v>
      </c>
      <c r="E317" s="84">
        <v>185.86366201999999</v>
      </c>
      <c r="F317" s="84">
        <v>185.86366201999999</v>
      </c>
    </row>
    <row r="318" spans="1:6" ht="12.75" customHeight="1" x14ac:dyDescent="0.2">
      <c r="A318" s="83" t="s">
        <v>172</v>
      </c>
      <c r="B318" s="83">
        <v>16</v>
      </c>
      <c r="C318" s="84">
        <v>1191.8786295299999</v>
      </c>
      <c r="D318" s="84">
        <v>1183.8021819200001</v>
      </c>
      <c r="E318" s="84">
        <v>183.76684132</v>
      </c>
      <c r="F318" s="84">
        <v>183.76684132</v>
      </c>
    </row>
    <row r="319" spans="1:6" ht="12.75" customHeight="1" x14ac:dyDescent="0.2">
      <c r="A319" s="83" t="s">
        <v>172</v>
      </c>
      <c r="B319" s="83">
        <v>17</v>
      </c>
      <c r="C319" s="84">
        <v>1165.0546213699999</v>
      </c>
      <c r="D319" s="84">
        <v>1156.68384227</v>
      </c>
      <c r="E319" s="84">
        <v>179.55714168</v>
      </c>
      <c r="F319" s="84">
        <v>179.55714168</v>
      </c>
    </row>
    <row r="320" spans="1:6" ht="12.75" customHeight="1" x14ac:dyDescent="0.2">
      <c r="A320" s="83" t="s">
        <v>172</v>
      </c>
      <c r="B320" s="83">
        <v>18</v>
      </c>
      <c r="C320" s="84">
        <v>1111.1630045100001</v>
      </c>
      <c r="D320" s="84">
        <v>1106.4942492600001</v>
      </c>
      <c r="E320" s="84">
        <v>171.76598948</v>
      </c>
      <c r="F320" s="84">
        <v>171.76598948</v>
      </c>
    </row>
    <row r="321" spans="1:6" ht="12.75" customHeight="1" x14ac:dyDescent="0.2">
      <c r="A321" s="83" t="s">
        <v>172</v>
      </c>
      <c r="B321" s="83">
        <v>19</v>
      </c>
      <c r="C321" s="84">
        <v>1110.2257208399999</v>
      </c>
      <c r="D321" s="84">
        <v>1107.8487236999999</v>
      </c>
      <c r="E321" s="84">
        <v>171.97625052999999</v>
      </c>
      <c r="F321" s="84">
        <v>171.97625052999999</v>
      </c>
    </row>
    <row r="322" spans="1:6" ht="12.75" customHeight="1" x14ac:dyDescent="0.2">
      <c r="A322" s="83" t="s">
        <v>172</v>
      </c>
      <c r="B322" s="83">
        <v>20</v>
      </c>
      <c r="C322" s="84">
        <v>1139.1689237999999</v>
      </c>
      <c r="D322" s="84">
        <v>1129.29914727</v>
      </c>
      <c r="E322" s="84">
        <v>175.30609451999999</v>
      </c>
      <c r="F322" s="84">
        <v>175.30609451999999</v>
      </c>
    </row>
    <row r="323" spans="1:6" ht="12.75" customHeight="1" x14ac:dyDescent="0.2">
      <c r="A323" s="83" t="s">
        <v>172</v>
      </c>
      <c r="B323" s="83">
        <v>21</v>
      </c>
      <c r="C323" s="84">
        <v>1138.3457579799999</v>
      </c>
      <c r="D323" s="84">
        <v>1132.08516242</v>
      </c>
      <c r="E323" s="84">
        <v>175.73857996000001</v>
      </c>
      <c r="F323" s="84">
        <v>175.73857996000001</v>
      </c>
    </row>
    <row r="324" spans="1:6" ht="12.75" customHeight="1" x14ac:dyDescent="0.2">
      <c r="A324" s="83" t="s">
        <v>172</v>
      </c>
      <c r="B324" s="83">
        <v>22</v>
      </c>
      <c r="C324" s="84">
        <v>1165.58907666</v>
      </c>
      <c r="D324" s="84">
        <v>1155.9858040300001</v>
      </c>
      <c r="E324" s="84">
        <v>179.44878212</v>
      </c>
      <c r="F324" s="84">
        <v>179.44878212</v>
      </c>
    </row>
    <row r="325" spans="1:6" ht="12.75" customHeight="1" x14ac:dyDescent="0.2">
      <c r="A325" s="83" t="s">
        <v>172</v>
      </c>
      <c r="B325" s="83">
        <v>23</v>
      </c>
      <c r="C325" s="84">
        <v>1174.48595632</v>
      </c>
      <c r="D325" s="84">
        <v>1164.13318682</v>
      </c>
      <c r="E325" s="84">
        <v>180.71353633000001</v>
      </c>
      <c r="F325" s="84">
        <v>180.71353633000001</v>
      </c>
    </row>
    <row r="326" spans="1:6" ht="12.75" customHeight="1" x14ac:dyDescent="0.2">
      <c r="A326" s="83" t="s">
        <v>172</v>
      </c>
      <c r="B326" s="83">
        <v>24</v>
      </c>
      <c r="C326" s="84">
        <v>1188.6574315299999</v>
      </c>
      <c r="D326" s="84">
        <v>1178.66592412</v>
      </c>
      <c r="E326" s="84">
        <v>182.96951733</v>
      </c>
      <c r="F326" s="84">
        <v>182.96951733</v>
      </c>
    </row>
    <row r="327" spans="1:6" ht="12.75" customHeight="1" x14ac:dyDescent="0.2">
      <c r="A327" s="83" t="s">
        <v>173</v>
      </c>
      <c r="B327" s="83">
        <v>1</v>
      </c>
      <c r="C327" s="84">
        <v>1194.9068078</v>
      </c>
      <c r="D327" s="84">
        <v>1192.5857800399999</v>
      </c>
      <c r="E327" s="84">
        <v>185.13035805000001</v>
      </c>
      <c r="F327" s="84">
        <v>185.13035805000001</v>
      </c>
    </row>
    <row r="328" spans="1:6" ht="12.75" customHeight="1" x14ac:dyDescent="0.2">
      <c r="A328" s="83" t="s">
        <v>173</v>
      </c>
      <c r="B328" s="83">
        <v>2</v>
      </c>
      <c r="C328" s="84">
        <v>1190.8391817900001</v>
      </c>
      <c r="D328" s="84">
        <v>1180.2932439000001</v>
      </c>
      <c r="E328" s="84">
        <v>183.22213336999999</v>
      </c>
      <c r="F328" s="84">
        <v>183.22213336999999</v>
      </c>
    </row>
    <row r="329" spans="1:6" ht="12.75" customHeight="1" x14ac:dyDescent="0.2">
      <c r="A329" s="83" t="s">
        <v>173</v>
      </c>
      <c r="B329" s="83">
        <v>3</v>
      </c>
      <c r="C329" s="84">
        <v>1192.4378433899999</v>
      </c>
      <c r="D329" s="84">
        <v>1183.4922086399999</v>
      </c>
      <c r="E329" s="84">
        <v>183.71872279999999</v>
      </c>
      <c r="F329" s="84">
        <v>183.71872279999999</v>
      </c>
    </row>
    <row r="330" spans="1:6" ht="12.75" customHeight="1" x14ac:dyDescent="0.2">
      <c r="A330" s="83" t="s">
        <v>173</v>
      </c>
      <c r="B330" s="83">
        <v>4</v>
      </c>
      <c r="C330" s="84">
        <v>1198.8463349900001</v>
      </c>
      <c r="D330" s="84">
        <v>1187.8390305299999</v>
      </c>
      <c r="E330" s="84">
        <v>184.39349916</v>
      </c>
      <c r="F330" s="84">
        <v>184.39349916</v>
      </c>
    </row>
    <row r="331" spans="1:6" ht="12.75" customHeight="1" x14ac:dyDescent="0.2">
      <c r="A331" s="83" t="s">
        <v>173</v>
      </c>
      <c r="B331" s="83">
        <v>5</v>
      </c>
      <c r="C331" s="84">
        <v>1183.5886476200001</v>
      </c>
      <c r="D331" s="84">
        <v>1179.1172048999999</v>
      </c>
      <c r="E331" s="84">
        <v>183.03957163999999</v>
      </c>
      <c r="F331" s="84">
        <v>183.03957163999999</v>
      </c>
    </row>
    <row r="332" spans="1:6" ht="12.75" customHeight="1" x14ac:dyDescent="0.2">
      <c r="A332" s="83" t="s">
        <v>173</v>
      </c>
      <c r="B332" s="83">
        <v>6</v>
      </c>
      <c r="C332" s="84">
        <v>1167.17274815</v>
      </c>
      <c r="D332" s="84">
        <v>1159.98488537</v>
      </c>
      <c r="E332" s="84">
        <v>180.06957718000001</v>
      </c>
      <c r="F332" s="84">
        <v>180.06957718000001</v>
      </c>
    </row>
    <row r="333" spans="1:6" ht="12.75" customHeight="1" x14ac:dyDescent="0.2">
      <c r="A333" s="83" t="s">
        <v>173</v>
      </c>
      <c r="B333" s="83">
        <v>7</v>
      </c>
      <c r="C333" s="84">
        <v>1135.3678064799999</v>
      </c>
      <c r="D333" s="84">
        <v>1125.8001769299999</v>
      </c>
      <c r="E333" s="84">
        <v>174.76293390000001</v>
      </c>
      <c r="F333" s="84">
        <v>174.76293390000001</v>
      </c>
    </row>
    <row r="334" spans="1:6" ht="12.75" customHeight="1" x14ac:dyDescent="0.2">
      <c r="A334" s="83" t="s">
        <v>173</v>
      </c>
      <c r="B334" s="83">
        <v>8</v>
      </c>
      <c r="C334" s="84">
        <v>1132.5083871300001</v>
      </c>
      <c r="D334" s="84">
        <v>1122.6011695</v>
      </c>
      <c r="E334" s="84">
        <v>174.26633785000001</v>
      </c>
      <c r="F334" s="84">
        <v>174.26633785000001</v>
      </c>
    </row>
    <row r="335" spans="1:6" ht="12.75" customHeight="1" x14ac:dyDescent="0.2">
      <c r="A335" s="83" t="s">
        <v>173</v>
      </c>
      <c r="B335" s="83">
        <v>9</v>
      </c>
      <c r="C335" s="84">
        <v>1130.2791764900001</v>
      </c>
      <c r="D335" s="84">
        <v>1124.4989013300001</v>
      </c>
      <c r="E335" s="84">
        <v>174.56093114000001</v>
      </c>
      <c r="F335" s="84">
        <v>174.56093114000001</v>
      </c>
    </row>
    <row r="336" spans="1:6" ht="12.75" customHeight="1" x14ac:dyDescent="0.2">
      <c r="A336" s="83" t="s">
        <v>173</v>
      </c>
      <c r="B336" s="83">
        <v>10</v>
      </c>
      <c r="C336" s="84">
        <v>1139.17171128</v>
      </c>
      <c r="D336" s="84">
        <v>1134.04439587</v>
      </c>
      <c r="E336" s="84">
        <v>176.04272041999999</v>
      </c>
      <c r="F336" s="84">
        <v>176.04272041999999</v>
      </c>
    </row>
    <row r="337" spans="1:6" ht="12.75" customHeight="1" x14ac:dyDescent="0.2">
      <c r="A337" s="83" t="s">
        <v>173</v>
      </c>
      <c r="B337" s="83">
        <v>11</v>
      </c>
      <c r="C337" s="84">
        <v>1152.5322911799999</v>
      </c>
      <c r="D337" s="84">
        <v>1146.3952177399999</v>
      </c>
      <c r="E337" s="84">
        <v>177.95999305000001</v>
      </c>
      <c r="F337" s="84">
        <v>177.95999305000001</v>
      </c>
    </row>
    <row r="338" spans="1:6" ht="12.75" customHeight="1" x14ac:dyDescent="0.2">
      <c r="A338" s="83" t="s">
        <v>173</v>
      </c>
      <c r="B338" s="83">
        <v>12</v>
      </c>
      <c r="C338" s="84">
        <v>1159.3920510200001</v>
      </c>
      <c r="D338" s="84">
        <v>1156.58216438</v>
      </c>
      <c r="E338" s="84">
        <v>179.54135776999999</v>
      </c>
      <c r="F338" s="84">
        <v>179.54135776999999</v>
      </c>
    </row>
    <row r="339" spans="1:6" ht="12.75" customHeight="1" x14ac:dyDescent="0.2">
      <c r="A339" s="83" t="s">
        <v>173</v>
      </c>
      <c r="B339" s="83">
        <v>13</v>
      </c>
      <c r="C339" s="84">
        <v>1171.70791676</v>
      </c>
      <c r="D339" s="84">
        <v>1171.1256581600001</v>
      </c>
      <c r="E339" s="84">
        <v>181.79900853999999</v>
      </c>
      <c r="F339" s="84">
        <v>181.79900853999999</v>
      </c>
    </row>
    <row r="340" spans="1:6" ht="12.75" customHeight="1" x14ac:dyDescent="0.2">
      <c r="A340" s="83" t="s">
        <v>173</v>
      </c>
      <c r="B340" s="83">
        <v>14</v>
      </c>
      <c r="C340" s="84">
        <v>1181.24478836</v>
      </c>
      <c r="D340" s="84">
        <v>1172.73187777</v>
      </c>
      <c r="E340" s="84">
        <v>182.04834911</v>
      </c>
      <c r="F340" s="84">
        <v>182.04834911</v>
      </c>
    </row>
    <row r="341" spans="1:6" ht="12.75" customHeight="1" x14ac:dyDescent="0.2">
      <c r="A341" s="83" t="s">
        <v>173</v>
      </c>
      <c r="B341" s="83">
        <v>15</v>
      </c>
      <c r="C341" s="84">
        <v>1188.76551391</v>
      </c>
      <c r="D341" s="84">
        <v>1187.3048953299999</v>
      </c>
      <c r="E341" s="84">
        <v>184.31058299</v>
      </c>
      <c r="F341" s="84">
        <v>184.31058299</v>
      </c>
    </row>
    <row r="342" spans="1:6" ht="12.75" customHeight="1" x14ac:dyDescent="0.2">
      <c r="A342" s="83" t="s">
        <v>173</v>
      </c>
      <c r="B342" s="83">
        <v>16</v>
      </c>
      <c r="C342" s="84">
        <v>1195.2234631700001</v>
      </c>
      <c r="D342" s="84">
        <v>1188.4355678300001</v>
      </c>
      <c r="E342" s="84">
        <v>184.48610228000001</v>
      </c>
      <c r="F342" s="84">
        <v>184.48610228000001</v>
      </c>
    </row>
    <row r="343" spans="1:6" ht="12.75" customHeight="1" x14ac:dyDescent="0.2">
      <c r="A343" s="83" t="s">
        <v>173</v>
      </c>
      <c r="B343" s="83">
        <v>17</v>
      </c>
      <c r="C343" s="84">
        <v>1179.52594361</v>
      </c>
      <c r="D343" s="84">
        <v>1172.1002202499999</v>
      </c>
      <c r="E343" s="84">
        <v>181.95029412</v>
      </c>
      <c r="F343" s="84">
        <v>181.95029412</v>
      </c>
    </row>
    <row r="344" spans="1:6" ht="12.75" customHeight="1" x14ac:dyDescent="0.2">
      <c r="A344" s="83" t="s">
        <v>173</v>
      </c>
      <c r="B344" s="83">
        <v>18</v>
      </c>
      <c r="C344" s="84">
        <v>1141.7098086999999</v>
      </c>
      <c r="D344" s="84">
        <v>1137.0311623800001</v>
      </c>
      <c r="E344" s="84">
        <v>176.50636938</v>
      </c>
      <c r="F344" s="84">
        <v>176.50636938</v>
      </c>
    </row>
    <row r="345" spans="1:6" ht="12.75" customHeight="1" x14ac:dyDescent="0.2">
      <c r="A345" s="83" t="s">
        <v>173</v>
      </c>
      <c r="B345" s="83">
        <v>19</v>
      </c>
      <c r="C345" s="84">
        <v>1133.7547330800001</v>
      </c>
      <c r="D345" s="84">
        <v>1128.54786829</v>
      </c>
      <c r="E345" s="84">
        <v>175.18947016999999</v>
      </c>
      <c r="F345" s="84">
        <v>175.18947016999999</v>
      </c>
    </row>
    <row r="346" spans="1:6" ht="12.75" customHeight="1" x14ac:dyDescent="0.2">
      <c r="A346" s="83" t="s">
        <v>173</v>
      </c>
      <c r="B346" s="83">
        <v>20</v>
      </c>
      <c r="C346" s="84">
        <v>1128.2676151999999</v>
      </c>
      <c r="D346" s="84">
        <v>1118.25512398</v>
      </c>
      <c r="E346" s="84">
        <v>173.59168201</v>
      </c>
      <c r="F346" s="84">
        <v>173.59168201</v>
      </c>
    </row>
    <row r="347" spans="1:6" ht="12.75" customHeight="1" x14ac:dyDescent="0.2">
      <c r="A347" s="83" t="s">
        <v>173</v>
      </c>
      <c r="B347" s="83">
        <v>21</v>
      </c>
      <c r="C347" s="84">
        <v>1148.2982349500001</v>
      </c>
      <c r="D347" s="84">
        <v>1139.9925738300001</v>
      </c>
      <c r="E347" s="84">
        <v>176.96608236</v>
      </c>
      <c r="F347" s="84">
        <v>176.96608236</v>
      </c>
    </row>
    <row r="348" spans="1:6" ht="12.75" customHeight="1" x14ac:dyDescent="0.2">
      <c r="A348" s="83" t="s">
        <v>173</v>
      </c>
      <c r="B348" s="83">
        <v>22</v>
      </c>
      <c r="C348" s="84">
        <v>1169.45222749</v>
      </c>
      <c r="D348" s="84">
        <v>1162.6863059499999</v>
      </c>
      <c r="E348" s="84">
        <v>180.48893063</v>
      </c>
      <c r="F348" s="84">
        <v>180.48893063</v>
      </c>
    </row>
    <row r="349" spans="1:6" ht="12.75" customHeight="1" x14ac:dyDescent="0.2">
      <c r="A349" s="83" t="s">
        <v>173</v>
      </c>
      <c r="B349" s="83">
        <v>23</v>
      </c>
      <c r="C349" s="84">
        <v>1176.9991336099999</v>
      </c>
      <c r="D349" s="84">
        <v>1175.18479611</v>
      </c>
      <c r="E349" s="84">
        <v>182.42912645999999</v>
      </c>
      <c r="F349" s="84">
        <v>182.42912645999999</v>
      </c>
    </row>
    <row r="350" spans="1:6" ht="12.75" customHeight="1" x14ac:dyDescent="0.2">
      <c r="A350" s="83" t="s">
        <v>173</v>
      </c>
      <c r="B350" s="83">
        <v>24</v>
      </c>
      <c r="C350" s="84">
        <v>1197.61760155</v>
      </c>
      <c r="D350" s="84">
        <v>1187.4134228200001</v>
      </c>
      <c r="E350" s="84">
        <v>184.32743019</v>
      </c>
      <c r="F350" s="84">
        <v>184.32743019</v>
      </c>
    </row>
    <row r="351" spans="1:6" ht="12.75" customHeight="1" x14ac:dyDescent="0.2">
      <c r="A351" s="83" t="s">
        <v>174</v>
      </c>
      <c r="B351" s="83">
        <v>1</v>
      </c>
      <c r="C351" s="84">
        <v>1185.78628327</v>
      </c>
      <c r="D351" s="84">
        <v>1180.65158649</v>
      </c>
      <c r="E351" s="84">
        <v>183.27776047</v>
      </c>
      <c r="F351" s="84">
        <v>183.27776047</v>
      </c>
    </row>
    <row r="352" spans="1:6" ht="12.75" customHeight="1" x14ac:dyDescent="0.2">
      <c r="A352" s="83" t="s">
        <v>174</v>
      </c>
      <c r="B352" s="83">
        <v>2</v>
      </c>
      <c r="C352" s="84">
        <v>1194.81297464</v>
      </c>
      <c r="D352" s="84">
        <v>1184.7139438900001</v>
      </c>
      <c r="E352" s="84">
        <v>183.90837816000001</v>
      </c>
      <c r="F352" s="84">
        <v>183.90837816000001</v>
      </c>
    </row>
    <row r="353" spans="1:6" ht="12.75" customHeight="1" x14ac:dyDescent="0.2">
      <c r="A353" s="83" t="s">
        <v>174</v>
      </c>
      <c r="B353" s="83">
        <v>3</v>
      </c>
      <c r="C353" s="84">
        <v>1214.5273057500001</v>
      </c>
      <c r="D353" s="84">
        <v>1206.0437190099999</v>
      </c>
      <c r="E353" s="84">
        <v>187.21949336</v>
      </c>
      <c r="F353" s="84">
        <v>187.21949336</v>
      </c>
    </row>
    <row r="354" spans="1:6" ht="12.75" customHeight="1" x14ac:dyDescent="0.2">
      <c r="A354" s="83" t="s">
        <v>174</v>
      </c>
      <c r="B354" s="83">
        <v>4</v>
      </c>
      <c r="C354" s="84">
        <v>1210.27939141</v>
      </c>
      <c r="D354" s="84">
        <v>1207.49008278</v>
      </c>
      <c r="E354" s="84">
        <v>187.44401879</v>
      </c>
      <c r="F354" s="84">
        <v>187.44401879</v>
      </c>
    </row>
    <row r="355" spans="1:6" ht="12.75" customHeight="1" x14ac:dyDescent="0.2">
      <c r="A355" s="83" t="s">
        <v>174</v>
      </c>
      <c r="B355" s="83">
        <v>5</v>
      </c>
      <c r="C355" s="84">
        <v>1201.6086233599999</v>
      </c>
      <c r="D355" s="84">
        <v>1199.4088008700001</v>
      </c>
      <c r="E355" s="84">
        <v>186.18952571</v>
      </c>
      <c r="F355" s="84">
        <v>186.18952571</v>
      </c>
    </row>
    <row r="356" spans="1:6" ht="12.75" customHeight="1" x14ac:dyDescent="0.2">
      <c r="A356" s="83" t="s">
        <v>174</v>
      </c>
      <c r="B356" s="83">
        <v>6</v>
      </c>
      <c r="C356" s="84">
        <v>1156.3068188899999</v>
      </c>
      <c r="D356" s="84">
        <v>1153.86512053</v>
      </c>
      <c r="E356" s="84">
        <v>179.11957905</v>
      </c>
      <c r="F356" s="84">
        <v>179.11957905</v>
      </c>
    </row>
    <row r="357" spans="1:6" ht="12.75" customHeight="1" x14ac:dyDescent="0.2">
      <c r="A357" s="83" t="s">
        <v>174</v>
      </c>
      <c r="B357" s="83">
        <v>7</v>
      </c>
      <c r="C357" s="84">
        <v>1108.48328857</v>
      </c>
      <c r="D357" s="84">
        <v>1098.72606363</v>
      </c>
      <c r="E357" s="84">
        <v>170.56009971</v>
      </c>
      <c r="F357" s="84">
        <v>170.56009971</v>
      </c>
    </row>
    <row r="358" spans="1:6" ht="12.75" customHeight="1" x14ac:dyDescent="0.2">
      <c r="A358" s="83" t="s">
        <v>174</v>
      </c>
      <c r="B358" s="83">
        <v>8</v>
      </c>
      <c r="C358" s="84">
        <v>1120.1161199799999</v>
      </c>
      <c r="D358" s="84">
        <v>1110.3600375799999</v>
      </c>
      <c r="E358" s="84">
        <v>172.36609286999999</v>
      </c>
      <c r="F358" s="84">
        <v>172.36609286999999</v>
      </c>
    </row>
    <row r="359" spans="1:6" ht="12.75" customHeight="1" x14ac:dyDescent="0.2">
      <c r="A359" s="83" t="s">
        <v>174</v>
      </c>
      <c r="B359" s="83">
        <v>9</v>
      </c>
      <c r="C359" s="84">
        <v>1124.40848366</v>
      </c>
      <c r="D359" s="84">
        <v>1116.1043073000001</v>
      </c>
      <c r="E359" s="84">
        <v>173.25780123000001</v>
      </c>
      <c r="F359" s="84">
        <v>173.25780123000001</v>
      </c>
    </row>
    <row r="360" spans="1:6" ht="12.75" customHeight="1" x14ac:dyDescent="0.2">
      <c r="A360" s="83" t="s">
        <v>174</v>
      </c>
      <c r="B360" s="83">
        <v>10</v>
      </c>
      <c r="C360" s="84">
        <v>1124.2842611799999</v>
      </c>
      <c r="D360" s="84">
        <v>1115.81843069</v>
      </c>
      <c r="E360" s="84">
        <v>173.21342333999999</v>
      </c>
      <c r="F360" s="84">
        <v>173.21342333999999</v>
      </c>
    </row>
    <row r="361" spans="1:6" ht="12.75" customHeight="1" x14ac:dyDescent="0.2">
      <c r="A361" s="83" t="s">
        <v>174</v>
      </c>
      <c r="B361" s="83">
        <v>11</v>
      </c>
      <c r="C361" s="84">
        <v>1128.4470498799999</v>
      </c>
      <c r="D361" s="84">
        <v>1124.6847041000001</v>
      </c>
      <c r="E361" s="84">
        <v>174.58977413</v>
      </c>
      <c r="F361" s="84">
        <v>174.58977413</v>
      </c>
    </row>
    <row r="362" spans="1:6" ht="12.75" customHeight="1" x14ac:dyDescent="0.2">
      <c r="A362" s="83" t="s">
        <v>174</v>
      </c>
      <c r="B362" s="83">
        <v>12</v>
      </c>
      <c r="C362" s="84">
        <v>1138.0838445899999</v>
      </c>
      <c r="D362" s="84">
        <v>1128.5130383600001</v>
      </c>
      <c r="E362" s="84">
        <v>175.18406336000001</v>
      </c>
      <c r="F362" s="84">
        <v>175.18406336000001</v>
      </c>
    </row>
    <row r="363" spans="1:6" ht="12.75" customHeight="1" x14ac:dyDescent="0.2">
      <c r="A363" s="83" t="s">
        <v>174</v>
      </c>
      <c r="B363" s="83">
        <v>13</v>
      </c>
      <c r="C363" s="84">
        <v>1155.9365032600001</v>
      </c>
      <c r="D363" s="84">
        <v>1145.8933174900001</v>
      </c>
      <c r="E363" s="84">
        <v>177.88208086</v>
      </c>
      <c r="F363" s="84">
        <v>177.88208086</v>
      </c>
    </row>
    <row r="364" spans="1:6" ht="12.75" customHeight="1" x14ac:dyDescent="0.2">
      <c r="A364" s="83" t="s">
        <v>174</v>
      </c>
      <c r="B364" s="83">
        <v>14</v>
      </c>
      <c r="C364" s="84">
        <v>1167.72766617</v>
      </c>
      <c r="D364" s="84">
        <v>1157.50628263</v>
      </c>
      <c r="E364" s="84">
        <v>179.68481273</v>
      </c>
      <c r="F364" s="84">
        <v>179.68481273</v>
      </c>
    </row>
    <row r="365" spans="1:6" ht="12.75" customHeight="1" x14ac:dyDescent="0.2">
      <c r="A365" s="83" t="s">
        <v>174</v>
      </c>
      <c r="B365" s="83">
        <v>15</v>
      </c>
      <c r="C365" s="84">
        <v>1159.82333262</v>
      </c>
      <c r="D365" s="84">
        <v>1153.0348007699999</v>
      </c>
      <c r="E365" s="84">
        <v>178.99068485000001</v>
      </c>
      <c r="F365" s="84">
        <v>178.99068485000001</v>
      </c>
    </row>
    <row r="366" spans="1:6" ht="12.75" customHeight="1" x14ac:dyDescent="0.2">
      <c r="A366" s="83" t="s">
        <v>174</v>
      </c>
      <c r="B366" s="83">
        <v>16</v>
      </c>
      <c r="C366" s="84">
        <v>1167.41795254</v>
      </c>
      <c r="D366" s="84">
        <v>1160.1708054999999</v>
      </c>
      <c r="E366" s="84">
        <v>180.09843838</v>
      </c>
      <c r="F366" s="84">
        <v>180.09843838</v>
      </c>
    </row>
    <row r="367" spans="1:6" ht="12.75" customHeight="1" x14ac:dyDescent="0.2">
      <c r="A367" s="83" t="s">
        <v>174</v>
      </c>
      <c r="B367" s="83">
        <v>17</v>
      </c>
      <c r="C367" s="84">
        <v>1150.8652505</v>
      </c>
      <c r="D367" s="84">
        <v>1145.1447759800001</v>
      </c>
      <c r="E367" s="84">
        <v>177.76588144999999</v>
      </c>
      <c r="F367" s="84">
        <v>177.76588144999999</v>
      </c>
    </row>
    <row r="368" spans="1:6" ht="12.75" customHeight="1" x14ac:dyDescent="0.2">
      <c r="A368" s="83" t="s">
        <v>174</v>
      </c>
      <c r="B368" s="83">
        <v>18</v>
      </c>
      <c r="C368" s="84">
        <v>1134.5023458999999</v>
      </c>
      <c r="D368" s="84">
        <v>1123.87902635</v>
      </c>
      <c r="E368" s="84">
        <v>174.46470521000001</v>
      </c>
      <c r="F368" s="84">
        <v>174.46470521000001</v>
      </c>
    </row>
    <row r="369" spans="1:6" ht="12.75" customHeight="1" x14ac:dyDescent="0.2">
      <c r="A369" s="83" t="s">
        <v>174</v>
      </c>
      <c r="B369" s="83">
        <v>19</v>
      </c>
      <c r="C369" s="84">
        <v>1130.0209643200001</v>
      </c>
      <c r="D369" s="84">
        <v>1119.49371264</v>
      </c>
      <c r="E369" s="84">
        <v>173.78395359000001</v>
      </c>
      <c r="F369" s="84">
        <v>173.78395359000001</v>
      </c>
    </row>
    <row r="370" spans="1:6" ht="12.75" customHeight="1" x14ac:dyDescent="0.2">
      <c r="A370" s="83" t="s">
        <v>174</v>
      </c>
      <c r="B370" s="83">
        <v>20</v>
      </c>
      <c r="C370" s="84">
        <v>1142.9638045199999</v>
      </c>
      <c r="D370" s="84">
        <v>1131.9200001300001</v>
      </c>
      <c r="E370" s="84">
        <v>175.71294108999999</v>
      </c>
      <c r="F370" s="84">
        <v>175.71294108999999</v>
      </c>
    </row>
    <row r="371" spans="1:6" ht="12.75" customHeight="1" x14ac:dyDescent="0.2">
      <c r="A371" s="83" t="s">
        <v>174</v>
      </c>
      <c r="B371" s="83">
        <v>21</v>
      </c>
      <c r="C371" s="84">
        <v>1148.22372513</v>
      </c>
      <c r="D371" s="84">
        <v>1140.91833911</v>
      </c>
      <c r="E371" s="84">
        <v>177.10979298999999</v>
      </c>
      <c r="F371" s="84">
        <v>177.10979298999999</v>
      </c>
    </row>
    <row r="372" spans="1:6" ht="12.75" customHeight="1" x14ac:dyDescent="0.2">
      <c r="A372" s="83" t="s">
        <v>174</v>
      </c>
      <c r="B372" s="83">
        <v>22</v>
      </c>
      <c r="C372" s="84">
        <v>1183.3136213400001</v>
      </c>
      <c r="D372" s="84">
        <v>1180.2420613899999</v>
      </c>
      <c r="E372" s="84">
        <v>183.21418808000001</v>
      </c>
      <c r="F372" s="84">
        <v>183.21418808000001</v>
      </c>
    </row>
    <row r="373" spans="1:6" ht="12.75" customHeight="1" x14ac:dyDescent="0.2">
      <c r="A373" s="83" t="s">
        <v>174</v>
      </c>
      <c r="B373" s="83">
        <v>23</v>
      </c>
      <c r="C373" s="84">
        <v>1185.26275448</v>
      </c>
      <c r="D373" s="84">
        <v>1174.4764860099999</v>
      </c>
      <c r="E373" s="84">
        <v>182.31917235</v>
      </c>
      <c r="F373" s="84">
        <v>182.31917235</v>
      </c>
    </row>
    <row r="374" spans="1:6" ht="12.75" customHeight="1" x14ac:dyDescent="0.2">
      <c r="A374" s="83" t="s">
        <v>174</v>
      </c>
      <c r="B374" s="83">
        <v>24</v>
      </c>
      <c r="C374" s="84">
        <v>1180.6824141</v>
      </c>
      <c r="D374" s="84">
        <v>1170.0348759799999</v>
      </c>
      <c r="E374" s="84">
        <v>181.62968161000001</v>
      </c>
      <c r="F374" s="84">
        <v>181.62968161000001</v>
      </c>
    </row>
    <row r="375" spans="1:6" ht="12.75" customHeight="1" x14ac:dyDescent="0.2">
      <c r="A375" s="83" t="s">
        <v>175</v>
      </c>
      <c r="B375" s="83">
        <v>1</v>
      </c>
      <c r="C375" s="84">
        <v>1102.43038301</v>
      </c>
      <c r="D375" s="84">
        <v>1092.26540742</v>
      </c>
      <c r="E375" s="84">
        <v>169.55718350999999</v>
      </c>
      <c r="F375" s="84">
        <v>169.55718350999999</v>
      </c>
    </row>
    <row r="376" spans="1:6" ht="12.75" customHeight="1" x14ac:dyDescent="0.2">
      <c r="A376" s="83" t="s">
        <v>175</v>
      </c>
      <c r="B376" s="83">
        <v>2</v>
      </c>
      <c r="C376" s="84">
        <v>1114.0413327799999</v>
      </c>
      <c r="D376" s="84">
        <v>1103.8014787699999</v>
      </c>
      <c r="E376" s="84">
        <v>171.34797882000001</v>
      </c>
      <c r="F376" s="84">
        <v>171.34797882000001</v>
      </c>
    </row>
    <row r="377" spans="1:6" ht="12.75" customHeight="1" x14ac:dyDescent="0.2">
      <c r="A377" s="83" t="s">
        <v>175</v>
      </c>
      <c r="B377" s="83">
        <v>3</v>
      </c>
      <c r="C377" s="84">
        <v>1124.8969001800001</v>
      </c>
      <c r="D377" s="84">
        <v>1116.74208208</v>
      </c>
      <c r="E377" s="84">
        <v>173.35680583000001</v>
      </c>
      <c r="F377" s="84">
        <v>173.35680583000001</v>
      </c>
    </row>
    <row r="378" spans="1:6" ht="12.75" customHeight="1" x14ac:dyDescent="0.2">
      <c r="A378" s="83" t="s">
        <v>175</v>
      </c>
      <c r="B378" s="83">
        <v>4</v>
      </c>
      <c r="C378" s="84">
        <v>1115.3972884100001</v>
      </c>
      <c r="D378" s="84">
        <v>1104.98183393</v>
      </c>
      <c r="E378" s="84">
        <v>171.53121057000001</v>
      </c>
      <c r="F378" s="84">
        <v>171.53121057000001</v>
      </c>
    </row>
    <row r="379" spans="1:6" ht="12.75" customHeight="1" x14ac:dyDescent="0.2">
      <c r="A379" s="83" t="s">
        <v>175</v>
      </c>
      <c r="B379" s="83">
        <v>5</v>
      </c>
      <c r="C379" s="84">
        <v>1118.4534123000001</v>
      </c>
      <c r="D379" s="84">
        <v>1108.9834071400001</v>
      </c>
      <c r="E379" s="84">
        <v>172.15239245000001</v>
      </c>
      <c r="F379" s="84">
        <v>172.15239245000001</v>
      </c>
    </row>
    <row r="380" spans="1:6" ht="12.75" customHeight="1" x14ac:dyDescent="0.2">
      <c r="A380" s="83" t="s">
        <v>175</v>
      </c>
      <c r="B380" s="83">
        <v>6</v>
      </c>
      <c r="C380" s="84">
        <v>1099.0347245</v>
      </c>
      <c r="D380" s="84">
        <v>1089.12915585</v>
      </c>
      <c r="E380" s="84">
        <v>169.07032932999999</v>
      </c>
      <c r="F380" s="84">
        <v>169.07032932999999</v>
      </c>
    </row>
    <row r="381" spans="1:6" ht="12.75" customHeight="1" x14ac:dyDescent="0.2">
      <c r="A381" s="83" t="s">
        <v>175</v>
      </c>
      <c r="B381" s="83">
        <v>7</v>
      </c>
      <c r="C381" s="84">
        <v>1139.6750434999999</v>
      </c>
      <c r="D381" s="84">
        <v>1129.4304326199999</v>
      </c>
      <c r="E381" s="84">
        <v>175.32647452</v>
      </c>
      <c r="F381" s="84">
        <v>175.32647452</v>
      </c>
    </row>
    <row r="382" spans="1:6" ht="12.75" customHeight="1" x14ac:dyDescent="0.2">
      <c r="A382" s="83" t="s">
        <v>175</v>
      </c>
      <c r="B382" s="83">
        <v>8</v>
      </c>
      <c r="C382" s="84">
        <v>1204.0740223099999</v>
      </c>
      <c r="D382" s="84">
        <v>1193.2109083400001</v>
      </c>
      <c r="E382" s="84">
        <v>185.22739948</v>
      </c>
      <c r="F382" s="84">
        <v>185.22739948</v>
      </c>
    </row>
    <row r="383" spans="1:6" ht="12.75" customHeight="1" x14ac:dyDescent="0.2">
      <c r="A383" s="83" t="s">
        <v>175</v>
      </c>
      <c r="B383" s="83">
        <v>9</v>
      </c>
      <c r="C383" s="84">
        <v>1177.3627755299999</v>
      </c>
      <c r="D383" s="84">
        <v>1176.2873982399999</v>
      </c>
      <c r="E383" s="84">
        <v>182.60028826000001</v>
      </c>
      <c r="F383" s="84">
        <v>182.60028826000001</v>
      </c>
    </row>
    <row r="384" spans="1:6" ht="12.75" customHeight="1" x14ac:dyDescent="0.2">
      <c r="A384" s="83" t="s">
        <v>175</v>
      </c>
      <c r="B384" s="83">
        <v>10</v>
      </c>
      <c r="C384" s="84">
        <v>1170.9089555800001</v>
      </c>
      <c r="D384" s="84">
        <v>1160.6366754600001</v>
      </c>
      <c r="E384" s="84">
        <v>180.17075743000001</v>
      </c>
      <c r="F384" s="84">
        <v>180.17075743000001</v>
      </c>
    </row>
    <row r="385" spans="1:6" ht="12.75" customHeight="1" x14ac:dyDescent="0.2">
      <c r="A385" s="83" t="s">
        <v>175</v>
      </c>
      <c r="B385" s="83">
        <v>11</v>
      </c>
      <c r="C385" s="84">
        <v>1174.3811040999999</v>
      </c>
      <c r="D385" s="84">
        <v>1164.37899765</v>
      </c>
      <c r="E385" s="84">
        <v>180.75169464000001</v>
      </c>
      <c r="F385" s="84">
        <v>180.75169464000001</v>
      </c>
    </row>
    <row r="386" spans="1:6" ht="12.75" customHeight="1" x14ac:dyDescent="0.2">
      <c r="A386" s="83" t="s">
        <v>175</v>
      </c>
      <c r="B386" s="83">
        <v>12</v>
      </c>
      <c r="C386" s="84">
        <v>1156.27523372</v>
      </c>
      <c r="D386" s="84">
        <v>1151.3743691499999</v>
      </c>
      <c r="E386" s="84">
        <v>178.73292871000001</v>
      </c>
      <c r="F386" s="84">
        <v>178.73292871000001</v>
      </c>
    </row>
    <row r="387" spans="1:6" ht="12.75" customHeight="1" x14ac:dyDescent="0.2">
      <c r="A387" s="83" t="s">
        <v>175</v>
      </c>
      <c r="B387" s="83">
        <v>13</v>
      </c>
      <c r="C387" s="84">
        <v>1178.97882056</v>
      </c>
      <c r="D387" s="84">
        <v>1177.23815031</v>
      </c>
      <c r="E387" s="84">
        <v>182.7478777</v>
      </c>
      <c r="F387" s="84">
        <v>182.7478777</v>
      </c>
    </row>
    <row r="388" spans="1:6" ht="12.75" customHeight="1" x14ac:dyDescent="0.2">
      <c r="A388" s="83" t="s">
        <v>175</v>
      </c>
      <c r="B388" s="83">
        <v>14</v>
      </c>
      <c r="C388" s="84">
        <v>1260.27839853</v>
      </c>
      <c r="D388" s="84">
        <v>1251.1925698299999</v>
      </c>
      <c r="E388" s="84">
        <v>194.22814887999999</v>
      </c>
      <c r="F388" s="84">
        <v>194.22814887999999</v>
      </c>
    </row>
    <row r="389" spans="1:6" ht="12.75" customHeight="1" x14ac:dyDescent="0.2">
      <c r="A389" s="83" t="s">
        <v>175</v>
      </c>
      <c r="B389" s="83">
        <v>15</v>
      </c>
      <c r="C389" s="84">
        <v>1258.55010279</v>
      </c>
      <c r="D389" s="84">
        <v>1250.07854006</v>
      </c>
      <c r="E389" s="84">
        <v>194.05521311999999</v>
      </c>
      <c r="F389" s="84">
        <v>194.05521311999999</v>
      </c>
    </row>
    <row r="390" spans="1:6" ht="12.75" customHeight="1" x14ac:dyDescent="0.2">
      <c r="A390" s="83" t="s">
        <v>175</v>
      </c>
      <c r="B390" s="83">
        <v>16</v>
      </c>
      <c r="C390" s="84">
        <v>1249.66214728</v>
      </c>
      <c r="D390" s="84">
        <v>1248.5450655699999</v>
      </c>
      <c r="E390" s="84">
        <v>193.81716510000001</v>
      </c>
      <c r="F390" s="84">
        <v>193.81716510000001</v>
      </c>
    </row>
    <row r="391" spans="1:6" ht="12.75" customHeight="1" x14ac:dyDescent="0.2">
      <c r="A391" s="83" t="s">
        <v>175</v>
      </c>
      <c r="B391" s="83">
        <v>17</v>
      </c>
      <c r="C391" s="84">
        <v>1174.19417985</v>
      </c>
      <c r="D391" s="84">
        <v>1165.5201389700001</v>
      </c>
      <c r="E391" s="84">
        <v>180.92883904000001</v>
      </c>
      <c r="F391" s="84">
        <v>180.92883904000001</v>
      </c>
    </row>
    <row r="392" spans="1:6" ht="12.75" customHeight="1" x14ac:dyDescent="0.2">
      <c r="A392" s="83" t="s">
        <v>175</v>
      </c>
      <c r="B392" s="83">
        <v>18</v>
      </c>
      <c r="C392" s="84">
        <v>1143.32445721</v>
      </c>
      <c r="D392" s="84">
        <v>1133.72743253</v>
      </c>
      <c r="E392" s="84">
        <v>175.99351680000001</v>
      </c>
      <c r="F392" s="84">
        <v>175.99351680000001</v>
      </c>
    </row>
    <row r="393" spans="1:6" ht="12.75" customHeight="1" x14ac:dyDescent="0.2">
      <c r="A393" s="83" t="s">
        <v>175</v>
      </c>
      <c r="B393" s="83">
        <v>19</v>
      </c>
      <c r="C393" s="84">
        <v>1160.6133485800001</v>
      </c>
      <c r="D393" s="84">
        <v>1156.9442440600001</v>
      </c>
      <c r="E393" s="84">
        <v>179.597565</v>
      </c>
      <c r="F393" s="84">
        <v>179.597565</v>
      </c>
    </row>
    <row r="394" spans="1:6" ht="12.75" customHeight="1" x14ac:dyDescent="0.2">
      <c r="A394" s="83" t="s">
        <v>175</v>
      </c>
      <c r="B394" s="83">
        <v>20</v>
      </c>
      <c r="C394" s="84">
        <v>1162.8348984300001</v>
      </c>
      <c r="D394" s="84">
        <v>1154.09023944</v>
      </c>
      <c r="E394" s="84">
        <v>179.15452525000001</v>
      </c>
      <c r="F394" s="84">
        <v>179.15452525000001</v>
      </c>
    </row>
    <row r="395" spans="1:6" ht="12.75" customHeight="1" x14ac:dyDescent="0.2">
      <c r="A395" s="83" t="s">
        <v>175</v>
      </c>
      <c r="B395" s="83">
        <v>21</v>
      </c>
      <c r="C395" s="84">
        <v>1169.5877779</v>
      </c>
      <c r="D395" s="84">
        <v>1161.08408289</v>
      </c>
      <c r="E395" s="84">
        <v>180.24021045999999</v>
      </c>
      <c r="F395" s="84">
        <v>180.24021045999999</v>
      </c>
    </row>
    <row r="396" spans="1:6" ht="12.75" customHeight="1" x14ac:dyDescent="0.2">
      <c r="A396" s="83" t="s">
        <v>175</v>
      </c>
      <c r="B396" s="83">
        <v>22</v>
      </c>
      <c r="C396" s="84">
        <v>1168.1614217599999</v>
      </c>
      <c r="D396" s="84">
        <v>1163.23891867</v>
      </c>
      <c r="E396" s="84">
        <v>180.57471514</v>
      </c>
      <c r="F396" s="84">
        <v>180.57471514</v>
      </c>
    </row>
    <row r="397" spans="1:6" ht="12.75" customHeight="1" x14ac:dyDescent="0.2">
      <c r="A397" s="83" t="s">
        <v>175</v>
      </c>
      <c r="B397" s="83">
        <v>23</v>
      </c>
      <c r="C397" s="84">
        <v>1222.74369497</v>
      </c>
      <c r="D397" s="84">
        <v>1213.46129584</v>
      </c>
      <c r="E397" s="84">
        <v>188.37095657</v>
      </c>
      <c r="F397" s="84">
        <v>188.37095657</v>
      </c>
    </row>
    <row r="398" spans="1:6" ht="12.75" customHeight="1" x14ac:dyDescent="0.2">
      <c r="A398" s="83" t="s">
        <v>175</v>
      </c>
      <c r="B398" s="83">
        <v>24</v>
      </c>
      <c r="C398" s="84">
        <v>1199.1934901899999</v>
      </c>
      <c r="D398" s="84">
        <v>1197.73918076</v>
      </c>
      <c r="E398" s="84">
        <v>185.93034320000001</v>
      </c>
      <c r="F398" s="84">
        <v>185.93034320000001</v>
      </c>
    </row>
    <row r="399" spans="1:6" ht="12.75" customHeight="1" x14ac:dyDescent="0.2">
      <c r="A399" s="83" t="s">
        <v>176</v>
      </c>
      <c r="B399" s="83">
        <v>1</v>
      </c>
      <c r="C399" s="84">
        <v>1207.00571216</v>
      </c>
      <c r="D399" s="84">
        <v>1199.1287635599999</v>
      </c>
      <c r="E399" s="84">
        <v>186.14605427999999</v>
      </c>
      <c r="F399" s="84">
        <v>186.14605427999999</v>
      </c>
    </row>
    <row r="400" spans="1:6" ht="12.75" customHeight="1" x14ac:dyDescent="0.2">
      <c r="A400" s="83" t="s">
        <v>176</v>
      </c>
      <c r="B400" s="83">
        <v>2</v>
      </c>
      <c r="C400" s="84">
        <v>1199.68173572</v>
      </c>
      <c r="D400" s="84">
        <v>1195.2163434399999</v>
      </c>
      <c r="E400" s="84">
        <v>185.53871201999999</v>
      </c>
      <c r="F400" s="84">
        <v>185.53871201999999</v>
      </c>
    </row>
    <row r="401" spans="1:6" ht="12.75" customHeight="1" x14ac:dyDescent="0.2">
      <c r="A401" s="83" t="s">
        <v>176</v>
      </c>
      <c r="B401" s="83">
        <v>3</v>
      </c>
      <c r="C401" s="84">
        <v>1178.7490238099999</v>
      </c>
      <c r="D401" s="84">
        <v>1178.16687615</v>
      </c>
      <c r="E401" s="84">
        <v>182.89204791</v>
      </c>
      <c r="F401" s="84">
        <v>182.89204791</v>
      </c>
    </row>
    <row r="402" spans="1:6" ht="12.75" customHeight="1" x14ac:dyDescent="0.2">
      <c r="A402" s="83" t="s">
        <v>176</v>
      </c>
      <c r="B402" s="83">
        <v>4</v>
      </c>
      <c r="C402" s="84">
        <v>1183.9723707200001</v>
      </c>
      <c r="D402" s="84">
        <v>1174.0326221800001</v>
      </c>
      <c r="E402" s="84">
        <v>182.25026940999999</v>
      </c>
      <c r="F402" s="84">
        <v>182.25026940999999</v>
      </c>
    </row>
    <row r="403" spans="1:6" ht="12.75" customHeight="1" x14ac:dyDescent="0.2">
      <c r="A403" s="83" t="s">
        <v>176</v>
      </c>
      <c r="B403" s="83">
        <v>5</v>
      </c>
      <c r="C403" s="84">
        <v>1180.07024452</v>
      </c>
      <c r="D403" s="84">
        <v>1174.08629974</v>
      </c>
      <c r="E403" s="84">
        <v>182.25860201</v>
      </c>
      <c r="F403" s="84">
        <v>182.25860201</v>
      </c>
    </row>
    <row r="404" spans="1:6" ht="12.75" customHeight="1" x14ac:dyDescent="0.2">
      <c r="A404" s="83" t="s">
        <v>176</v>
      </c>
      <c r="B404" s="83">
        <v>6</v>
      </c>
      <c r="C404" s="84">
        <v>1148.9734497899999</v>
      </c>
      <c r="D404" s="84">
        <v>1139.0112221100001</v>
      </c>
      <c r="E404" s="84">
        <v>176.81374278999999</v>
      </c>
      <c r="F404" s="84">
        <v>176.81374278999999</v>
      </c>
    </row>
    <row r="405" spans="1:6" ht="12.75" customHeight="1" x14ac:dyDescent="0.2">
      <c r="A405" s="83" t="s">
        <v>176</v>
      </c>
      <c r="B405" s="83">
        <v>7</v>
      </c>
      <c r="C405" s="84">
        <v>1131.88452904</v>
      </c>
      <c r="D405" s="84">
        <v>1121.8276074400001</v>
      </c>
      <c r="E405" s="84">
        <v>174.14625439</v>
      </c>
      <c r="F405" s="84">
        <v>174.14625439</v>
      </c>
    </row>
    <row r="406" spans="1:6" ht="12.75" customHeight="1" x14ac:dyDescent="0.2">
      <c r="A406" s="83" t="s">
        <v>176</v>
      </c>
      <c r="B406" s="83">
        <v>8</v>
      </c>
      <c r="C406" s="84">
        <v>1158.9950991400001</v>
      </c>
      <c r="D406" s="84">
        <v>1148.8107080299999</v>
      </c>
      <c r="E406" s="84">
        <v>178.33496027999999</v>
      </c>
      <c r="F406" s="84">
        <v>178.33496027999999</v>
      </c>
    </row>
    <row r="407" spans="1:6" ht="12.75" customHeight="1" x14ac:dyDescent="0.2">
      <c r="A407" s="83" t="s">
        <v>176</v>
      </c>
      <c r="B407" s="83">
        <v>9</v>
      </c>
      <c r="C407" s="84">
        <v>1158.80120128</v>
      </c>
      <c r="D407" s="84">
        <v>1155.9018777700001</v>
      </c>
      <c r="E407" s="84">
        <v>179.43575387000001</v>
      </c>
      <c r="F407" s="84">
        <v>179.43575387000001</v>
      </c>
    </row>
    <row r="408" spans="1:6" ht="12.75" customHeight="1" x14ac:dyDescent="0.2">
      <c r="A408" s="83" t="s">
        <v>176</v>
      </c>
      <c r="B408" s="83">
        <v>10</v>
      </c>
      <c r="C408" s="84">
        <v>1184.8913735199999</v>
      </c>
      <c r="D408" s="84">
        <v>1174.4643337</v>
      </c>
      <c r="E408" s="84">
        <v>182.3172859</v>
      </c>
      <c r="F408" s="84">
        <v>182.3172859</v>
      </c>
    </row>
    <row r="409" spans="1:6" ht="12.75" customHeight="1" x14ac:dyDescent="0.2">
      <c r="A409" s="83" t="s">
        <v>176</v>
      </c>
      <c r="B409" s="83">
        <v>11</v>
      </c>
      <c r="C409" s="84">
        <v>1199.8923789800001</v>
      </c>
      <c r="D409" s="84">
        <v>1188.57501471</v>
      </c>
      <c r="E409" s="84">
        <v>184.50774923</v>
      </c>
      <c r="F409" s="84">
        <v>184.50774923</v>
      </c>
    </row>
    <row r="410" spans="1:6" ht="12.75" customHeight="1" x14ac:dyDescent="0.2">
      <c r="A410" s="83" t="s">
        <v>176</v>
      </c>
      <c r="B410" s="83">
        <v>12</v>
      </c>
      <c r="C410" s="84">
        <v>1196.8973099699999</v>
      </c>
      <c r="D410" s="84">
        <v>1186.7967991800001</v>
      </c>
      <c r="E410" s="84">
        <v>184.23170898000001</v>
      </c>
      <c r="F410" s="84">
        <v>184.23170898000001</v>
      </c>
    </row>
    <row r="411" spans="1:6" ht="12.75" customHeight="1" x14ac:dyDescent="0.2">
      <c r="A411" s="83" t="s">
        <v>176</v>
      </c>
      <c r="B411" s="83">
        <v>13</v>
      </c>
      <c r="C411" s="84">
        <v>1189.4901544700001</v>
      </c>
      <c r="D411" s="84">
        <v>1186.93603869</v>
      </c>
      <c r="E411" s="84">
        <v>184.25332374999999</v>
      </c>
      <c r="F411" s="84">
        <v>184.25332374999999</v>
      </c>
    </row>
    <row r="412" spans="1:6" ht="12.75" customHeight="1" x14ac:dyDescent="0.2">
      <c r="A412" s="83" t="s">
        <v>176</v>
      </c>
      <c r="B412" s="83">
        <v>14</v>
      </c>
      <c r="C412" s="84">
        <v>1209.5002705100001</v>
      </c>
      <c r="D412" s="84">
        <v>1203.8360039700001</v>
      </c>
      <c r="E412" s="84">
        <v>186.87678</v>
      </c>
      <c r="F412" s="84">
        <v>186.87678</v>
      </c>
    </row>
    <row r="413" spans="1:6" ht="12.75" customHeight="1" x14ac:dyDescent="0.2">
      <c r="A413" s="83" t="s">
        <v>176</v>
      </c>
      <c r="B413" s="83">
        <v>15</v>
      </c>
      <c r="C413" s="84">
        <v>1234.44307798</v>
      </c>
      <c r="D413" s="84">
        <v>1225.56162868</v>
      </c>
      <c r="E413" s="84">
        <v>190.24934468000001</v>
      </c>
      <c r="F413" s="84">
        <v>190.24934468000001</v>
      </c>
    </row>
    <row r="414" spans="1:6" ht="12.75" customHeight="1" x14ac:dyDescent="0.2">
      <c r="A414" s="83" t="s">
        <v>176</v>
      </c>
      <c r="B414" s="83">
        <v>16</v>
      </c>
      <c r="C414" s="84">
        <v>1236.0940888</v>
      </c>
      <c r="D414" s="84">
        <v>1226.98940986</v>
      </c>
      <c r="E414" s="84">
        <v>190.47098546000001</v>
      </c>
      <c r="F414" s="84">
        <v>190.47098546000001</v>
      </c>
    </row>
    <row r="415" spans="1:6" ht="12.75" customHeight="1" x14ac:dyDescent="0.2">
      <c r="A415" s="83" t="s">
        <v>176</v>
      </c>
      <c r="B415" s="83">
        <v>17</v>
      </c>
      <c r="C415" s="84">
        <v>1235.1359607100001</v>
      </c>
      <c r="D415" s="84">
        <v>1227.82266673</v>
      </c>
      <c r="E415" s="84">
        <v>190.60033559999999</v>
      </c>
      <c r="F415" s="84">
        <v>190.60033559999999</v>
      </c>
    </row>
    <row r="416" spans="1:6" ht="12.75" customHeight="1" x14ac:dyDescent="0.2">
      <c r="A416" s="83" t="s">
        <v>176</v>
      </c>
      <c r="B416" s="83">
        <v>18</v>
      </c>
      <c r="C416" s="84">
        <v>1183.88888978</v>
      </c>
      <c r="D416" s="84">
        <v>1182.23863465</v>
      </c>
      <c r="E416" s="84">
        <v>183.52412497</v>
      </c>
      <c r="F416" s="84">
        <v>183.52412497</v>
      </c>
    </row>
    <row r="417" spans="1:6" ht="12.75" customHeight="1" x14ac:dyDescent="0.2">
      <c r="A417" s="83" t="s">
        <v>176</v>
      </c>
      <c r="B417" s="83">
        <v>19</v>
      </c>
      <c r="C417" s="84">
        <v>1207.8418750000001</v>
      </c>
      <c r="D417" s="84">
        <v>1196.7867667099999</v>
      </c>
      <c r="E417" s="84">
        <v>185.78249575999999</v>
      </c>
      <c r="F417" s="84">
        <v>185.78249575999999</v>
      </c>
    </row>
    <row r="418" spans="1:6" ht="12.75" customHeight="1" x14ac:dyDescent="0.2">
      <c r="A418" s="83" t="s">
        <v>176</v>
      </c>
      <c r="B418" s="83">
        <v>20</v>
      </c>
      <c r="C418" s="84">
        <v>1187.78024233</v>
      </c>
      <c r="D418" s="84">
        <v>1179.0624186800001</v>
      </c>
      <c r="E418" s="84">
        <v>183.03106693999999</v>
      </c>
      <c r="F418" s="84">
        <v>183.03106693999999</v>
      </c>
    </row>
    <row r="419" spans="1:6" ht="12.75" customHeight="1" x14ac:dyDescent="0.2">
      <c r="A419" s="83" t="s">
        <v>176</v>
      </c>
      <c r="B419" s="83">
        <v>21</v>
      </c>
      <c r="C419" s="84">
        <v>1176.21544004</v>
      </c>
      <c r="D419" s="84">
        <v>1171.27032689</v>
      </c>
      <c r="E419" s="84">
        <v>181.82146610999999</v>
      </c>
      <c r="F419" s="84">
        <v>181.82146610999999</v>
      </c>
    </row>
    <row r="420" spans="1:6" ht="12.75" customHeight="1" x14ac:dyDescent="0.2">
      <c r="A420" s="83" t="s">
        <v>176</v>
      </c>
      <c r="B420" s="83">
        <v>22</v>
      </c>
      <c r="C420" s="84">
        <v>1176.6433677099999</v>
      </c>
      <c r="D420" s="84">
        <v>1169.0725626599999</v>
      </c>
      <c r="E420" s="84">
        <v>181.48029746</v>
      </c>
      <c r="F420" s="84">
        <v>181.48029746</v>
      </c>
    </row>
    <row r="421" spans="1:6" ht="12.75" customHeight="1" x14ac:dyDescent="0.2">
      <c r="A421" s="83" t="s">
        <v>176</v>
      </c>
      <c r="B421" s="83">
        <v>23</v>
      </c>
      <c r="C421" s="84">
        <v>1224.4442753799999</v>
      </c>
      <c r="D421" s="84">
        <v>1214.11197333</v>
      </c>
      <c r="E421" s="84">
        <v>188.47196410999999</v>
      </c>
      <c r="F421" s="84">
        <v>188.47196410999999</v>
      </c>
    </row>
    <row r="422" spans="1:6" ht="12.75" customHeight="1" x14ac:dyDescent="0.2">
      <c r="A422" s="83" t="s">
        <v>176</v>
      </c>
      <c r="B422" s="83">
        <v>24</v>
      </c>
      <c r="C422" s="84">
        <v>1217.9485289100001</v>
      </c>
      <c r="D422" s="84">
        <v>1217.3671742700001</v>
      </c>
      <c r="E422" s="84">
        <v>188.97728333000001</v>
      </c>
      <c r="F422" s="84">
        <v>188.97728333000001</v>
      </c>
    </row>
    <row r="423" spans="1:6" ht="12.75" customHeight="1" x14ac:dyDescent="0.2">
      <c r="A423" s="83" t="s">
        <v>177</v>
      </c>
      <c r="B423" s="83">
        <v>1</v>
      </c>
      <c r="C423" s="84">
        <v>1198.41879993</v>
      </c>
      <c r="D423" s="84">
        <v>1196.8592363299999</v>
      </c>
      <c r="E423" s="84">
        <v>185.79374554</v>
      </c>
      <c r="F423" s="84">
        <v>185.79374554</v>
      </c>
    </row>
    <row r="424" spans="1:6" ht="12.75" customHeight="1" x14ac:dyDescent="0.2">
      <c r="A424" s="83" t="s">
        <v>177</v>
      </c>
      <c r="B424" s="83">
        <v>2</v>
      </c>
      <c r="C424" s="84">
        <v>1197.08924604</v>
      </c>
      <c r="D424" s="84">
        <v>1196.0456430500001</v>
      </c>
      <c r="E424" s="84">
        <v>185.66744786999999</v>
      </c>
      <c r="F424" s="84">
        <v>185.66744786999999</v>
      </c>
    </row>
    <row r="425" spans="1:6" ht="12.75" customHeight="1" x14ac:dyDescent="0.2">
      <c r="A425" s="83" t="s">
        <v>177</v>
      </c>
      <c r="B425" s="83">
        <v>3</v>
      </c>
      <c r="C425" s="84">
        <v>1189.55982004</v>
      </c>
      <c r="D425" s="84">
        <v>1181.10561179</v>
      </c>
      <c r="E425" s="84">
        <v>183.34824083000001</v>
      </c>
      <c r="F425" s="84">
        <v>183.34824083000001</v>
      </c>
    </row>
    <row r="426" spans="1:6" ht="12.75" customHeight="1" x14ac:dyDescent="0.2">
      <c r="A426" s="83" t="s">
        <v>177</v>
      </c>
      <c r="B426" s="83">
        <v>4</v>
      </c>
      <c r="C426" s="84">
        <v>1186.0510220199999</v>
      </c>
      <c r="D426" s="84">
        <v>1175.9510543700001</v>
      </c>
      <c r="E426" s="84">
        <v>182.54807611000001</v>
      </c>
      <c r="F426" s="84">
        <v>182.54807611000001</v>
      </c>
    </row>
    <row r="427" spans="1:6" ht="12.75" customHeight="1" x14ac:dyDescent="0.2">
      <c r="A427" s="83" t="s">
        <v>177</v>
      </c>
      <c r="B427" s="83">
        <v>5</v>
      </c>
      <c r="C427" s="84">
        <v>1178.8122138799999</v>
      </c>
      <c r="D427" s="84">
        <v>1177.56557972</v>
      </c>
      <c r="E427" s="84">
        <v>182.79870600999999</v>
      </c>
      <c r="F427" s="84">
        <v>182.79870600999999</v>
      </c>
    </row>
    <row r="428" spans="1:6" ht="12.75" customHeight="1" x14ac:dyDescent="0.2">
      <c r="A428" s="83" t="s">
        <v>177</v>
      </c>
      <c r="B428" s="83">
        <v>6</v>
      </c>
      <c r="C428" s="84">
        <v>1159.30862078</v>
      </c>
      <c r="D428" s="84">
        <v>1154.01624262</v>
      </c>
      <c r="E428" s="84">
        <v>179.14303839999999</v>
      </c>
      <c r="F428" s="84">
        <v>179.14303839999999</v>
      </c>
    </row>
    <row r="429" spans="1:6" ht="12.75" customHeight="1" x14ac:dyDescent="0.2">
      <c r="A429" s="83" t="s">
        <v>177</v>
      </c>
      <c r="B429" s="83">
        <v>7</v>
      </c>
      <c r="C429" s="84">
        <v>1136.5962616100001</v>
      </c>
      <c r="D429" s="84">
        <v>1128.57247177</v>
      </c>
      <c r="E429" s="84">
        <v>175.19328947</v>
      </c>
      <c r="F429" s="84">
        <v>175.19328947</v>
      </c>
    </row>
    <row r="430" spans="1:6" ht="12.75" customHeight="1" x14ac:dyDescent="0.2">
      <c r="A430" s="83" t="s">
        <v>177</v>
      </c>
      <c r="B430" s="83">
        <v>8</v>
      </c>
      <c r="C430" s="84">
        <v>1136.7754621500001</v>
      </c>
      <c r="D430" s="84">
        <v>1128.4305285999999</v>
      </c>
      <c r="E430" s="84">
        <v>175.17125501000001</v>
      </c>
      <c r="F430" s="84">
        <v>175.17125501000001</v>
      </c>
    </row>
    <row r="431" spans="1:6" ht="12.75" customHeight="1" x14ac:dyDescent="0.2">
      <c r="A431" s="83" t="s">
        <v>177</v>
      </c>
      <c r="B431" s="83">
        <v>9</v>
      </c>
      <c r="C431" s="84">
        <v>1174.07099872</v>
      </c>
      <c r="D431" s="84">
        <v>1170.78940429</v>
      </c>
      <c r="E431" s="84">
        <v>181.74681036999999</v>
      </c>
      <c r="F431" s="84">
        <v>181.74681036999999</v>
      </c>
    </row>
    <row r="432" spans="1:6" ht="12.75" customHeight="1" x14ac:dyDescent="0.2">
      <c r="A432" s="83" t="s">
        <v>177</v>
      </c>
      <c r="B432" s="83">
        <v>10</v>
      </c>
      <c r="C432" s="84">
        <v>1191.77409921</v>
      </c>
      <c r="D432" s="84">
        <v>1184.22773011</v>
      </c>
      <c r="E432" s="84">
        <v>183.83290104</v>
      </c>
      <c r="F432" s="84">
        <v>183.83290104</v>
      </c>
    </row>
    <row r="433" spans="1:6" ht="12.75" customHeight="1" x14ac:dyDescent="0.2">
      <c r="A433" s="83" t="s">
        <v>177</v>
      </c>
      <c r="B433" s="83">
        <v>11</v>
      </c>
      <c r="C433" s="84">
        <v>1185.6500485399999</v>
      </c>
      <c r="D433" s="84">
        <v>1178.97671771</v>
      </c>
      <c r="E433" s="84">
        <v>183.01776319999999</v>
      </c>
      <c r="F433" s="84">
        <v>183.01776319999999</v>
      </c>
    </row>
    <row r="434" spans="1:6" ht="12.75" customHeight="1" x14ac:dyDescent="0.2">
      <c r="A434" s="83" t="s">
        <v>177</v>
      </c>
      <c r="B434" s="83">
        <v>12</v>
      </c>
      <c r="C434" s="84">
        <v>1177.7297275200001</v>
      </c>
      <c r="D434" s="84">
        <v>1169.15505319</v>
      </c>
      <c r="E434" s="84">
        <v>181.49310283</v>
      </c>
      <c r="F434" s="84">
        <v>181.49310283</v>
      </c>
    </row>
    <row r="435" spans="1:6" ht="12.75" customHeight="1" x14ac:dyDescent="0.2">
      <c r="A435" s="83" t="s">
        <v>177</v>
      </c>
      <c r="B435" s="83">
        <v>13</v>
      </c>
      <c r="C435" s="84">
        <v>1174.74422961</v>
      </c>
      <c r="D435" s="84">
        <v>1172.2052216100001</v>
      </c>
      <c r="E435" s="84">
        <v>181.96659395</v>
      </c>
      <c r="F435" s="84">
        <v>181.96659395</v>
      </c>
    </row>
    <row r="436" spans="1:6" ht="12.75" customHeight="1" x14ac:dyDescent="0.2">
      <c r="A436" s="83" t="s">
        <v>177</v>
      </c>
      <c r="B436" s="83">
        <v>14</v>
      </c>
      <c r="C436" s="84">
        <v>1182.62681004</v>
      </c>
      <c r="D436" s="84">
        <v>1174.2669850299999</v>
      </c>
      <c r="E436" s="84">
        <v>182.28665058999999</v>
      </c>
      <c r="F436" s="84">
        <v>182.28665058999999</v>
      </c>
    </row>
    <row r="437" spans="1:6" ht="12.75" customHeight="1" x14ac:dyDescent="0.2">
      <c r="A437" s="83" t="s">
        <v>177</v>
      </c>
      <c r="B437" s="83">
        <v>15</v>
      </c>
      <c r="C437" s="84">
        <v>1217.90618111</v>
      </c>
      <c r="D437" s="84">
        <v>1210.19560985</v>
      </c>
      <c r="E437" s="84">
        <v>187.86400971</v>
      </c>
      <c r="F437" s="84">
        <v>187.86400971</v>
      </c>
    </row>
    <row r="438" spans="1:6" ht="12.75" customHeight="1" x14ac:dyDescent="0.2">
      <c r="A438" s="83" t="s">
        <v>177</v>
      </c>
      <c r="B438" s="83">
        <v>16</v>
      </c>
      <c r="C438" s="84">
        <v>1208.36062335</v>
      </c>
      <c r="D438" s="84">
        <v>1201.87356357</v>
      </c>
      <c r="E438" s="84">
        <v>186.57214171000001</v>
      </c>
      <c r="F438" s="84">
        <v>186.57214171000001</v>
      </c>
    </row>
    <row r="439" spans="1:6" ht="12.75" customHeight="1" x14ac:dyDescent="0.2">
      <c r="A439" s="83" t="s">
        <v>177</v>
      </c>
      <c r="B439" s="83">
        <v>17</v>
      </c>
      <c r="C439" s="84">
        <v>1206.9214369199999</v>
      </c>
      <c r="D439" s="84">
        <v>1196.7079924300001</v>
      </c>
      <c r="E439" s="84">
        <v>185.77026728999999</v>
      </c>
      <c r="F439" s="84">
        <v>185.77026728999999</v>
      </c>
    </row>
    <row r="440" spans="1:6" ht="12.75" customHeight="1" x14ac:dyDescent="0.2">
      <c r="A440" s="83" t="s">
        <v>177</v>
      </c>
      <c r="B440" s="83">
        <v>18</v>
      </c>
      <c r="C440" s="84">
        <v>1164.73721245</v>
      </c>
      <c r="D440" s="84">
        <v>1162.07340755</v>
      </c>
      <c r="E440" s="84">
        <v>180.39378769999999</v>
      </c>
      <c r="F440" s="84">
        <v>180.39378769999999</v>
      </c>
    </row>
    <row r="441" spans="1:6" ht="12.75" customHeight="1" x14ac:dyDescent="0.2">
      <c r="A441" s="83" t="s">
        <v>177</v>
      </c>
      <c r="B441" s="83">
        <v>19</v>
      </c>
      <c r="C441" s="84">
        <v>1190.17925399</v>
      </c>
      <c r="D441" s="84">
        <v>1181.72843474</v>
      </c>
      <c r="E441" s="84">
        <v>183.44492438</v>
      </c>
      <c r="F441" s="84">
        <v>183.44492438</v>
      </c>
    </row>
    <row r="442" spans="1:6" ht="12.75" customHeight="1" x14ac:dyDescent="0.2">
      <c r="A442" s="83" t="s">
        <v>177</v>
      </c>
      <c r="B442" s="83">
        <v>20</v>
      </c>
      <c r="C442" s="84">
        <v>1185.0473276600001</v>
      </c>
      <c r="D442" s="84">
        <v>1177.28320429</v>
      </c>
      <c r="E442" s="84">
        <v>182.75487163</v>
      </c>
      <c r="F442" s="84">
        <v>182.75487163</v>
      </c>
    </row>
    <row r="443" spans="1:6" ht="12.75" customHeight="1" x14ac:dyDescent="0.2">
      <c r="A443" s="83" t="s">
        <v>177</v>
      </c>
      <c r="B443" s="83">
        <v>21</v>
      </c>
      <c r="C443" s="84">
        <v>1163.287538</v>
      </c>
      <c r="D443" s="84">
        <v>1154.82309624</v>
      </c>
      <c r="E443" s="84">
        <v>179.26828985</v>
      </c>
      <c r="F443" s="84">
        <v>179.26828985</v>
      </c>
    </row>
    <row r="444" spans="1:6" ht="12.75" customHeight="1" x14ac:dyDescent="0.2">
      <c r="A444" s="83" t="s">
        <v>177</v>
      </c>
      <c r="B444" s="83">
        <v>22</v>
      </c>
      <c r="C444" s="84">
        <v>1183.2270552499999</v>
      </c>
      <c r="D444" s="84">
        <v>1174.7349287100001</v>
      </c>
      <c r="E444" s="84">
        <v>182.35929154999999</v>
      </c>
      <c r="F444" s="84">
        <v>182.35929154999999</v>
      </c>
    </row>
    <row r="445" spans="1:6" ht="12.75" customHeight="1" x14ac:dyDescent="0.2">
      <c r="A445" s="83" t="s">
        <v>177</v>
      </c>
      <c r="B445" s="83">
        <v>23</v>
      </c>
      <c r="C445" s="84">
        <v>1202.07897983</v>
      </c>
      <c r="D445" s="84">
        <v>1193.70305269</v>
      </c>
      <c r="E445" s="84">
        <v>185.30379722000001</v>
      </c>
      <c r="F445" s="84">
        <v>185.30379722000001</v>
      </c>
    </row>
    <row r="446" spans="1:6" ht="12.75" customHeight="1" x14ac:dyDescent="0.2">
      <c r="A446" s="83" t="s">
        <v>177</v>
      </c>
      <c r="B446" s="83">
        <v>24</v>
      </c>
      <c r="C446" s="84">
        <v>1193.28035811</v>
      </c>
      <c r="D446" s="84">
        <v>1184.8469929400001</v>
      </c>
      <c r="E446" s="84">
        <v>183.92903195</v>
      </c>
      <c r="F446" s="84">
        <v>183.92903195</v>
      </c>
    </row>
    <row r="447" spans="1:6" ht="12.75" customHeight="1" x14ac:dyDescent="0.2">
      <c r="A447" s="83" t="s">
        <v>178</v>
      </c>
      <c r="B447" s="83">
        <v>1</v>
      </c>
      <c r="C447" s="84">
        <v>1199.46820471</v>
      </c>
      <c r="D447" s="84">
        <v>1191.2173786000001</v>
      </c>
      <c r="E447" s="84">
        <v>184.91793505000001</v>
      </c>
      <c r="F447" s="84">
        <v>184.91793505000001</v>
      </c>
    </row>
    <row r="448" spans="1:6" ht="12.75" customHeight="1" x14ac:dyDescent="0.2">
      <c r="A448" s="83" t="s">
        <v>178</v>
      </c>
      <c r="B448" s="83">
        <v>2</v>
      </c>
      <c r="C448" s="84">
        <v>1229.7463746400001</v>
      </c>
      <c r="D448" s="84">
        <v>1221.45515643</v>
      </c>
      <c r="E448" s="84">
        <v>189.61187885999999</v>
      </c>
      <c r="F448" s="84">
        <v>189.61187885999999</v>
      </c>
    </row>
    <row r="449" spans="1:6" ht="12.75" customHeight="1" x14ac:dyDescent="0.2">
      <c r="A449" s="83" t="s">
        <v>178</v>
      </c>
      <c r="B449" s="83">
        <v>3</v>
      </c>
      <c r="C449" s="84">
        <v>1241.8943267899999</v>
      </c>
      <c r="D449" s="84">
        <v>1239.40309882</v>
      </c>
      <c r="E449" s="84">
        <v>192.39801722999999</v>
      </c>
      <c r="F449" s="84">
        <v>192.39801722999999</v>
      </c>
    </row>
    <row r="450" spans="1:6" ht="12.75" customHeight="1" x14ac:dyDescent="0.2">
      <c r="A450" s="83" t="s">
        <v>178</v>
      </c>
      <c r="B450" s="83">
        <v>4</v>
      </c>
      <c r="C450" s="84">
        <v>1247.82210981</v>
      </c>
      <c r="D450" s="84">
        <v>1238.7529164</v>
      </c>
      <c r="E450" s="84">
        <v>192.29708654000001</v>
      </c>
      <c r="F450" s="84">
        <v>192.29708654000001</v>
      </c>
    </row>
    <row r="451" spans="1:6" ht="12.75" customHeight="1" x14ac:dyDescent="0.2">
      <c r="A451" s="83" t="s">
        <v>178</v>
      </c>
      <c r="B451" s="83">
        <v>5</v>
      </c>
      <c r="C451" s="84">
        <v>1237.3878459299999</v>
      </c>
      <c r="D451" s="84">
        <v>1235.14708477</v>
      </c>
      <c r="E451" s="84">
        <v>191.73733737000001</v>
      </c>
      <c r="F451" s="84">
        <v>191.73733737000001</v>
      </c>
    </row>
    <row r="452" spans="1:6" ht="12.75" customHeight="1" x14ac:dyDescent="0.2">
      <c r="A452" s="83" t="s">
        <v>178</v>
      </c>
      <c r="B452" s="83">
        <v>6</v>
      </c>
      <c r="C452" s="84">
        <v>1201.1801663199999</v>
      </c>
      <c r="D452" s="84">
        <v>1192.33624203</v>
      </c>
      <c r="E452" s="84">
        <v>185.09162115999999</v>
      </c>
      <c r="F452" s="84">
        <v>185.09162115999999</v>
      </c>
    </row>
    <row r="453" spans="1:6" ht="12.75" customHeight="1" x14ac:dyDescent="0.2">
      <c r="A453" s="83" t="s">
        <v>178</v>
      </c>
      <c r="B453" s="83">
        <v>7</v>
      </c>
      <c r="C453" s="84">
        <v>1161.32046782</v>
      </c>
      <c r="D453" s="84">
        <v>1153.3868100300001</v>
      </c>
      <c r="E453" s="84">
        <v>179.04532879999999</v>
      </c>
      <c r="F453" s="84">
        <v>179.04532879999999</v>
      </c>
    </row>
    <row r="454" spans="1:6" ht="12.75" customHeight="1" x14ac:dyDescent="0.2">
      <c r="A454" s="83" t="s">
        <v>178</v>
      </c>
      <c r="B454" s="83">
        <v>8</v>
      </c>
      <c r="C454" s="84">
        <v>1145.94941857</v>
      </c>
      <c r="D454" s="84">
        <v>1137.9270709299999</v>
      </c>
      <c r="E454" s="84">
        <v>176.64544522</v>
      </c>
      <c r="F454" s="84">
        <v>176.64544522</v>
      </c>
    </row>
    <row r="455" spans="1:6" ht="12.75" customHeight="1" x14ac:dyDescent="0.2">
      <c r="A455" s="83" t="s">
        <v>178</v>
      </c>
      <c r="B455" s="83">
        <v>9</v>
      </c>
      <c r="C455" s="84">
        <v>1116.23131696</v>
      </c>
      <c r="D455" s="84">
        <v>1112.04474547</v>
      </c>
      <c r="E455" s="84">
        <v>172.62761752</v>
      </c>
      <c r="F455" s="84">
        <v>172.62761752</v>
      </c>
    </row>
    <row r="456" spans="1:6" ht="12.75" customHeight="1" x14ac:dyDescent="0.2">
      <c r="A456" s="83" t="s">
        <v>178</v>
      </c>
      <c r="B456" s="83">
        <v>10</v>
      </c>
      <c r="C456" s="84">
        <v>1149.3752290699999</v>
      </c>
      <c r="D456" s="84">
        <v>1145.6017516500001</v>
      </c>
      <c r="E456" s="84">
        <v>177.8368198</v>
      </c>
      <c r="F456" s="84">
        <v>177.8368198</v>
      </c>
    </row>
    <row r="457" spans="1:6" ht="12.75" customHeight="1" x14ac:dyDescent="0.2">
      <c r="A457" s="83" t="s">
        <v>178</v>
      </c>
      <c r="B457" s="83">
        <v>11</v>
      </c>
      <c r="C457" s="84">
        <v>1156.54453638</v>
      </c>
      <c r="D457" s="84">
        <v>1147.9100604299999</v>
      </c>
      <c r="E457" s="84">
        <v>178.19514877</v>
      </c>
      <c r="F457" s="84">
        <v>178.19514877</v>
      </c>
    </row>
    <row r="458" spans="1:6" ht="12.75" customHeight="1" x14ac:dyDescent="0.2">
      <c r="A458" s="83" t="s">
        <v>178</v>
      </c>
      <c r="B458" s="83">
        <v>12</v>
      </c>
      <c r="C458" s="84">
        <v>1142.1608342100001</v>
      </c>
      <c r="D458" s="84">
        <v>1133.71626818</v>
      </c>
      <c r="E458" s="84">
        <v>175.99178370999999</v>
      </c>
      <c r="F458" s="84">
        <v>175.99178370999999</v>
      </c>
    </row>
    <row r="459" spans="1:6" ht="12.75" customHeight="1" x14ac:dyDescent="0.2">
      <c r="A459" s="83" t="s">
        <v>178</v>
      </c>
      <c r="B459" s="83">
        <v>13</v>
      </c>
      <c r="C459" s="84">
        <v>1141.65335895</v>
      </c>
      <c r="D459" s="84">
        <v>1133.20392584</v>
      </c>
      <c r="E459" s="84">
        <v>175.91225054</v>
      </c>
      <c r="F459" s="84">
        <v>175.91225054</v>
      </c>
    </row>
    <row r="460" spans="1:6" ht="12.75" customHeight="1" x14ac:dyDescent="0.2">
      <c r="A460" s="83" t="s">
        <v>178</v>
      </c>
      <c r="B460" s="83">
        <v>14</v>
      </c>
      <c r="C460" s="84">
        <v>1158.06874655</v>
      </c>
      <c r="D460" s="84">
        <v>1149.7047282999999</v>
      </c>
      <c r="E460" s="84">
        <v>178.47374299000001</v>
      </c>
      <c r="F460" s="84">
        <v>178.47374299000001</v>
      </c>
    </row>
    <row r="461" spans="1:6" ht="12.75" customHeight="1" x14ac:dyDescent="0.2">
      <c r="A461" s="83" t="s">
        <v>178</v>
      </c>
      <c r="B461" s="83">
        <v>15</v>
      </c>
      <c r="C461" s="84">
        <v>1193.0021763699999</v>
      </c>
      <c r="D461" s="84">
        <v>1182.6227976800001</v>
      </c>
      <c r="E461" s="84">
        <v>183.58376028999999</v>
      </c>
      <c r="F461" s="84">
        <v>183.58376028999999</v>
      </c>
    </row>
    <row r="462" spans="1:6" ht="12.75" customHeight="1" x14ac:dyDescent="0.2">
      <c r="A462" s="83" t="s">
        <v>178</v>
      </c>
      <c r="B462" s="83">
        <v>16</v>
      </c>
      <c r="C462" s="84">
        <v>1191.9698136300001</v>
      </c>
      <c r="D462" s="84">
        <v>1188.8230051</v>
      </c>
      <c r="E462" s="84">
        <v>184.54624587999999</v>
      </c>
      <c r="F462" s="84">
        <v>184.54624587999999</v>
      </c>
    </row>
    <row r="463" spans="1:6" ht="12.75" customHeight="1" x14ac:dyDescent="0.2">
      <c r="A463" s="83" t="s">
        <v>178</v>
      </c>
      <c r="B463" s="83">
        <v>17</v>
      </c>
      <c r="C463" s="84">
        <v>1189.1089226300001</v>
      </c>
      <c r="D463" s="84">
        <v>1176.36072143</v>
      </c>
      <c r="E463" s="84">
        <v>182.61167054000001</v>
      </c>
      <c r="F463" s="84">
        <v>182.61167054000001</v>
      </c>
    </row>
    <row r="464" spans="1:6" ht="12.75" customHeight="1" x14ac:dyDescent="0.2">
      <c r="A464" s="83" t="s">
        <v>178</v>
      </c>
      <c r="B464" s="83">
        <v>18</v>
      </c>
      <c r="C464" s="84">
        <v>1157.34425586</v>
      </c>
      <c r="D464" s="84">
        <v>1145.9869624099999</v>
      </c>
      <c r="E464" s="84">
        <v>177.89661777000001</v>
      </c>
      <c r="F464" s="84">
        <v>177.89661777000001</v>
      </c>
    </row>
    <row r="465" spans="1:6" ht="12.75" customHeight="1" x14ac:dyDescent="0.2">
      <c r="A465" s="83" t="s">
        <v>178</v>
      </c>
      <c r="B465" s="83">
        <v>19</v>
      </c>
      <c r="C465" s="84">
        <v>1150.35128644</v>
      </c>
      <c r="D465" s="84">
        <v>1138.77770616</v>
      </c>
      <c r="E465" s="84">
        <v>176.77749308</v>
      </c>
      <c r="F465" s="84">
        <v>176.77749308</v>
      </c>
    </row>
    <row r="466" spans="1:6" ht="12.75" customHeight="1" x14ac:dyDescent="0.2">
      <c r="A466" s="83" t="s">
        <v>178</v>
      </c>
      <c r="B466" s="83">
        <v>20</v>
      </c>
      <c r="C466" s="84">
        <v>1141.46843141</v>
      </c>
      <c r="D466" s="84">
        <v>1139.50156057</v>
      </c>
      <c r="E466" s="84">
        <v>176.88986019999999</v>
      </c>
      <c r="F466" s="84">
        <v>176.88986019999999</v>
      </c>
    </row>
    <row r="467" spans="1:6" ht="12.75" customHeight="1" x14ac:dyDescent="0.2">
      <c r="A467" s="83" t="s">
        <v>178</v>
      </c>
      <c r="B467" s="83">
        <v>21</v>
      </c>
      <c r="C467" s="84">
        <v>1143.1375538699999</v>
      </c>
      <c r="D467" s="84">
        <v>1140.1635829100001</v>
      </c>
      <c r="E467" s="84">
        <v>176.99262884999999</v>
      </c>
      <c r="F467" s="84">
        <v>176.99262884999999</v>
      </c>
    </row>
    <row r="468" spans="1:6" ht="12.75" customHeight="1" x14ac:dyDescent="0.2">
      <c r="A468" s="83" t="s">
        <v>178</v>
      </c>
      <c r="B468" s="83">
        <v>22</v>
      </c>
      <c r="C468" s="84">
        <v>1161.8606993000001</v>
      </c>
      <c r="D468" s="84">
        <v>1160.0304289200001</v>
      </c>
      <c r="E468" s="84">
        <v>180.0766471</v>
      </c>
      <c r="F468" s="84">
        <v>180.0766471</v>
      </c>
    </row>
    <row r="469" spans="1:6" ht="12.75" customHeight="1" x14ac:dyDescent="0.2">
      <c r="A469" s="83" t="s">
        <v>178</v>
      </c>
      <c r="B469" s="83">
        <v>23</v>
      </c>
      <c r="C469" s="84">
        <v>1188.71670146</v>
      </c>
      <c r="D469" s="84">
        <v>1179.7171501600001</v>
      </c>
      <c r="E469" s="84">
        <v>183.13270378999999</v>
      </c>
      <c r="F469" s="84">
        <v>183.13270378999999</v>
      </c>
    </row>
    <row r="470" spans="1:6" ht="12.75" customHeight="1" x14ac:dyDescent="0.2">
      <c r="A470" s="83" t="s">
        <v>178</v>
      </c>
      <c r="B470" s="83">
        <v>24</v>
      </c>
      <c r="C470" s="84">
        <v>1207.8648114299999</v>
      </c>
      <c r="D470" s="84">
        <v>1198.91792996</v>
      </c>
      <c r="E470" s="84">
        <v>186.11332565000001</v>
      </c>
      <c r="F470" s="84">
        <v>186.11332565000001</v>
      </c>
    </row>
    <row r="471" spans="1:6" ht="12.75" customHeight="1" x14ac:dyDescent="0.2">
      <c r="A471" s="83" t="s">
        <v>179</v>
      </c>
      <c r="B471" s="83">
        <v>1</v>
      </c>
      <c r="C471" s="84">
        <v>1162.8037109100001</v>
      </c>
      <c r="D471" s="84">
        <v>1155.6115578599999</v>
      </c>
      <c r="E471" s="84">
        <v>179.39068623</v>
      </c>
      <c r="F471" s="84">
        <v>179.39068623</v>
      </c>
    </row>
    <row r="472" spans="1:6" ht="12.75" customHeight="1" x14ac:dyDescent="0.2">
      <c r="A472" s="83" t="s">
        <v>179</v>
      </c>
      <c r="B472" s="83">
        <v>2</v>
      </c>
      <c r="C472" s="84">
        <v>1170.4847023299999</v>
      </c>
      <c r="D472" s="84">
        <v>1161.72272402</v>
      </c>
      <c r="E472" s="84">
        <v>180.33934955000001</v>
      </c>
      <c r="F472" s="84">
        <v>180.33934955000001</v>
      </c>
    </row>
    <row r="473" spans="1:6" ht="12.75" customHeight="1" x14ac:dyDescent="0.2">
      <c r="A473" s="83" t="s">
        <v>179</v>
      </c>
      <c r="B473" s="83">
        <v>3</v>
      </c>
      <c r="C473" s="84">
        <v>1199.62366789</v>
      </c>
      <c r="D473" s="84">
        <v>1197.4513874199999</v>
      </c>
      <c r="E473" s="84">
        <v>185.88566777</v>
      </c>
      <c r="F473" s="84">
        <v>185.88566777</v>
      </c>
    </row>
    <row r="474" spans="1:6" ht="12.75" customHeight="1" x14ac:dyDescent="0.2">
      <c r="A474" s="83" t="s">
        <v>179</v>
      </c>
      <c r="B474" s="83">
        <v>4</v>
      </c>
      <c r="C474" s="84">
        <v>1215.0401577099999</v>
      </c>
      <c r="D474" s="84">
        <v>1205.9596612800001</v>
      </c>
      <c r="E474" s="84">
        <v>187.20644469999999</v>
      </c>
      <c r="F474" s="84">
        <v>187.20644469999999</v>
      </c>
    </row>
    <row r="475" spans="1:6" ht="12.75" customHeight="1" x14ac:dyDescent="0.2">
      <c r="A475" s="83" t="s">
        <v>179</v>
      </c>
      <c r="B475" s="83">
        <v>5</v>
      </c>
      <c r="C475" s="84">
        <v>1201.50977438</v>
      </c>
      <c r="D475" s="84">
        <v>1193.9866136999999</v>
      </c>
      <c r="E475" s="84">
        <v>185.34781565</v>
      </c>
      <c r="F475" s="84">
        <v>185.34781565</v>
      </c>
    </row>
    <row r="476" spans="1:6" ht="12.75" customHeight="1" x14ac:dyDescent="0.2">
      <c r="A476" s="83" t="s">
        <v>179</v>
      </c>
      <c r="B476" s="83">
        <v>6</v>
      </c>
      <c r="C476" s="84">
        <v>1193.6651760499999</v>
      </c>
      <c r="D476" s="84">
        <v>1184.80358232</v>
      </c>
      <c r="E476" s="84">
        <v>183.92229312000001</v>
      </c>
      <c r="F476" s="84">
        <v>183.92229312000001</v>
      </c>
    </row>
    <row r="477" spans="1:6" ht="12.75" customHeight="1" x14ac:dyDescent="0.2">
      <c r="A477" s="83" t="s">
        <v>179</v>
      </c>
      <c r="B477" s="83">
        <v>7</v>
      </c>
      <c r="C477" s="84">
        <v>1170.35050286</v>
      </c>
      <c r="D477" s="84">
        <v>1161.9536442799999</v>
      </c>
      <c r="E477" s="84">
        <v>180.37519631999999</v>
      </c>
      <c r="F477" s="84">
        <v>180.37519631999999</v>
      </c>
    </row>
    <row r="478" spans="1:6" ht="12.75" customHeight="1" x14ac:dyDescent="0.2">
      <c r="A478" s="83" t="s">
        <v>179</v>
      </c>
      <c r="B478" s="83">
        <v>8</v>
      </c>
      <c r="C478" s="84">
        <v>1163.21056924</v>
      </c>
      <c r="D478" s="84">
        <v>1154.9674659499999</v>
      </c>
      <c r="E478" s="84">
        <v>179.29070100000001</v>
      </c>
      <c r="F478" s="84">
        <v>179.29070100000001</v>
      </c>
    </row>
    <row r="479" spans="1:6" ht="12.75" customHeight="1" x14ac:dyDescent="0.2">
      <c r="A479" s="83" t="s">
        <v>179</v>
      </c>
      <c r="B479" s="83">
        <v>9</v>
      </c>
      <c r="C479" s="84">
        <v>1144.7050731899999</v>
      </c>
      <c r="D479" s="84">
        <v>1139.8847836800001</v>
      </c>
      <c r="E479" s="84">
        <v>176.94934961000001</v>
      </c>
      <c r="F479" s="84">
        <v>176.94934961000001</v>
      </c>
    </row>
    <row r="480" spans="1:6" ht="12.75" customHeight="1" x14ac:dyDescent="0.2">
      <c r="A480" s="83" t="s">
        <v>179</v>
      </c>
      <c r="B480" s="83">
        <v>10</v>
      </c>
      <c r="C480" s="84">
        <v>1138.36424805</v>
      </c>
      <c r="D480" s="84">
        <v>1131.41336806</v>
      </c>
      <c r="E480" s="84">
        <v>175.63429435</v>
      </c>
      <c r="F480" s="84">
        <v>175.63429435</v>
      </c>
    </row>
    <row r="481" spans="1:6" ht="12.75" customHeight="1" x14ac:dyDescent="0.2">
      <c r="A481" s="83" t="s">
        <v>179</v>
      </c>
      <c r="B481" s="83">
        <v>11</v>
      </c>
      <c r="C481" s="84">
        <v>1144.7916927000001</v>
      </c>
      <c r="D481" s="84">
        <v>1137.29027137</v>
      </c>
      <c r="E481" s="84">
        <v>176.54659201000001</v>
      </c>
      <c r="F481" s="84">
        <v>176.54659201000001</v>
      </c>
    </row>
    <row r="482" spans="1:6" ht="12.75" customHeight="1" x14ac:dyDescent="0.2">
      <c r="A482" s="83" t="s">
        <v>179</v>
      </c>
      <c r="B482" s="83">
        <v>12</v>
      </c>
      <c r="C482" s="84">
        <v>1130.1801646399999</v>
      </c>
      <c r="D482" s="84">
        <v>1129.1975349100001</v>
      </c>
      <c r="E482" s="84">
        <v>175.29032078</v>
      </c>
      <c r="F482" s="84">
        <v>175.29032078</v>
      </c>
    </row>
    <row r="483" spans="1:6" ht="12.75" customHeight="1" x14ac:dyDescent="0.2">
      <c r="A483" s="83" t="s">
        <v>179</v>
      </c>
      <c r="B483" s="83">
        <v>13</v>
      </c>
      <c r="C483" s="84">
        <v>1126.80380074</v>
      </c>
      <c r="D483" s="84">
        <v>1126.3288184800001</v>
      </c>
      <c r="E483" s="84">
        <v>174.84499726000001</v>
      </c>
      <c r="F483" s="84">
        <v>174.84499726000001</v>
      </c>
    </row>
    <row r="484" spans="1:6" ht="12.75" customHeight="1" x14ac:dyDescent="0.2">
      <c r="A484" s="83" t="s">
        <v>179</v>
      </c>
      <c r="B484" s="83">
        <v>14</v>
      </c>
      <c r="C484" s="84">
        <v>1146.83809357</v>
      </c>
      <c r="D484" s="84">
        <v>1145.67965</v>
      </c>
      <c r="E484" s="84">
        <v>177.84891231</v>
      </c>
      <c r="F484" s="84">
        <v>177.84891231</v>
      </c>
    </row>
    <row r="485" spans="1:6" ht="12.75" customHeight="1" x14ac:dyDescent="0.2">
      <c r="A485" s="83" t="s">
        <v>179</v>
      </c>
      <c r="B485" s="83">
        <v>15</v>
      </c>
      <c r="C485" s="84">
        <v>1174.6549701199999</v>
      </c>
      <c r="D485" s="84">
        <v>1164.30993893</v>
      </c>
      <c r="E485" s="84">
        <v>180.74097434999999</v>
      </c>
      <c r="F485" s="84">
        <v>180.74097434999999</v>
      </c>
    </row>
    <row r="486" spans="1:6" ht="12.75" customHeight="1" x14ac:dyDescent="0.2">
      <c r="A486" s="83" t="s">
        <v>179</v>
      </c>
      <c r="B486" s="83">
        <v>16</v>
      </c>
      <c r="C486" s="84">
        <v>1171.15831301</v>
      </c>
      <c r="D486" s="84">
        <v>1163.2879793699999</v>
      </c>
      <c r="E486" s="84">
        <v>180.58233104999999</v>
      </c>
      <c r="F486" s="84">
        <v>180.58233104999999</v>
      </c>
    </row>
    <row r="487" spans="1:6" ht="12.75" customHeight="1" x14ac:dyDescent="0.2">
      <c r="A487" s="83" t="s">
        <v>179</v>
      </c>
      <c r="B487" s="83">
        <v>17</v>
      </c>
      <c r="C487" s="84">
        <v>1153.82039753</v>
      </c>
      <c r="D487" s="84">
        <v>1145.0585732699999</v>
      </c>
      <c r="E487" s="84">
        <v>177.75249982</v>
      </c>
      <c r="F487" s="84">
        <v>177.75249982</v>
      </c>
    </row>
    <row r="488" spans="1:6" ht="12.75" customHeight="1" x14ac:dyDescent="0.2">
      <c r="A488" s="83" t="s">
        <v>179</v>
      </c>
      <c r="B488" s="83">
        <v>18</v>
      </c>
      <c r="C488" s="84">
        <v>1128.90295165</v>
      </c>
      <c r="D488" s="84">
        <v>1124.5911121900001</v>
      </c>
      <c r="E488" s="84">
        <v>174.57524544</v>
      </c>
      <c r="F488" s="84">
        <v>174.57524544</v>
      </c>
    </row>
    <row r="489" spans="1:6" ht="12.75" customHeight="1" x14ac:dyDescent="0.2">
      <c r="A489" s="83" t="s">
        <v>179</v>
      </c>
      <c r="B489" s="83">
        <v>19</v>
      </c>
      <c r="C489" s="84">
        <v>1133.44896997</v>
      </c>
      <c r="D489" s="84">
        <v>1125.11518256</v>
      </c>
      <c r="E489" s="84">
        <v>174.65659919999999</v>
      </c>
      <c r="F489" s="84">
        <v>174.65659919999999</v>
      </c>
    </row>
    <row r="490" spans="1:6" ht="12.75" customHeight="1" x14ac:dyDescent="0.2">
      <c r="A490" s="83" t="s">
        <v>179</v>
      </c>
      <c r="B490" s="83">
        <v>20</v>
      </c>
      <c r="C490" s="84">
        <v>1129.5436350099999</v>
      </c>
      <c r="D490" s="84">
        <v>1126.0490783</v>
      </c>
      <c r="E490" s="84">
        <v>174.80157195999999</v>
      </c>
      <c r="F490" s="84">
        <v>174.80157195999999</v>
      </c>
    </row>
    <row r="491" spans="1:6" ht="12.75" customHeight="1" x14ac:dyDescent="0.2">
      <c r="A491" s="83" t="s">
        <v>179</v>
      </c>
      <c r="B491" s="83">
        <v>21</v>
      </c>
      <c r="C491" s="84">
        <v>1141.58702668</v>
      </c>
      <c r="D491" s="84">
        <v>1131.93371482</v>
      </c>
      <c r="E491" s="84">
        <v>175.71507008</v>
      </c>
      <c r="F491" s="84">
        <v>175.71507008</v>
      </c>
    </row>
    <row r="492" spans="1:6" ht="12.75" customHeight="1" x14ac:dyDescent="0.2">
      <c r="A492" s="83" t="s">
        <v>179</v>
      </c>
      <c r="B492" s="83">
        <v>22</v>
      </c>
      <c r="C492" s="84">
        <v>1153.1821731800001</v>
      </c>
      <c r="D492" s="84">
        <v>1152.3800990499999</v>
      </c>
      <c r="E492" s="84">
        <v>178.88905260999999</v>
      </c>
      <c r="F492" s="84">
        <v>178.88905260999999</v>
      </c>
    </row>
    <row r="493" spans="1:6" ht="12.75" customHeight="1" x14ac:dyDescent="0.2">
      <c r="A493" s="83" t="s">
        <v>179</v>
      </c>
      <c r="B493" s="83">
        <v>23</v>
      </c>
      <c r="C493" s="84">
        <v>1183.6117423400001</v>
      </c>
      <c r="D493" s="84">
        <v>1175.20524858</v>
      </c>
      <c r="E493" s="84">
        <v>182.43230138000001</v>
      </c>
      <c r="F493" s="84">
        <v>182.43230138000001</v>
      </c>
    </row>
    <row r="494" spans="1:6" ht="12.75" customHeight="1" x14ac:dyDescent="0.2">
      <c r="A494" s="83" t="s">
        <v>179</v>
      </c>
      <c r="B494" s="83">
        <v>24</v>
      </c>
      <c r="C494" s="84">
        <v>1200.8857757400001</v>
      </c>
      <c r="D494" s="84">
        <v>1192.2872712799999</v>
      </c>
      <c r="E494" s="84">
        <v>185.08401921999999</v>
      </c>
      <c r="F494" s="84">
        <v>185.08401921999999</v>
      </c>
    </row>
    <row r="495" spans="1:6" ht="12.75" customHeight="1" x14ac:dyDescent="0.2">
      <c r="A495" s="83" t="s">
        <v>180</v>
      </c>
      <c r="B495" s="83">
        <v>1</v>
      </c>
      <c r="C495" s="84">
        <v>1208.9725567999999</v>
      </c>
      <c r="D495" s="84">
        <v>1200.58575202</v>
      </c>
      <c r="E495" s="84">
        <v>186.37222903</v>
      </c>
      <c r="F495" s="84">
        <v>186.37222903</v>
      </c>
    </row>
    <row r="496" spans="1:6" ht="12.75" customHeight="1" x14ac:dyDescent="0.2">
      <c r="A496" s="83" t="s">
        <v>180</v>
      </c>
      <c r="B496" s="83">
        <v>2</v>
      </c>
      <c r="C496" s="84">
        <v>1208.19534419</v>
      </c>
      <c r="D496" s="84">
        <v>1200.0422785799999</v>
      </c>
      <c r="E496" s="84">
        <v>186.28786324999999</v>
      </c>
      <c r="F496" s="84">
        <v>186.28786324999999</v>
      </c>
    </row>
    <row r="497" spans="1:6" ht="12.75" customHeight="1" x14ac:dyDescent="0.2">
      <c r="A497" s="83" t="s">
        <v>180</v>
      </c>
      <c r="B497" s="83">
        <v>3</v>
      </c>
      <c r="C497" s="84">
        <v>1214.4883404499999</v>
      </c>
      <c r="D497" s="84">
        <v>1206.1217206900001</v>
      </c>
      <c r="E497" s="84">
        <v>187.23160189999999</v>
      </c>
      <c r="F497" s="84">
        <v>187.23160189999999</v>
      </c>
    </row>
    <row r="498" spans="1:6" ht="12.75" customHeight="1" x14ac:dyDescent="0.2">
      <c r="A498" s="83" t="s">
        <v>180</v>
      </c>
      <c r="B498" s="83">
        <v>4</v>
      </c>
      <c r="C498" s="84">
        <v>1219.5229787599999</v>
      </c>
      <c r="D498" s="84">
        <v>1211.66129473</v>
      </c>
      <c r="E498" s="84">
        <v>188.09153445000001</v>
      </c>
      <c r="F498" s="84">
        <v>188.09153445000001</v>
      </c>
    </row>
    <row r="499" spans="1:6" ht="12.75" customHeight="1" x14ac:dyDescent="0.2">
      <c r="A499" s="83" t="s">
        <v>180</v>
      </c>
      <c r="B499" s="83">
        <v>5</v>
      </c>
      <c r="C499" s="84">
        <v>1211.9510858399999</v>
      </c>
      <c r="D499" s="84">
        <v>1203.3249595299999</v>
      </c>
      <c r="E499" s="84">
        <v>186.79744830999999</v>
      </c>
      <c r="F499" s="84">
        <v>186.79744830999999</v>
      </c>
    </row>
    <row r="500" spans="1:6" ht="12.75" customHeight="1" x14ac:dyDescent="0.2">
      <c r="A500" s="83" t="s">
        <v>180</v>
      </c>
      <c r="B500" s="83">
        <v>6</v>
      </c>
      <c r="C500" s="84">
        <v>1189.86264222</v>
      </c>
      <c r="D500" s="84">
        <v>1181.9529058799999</v>
      </c>
      <c r="E500" s="84">
        <v>183.47977003</v>
      </c>
      <c r="F500" s="84">
        <v>183.47977003</v>
      </c>
    </row>
    <row r="501" spans="1:6" ht="12.75" customHeight="1" x14ac:dyDescent="0.2">
      <c r="A501" s="83" t="s">
        <v>180</v>
      </c>
      <c r="B501" s="83">
        <v>7</v>
      </c>
      <c r="C501" s="84">
        <v>1142.61358251</v>
      </c>
      <c r="D501" s="84">
        <v>1135.35510178</v>
      </c>
      <c r="E501" s="84">
        <v>176.24618709000001</v>
      </c>
      <c r="F501" s="84">
        <v>176.24618709000001</v>
      </c>
    </row>
    <row r="502" spans="1:6" ht="12.75" customHeight="1" x14ac:dyDescent="0.2">
      <c r="A502" s="83" t="s">
        <v>180</v>
      </c>
      <c r="B502" s="83">
        <v>8</v>
      </c>
      <c r="C502" s="84">
        <v>1148.5855084100001</v>
      </c>
      <c r="D502" s="84">
        <v>1141.0970448999999</v>
      </c>
      <c r="E502" s="84">
        <v>177.13753428000001</v>
      </c>
      <c r="F502" s="84">
        <v>177.13753428000001</v>
      </c>
    </row>
    <row r="503" spans="1:6" ht="12.75" customHeight="1" x14ac:dyDescent="0.2">
      <c r="A503" s="83" t="s">
        <v>180</v>
      </c>
      <c r="B503" s="83">
        <v>9</v>
      </c>
      <c r="C503" s="84">
        <v>1163.02484699</v>
      </c>
      <c r="D503" s="84">
        <v>1154.4559439699999</v>
      </c>
      <c r="E503" s="84">
        <v>179.21129518000001</v>
      </c>
      <c r="F503" s="84">
        <v>179.21129518000001</v>
      </c>
    </row>
    <row r="504" spans="1:6" ht="12.75" customHeight="1" x14ac:dyDescent="0.2">
      <c r="A504" s="83" t="s">
        <v>180</v>
      </c>
      <c r="B504" s="83">
        <v>10</v>
      </c>
      <c r="C504" s="84">
        <v>1165.34589564</v>
      </c>
      <c r="D504" s="84">
        <v>1157.3789868199999</v>
      </c>
      <c r="E504" s="84">
        <v>179.66505204000001</v>
      </c>
      <c r="F504" s="84">
        <v>179.66505204000001</v>
      </c>
    </row>
    <row r="505" spans="1:6" ht="12.75" customHeight="1" x14ac:dyDescent="0.2">
      <c r="A505" s="83" t="s">
        <v>180</v>
      </c>
      <c r="B505" s="83">
        <v>11</v>
      </c>
      <c r="C505" s="84">
        <v>1174.94036351</v>
      </c>
      <c r="D505" s="84">
        <v>1167.1068347600001</v>
      </c>
      <c r="E505" s="84">
        <v>181.17514883999999</v>
      </c>
      <c r="F505" s="84">
        <v>181.17514883999999</v>
      </c>
    </row>
    <row r="506" spans="1:6" ht="12.75" customHeight="1" x14ac:dyDescent="0.2">
      <c r="A506" s="83" t="s">
        <v>180</v>
      </c>
      <c r="B506" s="83">
        <v>12</v>
      </c>
      <c r="C506" s="84">
        <v>1175.7081803900001</v>
      </c>
      <c r="D506" s="84">
        <v>1167.2441248</v>
      </c>
      <c r="E506" s="84">
        <v>181.19646098000001</v>
      </c>
      <c r="F506" s="84">
        <v>181.19646098000001</v>
      </c>
    </row>
    <row r="507" spans="1:6" ht="12.75" customHeight="1" x14ac:dyDescent="0.2">
      <c r="A507" s="83" t="s">
        <v>180</v>
      </c>
      <c r="B507" s="83">
        <v>13</v>
      </c>
      <c r="C507" s="84">
        <v>1171.47216073</v>
      </c>
      <c r="D507" s="84">
        <v>1162.95563444</v>
      </c>
      <c r="E507" s="84">
        <v>180.53073968000001</v>
      </c>
      <c r="F507" s="84">
        <v>180.53073968000001</v>
      </c>
    </row>
    <row r="508" spans="1:6" ht="12.75" customHeight="1" x14ac:dyDescent="0.2">
      <c r="A508" s="83" t="s">
        <v>180</v>
      </c>
      <c r="B508" s="83">
        <v>14</v>
      </c>
      <c r="C508" s="84">
        <v>1178.3305328900001</v>
      </c>
      <c r="D508" s="84">
        <v>1171.5578437199999</v>
      </c>
      <c r="E508" s="84">
        <v>181.86609862</v>
      </c>
      <c r="F508" s="84">
        <v>181.86609862</v>
      </c>
    </row>
    <row r="509" spans="1:6" ht="12.75" customHeight="1" x14ac:dyDescent="0.2">
      <c r="A509" s="83" t="s">
        <v>180</v>
      </c>
      <c r="B509" s="83">
        <v>15</v>
      </c>
      <c r="C509" s="84">
        <v>1182.95893437</v>
      </c>
      <c r="D509" s="84">
        <v>1172.4124503</v>
      </c>
      <c r="E509" s="84">
        <v>181.99876297</v>
      </c>
      <c r="F509" s="84">
        <v>181.99876297</v>
      </c>
    </row>
    <row r="510" spans="1:6" ht="12.75" customHeight="1" x14ac:dyDescent="0.2">
      <c r="A510" s="83" t="s">
        <v>180</v>
      </c>
      <c r="B510" s="83">
        <v>16</v>
      </c>
      <c r="C510" s="84">
        <v>1167.2683913200001</v>
      </c>
      <c r="D510" s="84">
        <v>1159.41234304</v>
      </c>
      <c r="E510" s="84">
        <v>179.98069889999999</v>
      </c>
      <c r="F510" s="84">
        <v>179.98069889999999</v>
      </c>
    </row>
    <row r="511" spans="1:6" ht="12.75" customHeight="1" x14ac:dyDescent="0.2">
      <c r="A511" s="83" t="s">
        <v>180</v>
      </c>
      <c r="B511" s="83">
        <v>17</v>
      </c>
      <c r="C511" s="84">
        <v>1150.0614482000001</v>
      </c>
      <c r="D511" s="84">
        <v>1141.4809867700001</v>
      </c>
      <c r="E511" s="84">
        <v>177.19713526999999</v>
      </c>
      <c r="F511" s="84">
        <v>177.19713526999999</v>
      </c>
    </row>
    <row r="512" spans="1:6" ht="12.75" customHeight="1" x14ac:dyDescent="0.2">
      <c r="A512" s="83" t="s">
        <v>180</v>
      </c>
      <c r="B512" s="83">
        <v>18</v>
      </c>
      <c r="C512" s="84">
        <v>1165.37214451</v>
      </c>
      <c r="D512" s="84">
        <v>1156.9388671500001</v>
      </c>
      <c r="E512" s="84">
        <v>179.59673032000001</v>
      </c>
      <c r="F512" s="84">
        <v>179.59673032000001</v>
      </c>
    </row>
    <row r="513" spans="1:6" ht="12.75" customHeight="1" x14ac:dyDescent="0.2">
      <c r="A513" s="83" t="s">
        <v>180</v>
      </c>
      <c r="B513" s="83">
        <v>19</v>
      </c>
      <c r="C513" s="84">
        <v>1167.5269806399999</v>
      </c>
      <c r="D513" s="84">
        <v>1159.1401283800001</v>
      </c>
      <c r="E513" s="84">
        <v>179.93844182000001</v>
      </c>
      <c r="F513" s="84">
        <v>179.93844182000001</v>
      </c>
    </row>
    <row r="514" spans="1:6" ht="12.75" customHeight="1" x14ac:dyDescent="0.2">
      <c r="A514" s="83" t="s">
        <v>180</v>
      </c>
      <c r="B514" s="83">
        <v>20</v>
      </c>
      <c r="C514" s="84">
        <v>1168.38312432</v>
      </c>
      <c r="D514" s="84">
        <v>1163.1860081499999</v>
      </c>
      <c r="E514" s="84">
        <v>180.56650160999999</v>
      </c>
      <c r="F514" s="84">
        <v>180.56650160999999</v>
      </c>
    </row>
    <row r="515" spans="1:6" ht="12.75" customHeight="1" x14ac:dyDescent="0.2">
      <c r="A515" s="83" t="s">
        <v>180</v>
      </c>
      <c r="B515" s="83">
        <v>21</v>
      </c>
      <c r="C515" s="84">
        <v>1170.0298188300001</v>
      </c>
      <c r="D515" s="84">
        <v>1165.7376910600001</v>
      </c>
      <c r="E515" s="84">
        <v>180.96261061000001</v>
      </c>
      <c r="F515" s="84">
        <v>180.96261061000001</v>
      </c>
    </row>
    <row r="516" spans="1:6" ht="12.75" customHeight="1" x14ac:dyDescent="0.2">
      <c r="A516" s="83" t="s">
        <v>180</v>
      </c>
      <c r="B516" s="83">
        <v>22</v>
      </c>
      <c r="C516" s="84">
        <v>1184.6535442300001</v>
      </c>
      <c r="D516" s="84">
        <v>1176.2999638900001</v>
      </c>
      <c r="E516" s="84">
        <v>182.60223887999999</v>
      </c>
      <c r="F516" s="84">
        <v>182.60223887999999</v>
      </c>
    </row>
    <row r="517" spans="1:6" ht="12.75" customHeight="1" x14ac:dyDescent="0.2">
      <c r="A517" s="83" t="s">
        <v>180</v>
      </c>
      <c r="B517" s="83">
        <v>23</v>
      </c>
      <c r="C517" s="84">
        <v>1240.3764728799999</v>
      </c>
      <c r="D517" s="84">
        <v>1237.48926983</v>
      </c>
      <c r="E517" s="84">
        <v>192.10092510000001</v>
      </c>
      <c r="F517" s="84">
        <v>192.10092510000001</v>
      </c>
    </row>
    <row r="518" spans="1:6" ht="12.75" customHeight="1" x14ac:dyDescent="0.2">
      <c r="A518" s="83" t="s">
        <v>180</v>
      </c>
      <c r="B518" s="83">
        <v>24</v>
      </c>
      <c r="C518" s="84">
        <v>1237.0802602799999</v>
      </c>
      <c r="D518" s="84">
        <v>1230.54103465</v>
      </c>
      <c r="E518" s="84">
        <v>191.02231986000001</v>
      </c>
      <c r="F518" s="84">
        <v>191.02231986000001</v>
      </c>
    </row>
    <row r="519" spans="1:6" ht="12.75" customHeight="1" x14ac:dyDescent="0.2">
      <c r="A519" s="83" t="s">
        <v>181</v>
      </c>
      <c r="B519" s="83">
        <v>1</v>
      </c>
      <c r="C519" s="84">
        <v>1220.30197802</v>
      </c>
      <c r="D519" s="84">
        <v>1213.04777008</v>
      </c>
      <c r="E519" s="84">
        <v>188.30676313999999</v>
      </c>
      <c r="F519" s="84">
        <v>188.30676313999999</v>
      </c>
    </row>
    <row r="520" spans="1:6" ht="12.75" customHeight="1" x14ac:dyDescent="0.2">
      <c r="A520" s="83" t="s">
        <v>181</v>
      </c>
      <c r="B520" s="83">
        <v>2</v>
      </c>
      <c r="C520" s="84">
        <v>1209.33248402</v>
      </c>
      <c r="D520" s="84">
        <v>1202.73085264</v>
      </c>
      <c r="E520" s="84">
        <v>186.70522248</v>
      </c>
      <c r="F520" s="84">
        <v>186.70522248</v>
      </c>
    </row>
    <row r="521" spans="1:6" ht="12.75" customHeight="1" x14ac:dyDescent="0.2">
      <c r="A521" s="83" t="s">
        <v>181</v>
      </c>
      <c r="B521" s="83">
        <v>3</v>
      </c>
      <c r="C521" s="84">
        <v>1206.2986335000001</v>
      </c>
      <c r="D521" s="84">
        <v>1197.1482152599999</v>
      </c>
      <c r="E521" s="84">
        <v>185.83860501999999</v>
      </c>
      <c r="F521" s="84">
        <v>185.83860501999999</v>
      </c>
    </row>
    <row r="522" spans="1:6" ht="12.75" customHeight="1" x14ac:dyDescent="0.2">
      <c r="A522" s="83" t="s">
        <v>181</v>
      </c>
      <c r="B522" s="83">
        <v>4</v>
      </c>
      <c r="C522" s="84">
        <v>1157.8502135199999</v>
      </c>
      <c r="D522" s="84">
        <v>1149.3266495400001</v>
      </c>
      <c r="E522" s="84">
        <v>178.41505215000001</v>
      </c>
      <c r="F522" s="84">
        <v>178.41505215000001</v>
      </c>
    </row>
    <row r="523" spans="1:6" ht="12.75" customHeight="1" x14ac:dyDescent="0.2">
      <c r="A523" s="83" t="s">
        <v>181</v>
      </c>
      <c r="B523" s="83">
        <v>5</v>
      </c>
      <c r="C523" s="84">
        <v>1162.38044855</v>
      </c>
      <c r="D523" s="84">
        <v>1153.9739167499999</v>
      </c>
      <c r="E523" s="84">
        <v>179.13646797000001</v>
      </c>
      <c r="F523" s="84">
        <v>179.13646797000001</v>
      </c>
    </row>
    <row r="524" spans="1:6" ht="12.75" customHeight="1" x14ac:dyDescent="0.2">
      <c r="A524" s="83" t="s">
        <v>181</v>
      </c>
      <c r="B524" s="83">
        <v>6</v>
      </c>
      <c r="C524" s="84">
        <v>1134.39930697</v>
      </c>
      <c r="D524" s="84">
        <v>1126.9537044000001</v>
      </c>
      <c r="E524" s="84">
        <v>174.94200106</v>
      </c>
      <c r="F524" s="84">
        <v>174.94200106</v>
      </c>
    </row>
    <row r="525" spans="1:6" ht="12.75" customHeight="1" x14ac:dyDescent="0.2">
      <c r="A525" s="83" t="s">
        <v>181</v>
      </c>
      <c r="B525" s="83">
        <v>7</v>
      </c>
      <c r="C525" s="84">
        <v>1099.9801978099999</v>
      </c>
      <c r="D525" s="84">
        <v>1092.9536315099999</v>
      </c>
      <c r="E525" s="84">
        <v>169.66401958</v>
      </c>
      <c r="F525" s="84">
        <v>169.66401958</v>
      </c>
    </row>
    <row r="526" spans="1:6" ht="12.75" customHeight="1" x14ac:dyDescent="0.2">
      <c r="A526" s="83" t="s">
        <v>181</v>
      </c>
      <c r="B526" s="83">
        <v>8</v>
      </c>
      <c r="C526" s="84">
        <v>1138.35822168</v>
      </c>
      <c r="D526" s="84">
        <v>1131.1076963200001</v>
      </c>
      <c r="E526" s="84">
        <v>175.58684357999999</v>
      </c>
      <c r="F526" s="84">
        <v>175.58684357999999</v>
      </c>
    </row>
    <row r="527" spans="1:6" ht="12.75" customHeight="1" x14ac:dyDescent="0.2">
      <c r="A527" s="83" t="s">
        <v>181</v>
      </c>
      <c r="B527" s="83">
        <v>9</v>
      </c>
      <c r="C527" s="84">
        <v>1144.8329652699999</v>
      </c>
      <c r="D527" s="84">
        <v>1136.6496137500001</v>
      </c>
      <c r="E527" s="84">
        <v>176.4471399</v>
      </c>
      <c r="F527" s="84">
        <v>176.4471399</v>
      </c>
    </row>
    <row r="528" spans="1:6" ht="12.75" customHeight="1" x14ac:dyDescent="0.2">
      <c r="A528" s="83" t="s">
        <v>181</v>
      </c>
      <c r="B528" s="83">
        <v>10</v>
      </c>
      <c r="C528" s="84">
        <v>1106.33875442</v>
      </c>
      <c r="D528" s="84">
        <v>1098.93927117</v>
      </c>
      <c r="E528" s="84">
        <v>170.59319686000001</v>
      </c>
      <c r="F528" s="84">
        <v>170.59319686000001</v>
      </c>
    </row>
    <row r="529" spans="1:6" ht="12.75" customHeight="1" x14ac:dyDescent="0.2">
      <c r="A529" s="83" t="s">
        <v>181</v>
      </c>
      <c r="B529" s="83">
        <v>11</v>
      </c>
      <c r="C529" s="84">
        <v>1113.98847032</v>
      </c>
      <c r="D529" s="84">
        <v>1107.1439673499999</v>
      </c>
      <c r="E529" s="84">
        <v>171.86684808999999</v>
      </c>
      <c r="F529" s="84">
        <v>171.86684808999999</v>
      </c>
    </row>
    <row r="530" spans="1:6" ht="12.75" customHeight="1" x14ac:dyDescent="0.2">
      <c r="A530" s="83" t="s">
        <v>181</v>
      </c>
      <c r="B530" s="83">
        <v>12</v>
      </c>
      <c r="C530" s="84">
        <v>1167.6712242599999</v>
      </c>
      <c r="D530" s="84">
        <v>1160.12238213</v>
      </c>
      <c r="E530" s="84">
        <v>180.09092140999999</v>
      </c>
      <c r="F530" s="84">
        <v>180.09092140999999</v>
      </c>
    </row>
    <row r="531" spans="1:6" ht="12.75" customHeight="1" x14ac:dyDescent="0.2">
      <c r="A531" s="83" t="s">
        <v>181</v>
      </c>
      <c r="B531" s="83">
        <v>13</v>
      </c>
      <c r="C531" s="84">
        <v>1176.9344282100001</v>
      </c>
      <c r="D531" s="84">
        <v>1168.9873396</v>
      </c>
      <c r="E531" s="84">
        <v>181.46706791</v>
      </c>
      <c r="F531" s="84">
        <v>181.46706791</v>
      </c>
    </row>
    <row r="532" spans="1:6" ht="12.75" customHeight="1" x14ac:dyDescent="0.2">
      <c r="A532" s="83" t="s">
        <v>181</v>
      </c>
      <c r="B532" s="83">
        <v>14</v>
      </c>
      <c r="C532" s="84">
        <v>1185.14386969</v>
      </c>
      <c r="D532" s="84">
        <v>1177.3221446</v>
      </c>
      <c r="E532" s="84">
        <v>182.76091650000001</v>
      </c>
      <c r="F532" s="84">
        <v>182.76091650000001</v>
      </c>
    </row>
    <row r="533" spans="1:6" ht="12.75" customHeight="1" x14ac:dyDescent="0.2">
      <c r="A533" s="83" t="s">
        <v>181</v>
      </c>
      <c r="B533" s="83">
        <v>15</v>
      </c>
      <c r="C533" s="84">
        <v>1179.9480885200001</v>
      </c>
      <c r="D533" s="84">
        <v>1172.16433895</v>
      </c>
      <c r="E533" s="84">
        <v>181.96024754999999</v>
      </c>
      <c r="F533" s="84">
        <v>181.96024754999999</v>
      </c>
    </row>
    <row r="534" spans="1:6" ht="12.75" customHeight="1" x14ac:dyDescent="0.2">
      <c r="A534" s="83" t="s">
        <v>181</v>
      </c>
      <c r="B534" s="83">
        <v>16</v>
      </c>
      <c r="C534" s="84">
        <v>1173.71758112</v>
      </c>
      <c r="D534" s="84">
        <v>1164.55425175</v>
      </c>
      <c r="E534" s="84">
        <v>180.77890009999999</v>
      </c>
      <c r="F534" s="84">
        <v>180.77890009999999</v>
      </c>
    </row>
    <row r="535" spans="1:6" ht="12.75" customHeight="1" x14ac:dyDescent="0.2">
      <c r="A535" s="83" t="s">
        <v>181</v>
      </c>
      <c r="B535" s="83">
        <v>17</v>
      </c>
      <c r="C535" s="84">
        <v>1167.4049019399999</v>
      </c>
      <c r="D535" s="84">
        <v>1158.78482887</v>
      </c>
      <c r="E535" s="84">
        <v>179.88328711</v>
      </c>
      <c r="F535" s="84">
        <v>179.88328711</v>
      </c>
    </row>
    <row r="536" spans="1:6" ht="12.75" customHeight="1" x14ac:dyDescent="0.2">
      <c r="A536" s="83" t="s">
        <v>181</v>
      </c>
      <c r="B536" s="83">
        <v>18</v>
      </c>
      <c r="C536" s="84">
        <v>1117.93455322</v>
      </c>
      <c r="D536" s="84">
        <v>1110.0385463099999</v>
      </c>
      <c r="E536" s="84">
        <v>172.31618635999999</v>
      </c>
      <c r="F536" s="84">
        <v>172.31618635999999</v>
      </c>
    </row>
    <row r="537" spans="1:6" ht="12.75" customHeight="1" x14ac:dyDescent="0.2">
      <c r="A537" s="83" t="s">
        <v>181</v>
      </c>
      <c r="B537" s="83">
        <v>19</v>
      </c>
      <c r="C537" s="84">
        <v>1142.65089562</v>
      </c>
      <c r="D537" s="84">
        <v>1135.6235388499999</v>
      </c>
      <c r="E537" s="84">
        <v>176.28785776000001</v>
      </c>
      <c r="F537" s="84">
        <v>176.28785776000001</v>
      </c>
    </row>
    <row r="538" spans="1:6" ht="12.75" customHeight="1" x14ac:dyDescent="0.2">
      <c r="A538" s="83" t="s">
        <v>181</v>
      </c>
      <c r="B538" s="83">
        <v>20</v>
      </c>
      <c r="C538" s="84">
        <v>1166.32475705</v>
      </c>
      <c r="D538" s="84">
        <v>1157.90396603</v>
      </c>
      <c r="E538" s="84">
        <v>179.74654688000001</v>
      </c>
      <c r="F538" s="84">
        <v>179.74654688000001</v>
      </c>
    </row>
    <row r="539" spans="1:6" ht="12.75" customHeight="1" x14ac:dyDescent="0.2">
      <c r="A539" s="83" t="s">
        <v>181</v>
      </c>
      <c r="B539" s="83">
        <v>21</v>
      </c>
      <c r="C539" s="84">
        <v>1151.4355948</v>
      </c>
      <c r="D539" s="84">
        <v>1150.0363576899999</v>
      </c>
      <c r="E539" s="84">
        <v>178.52522329000001</v>
      </c>
      <c r="F539" s="84">
        <v>178.52522329000001</v>
      </c>
    </row>
    <row r="540" spans="1:6" ht="12.75" customHeight="1" x14ac:dyDescent="0.2">
      <c r="A540" s="83" t="s">
        <v>181</v>
      </c>
      <c r="B540" s="83">
        <v>22</v>
      </c>
      <c r="C540" s="84">
        <v>1177.48021169</v>
      </c>
      <c r="D540" s="84">
        <v>1169.1249551599999</v>
      </c>
      <c r="E540" s="84">
        <v>181.48843058</v>
      </c>
      <c r="F540" s="84">
        <v>181.48843058</v>
      </c>
    </row>
    <row r="541" spans="1:6" ht="12.75" customHeight="1" x14ac:dyDescent="0.2">
      <c r="A541" s="83" t="s">
        <v>181</v>
      </c>
      <c r="B541" s="83">
        <v>23</v>
      </c>
      <c r="C541" s="84">
        <v>1192.60231015</v>
      </c>
      <c r="D541" s="84">
        <v>1184.20855521</v>
      </c>
      <c r="E541" s="84">
        <v>183.82992444000001</v>
      </c>
      <c r="F541" s="84">
        <v>183.82992444000001</v>
      </c>
    </row>
    <row r="542" spans="1:6" ht="12.75" customHeight="1" x14ac:dyDescent="0.2">
      <c r="A542" s="83" t="s">
        <v>181</v>
      </c>
      <c r="B542" s="83">
        <v>24</v>
      </c>
      <c r="C542" s="84">
        <v>1239.4428757000001</v>
      </c>
      <c r="D542" s="84">
        <v>1230.2981405999999</v>
      </c>
      <c r="E542" s="84">
        <v>190.98461434999999</v>
      </c>
      <c r="F542" s="84">
        <v>190.98461434999999</v>
      </c>
    </row>
    <row r="543" spans="1:6" ht="12.75" customHeight="1" x14ac:dyDescent="0.2">
      <c r="A543" s="83" t="s">
        <v>182</v>
      </c>
      <c r="B543" s="83">
        <v>1</v>
      </c>
      <c r="C543" s="84">
        <v>1215.8820205899999</v>
      </c>
      <c r="D543" s="84">
        <v>1206.9328856300001</v>
      </c>
      <c r="E543" s="84">
        <v>187.35752262</v>
      </c>
      <c r="F543" s="84">
        <v>187.35752262</v>
      </c>
    </row>
    <row r="544" spans="1:6" ht="12.75" customHeight="1" x14ac:dyDescent="0.2">
      <c r="A544" s="83" t="s">
        <v>182</v>
      </c>
      <c r="B544" s="83">
        <v>2</v>
      </c>
      <c r="C544" s="84">
        <v>1198.7317115200001</v>
      </c>
      <c r="D544" s="84">
        <v>1189.8459005</v>
      </c>
      <c r="E544" s="84">
        <v>184.70503445</v>
      </c>
      <c r="F544" s="84">
        <v>184.70503445</v>
      </c>
    </row>
    <row r="545" spans="1:6" ht="12.75" customHeight="1" x14ac:dyDescent="0.2">
      <c r="A545" s="83" t="s">
        <v>182</v>
      </c>
      <c r="B545" s="83">
        <v>3</v>
      </c>
      <c r="C545" s="84">
        <v>1143.2272738500001</v>
      </c>
      <c r="D545" s="84">
        <v>1142.79786816</v>
      </c>
      <c r="E545" s="84">
        <v>177.40156057999999</v>
      </c>
      <c r="F545" s="84">
        <v>177.40156057999999</v>
      </c>
    </row>
    <row r="546" spans="1:6" ht="12.75" customHeight="1" x14ac:dyDescent="0.2">
      <c r="A546" s="83" t="s">
        <v>182</v>
      </c>
      <c r="B546" s="83">
        <v>4</v>
      </c>
      <c r="C546" s="84">
        <v>1144.8303734900001</v>
      </c>
      <c r="D546" s="84">
        <v>1136.50525494</v>
      </c>
      <c r="E546" s="84">
        <v>176.42473043999999</v>
      </c>
      <c r="F546" s="84">
        <v>176.42473043999999</v>
      </c>
    </row>
    <row r="547" spans="1:6" ht="12.75" customHeight="1" x14ac:dyDescent="0.2">
      <c r="A547" s="83" t="s">
        <v>182</v>
      </c>
      <c r="B547" s="83">
        <v>5</v>
      </c>
      <c r="C547" s="84">
        <v>1124.24592375</v>
      </c>
      <c r="D547" s="84">
        <v>1116.0378211499999</v>
      </c>
      <c r="E547" s="84">
        <v>173.24748029</v>
      </c>
      <c r="F547" s="84">
        <v>173.24748029</v>
      </c>
    </row>
    <row r="548" spans="1:6" ht="12.75" customHeight="1" x14ac:dyDescent="0.2">
      <c r="A548" s="83" t="s">
        <v>182</v>
      </c>
      <c r="B548" s="83">
        <v>6</v>
      </c>
      <c r="C548" s="84">
        <v>1082.3400558400001</v>
      </c>
      <c r="D548" s="84">
        <v>1074.25875533</v>
      </c>
      <c r="E548" s="84">
        <v>166.76193137999999</v>
      </c>
      <c r="F548" s="84">
        <v>166.76193137999999</v>
      </c>
    </row>
    <row r="549" spans="1:6" ht="12.75" customHeight="1" x14ac:dyDescent="0.2">
      <c r="A549" s="83" t="s">
        <v>182</v>
      </c>
      <c r="B549" s="83">
        <v>7</v>
      </c>
      <c r="C549" s="84">
        <v>1089.92909603</v>
      </c>
      <c r="D549" s="84">
        <v>1085.97017723</v>
      </c>
      <c r="E549" s="84">
        <v>168.57994712999999</v>
      </c>
      <c r="F549" s="84">
        <v>168.57994712999999</v>
      </c>
    </row>
    <row r="550" spans="1:6" ht="12.75" customHeight="1" x14ac:dyDescent="0.2">
      <c r="A550" s="83" t="s">
        <v>182</v>
      </c>
      <c r="B550" s="83">
        <v>8</v>
      </c>
      <c r="C550" s="84">
        <v>1095.0225938599999</v>
      </c>
      <c r="D550" s="84">
        <v>1090.1222118400001</v>
      </c>
      <c r="E550" s="84">
        <v>169.2244858</v>
      </c>
      <c r="F550" s="84">
        <v>169.2244858</v>
      </c>
    </row>
    <row r="551" spans="1:6" ht="12.75" customHeight="1" x14ac:dyDescent="0.2">
      <c r="A551" s="83" t="s">
        <v>182</v>
      </c>
      <c r="B551" s="83">
        <v>9</v>
      </c>
      <c r="C551" s="84">
        <v>1130.4761202300001</v>
      </c>
      <c r="D551" s="84">
        <v>1122.0651648400001</v>
      </c>
      <c r="E551" s="84">
        <v>174.18313147999999</v>
      </c>
      <c r="F551" s="84">
        <v>174.18313147999999</v>
      </c>
    </row>
    <row r="552" spans="1:6" ht="12.75" customHeight="1" x14ac:dyDescent="0.2">
      <c r="A552" s="83" t="s">
        <v>182</v>
      </c>
      <c r="B552" s="83">
        <v>10</v>
      </c>
      <c r="C552" s="84">
        <v>1145.0389147999999</v>
      </c>
      <c r="D552" s="84">
        <v>1142.0107736699999</v>
      </c>
      <c r="E552" s="84">
        <v>177.27937643000001</v>
      </c>
      <c r="F552" s="84">
        <v>177.27937643000001</v>
      </c>
    </row>
    <row r="553" spans="1:6" ht="12.75" customHeight="1" x14ac:dyDescent="0.2">
      <c r="A553" s="83" t="s">
        <v>182</v>
      </c>
      <c r="B553" s="83">
        <v>11</v>
      </c>
      <c r="C553" s="84">
        <v>1159.8951373499999</v>
      </c>
      <c r="D553" s="84">
        <v>1151.1652240999999</v>
      </c>
      <c r="E553" s="84">
        <v>178.7004622</v>
      </c>
      <c r="F553" s="84">
        <v>178.7004622</v>
      </c>
    </row>
    <row r="554" spans="1:6" ht="12.75" customHeight="1" x14ac:dyDescent="0.2">
      <c r="A554" s="83" t="s">
        <v>182</v>
      </c>
      <c r="B554" s="83">
        <v>12</v>
      </c>
      <c r="C554" s="84">
        <v>1208.5795119899999</v>
      </c>
      <c r="D554" s="84">
        <v>1202.9362551900001</v>
      </c>
      <c r="E554" s="84">
        <v>186.73710801999999</v>
      </c>
      <c r="F554" s="84">
        <v>186.73710801999999</v>
      </c>
    </row>
    <row r="555" spans="1:6" ht="12.75" customHeight="1" x14ac:dyDescent="0.2">
      <c r="A555" s="83" t="s">
        <v>182</v>
      </c>
      <c r="B555" s="83">
        <v>13</v>
      </c>
      <c r="C555" s="84">
        <v>1220.36985592</v>
      </c>
      <c r="D555" s="84">
        <v>1210.1173806500001</v>
      </c>
      <c r="E555" s="84">
        <v>187.85186585</v>
      </c>
      <c r="F555" s="84">
        <v>187.85186585</v>
      </c>
    </row>
    <row r="556" spans="1:6" ht="12.75" customHeight="1" x14ac:dyDescent="0.2">
      <c r="A556" s="83" t="s">
        <v>182</v>
      </c>
      <c r="B556" s="83">
        <v>14</v>
      </c>
      <c r="C556" s="84">
        <v>1223.0935126300001</v>
      </c>
      <c r="D556" s="84">
        <v>1212.7313316300001</v>
      </c>
      <c r="E556" s="84">
        <v>188.25764100000001</v>
      </c>
      <c r="F556" s="84">
        <v>188.25764100000001</v>
      </c>
    </row>
    <row r="557" spans="1:6" ht="12.75" customHeight="1" x14ac:dyDescent="0.2">
      <c r="A557" s="83" t="s">
        <v>182</v>
      </c>
      <c r="B557" s="83">
        <v>15</v>
      </c>
      <c r="C557" s="84">
        <v>1214.6358909999999</v>
      </c>
      <c r="D557" s="84">
        <v>1206.1672383099999</v>
      </c>
      <c r="E557" s="84">
        <v>187.2386678</v>
      </c>
      <c r="F557" s="84">
        <v>187.2386678</v>
      </c>
    </row>
    <row r="558" spans="1:6" ht="12.75" customHeight="1" x14ac:dyDescent="0.2">
      <c r="A558" s="83" t="s">
        <v>182</v>
      </c>
      <c r="B558" s="83">
        <v>16</v>
      </c>
      <c r="C558" s="84">
        <v>1198.8898635</v>
      </c>
      <c r="D558" s="84">
        <v>1198.34103239</v>
      </c>
      <c r="E558" s="84">
        <v>186.02377129000001</v>
      </c>
      <c r="F558" s="84">
        <v>186.02377129000001</v>
      </c>
    </row>
    <row r="559" spans="1:6" ht="12.75" customHeight="1" x14ac:dyDescent="0.2">
      <c r="A559" s="83" t="s">
        <v>182</v>
      </c>
      <c r="B559" s="83">
        <v>17</v>
      </c>
      <c r="C559" s="84">
        <v>1202.61746515</v>
      </c>
      <c r="D559" s="84">
        <v>1198.2199515</v>
      </c>
      <c r="E559" s="84">
        <v>186.00497537000001</v>
      </c>
      <c r="F559" s="84">
        <v>186.00497537000001</v>
      </c>
    </row>
    <row r="560" spans="1:6" ht="12.75" customHeight="1" x14ac:dyDescent="0.2">
      <c r="A560" s="83" t="s">
        <v>182</v>
      </c>
      <c r="B560" s="83">
        <v>18</v>
      </c>
      <c r="C560" s="84">
        <v>1149.84967074</v>
      </c>
      <c r="D560" s="84">
        <v>1141.18580238</v>
      </c>
      <c r="E560" s="84">
        <v>177.15131249000001</v>
      </c>
      <c r="F560" s="84">
        <v>177.15131249000001</v>
      </c>
    </row>
    <row r="561" spans="1:6" ht="12.75" customHeight="1" x14ac:dyDescent="0.2">
      <c r="A561" s="83" t="s">
        <v>182</v>
      </c>
      <c r="B561" s="83">
        <v>19</v>
      </c>
      <c r="C561" s="84">
        <v>1128.25429743</v>
      </c>
      <c r="D561" s="84">
        <v>1121.306468</v>
      </c>
      <c r="E561" s="84">
        <v>174.06535561000001</v>
      </c>
      <c r="F561" s="84">
        <v>174.06535561000001</v>
      </c>
    </row>
    <row r="562" spans="1:6" ht="12.75" customHeight="1" x14ac:dyDescent="0.2">
      <c r="A562" s="83" t="s">
        <v>182</v>
      </c>
      <c r="B562" s="83">
        <v>20</v>
      </c>
      <c r="C562" s="84">
        <v>1136.2875862999999</v>
      </c>
      <c r="D562" s="84">
        <v>1128.73050741</v>
      </c>
      <c r="E562" s="84">
        <v>175.21782203999999</v>
      </c>
      <c r="F562" s="84">
        <v>175.21782203999999</v>
      </c>
    </row>
    <row r="563" spans="1:6" ht="12.75" customHeight="1" x14ac:dyDescent="0.2">
      <c r="A563" s="83" t="s">
        <v>182</v>
      </c>
      <c r="B563" s="83">
        <v>21</v>
      </c>
      <c r="C563" s="84">
        <v>1186.07136339</v>
      </c>
      <c r="D563" s="84">
        <v>1177.4749881600001</v>
      </c>
      <c r="E563" s="84">
        <v>182.78464308</v>
      </c>
      <c r="F563" s="84">
        <v>182.78464308</v>
      </c>
    </row>
    <row r="564" spans="1:6" ht="12.75" customHeight="1" x14ac:dyDescent="0.2">
      <c r="A564" s="83" t="s">
        <v>182</v>
      </c>
      <c r="B564" s="83">
        <v>22</v>
      </c>
      <c r="C564" s="84">
        <v>1197.5688219199999</v>
      </c>
      <c r="D564" s="84">
        <v>1194.79525612</v>
      </c>
      <c r="E564" s="84">
        <v>185.47334477999999</v>
      </c>
      <c r="F564" s="84">
        <v>185.47334477999999</v>
      </c>
    </row>
    <row r="565" spans="1:6" ht="12.75" customHeight="1" x14ac:dyDescent="0.2">
      <c r="A565" s="83" t="s">
        <v>182</v>
      </c>
      <c r="B565" s="83">
        <v>23</v>
      </c>
      <c r="C565" s="84">
        <v>1195.1923014500001</v>
      </c>
      <c r="D565" s="84">
        <v>1184.4940909899999</v>
      </c>
      <c r="E565" s="84">
        <v>183.87424942000001</v>
      </c>
      <c r="F565" s="84">
        <v>183.87424942000001</v>
      </c>
    </row>
    <row r="566" spans="1:6" ht="12.75" customHeight="1" x14ac:dyDescent="0.2">
      <c r="A566" s="83" t="s">
        <v>182</v>
      </c>
      <c r="B566" s="83">
        <v>24</v>
      </c>
      <c r="C566" s="84">
        <v>1244.7728316099999</v>
      </c>
      <c r="D566" s="84">
        <v>1233.89091523</v>
      </c>
      <c r="E566" s="84">
        <v>191.54233661999999</v>
      </c>
      <c r="F566" s="84">
        <v>191.54233661999999</v>
      </c>
    </row>
    <row r="567" spans="1:6" ht="12.75" customHeight="1" x14ac:dyDescent="0.2">
      <c r="A567" s="83" t="s">
        <v>183</v>
      </c>
      <c r="B567" s="83">
        <v>1</v>
      </c>
      <c r="C567" s="84">
        <v>1192.00038062</v>
      </c>
      <c r="D567" s="84">
        <v>1181.5325255099999</v>
      </c>
      <c r="E567" s="84">
        <v>183.41451253</v>
      </c>
      <c r="F567" s="84">
        <v>183.41451253</v>
      </c>
    </row>
    <row r="568" spans="1:6" ht="12.75" customHeight="1" x14ac:dyDescent="0.2">
      <c r="A568" s="83" t="s">
        <v>183</v>
      </c>
      <c r="B568" s="83">
        <v>2</v>
      </c>
      <c r="C568" s="84">
        <v>1195.5189120299999</v>
      </c>
      <c r="D568" s="84">
        <v>1185.2048267299999</v>
      </c>
      <c r="E568" s="84">
        <v>183.98458006999999</v>
      </c>
      <c r="F568" s="84">
        <v>183.98458006999999</v>
      </c>
    </row>
    <row r="569" spans="1:6" ht="12.75" customHeight="1" x14ac:dyDescent="0.2">
      <c r="A569" s="83" t="s">
        <v>183</v>
      </c>
      <c r="B569" s="83">
        <v>3</v>
      </c>
      <c r="C569" s="84">
        <v>1216.56123918</v>
      </c>
      <c r="D569" s="84">
        <v>1210.34159557</v>
      </c>
      <c r="E569" s="84">
        <v>187.88667172000001</v>
      </c>
      <c r="F569" s="84">
        <v>187.88667172000001</v>
      </c>
    </row>
    <row r="570" spans="1:6" ht="12.75" customHeight="1" x14ac:dyDescent="0.2">
      <c r="A570" s="83" t="s">
        <v>183</v>
      </c>
      <c r="B570" s="83">
        <v>4</v>
      </c>
      <c r="C570" s="84">
        <v>1216.26189264</v>
      </c>
      <c r="D570" s="84">
        <v>1205.62272626</v>
      </c>
      <c r="E570" s="84">
        <v>187.15414079000001</v>
      </c>
      <c r="F570" s="84">
        <v>187.15414079000001</v>
      </c>
    </row>
    <row r="571" spans="1:6" ht="12.75" customHeight="1" x14ac:dyDescent="0.2">
      <c r="A571" s="83" t="s">
        <v>183</v>
      </c>
      <c r="B571" s="83">
        <v>5</v>
      </c>
      <c r="C571" s="84">
        <v>1197.3722203100001</v>
      </c>
      <c r="D571" s="84">
        <v>1187.0599721000001</v>
      </c>
      <c r="E571" s="84">
        <v>184.27256248</v>
      </c>
      <c r="F571" s="84">
        <v>184.27256248</v>
      </c>
    </row>
    <row r="572" spans="1:6" ht="12.75" customHeight="1" x14ac:dyDescent="0.2">
      <c r="A572" s="83" t="s">
        <v>183</v>
      </c>
      <c r="B572" s="83">
        <v>6</v>
      </c>
      <c r="C572" s="84">
        <v>1168.0774748399999</v>
      </c>
      <c r="D572" s="84">
        <v>1157.6209066500001</v>
      </c>
      <c r="E572" s="84">
        <v>179.70260632</v>
      </c>
      <c r="F572" s="84">
        <v>179.70260632</v>
      </c>
    </row>
    <row r="573" spans="1:6" ht="12.75" customHeight="1" x14ac:dyDescent="0.2">
      <c r="A573" s="83" t="s">
        <v>183</v>
      </c>
      <c r="B573" s="83">
        <v>7</v>
      </c>
      <c r="C573" s="84">
        <v>1139.7072570400001</v>
      </c>
      <c r="D573" s="84">
        <v>1129.18740688</v>
      </c>
      <c r="E573" s="84">
        <v>175.28874857</v>
      </c>
      <c r="F573" s="84">
        <v>175.28874857</v>
      </c>
    </row>
    <row r="574" spans="1:6" ht="12.75" customHeight="1" x14ac:dyDescent="0.2">
      <c r="A574" s="83" t="s">
        <v>183</v>
      </c>
      <c r="B574" s="83">
        <v>8</v>
      </c>
      <c r="C574" s="84">
        <v>1170.6495415899999</v>
      </c>
      <c r="D574" s="84">
        <v>1159.5842536800001</v>
      </c>
      <c r="E574" s="84">
        <v>180.00738534999999</v>
      </c>
      <c r="F574" s="84">
        <v>180.00738534999999</v>
      </c>
    </row>
    <row r="575" spans="1:6" ht="12.75" customHeight="1" x14ac:dyDescent="0.2">
      <c r="A575" s="83" t="s">
        <v>183</v>
      </c>
      <c r="B575" s="83">
        <v>9</v>
      </c>
      <c r="C575" s="84">
        <v>1133.14518574</v>
      </c>
      <c r="D575" s="84">
        <v>1130.1272113099999</v>
      </c>
      <c r="E575" s="84">
        <v>175.43463856</v>
      </c>
      <c r="F575" s="84">
        <v>175.43463856</v>
      </c>
    </row>
    <row r="576" spans="1:6" ht="12.75" customHeight="1" x14ac:dyDescent="0.2">
      <c r="A576" s="83" t="s">
        <v>183</v>
      </c>
      <c r="B576" s="83">
        <v>10</v>
      </c>
      <c r="C576" s="84">
        <v>1150.9785128999999</v>
      </c>
      <c r="D576" s="84">
        <v>1141.0936589200001</v>
      </c>
      <c r="E576" s="84">
        <v>177.13700865999999</v>
      </c>
      <c r="F576" s="84">
        <v>177.13700865999999</v>
      </c>
    </row>
    <row r="577" spans="1:6" ht="12.75" customHeight="1" x14ac:dyDescent="0.2">
      <c r="A577" s="83" t="s">
        <v>183</v>
      </c>
      <c r="B577" s="83">
        <v>11</v>
      </c>
      <c r="C577" s="84">
        <v>1160.4076658199999</v>
      </c>
      <c r="D577" s="84">
        <v>1152.0302867400001</v>
      </c>
      <c r="E577" s="84">
        <v>178.8347497</v>
      </c>
      <c r="F577" s="84">
        <v>178.8347497</v>
      </c>
    </row>
    <row r="578" spans="1:6" ht="12.75" customHeight="1" x14ac:dyDescent="0.2">
      <c r="A578" s="83" t="s">
        <v>183</v>
      </c>
      <c r="B578" s="83">
        <v>12</v>
      </c>
      <c r="C578" s="84">
        <v>1174.2670576999999</v>
      </c>
      <c r="D578" s="84">
        <v>1167.9798229400001</v>
      </c>
      <c r="E578" s="84">
        <v>181.31066665</v>
      </c>
      <c r="F578" s="84">
        <v>181.31066665</v>
      </c>
    </row>
    <row r="579" spans="1:6" ht="12.75" customHeight="1" x14ac:dyDescent="0.2">
      <c r="A579" s="83" t="s">
        <v>183</v>
      </c>
      <c r="B579" s="83">
        <v>13</v>
      </c>
      <c r="C579" s="84">
        <v>1181.19433411</v>
      </c>
      <c r="D579" s="84">
        <v>1172.34077409</v>
      </c>
      <c r="E579" s="84">
        <v>181.98763636000001</v>
      </c>
      <c r="F579" s="84">
        <v>181.98763636000001</v>
      </c>
    </row>
    <row r="580" spans="1:6" ht="12.75" customHeight="1" x14ac:dyDescent="0.2">
      <c r="A580" s="83" t="s">
        <v>183</v>
      </c>
      <c r="B580" s="83">
        <v>14</v>
      </c>
      <c r="C580" s="84">
        <v>1187.76792383</v>
      </c>
      <c r="D580" s="84">
        <v>1179.1609824499999</v>
      </c>
      <c r="E580" s="84">
        <v>183.04636742</v>
      </c>
      <c r="F580" s="84">
        <v>183.04636742</v>
      </c>
    </row>
    <row r="581" spans="1:6" ht="12.75" customHeight="1" x14ac:dyDescent="0.2">
      <c r="A581" s="83" t="s">
        <v>183</v>
      </c>
      <c r="B581" s="83">
        <v>15</v>
      </c>
      <c r="C581" s="84">
        <v>1184.6528180299999</v>
      </c>
      <c r="D581" s="84">
        <v>1176.2569410599999</v>
      </c>
      <c r="E581" s="84">
        <v>182.59556025000001</v>
      </c>
      <c r="F581" s="84">
        <v>182.59556025000001</v>
      </c>
    </row>
    <row r="582" spans="1:6" ht="12.75" customHeight="1" x14ac:dyDescent="0.2">
      <c r="A582" s="83" t="s">
        <v>183</v>
      </c>
      <c r="B582" s="83">
        <v>16</v>
      </c>
      <c r="C582" s="84">
        <v>1190.71978698</v>
      </c>
      <c r="D582" s="84">
        <v>1182.3885536099999</v>
      </c>
      <c r="E582" s="84">
        <v>183.54739755</v>
      </c>
      <c r="F582" s="84">
        <v>183.54739755</v>
      </c>
    </row>
    <row r="583" spans="1:6" ht="12.75" customHeight="1" x14ac:dyDescent="0.2">
      <c r="A583" s="83" t="s">
        <v>183</v>
      </c>
      <c r="B583" s="83">
        <v>17</v>
      </c>
      <c r="C583" s="84">
        <v>1185.64133438</v>
      </c>
      <c r="D583" s="84">
        <v>1178.4820578399999</v>
      </c>
      <c r="E583" s="84">
        <v>182.94097496000001</v>
      </c>
      <c r="F583" s="84">
        <v>182.94097496000001</v>
      </c>
    </row>
    <row r="584" spans="1:6" ht="12.75" customHeight="1" x14ac:dyDescent="0.2">
      <c r="A584" s="83" t="s">
        <v>183</v>
      </c>
      <c r="B584" s="83">
        <v>18</v>
      </c>
      <c r="C584" s="84">
        <v>1146.6404752999999</v>
      </c>
      <c r="D584" s="84">
        <v>1139.5388699600001</v>
      </c>
      <c r="E584" s="84">
        <v>176.89565189999999</v>
      </c>
      <c r="F584" s="84">
        <v>176.89565189999999</v>
      </c>
    </row>
    <row r="585" spans="1:6" ht="12.75" customHeight="1" x14ac:dyDescent="0.2">
      <c r="A585" s="83" t="s">
        <v>183</v>
      </c>
      <c r="B585" s="83">
        <v>19</v>
      </c>
      <c r="C585" s="84">
        <v>1131.73339616</v>
      </c>
      <c r="D585" s="84">
        <v>1124.4611682300001</v>
      </c>
      <c r="E585" s="84">
        <v>174.55507367000001</v>
      </c>
      <c r="F585" s="84">
        <v>174.55507367000001</v>
      </c>
    </row>
    <row r="586" spans="1:6" ht="12.75" customHeight="1" x14ac:dyDescent="0.2">
      <c r="A586" s="83" t="s">
        <v>183</v>
      </c>
      <c r="B586" s="83">
        <v>20</v>
      </c>
      <c r="C586" s="84">
        <v>1129.8847244599999</v>
      </c>
      <c r="D586" s="84">
        <v>1121.7857119600001</v>
      </c>
      <c r="E586" s="84">
        <v>174.13975077000001</v>
      </c>
      <c r="F586" s="84">
        <v>174.13975077000001</v>
      </c>
    </row>
    <row r="587" spans="1:6" ht="12.75" customHeight="1" x14ac:dyDescent="0.2">
      <c r="A587" s="83" t="s">
        <v>183</v>
      </c>
      <c r="B587" s="83">
        <v>21</v>
      </c>
      <c r="C587" s="84">
        <v>1148.63385685</v>
      </c>
      <c r="D587" s="84">
        <v>1140.44613445</v>
      </c>
      <c r="E587" s="84">
        <v>177.03649057000001</v>
      </c>
      <c r="F587" s="84">
        <v>177.03649057000001</v>
      </c>
    </row>
    <row r="588" spans="1:6" ht="12.75" customHeight="1" x14ac:dyDescent="0.2">
      <c r="A588" s="83" t="s">
        <v>183</v>
      </c>
      <c r="B588" s="83">
        <v>22</v>
      </c>
      <c r="C588" s="84">
        <v>1165.7660537899999</v>
      </c>
      <c r="D588" s="84">
        <v>1159.27657335</v>
      </c>
      <c r="E588" s="84">
        <v>179.95962277000001</v>
      </c>
      <c r="F588" s="84">
        <v>179.95962277000001</v>
      </c>
    </row>
    <row r="589" spans="1:6" ht="12.75" customHeight="1" x14ac:dyDescent="0.2">
      <c r="A589" s="83" t="s">
        <v>183</v>
      </c>
      <c r="B589" s="83">
        <v>23</v>
      </c>
      <c r="C589" s="84">
        <v>1163.5070558899999</v>
      </c>
      <c r="D589" s="84">
        <v>1154.92830286</v>
      </c>
      <c r="E589" s="84">
        <v>179.28462153999999</v>
      </c>
      <c r="F589" s="84">
        <v>179.28462153999999</v>
      </c>
    </row>
    <row r="590" spans="1:6" ht="12.75" customHeight="1" x14ac:dyDescent="0.2">
      <c r="A590" s="83" t="s">
        <v>183</v>
      </c>
      <c r="B590" s="83">
        <v>24</v>
      </c>
      <c r="C590" s="84">
        <v>1213.5655994599999</v>
      </c>
      <c r="D590" s="84">
        <v>1211.5173124800001</v>
      </c>
      <c r="E590" s="84">
        <v>188.06918345</v>
      </c>
      <c r="F590" s="84">
        <v>188.06918345</v>
      </c>
    </row>
    <row r="591" spans="1:6" ht="12.75" customHeight="1" x14ac:dyDescent="0.2">
      <c r="A591" s="83" t="s">
        <v>184</v>
      </c>
      <c r="B591" s="83">
        <v>1</v>
      </c>
      <c r="C591" s="84">
        <v>1243.7080852199999</v>
      </c>
      <c r="D591" s="84">
        <v>1235.1350632199999</v>
      </c>
      <c r="E591" s="84">
        <v>191.73547120999999</v>
      </c>
      <c r="F591" s="84">
        <v>191.73547120999999</v>
      </c>
    </row>
    <row r="592" spans="1:6" ht="12.75" customHeight="1" x14ac:dyDescent="0.2">
      <c r="A592" s="83" t="s">
        <v>184</v>
      </c>
      <c r="B592" s="83">
        <v>2</v>
      </c>
      <c r="C592" s="84">
        <v>1251.9748095499999</v>
      </c>
      <c r="D592" s="84">
        <v>1243.20175623</v>
      </c>
      <c r="E592" s="84">
        <v>192.98769959000001</v>
      </c>
      <c r="F592" s="84">
        <v>192.98769959000001</v>
      </c>
    </row>
    <row r="593" spans="1:6" ht="12.75" customHeight="1" x14ac:dyDescent="0.2">
      <c r="A593" s="83" t="s">
        <v>184</v>
      </c>
      <c r="B593" s="83">
        <v>3</v>
      </c>
      <c r="C593" s="84">
        <v>1256.12342397</v>
      </c>
      <c r="D593" s="84">
        <v>1247.2396166200001</v>
      </c>
      <c r="E593" s="84">
        <v>193.61451450000001</v>
      </c>
      <c r="F593" s="84">
        <v>193.61451450000001</v>
      </c>
    </row>
    <row r="594" spans="1:6" ht="12.75" customHeight="1" x14ac:dyDescent="0.2">
      <c r="A594" s="83" t="s">
        <v>184</v>
      </c>
      <c r="B594" s="83">
        <v>4</v>
      </c>
      <c r="C594" s="84">
        <v>1255.2641199899999</v>
      </c>
      <c r="D594" s="84">
        <v>1246.4135986199999</v>
      </c>
      <c r="E594" s="84">
        <v>193.48628807</v>
      </c>
      <c r="F594" s="84">
        <v>193.48628807</v>
      </c>
    </row>
    <row r="595" spans="1:6" ht="12.75" customHeight="1" x14ac:dyDescent="0.2">
      <c r="A595" s="83" t="s">
        <v>184</v>
      </c>
      <c r="B595" s="83">
        <v>5</v>
      </c>
      <c r="C595" s="84">
        <v>1231.55612264</v>
      </c>
      <c r="D595" s="84">
        <v>1222.6377948100001</v>
      </c>
      <c r="E595" s="84">
        <v>189.79546504000001</v>
      </c>
      <c r="F595" s="84">
        <v>189.79546504000001</v>
      </c>
    </row>
    <row r="596" spans="1:6" ht="12.75" customHeight="1" x14ac:dyDescent="0.2">
      <c r="A596" s="83" t="s">
        <v>184</v>
      </c>
      <c r="B596" s="83">
        <v>6</v>
      </c>
      <c r="C596" s="84">
        <v>1186.9716887699999</v>
      </c>
      <c r="D596" s="84">
        <v>1178.7934206800001</v>
      </c>
      <c r="E596" s="84">
        <v>182.98930919</v>
      </c>
      <c r="F596" s="84">
        <v>182.98930919</v>
      </c>
    </row>
    <row r="597" spans="1:6" ht="12.75" customHeight="1" x14ac:dyDescent="0.2">
      <c r="A597" s="83" t="s">
        <v>184</v>
      </c>
      <c r="B597" s="83">
        <v>7</v>
      </c>
      <c r="C597" s="84">
        <v>1188.4555015799999</v>
      </c>
      <c r="D597" s="84">
        <v>1179.4968709100001</v>
      </c>
      <c r="E597" s="84">
        <v>183.09850886999999</v>
      </c>
      <c r="F597" s="84">
        <v>183.09850886999999</v>
      </c>
    </row>
    <row r="598" spans="1:6" ht="12.75" customHeight="1" x14ac:dyDescent="0.2">
      <c r="A598" s="83" t="s">
        <v>184</v>
      </c>
      <c r="B598" s="83">
        <v>8</v>
      </c>
      <c r="C598" s="84">
        <v>1185.9972468200001</v>
      </c>
      <c r="D598" s="84">
        <v>1177.17121473</v>
      </c>
      <c r="E598" s="84">
        <v>182.73748699000001</v>
      </c>
      <c r="F598" s="84">
        <v>182.73748699000001</v>
      </c>
    </row>
    <row r="599" spans="1:6" ht="12.75" customHeight="1" x14ac:dyDescent="0.2">
      <c r="A599" s="83" t="s">
        <v>184</v>
      </c>
      <c r="B599" s="83">
        <v>9</v>
      </c>
      <c r="C599" s="84">
        <v>1197.4983103899999</v>
      </c>
      <c r="D599" s="84">
        <v>1190.65314883</v>
      </c>
      <c r="E599" s="84">
        <v>184.83034717000001</v>
      </c>
      <c r="F599" s="84">
        <v>184.83034717000001</v>
      </c>
    </row>
    <row r="600" spans="1:6" ht="12.75" customHeight="1" x14ac:dyDescent="0.2">
      <c r="A600" s="83" t="s">
        <v>184</v>
      </c>
      <c r="B600" s="83">
        <v>10</v>
      </c>
      <c r="C600" s="84">
        <v>1192.3711141000001</v>
      </c>
      <c r="D600" s="84">
        <v>1183.6676560200001</v>
      </c>
      <c r="E600" s="84">
        <v>183.74595826999999</v>
      </c>
      <c r="F600" s="84">
        <v>183.74595826999999</v>
      </c>
    </row>
    <row r="601" spans="1:6" ht="12.75" customHeight="1" x14ac:dyDescent="0.2">
      <c r="A601" s="83" t="s">
        <v>184</v>
      </c>
      <c r="B601" s="83">
        <v>11</v>
      </c>
      <c r="C601" s="84">
        <v>1187.26593832</v>
      </c>
      <c r="D601" s="84">
        <v>1178.8608015299999</v>
      </c>
      <c r="E601" s="84">
        <v>182.99976900999999</v>
      </c>
      <c r="F601" s="84">
        <v>182.99976900999999</v>
      </c>
    </row>
    <row r="602" spans="1:6" ht="12.75" customHeight="1" x14ac:dyDescent="0.2">
      <c r="A602" s="83" t="s">
        <v>184</v>
      </c>
      <c r="B602" s="83">
        <v>12</v>
      </c>
      <c r="C602" s="84">
        <v>1192.7121648100001</v>
      </c>
      <c r="D602" s="84">
        <v>1184.3499815800001</v>
      </c>
      <c r="E602" s="84">
        <v>183.85187868</v>
      </c>
      <c r="F602" s="84">
        <v>183.85187868</v>
      </c>
    </row>
    <row r="603" spans="1:6" ht="12.75" customHeight="1" x14ac:dyDescent="0.2">
      <c r="A603" s="83" t="s">
        <v>184</v>
      </c>
      <c r="B603" s="83">
        <v>13</v>
      </c>
      <c r="C603" s="84">
        <v>1206.1597470300001</v>
      </c>
      <c r="D603" s="84">
        <v>1197.6455469699999</v>
      </c>
      <c r="E603" s="84">
        <v>185.91580801999999</v>
      </c>
      <c r="F603" s="84">
        <v>185.91580801999999</v>
      </c>
    </row>
    <row r="604" spans="1:6" ht="12.75" customHeight="1" x14ac:dyDescent="0.2">
      <c r="A604" s="83" t="s">
        <v>184</v>
      </c>
      <c r="B604" s="83">
        <v>14</v>
      </c>
      <c r="C604" s="84">
        <v>1223.96150018</v>
      </c>
      <c r="D604" s="84">
        <v>1215.7478973899999</v>
      </c>
      <c r="E604" s="84">
        <v>188.72591582999999</v>
      </c>
      <c r="F604" s="84">
        <v>188.72591582999999</v>
      </c>
    </row>
    <row r="605" spans="1:6" ht="12.75" customHeight="1" x14ac:dyDescent="0.2">
      <c r="A605" s="83" t="s">
        <v>184</v>
      </c>
      <c r="B605" s="83">
        <v>15</v>
      </c>
      <c r="C605" s="84">
        <v>1226.7965193299999</v>
      </c>
      <c r="D605" s="84">
        <v>1217.62671501</v>
      </c>
      <c r="E605" s="84">
        <v>189.01757298999999</v>
      </c>
      <c r="F605" s="84">
        <v>189.01757298999999</v>
      </c>
    </row>
    <row r="606" spans="1:6" ht="12.75" customHeight="1" x14ac:dyDescent="0.2">
      <c r="A606" s="83" t="s">
        <v>184</v>
      </c>
      <c r="B606" s="83">
        <v>16</v>
      </c>
      <c r="C606" s="84">
        <v>1242.5746089100001</v>
      </c>
      <c r="D606" s="84">
        <v>1234.3162042900001</v>
      </c>
      <c r="E606" s="84">
        <v>191.60835612</v>
      </c>
      <c r="F606" s="84">
        <v>191.60835612</v>
      </c>
    </row>
    <row r="607" spans="1:6" ht="12.75" customHeight="1" x14ac:dyDescent="0.2">
      <c r="A607" s="83" t="s">
        <v>184</v>
      </c>
      <c r="B607" s="83">
        <v>17</v>
      </c>
      <c r="C607" s="84">
        <v>1237.1356039899999</v>
      </c>
      <c r="D607" s="84">
        <v>1228.72955871</v>
      </c>
      <c r="E607" s="84">
        <v>190.74111644999999</v>
      </c>
      <c r="F607" s="84">
        <v>190.74111644999999</v>
      </c>
    </row>
    <row r="608" spans="1:6" ht="12.75" customHeight="1" x14ac:dyDescent="0.2">
      <c r="A608" s="83" t="s">
        <v>184</v>
      </c>
      <c r="B608" s="83">
        <v>18</v>
      </c>
      <c r="C608" s="84">
        <v>1195.68245553</v>
      </c>
      <c r="D608" s="84">
        <v>1187.54966311</v>
      </c>
      <c r="E608" s="84">
        <v>184.34857937000001</v>
      </c>
      <c r="F608" s="84">
        <v>184.34857937000001</v>
      </c>
    </row>
    <row r="609" spans="1:6" ht="12.75" customHeight="1" x14ac:dyDescent="0.2">
      <c r="A609" s="83" t="s">
        <v>184</v>
      </c>
      <c r="B609" s="83">
        <v>19</v>
      </c>
      <c r="C609" s="84">
        <v>1177.27171905</v>
      </c>
      <c r="D609" s="84">
        <v>1169.0186442900001</v>
      </c>
      <c r="E609" s="84">
        <v>181.47192748000001</v>
      </c>
      <c r="F609" s="84">
        <v>181.47192748000001</v>
      </c>
    </row>
    <row r="610" spans="1:6" ht="12.75" customHeight="1" x14ac:dyDescent="0.2">
      <c r="A610" s="83" t="s">
        <v>184</v>
      </c>
      <c r="B610" s="83">
        <v>20</v>
      </c>
      <c r="C610" s="84">
        <v>1193.6765897400001</v>
      </c>
      <c r="D610" s="84">
        <v>1185.53033314</v>
      </c>
      <c r="E610" s="84">
        <v>184.03510986000001</v>
      </c>
      <c r="F610" s="84">
        <v>184.03510986000001</v>
      </c>
    </row>
    <row r="611" spans="1:6" ht="12.75" customHeight="1" x14ac:dyDescent="0.2">
      <c r="A611" s="83" t="s">
        <v>184</v>
      </c>
      <c r="B611" s="83">
        <v>21</v>
      </c>
      <c r="C611" s="84">
        <v>1200.7313799200001</v>
      </c>
      <c r="D611" s="84">
        <v>1192.91186795</v>
      </c>
      <c r="E611" s="84">
        <v>185.18097811999999</v>
      </c>
      <c r="F611" s="84">
        <v>185.18097811999999</v>
      </c>
    </row>
    <row r="612" spans="1:6" ht="12.75" customHeight="1" x14ac:dyDescent="0.2">
      <c r="A612" s="83" t="s">
        <v>184</v>
      </c>
      <c r="B612" s="83">
        <v>22</v>
      </c>
      <c r="C612" s="84">
        <v>1217.23856789</v>
      </c>
      <c r="D612" s="84">
        <v>1208.8828435999999</v>
      </c>
      <c r="E612" s="84">
        <v>187.66022321</v>
      </c>
      <c r="F612" s="84">
        <v>187.66022321</v>
      </c>
    </row>
    <row r="613" spans="1:6" ht="12.75" customHeight="1" x14ac:dyDescent="0.2">
      <c r="A613" s="83" t="s">
        <v>184</v>
      </c>
      <c r="B613" s="83">
        <v>23</v>
      </c>
      <c r="C613" s="84">
        <v>1237.1159979700001</v>
      </c>
      <c r="D613" s="84">
        <v>1228.49096611</v>
      </c>
      <c r="E613" s="84">
        <v>190.70407867</v>
      </c>
      <c r="F613" s="84">
        <v>190.70407867</v>
      </c>
    </row>
    <row r="614" spans="1:6" ht="12.75" customHeight="1" x14ac:dyDescent="0.2">
      <c r="A614" s="83" t="s">
        <v>184</v>
      </c>
      <c r="B614" s="83">
        <v>24</v>
      </c>
      <c r="C614" s="84">
        <v>1275.85918266</v>
      </c>
      <c r="D614" s="84">
        <v>1267.0253528600001</v>
      </c>
      <c r="E614" s="84">
        <v>196.68594171999999</v>
      </c>
      <c r="F614" s="84">
        <v>196.68594171999999</v>
      </c>
    </row>
    <row r="615" spans="1:6" ht="12.75" customHeight="1" x14ac:dyDescent="0.2">
      <c r="A615" s="83" t="s">
        <v>185</v>
      </c>
      <c r="B615" s="83">
        <v>1</v>
      </c>
      <c r="C615" s="84">
        <v>1206.49575992</v>
      </c>
      <c r="D615" s="84">
        <v>1197.4415380299999</v>
      </c>
      <c r="E615" s="84">
        <v>185.88413881</v>
      </c>
      <c r="F615" s="84">
        <v>185.88413881</v>
      </c>
    </row>
    <row r="616" spans="1:6" ht="12.75" customHeight="1" x14ac:dyDescent="0.2">
      <c r="A616" s="83" t="s">
        <v>185</v>
      </c>
      <c r="B616" s="83">
        <v>2</v>
      </c>
      <c r="C616" s="84">
        <v>1215.40674721</v>
      </c>
      <c r="D616" s="84">
        <v>1204.5757193500001</v>
      </c>
      <c r="E616" s="84">
        <v>186.99160929000001</v>
      </c>
      <c r="F616" s="84">
        <v>186.99160929000001</v>
      </c>
    </row>
    <row r="617" spans="1:6" ht="12.75" customHeight="1" x14ac:dyDescent="0.2">
      <c r="A617" s="83" t="s">
        <v>185</v>
      </c>
      <c r="B617" s="83">
        <v>3</v>
      </c>
      <c r="C617" s="84">
        <v>1229.4605655099999</v>
      </c>
      <c r="D617" s="84">
        <v>1220.82733691</v>
      </c>
      <c r="E617" s="84">
        <v>189.51441965999999</v>
      </c>
      <c r="F617" s="84">
        <v>189.51441965999999</v>
      </c>
    </row>
    <row r="618" spans="1:6" ht="12.75" customHeight="1" x14ac:dyDescent="0.2">
      <c r="A618" s="83" t="s">
        <v>185</v>
      </c>
      <c r="B618" s="83">
        <v>4</v>
      </c>
      <c r="C618" s="84">
        <v>1227.1772998399999</v>
      </c>
      <c r="D618" s="84">
        <v>1220.4249560999999</v>
      </c>
      <c r="E618" s="84">
        <v>189.45195631000001</v>
      </c>
      <c r="F618" s="84">
        <v>189.45195631000001</v>
      </c>
    </row>
    <row r="619" spans="1:6" ht="12.75" customHeight="1" x14ac:dyDescent="0.2">
      <c r="A619" s="83" t="s">
        <v>185</v>
      </c>
      <c r="B619" s="83">
        <v>5</v>
      </c>
      <c r="C619" s="84">
        <v>1221.34473912</v>
      </c>
      <c r="D619" s="84">
        <v>1212.09470375</v>
      </c>
      <c r="E619" s="84">
        <v>188.15881443999999</v>
      </c>
      <c r="F619" s="84">
        <v>188.15881443999999</v>
      </c>
    </row>
    <row r="620" spans="1:6" ht="12.75" customHeight="1" x14ac:dyDescent="0.2">
      <c r="A620" s="83" t="s">
        <v>185</v>
      </c>
      <c r="B620" s="83">
        <v>6</v>
      </c>
      <c r="C620" s="84">
        <v>1201.04889441</v>
      </c>
      <c r="D620" s="84">
        <v>1192.5385976099999</v>
      </c>
      <c r="E620" s="84">
        <v>185.12303370999999</v>
      </c>
      <c r="F620" s="84">
        <v>185.12303370999999</v>
      </c>
    </row>
    <row r="621" spans="1:6" ht="12.75" customHeight="1" x14ac:dyDescent="0.2">
      <c r="A621" s="83" t="s">
        <v>185</v>
      </c>
      <c r="B621" s="83">
        <v>7</v>
      </c>
      <c r="C621" s="84">
        <v>1186.0751222599999</v>
      </c>
      <c r="D621" s="84">
        <v>1177.4806463299999</v>
      </c>
      <c r="E621" s="84">
        <v>182.78552142999999</v>
      </c>
      <c r="F621" s="84">
        <v>182.78552142999999</v>
      </c>
    </row>
    <row r="622" spans="1:6" ht="12.75" customHeight="1" x14ac:dyDescent="0.2">
      <c r="A622" s="83" t="s">
        <v>185</v>
      </c>
      <c r="B622" s="83">
        <v>8</v>
      </c>
      <c r="C622" s="84">
        <v>1202.8809270899999</v>
      </c>
      <c r="D622" s="84">
        <v>1194.34015247</v>
      </c>
      <c r="E622" s="84">
        <v>185.40269703000001</v>
      </c>
      <c r="F622" s="84">
        <v>185.40269703000001</v>
      </c>
    </row>
    <row r="623" spans="1:6" ht="12.75" customHeight="1" x14ac:dyDescent="0.2">
      <c r="A623" s="83" t="s">
        <v>185</v>
      </c>
      <c r="B623" s="83">
        <v>9</v>
      </c>
      <c r="C623" s="84">
        <v>1171.5098578300001</v>
      </c>
      <c r="D623" s="84">
        <v>1162.8725275100001</v>
      </c>
      <c r="E623" s="84">
        <v>180.51783861999999</v>
      </c>
      <c r="F623" s="84">
        <v>180.51783861999999</v>
      </c>
    </row>
    <row r="624" spans="1:6" ht="12.75" customHeight="1" x14ac:dyDescent="0.2">
      <c r="A624" s="83" t="s">
        <v>185</v>
      </c>
      <c r="B624" s="83">
        <v>10</v>
      </c>
      <c r="C624" s="84">
        <v>1151.1186204099999</v>
      </c>
      <c r="D624" s="84">
        <v>1145.45418361</v>
      </c>
      <c r="E624" s="84">
        <v>177.81391216</v>
      </c>
      <c r="F624" s="84">
        <v>177.81391216</v>
      </c>
    </row>
    <row r="625" spans="1:6" ht="12.75" customHeight="1" x14ac:dyDescent="0.2">
      <c r="A625" s="83" t="s">
        <v>185</v>
      </c>
      <c r="B625" s="83">
        <v>11</v>
      </c>
      <c r="C625" s="84">
        <v>1151.0771821400001</v>
      </c>
      <c r="D625" s="84">
        <v>1142.4239900299999</v>
      </c>
      <c r="E625" s="84">
        <v>177.34352182999999</v>
      </c>
      <c r="F625" s="84">
        <v>177.34352182999999</v>
      </c>
    </row>
    <row r="626" spans="1:6" ht="12.75" customHeight="1" x14ac:dyDescent="0.2">
      <c r="A626" s="83" t="s">
        <v>185</v>
      </c>
      <c r="B626" s="83">
        <v>12</v>
      </c>
      <c r="C626" s="84">
        <v>1152.1361433100001</v>
      </c>
      <c r="D626" s="84">
        <v>1144.49177897</v>
      </c>
      <c r="E626" s="84">
        <v>177.66451384000001</v>
      </c>
      <c r="F626" s="84">
        <v>177.66451384000001</v>
      </c>
    </row>
    <row r="627" spans="1:6" ht="12.75" customHeight="1" x14ac:dyDescent="0.2">
      <c r="A627" s="83" t="s">
        <v>185</v>
      </c>
      <c r="B627" s="83">
        <v>13</v>
      </c>
      <c r="C627" s="84">
        <v>1155.6257921500001</v>
      </c>
      <c r="D627" s="84">
        <v>1147.0255692600001</v>
      </c>
      <c r="E627" s="84">
        <v>178.0578453</v>
      </c>
      <c r="F627" s="84">
        <v>178.0578453</v>
      </c>
    </row>
    <row r="628" spans="1:6" ht="12.75" customHeight="1" x14ac:dyDescent="0.2">
      <c r="A628" s="83" t="s">
        <v>185</v>
      </c>
      <c r="B628" s="83">
        <v>14</v>
      </c>
      <c r="C628" s="84">
        <v>1156.2581948</v>
      </c>
      <c r="D628" s="84">
        <v>1152.1400098399999</v>
      </c>
      <c r="E628" s="84">
        <v>178.85178250000001</v>
      </c>
      <c r="F628" s="84">
        <v>178.85178250000001</v>
      </c>
    </row>
    <row r="629" spans="1:6" ht="12.75" customHeight="1" x14ac:dyDescent="0.2">
      <c r="A629" s="83" t="s">
        <v>185</v>
      </c>
      <c r="B629" s="83">
        <v>15</v>
      </c>
      <c r="C629" s="84">
        <v>1172.95529061</v>
      </c>
      <c r="D629" s="84">
        <v>1169.68636253</v>
      </c>
      <c r="E629" s="84">
        <v>181.57558033000001</v>
      </c>
      <c r="F629" s="84">
        <v>181.57558033000001</v>
      </c>
    </row>
    <row r="630" spans="1:6" ht="12.75" customHeight="1" x14ac:dyDescent="0.2">
      <c r="A630" s="83" t="s">
        <v>185</v>
      </c>
      <c r="B630" s="83">
        <v>16</v>
      </c>
      <c r="C630" s="84">
        <v>1178.4300110500001</v>
      </c>
      <c r="D630" s="84">
        <v>1176.6108266900001</v>
      </c>
      <c r="E630" s="84">
        <v>182.65049547999999</v>
      </c>
      <c r="F630" s="84">
        <v>182.65049547999999</v>
      </c>
    </row>
    <row r="631" spans="1:6" ht="12.75" customHeight="1" x14ac:dyDescent="0.2">
      <c r="A631" s="83" t="s">
        <v>185</v>
      </c>
      <c r="B631" s="83">
        <v>17</v>
      </c>
      <c r="C631" s="84">
        <v>1173.2924912399999</v>
      </c>
      <c r="D631" s="84">
        <v>1164.8476298600001</v>
      </c>
      <c r="E631" s="84">
        <v>180.82444247999999</v>
      </c>
      <c r="F631" s="84">
        <v>180.82444247999999</v>
      </c>
    </row>
    <row r="632" spans="1:6" ht="12.75" customHeight="1" x14ac:dyDescent="0.2">
      <c r="A632" s="83" t="s">
        <v>185</v>
      </c>
      <c r="B632" s="83">
        <v>18</v>
      </c>
      <c r="C632" s="84">
        <v>1155.1215145599999</v>
      </c>
      <c r="D632" s="84">
        <v>1146.2067108199999</v>
      </c>
      <c r="E632" s="84">
        <v>177.93073029000001</v>
      </c>
      <c r="F632" s="84">
        <v>177.93073029000001</v>
      </c>
    </row>
    <row r="633" spans="1:6" ht="12.75" customHeight="1" x14ac:dyDescent="0.2">
      <c r="A633" s="83" t="s">
        <v>185</v>
      </c>
      <c r="B633" s="83">
        <v>19</v>
      </c>
      <c r="C633" s="84">
        <v>1145.9251943300001</v>
      </c>
      <c r="D633" s="84">
        <v>1140.72885131</v>
      </c>
      <c r="E633" s="84">
        <v>177.08037795999999</v>
      </c>
      <c r="F633" s="84">
        <v>177.08037795999999</v>
      </c>
    </row>
    <row r="634" spans="1:6" ht="12.75" customHeight="1" x14ac:dyDescent="0.2">
      <c r="A634" s="83" t="s">
        <v>185</v>
      </c>
      <c r="B634" s="83">
        <v>20</v>
      </c>
      <c r="C634" s="84">
        <v>1156.4989361400001</v>
      </c>
      <c r="D634" s="84">
        <v>1153.8554596700001</v>
      </c>
      <c r="E634" s="84">
        <v>179.11807934999999</v>
      </c>
      <c r="F634" s="84">
        <v>179.11807934999999</v>
      </c>
    </row>
    <row r="635" spans="1:6" ht="12.75" customHeight="1" x14ac:dyDescent="0.2">
      <c r="A635" s="83" t="s">
        <v>185</v>
      </c>
      <c r="B635" s="83">
        <v>21</v>
      </c>
      <c r="C635" s="84">
        <v>1155.2780136399999</v>
      </c>
      <c r="D635" s="84">
        <v>1149.7318963</v>
      </c>
      <c r="E635" s="84">
        <v>178.4779604</v>
      </c>
      <c r="F635" s="84">
        <v>178.4779604</v>
      </c>
    </row>
    <row r="636" spans="1:6" ht="12.75" customHeight="1" x14ac:dyDescent="0.2">
      <c r="A636" s="83" t="s">
        <v>185</v>
      </c>
      <c r="B636" s="83">
        <v>22</v>
      </c>
      <c r="C636" s="84">
        <v>1189.2909547199999</v>
      </c>
      <c r="D636" s="84">
        <v>1177.8102062600001</v>
      </c>
      <c r="E636" s="84">
        <v>182.83668047</v>
      </c>
      <c r="F636" s="84">
        <v>182.83668047</v>
      </c>
    </row>
    <row r="637" spans="1:6" ht="12.75" customHeight="1" x14ac:dyDescent="0.2">
      <c r="A637" s="83" t="s">
        <v>185</v>
      </c>
      <c r="B637" s="83">
        <v>23</v>
      </c>
      <c r="C637" s="84">
        <v>1187.3427807800001</v>
      </c>
      <c r="D637" s="84">
        <v>1176.2924945499999</v>
      </c>
      <c r="E637" s="84">
        <v>182.60107937999999</v>
      </c>
      <c r="F637" s="84">
        <v>182.60107937999999</v>
      </c>
    </row>
    <row r="638" spans="1:6" ht="12.75" customHeight="1" x14ac:dyDescent="0.2">
      <c r="A638" s="83" t="s">
        <v>185</v>
      </c>
      <c r="B638" s="83">
        <v>24</v>
      </c>
      <c r="C638" s="84">
        <v>1185.6601208500001</v>
      </c>
      <c r="D638" s="84">
        <v>1184.3459603599999</v>
      </c>
      <c r="E638" s="84">
        <v>183.85125445</v>
      </c>
      <c r="F638" s="84">
        <v>183.85125445</v>
      </c>
    </row>
    <row r="639" spans="1:6" ht="12.75" customHeight="1" x14ac:dyDescent="0.2">
      <c r="A639" s="83" t="s">
        <v>186</v>
      </c>
      <c r="B639" s="83">
        <v>1</v>
      </c>
      <c r="C639" s="84">
        <v>1095.30064017</v>
      </c>
      <c r="D639" s="84">
        <v>1087.16164637</v>
      </c>
      <c r="E639" s="84">
        <v>168.76490414</v>
      </c>
      <c r="F639" s="84">
        <v>168.76490414</v>
      </c>
    </row>
    <row r="640" spans="1:6" ht="12.75" customHeight="1" x14ac:dyDescent="0.2">
      <c r="A640" s="83" t="s">
        <v>186</v>
      </c>
      <c r="B640" s="83">
        <v>2</v>
      </c>
      <c r="C640" s="84">
        <v>1085.04790159</v>
      </c>
      <c r="D640" s="84">
        <v>1075.8069450400001</v>
      </c>
      <c r="E640" s="84">
        <v>167.00226369999999</v>
      </c>
      <c r="F640" s="84">
        <v>167.00226369999999</v>
      </c>
    </row>
    <row r="641" spans="1:6" ht="12.75" customHeight="1" x14ac:dyDescent="0.2">
      <c r="A641" s="83" t="s">
        <v>186</v>
      </c>
      <c r="B641" s="83">
        <v>3</v>
      </c>
      <c r="C641" s="84">
        <v>1078.25844373</v>
      </c>
      <c r="D641" s="84">
        <v>1070.7805961399999</v>
      </c>
      <c r="E641" s="84">
        <v>166.22200136000001</v>
      </c>
      <c r="F641" s="84">
        <v>166.22200136000001</v>
      </c>
    </row>
    <row r="642" spans="1:6" ht="12.75" customHeight="1" x14ac:dyDescent="0.2">
      <c r="A642" s="83" t="s">
        <v>186</v>
      </c>
      <c r="B642" s="83">
        <v>4</v>
      </c>
      <c r="C642" s="84">
        <v>1078.3339769500001</v>
      </c>
      <c r="D642" s="84">
        <v>1070.14558066</v>
      </c>
      <c r="E642" s="84">
        <v>166.12342511</v>
      </c>
      <c r="F642" s="84">
        <v>166.12342511</v>
      </c>
    </row>
    <row r="643" spans="1:6" ht="12.75" customHeight="1" x14ac:dyDescent="0.2">
      <c r="A643" s="83" t="s">
        <v>186</v>
      </c>
      <c r="B643" s="83">
        <v>5</v>
      </c>
      <c r="C643" s="84">
        <v>1075.4744840400001</v>
      </c>
      <c r="D643" s="84">
        <v>1067.9034380400001</v>
      </c>
      <c r="E643" s="84">
        <v>165.77536739999999</v>
      </c>
      <c r="F643" s="84">
        <v>165.77536739999999</v>
      </c>
    </row>
    <row r="644" spans="1:6" ht="12.75" customHeight="1" x14ac:dyDescent="0.2">
      <c r="A644" s="83" t="s">
        <v>186</v>
      </c>
      <c r="B644" s="83">
        <v>6</v>
      </c>
      <c r="C644" s="84">
        <v>1070.28696433</v>
      </c>
      <c r="D644" s="84">
        <v>1063.2554961400001</v>
      </c>
      <c r="E644" s="84">
        <v>165.05384685000001</v>
      </c>
      <c r="F644" s="84">
        <v>165.05384685000001</v>
      </c>
    </row>
    <row r="645" spans="1:6" ht="12.75" customHeight="1" x14ac:dyDescent="0.2">
      <c r="A645" s="83" t="s">
        <v>186</v>
      </c>
      <c r="B645" s="83">
        <v>7</v>
      </c>
      <c r="C645" s="84">
        <v>1091.87032565</v>
      </c>
      <c r="D645" s="84">
        <v>1083.6562859000001</v>
      </c>
      <c r="E645" s="84">
        <v>168.22075154999999</v>
      </c>
      <c r="F645" s="84">
        <v>168.22075154999999</v>
      </c>
    </row>
    <row r="646" spans="1:6" ht="12.75" customHeight="1" x14ac:dyDescent="0.2">
      <c r="A646" s="83" t="s">
        <v>186</v>
      </c>
      <c r="B646" s="83">
        <v>8</v>
      </c>
      <c r="C646" s="84">
        <v>1172.59358757</v>
      </c>
      <c r="D646" s="84">
        <v>1164.00092374</v>
      </c>
      <c r="E646" s="84">
        <v>180.69300455000001</v>
      </c>
      <c r="F646" s="84">
        <v>180.69300455000001</v>
      </c>
    </row>
    <row r="647" spans="1:6" ht="12.75" customHeight="1" x14ac:dyDescent="0.2">
      <c r="A647" s="83" t="s">
        <v>186</v>
      </c>
      <c r="B647" s="83">
        <v>9</v>
      </c>
      <c r="C647" s="84">
        <v>1166.45808465</v>
      </c>
      <c r="D647" s="84">
        <v>1160.5409835</v>
      </c>
      <c r="E647" s="84">
        <v>180.15590275</v>
      </c>
      <c r="F647" s="84">
        <v>180.15590275</v>
      </c>
    </row>
    <row r="648" spans="1:6" ht="12.75" customHeight="1" x14ac:dyDescent="0.2">
      <c r="A648" s="83" t="s">
        <v>186</v>
      </c>
      <c r="B648" s="83">
        <v>10</v>
      </c>
      <c r="C648" s="84">
        <v>1122.69798195</v>
      </c>
      <c r="D648" s="84">
        <v>1114.72782274</v>
      </c>
      <c r="E648" s="84">
        <v>173.04412345</v>
      </c>
      <c r="F648" s="84">
        <v>173.04412345</v>
      </c>
    </row>
    <row r="649" spans="1:6" ht="12.75" customHeight="1" x14ac:dyDescent="0.2">
      <c r="A649" s="83" t="s">
        <v>186</v>
      </c>
      <c r="B649" s="83">
        <v>11</v>
      </c>
      <c r="C649" s="84">
        <v>1114.89793353</v>
      </c>
      <c r="D649" s="84">
        <v>1109.76815405</v>
      </c>
      <c r="E649" s="84">
        <v>172.27421218000001</v>
      </c>
      <c r="F649" s="84">
        <v>172.27421218000001</v>
      </c>
    </row>
    <row r="650" spans="1:6" ht="12.75" customHeight="1" x14ac:dyDescent="0.2">
      <c r="A650" s="83" t="s">
        <v>186</v>
      </c>
      <c r="B650" s="83">
        <v>12</v>
      </c>
      <c r="C650" s="84">
        <v>1122.53239317</v>
      </c>
      <c r="D650" s="84">
        <v>1117.59052892</v>
      </c>
      <c r="E650" s="84">
        <v>173.48851397999999</v>
      </c>
      <c r="F650" s="84">
        <v>173.48851397999999</v>
      </c>
    </row>
    <row r="651" spans="1:6" ht="12.75" customHeight="1" x14ac:dyDescent="0.2">
      <c r="A651" s="83" t="s">
        <v>186</v>
      </c>
      <c r="B651" s="83">
        <v>13</v>
      </c>
      <c r="C651" s="84">
        <v>1131.1205227099999</v>
      </c>
      <c r="D651" s="84">
        <v>1122.7442468300001</v>
      </c>
      <c r="E651" s="84">
        <v>174.28854837</v>
      </c>
      <c r="F651" s="84">
        <v>174.28854837</v>
      </c>
    </row>
    <row r="652" spans="1:6" ht="12.75" customHeight="1" x14ac:dyDescent="0.2">
      <c r="A652" s="83" t="s">
        <v>186</v>
      </c>
      <c r="B652" s="83">
        <v>14</v>
      </c>
      <c r="C652" s="84">
        <v>1167.19650179</v>
      </c>
      <c r="D652" s="84">
        <v>1159.01698835</v>
      </c>
      <c r="E652" s="84">
        <v>179.91932625000001</v>
      </c>
      <c r="F652" s="84">
        <v>179.91932625000001</v>
      </c>
    </row>
    <row r="653" spans="1:6" ht="12.75" customHeight="1" x14ac:dyDescent="0.2">
      <c r="A653" s="83" t="s">
        <v>186</v>
      </c>
      <c r="B653" s="83">
        <v>15</v>
      </c>
      <c r="C653" s="84">
        <v>1174.6028951999999</v>
      </c>
      <c r="D653" s="84">
        <v>1165.7816973500001</v>
      </c>
      <c r="E653" s="84">
        <v>180.96944191</v>
      </c>
      <c r="F653" s="84">
        <v>180.96944191</v>
      </c>
    </row>
    <row r="654" spans="1:6" ht="12.75" customHeight="1" x14ac:dyDescent="0.2">
      <c r="A654" s="83" t="s">
        <v>186</v>
      </c>
      <c r="B654" s="83">
        <v>16</v>
      </c>
      <c r="C654" s="84">
        <v>1171.00185616</v>
      </c>
      <c r="D654" s="84">
        <v>1166.3059774400001</v>
      </c>
      <c r="E654" s="84">
        <v>181.05082822</v>
      </c>
      <c r="F654" s="84">
        <v>181.05082822</v>
      </c>
    </row>
    <row r="655" spans="1:6" ht="12.75" customHeight="1" x14ac:dyDescent="0.2">
      <c r="A655" s="83" t="s">
        <v>186</v>
      </c>
      <c r="B655" s="83">
        <v>17</v>
      </c>
      <c r="C655" s="84">
        <v>1161.18979769</v>
      </c>
      <c r="D655" s="84">
        <v>1154.3293904300001</v>
      </c>
      <c r="E655" s="84">
        <v>179.19164971999999</v>
      </c>
      <c r="F655" s="84">
        <v>179.19164971999999</v>
      </c>
    </row>
    <row r="656" spans="1:6" ht="12.75" customHeight="1" x14ac:dyDescent="0.2">
      <c r="A656" s="83" t="s">
        <v>186</v>
      </c>
      <c r="B656" s="83">
        <v>18</v>
      </c>
      <c r="C656" s="84">
        <v>1116.3224772799999</v>
      </c>
      <c r="D656" s="84">
        <v>1108.4309945</v>
      </c>
      <c r="E656" s="84">
        <v>172.06663899</v>
      </c>
      <c r="F656" s="84">
        <v>172.06663899</v>
      </c>
    </row>
    <row r="657" spans="1:6" ht="12.75" customHeight="1" x14ac:dyDescent="0.2">
      <c r="A657" s="83" t="s">
        <v>186</v>
      </c>
      <c r="B657" s="83">
        <v>19</v>
      </c>
      <c r="C657" s="84">
        <v>1112.8131106799999</v>
      </c>
      <c r="D657" s="84">
        <v>1105.02796822</v>
      </c>
      <c r="E657" s="84">
        <v>171.5383722</v>
      </c>
      <c r="F657" s="84">
        <v>171.5383722</v>
      </c>
    </row>
    <row r="658" spans="1:6" ht="12.75" customHeight="1" x14ac:dyDescent="0.2">
      <c r="A658" s="83" t="s">
        <v>186</v>
      </c>
      <c r="B658" s="83">
        <v>20</v>
      </c>
      <c r="C658" s="84">
        <v>1139.2611440200001</v>
      </c>
      <c r="D658" s="84">
        <v>1130.97330741</v>
      </c>
      <c r="E658" s="84">
        <v>175.56598179</v>
      </c>
      <c r="F658" s="84">
        <v>175.56598179</v>
      </c>
    </row>
    <row r="659" spans="1:6" ht="12.75" customHeight="1" x14ac:dyDescent="0.2">
      <c r="A659" s="83" t="s">
        <v>186</v>
      </c>
      <c r="B659" s="83">
        <v>21</v>
      </c>
      <c r="C659" s="84">
        <v>1153.8533842300001</v>
      </c>
      <c r="D659" s="84">
        <v>1145.42748342</v>
      </c>
      <c r="E659" s="84">
        <v>177.80976738000001</v>
      </c>
      <c r="F659" s="84">
        <v>177.80976738000001</v>
      </c>
    </row>
    <row r="660" spans="1:6" ht="12.75" customHeight="1" x14ac:dyDescent="0.2">
      <c r="A660" s="83" t="s">
        <v>186</v>
      </c>
      <c r="B660" s="83">
        <v>22</v>
      </c>
      <c r="C660" s="84">
        <v>1138.1327867499999</v>
      </c>
      <c r="D660" s="84">
        <v>1130.11406317</v>
      </c>
      <c r="E660" s="84">
        <v>175.43259750999999</v>
      </c>
      <c r="F660" s="84">
        <v>175.43259750999999</v>
      </c>
    </row>
    <row r="661" spans="1:6" ht="12.75" customHeight="1" x14ac:dyDescent="0.2">
      <c r="A661" s="83" t="s">
        <v>186</v>
      </c>
      <c r="B661" s="83">
        <v>23</v>
      </c>
      <c r="C661" s="84">
        <v>1154.44903694</v>
      </c>
      <c r="D661" s="84">
        <v>1146.13125552</v>
      </c>
      <c r="E661" s="84">
        <v>177.91901702999999</v>
      </c>
      <c r="F661" s="84">
        <v>177.91901702999999</v>
      </c>
    </row>
    <row r="662" spans="1:6" ht="12.75" customHeight="1" x14ac:dyDescent="0.2">
      <c r="A662" s="83" t="s">
        <v>186</v>
      </c>
      <c r="B662" s="83">
        <v>24</v>
      </c>
      <c r="C662" s="84">
        <v>1156.1157773499999</v>
      </c>
      <c r="D662" s="84">
        <v>1148.0003747000001</v>
      </c>
      <c r="E662" s="84">
        <v>178.20916865000001</v>
      </c>
      <c r="F662" s="84">
        <v>178.20916865000001</v>
      </c>
    </row>
    <row r="663" spans="1:6" ht="12.75" customHeight="1" x14ac:dyDescent="0.2">
      <c r="A663" s="83" t="s">
        <v>187</v>
      </c>
      <c r="B663" s="83">
        <v>1</v>
      </c>
      <c r="C663" s="84">
        <v>1178.3496017800001</v>
      </c>
      <c r="D663" s="84">
        <v>1170.5416707300001</v>
      </c>
      <c r="E663" s="84">
        <v>181.70835360000001</v>
      </c>
      <c r="F663" s="84">
        <v>181.70835360000001</v>
      </c>
    </row>
    <row r="664" spans="1:6" ht="12.75" customHeight="1" x14ac:dyDescent="0.2">
      <c r="A664" s="83" t="s">
        <v>187</v>
      </c>
      <c r="B664" s="83">
        <v>2</v>
      </c>
      <c r="C664" s="84">
        <v>1172.00282247</v>
      </c>
      <c r="D664" s="84">
        <v>1163.9816260499999</v>
      </c>
      <c r="E664" s="84">
        <v>180.69000889</v>
      </c>
      <c r="F664" s="84">
        <v>180.69000889</v>
      </c>
    </row>
    <row r="665" spans="1:6" ht="12.75" customHeight="1" x14ac:dyDescent="0.2">
      <c r="A665" s="83" t="s">
        <v>187</v>
      </c>
      <c r="B665" s="83">
        <v>3</v>
      </c>
      <c r="C665" s="84">
        <v>1132.7501742699999</v>
      </c>
      <c r="D665" s="84">
        <v>1124.42065538</v>
      </c>
      <c r="E665" s="84">
        <v>174.54878468000001</v>
      </c>
      <c r="F665" s="84">
        <v>174.54878468000001</v>
      </c>
    </row>
    <row r="666" spans="1:6" ht="12.75" customHeight="1" x14ac:dyDescent="0.2">
      <c r="A666" s="83" t="s">
        <v>187</v>
      </c>
      <c r="B666" s="83">
        <v>4</v>
      </c>
      <c r="C666" s="84">
        <v>1128.40928798</v>
      </c>
      <c r="D666" s="84">
        <v>1120.96863979</v>
      </c>
      <c r="E666" s="84">
        <v>174.01291305000001</v>
      </c>
      <c r="F666" s="84">
        <v>174.01291305000001</v>
      </c>
    </row>
    <row r="667" spans="1:6" ht="12.75" customHeight="1" x14ac:dyDescent="0.2">
      <c r="A667" s="83" t="s">
        <v>187</v>
      </c>
      <c r="B667" s="83">
        <v>5</v>
      </c>
      <c r="C667" s="84">
        <v>1132.2910968900001</v>
      </c>
      <c r="D667" s="84">
        <v>1124.41677607</v>
      </c>
      <c r="E667" s="84">
        <v>174.54818247</v>
      </c>
      <c r="F667" s="84">
        <v>174.54818247</v>
      </c>
    </row>
    <row r="668" spans="1:6" ht="12.75" customHeight="1" x14ac:dyDescent="0.2">
      <c r="A668" s="83" t="s">
        <v>187</v>
      </c>
      <c r="B668" s="83">
        <v>6</v>
      </c>
      <c r="C668" s="84">
        <v>1119.25811638</v>
      </c>
      <c r="D668" s="84">
        <v>1111.9348978999999</v>
      </c>
      <c r="E668" s="84">
        <v>172.61056540000001</v>
      </c>
      <c r="F668" s="84">
        <v>172.61056540000001</v>
      </c>
    </row>
    <row r="669" spans="1:6" ht="12.75" customHeight="1" x14ac:dyDescent="0.2">
      <c r="A669" s="83" t="s">
        <v>187</v>
      </c>
      <c r="B669" s="83">
        <v>7</v>
      </c>
      <c r="C669" s="84">
        <v>1125.4537914499999</v>
      </c>
      <c r="D669" s="84">
        <v>1118.0815980699999</v>
      </c>
      <c r="E669" s="84">
        <v>173.56474481000001</v>
      </c>
      <c r="F669" s="84">
        <v>173.56474481000001</v>
      </c>
    </row>
    <row r="670" spans="1:6" ht="12.75" customHeight="1" x14ac:dyDescent="0.2">
      <c r="A670" s="83" t="s">
        <v>187</v>
      </c>
      <c r="B670" s="83">
        <v>8</v>
      </c>
      <c r="C670" s="84">
        <v>1119.1396378899999</v>
      </c>
      <c r="D670" s="84">
        <v>1111.85289175</v>
      </c>
      <c r="E670" s="84">
        <v>172.59783522000001</v>
      </c>
      <c r="F670" s="84">
        <v>172.59783522000001</v>
      </c>
    </row>
    <row r="671" spans="1:6" ht="12.75" customHeight="1" x14ac:dyDescent="0.2">
      <c r="A671" s="83" t="s">
        <v>187</v>
      </c>
      <c r="B671" s="83">
        <v>9</v>
      </c>
      <c r="C671" s="84">
        <v>1138.1539294900001</v>
      </c>
      <c r="D671" s="84">
        <v>1129.7601248200001</v>
      </c>
      <c r="E671" s="84">
        <v>175.3776541</v>
      </c>
      <c r="F671" s="84">
        <v>175.3776541</v>
      </c>
    </row>
    <row r="672" spans="1:6" ht="12.75" customHeight="1" x14ac:dyDescent="0.2">
      <c r="A672" s="83" t="s">
        <v>187</v>
      </c>
      <c r="B672" s="83">
        <v>10</v>
      </c>
      <c r="C672" s="84">
        <v>1064.46840615</v>
      </c>
      <c r="D672" s="84">
        <v>1057.1763850699999</v>
      </c>
      <c r="E672" s="84">
        <v>164.11015958999999</v>
      </c>
      <c r="F672" s="84">
        <v>164.11015958999999</v>
      </c>
    </row>
    <row r="673" spans="1:6" ht="12.75" customHeight="1" x14ac:dyDescent="0.2">
      <c r="A673" s="83" t="s">
        <v>187</v>
      </c>
      <c r="B673" s="83">
        <v>11</v>
      </c>
      <c r="C673" s="84">
        <v>1079.7287458599999</v>
      </c>
      <c r="D673" s="84">
        <v>1072.1665088899999</v>
      </c>
      <c r="E673" s="84">
        <v>166.43714272</v>
      </c>
      <c r="F673" s="84">
        <v>166.43714272</v>
      </c>
    </row>
    <row r="674" spans="1:6" ht="12.75" customHeight="1" x14ac:dyDescent="0.2">
      <c r="A674" s="83" t="s">
        <v>187</v>
      </c>
      <c r="B674" s="83">
        <v>12</v>
      </c>
      <c r="C674" s="84">
        <v>1072.0512200400001</v>
      </c>
      <c r="D674" s="84">
        <v>1064.7399412</v>
      </c>
      <c r="E674" s="84">
        <v>165.28428382000001</v>
      </c>
      <c r="F674" s="84">
        <v>165.28428382000001</v>
      </c>
    </row>
    <row r="675" spans="1:6" ht="12.75" customHeight="1" x14ac:dyDescent="0.2">
      <c r="A675" s="83" t="s">
        <v>187</v>
      </c>
      <c r="B675" s="83">
        <v>13</v>
      </c>
      <c r="C675" s="84">
        <v>1143.22230928</v>
      </c>
      <c r="D675" s="84">
        <v>1135.4327425399999</v>
      </c>
      <c r="E675" s="84">
        <v>176.2582396</v>
      </c>
      <c r="F675" s="84">
        <v>176.2582396</v>
      </c>
    </row>
    <row r="676" spans="1:6" ht="12.75" customHeight="1" x14ac:dyDescent="0.2">
      <c r="A676" s="83" t="s">
        <v>187</v>
      </c>
      <c r="B676" s="83">
        <v>14</v>
      </c>
      <c r="C676" s="84">
        <v>1189.0581974300001</v>
      </c>
      <c r="D676" s="84">
        <v>1180.9527403</v>
      </c>
      <c r="E676" s="84">
        <v>183.32450990999999</v>
      </c>
      <c r="F676" s="84">
        <v>183.32450990999999</v>
      </c>
    </row>
    <row r="677" spans="1:6" ht="12.75" customHeight="1" x14ac:dyDescent="0.2">
      <c r="A677" s="83" t="s">
        <v>187</v>
      </c>
      <c r="B677" s="83">
        <v>15</v>
      </c>
      <c r="C677" s="84">
        <v>1205.5222263799999</v>
      </c>
      <c r="D677" s="84">
        <v>1197.18045095</v>
      </c>
      <c r="E677" s="84">
        <v>185.84360910999999</v>
      </c>
      <c r="F677" s="84">
        <v>185.84360910999999</v>
      </c>
    </row>
    <row r="678" spans="1:6" ht="12.75" customHeight="1" x14ac:dyDescent="0.2">
      <c r="A678" s="83" t="s">
        <v>187</v>
      </c>
      <c r="B678" s="83">
        <v>16</v>
      </c>
      <c r="C678" s="84">
        <v>1194.7202562099999</v>
      </c>
      <c r="D678" s="84">
        <v>1184.5413605599999</v>
      </c>
      <c r="E678" s="84">
        <v>183.88158727999999</v>
      </c>
      <c r="F678" s="84">
        <v>183.88158727999999</v>
      </c>
    </row>
    <row r="679" spans="1:6" ht="12.75" customHeight="1" x14ac:dyDescent="0.2">
      <c r="A679" s="83" t="s">
        <v>187</v>
      </c>
      <c r="B679" s="83">
        <v>17</v>
      </c>
      <c r="C679" s="84">
        <v>1119.37818969</v>
      </c>
      <c r="D679" s="84">
        <v>1116.04275489</v>
      </c>
      <c r="E679" s="84">
        <v>173.24824618</v>
      </c>
      <c r="F679" s="84">
        <v>173.24824618</v>
      </c>
    </row>
    <row r="680" spans="1:6" ht="12.75" customHeight="1" x14ac:dyDescent="0.2">
      <c r="A680" s="83" t="s">
        <v>187</v>
      </c>
      <c r="B680" s="83">
        <v>18</v>
      </c>
      <c r="C680" s="84">
        <v>1144.5527684599999</v>
      </c>
      <c r="D680" s="84">
        <v>1135.8535510900001</v>
      </c>
      <c r="E680" s="84">
        <v>176.32356357</v>
      </c>
      <c r="F680" s="84">
        <v>176.32356357</v>
      </c>
    </row>
    <row r="681" spans="1:6" ht="12.75" customHeight="1" x14ac:dyDescent="0.2">
      <c r="A681" s="83" t="s">
        <v>187</v>
      </c>
      <c r="B681" s="83">
        <v>19</v>
      </c>
      <c r="C681" s="84">
        <v>1127.21876832</v>
      </c>
      <c r="D681" s="84">
        <v>1119.0043940600001</v>
      </c>
      <c r="E681" s="84">
        <v>173.70799450999999</v>
      </c>
      <c r="F681" s="84">
        <v>173.70799450999999</v>
      </c>
    </row>
    <row r="682" spans="1:6" ht="12.75" customHeight="1" x14ac:dyDescent="0.2">
      <c r="A682" s="83" t="s">
        <v>187</v>
      </c>
      <c r="B682" s="83">
        <v>20</v>
      </c>
      <c r="C682" s="84">
        <v>1147.5513852300001</v>
      </c>
      <c r="D682" s="84">
        <v>1139.2578486699999</v>
      </c>
      <c r="E682" s="84">
        <v>176.85202772</v>
      </c>
      <c r="F682" s="84">
        <v>176.85202772</v>
      </c>
    </row>
    <row r="683" spans="1:6" ht="12.75" customHeight="1" x14ac:dyDescent="0.2">
      <c r="A683" s="83" t="s">
        <v>187</v>
      </c>
      <c r="B683" s="83">
        <v>21</v>
      </c>
      <c r="C683" s="84">
        <v>1138.8542986699999</v>
      </c>
      <c r="D683" s="84">
        <v>1137.2060259499999</v>
      </c>
      <c r="E683" s="84">
        <v>176.53351422</v>
      </c>
      <c r="F683" s="84">
        <v>176.53351422</v>
      </c>
    </row>
    <row r="684" spans="1:6" ht="12.75" customHeight="1" x14ac:dyDescent="0.2">
      <c r="A684" s="83" t="s">
        <v>187</v>
      </c>
      <c r="B684" s="83">
        <v>22</v>
      </c>
      <c r="C684" s="84">
        <v>1142.1941706600001</v>
      </c>
      <c r="D684" s="84">
        <v>1133.53071166</v>
      </c>
      <c r="E684" s="84">
        <v>175.96297895000001</v>
      </c>
      <c r="F684" s="84">
        <v>175.96297895000001</v>
      </c>
    </row>
    <row r="685" spans="1:6" ht="12.75" customHeight="1" x14ac:dyDescent="0.2">
      <c r="A685" s="83" t="s">
        <v>187</v>
      </c>
      <c r="B685" s="83">
        <v>23</v>
      </c>
      <c r="C685" s="84">
        <v>1137.20819553</v>
      </c>
      <c r="D685" s="84">
        <v>1129.12415708</v>
      </c>
      <c r="E685" s="84">
        <v>175.27893001999999</v>
      </c>
      <c r="F685" s="84">
        <v>175.27893001999999</v>
      </c>
    </row>
    <row r="686" spans="1:6" ht="12.75" customHeight="1" x14ac:dyDescent="0.2">
      <c r="A686" s="83" t="s">
        <v>187</v>
      </c>
      <c r="B686" s="83">
        <v>24</v>
      </c>
      <c r="C686" s="84">
        <v>1184.4593347</v>
      </c>
      <c r="D686" s="84">
        <v>1176.6928810100001</v>
      </c>
      <c r="E686" s="84">
        <v>182.66323313999999</v>
      </c>
      <c r="F686" s="84">
        <v>182.66323313999999</v>
      </c>
    </row>
    <row r="687" spans="1:6" ht="12.75" customHeight="1" x14ac:dyDescent="0.2">
      <c r="A687" s="83" t="s">
        <v>188</v>
      </c>
      <c r="B687" s="83">
        <v>1</v>
      </c>
      <c r="C687" s="84">
        <v>1157.2753852999999</v>
      </c>
      <c r="D687" s="84">
        <v>1149.89105849</v>
      </c>
      <c r="E687" s="84">
        <v>178.50266784999999</v>
      </c>
      <c r="F687" s="84">
        <v>178.50266784999999</v>
      </c>
    </row>
    <row r="688" spans="1:6" ht="12.75" customHeight="1" x14ac:dyDescent="0.2">
      <c r="A688" s="83" t="s">
        <v>188</v>
      </c>
      <c r="B688" s="83">
        <v>2</v>
      </c>
      <c r="C688" s="84">
        <v>1163.7856692600001</v>
      </c>
      <c r="D688" s="84">
        <v>1156.1688115699999</v>
      </c>
      <c r="E688" s="84">
        <v>179.47719119000001</v>
      </c>
      <c r="F688" s="84">
        <v>179.47719119000001</v>
      </c>
    </row>
    <row r="689" spans="1:6" ht="12.75" customHeight="1" x14ac:dyDescent="0.2">
      <c r="A689" s="83" t="s">
        <v>188</v>
      </c>
      <c r="B689" s="83">
        <v>3</v>
      </c>
      <c r="C689" s="84">
        <v>1190.9509027199999</v>
      </c>
      <c r="D689" s="84">
        <v>1182.2056154500001</v>
      </c>
      <c r="E689" s="84">
        <v>183.51899925000001</v>
      </c>
      <c r="F689" s="84">
        <v>183.51899925000001</v>
      </c>
    </row>
    <row r="690" spans="1:6" ht="12.75" customHeight="1" x14ac:dyDescent="0.2">
      <c r="A690" s="83" t="s">
        <v>188</v>
      </c>
      <c r="B690" s="83">
        <v>4</v>
      </c>
      <c r="C690" s="84">
        <v>1200.19246481</v>
      </c>
      <c r="D690" s="84">
        <v>1192.6514061299999</v>
      </c>
      <c r="E690" s="84">
        <v>185.14054547999999</v>
      </c>
      <c r="F690" s="84">
        <v>185.14054547999999</v>
      </c>
    </row>
    <row r="691" spans="1:6" ht="12.75" customHeight="1" x14ac:dyDescent="0.2">
      <c r="A691" s="83" t="s">
        <v>188</v>
      </c>
      <c r="B691" s="83">
        <v>5</v>
      </c>
      <c r="C691" s="84">
        <v>1173.33835886</v>
      </c>
      <c r="D691" s="84">
        <v>1165.72992931</v>
      </c>
      <c r="E691" s="84">
        <v>180.96140571999999</v>
      </c>
      <c r="F691" s="84">
        <v>180.96140571999999</v>
      </c>
    </row>
    <row r="692" spans="1:6" ht="12.75" customHeight="1" x14ac:dyDescent="0.2">
      <c r="A692" s="83" t="s">
        <v>188</v>
      </c>
      <c r="B692" s="83">
        <v>6</v>
      </c>
      <c r="C692" s="84">
        <v>1082.65330414</v>
      </c>
      <c r="D692" s="84">
        <v>1076.00959137</v>
      </c>
      <c r="E692" s="84">
        <v>167.03372139000001</v>
      </c>
      <c r="F692" s="84">
        <v>167.03372139000001</v>
      </c>
    </row>
    <row r="693" spans="1:6" ht="12.75" customHeight="1" x14ac:dyDescent="0.2">
      <c r="A693" s="83" t="s">
        <v>188</v>
      </c>
      <c r="B693" s="83">
        <v>7</v>
      </c>
      <c r="C693" s="84">
        <v>1099.6442028900001</v>
      </c>
      <c r="D693" s="84">
        <v>1093.0452184799999</v>
      </c>
      <c r="E693" s="84">
        <v>169.67823702999999</v>
      </c>
      <c r="F693" s="84">
        <v>169.67823702999999</v>
      </c>
    </row>
    <row r="694" spans="1:6" ht="12.75" customHeight="1" x14ac:dyDescent="0.2">
      <c r="A694" s="83" t="s">
        <v>188</v>
      </c>
      <c r="B694" s="83">
        <v>8</v>
      </c>
      <c r="C694" s="84">
        <v>1094.1330043600001</v>
      </c>
      <c r="D694" s="84">
        <v>1087.6053899000001</v>
      </c>
      <c r="E694" s="84">
        <v>168.83378841000001</v>
      </c>
      <c r="F694" s="84">
        <v>168.83378841000001</v>
      </c>
    </row>
    <row r="695" spans="1:6" ht="12.75" customHeight="1" x14ac:dyDescent="0.2">
      <c r="A695" s="83" t="s">
        <v>188</v>
      </c>
      <c r="B695" s="83">
        <v>9</v>
      </c>
      <c r="C695" s="84">
        <v>1112.8160895599999</v>
      </c>
      <c r="D695" s="84">
        <v>1104.9381002699999</v>
      </c>
      <c r="E695" s="84">
        <v>171.52442160000001</v>
      </c>
      <c r="F695" s="84">
        <v>171.52442160000001</v>
      </c>
    </row>
    <row r="696" spans="1:6" ht="12.75" customHeight="1" x14ac:dyDescent="0.2">
      <c r="A696" s="83" t="s">
        <v>188</v>
      </c>
      <c r="B696" s="83">
        <v>10</v>
      </c>
      <c r="C696" s="84">
        <v>1069.81713427</v>
      </c>
      <c r="D696" s="84">
        <v>1062.25972821</v>
      </c>
      <c r="E696" s="84">
        <v>164.89926940000001</v>
      </c>
      <c r="F696" s="84">
        <v>164.89926940000001</v>
      </c>
    </row>
    <row r="697" spans="1:6" ht="12.75" customHeight="1" x14ac:dyDescent="0.2">
      <c r="A697" s="83" t="s">
        <v>188</v>
      </c>
      <c r="B697" s="83">
        <v>11</v>
      </c>
      <c r="C697" s="84">
        <v>1075.2808065500001</v>
      </c>
      <c r="D697" s="84">
        <v>1067.6067242399999</v>
      </c>
      <c r="E697" s="84">
        <v>165.72930721</v>
      </c>
      <c r="F697" s="84">
        <v>165.72930721</v>
      </c>
    </row>
    <row r="698" spans="1:6" ht="12.75" customHeight="1" x14ac:dyDescent="0.2">
      <c r="A698" s="83" t="s">
        <v>188</v>
      </c>
      <c r="B698" s="83">
        <v>12</v>
      </c>
      <c r="C698" s="84">
        <v>1087.8599337600001</v>
      </c>
      <c r="D698" s="84">
        <v>1079.6008619300001</v>
      </c>
      <c r="E698" s="84">
        <v>167.59121017999999</v>
      </c>
      <c r="F698" s="84">
        <v>167.59121017999999</v>
      </c>
    </row>
    <row r="699" spans="1:6" ht="12.75" customHeight="1" x14ac:dyDescent="0.2">
      <c r="A699" s="83" t="s">
        <v>188</v>
      </c>
      <c r="B699" s="83">
        <v>13</v>
      </c>
      <c r="C699" s="84">
        <v>1086.8181537600001</v>
      </c>
      <c r="D699" s="84">
        <v>1080.1293258000001</v>
      </c>
      <c r="E699" s="84">
        <v>167.67324596</v>
      </c>
      <c r="F699" s="84">
        <v>167.67324596</v>
      </c>
    </row>
    <row r="700" spans="1:6" ht="12.75" customHeight="1" x14ac:dyDescent="0.2">
      <c r="A700" s="83" t="s">
        <v>188</v>
      </c>
      <c r="B700" s="83">
        <v>14</v>
      </c>
      <c r="C700" s="84">
        <v>1133.79466488</v>
      </c>
      <c r="D700" s="84">
        <v>1129.79626097</v>
      </c>
      <c r="E700" s="84">
        <v>175.38326368</v>
      </c>
      <c r="F700" s="84">
        <v>175.38326368</v>
      </c>
    </row>
    <row r="701" spans="1:6" ht="12.75" customHeight="1" x14ac:dyDescent="0.2">
      <c r="A701" s="83" t="s">
        <v>188</v>
      </c>
      <c r="B701" s="83">
        <v>15</v>
      </c>
      <c r="C701" s="84">
        <v>1134.8415109499999</v>
      </c>
      <c r="D701" s="84">
        <v>1127.43883188</v>
      </c>
      <c r="E701" s="84">
        <v>175.01730954999999</v>
      </c>
      <c r="F701" s="84">
        <v>175.01730954999999</v>
      </c>
    </row>
    <row r="702" spans="1:6" ht="12.75" customHeight="1" x14ac:dyDescent="0.2">
      <c r="A702" s="83" t="s">
        <v>188</v>
      </c>
      <c r="B702" s="83">
        <v>16</v>
      </c>
      <c r="C702" s="84">
        <v>1130.2254142899999</v>
      </c>
      <c r="D702" s="84">
        <v>1120.5706369300001</v>
      </c>
      <c r="E702" s="84">
        <v>173.95112931</v>
      </c>
      <c r="F702" s="84">
        <v>173.95112931</v>
      </c>
    </row>
    <row r="703" spans="1:6" ht="12.75" customHeight="1" x14ac:dyDescent="0.2">
      <c r="A703" s="83" t="s">
        <v>188</v>
      </c>
      <c r="B703" s="83">
        <v>17</v>
      </c>
      <c r="C703" s="84">
        <v>1122.5931506300001</v>
      </c>
      <c r="D703" s="84">
        <v>1122.03661476</v>
      </c>
      <c r="E703" s="84">
        <v>174.17869952000001</v>
      </c>
      <c r="F703" s="84">
        <v>174.17869952000001</v>
      </c>
    </row>
    <row r="704" spans="1:6" ht="12.75" customHeight="1" x14ac:dyDescent="0.2">
      <c r="A704" s="83" t="s">
        <v>188</v>
      </c>
      <c r="B704" s="83">
        <v>18</v>
      </c>
      <c r="C704" s="84">
        <v>1127.5643428400001</v>
      </c>
      <c r="D704" s="84">
        <v>1122.25026368</v>
      </c>
      <c r="E704" s="84">
        <v>174.21186519</v>
      </c>
      <c r="F704" s="84">
        <v>174.21186519</v>
      </c>
    </row>
    <row r="705" spans="1:6" ht="12.75" customHeight="1" x14ac:dyDescent="0.2">
      <c r="A705" s="83" t="s">
        <v>188</v>
      </c>
      <c r="B705" s="83">
        <v>19</v>
      </c>
      <c r="C705" s="84">
        <v>1118.5043170500001</v>
      </c>
      <c r="D705" s="84">
        <v>1113.54774602</v>
      </c>
      <c r="E705" s="84">
        <v>172.86093493000001</v>
      </c>
      <c r="F705" s="84">
        <v>172.86093493000001</v>
      </c>
    </row>
    <row r="706" spans="1:6" ht="12.75" customHeight="1" x14ac:dyDescent="0.2">
      <c r="A706" s="83" t="s">
        <v>188</v>
      </c>
      <c r="B706" s="83">
        <v>20</v>
      </c>
      <c r="C706" s="84">
        <v>1139.7983371800001</v>
      </c>
      <c r="D706" s="84">
        <v>1131.1377968300001</v>
      </c>
      <c r="E706" s="84">
        <v>175.59151621000001</v>
      </c>
      <c r="F706" s="84">
        <v>175.59151621000001</v>
      </c>
    </row>
    <row r="707" spans="1:6" ht="12.75" customHeight="1" x14ac:dyDescent="0.2">
      <c r="A707" s="83" t="s">
        <v>188</v>
      </c>
      <c r="B707" s="83">
        <v>21</v>
      </c>
      <c r="C707" s="84">
        <v>1121.7763059399999</v>
      </c>
      <c r="D707" s="84">
        <v>1120.2635694000001</v>
      </c>
      <c r="E707" s="84">
        <v>173.90346185999999</v>
      </c>
      <c r="F707" s="84">
        <v>173.90346185999999</v>
      </c>
    </row>
    <row r="708" spans="1:6" ht="12.75" customHeight="1" x14ac:dyDescent="0.2">
      <c r="A708" s="83" t="s">
        <v>188</v>
      </c>
      <c r="B708" s="83">
        <v>22</v>
      </c>
      <c r="C708" s="84">
        <v>1131.62352523</v>
      </c>
      <c r="D708" s="84">
        <v>1123.1643629099999</v>
      </c>
      <c r="E708" s="84">
        <v>174.35376485</v>
      </c>
      <c r="F708" s="84">
        <v>174.35376485</v>
      </c>
    </row>
    <row r="709" spans="1:6" ht="12.75" customHeight="1" x14ac:dyDescent="0.2">
      <c r="A709" s="83" t="s">
        <v>188</v>
      </c>
      <c r="B709" s="83">
        <v>23</v>
      </c>
      <c r="C709" s="84">
        <v>1168.41624207</v>
      </c>
      <c r="D709" s="84">
        <v>1159.5965140799999</v>
      </c>
      <c r="E709" s="84">
        <v>180.00928859000001</v>
      </c>
      <c r="F709" s="84">
        <v>180.00928859000001</v>
      </c>
    </row>
    <row r="710" spans="1:6" ht="12.75" customHeight="1" x14ac:dyDescent="0.2">
      <c r="A710" s="83" t="s">
        <v>188</v>
      </c>
      <c r="B710" s="83">
        <v>24</v>
      </c>
      <c r="C710" s="84">
        <v>1172.0624376799999</v>
      </c>
      <c r="D710" s="84">
        <v>1163.7917825300001</v>
      </c>
      <c r="E710" s="84">
        <v>180.66053864</v>
      </c>
      <c r="F710" s="84">
        <v>180.66053864</v>
      </c>
    </row>
    <row r="711" spans="1:6" ht="12.75" customHeight="1" x14ac:dyDescent="0.2">
      <c r="A711" s="83" t="s">
        <v>189</v>
      </c>
      <c r="B711" s="83">
        <v>1</v>
      </c>
      <c r="C711" s="84">
        <v>1174.91595407</v>
      </c>
      <c r="D711" s="84">
        <v>1166.8213523100001</v>
      </c>
      <c r="E711" s="84">
        <v>181.13083214</v>
      </c>
      <c r="F711" s="84">
        <v>181.13083214</v>
      </c>
    </row>
    <row r="712" spans="1:6" ht="12.75" customHeight="1" x14ac:dyDescent="0.2">
      <c r="A712" s="83" t="s">
        <v>189</v>
      </c>
      <c r="B712" s="83">
        <v>2</v>
      </c>
      <c r="C712" s="84">
        <v>1174.4025288099999</v>
      </c>
      <c r="D712" s="84">
        <v>1166.71441177</v>
      </c>
      <c r="E712" s="84">
        <v>181.11423128000001</v>
      </c>
      <c r="F712" s="84">
        <v>181.11423128000001</v>
      </c>
    </row>
    <row r="713" spans="1:6" ht="12.75" customHeight="1" x14ac:dyDescent="0.2">
      <c r="A713" s="83" t="s">
        <v>189</v>
      </c>
      <c r="B713" s="83">
        <v>3</v>
      </c>
      <c r="C713" s="84">
        <v>1182.7420174199999</v>
      </c>
      <c r="D713" s="84">
        <v>1179.8670348999999</v>
      </c>
      <c r="E713" s="84">
        <v>183.15597106999999</v>
      </c>
      <c r="F713" s="84">
        <v>183.15597106999999</v>
      </c>
    </row>
    <row r="714" spans="1:6" ht="12.75" customHeight="1" x14ac:dyDescent="0.2">
      <c r="A714" s="83" t="s">
        <v>189</v>
      </c>
      <c r="B714" s="83">
        <v>4</v>
      </c>
      <c r="C714" s="84">
        <v>1199.49888044</v>
      </c>
      <c r="D714" s="84">
        <v>1190.7401064999999</v>
      </c>
      <c r="E714" s="84">
        <v>184.84384599000001</v>
      </c>
      <c r="F714" s="84">
        <v>184.84384599000001</v>
      </c>
    </row>
    <row r="715" spans="1:6" ht="12.75" customHeight="1" x14ac:dyDescent="0.2">
      <c r="A715" s="83" t="s">
        <v>189</v>
      </c>
      <c r="B715" s="83">
        <v>5</v>
      </c>
      <c r="C715" s="84">
        <v>1170.59226081</v>
      </c>
      <c r="D715" s="84">
        <v>1163.6614752600001</v>
      </c>
      <c r="E715" s="84">
        <v>180.64031047</v>
      </c>
      <c r="F715" s="84">
        <v>180.64031047</v>
      </c>
    </row>
    <row r="716" spans="1:6" ht="12.75" customHeight="1" x14ac:dyDescent="0.2">
      <c r="A716" s="83" t="s">
        <v>189</v>
      </c>
      <c r="B716" s="83">
        <v>6</v>
      </c>
      <c r="C716" s="84">
        <v>1091.7924708800001</v>
      </c>
      <c r="D716" s="84">
        <v>1089.6360524500001</v>
      </c>
      <c r="E716" s="84">
        <v>169.14901713</v>
      </c>
      <c r="F716" s="84">
        <v>169.14901713</v>
      </c>
    </row>
    <row r="717" spans="1:6" ht="12.75" customHeight="1" x14ac:dyDescent="0.2">
      <c r="A717" s="83" t="s">
        <v>189</v>
      </c>
      <c r="B717" s="83">
        <v>7</v>
      </c>
      <c r="C717" s="84">
        <v>1103.5181399999999</v>
      </c>
      <c r="D717" s="84">
        <v>1099.9825563300001</v>
      </c>
      <c r="E717" s="84">
        <v>170.75515061999999</v>
      </c>
      <c r="F717" s="84">
        <v>170.75515061999999</v>
      </c>
    </row>
    <row r="718" spans="1:6" ht="12.75" customHeight="1" x14ac:dyDescent="0.2">
      <c r="A718" s="83" t="s">
        <v>189</v>
      </c>
      <c r="B718" s="83">
        <v>8</v>
      </c>
      <c r="C718" s="84">
        <v>1103.17402315</v>
      </c>
      <c r="D718" s="84">
        <v>1097.48996582</v>
      </c>
      <c r="E718" s="84">
        <v>170.36821479</v>
      </c>
      <c r="F718" s="84">
        <v>170.36821479</v>
      </c>
    </row>
    <row r="719" spans="1:6" ht="12.75" customHeight="1" x14ac:dyDescent="0.2">
      <c r="A719" s="83" t="s">
        <v>189</v>
      </c>
      <c r="B719" s="83">
        <v>9</v>
      </c>
      <c r="C719" s="84">
        <v>1101.4953645600001</v>
      </c>
      <c r="D719" s="84">
        <v>1100.2300807300001</v>
      </c>
      <c r="E719" s="84">
        <v>170.79357493000001</v>
      </c>
      <c r="F719" s="84">
        <v>170.79357493000001</v>
      </c>
    </row>
    <row r="720" spans="1:6" ht="12.75" customHeight="1" x14ac:dyDescent="0.2">
      <c r="A720" s="83" t="s">
        <v>189</v>
      </c>
      <c r="B720" s="83">
        <v>10</v>
      </c>
      <c r="C720" s="84">
        <v>1120.07915888</v>
      </c>
      <c r="D720" s="84">
        <v>1111.56143561</v>
      </c>
      <c r="E720" s="84">
        <v>172.55259119999999</v>
      </c>
      <c r="F720" s="84">
        <v>172.55259119999999</v>
      </c>
    </row>
    <row r="721" spans="1:6" ht="12.75" customHeight="1" x14ac:dyDescent="0.2">
      <c r="A721" s="83" t="s">
        <v>189</v>
      </c>
      <c r="B721" s="83">
        <v>11</v>
      </c>
      <c r="C721" s="84">
        <v>1123.0690115499999</v>
      </c>
      <c r="D721" s="84">
        <v>1117.9021806600001</v>
      </c>
      <c r="E721" s="84">
        <v>173.53689305</v>
      </c>
      <c r="F721" s="84">
        <v>173.53689305</v>
      </c>
    </row>
    <row r="722" spans="1:6" ht="12.75" customHeight="1" x14ac:dyDescent="0.2">
      <c r="A722" s="83" t="s">
        <v>189</v>
      </c>
      <c r="B722" s="83">
        <v>12</v>
      </c>
      <c r="C722" s="84">
        <v>1127.3654423600001</v>
      </c>
      <c r="D722" s="84">
        <v>1120.3488503000001</v>
      </c>
      <c r="E722" s="84">
        <v>173.91670038999999</v>
      </c>
      <c r="F722" s="84">
        <v>173.91670038999999</v>
      </c>
    </row>
    <row r="723" spans="1:6" ht="12.75" customHeight="1" x14ac:dyDescent="0.2">
      <c r="A723" s="83" t="s">
        <v>189</v>
      </c>
      <c r="B723" s="83">
        <v>13</v>
      </c>
      <c r="C723" s="84">
        <v>1118.10959708</v>
      </c>
      <c r="D723" s="84">
        <v>1115.9033367500001</v>
      </c>
      <c r="E723" s="84">
        <v>173.22660368999999</v>
      </c>
      <c r="F723" s="84">
        <v>173.22660368999999</v>
      </c>
    </row>
    <row r="724" spans="1:6" ht="12.75" customHeight="1" x14ac:dyDescent="0.2">
      <c r="A724" s="83" t="s">
        <v>189</v>
      </c>
      <c r="B724" s="83">
        <v>14</v>
      </c>
      <c r="C724" s="84">
        <v>1110.0714201000001</v>
      </c>
      <c r="D724" s="84">
        <v>1108.77842775</v>
      </c>
      <c r="E724" s="84">
        <v>172.12057258999999</v>
      </c>
      <c r="F724" s="84">
        <v>172.12057258999999</v>
      </c>
    </row>
    <row r="725" spans="1:6" ht="12.75" customHeight="1" x14ac:dyDescent="0.2">
      <c r="A725" s="83" t="s">
        <v>189</v>
      </c>
      <c r="B725" s="83">
        <v>15</v>
      </c>
      <c r="C725" s="84">
        <v>1102.7417173399999</v>
      </c>
      <c r="D725" s="84">
        <v>1101.24018714</v>
      </c>
      <c r="E725" s="84">
        <v>170.95037821</v>
      </c>
      <c r="F725" s="84">
        <v>170.95037821</v>
      </c>
    </row>
    <row r="726" spans="1:6" ht="12.75" customHeight="1" x14ac:dyDescent="0.2">
      <c r="A726" s="83" t="s">
        <v>189</v>
      </c>
      <c r="B726" s="83">
        <v>16</v>
      </c>
      <c r="C726" s="84">
        <v>1109.76292582</v>
      </c>
      <c r="D726" s="84">
        <v>1101.6974042300001</v>
      </c>
      <c r="E726" s="84">
        <v>171.02135404000001</v>
      </c>
      <c r="F726" s="84">
        <v>171.02135404000001</v>
      </c>
    </row>
    <row r="727" spans="1:6" ht="12.75" customHeight="1" x14ac:dyDescent="0.2">
      <c r="A727" s="83" t="s">
        <v>189</v>
      </c>
      <c r="B727" s="83">
        <v>17</v>
      </c>
      <c r="C727" s="84">
        <v>1108.1276105300001</v>
      </c>
      <c r="D727" s="84">
        <v>1102.1994801200001</v>
      </c>
      <c r="E727" s="84">
        <v>171.09929349000001</v>
      </c>
      <c r="F727" s="84">
        <v>171.09929349000001</v>
      </c>
    </row>
    <row r="728" spans="1:6" ht="12.75" customHeight="1" x14ac:dyDescent="0.2">
      <c r="A728" s="83" t="s">
        <v>189</v>
      </c>
      <c r="B728" s="83">
        <v>18</v>
      </c>
      <c r="C728" s="84">
        <v>1123.2637266500001</v>
      </c>
      <c r="D728" s="84">
        <v>1114.90531427</v>
      </c>
      <c r="E728" s="84">
        <v>173.07167625</v>
      </c>
      <c r="F728" s="84">
        <v>173.07167625</v>
      </c>
    </row>
    <row r="729" spans="1:6" ht="12.75" customHeight="1" x14ac:dyDescent="0.2">
      <c r="A729" s="83" t="s">
        <v>189</v>
      </c>
      <c r="B729" s="83">
        <v>19</v>
      </c>
      <c r="C729" s="84">
        <v>1122.57494662</v>
      </c>
      <c r="D729" s="84">
        <v>1114.1470870200001</v>
      </c>
      <c r="E729" s="84">
        <v>172.95397328000001</v>
      </c>
      <c r="F729" s="84">
        <v>172.95397328000001</v>
      </c>
    </row>
    <row r="730" spans="1:6" ht="12.75" customHeight="1" x14ac:dyDescent="0.2">
      <c r="A730" s="83" t="s">
        <v>189</v>
      </c>
      <c r="B730" s="83">
        <v>20</v>
      </c>
      <c r="C730" s="84">
        <v>1123.4069157900001</v>
      </c>
      <c r="D730" s="84">
        <v>1115.1352592999999</v>
      </c>
      <c r="E730" s="84">
        <v>173.10737162999999</v>
      </c>
      <c r="F730" s="84">
        <v>173.10737162999999</v>
      </c>
    </row>
    <row r="731" spans="1:6" ht="12.75" customHeight="1" x14ac:dyDescent="0.2">
      <c r="A731" s="83" t="s">
        <v>189</v>
      </c>
      <c r="B731" s="83">
        <v>21</v>
      </c>
      <c r="C731" s="84">
        <v>1109.1780319100001</v>
      </c>
      <c r="D731" s="84">
        <v>1101.0601962600001</v>
      </c>
      <c r="E731" s="84">
        <v>170.92243743</v>
      </c>
      <c r="F731" s="84">
        <v>170.92243743</v>
      </c>
    </row>
    <row r="732" spans="1:6" ht="12.75" customHeight="1" x14ac:dyDescent="0.2">
      <c r="A732" s="83" t="s">
        <v>189</v>
      </c>
      <c r="B732" s="83">
        <v>22</v>
      </c>
      <c r="C732" s="84">
        <v>1107.26383717</v>
      </c>
      <c r="D732" s="84">
        <v>1099.3555827600001</v>
      </c>
      <c r="E732" s="84">
        <v>170.65782275000001</v>
      </c>
      <c r="F732" s="84">
        <v>170.65782275000001</v>
      </c>
    </row>
    <row r="733" spans="1:6" ht="12.75" customHeight="1" x14ac:dyDescent="0.2">
      <c r="A733" s="83" t="s">
        <v>189</v>
      </c>
      <c r="B733" s="83">
        <v>23</v>
      </c>
      <c r="C733" s="84">
        <v>1156.4722682900001</v>
      </c>
      <c r="D733" s="84">
        <v>1148.4147341400001</v>
      </c>
      <c r="E733" s="84">
        <v>178.27349150000001</v>
      </c>
      <c r="F733" s="84">
        <v>178.27349150000001</v>
      </c>
    </row>
    <row r="734" spans="1:6" ht="12.75" customHeight="1" x14ac:dyDescent="0.2">
      <c r="A734" s="83" t="s">
        <v>189</v>
      </c>
      <c r="B734" s="83">
        <v>24</v>
      </c>
      <c r="C734" s="84">
        <v>1163.97465732</v>
      </c>
      <c r="D734" s="84">
        <v>1155.5226112</v>
      </c>
      <c r="E734" s="84">
        <v>179.37687865000001</v>
      </c>
      <c r="F734" s="84">
        <v>179.37687865000001</v>
      </c>
    </row>
    <row r="735" spans="1:6" ht="12.75" customHeight="1" x14ac:dyDescent="0.2">
      <c r="A735" s="83" t="s">
        <v>190</v>
      </c>
      <c r="B735" s="83">
        <v>1</v>
      </c>
      <c r="C735" s="84">
        <v>1184.52288967</v>
      </c>
      <c r="D735" s="84">
        <v>1175.79991335</v>
      </c>
      <c r="E735" s="84">
        <v>182.52461382000001</v>
      </c>
      <c r="F735" s="84">
        <v>182.52461382000001</v>
      </c>
    </row>
    <row r="736" spans="1:6" ht="12.75" customHeight="1" x14ac:dyDescent="0.2">
      <c r="A736" s="83" t="s">
        <v>190</v>
      </c>
      <c r="B736" s="83">
        <v>2</v>
      </c>
      <c r="C736" s="84">
        <v>1187.14547782</v>
      </c>
      <c r="D736" s="84">
        <v>1178.97330569</v>
      </c>
      <c r="E736" s="84">
        <v>183.01723353</v>
      </c>
      <c r="F736" s="84">
        <v>183.01723353</v>
      </c>
    </row>
    <row r="737" spans="1:6" ht="12.75" customHeight="1" x14ac:dyDescent="0.2">
      <c r="A737" s="83" t="s">
        <v>190</v>
      </c>
      <c r="B737" s="83">
        <v>3</v>
      </c>
      <c r="C737" s="84">
        <v>1205.8894484</v>
      </c>
      <c r="D737" s="84">
        <v>1204.42492105</v>
      </c>
      <c r="E737" s="84">
        <v>186.96820020000001</v>
      </c>
      <c r="F737" s="84">
        <v>186.96820020000001</v>
      </c>
    </row>
    <row r="738" spans="1:6" ht="12.75" customHeight="1" x14ac:dyDescent="0.2">
      <c r="A738" s="83" t="s">
        <v>190</v>
      </c>
      <c r="B738" s="83">
        <v>4</v>
      </c>
      <c r="C738" s="84">
        <v>1228.2923521</v>
      </c>
      <c r="D738" s="84">
        <v>1219.01705894</v>
      </c>
      <c r="E738" s="84">
        <v>189.23340221000001</v>
      </c>
      <c r="F738" s="84">
        <v>189.23340221000001</v>
      </c>
    </row>
    <row r="739" spans="1:6" ht="12.75" customHeight="1" x14ac:dyDescent="0.2">
      <c r="A739" s="83" t="s">
        <v>190</v>
      </c>
      <c r="B739" s="83">
        <v>5</v>
      </c>
      <c r="C739" s="84">
        <v>1197.71936869</v>
      </c>
      <c r="D739" s="84">
        <v>1190.9156911600001</v>
      </c>
      <c r="E739" s="84">
        <v>184.87110278</v>
      </c>
      <c r="F739" s="84">
        <v>184.87110278</v>
      </c>
    </row>
    <row r="740" spans="1:6" ht="12.75" customHeight="1" x14ac:dyDescent="0.2">
      <c r="A740" s="83" t="s">
        <v>190</v>
      </c>
      <c r="B740" s="83">
        <v>6</v>
      </c>
      <c r="C740" s="84">
        <v>1120.53661562</v>
      </c>
      <c r="D740" s="84">
        <v>1116.40740538</v>
      </c>
      <c r="E740" s="84">
        <v>173.30485249</v>
      </c>
      <c r="F740" s="84">
        <v>173.30485249</v>
      </c>
    </row>
    <row r="741" spans="1:6" ht="12.75" customHeight="1" x14ac:dyDescent="0.2">
      <c r="A741" s="83" t="s">
        <v>190</v>
      </c>
      <c r="B741" s="83">
        <v>7</v>
      </c>
      <c r="C741" s="84">
        <v>1116.5204052300001</v>
      </c>
      <c r="D741" s="84">
        <v>1109.9036073300001</v>
      </c>
      <c r="E741" s="84">
        <v>172.29523918999999</v>
      </c>
      <c r="F741" s="84">
        <v>172.29523918999999</v>
      </c>
    </row>
    <row r="742" spans="1:6" ht="12.75" customHeight="1" x14ac:dyDescent="0.2">
      <c r="A742" s="83" t="s">
        <v>190</v>
      </c>
      <c r="B742" s="83">
        <v>8</v>
      </c>
      <c r="C742" s="84">
        <v>1139.16932726</v>
      </c>
      <c r="D742" s="84">
        <v>1130.53977003</v>
      </c>
      <c r="E742" s="84">
        <v>175.49868187000001</v>
      </c>
      <c r="F742" s="84">
        <v>175.49868187000001</v>
      </c>
    </row>
    <row r="743" spans="1:6" ht="12.75" customHeight="1" x14ac:dyDescent="0.2">
      <c r="A743" s="83" t="s">
        <v>190</v>
      </c>
      <c r="B743" s="83">
        <v>9</v>
      </c>
      <c r="C743" s="84">
        <v>1136.2416186999999</v>
      </c>
      <c r="D743" s="84">
        <v>1130.4986871900001</v>
      </c>
      <c r="E743" s="84">
        <v>175.49230439999999</v>
      </c>
      <c r="F743" s="84">
        <v>175.49230439999999</v>
      </c>
    </row>
    <row r="744" spans="1:6" ht="12.75" customHeight="1" x14ac:dyDescent="0.2">
      <c r="A744" s="83" t="s">
        <v>190</v>
      </c>
      <c r="B744" s="83">
        <v>10</v>
      </c>
      <c r="C744" s="84">
        <v>1150.4004890900001</v>
      </c>
      <c r="D744" s="84">
        <v>1141.8049147300001</v>
      </c>
      <c r="E744" s="84">
        <v>177.24742004000001</v>
      </c>
      <c r="F744" s="84">
        <v>177.24742004000001</v>
      </c>
    </row>
    <row r="745" spans="1:6" ht="12.75" customHeight="1" x14ac:dyDescent="0.2">
      <c r="A745" s="83" t="s">
        <v>190</v>
      </c>
      <c r="B745" s="83">
        <v>11</v>
      </c>
      <c r="C745" s="84">
        <v>1151.0832388700001</v>
      </c>
      <c r="D745" s="84">
        <v>1142.36789623</v>
      </c>
      <c r="E745" s="84">
        <v>177.33481413999999</v>
      </c>
      <c r="F745" s="84">
        <v>177.33481413999999</v>
      </c>
    </row>
    <row r="746" spans="1:6" ht="12.75" customHeight="1" x14ac:dyDescent="0.2">
      <c r="A746" s="83" t="s">
        <v>190</v>
      </c>
      <c r="B746" s="83">
        <v>12</v>
      </c>
      <c r="C746" s="84">
        <v>1142.16629575</v>
      </c>
      <c r="D746" s="84">
        <v>1133.8438516900001</v>
      </c>
      <c r="E746" s="84">
        <v>176.01158906000001</v>
      </c>
      <c r="F746" s="84">
        <v>176.01158906000001</v>
      </c>
    </row>
    <row r="747" spans="1:6" ht="12.75" customHeight="1" x14ac:dyDescent="0.2">
      <c r="A747" s="83" t="s">
        <v>190</v>
      </c>
      <c r="B747" s="83">
        <v>13</v>
      </c>
      <c r="C747" s="84">
        <v>1150.8934571899999</v>
      </c>
      <c r="D747" s="84">
        <v>1142.3379099199999</v>
      </c>
      <c r="E747" s="84">
        <v>177.33015924</v>
      </c>
      <c r="F747" s="84">
        <v>177.33015924</v>
      </c>
    </row>
    <row r="748" spans="1:6" ht="12.75" customHeight="1" x14ac:dyDescent="0.2">
      <c r="A748" s="83" t="s">
        <v>190</v>
      </c>
      <c r="B748" s="83">
        <v>14</v>
      </c>
      <c r="C748" s="84">
        <v>1147.42670813</v>
      </c>
      <c r="D748" s="84">
        <v>1139.0576411300001</v>
      </c>
      <c r="E748" s="84">
        <v>176.82094862</v>
      </c>
      <c r="F748" s="84">
        <v>176.82094862</v>
      </c>
    </row>
    <row r="749" spans="1:6" ht="12.75" customHeight="1" x14ac:dyDescent="0.2">
      <c r="A749" s="83" t="s">
        <v>190</v>
      </c>
      <c r="B749" s="83">
        <v>15</v>
      </c>
      <c r="C749" s="84">
        <v>1140.26094373</v>
      </c>
      <c r="D749" s="84">
        <v>1131.5027006400001</v>
      </c>
      <c r="E749" s="84">
        <v>175.64816184</v>
      </c>
      <c r="F749" s="84">
        <v>175.64816184</v>
      </c>
    </row>
    <row r="750" spans="1:6" ht="12.75" customHeight="1" x14ac:dyDescent="0.2">
      <c r="A750" s="83" t="s">
        <v>190</v>
      </c>
      <c r="B750" s="83">
        <v>16</v>
      </c>
      <c r="C750" s="84">
        <v>1131.8819200200001</v>
      </c>
      <c r="D750" s="84">
        <v>1124.8527870600001</v>
      </c>
      <c r="E750" s="84">
        <v>174.61586639000001</v>
      </c>
      <c r="F750" s="84">
        <v>174.61586639000001</v>
      </c>
    </row>
    <row r="751" spans="1:6" ht="12.75" customHeight="1" x14ac:dyDescent="0.2">
      <c r="A751" s="83" t="s">
        <v>190</v>
      </c>
      <c r="B751" s="83">
        <v>17</v>
      </c>
      <c r="C751" s="84">
        <v>1125.32208358</v>
      </c>
      <c r="D751" s="84">
        <v>1119.46856744</v>
      </c>
      <c r="E751" s="84">
        <v>173.78005019</v>
      </c>
      <c r="F751" s="84">
        <v>173.78005019</v>
      </c>
    </row>
    <row r="752" spans="1:6" ht="12.75" customHeight="1" x14ac:dyDescent="0.2">
      <c r="A752" s="83" t="s">
        <v>190</v>
      </c>
      <c r="B752" s="83">
        <v>18</v>
      </c>
      <c r="C752" s="84">
        <v>1117.10613392</v>
      </c>
      <c r="D752" s="84">
        <v>1111.2109309499999</v>
      </c>
      <c r="E752" s="84">
        <v>172.49818081000001</v>
      </c>
      <c r="F752" s="84">
        <v>172.49818081000001</v>
      </c>
    </row>
    <row r="753" spans="1:6" ht="12.75" customHeight="1" x14ac:dyDescent="0.2">
      <c r="A753" s="83" t="s">
        <v>190</v>
      </c>
      <c r="B753" s="83">
        <v>19</v>
      </c>
      <c r="C753" s="84">
        <v>1135.2053624499999</v>
      </c>
      <c r="D753" s="84">
        <v>1128.194559</v>
      </c>
      <c r="E753" s="84">
        <v>175.13462440000001</v>
      </c>
      <c r="F753" s="84">
        <v>175.13462440000001</v>
      </c>
    </row>
    <row r="754" spans="1:6" ht="12.75" customHeight="1" x14ac:dyDescent="0.2">
      <c r="A754" s="83" t="s">
        <v>190</v>
      </c>
      <c r="B754" s="83">
        <v>20</v>
      </c>
      <c r="C754" s="84">
        <v>1131.56578567</v>
      </c>
      <c r="D754" s="84">
        <v>1123.4855995099999</v>
      </c>
      <c r="E754" s="84">
        <v>174.40363181999999</v>
      </c>
      <c r="F754" s="84">
        <v>174.40363181999999</v>
      </c>
    </row>
    <row r="755" spans="1:6" ht="12.75" customHeight="1" x14ac:dyDescent="0.2">
      <c r="A755" s="83" t="s">
        <v>190</v>
      </c>
      <c r="B755" s="83">
        <v>21</v>
      </c>
      <c r="C755" s="84">
        <v>1111.6521562400001</v>
      </c>
      <c r="D755" s="84">
        <v>1109.9438194899999</v>
      </c>
      <c r="E755" s="84">
        <v>172.30148149999999</v>
      </c>
      <c r="F755" s="84">
        <v>172.30148149999999</v>
      </c>
    </row>
    <row r="756" spans="1:6" ht="12.75" customHeight="1" x14ac:dyDescent="0.2">
      <c r="A756" s="83" t="s">
        <v>190</v>
      </c>
      <c r="B756" s="83">
        <v>22</v>
      </c>
      <c r="C756" s="84">
        <v>1118.85576367</v>
      </c>
      <c r="D756" s="84">
        <v>1110.6687940899999</v>
      </c>
      <c r="E756" s="84">
        <v>172.41402251</v>
      </c>
      <c r="F756" s="84">
        <v>172.41402251</v>
      </c>
    </row>
    <row r="757" spans="1:6" ht="12.75" customHeight="1" x14ac:dyDescent="0.2">
      <c r="A757" s="83" t="s">
        <v>190</v>
      </c>
      <c r="B757" s="83">
        <v>23</v>
      </c>
      <c r="C757" s="84">
        <v>1172.89988391</v>
      </c>
      <c r="D757" s="84">
        <v>1164.2631545700001</v>
      </c>
      <c r="E757" s="84">
        <v>180.73371180000001</v>
      </c>
      <c r="F757" s="84">
        <v>180.73371180000001</v>
      </c>
    </row>
    <row r="758" spans="1:6" ht="12.75" customHeight="1" x14ac:dyDescent="0.2">
      <c r="A758" s="83" t="s">
        <v>190</v>
      </c>
      <c r="B758" s="83">
        <v>24</v>
      </c>
      <c r="C758" s="84">
        <v>1179.09707779</v>
      </c>
      <c r="D758" s="84">
        <v>1177.0541988099999</v>
      </c>
      <c r="E758" s="84">
        <v>182.7193221</v>
      </c>
      <c r="F758" s="84">
        <v>182.7193221</v>
      </c>
    </row>
    <row r="759" spans="1:6" ht="12.75" customHeight="1" x14ac:dyDescent="0.2">
      <c r="A759" s="83" t="s">
        <v>191</v>
      </c>
      <c r="B759" s="83">
        <v>1</v>
      </c>
      <c r="C759" s="84">
        <v>1217.5245086100001</v>
      </c>
      <c r="D759" s="84">
        <v>1211.31401536</v>
      </c>
      <c r="E759" s="84">
        <v>188.03762474000001</v>
      </c>
      <c r="F759" s="84">
        <v>188.03762474000001</v>
      </c>
    </row>
    <row r="760" spans="1:6" ht="12.75" customHeight="1" x14ac:dyDescent="0.2">
      <c r="A760" s="83" t="s">
        <v>191</v>
      </c>
      <c r="B760" s="83">
        <v>2</v>
      </c>
      <c r="C760" s="84">
        <v>1201.6286248700001</v>
      </c>
      <c r="D760" s="84">
        <v>1198.25003763</v>
      </c>
      <c r="E760" s="84">
        <v>186.00964576999999</v>
      </c>
      <c r="F760" s="84">
        <v>186.00964576999999</v>
      </c>
    </row>
    <row r="761" spans="1:6" ht="12.75" customHeight="1" x14ac:dyDescent="0.2">
      <c r="A761" s="83" t="s">
        <v>191</v>
      </c>
      <c r="B761" s="83">
        <v>3</v>
      </c>
      <c r="C761" s="84">
        <v>1141.7433848400001</v>
      </c>
      <c r="D761" s="84">
        <v>1136.01358465</v>
      </c>
      <c r="E761" s="84">
        <v>176.34840629000001</v>
      </c>
      <c r="F761" s="84">
        <v>176.34840629000001</v>
      </c>
    </row>
    <row r="762" spans="1:6" ht="12.75" customHeight="1" x14ac:dyDescent="0.2">
      <c r="A762" s="83" t="s">
        <v>191</v>
      </c>
      <c r="B762" s="83">
        <v>4</v>
      </c>
      <c r="C762" s="84">
        <v>1208.4531779700001</v>
      </c>
      <c r="D762" s="84">
        <v>1204.0910252399999</v>
      </c>
      <c r="E762" s="84">
        <v>186.91636808000001</v>
      </c>
      <c r="F762" s="84">
        <v>186.91636808000001</v>
      </c>
    </row>
    <row r="763" spans="1:6" ht="12.75" customHeight="1" x14ac:dyDescent="0.2">
      <c r="A763" s="83" t="s">
        <v>191</v>
      </c>
      <c r="B763" s="83">
        <v>5</v>
      </c>
      <c r="C763" s="84">
        <v>1211.4498827</v>
      </c>
      <c r="D763" s="84">
        <v>1202.8896518900001</v>
      </c>
      <c r="E763" s="84">
        <v>186.72987359000001</v>
      </c>
      <c r="F763" s="84">
        <v>186.72987359000001</v>
      </c>
    </row>
    <row r="764" spans="1:6" ht="12.75" customHeight="1" x14ac:dyDescent="0.2">
      <c r="A764" s="83" t="s">
        <v>191</v>
      </c>
      <c r="B764" s="83">
        <v>6</v>
      </c>
      <c r="C764" s="84">
        <v>1116.32309446</v>
      </c>
      <c r="D764" s="84">
        <v>1111.9650384199999</v>
      </c>
      <c r="E764" s="84">
        <v>172.61524424000001</v>
      </c>
      <c r="F764" s="84">
        <v>172.61524424000001</v>
      </c>
    </row>
    <row r="765" spans="1:6" ht="12.75" customHeight="1" x14ac:dyDescent="0.2">
      <c r="A765" s="83" t="s">
        <v>191</v>
      </c>
      <c r="B765" s="83">
        <v>7</v>
      </c>
      <c r="C765" s="84">
        <v>1125.3200752</v>
      </c>
      <c r="D765" s="84">
        <v>1123.72822795</v>
      </c>
      <c r="E765" s="84">
        <v>174.44129611</v>
      </c>
      <c r="F765" s="84">
        <v>174.44129611</v>
      </c>
    </row>
    <row r="766" spans="1:6" ht="12.75" customHeight="1" x14ac:dyDescent="0.2">
      <c r="A766" s="83" t="s">
        <v>191</v>
      </c>
      <c r="B766" s="83">
        <v>8</v>
      </c>
      <c r="C766" s="84">
        <v>1139.7110854499999</v>
      </c>
      <c r="D766" s="84">
        <v>1131.7203709800001</v>
      </c>
      <c r="E766" s="84">
        <v>175.68195177000001</v>
      </c>
      <c r="F766" s="84">
        <v>175.68195177000001</v>
      </c>
    </row>
    <row r="767" spans="1:6" ht="12.75" customHeight="1" x14ac:dyDescent="0.2">
      <c r="A767" s="83" t="s">
        <v>191</v>
      </c>
      <c r="B767" s="83">
        <v>9</v>
      </c>
      <c r="C767" s="84">
        <v>1174.0313246999999</v>
      </c>
      <c r="D767" s="84">
        <v>1165.4141601900001</v>
      </c>
      <c r="E767" s="84">
        <v>180.91238748999999</v>
      </c>
      <c r="F767" s="84">
        <v>180.91238748999999</v>
      </c>
    </row>
    <row r="768" spans="1:6" ht="12.75" customHeight="1" x14ac:dyDescent="0.2">
      <c r="A768" s="83" t="s">
        <v>191</v>
      </c>
      <c r="B768" s="83">
        <v>10</v>
      </c>
      <c r="C768" s="84">
        <v>1144.9010599999999</v>
      </c>
      <c r="D768" s="84">
        <v>1137.51833025</v>
      </c>
      <c r="E768" s="84">
        <v>176.5819946</v>
      </c>
      <c r="F768" s="84">
        <v>176.5819946</v>
      </c>
    </row>
    <row r="769" spans="1:6" ht="12.75" customHeight="1" x14ac:dyDescent="0.2">
      <c r="A769" s="83" t="s">
        <v>191</v>
      </c>
      <c r="B769" s="83">
        <v>11</v>
      </c>
      <c r="C769" s="84">
        <v>1161.20990278</v>
      </c>
      <c r="D769" s="84">
        <v>1157.9008261199999</v>
      </c>
      <c r="E769" s="84">
        <v>179.74605946</v>
      </c>
      <c r="F769" s="84">
        <v>179.74605946</v>
      </c>
    </row>
    <row r="770" spans="1:6" ht="12.75" customHeight="1" x14ac:dyDescent="0.2">
      <c r="A770" s="83" t="s">
        <v>191</v>
      </c>
      <c r="B770" s="83">
        <v>12</v>
      </c>
      <c r="C770" s="84">
        <v>1163.2073470800001</v>
      </c>
      <c r="D770" s="84">
        <v>1156.1437525399999</v>
      </c>
      <c r="E770" s="84">
        <v>179.47330116000001</v>
      </c>
      <c r="F770" s="84">
        <v>179.47330116000001</v>
      </c>
    </row>
    <row r="771" spans="1:6" ht="12.75" customHeight="1" x14ac:dyDescent="0.2">
      <c r="A771" s="83" t="s">
        <v>191</v>
      </c>
      <c r="B771" s="83">
        <v>13</v>
      </c>
      <c r="C771" s="84">
        <v>1156.1286590899999</v>
      </c>
      <c r="D771" s="84">
        <v>1147.4654135799999</v>
      </c>
      <c r="E771" s="84">
        <v>178.12612428</v>
      </c>
      <c r="F771" s="84">
        <v>178.12612428</v>
      </c>
    </row>
    <row r="772" spans="1:6" ht="12.75" customHeight="1" x14ac:dyDescent="0.2">
      <c r="A772" s="83" t="s">
        <v>191</v>
      </c>
      <c r="B772" s="83">
        <v>14</v>
      </c>
      <c r="C772" s="84">
        <v>1142.38778041</v>
      </c>
      <c r="D772" s="84">
        <v>1133.8017839900001</v>
      </c>
      <c r="E772" s="84">
        <v>176.00505870999999</v>
      </c>
      <c r="F772" s="84">
        <v>176.00505870999999</v>
      </c>
    </row>
    <row r="773" spans="1:6" ht="12.75" customHeight="1" x14ac:dyDescent="0.2">
      <c r="A773" s="83" t="s">
        <v>191</v>
      </c>
      <c r="B773" s="83">
        <v>15</v>
      </c>
      <c r="C773" s="84">
        <v>1144.03235423</v>
      </c>
      <c r="D773" s="84">
        <v>1134.32866709</v>
      </c>
      <c r="E773" s="84">
        <v>176.08684909999999</v>
      </c>
      <c r="F773" s="84">
        <v>176.08684909999999</v>
      </c>
    </row>
    <row r="774" spans="1:6" ht="12.75" customHeight="1" x14ac:dyDescent="0.2">
      <c r="A774" s="83" t="s">
        <v>191</v>
      </c>
      <c r="B774" s="83">
        <v>16</v>
      </c>
      <c r="C774" s="84">
        <v>1139.72665252</v>
      </c>
      <c r="D774" s="84">
        <v>1132.1976521399999</v>
      </c>
      <c r="E774" s="84">
        <v>175.75604222999999</v>
      </c>
      <c r="F774" s="84">
        <v>175.75604222999999</v>
      </c>
    </row>
    <row r="775" spans="1:6" ht="12.75" customHeight="1" x14ac:dyDescent="0.2">
      <c r="A775" s="83" t="s">
        <v>191</v>
      </c>
      <c r="B775" s="83">
        <v>17</v>
      </c>
      <c r="C775" s="84">
        <v>1132.68476682</v>
      </c>
      <c r="D775" s="84">
        <v>1124.16001985</v>
      </c>
      <c r="E775" s="84">
        <v>174.50832507000001</v>
      </c>
      <c r="F775" s="84">
        <v>174.50832507000001</v>
      </c>
    </row>
    <row r="776" spans="1:6" ht="12.75" customHeight="1" x14ac:dyDescent="0.2">
      <c r="A776" s="83" t="s">
        <v>191</v>
      </c>
      <c r="B776" s="83">
        <v>18</v>
      </c>
      <c r="C776" s="84">
        <v>1149.4048794</v>
      </c>
      <c r="D776" s="84">
        <v>1143.0654041400001</v>
      </c>
      <c r="E776" s="84">
        <v>177.44309138</v>
      </c>
      <c r="F776" s="84">
        <v>177.44309138</v>
      </c>
    </row>
    <row r="777" spans="1:6" ht="12.75" customHeight="1" x14ac:dyDescent="0.2">
      <c r="A777" s="83" t="s">
        <v>191</v>
      </c>
      <c r="B777" s="83">
        <v>19</v>
      </c>
      <c r="C777" s="84">
        <v>1169.6442651899999</v>
      </c>
      <c r="D777" s="84">
        <v>1159.72939215</v>
      </c>
      <c r="E777" s="84">
        <v>180.02991584</v>
      </c>
      <c r="F777" s="84">
        <v>180.02991584</v>
      </c>
    </row>
    <row r="778" spans="1:6" ht="12.75" customHeight="1" x14ac:dyDescent="0.2">
      <c r="A778" s="83" t="s">
        <v>191</v>
      </c>
      <c r="B778" s="83">
        <v>20</v>
      </c>
      <c r="C778" s="84">
        <v>1173.147197</v>
      </c>
      <c r="D778" s="84">
        <v>1170.88515194</v>
      </c>
      <c r="E778" s="84">
        <v>181.76167369999999</v>
      </c>
      <c r="F778" s="84">
        <v>181.76167369999999</v>
      </c>
    </row>
    <row r="779" spans="1:6" ht="12.75" customHeight="1" x14ac:dyDescent="0.2">
      <c r="A779" s="83" t="s">
        <v>191</v>
      </c>
      <c r="B779" s="83">
        <v>21</v>
      </c>
      <c r="C779" s="84">
        <v>1154.6331189499999</v>
      </c>
      <c r="D779" s="84">
        <v>1145.8978767599999</v>
      </c>
      <c r="E779" s="84">
        <v>177.88278861000001</v>
      </c>
      <c r="F779" s="84">
        <v>177.88278861000001</v>
      </c>
    </row>
    <row r="780" spans="1:6" ht="12.75" customHeight="1" x14ac:dyDescent="0.2">
      <c r="A780" s="83" t="s">
        <v>191</v>
      </c>
      <c r="B780" s="83">
        <v>22</v>
      </c>
      <c r="C780" s="84">
        <v>1153.3006815900001</v>
      </c>
      <c r="D780" s="84">
        <v>1144.9180880599999</v>
      </c>
      <c r="E780" s="84">
        <v>177.73069168000001</v>
      </c>
      <c r="F780" s="84">
        <v>177.73069168000001</v>
      </c>
    </row>
    <row r="781" spans="1:6" ht="12.75" customHeight="1" x14ac:dyDescent="0.2">
      <c r="A781" s="83" t="s">
        <v>191</v>
      </c>
      <c r="B781" s="83">
        <v>23</v>
      </c>
      <c r="C781" s="84">
        <v>1165.6850075499999</v>
      </c>
      <c r="D781" s="84">
        <v>1163.08396068</v>
      </c>
      <c r="E781" s="84">
        <v>180.55066033</v>
      </c>
      <c r="F781" s="84">
        <v>180.55066033</v>
      </c>
    </row>
    <row r="782" spans="1:6" ht="12.75" customHeight="1" x14ac:dyDescent="0.2">
      <c r="A782" s="83" t="s">
        <v>191</v>
      </c>
      <c r="B782" s="83">
        <v>24</v>
      </c>
      <c r="C782" s="84">
        <v>1177.5139005399999</v>
      </c>
      <c r="D782" s="84">
        <v>1175.36374043</v>
      </c>
      <c r="E782" s="84">
        <v>182.45690476999999</v>
      </c>
      <c r="F782" s="84">
        <v>182.45690476999999</v>
      </c>
    </row>
  </sheetData>
  <sheetProtection algorithmName="SHA-512" hashValue="yG3EPfY9YT2RxN2x6r17mejft1LIW8ZHsWUsUlS0CcVh/w7CXmzlO8yyiNeQCcKe9nzVN3IYq2J3LA0HyocYEQ==" saltValue="YO+z7r6mLMqC10+nS+JniQ=="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2022-01-17T04:28:32Z</dcterms:modified>
</cp:coreProperties>
</file>