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2.Декабрь\Новые\"/>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<sst xmlns="http://schemas.openxmlformats.org/spreadsheetml/2006/main" count="1058" uniqueCount="192">
  <si>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</si>
  <si>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</si>
  <si>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</si>
  <si>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</si>
  <si>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</si>
  <si>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</si>
  <si>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</si>
  <si>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</si>
  <si>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</si>
  <si>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</si>
  <si>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</si>
  <si>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</si>
  <si>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</si>
  <si>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</si>
  <si>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</si>
  <si>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</si>
  <si>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</si>
  <si>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</si>
  <si>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</si>
  <si>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</si>
  <si>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</si>
  <si>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</si>
  <si>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</si>
  <si>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</si>
  <si>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</si>
  <si>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</si>
  <si>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</si>
  <si>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</si>
  <si>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</si>
  <si>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</si>
  <si>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</si>
  <si>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</si>
  <si>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</si>
  <si>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</si>
  <si>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</si>
  <si>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</si>
  <si>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</si>
  <si>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</si>
  <si>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</si>
  <si>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</si>
  <si>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</si>
  <si>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</si>
  <si>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</si>
  <si>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</si>
  <si>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</si>
  <si>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</si>
  <si>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</si>
  <si>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</si>
  <si>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</si>
  <si>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</si>
  <si>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</si>
  <si>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</si>
  <si>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</si>
  <si>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</si>
  <si>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</si>
  <si>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</si>
  <si>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</si>
  <si>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</si>
  <si>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</si>
  <si>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</si>
  <si>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</si>
  <si>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</si>
  <si>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</si>
  <si>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</si>
  <si>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</si>
  <si>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</si>
  <si>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</si>
  <si>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</si>
  <si>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</si>
  <si>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</si>
  <si>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</si>
  <si>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</si>
  <si>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</si>
  <si>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</si>
  <si>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</si>
  <si>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</si>
  <si>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</si>
  <si>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</si>
  <si>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</si>
  <si>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</si>
  <si>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</si>
  <si>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</si>
  <si>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</si>
  <si>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</si>
  <si>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</si>
  <si>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</si>
  <si>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</si>
  <si>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</si>
  <si>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</si>
  <si>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</si>
  <si>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</si>
  <si>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</si>
  <si>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</si>
  <si>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</si>
  <si>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</si>
  <si>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</si>
  <si>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</si>
  <si>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</si>
  <si>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</si>
  <si>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</si>
  <si>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</si>
  <si>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</si>
  <si>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</si>
  <si>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</si>
  <si>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</si>
  <si>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</si>
  <si>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</si>
  <si>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</si>
  <si>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</si>
  <si>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</si>
  <si>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</si>
  <si>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</si>
  <si>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</si>
  <si>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</si>
  <si>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</si>
  <si>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</si>
  <si>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</si>
  <si>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</si>
  <si>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</si>
  <si>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</si>
  <si>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</si>
  <si>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</si>
  <si>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</si>
  <si>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</si>
  <si>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</si>
  <si>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</si>
  <si>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</si>
  <si>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</si>
  <si>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</si>
  <si>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</si>
  <si>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</si>
  <si>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</si>
  <si>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</si>
  <si>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</si>
  <si>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</si>
  <si>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</si>
  <si>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</si>
  <si>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</si>
  <si>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</si>
  <si>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</si>
  <si>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</si>
  <si>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</si>
  <si>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</si>
  <si>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</si>
  <si>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</si>
  <si>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</si>
  <si>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</si>
  <si>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</si>
  <si>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</si>
  <si>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</si>
  <si>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</si>
  <si>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</si>
  <si>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</si>
  <si>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</si>
  <si>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</si>
  <si>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</si>
  <si>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Приказ Минэнерго России от 16 декабря 2021г. №1409</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</si>
  <si>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</si>
  <si>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2022 г.</t>
  </si>
  <si>
    <t>2651,74</t>
  </si>
  <si>
    <t>декабрь 2022 года</t>
  </si>
  <si>
    <t>01.12.2022</t>
  </si>
  <si>
    <t>02.12.2022</t>
  </si>
  <si>
    <t>03.12.2022</t>
  </si>
  <si>
    <t>04.12.2022</t>
  </si>
  <si>
    <t>05.12.2022</t>
  </si>
  <si>
    <t>06.12.2022</t>
  </si>
  <si>
    <t>07.12.2022</t>
  </si>
  <si>
    <t>08.12.2022</t>
  </si>
  <si>
    <t>09.12.2022</t>
  </si>
  <si>
    <t>10.12.2022</t>
  </si>
  <si>
    <t>11.12.2022</t>
  </si>
  <si>
    <t>12.12.2022</t>
  </si>
  <si>
    <t>13.12.2022</t>
  </si>
  <si>
    <t>14.12.2022</t>
  </si>
  <si>
    <t>15.12.2022</t>
  </si>
  <si>
    <t>16.12.2022</t>
  </si>
  <si>
    <t>17.12.2022</t>
  </si>
  <si>
    <t>18.12.2022</t>
  </si>
  <si>
    <t>19.12.2022</t>
  </si>
  <si>
    <t>20.12.2022</t>
  </si>
  <si>
    <t>21.12.2022</t>
  </si>
  <si>
    <t>22.12.2022</t>
  </si>
  <si>
    <t>23.12.2022</t>
  </si>
  <si>
    <t>24.12.2022</t>
  </si>
  <si>
    <t>25.12.2022</t>
  </si>
  <si>
    <t>26.12.2022</t>
  </si>
  <si>
    <t>27.12.2022</t>
  </si>
  <si>
    <t>28.12.2022</t>
  </si>
  <si>
    <t>29.12.2022</t>
  </si>
  <si>
    <t>30.12.2022</t>
  </si>
  <si>
    <t>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</si>
</sst>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1">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164" fontId="21" fillId="0" borderId="10" xfId="25" applyFont="1" applyFill="1" applyBorder="1" applyAlignment="1" applyProtection="1">
      <alignment horizontal="center" vertical="center" wrapText="1"/>
      <protection hidden="1"/>
    </xf>
    <xf numFmtId="10" fontId="21" fillId="0" borderId="10" xfId="55" applyNumberFormat="1" applyFont="1" applyFill="1" applyBorder="1" applyAlignment="1" applyProtection="1">
      <alignment horizontal="center" vertical="center" wrapText="1"/>
      <protection hidden="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209550</xdr:rowOff>
        </xdr:from>
        <xdr:to>
          <xdr:col>2</xdr:col>
          <xdr:colOff>1047750</xdr:colOff>
          <xdr:row>20</xdr:row>
          <xdr:rowOff>438150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190500</xdr:rowOff>
        </xdr:from>
        <xdr:to>
          <xdr:col>2</xdr:col>
          <xdr:colOff>904875</xdr:colOff>
          <xdr:row>22</xdr:row>
          <xdr:rowOff>438150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O12" sqref="O1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3" t="s">
        <v>158</v>
      </c>
      <c r="B1" s="103"/>
      <c r="C1" s="103"/>
      <c r="D1" s="103"/>
      <c r="E1" s="103"/>
      <c r="F1" s="103"/>
    </row>
    <row r="2" spans="1:8" s="1" customFormat="1" ht="21.75" customHeight="1" x14ac:dyDescent="0.25">
      <c r="A2" s="104" t="s">
        <v>30</v>
      </c>
      <c r="B2" s="104"/>
      <c r="C2" s="104"/>
      <c r="D2" s="104"/>
      <c r="E2" s="104"/>
      <c r="F2" s="104"/>
      <c r="G2" s="1" t="s">
        <v>41</v>
      </c>
    </row>
    <row r="3" spans="1:8" ht="18" customHeight="1" x14ac:dyDescent="0.25">
      <c r="A3" s="105" t="s">
        <v>31</v>
      </c>
      <c r="B3" s="105"/>
      <c r="C3" s="105"/>
      <c r="D3" s="105"/>
      <c r="E3" s="105"/>
      <c r="F3" s="105"/>
    </row>
    <row r="4" spans="1:8" ht="34.5" customHeight="1" x14ac:dyDescent="0.25">
      <c r="A4" s="110" t="s">
        <v>45</v>
      </c>
      <c r="B4" s="110"/>
      <c r="C4" s="110"/>
      <c r="D4" s="110"/>
      <c r="E4" s="110"/>
      <c r="F4" s="110"/>
    </row>
    <row r="5" spans="1:8" x14ac:dyDescent="0.25">
      <c r="A5" s="114"/>
      <c r="B5" s="114"/>
      <c r="C5" s="115" t="s">
        <v>29</v>
      </c>
      <c r="D5" s="116"/>
      <c r="E5" s="116"/>
      <c r="F5" s="117"/>
    </row>
    <row r="6" spans="1:8" x14ac:dyDescent="0.25">
      <c r="A6" s="114"/>
      <c r="B6" s="114"/>
      <c r="C6" s="3" t="s">
        <v>0</v>
      </c>
      <c r="D6" s="3" t="s">
        <v>1</v>
      </c>
      <c r="E6" s="3" t="s">
        <v>2</v>
      </c>
      <c r="F6" s="3" t="s">
        <v>3</v>
      </c>
    </row>
    <row r="7" spans="1:8" s="6" customFormat="1" x14ac:dyDescent="0.25">
      <c r="A7" s="111" t="s">
        <v>44</v>
      </c>
      <c r="B7" s="112"/>
      <c r="C7" s="4">
        <f>$F$12+'СЕТ СН'!F5+СВЦЭМ!$D$10+'СЕТ СН'!F11-'СЕТ СН'!F$18</f>
        <v>4786.6620244200003</v>
      </c>
      <c r="D7" s="4">
        <f>$F$12+'СЕТ СН'!G5+СВЦЭМ!$D$10+'СЕТ СН'!G11-'СЕТ СН'!G$18</f>
        <v>5167.1020244200008</v>
      </c>
      <c r="E7" s="4">
        <f>$F$12+'СЕТ СН'!H5+СВЦЭМ!$D$10+'СЕТ СН'!H11-'СЕТ СН'!H$18</f>
        <v>5289.8720244200003</v>
      </c>
      <c r="F7" s="4">
        <f>$F$12+'СЕТ СН'!I5+СВЦЭМ!$D$10+'СЕТ СН'!I11-'СЕТ СН'!I$18</f>
        <v>5541.8920244200008</v>
      </c>
      <c r="G7" s="5"/>
    </row>
    <row r="8" spans="1:8" x14ac:dyDescent="0.25">
      <c r="F8" s="8"/>
    </row>
    <row r="9" spans="1:8" ht="45.75" customHeight="1" x14ac:dyDescent="0.25">
      <c r="A9" s="118" t="s">
        <v>46</v>
      </c>
      <c r="B9" s="118"/>
      <c r="C9" s="118"/>
      <c r="D9" s="118"/>
      <c r="E9" s="118"/>
      <c r="F9" s="118"/>
    </row>
    <row r="10" spans="1:8" x14ac:dyDescent="0.25">
      <c r="B10" s="2"/>
      <c r="H10" s="2" t="s">
        <v>41</v>
      </c>
    </row>
    <row r="11" spans="1:8" ht="31.5" x14ac:dyDescent="0.25">
      <c r="A11" s="9"/>
      <c r="B11" s="113" t="s">
        <v>5</v>
      </c>
      <c r="C11" s="113"/>
      <c r="D11" s="113"/>
      <c r="E11" s="10" t="s">
        <v>4</v>
      </c>
      <c r="F11" s="11" t="s">
        <v>12</v>
      </c>
      <c r="G11" s="2" t="s">
        <v>41</v>
      </c>
    </row>
    <row r="12" spans="1:8" ht="31.5" x14ac:dyDescent="0.25">
      <c r="A12" s="12">
        <v>1</v>
      </c>
      <c r="B12" s="106" t="s">
        <v>47</v>
      </c>
      <c r="C12" s="106"/>
      <c r="D12" s="106"/>
      <c r="E12" s="13" t="s">
        <v>22</v>
      </c>
      <c r="F12" s="11">
        <f>ROUND(F13+F14*F15,8)+F34</f>
        <v>1641.26950431</v>
      </c>
      <c r="H12" s="2" t="s">
        <v>41</v>
      </c>
    </row>
    <row r="13" spans="1:8" ht="31.5" x14ac:dyDescent="0.25">
      <c r="A13" s="12">
        <v>2</v>
      </c>
      <c r="B13" s="106" t="s">
        <v>48</v>
      </c>
      <c r="C13" s="106"/>
      <c r="D13" s="106"/>
      <c r="E13" s="13" t="s">
        <v>22</v>
      </c>
      <c r="F13" s="11">
        <f>СВЦЭМ!$D$11</f>
        <v>1641.26950431</v>
      </c>
    </row>
    <row r="14" spans="1:8" ht="36" customHeight="1" x14ac:dyDescent="0.25">
      <c r="A14" s="12">
        <v>3</v>
      </c>
      <c r="B14" s="106" t="s">
        <v>49</v>
      </c>
      <c r="C14" s="106"/>
      <c r="D14" s="106"/>
      <c r="E14" s="13" t="s">
        <v>23</v>
      </c>
      <c r="F14" s="11">
        <f>СВЦЭМ!$D$12</f>
        <v>517411.759545598</v>
      </c>
    </row>
    <row r="15" spans="1:8" ht="30.75" customHeight="1" x14ac:dyDescent="0.25">
      <c r="A15" s="12">
        <v>4</v>
      </c>
      <c r="B15" s="106" t="s">
        <v>50</v>
      </c>
      <c r="C15" s="106" t="s">
        <v>24</v>
      </c>
      <c r="D15" s="106" t="s">
        <v>24</v>
      </c>
      <c r="E15" s="14" t="s">
        <v>51</v>
      </c>
      <c r="F15" s="15">
        <f>ROUND(IF(F25-(F26+F33)&lt;=0,0,MAX(0,(F16-(F17+F24))/(F25-(F26+F33)))),11)</f>
        <v>0</v>
      </c>
    </row>
    <row r="16" spans="1:8" ht="36" customHeight="1" x14ac:dyDescent="0.25">
      <c r="A16" s="12">
        <v>5</v>
      </c>
      <c r="B16" s="106" t="s">
        <v>52</v>
      </c>
      <c r="C16" s="106" t="s">
        <v>25</v>
      </c>
      <c r="D16" s="106" t="s">
        <v>6</v>
      </c>
      <c r="E16" s="13" t="s">
        <v>6</v>
      </c>
      <c r="F16" s="16">
        <f>СВЦЭМ!$D$27</f>
        <v>15.845000000000001</v>
      </c>
    </row>
    <row r="17" spans="1:6" ht="33" customHeight="1" x14ac:dyDescent="0.25">
      <c r="A17" s="12">
        <v>6</v>
      </c>
      <c r="B17" s="106" t="s">
        <v>53</v>
      </c>
      <c r="C17" s="106" t="s">
        <v>25</v>
      </c>
      <c r="D17" s="106" t="s">
        <v>6</v>
      </c>
      <c r="E17" s="13" t="s">
        <v>6</v>
      </c>
      <c r="F17" s="16">
        <f>SUM(F19:F23)</f>
        <v>15.845000000000001</v>
      </c>
    </row>
    <row r="18" spans="1:6" ht="13.5" customHeight="1" x14ac:dyDescent="0.25">
      <c r="A18" s="12"/>
      <c r="B18" s="107" t="s">
        <v>54</v>
      </c>
      <c r="C18" s="108"/>
      <c r="D18" s="108"/>
      <c r="E18" s="108"/>
      <c r="F18" s="109"/>
    </row>
    <row r="19" spans="1:6" x14ac:dyDescent="0.25">
      <c r="A19" s="12">
        <v>6.1</v>
      </c>
      <c r="B19" s="106" t="s">
        <v>55</v>
      </c>
      <c r="C19" s="106"/>
      <c r="D19" s="106"/>
      <c r="E19" s="13" t="s">
        <v>6</v>
      </c>
      <c r="F19" s="16">
        <v>0</v>
      </c>
    </row>
    <row r="20" spans="1:6" x14ac:dyDescent="0.25">
      <c r="A20" s="12">
        <v>6.2</v>
      </c>
      <c r="B20" s="106" t="s">
        <v>56</v>
      </c>
      <c r="C20" s="106"/>
      <c r="D20" s="106"/>
      <c r="E20" s="13" t="s">
        <v>6</v>
      </c>
      <c r="F20" s="16">
        <v>0</v>
      </c>
    </row>
    <row r="21" spans="1:6" x14ac:dyDescent="0.25">
      <c r="A21" s="12">
        <v>6.3</v>
      </c>
      <c r="B21" s="106" t="s">
        <v>57</v>
      </c>
      <c r="C21" s="106"/>
      <c r="D21" s="106"/>
      <c r="E21" s="13" t="s">
        <v>6</v>
      </c>
      <c r="F21" s="16">
        <v>0</v>
      </c>
    </row>
    <row r="22" spans="1:6" x14ac:dyDescent="0.25">
      <c r="A22" s="12">
        <v>6.4</v>
      </c>
      <c r="B22" s="106" t="s">
        <v>58</v>
      </c>
      <c r="C22" s="106"/>
      <c r="D22" s="106"/>
      <c r="E22" s="13" t="s">
        <v>6</v>
      </c>
      <c r="F22" s="16">
        <v>0</v>
      </c>
    </row>
    <row r="23" spans="1:6" x14ac:dyDescent="0.25">
      <c r="A23" s="12">
        <v>6.5</v>
      </c>
      <c r="B23" s="106" t="s">
        <v>59</v>
      </c>
      <c r="C23" s="106"/>
      <c r="D23" s="106"/>
      <c r="E23" s="13" t="s">
        <v>6</v>
      </c>
      <c r="F23" s="16">
        <f>F16</f>
        <v>15.845000000000001</v>
      </c>
    </row>
    <row r="24" spans="1:6" ht="31.5" customHeight="1" x14ac:dyDescent="0.25">
      <c r="A24" s="12">
        <v>7</v>
      </c>
      <c r="B24" s="106" t="s">
        <v>26</v>
      </c>
      <c r="C24" s="106" t="s">
        <v>25</v>
      </c>
      <c r="D24" s="106" t="s">
        <v>6</v>
      </c>
      <c r="E24" s="13" t="s">
        <v>6</v>
      </c>
      <c r="F24" s="16">
        <v>0</v>
      </c>
    </row>
    <row r="25" spans="1:6" ht="30" customHeight="1" x14ac:dyDescent="0.25">
      <c r="A25" s="12">
        <v>8</v>
      </c>
      <c r="B25" s="106" t="s">
        <v>60</v>
      </c>
      <c r="C25" s="106" t="s">
        <v>27</v>
      </c>
      <c r="D25" s="106" t="s">
        <v>28</v>
      </c>
      <c r="E25" s="13" t="s">
        <v>61</v>
      </c>
      <c r="F25" s="16">
        <f>СВЦЭМ!$D$26</f>
        <v>11042.252</v>
      </c>
    </row>
    <row r="26" spans="1:6" ht="30.75" customHeight="1" x14ac:dyDescent="0.25">
      <c r="A26" s="12">
        <v>9</v>
      </c>
      <c r="B26" s="106" t="s">
        <v>62</v>
      </c>
      <c r="C26" s="106" t="s">
        <v>27</v>
      </c>
      <c r="D26" s="106" t="s">
        <v>28</v>
      </c>
      <c r="E26" s="13" t="s">
        <v>61</v>
      </c>
      <c r="F26" s="16">
        <f>SUM(F28:F32)</f>
        <v>11042.252</v>
      </c>
    </row>
    <row r="27" spans="1:6" x14ac:dyDescent="0.25">
      <c r="A27" s="12"/>
      <c r="B27" s="107" t="s">
        <v>54</v>
      </c>
      <c r="C27" s="108"/>
      <c r="D27" s="108"/>
      <c r="E27" s="108"/>
      <c r="F27" s="109"/>
    </row>
    <row r="28" spans="1:6" x14ac:dyDescent="0.25">
      <c r="A28" s="12">
        <v>9.1</v>
      </c>
      <c r="B28" s="106" t="s">
        <v>55</v>
      </c>
      <c r="C28" s="106"/>
      <c r="D28" s="106"/>
      <c r="E28" s="13" t="s">
        <v>61</v>
      </c>
      <c r="F28" s="16">
        <v>0</v>
      </c>
    </row>
    <row r="29" spans="1:6" x14ac:dyDescent="0.25">
      <c r="A29" s="12">
        <v>9.1999999999999993</v>
      </c>
      <c r="B29" s="106" t="s">
        <v>56</v>
      </c>
      <c r="C29" s="106"/>
      <c r="D29" s="106"/>
      <c r="E29" s="13" t="s">
        <v>61</v>
      </c>
      <c r="F29" s="86">
        <v>0</v>
      </c>
    </row>
    <row r="30" spans="1:6" x14ac:dyDescent="0.25">
      <c r="A30" s="12">
        <v>9.3000000000000007</v>
      </c>
      <c r="B30" s="106" t="s">
        <v>57</v>
      </c>
      <c r="C30" s="106"/>
      <c r="D30" s="106"/>
      <c r="E30" s="13" t="s">
        <v>61</v>
      </c>
      <c r="F30" s="16">
        <v>0</v>
      </c>
    </row>
    <row r="31" spans="1:6" x14ac:dyDescent="0.25">
      <c r="A31" s="12">
        <v>9.4</v>
      </c>
      <c r="B31" s="106" t="s">
        <v>58</v>
      </c>
      <c r="C31" s="106"/>
      <c r="D31" s="106"/>
      <c r="E31" s="13" t="s">
        <v>61</v>
      </c>
      <c r="F31" s="16">
        <v>0</v>
      </c>
    </row>
    <row r="32" spans="1:6" x14ac:dyDescent="0.25">
      <c r="A32" s="12">
        <v>9.5</v>
      </c>
      <c r="B32" s="106" t="s">
        <v>59</v>
      </c>
      <c r="C32" s="106"/>
      <c r="D32" s="106"/>
      <c r="E32" s="13" t="s">
        <v>61</v>
      </c>
      <c r="F32" s="86">
        <f>F25</f>
        <v>11042.252</v>
      </c>
    </row>
    <row r="33" spans="1:6" ht="34.5" customHeight="1" x14ac:dyDescent="0.25">
      <c r="A33" s="12">
        <v>10</v>
      </c>
      <c r="B33" s="106" t="s">
        <v>63</v>
      </c>
      <c r="C33" s="106" t="s">
        <v>27</v>
      </c>
      <c r="D33" s="106" t="s">
        <v>28</v>
      </c>
      <c r="E33" s="13" t="s">
        <v>61</v>
      </c>
      <c r="F33" s="16">
        <v>0</v>
      </c>
    </row>
    <row r="34" spans="1:6" ht="42" customHeight="1" x14ac:dyDescent="0.25">
      <c r="A34" s="12">
        <v>11</v>
      </c>
      <c r="B34" s="106" t="s">
        <v>64</v>
      </c>
      <c r="C34" s="106"/>
      <c r="D34" s="106" t="s">
        <v>22</v>
      </c>
      <c r="E34" s="17" t="s">
        <v>22</v>
      </c>
      <c r="F34" s="11">
        <v>0</v>
      </c>
    </row>
    <row r="36" spans="1:6" ht="15.75" customHeight="1" x14ac:dyDescent="0.25">
      <c r="A36" s="119" t="s">
        <v>65</v>
      </c>
      <c r="B36" s="119"/>
      <c r="C36" s="119"/>
      <c r="D36" s="119"/>
      <c r="E36" s="119"/>
      <c r="F36" s="119"/>
    </row>
    <row r="37" spans="1:6" x14ac:dyDescent="0.25">
      <c r="A37" s="119"/>
      <c r="B37" s="119"/>
      <c r="C37" s="119"/>
      <c r="D37" s="119"/>
      <c r="E37" s="119"/>
      <c r="F37" s="119"/>
    </row>
    <row r="38" spans="1:6" x14ac:dyDescent="0.25">
      <c r="A38" s="119"/>
      <c r="B38" s="119"/>
      <c r="C38" s="119"/>
      <c r="D38" s="119"/>
      <c r="E38" s="119"/>
      <c r="F38" s="119"/>
    </row>
    <row r="39" spans="1:6" x14ac:dyDescent="0.25">
      <c r="A39" s="119"/>
      <c r="B39" s="119"/>
      <c r="C39" s="119"/>
      <c r="D39" s="119"/>
      <c r="E39" s="119"/>
      <c r="F39" s="119"/>
    </row>
    <row r="40" spans="1:6" x14ac:dyDescent="0.25">
      <c r="A40" s="119"/>
      <c r="B40" s="119"/>
      <c r="C40" s="119"/>
      <c r="D40" s="119"/>
      <c r="E40" s="119"/>
      <c r="F40" s="119"/>
    </row>
    <row r="41" spans="1:6" x14ac:dyDescent="0.25">
      <c r="A41" s="119"/>
      <c r="B41" s="119"/>
      <c r="C41" s="119"/>
      <c r="D41" s="119"/>
      <c r="E41" s="119"/>
      <c r="F41" s="119"/>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2022 г.</v>
      </c>
      <c r="B1" s="120"/>
      <c r="C1" s="120"/>
      <c r="D1" s="120"/>
      <c r="E1" s="120"/>
      <c r="F1" s="18"/>
    </row>
    <row r="2" spans="1:6" x14ac:dyDescent="0.25">
      <c r="A2" s="19"/>
      <c r="B2" s="19"/>
      <c r="C2" s="19"/>
      <c r="D2" s="19"/>
      <c r="E2" s="19"/>
      <c r="F2" s="19"/>
    </row>
    <row r="3" spans="1:6" x14ac:dyDescent="0.25">
      <c r="A3" s="104" t="s">
        <v>13</v>
      </c>
      <c r="B3" s="104"/>
      <c r="C3" s="104"/>
      <c r="D3" s="104"/>
      <c r="E3" s="104"/>
      <c r="F3" s="20"/>
    </row>
    <row r="4" spans="1:6" x14ac:dyDescent="0.25">
      <c r="A4" s="105" t="s">
        <v>14</v>
      </c>
      <c r="B4" s="105"/>
      <c r="C4" s="105"/>
      <c r="D4" s="105"/>
      <c r="E4" s="105"/>
      <c r="F4" s="21"/>
    </row>
    <row r="5" spans="1:6" x14ac:dyDescent="0.25">
      <c r="A5" s="19"/>
      <c r="B5" s="19"/>
      <c r="C5" s="19"/>
      <c r="D5" s="19"/>
      <c r="E5" s="19"/>
      <c r="F5" s="19"/>
    </row>
    <row r="6" spans="1:6" x14ac:dyDescent="0.25">
      <c r="A6" s="22" t="s">
        <v>66</v>
      </c>
      <c r="B6" s="23"/>
    </row>
    <row r="7" spans="1:6" x14ac:dyDescent="0.25">
      <c r="A7" s="123" t="s">
        <v>67</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4836.5951188500003</v>
      </c>
      <c r="C9" s="4">
        <f>СВЦЭМ!$D$14+'СЕТ СН'!G5+СВЦЭМ!$D$10+'СЕТ СН'!G11-'СЕТ СН'!G$19</f>
        <v>5217.0351188500008</v>
      </c>
      <c r="D9" s="4">
        <f>СВЦЭМ!$D$14+'СЕТ СН'!H5+СВЦЭМ!$D$10+'СЕТ СН'!H11-'СЕТ СН'!H$19</f>
        <v>5339.8051188500003</v>
      </c>
      <c r="E9" s="4">
        <f>СВЦЭМ!$D$14+'СЕТ СН'!I5+СВЦЭМ!$D$10+'СЕТ СН'!I11-'СЕТ СН'!I$19</f>
        <v>5591.8251188500008</v>
      </c>
    </row>
    <row r="10" spans="1:6" x14ac:dyDescent="0.25">
      <c r="A10" s="26" t="s">
        <v>35</v>
      </c>
      <c r="B10" s="4">
        <f>СВЦЭМ!$D$15+'СЕТ СН'!F5+СВЦЭМ!$D$10+'СЕТ СН'!F11-'СЕТ СН'!F$19</f>
        <v>5509.6006150500007</v>
      </c>
      <c r="C10" s="4">
        <f>СВЦЭМ!$D$15+'СЕТ СН'!G5+СВЦЭМ!$D$10+'СЕТ СН'!G11-'СЕТ СН'!G$19</f>
        <v>5890.0406150500003</v>
      </c>
      <c r="D10" s="4">
        <f>СВЦЭМ!$D$15+'СЕТ СН'!H5+СВЦЭМ!$D$10+'СЕТ СН'!H11-'СЕТ СН'!H$19</f>
        <v>6012.8106150500007</v>
      </c>
      <c r="E10" s="4">
        <f>СВЦЭМ!$D$15+'СЕТ СН'!I5+СВЦЭМ!$D$10+'СЕТ СН'!I11-'СЕТ СН'!I$19</f>
        <v>6264.8306150500011</v>
      </c>
    </row>
    <row r="11" spans="1:6" x14ac:dyDescent="0.25">
      <c r="A11" s="26" t="s">
        <v>36</v>
      </c>
      <c r="B11" s="4">
        <f>СВЦЭМ!$D$16+'СЕТ СН'!F5+СВЦЭМ!$D$10+'СЕТ СН'!F11-'СЕТ СН'!F$19</f>
        <v>6480.7571507500006</v>
      </c>
      <c r="C11" s="4">
        <f>СВЦЭМ!$D$16+'СЕТ СН'!G5+СВЦЭМ!$D$10+'СЕТ СН'!G11-'СЕТ СН'!G$19</f>
        <v>6861.1971507500002</v>
      </c>
      <c r="D11" s="4">
        <f>СВЦЭМ!$D$16+'СЕТ СН'!H5+СВЦЭМ!$D$10+'СЕТ СН'!H11-'СЕТ СН'!H$19</f>
        <v>6983.9671507500007</v>
      </c>
      <c r="E11" s="4">
        <f>СВЦЭМ!$D$16+'СЕТ СН'!I5+СВЦЭМ!$D$10+'СЕТ СН'!I11-'СЕТ СН'!I$19</f>
        <v>7235.9871507500011</v>
      </c>
    </row>
    <row r="12" spans="1:6" x14ac:dyDescent="0.25">
      <c r="A12" s="122"/>
      <c r="B12" s="122"/>
      <c r="C12" s="122"/>
      <c r="D12" s="122"/>
      <c r="E12" s="122"/>
    </row>
    <row r="13" spans="1:6" x14ac:dyDescent="0.25">
      <c r="A13" s="27" t="s">
        <v>68</v>
      </c>
      <c r="B13" s="23"/>
    </row>
    <row r="14" spans="1:6" x14ac:dyDescent="0.25">
      <c r="A14" s="123" t="s">
        <v>67</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4836.5951188500003</v>
      </c>
      <c r="C16" s="28">
        <f>СВЦЭМ!$D$14+'СЕТ СН'!G5+СВЦЭМ!$D$10+'СЕТ СН'!G11-'СЕТ СН'!G$19</f>
        <v>5217.0351188500008</v>
      </c>
      <c r="D16" s="28">
        <f>СВЦЭМ!$D$14+'СЕТ СН'!H5+СВЦЭМ!$D$10+'СЕТ СН'!H11-'СЕТ СН'!H$19</f>
        <v>5339.8051188500003</v>
      </c>
      <c r="E16" s="28">
        <f>СВЦЭМ!$D$14+'СЕТ СН'!I5+СВЦЭМ!$D$10+'СЕТ СН'!I11-'СЕТ СН'!I$19</f>
        <v>5591.8251188500008</v>
      </c>
    </row>
    <row r="17" spans="1:5" x14ac:dyDescent="0.25">
      <c r="A17" s="26" t="s">
        <v>37</v>
      </c>
      <c r="B17" s="28">
        <f>СВЦЭМ!$D$17+'СЕТ СН'!F5+СВЦЭМ!$D$10+'СЕТ СН'!F11-'СЕТ СН'!F$19</f>
        <v>5883.7809072</v>
      </c>
      <c r="C17" s="28">
        <f>СВЦЭМ!$D$17+'СЕТ СН'!G5+СВЦЭМ!$D$10+'СЕТ СН'!G11-'СЕТ СН'!G$19</f>
        <v>6264.2209072000005</v>
      </c>
      <c r="D17" s="28">
        <f>СВЦЭМ!$D$17+'СЕТ СН'!H5+СВЦЭМ!$D$10+'СЕТ СН'!H11-'СЕТ СН'!H$19</f>
        <v>6386.9909072000009</v>
      </c>
      <c r="E17" s="28">
        <f>СВЦЭМ!$D$17+'СЕТ СН'!I5+СВЦЭМ!$D$10+'СЕТ СН'!I11-'СЕТ СН'!I$19</f>
        <v>6639.0109072000005</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2022 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38</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15.75" x14ac:dyDescent="0.2">
      <c r="A4" s="126" t="s">
        <v>8</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01.12.2022</v>
      </c>
      <c r="B12" s="36">
        <f>SUMIFS(СВЦЭМ!$C$39:$C$782,СВЦЭМ!$A$39:$A$782,$A12,СВЦЭМ!$B$39:$B$782,B$11)+'СЕТ СН'!$F$12+СВЦЭМ!$D$10+'СЕТ СН'!$F$5-'СЕТ СН'!$F$20</f>
        <v>4857.0040492099997</v>
      </c>
      <c r="C12" s="36">
        <f>SUMIFS(СВЦЭМ!$C$39:$C$782,СВЦЭМ!$A$39:$A$782,$A12,СВЦЭМ!$B$39:$B$782,C$11)+'СЕТ СН'!$F$12+СВЦЭМ!$D$10+'СЕТ СН'!$F$5-'СЕТ СН'!$F$20</f>
        <v>4821.8648406900002</v>
      </c>
      <c r="D12" s="36">
        <f>SUMIFS(СВЦЭМ!$C$39:$C$782,СВЦЭМ!$A$39:$A$782,$A12,СВЦЭМ!$B$39:$B$782,D$11)+'СЕТ СН'!$F$12+СВЦЭМ!$D$10+'СЕТ СН'!$F$5-'СЕТ СН'!$F$20</f>
        <v>4892.00046957</v>
      </c>
      <c r="E12" s="36">
        <f>SUMIFS(СВЦЭМ!$C$39:$C$782,СВЦЭМ!$A$39:$A$782,$A12,СВЦЭМ!$B$39:$B$782,E$11)+'СЕТ СН'!$F$12+СВЦЭМ!$D$10+'СЕТ СН'!$F$5-'СЕТ СН'!$F$20</f>
        <v>4889.3367899499999</v>
      </c>
      <c r="F12" s="36">
        <f>SUMIFS(СВЦЭМ!$C$39:$C$782,СВЦЭМ!$A$39:$A$782,$A12,СВЦЭМ!$B$39:$B$782,F$11)+'СЕТ СН'!$F$12+СВЦЭМ!$D$10+'СЕТ СН'!$F$5-'СЕТ СН'!$F$20</f>
        <v>4899.1157929000001</v>
      </c>
      <c r="G12" s="36">
        <f>SUMIFS(СВЦЭМ!$C$39:$C$782,СВЦЭМ!$A$39:$A$782,$A12,СВЦЭМ!$B$39:$B$782,G$11)+'СЕТ СН'!$F$12+СВЦЭМ!$D$10+'СЕТ СН'!$F$5-'СЕТ СН'!$F$20</f>
        <v>4885.2211018100006</v>
      </c>
      <c r="H12" s="36">
        <f>SUMIFS(СВЦЭМ!$C$39:$C$782,СВЦЭМ!$A$39:$A$782,$A12,СВЦЭМ!$B$39:$B$782,H$11)+'СЕТ СН'!$F$12+СВЦЭМ!$D$10+'СЕТ СН'!$F$5-'СЕТ СН'!$F$20</f>
        <v>4848.24975946</v>
      </c>
      <c r="I12" s="36">
        <f>SUMIFS(СВЦЭМ!$C$39:$C$782,СВЦЭМ!$A$39:$A$782,$A12,СВЦЭМ!$B$39:$B$782,I$11)+'СЕТ СН'!$F$12+СВЦЭМ!$D$10+'СЕТ СН'!$F$5-'СЕТ СН'!$F$20</f>
        <v>4822.6997634899999</v>
      </c>
      <c r="J12" s="36">
        <f>SUMIFS(СВЦЭМ!$C$39:$C$782,СВЦЭМ!$A$39:$A$782,$A12,СВЦЭМ!$B$39:$B$782,J$11)+'СЕТ СН'!$F$12+СВЦЭМ!$D$10+'СЕТ СН'!$F$5-'СЕТ СН'!$F$20</f>
        <v>4769.80019283</v>
      </c>
      <c r="K12" s="36">
        <f>SUMIFS(СВЦЭМ!$C$39:$C$782,СВЦЭМ!$A$39:$A$782,$A12,СВЦЭМ!$B$39:$B$782,K$11)+'СЕТ СН'!$F$12+СВЦЭМ!$D$10+'СЕТ СН'!$F$5-'СЕТ СН'!$F$20</f>
        <v>4748.2898962199997</v>
      </c>
      <c r="L12" s="36">
        <f>SUMIFS(СВЦЭМ!$C$39:$C$782,СВЦЭМ!$A$39:$A$782,$A12,СВЦЭМ!$B$39:$B$782,L$11)+'СЕТ СН'!$F$12+СВЦЭМ!$D$10+'СЕТ СН'!$F$5-'СЕТ СН'!$F$20</f>
        <v>4728.5753153100004</v>
      </c>
      <c r="M12" s="36">
        <f>SUMIFS(СВЦЭМ!$C$39:$C$782,СВЦЭМ!$A$39:$A$782,$A12,СВЦЭМ!$B$39:$B$782,M$11)+'СЕТ СН'!$F$12+СВЦЭМ!$D$10+'СЕТ СН'!$F$5-'СЕТ СН'!$F$20</f>
        <v>4737.3441073200001</v>
      </c>
      <c r="N12" s="36">
        <f>SUMIFS(СВЦЭМ!$C$39:$C$782,СВЦЭМ!$A$39:$A$782,$A12,СВЦЭМ!$B$39:$B$782,N$11)+'СЕТ СН'!$F$12+СВЦЭМ!$D$10+'СЕТ СН'!$F$5-'СЕТ СН'!$F$20</f>
        <v>4734.9101185399995</v>
      </c>
      <c r="O12" s="36">
        <f>SUMIFS(СВЦЭМ!$C$39:$C$782,СВЦЭМ!$A$39:$A$782,$A12,СВЦЭМ!$B$39:$B$782,O$11)+'СЕТ СН'!$F$12+СВЦЭМ!$D$10+'СЕТ СН'!$F$5-'СЕТ СН'!$F$20</f>
        <v>4762.1841140300003</v>
      </c>
      <c r="P12" s="36">
        <f>SUMIFS(СВЦЭМ!$C$39:$C$782,СВЦЭМ!$A$39:$A$782,$A12,СВЦЭМ!$B$39:$B$782,P$11)+'СЕТ СН'!$F$12+СВЦЭМ!$D$10+'СЕТ СН'!$F$5-'СЕТ СН'!$F$20</f>
        <v>4786.7001840000003</v>
      </c>
      <c r="Q12" s="36">
        <f>SUMIFS(СВЦЭМ!$C$39:$C$782,СВЦЭМ!$A$39:$A$782,$A12,СВЦЭМ!$B$39:$B$782,Q$11)+'СЕТ СН'!$F$12+СВЦЭМ!$D$10+'СЕТ СН'!$F$5-'СЕТ СН'!$F$20</f>
        <v>4785.6361081900004</v>
      </c>
      <c r="R12" s="36">
        <f>SUMIFS(СВЦЭМ!$C$39:$C$782,СВЦЭМ!$A$39:$A$782,$A12,СВЦЭМ!$B$39:$B$782,R$11)+'СЕТ СН'!$F$12+СВЦЭМ!$D$10+'СЕТ СН'!$F$5-'СЕТ СН'!$F$20</f>
        <v>4777.9810413200003</v>
      </c>
      <c r="S12" s="36">
        <f>SUMIFS(СВЦЭМ!$C$39:$C$782,СВЦЭМ!$A$39:$A$782,$A12,СВЦЭМ!$B$39:$B$782,S$11)+'СЕТ СН'!$F$12+СВЦЭМ!$D$10+'СЕТ СН'!$F$5-'СЕТ СН'!$F$20</f>
        <v>4735.6871548099998</v>
      </c>
      <c r="T12" s="36">
        <f>SUMIFS(СВЦЭМ!$C$39:$C$782,СВЦЭМ!$A$39:$A$782,$A12,СВЦЭМ!$B$39:$B$782,T$11)+'СЕТ СН'!$F$12+СВЦЭМ!$D$10+'СЕТ СН'!$F$5-'СЕТ СН'!$F$20</f>
        <v>4726.2909950900003</v>
      </c>
      <c r="U12" s="36">
        <f>SUMIFS(СВЦЭМ!$C$39:$C$782,СВЦЭМ!$A$39:$A$782,$A12,СВЦЭМ!$B$39:$B$782,U$11)+'СЕТ СН'!$F$12+СВЦЭМ!$D$10+'СЕТ СН'!$F$5-'СЕТ СН'!$F$20</f>
        <v>4733.3927182699999</v>
      </c>
      <c r="V12" s="36">
        <f>SUMIFS(СВЦЭМ!$C$39:$C$782,СВЦЭМ!$A$39:$A$782,$A12,СВЦЭМ!$B$39:$B$782,V$11)+'СЕТ СН'!$F$12+СВЦЭМ!$D$10+'СЕТ СН'!$F$5-'СЕТ СН'!$F$20</f>
        <v>4750.5510557400003</v>
      </c>
      <c r="W12" s="36">
        <f>SUMIFS(СВЦЭМ!$C$39:$C$782,СВЦЭМ!$A$39:$A$782,$A12,СВЦЭМ!$B$39:$B$782,W$11)+'СЕТ СН'!$F$12+СВЦЭМ!$D$10+'СЕТ СН'!$F$5-'СЕТ СН'!$F$20</f>
        <v>4775.0270591500002</v>
      </c>
      <c r="X12" s="36">
        <f>SUMIFS(СВЦЭМ!$C$39:$C$782,СВЦЭМ!$A$39:$A$782,$A12,СВЦЭМ!$B$39:$B$782,X$11)+'СЕТ СН'!$F$12+СВЦЭМ!$D$10+'СЕТ СН'!$F$5-'СЕТ СН'!$F$20</f>
        <v>4782.1665275800005</v>
      </c>
      <c r="Y12" s="36">
        <f>SUMIFS(СВЦЭМ!$C$39:$C$782,СВЦЭМ!$A$39:$A$782,$A12,СВЦЭМ!$B$39:$B$782,Y$11)+'СЕТ СН'!$F$12+СВЦЭМ!$D$10+'СЕТ СН'!$F$5-'СЕТ СН'!$F$20</f>
        <v>4775.8681532400005</v>
      </c>
      <c r="AA12" s="37"/>
    </row>
    <row r="13" spans="1:27" ht="15.75" x14ac:dyDescent="0.2">
      <c r="A13" s="35">
        <f>A12+1</f>
        <v>44897</v>
      </c>
      <c r="B13" s="36">
        <f>SUMIFS(СВЦЭМ!$C$39:$C$782,СВЦЭМ!$A$39:$A$782,$A13,СВЦЭМ!$B$39:$B$782,B$11)+'СЕТ СН'!$F$12+СВЦЭМ!$D$10+'СЕТ СН'!$F$5-'СЕТ СН'!$F$20</f>
        <v>4883.1285268400006</v>
      </c>
      <c r="C13" s="36">
        <f>SUMIFS(СВЦЭМ!$C$39:$C$782,СВЦЭМ!$A$39:$A$782,$A13,СВЦЭМ!$B$39:$B$782,C$11)+'СЕТ СН'!$F$12+СВЦЭМ!$D$10+'СЕТ СН'!$F$5-'СЕТ СН'!$F$20</f>
        <v>4884.3511016299999</v>
      </c>
      <c r="D13" s="36">
        <f>SUMIFS(СВЦЭМ!$C$39:$C$782,СВЦЭМ!$A$39:$A$782,$A13,СВЦЭМ!$B$39:$B$782,D$11)+'СЕТ СН'!$F$12+СВЦЭМ!$D$10+'СЕТ СН'!$F$5-'СЕТ СН'!$F$20</f>
        <v>4894.8683390599999</v>
      </c>
      <c r="E13" s="36">
        <f>SUMIFS(СВЦЭМ!$C$39:$C$782,СВЦЭМ!$A$39:$A$782,$A13,СВЦЭМ!$B$39:$B$782,E$11)+'СЕТ СН'!$F$12+СВЦЭМ!$D$10+'СЕТ СН'!$F$5-'СЕТ СН'!$F$20</f>
        <v>4909.8395756099999</v>
      </c>
      <c r="F13" s="36">
        <f>SUMIFS(СВЦЭМ!$C$39:$C$782,СВЦЭМ!$A$39:$A$782,$A13,СВЦЭМ!$B$39:$B$782,F$11)+'СЕТ СН'!$F$12+СВЦЭМ!$D$10+'СЕТ СН'!$F$5-'СЕТ СН'!$F$20</f>
        <v>4950.66071775</v>
      </c>
      <c r="G13" s="36">
        <f>SUMIFS(СВЦЭМ!$C$39:$C$782,СВЦЭМ!$A$39:$A$782,$A13,СВЦЭМ!$B$39:$B$782,G$11)+'СЕТ СН'!$F$12+СВЦЭМ!$D$10+'СЕТ СН'!$F$5-'СЕТ СН'!$F$20</f>
        <v>4909.9618919700006</v>
      </c>
      <c r="H13" s="36">
        <f>SUMIFS(СВЦЭМ!$C$39:$C$782,СВЦЭМ!$A$39:$A$782,$A13,СВЦЭМ!$B$39:$B$782,H$11)+'СЕТ СН'!$F$12+СВЦЭМ!$D$10+'СЕТ СН'!$F$5-'СЕТ СН'!$F$20</f>
        <v>4880.6552181200004</v>
      </c>
      <c r="I13" s="36">
        <f>SUMIFS(СВЦЭМ!$C$39:$C$782,СВЦЭМ!$A$39:$A$782,$A13,СВЦЭМ!$B$39:$B$782,I$11)+'СЕТ СН'!$F$12+СВЦЭМ!$D$10+'СЕТ СН'!$F$5-'СЕТ СН'!$F$20</f>
        <v>4855.6938791900002</v>
      </c>
      <c r="J13" s="36">
        <f>SUMIFS(СВЦЭМ!$C$39:$C$782,СВЦЭМ!$A$39:$A$782,$A13,СВЦЭМ!$B$39:$B$782,J$11)+'СЕТ СН'!$F$12+СВЦЭМ!$D$10+'СЕТ СН'!$F$5-'СЕТ СН'!$F$20</f>
        <v>4824.6741887200005</v>
      </c>
      <c r="K13" s="36">
        <f>SUMIFS(СВЦЭМ!$C$39:$C$782,СВЦЭМ!$A$39:$A$782,$A13,СВЦЭМ!$B$39:$B$782,K$11)+'СЕТ СН'!$F$12+СВЦЭМ!$D$10+'СЕТ СН'!$F$5-'СЕТ СН'!$F$20</f>
        <v>4798.0384364500005</v>
      </c>
      <c r="L13" s="36">
        <f>SUMIFS(СВЦЭМ!$C$39:$C$782,СВЦЭМ!$A$39:$A$782,$A13,СВЦЭМ!$B$39:$B$782,L$11)+'СЕТ СН'!$F$12+СВЦЭМ!$D$10+'СЕТ СН'!$F$5-'СЕТ СН'!$F$20</f>
        <v>4784.2313532799999</v>
      </c>
      <c r="M13" s="36">
        <f>SUMIFS(СВЦЭМ!$C$39:$C$782,СВЦЭМ!$A$39:$A$782,$A13,СВЦЭМ!$B$39:$B$782,M$11)+'СЕТ СН'!$F$12+СВЦЭМ!$D$10+'СЕТ СН'!$F$5-'СЕТ СН'!$F$20</f>
        <v>4786.3837010799998</v>
      </c>
      <c r="N13" s="36">
        <f>SUMIFS(СВЦЭМ!$C$39:$C$782,СВЦЭМ!$A$39:$A$782,$A13,СВЦЭМ!$B$39:$B$782,N$11)+'СЕТ СН'!$F$12+СВЦЭМ!$D$10+'СЕТ СН'!$F$5-'СЕТ СН'!$F$20</f>
        <v>4813.3158162500004</v>
      </c>
      <c r="O13" s="36">
        <f>SUMIFS(СВЦЭМ!$C$39:$C$782,СВЦЭМ!$A$39:$A$782,$A13,СВЦЭМ!$B$39:$B$782,O$11)+'СЕТ СН'!$F$12+СВЦЭМ!$D$10+'СЕТ СН'!$F$5-'СЕТ СН'!$F$20</f>
        <v>4819.2594734699996</v>
      </c>
      <c r="P13" s="36">
        <f>SUMIFS(СВЦЭМ!$C$39:$C$782,СВЦЭМ!$A$39:$A$782,$A13,СВЦЭМ!$B$39:$B$782,P$11)+'СЕТ СН'!$F$12+СВЦЭМ!$D$10+'СЕТ СН'!$F$5-'СЕТ СН'!$F$20</f>
        <v>4816.5766791599999</v>
      </c>
      <c r="Q13" s="36">
        <f>SUMIFS(СВЦЭМ!$C$39:$C$782,СВЦЭМ!$A$39:$A$782,$A13,СВЦЭМ!$B$39:$B$782,Q$11)+'СЕТ СН'!$F$12+СВЦЭМ!$D$10+'СЕТ СН'!$F$5-'СЕТ СН'!$F$20</f>
        <v>4835.4081804199996</v>
      </c>
      <c r="R13" s="36">
        <f>SUMIFS(СВЦЭМ!$C$39:$C$782,СВЦЭМ!$A$39:$A$782,$A13,СВЦЭМ!$B$39:$B$782,R$11)+'СЕТ СН'!$F$12+СВЦЭМ!$D$10+'СЕТ СН'!$F$5-'СЕТ СН'!$F$20</f>
        <v>4798.7247639300003</v>
      </c>
      <c r="S13" s="36">
        <f>SUMIFS(СВЦЭМ!$C$39:$C$782,СВЦЭМ!$A$39:$A$782,$A13,СВЦЭМ!$B$39:$B$782,S$11)+'СЕТ СН'!$F$12+СВЦЭМ!$D$10+'СЕТ СН'!$F$5-'СЕТ СН'!$F$20</f>
        <v>4788.9844819899999</v>
      </c>
      <c r="T13" s="36">
        <f>SUMIFS(СВЦЭМ!$C$39:$C$782,СВЦЭМ!$A$39:$A$782,$A13,СВЦЭМ!$B$39:$B$782,T$11)+'СЕТ СН'!$F$12+СВЦЭМ!$D$10+'СЕТ СН'!$F$5-'СЕТ СН'!$F$20</f>
        <v>4757.0186979400005</v>
      </c>
      <c r="U13" s="36">
        <f>SUMIFS(СВЦЭМ!$C$39:$C$782,СВЦЭМ!$A$39:$A$782,$A13,СВЦЭМ!$B$39:$B$782,U$11)+'СЕТ СН'!$F$12+СВЦЭМ!$D$10+'СЕТ СН'!$F$5-'СЕТ СН'!$F$20</f>
        <v>4768.1354455000001</v>
      </c>
      <c r="V13" s="36">
        <f>SUMIFS(СВЦЭМ!$C$39:$C$782,СВЦЭМ!$A$39:$A$782,$A13,СВЦЭМ!$B$39:$B$782,V$11)+'СЕТ СН'!$F$12+СВЦЭМ!$D$10+'СЕТ СН'!$F$5-'СЕТ СН'!$F$20</f>
        <v>4780.24484717</v>
      </c>
      <c r="W13" s="36">
        <f>SUMIFS(СВЦЭМ!$C$39:$C$782,СВЦЭМ!$A$39:$A$782,$A13,СВЦЭМ!$B$39:$B$782,W$11)+'СЕТ СН'!$F$12+СВЦЭМ!$D$10+'СЕТ СН'!$F$5-'СЕТ СН'!$F$20</f>
        <v>4792.5364223200004</v>
      </c>
      <c r="X13" s="36">
        <f>SUMIFS(СВЦЭМ!$C$39:$C$782,СВЦЭМ!$A$39:$A$782,$A13,СВЦЭМ!$B$39:$B$782,X$11)+'СЕТ СН'!$F$12+СВЦЭМ!$D$10+'СЕТ СН'!$F$5-'СЕТ СН'!$F$20</f>
        <v>4818.6399287700006</v>
      </c>
      <c r="Y13" s="36">
        <f>SUMIFS(СВЦЭМ!$C$39:$C$782,СВЦЭМ!$A$39:$A$782,$A13,СВЦЭМ!$B$39:$B$782,Y$11)+'СЕТ СН'!$F$12+СВЦЭМ!$D$10+'СЕТ СН'!$F$5-'СЕТ СН'!$F$20</f>
        <v>4855.9922871799999</v>
      </c>
    </row>
    <row r="14" spans="1:27" ht="15.75" x14ac:dyDescent="0.2">
      <c r="A14" s="35">
        <f t="shared" ref="A14:A42" si="0">A13+1</f>
        <v>44898</v>
      </c>
      <c r="B14" s="36">
        <f>SUMIFS(СВЦЭМ!$C$39:$C$782,СВЦЭМ!$A$39:$A$782,$A14,СВЦЭМ!$B$39:$B$782,B$11)+'СЕТ СН'!$F$12+СВЦЭМ!$D$10+'СЕТ СН'!$F$5-'СЕТ СН'!$F$20</f>
        <v>4727.9640839499998</v>
      </c>
      <c r="C14" s="36">
        <f>SUMIFS(СВЦЭМ!$C$39:$C$782,СВЦЭМ!$A$39:$A$782,$A14,СВЦЭМ!$B$39:$B$782,C$11)+'СЕТ СН'!$F$12+СВЦЭМ!$D$10+'СЕТ СН'!$F$5-'СЕТ СН'!$F$20</f>
        <v>4743.9120398100004</v>
      </c>
      <c r="D14" s="36">
        <f>SUMIFS(СВЦЭМ!$C$39:$C$782,СВЦЭМ!$A$39:$A$782,$A14,СВЦЭМ!$B$39:$B$782,D$11)+'СЕТ СН'!$F$12+СВЦЭМ!$D$10+'СЕТ СН'!$F$5-'СЕТ СН'!$F$20</f>
        <v>4770.5596468700005</v>
      </c>
      <c r="E14" s="36">
        <f>SUMIFS(СВЦЭМ!$C$39:$C$782,СВЦЭМ!$A$39:$A$782,$A14,СВЦЭМ!$B$39:$B$782,E$11)+'СЕТ СН'!$F$12+СВЦЭМ!$D$10+'СЕТ СН'!$F$5-'СЕТ СН'!$F$20</f>
        <v>4812.4061790800006</v>
      </c>
      <c r="F14" s="36">
        <f>SUMIFS(СВЦЭМ!$C$39:$C$782,СВЦЭМ!$A$39:$A$782,$A14,СВЦЭМ!$B$39:$B$782,F$11)+'СЕТ СН'!$F$12+СВЦЭМ!$D$10+'СЕТ СН'!$F$5-'СЕТ СН'!$F$20</f>
        <v>4840.2411431800001</v>
      </c>
      <c r="G14" s="36">
        <f>SUMIFS(СВЦЭМ!$C$39:$C$782,СВЦЭМ!$A$39:$A$782,$A14,СВЦЭМ!$B$39:$B$782,G$11)+'СЕТ СН'!$F$12+СВЦЭМ!$D$10+'СЕТ СН'!$F$5-'СЕТ СН'!$F$20</f>
        <v>4824.2866177100004</v>
      </c>
      <c r="H14" s="36">
        <f>SUMIFS(СВЦЭМ!$C$39:$C$782,СВЦЭМ!$A$39:$A$782,$A14,СВЦЭМ!$B$39:$B$782,H$11)+'СЕТ СН'!$F$12+СВЦЭМ!$D$10+'СЕТ СН'!$F$5-'СЕТ СН'!$F$20</f>
        <v>4808.2358329899998</v>
      </c>
      <c r="I14" s="36">
        <f>SUMIFS(СВЦЭМ!$C$39:$C$782,СВЦЭМ!$A$39:$A$782,$A14,СВЦЭМ!$B$39:$B$782,I$11)+'СЕТ СН'!$F$12+СВЦЭМ!$D$10+'СЕТ СН'!$F$5-'СЕТ СН'!$F$20</f>
        <v>4792.9405847100006</v>
      </c>
      <c r="J14" s="36">
        <f>SUMIFS(СВЦЭМ!$C$39:$C$782,СВЦЭМ!$A$39:$A$782,$A14,СВЦЭМ!$B$39:$B$782,J$11)+'СЕТ СН'!$F$12+СВЦЭМ!$D$10+'СЕТ СН'!$F$5-'СЕТ СН'!$F$20</f>
        <v>4756.3687518799998</v>
      </c>
      <c r="K14" s="36">
        <f>SUMIFS(СВЦЭМ!$C$39:$C$782,СВЦЭМ!$A$39:$A$782,$A14,СВЦЭМ!$B$39:$B$782,K$11)+'СЕТ СН'!$F$12+СВЦЭМ!$D$10+'СЕТ СН'!$F$5-'СЕТ СН'!$F$20</f>
        <v>4743.6024459099999</v>
      </c>
      <c r="L14" s="36">
        <f>SUMIFS(СВЦЭМ!$C$39:$C$782,СВЦЭМ!$A$39:$A$782,$A14,СВЦЭМ!$B$39:$B$782,L$11)+'СЕТ СН'!$F$12+СВЦЭМ!$D$10+'СЕТ СН'!$F$5-'СЕТ СН'!$F$20</f>
        <v>4719.3520681199998</v>
      </c>
      <c r="M14" s="36">
        <f>SUMIFS(СВЦЭМ!$C$39:$C$782,СВЦЭМ!$A$39:$A$782,$A14,СВЦЭМ!$B$39:$B$782,M$11)+'СЕТ СН'!$F$12+СВЦЭМ!$D$10+'СЕТ СН'!$F$5-'СЕТ СН'!$F$20</f>
        <v>4726.2279873400003</v>
      </c>
      <c r="N14" s="36">
        <f>SUMIFS(СВЦЭМ!$C$39:$C$782,СВЦЭМ!$A$39:$A$782,$A14,СВЦЭМ!$B$39:$B$782,N$11)+'СЕТ СН'!$F$12+СВЦЭМ!$D$10+'СЕТ СН'!$F$5-'СЕТ СН'!$F$20</f>
        <v>4703.5245212199998</v>
      </c>
      <c r="O14" s="36">
        <f>SUMIFS(СВЦЭМ!$C$39:$C$782,СВЦЭМ!$A$39:$A$782,$A14,СВЦЭМ!$B$39:$B$782,O$11)+'СЕТ СН'!$F$12+СВЦЭМ!$D$10+'СЕТ СН'!$F$5-'СЕТ СН'!$F$20</f>
        <v>4712.8594494700001</v>
      </c>
      <c r="P14" s="36">
        <f>SUMIFS(СВЦЭМ!$C$39:$C$782,СВЦЭМ!$A$39:$A$782,$A14,СВЦЭМ!$B$39:$B$782,P$11)+'СЕТ СН'!$F$12+СВЦЭМ!$D$10+'СЕТ СН'!$F$5-'СЕТ СН'!$F$20</f>
        <v>4720.8896537700002</v>
      </c>
      <c r="Q14" s="36">
        <f>SUMIFS(СВЦЭМ!$C$39:$C$782,СВЦЭМ!$A$39:$A$782,$A14,СВЦЭМ!$B$39:$B$782,Q$11)+'СЕТ СН'!$F$12+СВЦЭМ!$D$10+'СЕТ СН'!$F$5-'СЕТ СН'!$F$20</f>
        <v>4766.3980881099997</v>
      </c>
      <c r="R14" s="36">
        <f>SUMIFS(СВЦЭМ!$C$39:$C$782,СВЦЭМ!$A$39:$A$782,$A14,СВЦЭМ!$B$39:$B$782,R$11)+'СЕТ СН'!$F$12+СВЦЭМ!$D$10+'СЕТ СН'!$F$5-'СЕТ СН'!$F$20</f>
        <v>4769.2151084300003</v>
      </c>
      <c r="S14" s="36">
        <f>SUMIFS(СВЦЭМ!$C$39:$C$782,СВЦЭМ!$A$39:$A$782,$A14,СВЦЭМ!$B$39:$B$782,S$11)+'СЕТ СН'!$F$12+СВЦЭМ!$D$10+'СЕТ СН'!$F$5-'СЕТ СН'!$F$20</f>
        <v>4720.5906763200001</v>
      </c>
      <c r="T14" s="36">
        <f>SUMIFS(СВЦЭМ!$C$39:$C$782,СВЦЭМ!$A$39:$A$782,$A14,СВЦЭМ!$B$39:$B$782,T$11)+'СЕТ СН'!$F$12+СВЦЭМ!$D$10+'СЕТ СН'!$F$5-'СЕТ СН'!$F$20</f>
        <v>4676.4185964200005</v>
      </c>
      <c r="U14" s="36">
        <f>SUMIFS(СВЦЭМ!$C$39:$C$782,СВЦЭМ!$A$39:$A$782,$A14,СВЦЭМ!$B$39:$B$782,U$11)+'СЕТ СН'!$F$12+СВЦЭМ!$D$10+'СЕТ СН'!$F$5-'СЕТ СН'!$F$20</f>
        <v>4690.0681181399996</v>
      </c>
      <c r="V14" s="36">
        <f>SUMIFS(СВЦЭМ!$C$39:$C$782,СВЦЭМ!$A$39:$A$782,$A14,СВЦЭМ!$B$39:$B$782,V$11)+'СЕТ СН'!$F$12+СВЦЭМ!$D$10+'СЕТ СН'!$F$5-'СЕТ СН'!$F$20</f>
        <v>4715.0029992999998</v>
      </c>
      <c r="W14" s="36">
        <f>SUMIFS(СВЦЭМ!$C$39:$C$782,СВЦЭМ!$A$39:$A$782,$A14,СВЦЭМ!$B$39:$B$782,W$11)+'СЕТ СН'!$F$12+СВЦЭМ!$D$10+'СЕТ СН'!$F$5-'СЕТ СН'!$F$20</f>
        <v>4720.6419091899998</v>
      </c>
      <c r="X14" s="36">
        <f>SUMIFS(СВЦЭМ!$C$39:$C$782,СВЦЭМ!$A$39:$A$782,$A14,СВЦЭМ!$B$39:$B$782,X$11)+'СЕТ СН'!$F$12+СВЦЭМ!$D$10+'СЕТ СН'!$F$5-'СЕТ СН'!$F$20</f>
        <v>4733.83667255</v>
      </c>
      <c r="Y14" s="36">
        <f>SUMIFS(СВЦЭМ!$C$39:$C$782,СВЦЭМ!$A$39:$A$782,$A14,СВЦЭМ!$B$39:$B$782,Y$11)+'СЕТ СН'!$F$12+СВЦЭМ!$D$10+'СЕТ СН'!$F$5-'СЕТ СН'!$F$20</f>
        <v>4738.8905186900001</v>
      </c>
    </row>
    <row r="15" spans="1:27" ht="15.75" x14ac:dyDescent="0.2">
      <c r="A15" s="35">
        <f t="shared" si="0"/>
        <v>44899</v>
      </c>
      <c r="B15" s="36">
        <f>SUMIFS(СВЦЭМ!$C$39:$C$782,СВЦЭМ!$A$39:$A$782,$A15,СВЦЭМ!$B$39:$B$782,B$11)+'СЕТ СН'!$F$12+СВЦЭМ!$D$10+'СЕТ СН'!$F$5-'СЕТ СН'!$F$20</f>
        <v>4779.6228619399999</v>
      </c>
      <c r="C15" s="36">
        <f>SUMIFS(СВЦЭМ!$C$39:$C$782,СВЦЭМ!$A$39:$A$782,$A15,СВЦЭМ!$B$39:$B$782,C$11)+'СЕТ СН'!$F$12+СВЦЭМ!$D$10+'СЕТ СН'!$F$5-'СЕТ СН'!$F$20</f>
        <v>4831.9185324299997</v>
      </c>
      <c r="D15" s="36">
        <f>SUMIFS(СВЦЭМ!$C$39:$C$782,СВЦЭМ!$A$39:$A$782,$A15,СВЦЭМ!$B$39:$B$782,D$11)+'СЕТ СН'!$F$12+СВЦЭМ!$D$10+'СЕТ СН'!$F$5-'СЕТ СН'!$F$20</f>
        <v>4870.1226355999997</v>
      </c>
      <c r="E15" s="36">
        <f>SUMIFS(СВЦЭМ!$C$39:$C$782,СВЦЭМ!$A$39:$A$782,$A15,СВЦЭМ!$B$39:$B$782,E$11)+'СЕТ СН'!$F$12+СВЦЭМ!$D$10+'СЕТ СН'!$F$5-'СЕТ СН'!$F$20</f>
        <v>4881.03229388</v>
      </c>
      <c r="F15" s="36">
        <f>SUMIFS(СВЦЭМ!$C$39:$C$782,СВЦЭМ!$A$39:$A$782,$A15,СВЦЭМ!$B$39:$B$782,F$11)+'СЕТ СН'!$F$12+СВЦЭМ!$D$10+'СЕТ СН'!$F$5-'СЕТ СН'!$F$20</f>
        <v>4886.0627523900002</v>
      </c>
      <c r="G15" s="36">
        <f>SUMIFS(СВЦЭМ!$C$39:$C$782,СВЦЭМ!$A$39:$A$782,$A15,СВЦЭМ!$B$39:$B$782,G$11)+'СЕТ СН'!$F$12+СВЦЭМ!$D$10+'СЕТ СН'!$F$5-'СЕТ СН'!$F$20</f>
        <v>4881.2708374600006</v>
      </c>
      <c r="H15" s="36">
        <f>SUMIFS(СВЦЭМ!$C$39:$C$782,СВЦЭМ!$A$39:$A$782,$A15,СВЦЭМ!$B$39:$B$782,H$11)+'СЕТ СН'!$F$12+СВЦЭМ!$D$10+'СЕТ СН'!$F$5-'СЕТ СН'!$F$20</f>
        <v>4891.3360373100004</v>
      </c>
      <c r="I15" s="36">
        <f>SUMIFS(СВЦЭМ!$C$39:$C$782,СВЦЭМ!$A$39:$A$782,$A15,СВЦЭМ!$B$39:$B$782,I$11)+'СЕТ СН'!$F$12+СВЦЭМ!$D$10+'СЕТ СН'!$F$5-'СЕТ СН'!$F$20</f>
        <v>4858.8497179000005</v>
      </c>
      <c r="J15" s="36">
        <f>SUMIFS(СВЦЭМ!$C$39:$C$782,СВЦЭМ!$A$39:$A$782,$A15,СВЦЭМ!$B$39:$B$782,J$11)+'СЕТ СН'!$F$12+СВЦЭМ!$D$10+'СЕТ СН'!$F$5-'СЕТ СН'!$F$20</f>
        <v>4825.7300288200004</v>
      </c>
      <c r="K15" s="36">
        <f>SUMIFS(СВЦЭМ!$C$39:$C$782,СВЦЭМ!$A$39:$A$782,$A15,СВЦЭМ!$B$39:$B$782,K$11)+'СЕТ СН'!$F$12+СВЦЭМ!$D$10+'СЕТ СН'!$F$5-'СЕТ СН'!$F$20</f>
        <v>4777.8548690500002</v>
      </c>
      <c r="L15" s="36">
        <f>SUMIFS(СВЦЭМ!$C$39:$C$782,СВЦЭМ!$A$39:$A$782,$A15,СВЦЭМ!$B$39:$B$782,L$11)+'СЕТ СН'!$F$12+СВЦЭМ!$D$10+'СЕТ СН'!$F$5-'СЕТ СН'!$F$20</f>
        <v>4741.97196824</v>
      </c>
      <c r="M15" s="36">
        <f>SUMIFS(СВЦЭМ!$C$39:$C$782,СВЦЭМ!$A$39:$A$782,$A15,СВЦЭМ!$B$39:$B$782,M$11)+'СЕТ СН'!$F$12+СВЦЭМ!$D$10+'СЕТ СН'!$F$5-'СЕТ СН'!$F$20</f>
        <v>4756.5900092800002</v>
      </c>
      <c r="N15" s="36">
        <f>SUMIFS(СВЦЭМ!$C$39:$C$782,СВЦЭМ!$A$39:$A$782,$A15,СВЦЭМ!$B$39:$B$782,N$11)+'СЕТ СН'!$F$12+СВЦЭМ!$D$10+'СЕТ СН'!$F$5-'СЕТ СН'!$F$20</f>
        <v>4759.7687285100001</v>
      </c>
      <c r="O15" s="36">
        <f>SUMIFS(СВЦЭМ!$C$39:$C$782,СВЦЭМ!$A$39:$A$782,$A15,СВЦЭМ!$B$39:$B$782,O$11)+'СЕТ СН'!$F$12+СВЦЭМ!$D$10+'СЕТ СН'!$F$5-'СЕТ СН'!$F$20</f>
        <v>4764.9221794700006</v>
      </c>
      <c r="P15" s="36">
        <f>SUMIFS(СВЦЭМ!$C$39:$C$782,СВЦЭМ!$A$39:$A$782,$A15,СВЦЭМ!$B$39:$B$782,P$11)+'СЕТ СН'!$F$12+СВЦЭМ!$D$10+'СЕТ СН'!$F$5-'СЕТ СН'!$F$20</f>
        <v>4775.9224954399997</v>
      </c>
      <c r="Q15" s="36">
        <f>SUMIFS(СВЦЭМ!$C$39:$C$782,СВЦЭМ!$A$39:$A$782,$A15,СВЦЭМ!$B$39:$B$782,Q$11)+'СЕТ СН'!$F$12+СВЦЭМ!$D$10+'СЕТ СН'!$F$5-'СЕТ СН'!$F$20</f>
        <v>4781.8769550100005</v>
      </c>
      <c r="R15" s="36">
        <f>SUMIFS(СВЦЭМ!$C$39:$C$782,СВЦЭМ!$A$39:$A$782,$A15,СВЦЭМ!$B$39:$B$782,R$11)+'СЕТ СН'!$F$12+СВЦЭМ!$D$10+'СЕТ СН'!$F$5-'СЕТ СН'!$F$20</f>
        <v>4757.6618417099999</v>
      </c>
      <c r="S15" s="36">
        <f>SUMIFS(СВЦЭМ!$C$39:$C$782,СВЦЭМ!$A$39:$A$782,$A15,СВЦЭМ!$B$39:$B$782,S$11)+'СЕТ СН'!$F$12+СВЦЭМ!$D$10+'СЕТ СН'!$F$5-'СЕТ СН'!$F$20</f>
        <v>4720.3527512600003</v>
      </c>
      <c r="T15" s="36">
        <f>SUMIFS(СВЦЭМ!$C$39:$C$782,СВЦЭМ!$A$39:$A$782,$A15,СВЦЭМ!$B$39:$B$782,T$11)+'СЕТ СН'!$F$12+СВЦЭМ!$D$10+'СЕТ СН'!$F$5-'СЕТ СН'!$F$20</f>
        <v>4728.77725087</v>
      </c>
      <c r="U15" s="36">
        <f>SUMIFS(СВЦЭМ!$C$39:$C$782,СВЦЭМ!$A$39:$A$782,$A15,СВЦЭМ!$B$39:$B$782,U$11)+'СЕТ СН'!$F$12+СВЦЭМ!$D$10+'СЕТ СН'!$F$5-'СЕТ СН'!$F$20</f>
        <v>4746.2489979599995</v>
      </c>
      <c r="V15" s="36">
        <f>SUMIFS(СВЦЭМ!$C$39:$C$782,СВЦЭМ!$A$39:$A$782,$A15,СВЦЭМ!$B$39:$B$782,V$11)+'СЕТ СН'!$F$12+СВЦЭМ!$D$10+'СЕТ СН'!$F$5-'СЕТ СН'!$F$20</f>
        <v>4760.7040822500003</v>
      </c>
      <c r="W15" s="36">
        <f>SUMIFS(СВЦЭМ!$C$39:$C$782,СВЦЭМ!$A$39:$A$782,$A15,СВЦЭМ!$B$39:$B$782,W$11)+'СЕТ СН'!$F$12+СВЦЭМ!$D$10+'СЕТ СН'!$F$5-'СЕТ СН'!$F$20</f>
        <v>4763.5291737099997</v>
      </c>
      <c r="X15" s="36">
        <f>SUMIFS(СВЦЭМ!$C$39:$C$782,СВЦЭМ!$A$39:$A$782,$A15,СВЦЭМ!$B$39:$B$782,X$11)+'СЕТ СН'!$F$12+СВЦЭМ!$D$10+'СЕТ СН'!$F$5-'СЕТ СН'!$F$20</f>
        <v>4803.2805060600003</v>
      </c>
      <c r="Y15" s="36">
        <f>SUMIFS(СВЦЭМ!$C$39:$C$782,СВЦЭМ!$A$39:$A$782,$A15,СВЦЭМ!$B$39:$B$782,Y$11)+'СЕТ СН'!$F$12+СВЦЭМ!$D$10+'СЕТ СН'!$F$5-'СЕТ СН'!$F$20</f>
        <v>4821.9145031600001</v>
      </c>
    </row>
    <row r="16" spans="1:27" ht="15.75" x14ac:dyDescent="0.2">
      <c r="A16" s="35">
        <f t="shared" si="0"/>
        <v>44900</v>
      </c>
      <c r="B16" s="36">
        <f>SUMIFS(СВЦЭМ!$C$39:$C$782,СВЦЭМ!$A$39:$A$782,$A16,СВЦЭМ!$B$39:$B$782,B$11)+'СЕТ СН'!$F$12+СВЦЭМ!$D$10+'СЕТ СН'!$F$5-'СЕТ СН'!$F$20</f>
        <v>4833.5032105199998</v>
      </c>
      <c r="C16" s="36">
        <f>SUMIFS(СВЦЭМ!$C$39:$C$782,СВЦЭМ!$A$39:$A$782,$A16,СВЦЭМ!$B$39:$B$782,C$11)+'СЕТ СН'!$F$12+СВЦЭМ!$D$10+'СЕТ СН'!$F$5-'СЕТ СН'!$F$20</f>
        <v>4870.9344595900002</v>
      </c>
      <c r="D16" s="36">
        <f>SUMIFS(СВЦЭМ!$C$39:$C$782,СВЦЭМ!$A$39:$A$782,$A16,СВЦЭМ!$B$39:$B$782,D$11)+'СЕТ СН'!$F$12+СВЦЭМ!$D$10+'СЕТ СН'!$F$5-'СЕТ СН'!$F$20</f>
        <v>4859.1699823500003</v>
      </c>
      <c r="E16" s="36">
        <f>SUMIFS(СВЦЭМ!$C$39:$C$782,СВЦЭМ!$A$39:$A$782,$A16,СВЦЭМ!$B$39:$B$782,E$11)+'СЕТ СН'!$F$12+СВЦЭМ!$D$10+'СЕТ СН'!$F$5-'СЕТ СН'!$F$20</f>
        <v>4864.3644158999996</v>
      </c>
      <c r="F16" s="36">
        <f>SUMIFS(СВЦЭМ!$C$39:$C$782,СВЦЭМ!$A$39:$A$782,$A16,СВЦЭМ!$B$39:$B$782,F$11)+'СЕТ СН'!$F$12+СВЦЭМ!$D$10+'СЕТ СН'!$F$5-'СЕТ СН'!$F$20</f>
        <v>4885.5870969900006</v>
      </c>
      <c r="G16" s="36">
        <f>SUMIFS(СВЦЭМ!$C$39:$C$782,СВЦЭМ!$A$39:$A$782,$A16,СВЦЭМ!$B$39:$B$782,G$11)+'СЕТ СН'!$F$12+СВЦЭМ!$D$10+'СЕТ СН'!$F$5-'СЕТ СН'!$F$20</f>
        <v>4878.9595392499996</v>
      </c>
      <c r="H16" s="36">
        <f>SUMIFS(СВЦЭМ!$C$39:$C$782,СВЦЭМ!$A$39:$A$782,$A16,СВЦЭМ!$B$39:$B$782,H$11)+'СЕТ СН'!$F$12+СВЦЭМ!$D$10+'СЕТ СН'!$F$5-'СЕТ СН'!$F$20</f>
        <v>4826.93653533</v>
      </c>
      <c r="I16" s="36">
        <f>SUMIFS(СВЦЭМ!$C$39:$C$782,СВЦЭМ!$A$39:$A$782,$A16,СВЦЭМ!$B$39:$B$782,I$11)+'СЕТ СН'!$F$12+СВЦЭМ!$D$10+'СЕТ СН'!$F$5-'СЕТ СН'!$F$20</f>
        <v>4785.9327674400001</v>
      </c>
      <c r="J16" s="36">
        <f>SUMIFS(СВЦЭМ!$C$39:$C$782,СВЦЭМ!$A$39:$A$782,$A16,СВЦЭМ!$B$39:$B$782,J$11)+'СЕТ СН'!$F$12+СВЦЭМ!$D$10+'СЕТ СН'!$F$5-'СЕТ СН'!$F$20</f>
        <v>4788.4335785100002</v>
      </c>
      <c r="K16" s="36">
        <f>SUMIFS(СВЦЭМ!$C$39:$C$782,СВЦЭМ!$A$39:$A$782,$A16,СВЦЭМ!$B$39:$B$782,K$11)+'СЕТ СН'!$F$12+СВЦЭМ!$D$10+'СЕТ СН'!$F$5-'СЕТ СН'!$F$20</f>
        <v>4771.43957469</v>
      </c>
      <c r="L16" s="36">
        <f>SUMIFS(СВЦЭМ!$C$39:$C$782,СВЦЭМ!$A$39:$A$782,$A16,СВЦЭМ!$B$39:$B$782,L$11)+'СЕТ СН'!$F$12+СВЦЭМ!$D$10+'СЕТ СН'!$F$5-'СЕТ СН'!$F$20</f>
        <v>4754.30441367</v>
      </c>
      <c r="M16" s="36">
        <f>SUMIFS(СВЦЭМ!$C$39:$C$782,СВЦЭМ!$A$39:$A$782,$A16,СВЦЭМ!$B$39:$B$782,M$11)+'СЕТ СН'!$F$12+СВЦЭМ!$D$10+'СЕТ СН'!$F$5-'СЕТ СН'!$F$20</f>
        <v>4772.5778893900006</v>
      </c>
      <c r="N16" s="36">
        <f>SUMIFS(СВЦЭМ!$C$39:$C$782,СВЦЭМ!$A$39:$A$782,$A16,СВЦЭМ!$B$39:$B$782,N$11)+'СЕТ СН'!$F$12+СВЦЭМ!$D$10+'СЕТ СН'!$F$5-'СЕТ СН'!$F$20</f>
        <v>4782.7086854200006</v>
      </c>
      <c r="O16" s="36">
        <f>SUMIFS(СВЦЭМ!$C$39:$C$782,СВЦЭМ!$A$39:$A$782,$A16,СВЦЭМ!$B$39:$B$782,O$11)+'СЕТ СН'!$F$12+СВЦЭМ!$D$10+'СЕТ СН'!$F$5-'СЕТ СН'!$F$20</f>
        <v>4783.7216696300002</v>
      </c>
      <c r="P16" s="36">
        <f>SUMIFS(СВЦЭМ!$C$39:$C$782,СВЦЭМ!$A$39:$A$782,$A16,СВЦЭМ!$B$39:$B$782,P$11)+'СЕТ СН'!$F$12+СВЦЭМ!$D$10+'СЕТ СН'!$F$5-'СЕТ СН'!$F$20</f>
        <v>4791.1458758299996</v>
      </c>
      <c r="Q16" s="36">
        <f>SUMIFS(СВЦЭМ!$C$39:$C$782,СВЦЭМ!$A$39:$A$782,$A16,СВЦЭМ!$B$39:$B$782,Q$11)+'СЕТ СН'!$F$12+СВЦЭМ!$D$10+'СЕТ СН'!$F$5-'СЕТ СН'!$F$20</f>
        <v>4791.8367913100001</v>
      </c>
      <c r="R16" s="36">
        <f>SUMIFS(СВЦЭМ!$C$39:$C$782,СВЦЭМ!$A$39:$A$782,$A16,СВЦЭМ!$B$39:$B$782,R$11)+'СЕТ СН'!$F$12+СВЦЭМ!$D$10+'СЕТ СН'!$F$5-'СЕТ СН'!$F$20</f>
        <v>4775.5549734400001</v>
      </c>
      <c r="S16" s="36">
        <f>SUMIFS(СВЦЭМ!$C$39:$C$782,СВЦЭМ!$A$39:$A$782,$A16,СВЦЭМ!$B$39:$B$782,S$11)+'СЕТ СН'!$F$12+СВЦЭМ!$D$10+'СЕТ СН'!$F$5-'СЕТ СН'!$F$20</f>
        <v>4730.3532766999997</v>
      </c>
      <c r="T16" s="36">
        <f>SUMIFS(СВЦЭМ!$C$39:$C$782,СВЦЭМ!$A$39:$A$782,$A16,СВЦЭМ!$B$39:$B$782,T$11)+'СЕТ СН'!$F$12+СВЦЭМ!$D$10+'СЕТ СН'!$F$5-'СЕТ СН'!$F$20</f>
        <v>4711.5960621599997</v>
      </c>
      <c r="U16" s="36">
        <f>SUMIFS(СВЦЭМ!$C$39:$C$782,СВЦЭМ!$A$39:$A$782,$A16,СВЦЭМ!$B$39:$B$782,U$11)+'СЕТ СН'!$F$12+СВЦЭМ!$D$10+'СЕТ СН'!$F$5-'СЕТ СН'!$F$20</f>
        <v>4709.0046975000005</v>
      </c>
      <c r="V16" s="36">
        <f>SUMIFS(СВЦЭМ!$C$39:$C$782,СВЦЭМ!$A$39:$A$782,$A16,СВЦЭМ!$B$39:$B$782,V$11)+'СЕТ СН'!$F$12+СВЦЭМ!$D$10+'СЕТ СН'!$F$5-'СЕТ СН'!$F$20</f>
        <v>4745.7149694099999</v>
      </c>
      <c r="W16" s="36">
        <f>SUMIFS(СВЦЭМ!$C$39:$C$782,СВЦЭМ!$A$39:$A$782,$A16,СВЦЭМ!$B$39:$B$782,W$11)+'СЕТ СН'!$F$12+СВЦЭМ!$D$10+'СЕТ СН'!$F$5-'СЕТ СН'!$F$20</f>
        <v>4774.3641750400002</v>
      </c>
      <c r="X16" s="36">
        <f>SUMIFS(СВЦЭМ!$C$39:$C$782,СВЦЭМ!$A$39:$A$782,$A16,СВЦЭМ!$B$39:$B$782,X$11)+'СЕТ СН'!$F$12+СВЦЭМ!$D$10+'СЕТ СН'!$F$5-'СЕТ СН'!$F$20</f>
        <v>4796.7726084599999</v>
      </c>
      <c r="Y16" s="36">
        <f>SUMIFS(СВЦЭМ!$C$39:$C$782,СВЦЭМ!$A$39:$A$782,$A16,СВЦЭМ!$B$39:$B$782,Y$11)+'СЕТ СН'!$F$12+СВЦЭМ!$D$10+'СЕТ СН'!$F$5-'СЕТ СН'!$F$20</f>
        <v>4806.9553549700004</v>
      </c>
    </row>
    <row r="17" spans="1:25" ht="15.75" x14ac:dyDescent="0.2">
      <c r="A17" s="35">
        <f t="shared" si="0"/>
        <v>44901</v>
      </c>
      <c r="B17" s="36">
        <f>SUMIFS(СВЦЭМ!$C$39:$C$782,СВЦЭМ!$A$39:$A$782,$A17,СВЦЭМ!$B$39:$B$782,B$11)+'СЕТ СН'!$F$12+СВЦЭМ!$D$10+'СЕТ СН'!$F$5-'СЕТ СН'!$F$20</f>
        <v>4745.2981153399996</v>
      </c>
      <c r="C17" s="36">
        <f>SUMIFS(СВЦЭМ!$C$39:$C$782,СВЦЭМ!$A$39:$A$782,$A17,СВЦЭМ!$B$39:$B$782,C$11)+'СЕТ СН'!$F$12+СВЦЭМ!$D$10+'СЕТ СН'!$F$5-'СЕТ СН'!$F$20</f>
        <v>4778.4717663900001</v>
      </c>
      <c r="D17" s="36">
        <f>SUMIFS(СВЦЭМ!$C$39:$C$782,СВЦЭМ!$A$39:$A$782,$A17,СВЦЭМ!$B$39:$B$782,D$11)+'СЕТ СН'!$F$12+СВЦЭМ!$D$10+'СЕТ СН'!$F$5-'СЕТ СН'!$F$20</f>
        <v>4796.9348804399997</v>
      </c>
      <c r="E17" s="36">
        <f>SUMIFS(СВЦЭМ!$C$39:$C$782,СВЦЭМ!$A$39:$A$782,$A17,СВЦЭМ!$B$39:$B$782,E$11)+'СЕТ СН'!$F$12+СВЦЭМ!$D$10+'СЕТ СН'!$F$5-'СЕТ СН'!$F$20</f>
        <v>4801.7836980100001</v>
      </c>
      <c r="F17" s="36">
        <f>SUMIFS(СВЦЭМ!$C$39:$C$782,СВЦЭМ!$A$39:$A$782,$A17,СВЦЭМ!$B$39:$B$782,F$11)+'СЕТ СН'!$F$12+СВЦЭМ!$D$10+'СЕТ СН'!$F$5-'СЕТ СН'!$F$20</f>
        <v>4836.3032704100006</v>
      </c>
      <c r="G17" s="36">
        <f>SUMIFS(СВЦЭМ!$C$39:$C$782,СВЦЭМ!$A$39:$A$782,$A17,СВЦЭМ!$B$39:$B$782,G$11)+'СЕТ СН'!$F$12+СВЦЭМ!$D$10+'СЕТ СН'!$F$5-'СЕТ СН'!$F$20</f>
        <v>4806.3908056399996</v>
      </c>
      <c r="H17" s="36">
        <f>SUMIFS(СВЦЭМ!$C$39:$C$782,СВЦЭМ!$A$39:$A$782,$A17,СВЦЭМ!$B$39:$B$782,H$11)+'СЕТ СН'!$F$12+СВЦЭМ!$D$10+'СЕТ СН'!$F$5-'СЕТ СН'!$F$20</f>
        <v>4762.0040619800002</v>
      </c>
      <c r="I17" s="36">
        <f>SUMIFS(СВЦЭМ!$C$39:$C$782,СВЦЭМ!$A$39:$A$782,$A17,СВЦЭМ!$B$39:$B$782,I$11)+'СЕТ СН'!$F$12+СВЦЭМ!$D$10+'СЕТ СН'!$F$5-'СЕТ СН'!$F$20</f>
        <v>4697.4207713699998</v>
      </c>
      <c r="J17" s="36">
        <f>SUMIFS(СВЦЭМ!$C$39:$C$782,СВЦЭМ!$A$39:$A$782,$A17,СВЦЭМ!$B$39:$B$782,J$11)+'СЕТ СН'!$F$12+СВЦЭМ!$D$10+'СЕТ СН'!$F$5-'СЕТ СН'!$F$20</f>
        <v>4702.0393966299998</v>
      </c>
      <c r="K17" s="36">
        <f>SUMIFS(СВЦЭМ!$C$39:$C$782,СВЦЭМ!$A$39:$A$782,$A17,СВЦЭМ!$B$39:$B$782,K$11)+'СЕТ СН'!$F$12+СВЦЭМ!$D$10+'СЕТ СН'!$F$5-'СЕТ СН'!$F$20</f>
        <v>4685.1106462999996</v>
      </c>
      <c r="L17" s="36">
        <f>SUMIFS(СВЦЭМ!$C$39:$C$782,СВЦЭМ!$A$39:$A$782,$A17,СВЦЭМ!$B$39:$B$782,L$11)+'СЕТ СН'!$F$12+СВЦЭМ!$D$10+'СЕТ СН'!$F$5-'СЕТ СН'!$F$20</f>
        <v>4687.0925554699998</v>
      </c>
      <c r="M17" s="36">
        <f>SUMIFS(СВЦЭМ!$C$39:$C$782,СВЦЭМ!$A$39:$A$782,$A17,СВЦЭМ!$B$39:$B$782,M$11)+'СЕТ СН'!$F$12+СВЦЭМ!$D$10+'СЕТ СН'!$F$5-'СЕТ СН'!$F$20</f>
        <v>4672.4305923600004</v>
      </c>
      <c r="N17" s="36">
        <f>SUMIFS(СВЦЭМ!$C$39:$C$782,СВЦЭМ!$A$39:$A$782,$A17,СВЦЭМ!$B$39:$B$782,N$11)+'СЕТ СН'!$F$12+СВЦЭМ!$D$10+'СЕТ СН'!$F$5-'СЕТ СН'!$F$20</f>
        <v>4690.70815287</v>
      </c>
      <c r="O17" s="36">
        <f>SUMIFS(СВЦЭМ!$C$39:$C$782,СВЦЭМ!$A$39:$A$782,$A17,СВЦЭМ!$B$39:$B$782,O$11)+'СЕТ СН'!$F$12+СВЦЭМ!$D$10+'СЕТ СН'!$F$5-'СЕТ СН'!$F$20</f>
        <v>4666.0124540400002</v>
      </c>
      <c r="P17" s="36">
        <f>SUMIFS(СВЦЭМ!$C$39:$C$782,СВЦЭМ!$A$39:$A$782,$A17,СВЦЭМ!$B$39:$B$782,P$11)+'СЕТ СН'!$F$12+СВЦЭМ!$D$10+'СЕТ СН'!$F$5-'СЕТ СН'!$F$20</f>
        <v>4675.9445319999995</v>
      </c>
      <c r="Q17" s="36">
        <f>SUMIFS(СВЦЭМ!$C$39:$C$782,СВЦЭМ!$A$39:$A$782,$A17,СВЦЭМ!$B$39:$B$782,Q$11)+'СЕТ СН'!$F$12+СВЦЭМ!$D$10+'СЕТ СН'!$F$5-'СЕТ СН'!$F$20</f>
        <v>4670.9485248999999</v>
      </c>
      <c r="R17" s="36">
        <f>SUMIFS(СВЦЭМ!$C$39:$C$782,СВЦЭМ!$A$39:$A$782,$A17,СВЦЭМ!$B$39:$B$782,R$11)+'СЕТ СН'!$F$12+СВЦЭМ!$D$10+'СЕТ СН'!$F$5-'СЕТ СН'!$F$20</f>
        <v>4658.76170714</v>
      </c>
      <c r="S17" s="36">
        <f>SUMIFS(СВЦЭМ!$C$39:$C$782,СВЦЭМ!$A$39:$A$782,$A17,СВЦЭМ!$B$39:$B$782,S$11)+'СЕТ СН'!$F$12+СВЦЭМ!$D$10+'СЕТ СН'!$F$5-'СЕТ СН'!$F$20</f>
        <v>4643.9578673699998</v>
      </c>
      <c r="T17" s="36">
        <f>SUMIFS(СВЦЭМ!$C$39:$C$782,СВЦЭМ!$A$39:$A$782,$A17,СВЦЭМ!$B$39:$B$782,T$11)+'СЕТ СН'!$F$12+СВЦЭМ!$D$10+'СЕТ СН'!$F$5-'СЕТ СН'!$F$20</f>
        <v>4617.9567439000002</v>
      </c>
      <c r="U17" s="36">
        <f>SUMIFS(СВЦЭМ!$C$39:$C$782,СВЦЭМ!$A$39:$A$782,$A17,СВЦЭМ!$B$39:$B$782,U$11)+'СЕТ СН'!$F$12+СВЦЭМ!$D$10+'СЕТ СН'!$F$5-'СЕТ СН'!$F$20</f>
        <v>4627.5586842000002</v>
      </c>
      <c r="V17" s="36">
        <f>SUMIFS(СВЦЭМ!$C$39:$C$782,СВЦЭМ!$A$39:$A$782,$A17,СВЦЭМ!$B$39:$B$782,V$11)+'СЕТ СН'!$F$12+СВЦЭМ!$D$10+'СЕТ СН'!$F$5-'СЕТ СН'!$F$20</f>
        <v>4658.5642500000004</v>
      </c>
      <c r="W17" s="36">
        <f>SUMIFS(СВЦЭМ!$C$39:$C$782,СВЦЭМ!$A$39:$A$782,$A17,СВЦЭМ!$B$39:$B$782,W$11)+'СЕТ СН'!$F$12+СВЦЭМ!$D$10+'СЕТ СН'!$F$5-'СЕТ СН'!$F$20</f>
        <v>4698.1530962400002</v>
      </c>
      <c r="X17" s="36">
        <f>SUMIFS(СВЦЭМ!$C$39:$C$782,СВЦЭМ!$A$39:$A$782,$A17,СВЦЭМ!$B$39:$B$782,X$11)+'СЕТ СН'!$F$12+СВЦЭМ!$D$10+'СЕТ СН'!$F$5-'СЕТ СН'!$F$20</f>
        <v>4701.8545689000002</v>
      </c>
      <c r="Y17" s="36">
        <f>SUMIFS(СВЦЭМ!$C$39:$C$782,СВЦЭМ!$A$39:$A$782,$A17,СВЦЭМ!$B$39:$B$782,Y$11)+'СЕТ СН'!$F$12+СВЦЭМ!$D$10+'СЕТ СН'!$F$5-'СЕТ СН'!$F$20</f>
        <v>4771.4140302100004</v>
      </c>
    </row>
    <row r="18" spans="1:25" ht="15.75" x14ac:dyDescent="0.2">
      <c r="A18" s="35">
        <f t="shared" si="0"/>
        <v>44902</v>
      </c>
      <c r="B18" s="36">
        <f>SUMIFS(СВЦЭМ!$C$39:$C$782,СВЦЭМ!$A$39:$A$782,$A18,СВЦЭМ!$B$39:$B$782,B$11)+'СЕТ СН'!$F$12+СВЦЭМ!$D$10+'СЕТ СН'!$F$5-'СЕТ СН'!$F$20</f>
        <v>4738.9208963000001</v>
      </c>
      <c r="C18" s="36">
        <f>SUMIFS(СВЦЭМ!$C$39:$C$782,СВЦЭМ!$A$39:$A$782,$A18,СВЦЭМ!$B$39:$B$782,C$11)+'СЕТ СН'!$F$12+СВЦЭМ!$D$10+'СЕТ СН'!$F$5-'СЕТ СН'!$F$20</f>
        <v>4770.5900220399999</v>
      </c>
      <c r="D18" s="36">
        <f>SUMIFS(СВЦЭМ!$C$39:$C$782,СВЦЭМ!$A$39:$A$782,$A18,СВЦЭМ!$B$39:$B$782,D$11)+'СЕТ СН'!$F$12+СВЦЭМ!$D$10+'СЕТ СН'!$F$5-'СЕТ СН'!$F$20</f>
        <v>4790.1396080800005</v>
      </c>
      <c r="E18" s="36">
        <f>SUMIFS(СВЦЭМ!$C$39:$C$782,СВЦЭМ!$A$39:$A$782,$A18,СВЦЭМ!$B$39:$B$782,E$11)+'СЕТ СН'!$F$12+СВЦЭМ!$D$10+'СЕТ СН'!$F$5-'СЕТ СН'!$F$20</f>
        <v>4790.14473241</v>
      </c>
      <c r="F18" s="36">
        <f>SUMIFS(СВЦЭМ!$C$39:$C$782,СВЦЭМ!$A$39:$A$782,$A18,СВЦЭМ!$B$39:$B$782,F$11)+'СЕТ СН'!$F$12+СВЦЭМ!$D$10+'СЕТ СН'!$F$5-'СЕТ СН'!$F$20</f>
        <v>4794.6455180600005</v>
      </c>
      <c r="G18" s="36">
        <f>SUMIFS(СВЦЭМ!$C$39:$C$782,СВЦЭМ!$A$39:$A$782,$A18,СВЦЭМ!$B$39:$B$782,G$11)+'СЕТ СН'!$F$12+СВЦЭМ!$D$10+'СЕТ СН'!$F$5-'СЕТ СН'!$F$20</f>
        <v>4780.5183095399998</v>
      </c>
      <c r="H18" s="36">
        <f>SUMIFS(СВЦЭМ!$C$39:$C$782,СВЦЭМ!$A$39:$A$782,$A18,СВЦЭМ!$B$39:$B$782,H$11)+'СЕТ СН'!$F$12+СВЦЭМ!$D$10+'СЕТ СН'!$F$5-'СЕТ СН'!$F$20</f>
        <v>4771.4902304400002</v>
      </c>
      <c r="I18" s="36">
        <f>SUMIFS(СВЦЭМ!$C$39:$C$782,СВЦЭМ!$A$39:$A$782,$A18,СВЦЭМ!$B$39:$B$782,I$11)+'СЕТ СН'!$F$12+СВЦЭМ!$D$10+'СЕТ СН'!$F$5-'СЕТ СН'!$F$20</f>
        <v>4722.32329493</v>
      </c>
      <c r="J18" s="36">
        <f>SUMIFS(СВЦЭМ!$C$39:$C$782,СВЦЭМ!$A$39:$A$782,$A18,СВЦЭМ!$B$39:$B$782,J$11)+'СЕТ СН'!$F$12+СВЦЭМ!$D$10+'СЕТ СН'!$F$5-'СЕТ СН'!$F$20</f>
        <v>4702.0432451100005</v>
      </c>
      <c r="K18" s="36">
        <f>SUMIFS(СВЦЭМ!$C$39:$C$782,СВЦЭМ!$A$39:$A$782,$A18,СВЦЭМ!$B$39:$B$782,K$11)+'СЕТ СН'!$F$12+СВЦЭМ!$D$10+'СЕТ СН'!$F$5-'СЕТ СН'!$F$20</f>
        <v>4728.4262265300003</v>
      </c>
      <c r="L18" s="36">
        <f>SUMIFS(СВЦЭМ!$C$39:$C$782,СВЦЭМ!$A$39:$A$782,$A18,СВЦЭМ!$B$39:$B$782,L$11)+'СЕТ СН'!$F$12+СВЦЭМ!$D$10+'СЕТ СН'!$F$5-'СЕТ СН'!$F$20</f>
        <v>4724.8129006199997</v>
      </c>
      <c r="M18" s="36">
        <f>SUMIFS(СВЦЭМ!$C$39:$C$782,СВЦЭМ!$A$39:$A$782,$A18,СВЦЭМ!$B$39:$B$782,M$11)+'СЕТ СН'!$F$12+СВЦЭМ!$D$10+'СЕТ СН'!$F$5-'СЕТ СН'!$F$20</f>
        <v>4719.5228479899997</v>
      </c>
      <c r="N18" s="36">
        <f>SUMIFS(СВЦЭМ!$C$39:$C$782,СВЦЭМ!$A$39:$A$782,$A18,СВЦЭМ!$B$39:$B$782,N$11)+'СЕТ СН'!$F$12+СВЦЭМ!$D$10+'СЕТ СН'!$F$5-'СЕТ СН'!$F$20</f>
        <v>4720.5801344199999</v>
      </c>
      <c r="O18" s="36">
        <f>SUMIFS(СВЦЭМ!$C$39:$C$782,СВЦЭМ!$A$39:$A$782,$A18,СВЦЭМ!$B$39:$B$782,O$11)+'СЕТ СН'!$F$12+СВЦЭМ!$D$10+'СЕТ СН'!$F$5-'СЕТ СН'!$F$20</f>
        <v>4732.6504353800001</v>
      </c>
      <c r="P18" s="36">
        <f>SUMIFS(СВЦЭМ!$C$39:$C$782,СВЦЭМ!$A$39:$A$782,$A18,СВЦЭМ!$B$39:$B$782,P$11)+'СЕТ СН'!$F$12+СВЦЭМ!$D$10+'СЕТ СН'!$F$5-'СЕТ СН'!$F$20</f>
        <v>4740.5078268199995</v>
      </c>
      <c r="Q18" s="36">
        <f>SUMIFS(СВЦЭМ!$C$39:$C$782,СВЦЭМ!$A$39:$A$782,$A18,СВЦЭМ!$B$39:$B$782,Q$11)+'СЕТ СН'!$F$12+СВЦЭМ!$D$10+'СЕТ СН'!$F$5-'СЕТ СН'!$F$20</f>
        <v>4747.8232999600004</v>
      </c>
      <c r="R18" s="36">
        <f>SUMIFS(СВЦЭМ!$C$39:$C$782,СВЦЭМ!$A$39:$A$782,$A18,СВЦЭМ!$B$39:$B$782,R$11)+'СЕТ СН'!$F$12+СВЦЭМ!$D$10+'СЕТ СН'!$F$5-'СЕТ СН'!$F$20</f>
        <v>4725.5894501900002</v>
      </c>
      <c r="S18" s="36">
        <f>SUMIFS(СВЦЭМ!$C$39:$C$782,СВЦЭМ!$A$39:$A$782,$A18,СВЦЭМ!$B$39:$B$782,S$11)+'СЕТ СН'!$F$12+СВЦЭМ!$D$10+'СЕТ СН'!$F$5-'СЕТ СН'!$F$20</f>
        <v>4688.9068833500005</v>
      </c>
      <c r="T18" s="36">
        <f>SUMIFS(СВЦЭМ!$C$39:$C$782,СВЦЭМ!$A$39:$A$782,$A18,СВЦЭМ!$B$39:$B$782,T$11)+'СЕТ СН'!$F$12+СВЦЭМ!$D$10+'СЕТ СН'!$F$5-'СЕТ СН'!$F$20</f>
        <v>4671.4104056200003</v>
      </c>
      <c r="U18" s="36">
        <f>SUMIFS(СВЦЭМ!$C$39:$C$782,СВЦЭМ!$A$39:$A$782,$A18,СВЦЭМ!$B$39:$B$782,U$11)+'СЕТ СН'!$F$12+СВЦЭМ!$D$10+'СЕТ СН'!$F$5-'СЕТ СН'!$F$20</f>
        <v>4696.2778204900005</v>
      </c>
      <c r="V18" s="36">
        <f>SUMIFS(СВЦЭМ!$C$39:$C$782,СВЦЭМ!$A$39:$A$782,$A18,СВЦЭМ!$B$39:$B$782,V$11)+'СЕТ СН'!$F$12+СВЦЭМ!$D$10+'СЕТ СН'!$F$5-'СЕТ СН'!$F$20</f>
        <v>4695.5045431600001</v>
      </c>
      <c r="W18" s="36">
        <f>SUMIFS(СВЦЭМ!$C$39:$C$782,СВЦЭМ!$A$39:$A$782,$A18,СВЦЭМ!$B$39:$B$782,W$11)+'СЕТ СН'!$F$12+СВЦЭМ!$D$10+'СЕТ СН'!$F$5-'СЕТ СН'!$F$20</f>
        <v>4729.9278691</v>
      </c>
      <c r="X18" s="36">
        <f>SUMIFS(СВЦЭМ!$C$39:$C$782,СВЦЭМ!$A$39:$A$782,$A18,СВЦЭМ!$B$39:$B$782,X$11)+'СЕТ СН'!$F$12+СВЦЭМ!$D$10+'СЕТ СН'!$F$5-'СЕТ СН'!$F$20</f>
        <v>4709.7842452000004</v>
      </c>
      <c r="Y18" s="36">
        <f>SUMIFS(СВЦЭМ!$C$39:$C$782,СВЦЭМ!$A$39:$A$782,$A18,СВЦЭМ!$B$39:$B$782,Y$11)+'СЕТ СН'!$F$12+СВЦЭМ!$D$10+'СЕТ СН'!$F$5-'СЕТ СН'!$F$20</f>
        <v>4724.2509276700002</v>
      </c>
    </row>
    <row r="19" spans="1:25" ht="15.75" x14ac:dyDescent="0.2">
      <c r="A19" s="35">
        <f t="shared" si="0"/>
        <v>44903</v>
      </c>
      <c r="B19" s="36">
        <f>SUMIFS(СВЦЭМ!$C$39:$C$782,СВЦЭМ!$A$39:$A$782,$A19,СВЦЭМ!$B$39:$B$782,B$11)+'СЕТ СН'!$F$12+СВЦЭМ!$D$10+'СЕТ СН'!$F$5-'СЕТ СН'!$F$20</f>
        <v>4964.6953268500001</v>
      </c>
      <c r="C19" s="36">
        <f>SUMIFS(СВЦЭМ!$C$39:$C$782,СВЦЭМ!$A$39:$A$782,$A19,СВЦЭМ!$B$39:$B$782,C$11)+'СЕТ СН'!$F$12+СВЦЭМ!$D$10+'СЕТ СН'!$F$5-'СЕТ СН'!$F$20</f>
        <v>4986.6827427500002</v>
      </c>
      <c r="D19" s="36">
        <f>SUMIFS(СВЦЭМ!$C$39:$C$782,СВЦЭМ!$A$39:$A$782,$A19,СВЦЭМ!$B$39:$B$782,D$11)+'СЕТ СН'!$F$12+СВЦЭМ!$D$10+'СЕТ СН'!$F$5-'СЕТ СН'!$F$20</f>
        <v>4970.2810475799997</v>
      </c>
      <c r="E19" s="36">
        <f>SUMIFS(СВЦЭМ!$C$39:$C$782,СВЦЭМ!$A$39:$A$782,$A19,СВЦЭМ!$B$39:$B$782,E$11)+'СЕТ СН'!$F$12+СВЦЭМ!$D$10+'СЕТ СН'!$F$5-'СЕТ СН'!$F$20</f>
        <v>4937.8563707000003</v>
      </c>
      <c r="F19" s="36">
        <f>SUMIFS(СВЦЭМ!$C$39:$C$782,СВЦЭМ!$A$39:$A$782,$A19,СВЦЭМ!$B$39:$B$782,F$11)+'СЕТ СН'!$F$12+СВЦЭМ!$D$10+'СЕТ СН'!$F$5-'СЕТ СН'!$F$20</f>
        <v>4923.9724354299997</v>
      </c>
      <c r="G19" s="36">
        <f>SUMIFS(СВЦЭМ!$C$39:$C$782,СВЦЭМ!$A$39:$A$782,$A19,СВЦЭМ!$B$39:$B$782,G$11)+'СЕТ СН'!$F$12+СВЦЭМ!$D$10+'СЕТ СН'!$F$5-'СЕТ СН'!$F$20</f>
        <v>4868.6632826700006</v>
      </c>
      <c r="H19" s="36">
        <f>SUMIFS(СВЦЭМ!$C$39:$C$782,СВЦЭМ!$A$39:$A$782,$A19,СВЦЭМ!$B$39:$B$782,H$11)+'СЕТ СН'!$F$12+СВЦЭМ!$D$10+'СЕТ СН'!$F$5-'СЕТ СН'!$F$20</f>
        <v>4840.7479105100001</v>
      </c>
      <c r="I19" s="36">
        <f>SUMIFS(СВЦЭМ!$C$39:$C$782,СВЦЭМ!$A$39:$A$782,$A19,СВЦЭМ!$B$39:$B$782,I$11)+'СЕТ СН'!$F$12+СВЦЭМ!$D$10+'СЕТ СН'!$F$5-'СЕТ СН'!$F$20</f>
        <v>4826.0418711000002</v>
      </c>
      <c r="J19" s="36">
        <f>SUMIFS(СВЦЭМ!$C$39:$C$782,СВЦЭМ!$A$39:$A$782,$A19,СВЦЭМ!$B$39:$B$782,J$11)+'СЕТ СН'!$F$12+СВЦЭМ!$D$10+'СЕТ СН'!$F$5-'СЕТ СН'!$F$20</f>
        <v>4797.2404872799998</v>
      </c>
      <c r="K19" s="36">
        <f>SUMIFS(СВЦЭМ!$C$39:$C$782,СВЦЭМ!$A$39:$A$782,$A19,СВЦЭМ!$B$39:$B$782,K$11)+'СЕТ СН'!$F$12+СВЦЭМ!$D$10+'СЕТ СН'!$F$5-'СЕТ СН'!$F$20</f>
        <v>4780.3846336500001</v>
      </c>
      <c r="L19" s="36">
        <f>SUMIFS(СВЦЭМ!$C$39:$C$782,СВЦЭМ!$A$39:$A$782,$A19,СВЦЭМ!$B$39:$B$782,L$11)+'СЕТ СН'!$F$12+СВЦЭМ!$D$10+'СЕТ СН'!$F$5-'СЕТ СН'!$F$20</f>
        <v>4797.7973369700003</v>
      </c>
      <c r="M19" s="36">
        <f>SUMIFS(СВЦЭМ!$C$39:$C$782,СВЦЭМ!$A$39:$A$782,$A19,СВЦЭМ!$B$39:$B$782,M$11)+'СЕТ СН'!$F$12+СВЦЭМ!$D$10+'СЕТ СН'!$F$5-'СЕТ СН'!$F$20</f>
        <v>4835.4016581699998</v>
      </c>
      <c r="N19" s="36">
        <f>SUMIFS(СВЦЭМ!$C$39:$C$782,СВЦЭМ!$A$39:$A$782,$A19,СВЦЭМ!$B$39:$B$782,N$11)+'СЕТ СН'!$F$12+СВЦЭМ!$D$10+'СЕТ СН'!$F$5-'СЕТ СН'!$F$20</f>
        <v>4845.4782619600001</v>
      </c>
      <c r="O19" s="36">
        <f>SUMIFS(СВЦЭМ!$C$39:$C$782,СВЦЭМ!$A$39:$A$782,$A19,СВЦЭМ!$B$39:$B$782,O$11)+'СЕТ СН'!$F$12+СВЦЭМ!$D$10+'СЕТ СН'!$F$5-'СЕТ СН'!$F$20</f>
        <v>4848.0309968399997</v>
      </c>
      <c r="P19" s="36">
        <f>SUMIFS(СВЦЭМ!$C$39:$C$782,СВЦЭМ!$A$39:$A$782,$A19,СВЦЭМ!$B$39:$B$782,P$11)+'СЕТ СН'!$F$12+СВЦЭМ!$D$10+'СЕТ СН'!$F$5-'СЕТ СН'!$F$20</f>
        <v>4850.15960963</v>
      </c>
      <c r="Q19" s="36">
        <f>SUMIFS(СВЦЭМ!$C$39:$C$782,СВЦЭМ!$A$39:$A$782,$A19,СВЦЭМ!$B$39:$B$782,Q$11)+'СЕТ СН'!$F$12+СВЦЭМ!$D$10+'СЕТ СН'!$F$5-'СЕТ СН'!$F$20</f>
        <v>4829.6944834599999</v>
      </c>
      <c r="R19" s="36">
        <f>SUMIFS(СВЦЭМ!$C$39:$C$782,СВЦЭМ!$A$39:$A$782,$A19,СВЦЭМ!$B$39:$B$782,R$11)+'СЕТ СН'!$F$12+СВЦЭМ!$D$10+'СЕТ СН'!$F$5-'СЕТ СН'!$F$20</f>
        <v>4775.0470839299996</v>
      </c>
      <c r="S19" s="36">
        <f>SUMIFS(СВЦЭМ!$C$39:$C$782,СВЦЭМ!$A$39:$A$782,$A19,СВЦЭМ!$B$39:$B$782,S$11)+'СЕТ СН'!$F$12+СВЦЭМ!$D$10+'СЕТ СН'!$F$5-'СЕТ СН'!$F$20</f>
        <v>4733.8030890199998</v>
      </c>
      <c r="T19" s="36">
        <f>SUMIFS(СВЦЭМ!$C$39:$C$782,СВЦЭМ!$A$39:$A$782,$A19,СВЦЭМ!$B$39:$B$782,T$11)+'СЕТ СН'!$F$12+СВЦЭМ!$D$10+'СЕТ СН'!$F$5-'СЕТ СН'!$F$20</f>
        <v>4769.8788852199996</v>
      </c>
      <c r="U19" s="36">
        <f>SUMIFS(СВЦЭМ!$C$39:$C$782,СВЦЭМ!$A$39:$A$782,$A19,СВЦЭМ!$B$39:$B$782,U$11)+'СЕТ СН'!$F$12+СВЦЭМ!$D$10+'СЕТ СН'!$F$5-'СЕТ СН'!$F$20</f>
        <v>4793.5724940300006</v>
      </c>
      <c r="V19" s="36">
        <f>SUMIFS(СВЦЭМ!$C$39:$C$782,СВЦЭМ!$A$39:$A$782,$A19,СВЦЭМ!$B$39:$B$782,V$11)+'СЕТ СН'!$F$12+СВЦЭМ!$D$10+'СЕТ СН'!$F$5-'СЕТ СН'!$F$20</f>
        <v>4811.7678131499997</v>
      </c>
      <c r="W19" s="36">
        <f>SUMIFS(СВЦЭМ!$C$39:$C$782,СВЦЭМ!$A$39:$A$782,$A19,СВЦЭМ!$B$39:$B$782,W$11)+'СЕТ СН'!$F$12+СВЦЭМ!$D$10+'СЕТ СН'!$F$5-'СЕТ СН'!$F$20</f>
        <v>4849.4964125099996</v>
      </c>
      <c r="X19" s="36">
        <f>SUMIFS(СВЦЭМ!$C$39:$C$782,СВЦЭМ!$A$39:$A$782,$A19,СВЦЭМ!$B$39:$B$782,X$11)+'СЕТ СН'!$F$12+СВЦЭМ!$D$10+'СЕТ СН'!$F$5-'СЕТ СН'!$F$20</f>
        <v>4846.2506982300001</v>
      </c>
      <c r="Y19" s="36">
        <f>SUMIFS(СВЦЭМ!$C$39:$C$782,СВЦЭМ!$A$39:$A$782,$A19,СВЦЭМ!$B$39:$B$782,Y$11)+'СЕТ СН'!$F$12+СВЦЭМ!$D$10+'СЕТ СН'!$F$5-'СЕТ СН'!$F$20</f>
        <v>4933.5876999399998</v>
      </c>
    </row>
    <row r="20" spans="1:25" ht="15.75" x14ac:dyDescent="0.2">
      <c r="A20" s="35">
        <f t="shared" si="0"/>
        <v>44904</v>
      </c>
      <c r="B20" s="36">
        <f>SUMIFS(СВЦЭМ!$C$39:$C$782,СВЦЭМ!$A$39:$A$782,$A20,СВЦЭМ!$B$39:$B$782,B$11)+'СЕТ СН'!$F$12+СВЦЭМ!$D$10+'СЕТ СН'!$F$5-'СЕТ СН'!$F$20</f>
        <v>4844.4169229199997</v>
      </c>
      <c r="C20" s="36">
        <f>SUMIFS(СВЦЭМ!$C$39:$C$782,СВЦЭМ!$A$39:$A$782,$A20,СВЦЭМ!$B$39:$B$782,C$11)+'СЕТ СН'!$F$12+СВЦЭМ!$D$10+'СЕТ СН'!$F$5-'СЕТ СН'!$F$20</f>
        <v>4843.1472907799998</v>
      </c>
      <c r="D20" s="36">
        <f>SUMIFS(СВЦЭМ!$C$39:$C$782,СВЦЭМ!$A$39:$A$782,$A20,СВЦЭМ!$B$39:$B$782,D$11)+'СЕТ СН'!$F$12+СВЦЭМ!$D$10+'СЕТ СН'!$F$5-'СЕТ СН'!$F$20</f>
        <v>4872.5315454199999</v>
      </c>
      <c r="E20" s="36">
        <f>SUMIFS(СВЦЭМ!$C$39:$C$782,СВЦЭМ!$A$39:$A$782,$A20,СВЦЭМ!$B$39:$B$782,E$11)+'СЕТ СН'!$F$12+СВЦЭМ!$D$10+'СЕТ СН'!$F$5-'СЕТ СН'!$F$20</f>
        <v>4873.0077033699999</v>
      </c>
      <c r="F20" s="36">
        <f>SUMIFS(СВЦЭМ!$C$39:$C$782,СВЦЭМ!$A$39:$A$782,$A20,СВЦЭМ!$B$39:$B$782,F$11)+'СЕТ СН'!$F$12+СВЦЭМ!$D$10+'СЕТ СН'!$F$5-'СЕТ СН'!$F$20</f>
        <v>4885.9308449099999</v>
      </c>
      <c r="G20" s="36">
        <f>SUMIFS(СВЦЭМ!$C$39:$C$782,СВЦЭМ!$A$39:$A$782,$A20,СВЦЭМ!$B$39:$B$782,G$11)+'СЕТ СН'!$F$12+СВЦЭМ!$D$10+'СЕТ СН'!$F$5-'СЕТ СН'!$F$20</f>
        <v>4868.6559725099996</v>
      </c>
      <c r="H20" s="36">
        <f>SUMIFS(СВЦЭМ!$C$39:$C$782,СВЦЭМ!$A$39:$A$782,$A20,СВЦЭМ!$B$39:$B$782,H$11)+'СЕТ СН'!$F$12+СВЦЭМ!$D$10+'СЕТ СН'!$F$5-'СЕТ СН'!$F$20</f>
        <v>4874.2338650199999</v>
      </c>
      <c r="I20" s="36">
        <f>SUMIFS(СВЦЭМ!$C$39:$C$782,СВЦЭМ!$A$39:$A$782,$A20,СВЦЭМ!$B$39:$B$782,I$11)+'СЕТ СН'!$F$12+СВЦЭМ!$D$10+'СЕТ СН'!$F$5-'СЕТ СН'!$F$20</f>
        <v>4835.4291487499995</v>
      </c>
      <c r="J20" s="36">
        <f>SUMIFS(СВЦЭМ!$C$39:$C$782,СВЦЭМ!$A$39:$A$782,$A20,СВЦЭМ!$B$39:$B$782,J$11)+'СЕТ СН'!$F$12+СВЦЭМ!$D$10+'СЕТ СН'!$F$5-'СЕТ СН'!$F$20</f>
        <v>4819.5200988799998</v>
      </c>
      <c r="K20" s="36">
        <f>SUMIFS(СВЦЭМ!$C$39:$C$782,СВЦЭМ!$A$39:$A$782,$A20,СВЦЭМ!$B$39:$B$782,K$11)+'СЕТ СН'!$F$12+СВЦЭМ!$D$10+'СЕТ СН'!$F$5-'СЕТ СН'!$F$20</f>
        <v>4803.2383570900001</v>
      </c>
      <c r="L20" s="36">
        <f>SUMIFS(СВЦЭМ!$C$39:$C$782,СВЦЭМ!$A$39:$A$782,$A20,СВЦЭМ!$B$39:$B$782,L$11)+'СЕТ СН'!$F$12+СВЦЭМ!$D$10+'СЕТ СН'!$F$5-'СЕТ СН'!$F$20</f>
        <v>4791.4525634500005</v>
      </c>
      <c r="M20" s="36">
        <f>SUMIFS(СВЦЭМ!$C$39:$C$782,СВЦЭМ!$A$39:$A$782,$A20,СВЦЭМ!$B$39:$B$782,M$11)+'СЕТ СН'!$F$12+СВЦЭМ!$D$10+'СЕТ СН'!$F$5-'СЕТ СН'!$F$20</f>
        <v>4780.7931612800003</v>
      </c>
      <c r="N20" s="36">
        <f>SUMIFS(СВЦЭМ!$C$39:$C$782,СВЦЭМ!$A$39:$A$782,$A20,СВЦЭМ!$B$39:$B$782,N$11)+'СЕТ СН'!$F$12+СВЦЭМ!$D$10+'СЕТ СН'!$F$5-'СЕТ СН'!$F$20</f>
        <v>4786.6043143099996</v>
      </c>
      <c r="O20" s="36">
        <f>SUMIFS(СВЦЭМ!$C$39:$C$782,СВЦЭМ!$A$39:$A$782,$A20,СВЦЭМ!$B$39:$B$782,O$11)+'СЕТ СН'!$F$12+СВЦЭМ!$D$10+'СЕТ СН'!$F$5-'СЕТ СН'!$F$20</f>
        <v>4789.4046920700002</v>
      </c>
      <c r="P20" s="36">
        <f>SUMIFS(СВЦЭМ!$C$39:$C$782,СВЦЭМ!$A$39:$A$782,$A20,СВЦЭМ!$B$39:$B$782,P$11)+'СЕТ СН'!$F$12+СВЦЭМ!$D$10+'СЕТ СН'!$F$5-'СЕТ СН'!$F$20</f>
        <v>4808.8279973400004</v>
      </c>
      <c r="Q20" s="36">
        <f>SUMIFS(СВЦЭМ!$C$39:$C$782,СВЦЭМ!$A$39:$A$782,$A20,СВЦЭМ!$B$39:$B$782,Q$11)+'СЕТ СН'!$F$12+СВЦЭМ!$D$10+'СЕТ СН'!$F$5-'СЕТ СН'!$F$20</f>
        <v>4807.8285217900002</v>
      </c>
      <c r="R20" s="36">
        <f>SUMIFS(СВЦЭМ!$C$39:$C$782,СВЦЭМ!$A$39:$A$782,$A20,СВЦЭМ!$B$39:$B$782,R$11)+'СЕТ СН'!$F$12+СВЦЭМ!$D$10+'СЕТ СН'!$F$5-'СЕТ СН'!$F$20</f>
        <v>4803.6374760799999</v>
      </c>
      <c r="S20" s="36">
        <f>SUMIFS(СВЦЭМ!$C$39:$C$782,СВЦЭМ!$A$39:$A$782,$A20,СВЦЭМ!$B$39:$B$782,S$11)+'СЕТ СН'!$F$12+СВЦЭМ!$D$10+'СЕТ СН'!$F$5-'СЕТ СН'!$F$20</f>
        <v>4768.3475072500005</v>
      </c>
      <c r="T20" s="36">
        <f>SUMIFS(СВЦЭМ!$C$39:$C$782,СВЦЭМ!$A$39:$A$782,$A20,СВЦЭМ!$B$39:$B$782,T$11)+'СЕТ СН'!$F$12+СВЦЭМ!$D$10+'СЕТ СН'!$F$5-'СЕТ СН'!$F$20</f>
        <v>4743.9441871300005</v>
      </c>
      <c r="U20" s="36">
        <f>SUMIFS(СВЦЭМ!$C$39:$C$782,СВЦЭМ!$A$39:$A$782,$A20,СВЦЭМ!$B$39:$B$782,U$11)+'СЕТ СН'!$F$12+СВЦЭМ!$D$10+'СЕТ СН'!$F$5-'СЕТ СН'!$F$20</f>
        <v>4745.6039787600002</v>
      </c>
      <c r="V20" s="36">
        <f>SUMIFS(СВЦЭМ!$C$39:$C$782,СВЦЭМ!$A$39:$A$782,$A20,СВЦЭМ!$B$39:$B$782,V$11)+'СЕТ СН'!$F$12+СВЦЭМ!$D$10+'СЕТ СН'!$F$5-'СЕТ СН'!$F$20</f>
        <v>4760.2246943400005</v>
      </c>
      <c r="W20" s="36">
        <f>SUMIFS(СВЦЭМ!$C$39:$C$782,СВЦЭМ!$A$39:$A$782,$A20,СВЦЭМ!$B$39:$B$782,W$11)+'СЕТ СН'!$F$12+СВЦЭМ!$D$10+'СЕТ СН'!$F$5-'СЕТ СН'!$F$20</f>
        <v>4789.8079732599999</v>
      </c>
      <c r="X20" s="36">
        <f>SUMIFS(СВЦЭМ!$C$39:$C$782,СВЦЭМ!$A$39:$A$782,$A20,СВЦЭМ!$B$39:$B$782,X$11)+'СЕТ СН'!$F$12+СВЦЭМ!$D$10+'СЕТ СН'!$F$5-'СЕТ СН'!$F$20</f>
        <v>4800.0909452200003</v>
      </c>
      <c r="Y20" s="36">
        <f>SUMIFS(СВЦЭМ!$C$39:$C$782,СВЦЭМ!$A$39:$A$782,$A20,СВЦЭМ!$B$39:$B$782,Y$11)+'СЕТ СН'!$F$12+СВЦЭМ!$D$10+'СЕТ СН'!$F$5-'СЕТ СН'!$F$20</f>
        <v>4815.1227041399998</v>
      </c>
    </row>
    <row r="21" spans="1:25" ht="15.75" x14ac:dyDescent="0.2">
      <c r="A21" s="35">
        <f t="shared" si="0"/>
        <v>44905</v>
      </c>
      <c r="B21" s="36">
        <f>SUMIFS(СВЦЭМ!$C$39:$C$782,СВЦЭМ!$A$39:$A$782,$A21,СВЦЭМ!$B$39:$B$782,B$11)+'СЕТ СН'!$F$12+СВЦЭМ!$D$10+'СЕТ СН'!$F$5-'СЕТ СН'!$F$20</f>
        <v>4855.4000911800003</v>
      </c>
      <c r="C21" s="36">
        <f>SUMIFS(СВЦЭМ!$C$39:$C$782,СВЦЭМ!$A$39:$A$782,$A21,СВЦЭМ!$B$39:$B$782,C$11)+'СЕТ СН'!$F$12+СВЦЭМ!$D$10+'СЕТ СН'!$F$5-'СЕТ СН'!$F$20</f>
        <v>4874.1524777100003</v>
      </c>
      <c r="D21" s="36">
        <f>SUMIFS(СВЦЭМ!$C$39:$C$782,СВЦЭМ!$A$39:$A$782,$A21,СВЦЭМ!$B$39:$B$782,D$11)+'СЕТ СН'!$F$12+СВЦЭМ!$D$10+'СЕТ СН'!$F$5-'СЕТ СН'!$F$20</f>
        <v>4936.8070641300001</v>
      </c>
      <c r="E21" s="36">
        <f>SUMIFS(СВЦЭМ!$C$39:$C$782,СВЦЭМ!$A$39:$A$782,$A21,СВЦЭМ!$B$39:$B$782,E$11)+'СЕТ СН'!$F$12+СВЦЭМ!$D$10+'СЕТ СН'!$F$5-'СЕТ СН'!$F$20</f>
        <v>4930.8157671899999</v>
      </c>
      <c r="F21" s="36">
        <f>SUMIFS(СВЦЭМ!$C$39:$C$782,СВЦЭМ!$A$39:$A$782,$A21,СВЦЭМ!$B$39:$B$782,F$11)+'СЕТ СН'!$F$12+СВЦЭМ!$D$10+'СЕТ СН'!$F$5-'СЕТ СН'!$F$20</f>
        <v>4908.3857473999997</v>
      </c>
      <c r="G21" s="36">
        <f>SUMIFS(СВЦЭМ!$C$39:$C$782,СВЦЭМ!$A$39:$A$782,$A21,СВЦЭМ!$B$39:$B$782,G$11)+'СЕТ СН'!$F$12+СВЦЭМ!$D$10+'СЕТ СН'!$F$5-'СЕТ СН'!$F$20</f>
        <v>4924.6642549299995</v>
      </c>
      <c r="H21" s="36">
        <f>SUMIFS(СВЦЭМ!$C$39:$C$782,СВЦЭМ!$A$39:$A$782,$A21,СВЦЭМ!$B$39:$B$782,H$11)+'СЕТ СН'!$F$12+СВЦЭМ!$D$10+'СЕТ СН'!$F$5-'СЕТ СН'!$F$20</f>
        <v>5229.7319549599997</v>
      </c>
      <c r="I21" s="36">
        <f>SUMIFS(СВЦЭМ!$C$39:$C$782,СВЦЭМ!$A$39:$A$782,$A21,СВЦЭМ!$B$39:$B$782,I$11)+'СЕТ СН'!$F$12+СВЦЭМ!$D$10+'СЕТ СН'!$F$5-'СЕТ СН'!$F$20</f>
        <v>5162.44922451</v>
      </c>
      <c r="J21" s="36">
        <f>SUMIFS(СВЦЭМ!$C$39:$C$782,СВЦЭМ!$A$39:$A$782,$A21,СВЦЭМ!$B$39:$B$782,J$11)+'СЕТ СН'!$F$12+СВЦЭМ!$D$10+'СЕТ СН'!$F$5-'СЕТ СН'!$F$20</f>
        <v>5062.8296153499996</v>
      </c>
      <c r="K21" s="36">
        <f>SUMIFS(СВЦЭМ!$C$39:$C$782,СВЦЭМ!$A$39:$A$782,$A21,СВЦЭМ!$B$39:$B$782,K$11)+'СЕТ СН'!$F$12+СВЦЭМ!$D$10+'СЕТ СН'!$F$5-'СЕТ СН'!$F$20</f>
        <v>5059.6149143100001</v>
      </c>
      <c r="L21" s="36">
        <f>SUMIFS(СВЦЭМ!$C$39:$C$782,СВЦЭМ!$A$39:$A$782,$A21,СВЦЭМ!$B$39:$B$782,L$11)+'СЕТ СН'!$F$12+СВЦЭМ!$D$10+'СЕТ СН'!$F$5-'СЕТ СН'!$F$20</f>
        <v>5049.2383473400005</v>
      </c>
      <c r="M21" s="36">
        <f>SUMIFS(СВЦЭМ!$C$39:$C$782,СВЦЭМ!$A$39:$A$782,$A21,СВЦЭМ!$B$39:$B$782,M$11)+'СЕТ СН'!$F$12+СВЦЭМ!$D$10+'СЕТ СН'!$F$5-'СЕТ СН'!$F$20</f>
        <v>5072.4140794100003</v>
      </c>
      <c r="N21" s="36">
        <f>SUMIFS(СВЦЭМ!$C$39:$C$782,СВЦЭМ!$A$39:$A$782,$A21,СВЦЭМ!$B$39:$B$782,N$11)+'СЕТ СН'!$F$12+СВЦЭМ!$D$10+'СЕТ СН'!$F$5-'СЕТ СН'!$F$20</f>
        <v>5129.0828961099996</v>
      </c>
      <c r="O21" s="36">
        <f>SUMIFS(СВЦЭМ!$C$39:$C$782,СВЦЭМ!$A$39:$A$782,$A21,СВЦЭМ!$B$39:$B$782,O$11)+'СЕТ СН'!$F$12+СВЦЭМ!$D$10+'СЕТ СН'!$F$5-'СЕТ СН'!$F$20</f>
        <v>5148.7381141099995</v>
      </c>
      <c r="P21" s="36">
        <f>SUMIFS(СВЦЭМ!$C$39:$C$782,СВЦЭМ!$A$39:$A$782,$A21,СВЦЭМ!$B$39:$B$782,P$11)+'СЕТ СН'!$F$12+СВЦЭМ!$D$10+'СЕТ СН'!$F$5-'СЕТ СН'!$F$20</f>
        <v>5157.5455756600004</v>
      </c>
      <c r="Q21" s="36">
        <f>SUMIFS(СВЦЭМ!$C$39:$C$782,СВЦЭМ!$A$39:$A$782,$A21,СВЦЭМ!$B$39:$B$782,Q$11)+'СЕТ СН'!$F$12+СВЦЭМ!$D$10+'СЕТ СН'!$F$5-'СЕТ СН'!$F$20</f>
        <v>5049.3234827800006</v>
      </c>
      <c r="R21" s="36">
        <f>SUMIFS(СВЦЭМ!$C$39:$C$782,СВЦЭМ!$A$39:$A$782,$A21,СВЦЭМ!$B$39:$B$782,R$11)+'СЕТ СН'!$F$12+СВЦЭМ!$D$10+'СЕТ СН'!$F$5-'СЕТ СН'!$F$20</f>
        <v>4869.3235642300006</v>
      </c>
      <c r="S21" s="36">
        <f>SUMIFS(СВЦЭМ!$C$39:$C$782,СВЦЭМ!$A$39:$A$782,$A21,СВЦЭМ!$B$39:$B$782,S$11)+'СЕТ СН'!$F$12+СВЦЭМ!$D$10+'СЕТ СН'!$F$5-'СЕТ СН'!$F$20</f>
        <v>4813.6665489699999</v>
      </c>
      <c r="T21" s="36">
        <f>SUMIFS(СВЦЭМ!$C$39:$C$782,СВЦЭМ!$A$39:$A$782,$A21,СВЦЭМ!$B$39:$B$782,T$11)+'СЕТ СН'!$F$12+СВЦЭМ!$D$10+'СЕТ СН'!$F$5-'СЕТ СН'!$F$20</f>
        <v>4818.2475949199998</v>
      </c>
      <c r="U21" s="36">
        <f>SUMIFS(СВЦЭМ!$C$39:$C$782,СВЦЭМ!$A$39:$A$782,$A21,СВЦЭМ!$B$39:$B$782,U$11)+'СЕТ СН'!$F$12+СВЦЭМ!$D$10+'СЕТ СН'!$F$5-'СЕТ СН'!$F$20</f>
        <v>4815.2476908500003</v>
      </c>
      <c r="V21" s="36">
        <f>SUMIFS(СВЦЭМ!$C$39:$C$782,СВЦЭМ!$A$39:$A$782,$A21,СВЦЭМ!$B$39:$B$782,V$11)+'СЕТ СН'!$F$12+СВЦЭМ!$D$10+'СЕТ СН'!$F$5-'СЕТ СН'!$F$20</f>
        <v>4826.6237281499998</v>
      </c>
      <c r="W21" s="36">
        <f>SUMIFS(СВЦЭМ!$C$39:$C$782,СВЦЭМ!$A$39:$A$782,$A21,СВЦЭМ!$B$39:$B$782,W$11)+'СЕТ СН'!$F$12+СВЦЭМ!$D$10+'СЕТ СН'!$F$5-'СЕТ СН'!$F$20</f>
        <v>4835.2368999299997</v>
      </c>
      <c r="X21" s="36">
        <f>SUMIFS(СВЦЭМ!$C$39:$C$782,СВЦЭМ!$A$39:$A$782,$A21,СВЦЭМ!$B$39:$B$782,X$11)+'СЕТ СН'!$F$12+СВЦЭМ!$D$10+'СЕТ СН'!$F$5-'СЕТ СН'!$F$20</f>
        <v>4851.2102108400004</v>
      </c>
      <c r="Y21" s="36">
        <f>SUMIFS(СВЦЭМ!$C$39:$C$782,СВЦЭМ!$A$39:$A$782,$A21,СВЦЭМ!$B$39:$B$782,Y$11)+'СЕТ СН'!$F$12+СВЦЭМ!$D$10+'СЕТ СН'!$F$5-'СЕТ СН'!$F$20</f>
        <v>4878.4328682100004</v>
      </c>
    </row>
    <row r="22" spans="1:25" ht="15.75" x14ac:dyDescent="0.2">
      <c r="A22" s="35">
        <f t="shared" si="0"/>
        <v>44906</v>
      </c>
      <c r="B22" s="36">
        <f>SUMIFS(СВЦЭМ!$C$39:$C$782,СВЦЭМ!$A$39:$A$782,$A22,СВЦЭМ!$B$39:$B$782,B$11)+'СЕТ СН'!$F$12+СВЦЭМ!$D$10+'СЕТ СН'!$F$5-'СЕТ СН'!$F$20</f>
        <v>4877.1331637599997</v>
      </c>
      <c r="C22" s="36">
        <f>SUMIFS(СВЦЭМ!$C$39:$C$782,СВЦЭМ!$A$39:$A$782,$A22,СВЦЭМ!$B$39:$B$782,C$11)+'СЕТ СН'!$F$12+СВЦЭМ!$D$10+'СЕТ СН'!$F$5-'СЕТ СН'!$F$20</f>
        <v>4874.0678563000001</v>
      </c>
      <c r="D22" s="36">
        <f>SUMIFS(СВЦЭМ!$C$39:$C$782,СВЦЭМ!$A$39:$A$782,$A22,СВЦЭМ!$B$39:$B$782,D$11)+'СЕТ СН'!$F$12+СВЦЭМ!$D$10+'СЕТ СН'!$F$5-'СЕТ СН'!$F$20</f>
        <v>4878.18198037</v>
      </c>
      <c r="E22" s="36">
        <f>SUMIFS(СВЦЭМ!$C$39:$C$782,СВЦЭМ!$A$39:$A$782,$A22,СВЦЭМ!$B$39:$B$782,E$11)+'СЕТ СН'!$F$12+СВЦЭМ!$D$10+'СЕТ СН'!$F$5-'СЕТ СН'!$F$20</f>
        <v>4889.6007216100006</v>
      </c>
      <c r="F22" s="36">
        <f>SUMIFS(СВЦЭМ!$C$39:$C$782,СВЦЭМ!$A$39:$A$782,$A22,СВЦЭМ!$B$39:$B$782,F$11)+'СЕТ СН'!$F$12+СВЦЭМ!$D$10+'СЕТ СН'!$F$5-'СЕТ СН'!$F$20</f>
        <v>4901.2410207900002</v>
      </c>
      <c r="G22" s="36">
        <f>SUMIFS(СВЦЭМ!$C$39:$C$782,СВЦЭМ!$A$39:$A$782,$A22,СВЦЭМ!$B$39:$B$782,G$11)+'СЕТ СН'!$F$12+СВЦЭМ!$D$10+'СЕТ СН'!$F$5-'СЕТ СН'!$F$20</f>
        <v>4880.1667238199998</v>
      </c>
      <c r="H22" s="36">
        <f>SUMIFS(СВЦЭМ!$C$39:$C$782,СВЦЭМ!$A$39:$A$782,$A22,СВЦЭМ!$B$39:$B$782,H$11)+'СЕТ СН'!$F$12+СВЦЭМ!$D$10+'СЕТ СН'!$F$5-'СЕТ СН'!$F$20</f>
        <v>4879.3207829700004</v>
      </c>
      <c r="I22" s="36">
        <f>SUMIFS(СВЦЭМ!$C$39:$C$782,СВЦЭМ!$A$39:$A$782,$A22,СВЦЭМ!$B$39:$B$782,I$11)+'СЕТ СН'!$F$12+СВЦЭМ!$D$10+'СЕТ СН'!$F$5-'СЕТ СН'!$F$20</f>
        <v>4827.9811975299999</v>
      </c>
      <c r="J22" s="36">
        <f>SUMIFS(СВЦЭМ!$C$39:$C$782,СВЦЭМ!$A$39:$A$782,$A22,СВЦЭМ!$B$39:$B$782,J$11)+'СЕТ СН'!$F$12+СВЦЭМ!$D$10+'СЕТ СН'!$F$5-'СЕТ СН'!$F$20</f>
        <v>4784.6612879700006</v>
      </c>
      <c r="K22" s="36">
        <f>SUMIFS(СВЦЭМ!$C$39:$C$782,СВЦЭМ!$A$39:$A$782,$A22,СВЦЭМ!$B$39:$B$782,K$11)+'СЕТ СН'!$F$12+СВЦЭМ!$D$10+'СЕТ СН'!$F$5-'СЕТ СН'!$F$20</f>
        <v>4738.3763128199998</v>
      </c>
      <c r="L22" s="36">
        <f>SUMIFS(СВЦЭМ!$C$39:$C$782,СВЦЭМ!$A$39:$A$782,$A22,СВЦЭМ!$B$39:$B$782,L$11)+'СЕТ СН'!$F$12+СВЦЭМ!$D$10+'СЕТ СН'!$F$5-'СЕТ СН'!$F$20</f>
        <v>4746.7852593500002</v>
      </c>
      <c r="M22" s="36">
        <f>SUMIFS(СВЦЭМ!$C$39:$C$782,СВЦЭМ!$A$39:$A$782,$A22,СВЦЭМ!$B$39:$B$782,M$11)+'СЕТ СН'!$F$12+СВЦЭМ!$D$10+'СЕТ СН'!$F$5-'СЕТ СН'!$F$20</f>
        <v>4757.9053230500003</v>
      </c>
      <c r="N22" s="36">
        <f>SUMIFS(СВЦЭМ!$C$39:$C$782,СВЦЭМ!$A$39:$A$782,$A22,СВЦЭМ!$B$39:$B$782,N$11)+'СЕТ СН'!$F$12+СВЦЭМ!$D$10+'СЕТ СН'!$F$5-'СЕТ СН'!$F$20</f>
        <v>4799.8028630999997</v>
      </c>
      <c r="O22" s="36">
        <f>SUMIFS(СВЦЭМ!$C$39:$C$782,СВЦЭМ!$A$39:$A$782,$A22,СВЦЭМ!$B$39:$B$782,O$11)+'СЕТ СН'!$F$12+СВЦЭМ!$D$10+'СЕТ СН'!$F$5-'СЕТ СН'!$F$20</f>
        <v>4824.5397036599998</v>
      </c>
      <c r="P22" s="36">
        <f>SUMIFS(СВЦЭМ!$C$39:$C$782,СВЦЭМ!$A$39:$A$782,$A22,СВЦЭМ!$B$39:$B$782,P$11)+'СЕТ СН'!$F$12+СВЦЭМ!$D$10+'СЕТ СН'!$F$5-'СЕТ СН'!$F$20</f>
        <v>4834.9843637399999</v>
      </c>
      <c r="Q22" s="36">
        <f>SUMIFS(СВЦЭМ!$C$39:$C$782,СВЦЭМ!$A$39:$A$782,$A22,СВЦЭМ!$B$39:$B$782,Q$11)+'СЕТ СН'!$F$12+СВЦЭМ!$D$10+'СЕТ СН'!$F$5-'СЕТ СН'!$F$20</f>
        <v>4817.2785089099998</v>
      </c>
      <c r="R22" s="36">
        <f>SUMIFS(СВЦЭМ!$C$39:$C$782,СВЦЭМ!$A$39:$A$782,$A22,СВЦЭМ!$B$39:$B$782,R$11)+'СЕТ СН'!$F$12+СВЦЭМ!$D$10+'СЕТ СН'!$F$5-'СЕТ СН'!$F$20</f>
        <v>4774.2214282100003</v>
      </c>
      <c r="S22" s="36">
        <f>SUMIFS(СВЦЭМ!$C$39:$C$782,СВЦЭМ!$A$39:$A$782,$A22,СВЦЭМ!$B$39:$B$782,S$11)+'СЕТ СН'!$F$12+СВЦЭМ!$D$10+'СЕТ СН'!$F$5-'СЕТ СН'!$F$20</f>
        <v>4710.9574113400004</v>
      </c>
      <c r="T22" s="36">
        <f>SUMIFS(СВЦЭМ!$C$39:$C$782,СВЦЭМ!$A$39:$A$782,$A22,СВЦЭМ!$B$39:$B$782,T$11)+'СЕТ СН'!$F$12+СВЦЭМ!$D$10+'СЕТ СН'!$F$5-'СЕТ СН'!$F$20</f>
        <v>4744.4970130299998</v>
      </c>
      <c r="U22" s="36">
        <f>SUMIFS(СВЦЭМ!$C$39:$C$782,СВЦЭМ!$A$39:$A$782,$A22,СВЦЭМ!$B$39:$B$782,U$11)+'СЕТ СН'!$F$12+СВЦЭМ!$D$10+'СЕТ СН'!$F$5-'СЕТ СН'!$F$20</f>
        <v>4772.5330783099998</v>
      </c>
      <c r="V22" s="36">
        <f>SUMIFS(СВЦЭМ!$C$39:$C$782,СВЦЭМ!$A$39:$A$782,$A22,СВЦЭМ!$B$39:$B$782,V$11)+'СЕТ СН'!$F$12+СВЦЭМ!$D$10+'СЕТ СН'!$F$5-'СЕТ СН'!$F$20</f>
        <v>4789.5547389100002</v>
      </c>
      <c r="W22" s="36">
        <f>SUMIFS(СВЦЭМ!$C$39:$C$782,СВЦЭМ!$A$39:$A$782,$A22,СВЦЭМ!$B$39:$B$782,W$11)+'СЕТ СН'!$F$12+СВЦЭМ!$D$10+'СЕТ СН'!$F$5-'СЕТ СН'!$F$20</f>
        <v>4809.2749240100002</v>
      </c>
      <c r="X22" s="36">
        <f>SUMIFS(СВЦЭМ!$C$39:$C$782,СВЦЭМ!$A$39:$A$782,$A22,СВЦЭМ!$B$39:$B$782,X$11)+'СЕТ СН'!$F$12+СВЦЭМ!$D$10+'СЕТ СН'!$F$5-'СЕТ СН'!$F$20</f>
        <v>4820.7158637600005</v>
      </c>
      <c r="Y22" s="36">
        <f>SUMIFS(СВЦЭМ!$C$39:$C$782,СВЦЭМ!$A$39:$A$782,$A22,СВЦЭМ!$B$39:$B$782,Y$11)+'СЕТ СН'!$F$12+СВЦЭМ!$D$10+'СЕТ СН'!$F$5-'СЕТ СН'!$F$20</f>
        <v>4864.1969280499998</v>
      </c>
    </row>
    <row r="23" spans="1:25" ht="15.75" x14ac:dyDescent="0.2">
      <c r="A23" s="35">
        <f t="shared" si="0"/>
        <v>44907</v>
      </c>
      <c r="B23" s="36">
        <f>SUMIFS(СВЦЭМ!$C$39:$C$782,СВЦЭМ!$A$39:$A$782,$A23,СВЦЭМ!$B$39:$B$782,B$11)+'СЕТ СН'!$F$12+СВЦЭМ!$D$10+'СЕТ СН'!$F$5-'СЕТ СН'!$F$20</f>
        <v>4771.59159791</v>
      </c>
      <c r="C23" s="36">
        <f>SUMIFS(СВЦЭМ!$C$39:$C$782,СВЦЭМ!$A$39:$A$782,$A23,СВЦЭМ!$B$39:$B$782,C$11)+'СЕТ СН'!$F$12+СВЦЭМ!$D$10+'СЕТ СН'!$F$5-'СЕТ СН'!$F$20</f>
        <v>4794.1525135900001</v>
      </c>
      <c r="D23" s="36">
        <f>SUMIFS(СВЦЭМ!$C$39:$C$782,СВЦЭМ!$A$39:$A$782,$A23,СВЦЭМ!$B$39:$B$782,D$11)+'СЕТ СН'!$F$12+СВЦЭМ!$D$10+'СЕТ СН'!$F$5-'СЕТ СН'!$F$20</f>
        <v>4808.0884880900003</v>
      </c>
      <c r="E23" s="36">
        <f>SUMIFS(СВЦЭМ!$C$39:$C$782,СВЦЭМ!$A$39:$A$782,$A23,СВЦЭМ!$B$39:$B$782,E$11)+'СЕТ СН'!$F$12+СВЦЭМ!$D$10+'СЕТ СН'!$F$5-'СЕТ СН'!$F$20</f>
        <v>4816.7592753200006</v>
      </c>
      <c r="F23" s="36">
        <f>SUMIFS(СВЦЭМ!$C$39:$C$782,СВЦЭМ!$A$39:$A$782,$A23,СВЦЭМ!$B$39:$B$782,F$11)+'СЕТ СН'!$F$12+СВЦЭМ!$D$10+'СЕТ СН'!$F$5-'СЕТ СН'!$F$20</f>
        <v>4832.8111875200002</v>
      </c>
      <c r="G23" s="36">
        <f>SUMIFS(СВЦЭМ!$C$39:$C$782,СВЦЭМ!$A$39:$A$782,$A23,СВЦЭМ!$B$39:$B$782,G$11)+'СЕТ СН'!$F$12+СВЦЭМ!$D$10+'СЕТ СН'!$F$5-'СЕТ СН'!$F$20</f>
        <v>4818.6404543099998</v>
      </c>
      <c r="H23" s="36">
        <f>SUMIFS(СВЦЭМ!$C$39:$C$782,СВЦЭМ!$A$39:$A$782,$A23,СВЦЭМ!$B$39:$B$782,H$11)+'СЕТ СН'!$F$12+СВЦЭМ!$D$10+'СЕТ СН'!$F$5-'СЕТ СН'!$F$20</f>
        <v>4802.84194501</v>
      </c>
      <c r="I23" s="36">
        <f>SUMIFS(СВЦЭМ!$C$39:$C$782,СВЦЭМ!$A$39:$A$782,$A23,СВЦЭМ!$B$39:$B$782,I$11)+'СЕТ СН'!$F$12+СВЦЭМ!$D$10+'СЕТ СН'!$F$5-'СЕТ СН'!$F$20</f>
        <v>4622.5409821900002</v>
      </c>
      <c r="J23" s="36">
        <f>SUMIFS(СВЦЭМ!$C$39:$C$782,СВЦЭМ!$A$39:$A$782,$A23,СВЦЭМ!$B$39:$B$782,J$11)+'СЕТ СН'!$F$12+СВЦЭМ!$D$10+'СЕТ СН'!$F$5-'СЕТ СН'!$F$20</f>
        <v>4526.2500719500003</v>
      </c>
      <c r="K23" s="36">
        <f>SUMIFS(СВЦЭМ!$C$39:$C$782,СВЦЭМ!$A$39:$A$782,$A23,СВЦЭМ!$B$39:$B$782,K$11)+'СЕТ СН'!$F$12+СВЦЭМ!$D$10+'СЕТ СН'!$F$5-'СЕТ СН'!$F$20</f>
        <v>4493.2187205600003</v>
      </c>
      <c r="L23" s="36">
        <f>SUMIFS(СВЦЭМ!$C$39:$C$782,СВЦЭМ!$A$39:$A$782,$A23,СВЦЭМ!$B$39:$B$782,L$11)+'СЕТ СН'!$F$12+СВЦЭМ!$D$10+'СЕТ СН'!$F$5-'СЕТ СН'!$F$20</f>
        <v>4595.7852149500004</v>
      </c>
      <c r="M23" s="36">
        <f>SUMIFS(СВЦЭМ!$C$39:$C$782,СВЦЭМ!$A$39:$A$782,$A23,СВЦЭМ!$B$39:$B$782,M$11)+'СЕТ СН'!$F$12+СВЦЭМ!$D$10+'СЕТ СН'!$F$5-'СЕТ СН'!$F$20</f>
        <v>4596.7974790899998</v>
      </c>
      <c r="N23" s="36">
        <f>SUMIFS(СВЦЭМ!$C$39:$C$782,СВЦЭМ!$A$39:$A$782,$A23,СВЦЭМ!$B$39:$B$782,N$11)+'СЕТ СН'!$F$12+СВЦЭМ!$D$10+'СЕТ СН'!$F$5-'СЕТ СН'!$F$20</f>
        <v>4676.2528817599996</v>
      </c>
      <c r="O23" s="36">
        <f>SUMIFS(СВЦЭМ!$C$39:$C$782,СВЦЭМ!$A$39:$A$782,$A23,СВЦЭМ!$B$39:$B$782,O$11)+'СЕТ СН'!$F$12+СВЦЭМ!$D$10+'СЕТ СН'!$F$5-'СЕТ СН'!$F$20</f>
        <v>4663.2826182099998</v>
      </c>
      <c r="P23" s="36">
        <f>SUMIFS(СВЦЭМ!$C$39:$C$782,СВЦЭМ!$A$39:$A$782,$A23,СВЦЭМ!$B$39:$B$782,P$11)+'СЕТ СН'!$F$12+СВЦЭМ!$D$10+'СЕТ СН'!$F$5-'СЕТ СН'!$F$20</f>
        <v>4670.4245919799996</v>
      </c>
      <c r="Q23" s="36">
        <f>SUMIFS(СВЦЭМ!$C$39:$C$782,СВЦЭМ!$A$39:$A$782,$A23,СВЦЭМ!$B$39:$B$782,Q$11)+'СЕТ СН'!$F$12+СВЦЭМ!$D$10+'СЕТ СН'!$F$5-'СЕТ СН'!$F$20</f>
        <v>4679.0682819800004</v>
      </c>
      <c r="R23" s="36">
        <f>SUMIFS(СВЦЭМ!$C$39:$C$782,СВЦЭМ!$A$39:$A$782,$A23,СВЦЭМ!$B$39:$B$782,R$11)+'СЕТ СН'!$F$12+СВЦЭМ!$D$10+'СЕТ СН'!$F$5-'СЕТ СН'!$F$20</f>
        <v>4588.0055708199998</v>
      </c>
      <c r="S23" s="36">
        <f>SUMIFS(СВЦЭМ!$C$39:$C$782,СВЦЭМ!$A$39:$A$782,$A23,СВЦЭМ!$B$39:$B$782,S$11)+'СЕТ СН'!$F$12+СВЦЭМ!$D$10+'СЕТ СН'!$F$5-'СЕТ СН'!$F$20</f>
        <v>4536.7055841000001</v>
      </c>
      <c r="T23" s="36">
        <f>SUMIFS(СВЦЭМ!$C$39:$C$782,СВЦЭМ!$A$39:$A$782,$A23,СВЦЭМ!$B$39:$B$782,T$11)+'СЕТ СН'!$F$12+СВЦЭМ!$D$10+'СЕТ СН'!$F$5-'СЕТ СН'!$F$20</f>
        <v>4520.9928861500002</v>
      </c>
      <c r="U23" s="36">
        <f>SUMIFS(СВЦЭМ!$C$39:$C$782,СВЦЭМ!$A$39:$A$782,$A23,СВЦЭМ!$B$39:$B$782,U$11)+'СЕТ СН'!$F$12+СВЦЭМ!$D$10+'СЕТ СН'!$F$5-'СЕТ СН'!$F$20</f>
        <v>4612.3414584800003</v>
      </c>
      <c r="V23" s="36">
        <f>SUMIFS(СВЦЭМ!$C$39:$C$782,СВЦЭМ!$A$39:$A$782,$A23,СВЦЭМ!$B$39:$B$782,V$11)+'СЕТ СН'!$F$12+СВЦЭМ!$D$10+'СЕТ СН'!$F$5-'СЕТ СН'!$F$20</f>
        <v>4724.5635871800005</v>
      </c>
      <c r="W23" s="36">
        <f>SUMIFS(СВЦЭМ!$C$39:$C$782,СВЦЭМ!$A$39:$A$782,$A23,СВЦЭМ!$B$39:$B$782,W$11)+'СЕТ СН'!$F$12+СВЦЭМ!$D$10+'СЕТ СН'!$F$5-'СЕТ СН'!$F$20</f>
        <v>4722.48664285</v>
      </c>
      <c r="X23" s="36">
        <f>SUMIFS(СВЦЭМ!$C$39:$C$782,СВЦЭМ!$A$39:$A$782,$A23,СВЦЭМ!$B$39:$B$782,X$11)+'СЕТ СН'!$F$12+СВЦЭМ!$D$10+'СЕТ СН'!$F$5-'СЕТ СН'!$F$20</f>
        <v>4722.3143335900004</v>
      </c>
      <c r="Y23" s="36">
        <f>SUMIFS(СВЦЭМ!$C$39:$C$782,СВЦЭМ!$A$39:$A$782,$A23,СВЦЭМ!$B$39:$B$782,Y$11)+'СЕТ СН'!$F$12+СВЦЭМ!$D$10+'СЕТ СН'!$F$5-'СЕТ СН'!$F$20</f>
        <v>4773.0443571899996</v>
      </c>
    </row>
    <row r="24" spans="1:25" ht="15.75" x14ac:dyDescent="0.2">
      <c r="A24" s="35">
        <f t="shared" si="0"/>
        <v>44908</v>
      </c>
      <c r="B24" s="36">
        <f>SUMIFS(СВЦЭМ!$C$39:$C$782,СВЦЭМ!$A$39:$A$782,$A24,СВЦЭМ!$B$39:$B$782,B$11)+'СЕТ СН'!$F$12+СВЦЭМ!$D$10+'СЕТ СН'!$F$5-'СЕТ СН'!$F$20</f>
        <v>4840.3065292199999</v>
      </c>
      <c r="C24" s="36">
        <f>SUMIFS(СВЦЭМ!$C$39:$C$782,СВЦЭМ!$A$39:$A$782,$A24,СВЦЭМ!$B$39:$B$782,C$11)+'СЕТ СН'!$F$12+СВЦЭМ!$D$10+'СЕТ СН'!$F$5-'СЕТ СН'!$F$20</f>
        <v>4875.5791550399999</v>
      </c>
      <c r="D24" s="36">
        <f>SUMIFS(СВЦЭМ!$C$39:$C$782,СВЦЭМ!$A$39:$A$782,$A24,СВЦЭМ!$B$39:$B$782,D$11)+'СЕТ СН'!$F$12+СВЦЭМ!$D$10+'СЕТ СН'!$F$5-'СЕТ СН'!$F$20</f>
        <v>4894.1682561400003</v>
      </c>
      <c r="E24" s="36">
        <f>SUMIFS(СВЦЭМ!$C$39:$C$782,СВЦЭМ!$A$39:$A$782,$A24,СВЦЭМ!$B$39:$B$782,E$11)+'СЕТ СН'!$F$12+СВЦЭМ!$D$10+'СЕТ СН'!$F$5-'СЕТ СН'!$F$20</f>
        <v>4912.4073261399999</v>
      </c>
      <c r="F24" s="36">
        <f>SUMIFS(СВЦЭМ!$C$39:$C$782,СВЦЭМ!$A$39:$A$782,$A24,СВЦЭМ!$B$39:$B$782,F$11)+'СЕТ СН'!$F$12+СВЦЭМ!$D$10+'СЕТ СН'!$F$5-'СЕТ СН'!$F$20</f>
        <v>4922.5226061600006</v>
      </c>
      <c r="G24" s="36">
        <f>SUMIFS(СВЦЭМ!$C$39:$C$782,СВЦЭМ!$A$39:$A$782,$A24,СВЦЭМ!$B$39:$B$782,G$11)+'СЕТ СН'!$F$12+СВЦЭМ!$D$10+'СЕТ СН'!$F$5-'СЕТ СН'!$F$20</f>
        <v>4909.1010106900003</v>
      </c>
      <c r="H24" s="36">
        <f>SUMIFS(СВЦЭМ!$C$39:$C$782,СВЦЭМ!$A$39:$A$782,$A24,СВЦЭМ!$B$39:$B$782,H$11)+'СЕТ СН'!$F$12+СВЦЭМ!$D$10+'СЕТ СН'!$F$5-'СЕТ СН'!$F$20</f>
        <v>4865.39072605</v>
      </c>
      <c r="I24" s="36">
        <f>SUMIFS(СВЦЭМ!$C$39:$C$782,СВЦЭМ!$A$39:$A$782,$A24,СВЦЭМ!$B$39:$B$782,I$11)+'СЕТ СН'!$F$12+СВЦЭМ!$D$10+'СЕТ СН'!$F$5-'СЕТ СН'!$F$20</f>
        <v>4832.0090243800005</v>
      </c>
      <c r="J24" s="36">
        <f>SUMIFS(СВЦЭМ!$C$39:$C$782,СВЦЭМ!$A$39:$A$782,$A24,СВЦЭМ!$B$39:$B$782,J$11)+'СЕТ СН'!$F$12+СВЦЭМ!$D$10+'СЕТ СН'!$F$5-'СЕТ СН'!$F$20</f>
        <v>4830.3255144499999</v>
      </c>
      <c r="K24" s="36">
        <f>SUMIFS(СВЦЭМ!$C$39:$C$782,СВЦЭМ!$A$39:$A$782,$A24,СВЦЭМ!$B$39:$B$782,K$11)+'СЕТ СН'!$F$12+СВЦЭМ!$D$10+'СЕТ СН'!$F$5-'СЕТ СН'!$F$20</f>
        <v>4806.0591647000001</v>
      </c>
      <c r="L24" s="36">
        <f>SUMIFS(СВЦЭМ!$C$39:$C$782,СВЦЭМ!$A$39:$A$782,$A24,СВЦЭМ!$B$39:$B$782,L$11)+'СЕТ СН'!$F$12+СВЦЭМ!$D$10+'СЕТ СН'!$F$5-'СЕТ СН'!$F$20</f>
        <v>4787.3508736000003</v>
      </c>
      <c r="M24" s="36">
        <f>SUMIFS(СВЦЭМ!$C$39:$C$782,СВЦЭМ!$A$39:$A$782,$A24,СВЦЭМ!$B$39:$B$782,M$11)+'СЕТ СН'!$F$12+СВЦЭМ!$D$10+'СЕТ СН'!$F$5-'СЕТ СН'!$F$20</f>
        <v>4796.0453240200004</v>
      </c>
      <c r="N24" s="36">
        <f>SUMIFS(СВЦЭМ!$C$39:$C$782,СВЦЭМ!$A$39:$A$782,$A24,СВЦЭМ!$B$39:$B$782,N$11)+'СЕТ СН'!$F$12+СВЦЭМ!$D$10+'СЕТ СН'!$F$5-'СЕТ СН'!$F$20</f>
        <v>4807.1442623200001</v>
      </c>
      <c r="O24" s="36">
        <f>SUMIFS(СВЦЭМ!$C$39:$C$782,СВЦЭМ!$A$39:$A$782,$A24,СВЦЭМ!$B$39:$B$782,O$11)+'СЕТ СН'!$F$12+СВЦЭМ!$D$10+'СЕТ СН'!$F$5-'СЕТ СН'!$F$20</f>
        <v>4871.3906459199998</v>
      </c>
      <c r="P24" s="36">
        <f>SUMIFS(СВЦЭМ!$C$39:$C$782,СВЦЭМ!$A$39:$A$782,$A24,СВЦЭМ!$B$39:$B$782,P$11)+'СЕТ СН'!$F$12+СВЦЭМ!$D$10+'СЕТ СН'!$F$5-'СЕТ СН'!$F$20</f>
        <v>4880.0961336099999</v>
      </c>
      <c r="Q24" s="36">
        <f>SUMIFS(СВЦЭМ!$C$39:$C$782,СВЦЭМ!$A$39:$A$782,$A24,СВЦЭМ!$B$39:$B$782,Q$11)+'СЕТ СН'!$F$12+СВЦЭМ!$D$10+'СЕТ СН'!$F$5-'СЕТ СН'!$F$20</f>
        <v>4854.6977122099997</v>
      </c>
      <c r="R24" s="36">
        <f>SUMIFS(СВЦЭМ!$C$39:$C$782,СВЦЭМ!$A$39:$A$782,$A24,СВЦЭМ!$B$39:$B$782,R$11)+'СЕТ СН'!$F$12+СВЦЭМ!$D$10+'СЕТ СН'!$F$5-'СЕТ СН'!$F$20</f>
        <v>4788.5974614000006</v>
      </c>
      <c r="S24" s="36">
        <f>SUMIFS(СВЦЭМ!$C$39:$C$782,СВЦЭМ!$A$39:$A$782,$A24,СВЦЭМ!$B$39:$B$782,S$11)+'СЕТ СН'!$F$12+СВЦЭМ!$D$10+'СЕТ СН'!$F$5-'СЕТ СН'!$F$20</f>
        <v>4769.6795289800002</v>
      </c>
      <c r="T24" s="36">
        <f>SUMIFS(СВЦЭМ!$C$39:$C$782,СВЦЭМ!$A$39:$A$782,$A24,СВЦЭМ!$B$39:$B$782,T$11)+'СЕТ СН'!$F$12+СВЦЭМ!$D$10+'СЕТ СН'!$F$5-'СЕТ СН'!$F$20</f>
        <v>4750.8574581299999</v>
      </c>
      <c r="U24" s="36">
        <f>SUMIFS(СВЦЭМ!$C$39:$C$782,СВЦЭМ!$A$39:$A$782,$A24,СВЦЭМ!$B$39:$B$782,U$11)+'СЕТ СН'!$F$12+СВЦЭМ!$D$10+'СЕТ СН'!$F$5-'СЕТ СН'!$F$20</f>
        <v>4717.4497723900004</v>
      </c>
      <c r="V24" s="36">
        <f>SUMIFS(СВЦЭМ!$C$39:$C$782,СВЦЭМ!$A$39:$A$782,$A24,СВЦЭМ!$B$39:$B$782,V$11)+'СЕТ СН'!$F$12+СВЦЭМ!$D$10+'СЕТ СН'!$F$5-'СЕТ СН'!$F$20</f>
        <v>4729.9533548899999</v>
      </c>
      <c r="W24" s="36">
        <f>SUMIFS(СВЦЭМ!$C$39:$C$782,СВЦЭМ!$A$39:$A$782,$A24,СВЦЭМ!$B$39:$B$782,W$11)+'СЕТ СН'!$F$12+СВЦЭМ!$D$10+'СЕТ СН'!$F$5-'СЕТ СН'!$F$20</f>
        <v>4779.9689188399998</v>
      </c>
      <c r="X24" s="36">
        <f>SUMIFS(СВЦЭМ!$C$39:$C$782,СВЦЭМ!$A$39:$A$782,$A24,СВЦЭМ!$B$39:$B$782,X$11)+'СЕТ СН'!$F$12+СВЦЭМ!$D$10+'СЕТ СН'!$F$5-'СЕТ СН'!$F$20</f>
        <v>4785.2272167400006</v>
      </c>
      <c r="Y24" s="36">
        <f>SUMIFS(СВЦЭМ!$C$39:$C$782,СВЦЭМ!$A$39:$A$782,$A24,СВЦЭМ!$B$39:$B$782,Y$11)+'СЕТ СН'!$F$12+СВЦЭМ!$D$10+'СЕТ СН'!$F$5-'СЕТ СН'!$F$20</f>
        <v>4835.6447748099999</v>
      </c>
    </row>
    <row r="25" spans="1:25" ht="15.75" x14ac:dyDescent="0.2">
      <c r="A25" s="35">
        <f t="shared" si="0"/>
        <v>44909</v>
      </c>
      <c r="B25" s="36">
        <f>SUMIFS(СВЦЭМ!$C$39:$C$782,СВЦЭМ!$A$39:$A$782,$A25,СВЦЭМ!$B$39:$B$782,B$11)+'СЕТ СН'!$F$12+СВЦЭМ!$D$10+'СЕТ СН'!$F$5-'СЕТ СН'!$F$20</f>
        <v>4775.6704985699998</v>
      </c>
      <c r="C25" s="36">
        <f>SUMIFS(СВЦЭМ!$C$39:$C$782,СВЦЭМ!$A$39:$A$782,$A25,СВЦЭМ!$B$39:$B$782,C$11)+'СЕТ СН'!$F$12+СВЦЭМ!$D$10+'СЕТ СН'!$F$5-'СЕТ СН'!$F$20</f>
        <v>4813.9564924900005</v>
      </c>
      <c r="D25" s="36">
        <f>SUMIFS(СВЦЭМ!$C$39:$C$782,СВЦЭМ!$A$39:$A$782,$A25,СВЦЭМ!$B$39:$B$782,D$11)+'СЕТ СН'!$F$12+СВЦЭМ!$D$10+'СЕТ СН'!$F$5-'СЕТ СН'!$F$20</f>
        <v>4848.6798392399996</v>
      </c>
      <c r="E25" s="36">
        <f>SUMIFS(СВЦЭМ!$C$39:$C$782,СВЦЭМ!$A$39:$A$782,$A25,СВЦЭМ!$B$39:$B$782,E$11)+'СЕТ СН'!$F$12+СВЦЭМ!$D$10+'СЕТ СН'!$F$5-'СЕТ СН'!$F$20</f>
        <v>4848.9831924400005</v>
      </c>
      <c r="F25" s="36">
        <f>SUMIFS(СВЦЭМ!$C$39:$C$782,СВЦЭМ!$A$39:$A$782,$A25,СВЦЭМ!$B$39:$B$782,F$11)+'СЕТ СН'!$F$12+СВЦЭМ!$D$10+'СЕТ СН'!$F$5-'СЕТ СН'!$F$20</f>
        <v>4889.2741271800005</v>
      </c>
      <c r="G25" s="36">
        <f>SUMIFS(СВЦЭМ!$C$39:$C$782,СВЦЭМ!$A$39:$A$782,$A25,СВЦЭМ!$B$39:$B$782,G$11)+'СЕТ СН'!$F$12+СВЦЭМ!$D$10+'СЕТ СН'!$F$5-'СЕТ СН'!$F$20</f>
        <v>4865.9605261799998</v>
      </c>
      <c r="H25" s="36">
        <f>SUMIFS(СВЦЭМ!$C$39:$C$782,СВЦЭМ!$A$39:$A$782,$A25,СВЦЭМ!$B$39:$B$782,H$11)+'СЕТ СН'!$F$12+СВЦЭМ!$D$10+'СЕТ СН'!$F$5-'СЕТ СН'!$F$20</f>
        <v>4844.5203595900002</v>
      </c>
      <c r="I25" s="36">
        <f>SUMIFS(СВЦЭМ!$C$39:$C$782,СВЦЭМ!$A$39:$A$782,$A25,СВЦЭМ!$B$39:$B$782,I$11)+'СЕТ СН'!$F$12+СВЦЭМ!$D$10+'СЕТ СН'!$F$5-'СЕТ СН'!$F$20</f>
        <v>4815.9270633400001</v>
      </c>
      <c r="J25" s="36">
        <f>SUMIFS(СВЦЭМ!$C$39:$C$782,СВЦЭМ!$A$39:$A$782,$A25,СВЦЭМ!$B$39:$B$782,J$11)+'СЕТ СН'!$F$12+СВЦЭМ!$D$10+'СЕТ СН'!$F$5-'СЕТ СН'!$F$20</f>
        <v>4832.7172862200005</v>
      </c>
      <c r="K25" s="36">
        <f>SUMIFS(СВЦЭМ!$C$39:$C$782,СВЦЭМ!$A$39:$A$782,$A25,СВЦЭМ!$B$39:$B$782,K$11)+'СЕТ СН'!$F$12+СВЦЭМ!$D$10+'СЕТ СН'!$F$5-'СЕТ СН'!$F$20</f>
        <v>4782.2141865900003</v>
      </c>
      <c r="L25" s="36">
        <f>SUMIFS(СВЦЭМ!$C$39:$C$782,СВЦЭМ!$A$39:$A$782,$A25,СВЦЭМ!$B$39:$B$782,L$11)+'СЕТ СН'!$F$12+СВЦЭМ!$D$10+'СЕТ СН'!$F$5-'СЕТ СН'!$F$20</f>
        <v>4783.5349663799998</v>
      </c>
      <c r="M25" s="36">
        <f>SUMIFS(СВЦЭМ!$C$39:$C$782,СВЦЭМ!$A$39:$A$782,$A25,СВЦЭМ!$B$39:$B$782,M$11)+'СЕТ СН'!$F$12+СВЦЭМ!$D$10+'СЕТ СН'!$F$5-'СЕТ СН'!$F$20</f>
        <v>4822.6324903700006</v>
      </c>
      <c r="N25" s="36">
        <f>SUMIFS(СВЦЭМ!$C$39:$C$782,СВЦЭМ!$A$39:$A$782,$A25,СВЦЭМ!$B$39:$B$782,N$11)+'СЕТ СН'!$F$12+СВЦЭМ!$D$10+'СЕТ СН'!$F$5-'СЕТ СН'!$F$20</f>
        <v>4805.1169960999996</v>
      </c>
      <c r="O25" s="36">
        <f>SUMIFS(СВЦЭМ!$C$39:$C$782,СВЦЭМ!$A$39:$A$782,$A25,СВЦЭМ!$B$39:$B$782,O$11)+'СЕТ СН'!$F$12+СВЦЭМ!$D$10+'СЕТ СН'!$F$5-'СЕТ СН'!$F$20</f>
        <v>4814.10174611</v>
      </c>
      <c r="P25" s="36">
        <f>SUMIFS(СВЦЭМ!$C$39:$C$782,СВЦЭМ!$A$39:$A$782,$A25,СВЦЭМ!$B$39:$B$782,P$11)+'СЕТ СН'!$F$12+СВЦЭМ!$D$10+'СЕТ СН'!$F$5-'СЕТ СН'!$F$20</f>
        <v>4831.0896051700001</v>
      </c>
      <c r="Q25" s="36">
        <f>SUMIFS(СВЦЭМ!$C$39:$C$782,СВЦЭМ!$A$39:$A$782,$A25,СВЦЭМ!$B$39:$B$782,Q$11)+'СЕТ СН'!$F$12+СВЦЭМ!$D$10+'СЕТ СН'!$F$5-'СЕТ СН'!$F$20</f>
        <v>4817.5058835</v>
      </c>
      <c r="R25" s="36">
        <f>SUMIFS(СВЦЭМ!$C$39:$C$782,СВЦЭМ!$A$39:$A$782,$A25,СВЦЭМ!$B$39:$B$782,R$11)+'СЕТ СН'!$F$12+СВЦЭМ!$D$10+'СЕТ СН'!$F$5-'СЕТ СН'!$F$20</f>
        <v>4851.6940469700003</v>
      </c>
      <c r="S25" s="36">
        <f>SUMIFS(СВЦЭМ!$C$39:$C$782,СВЦЭМ!$A$39:$A$782,$A25,СВЦЭМ!$B$39:$B$782,S$11)+'СЕТ СН'!$F$12+СВЦЭМ!$D$10+'СЕТ СН'!$F$5-'СЕТ СН'!$F$20</f>
        <v>4829.3785796600005</v>
      </c>
      <c r="T25" s="36">
        <f>SUMIFS(СВЦЭМ!$C$39:$C$782,СВЦЭМ!$A$39:$A$782,$A25,СВЦЭМ!$B$39:$B$782,T$11)+'СЕТ СН'!$F$12+СВЦЭМ!$D$10+'СЕТ СН'!$F$5-'СЕТ СН'!$F$20</f>
        <v>4827.2706842400003</v>
      </c>
      <c r="U25" s="36">
        <f>SUMIFS(СВЦЭМ!$C$39:$C$782,СВЦЭМ!$A$39:$A$782,$A25,СВЦЭМ!$B$39:$B$782,U$11)+'СЕТ СН'!$F$12+СВЦЭМ!$D$10+'СЕТ СН'!$F$5-'СЕТ СН'!$F$20</f>
        <v>4834.3379098900004</v>
      </c>
      <c r="V25" s="36">
        <f>SUMIFS(СВЦЭМ!$C$39:$C$782,СВЦЭМ!$A$39:$A$782,$A25,СВЦЭМ!$B$39:$B$782,V$11)+'СЕТ СН'!$F$12+СВЦЭМ!$D$10+'СЕТ СН'!$F$5-'СЕТ СН'!$F$20</f>
        <v>4848.6185628900002</v>
      </c>
      <c r="W25" s="36">
        <f>SUMIFS(СВЦЭМ!$C$39:$C$782,СВЦЭМ!$A$39:$A$782,$A25,СВЦЭМ!$B$39:$B$782,W$11)+'СЕТ СН'!$F$12+СВЦЭМ!$D$10+'СЕТ СН'!$F$5-'СЕТ СН'!$F$20</f>
        <v>4820.8477708199998</v>
      </c>
      <c r="X25" s="36">
        <f>SUMIFS(СВЦЭМ!$C$39:$C$782,СВЦЭМ!$A$39:$A$782,$A25,СВЦЭМ!$B$39:$B$782,X$11)+'СЕТ СН'!$F$12+СВЦЭМ!$D$10+'СЕТ СН'!$F$5-'СЕТ СН'!$F$20</f>
        <v>4827.6093777699998</v>
      </c>
      <c r="Y25" s="36">
        <f>SUMIFS(СВЦЭМ!$C$39:$C$782,СВЦЭМ!$A$39:$A$782,$A25,СВЦЭМ!$B$39:$B$782,Y$11)+'СЕТ СН'!$F$12+СВЦЭМ!$D$10+'СЕТ СН'!$F$5-'СЕТ СН'!$F$20</f>
        <v>4829.3442564100005</v>
      </c>
    </row>
    <row r="26" spans="1:25" ht="15.75" x14ac:dyDescent="0.2">
      <c r="A26" s="35">
        <f t="shared" si="0"/>
        <v>44910</v>
      </c>
      <c r="B26" s="36">
        <f>SUMIFS(СВЦЭМ!$C$39:$C$782,СВЦЭМ!$A$39:$A$782,$A26,СВЦЭМ!$B$39:$B$782,B$11)+'СЕТ СН'!$F$12+СВЦЭМ!$D$10+'СЕТ СН'!$F$5-'СЕТ СН'!$F$20</f>
        <v>4748.4540116299995</v>
      </c>
      <c r="C26" s="36">
        <f>SUMIFS(СВЦЭМ!$C$39:$C$782,СВЦЭМ!$A$39:$A$782,$A26,СВЦЭМ!$B$39:$B$782,C$11)+'СЕТ СН'!$F$12+СВЦЭМ!$D$10+'СЕТ СН'!$F$5-'СЕТ СН'!$F$20</f>
        <v>4761.1347593499995</v>
      </c>
      <c r="D26" s="36">
        <f>SUMIFS(СВЦЭМ!$C$39:$C$782,СВЦЭМ!$A$39:$A$782,$A26,СВЦЭМ!$B$39:$B$782,D$11)+'СЕТ СН'!$F$12+СВЦЭМ!$D$10+'СЕТ СН'!$F$5-'СЕТ СН'!$F$20</f>
        <v>4777.0008798600002</v>
      </c>
      <c r="E26" s="36">
        <f>SUMIFS(СВЦЭМ!$C$39:$C$782,СВЦЭМ!$A$39:$A$782,$A26,СВЦЭМ!$B$39:$B$782,E$11)+'СЕТ СН'!$F$12+СВЦЭМ!$D$10+'СЕТ СН'!$F$5-'СЕТ СН'!$F$20</f>
        <v>4803.1812887200003</v>
      </c>
      <c r="F26" s="36">
        <f>SUMIFS(СВЦЭМ!$C$39:$C$782,СВЦЭМ!$A$39:$A$782,$A26,СВЦЭМ!$B$39:$B$782,F$11)+'СЕТ СН'!$F$12+СВЦЭМ!$D$10+'СЕТ СН'!$F$5-'СЕТ СН'!$F$20</f>
        <v>4854.8244592999999</v>
      </c>
      <c r="G26" s="36">
        <f>SUMIFS(СВЦЭМ!$C$39:$C$782,СВЦЭМ!$A$39:$A$782,$A26,СВЦЭМ!$B$39:$B$782,G$11)+'СЕТ СН'!$F$12+СВЦЭМ!$D$10+'СЕТ СН'!$F$5-'СЕТ СН'!$F$20</f>
        <v>4825.3565552</v>
      </c>
      <c r="H26" s="36">
        <f>SUMIFS(СВЦЭМ!$C$39:$C$782,СВЦЭМ!$A$39:$A$782,$A26,СВЦЭМ!$B$39:$B$782,H$11)+'СЕТ СН'!$F$12+СВЦЭМ!$D$10+'СЕТ СН'!$F$5-'СЕТ СН'!$F$20</f>
        <v>4781.7157293800001</v>
      </c>
      <c r="I26" s="36">
        <f>SUMIFS(СВЦЭМ!$C$39:$C$782,СВЦЭМ!$A$39:$A$782,$A26,СВЦЭМ!$B$39:$B$782,I$11)+'СЕТ СН'!$F$12+СВЦЭМ!$D$10+'СЕТ СН'!$F$5-'СЕТ СН'!$F$20</f>
        <v>4715.3064986600002</v>
      </c>
      <c r="J26" s="36">
        <f>SUMIFS(СВЦЭМ!$C$39:$C$782,СВЦЭМ!$A$39:$A$782,$A26,СВЦЭМ!$B$39:$B$782,J$11)+'СЕТ СН'!$F$12+СВЦЭМ!$D$10+'СЕТ СН'!$F$5-'СЕТ СН'!$F$20</f>
        <v>4681.4421320800002</v>
      </c>
      <c r="K26" s="36">
        <f>SUMIFS(СВЦЭМ!$C$39:$C$782,СВЦЭМ!$A$39:$A$782,$A26,СВЦЭМ!$B$39:$B$782,K$11)+'СЕТ СН'!$F$12+СВЦЭМ!$D$10+'СЕТ СН'!$F$5-'СЕТ СН'!$F$20</f>
        <v>4668.9519402000005</v>
      </c>
      <c r="L26" s="36">
        <f>SUMIFS(СВЦЭМ!$C$39:$C$782,СВЦЭМ!$A$39:$A$782,$A26,СВЦЭМ!$B$39:$B$782,L$11)+'СЕТ СН'!$F$12+СВЦЭМ!$D$10+'СЕТ СН'!$F$5-'СЕТ СН'!$F$20</f>
        <v>4652.6307255499996</v>
      </c>
      <c r="M26" s="36">
        <f>SUMIFS(СВЦЭМ!$C$39:$C$782,СВЦЭМ!$A$39:$A$782,$A26,СВЦЭМ!$B$39:$B$782,M$11)+'СЕТ СН'!$F$12+СВЦЭМ!$D$10+'СЕТ СН'!$F$5-'СЕТ СН'!$F$20</f>
        <v>4661.5240726000002</v>
      </c>
      <c r="N26" s="36">
        <f>SUMIFS(СВЦЭМ!$C$39:$C$782,СВЦЭМ!$A$39:$A$782,$A26,СВЦЭМ!$B$39:$B$782,N$11)+'СЕТ СН'!$F$12+СВЦЭМ!$D$10+'СЕТ СН'!$F$5-'СЕТ СН'!$F$20</f>
        <v>4682.2260436200004</v>
      </c>
      <c r="O26" s="36">
        <f>SUMIFS(СВЦЭМ!$C$39:$C$782,СВЦЭМ!$A$39:$A$782,$A26,СВЦЭМ!$B$39:$B$782,O$11)+'СЕТ СН'!$F$12+СВЦЭМ!$D$10+'СЕТ СН'!$F$5-'СЕТ СН'!$F$20</f>
        <v>4692.8872385699997</v>
      </c>
      <c r="P26" s="36">
        <f>SUMIFS(СВЦЭМ!$C$39:$C$782,СВЦЭМ!$A$39:$A$782,$A26,СВЦЭМ!$B$39:$B$782,P$11)+'СЕТ СН'!$F$12+СВЦЭМ!$D$10+'СЕТ СН'!$F$5-'СЕТ СН'!$F$20</f>
        <v>4709.3490209499996</v>
      </c>
      <c r="Q26" s="36">
        <f>SUMIFS(СВЦЭМ!$C$39:$C$782,СВЦЭМ!$A$39:$A$782,$A26,СВЦЭМ!$B$39:$B$782,Q$11)+'СЕТ СН'!$F$12+СВЦЭМ!$D$10+'СЕТ СН'!$F$5-'СЕТ СН'!$F$20</f>
        <v>4720.1008746900006</v>
      </c>
      <c r="R26" s="36">
        <f>SUMIFS(СВЦЭМ!$C$39:$C$782,СВЦЭМ!$A$39:$A$782,$A26,СВЦЭМ!$B$39:$B$782,R$11)+'СЕТ СН'!$F$12+СВЦЭМ!$D$10+'СЕТ СН'!$F$5-'СЕТ СН'!$F$20</f>
        <v>4731.0089437799998</v>
      </c>
      <c r="S26" s="36">
        <f>SUMIFS(СВЦЭМ!$C$39:$C$782,СВЦЭМ!$A$39:$A$782,$A26,СВЦЭМ!$B$39:$B$782,S$11)+'СЕТ СН'!$F$12+СВЦЭМ!$D$10+'СЕТ СН'!$F$5-'СЕТ СН'!$F$20</f>
        <v>4689.9989560800004</v>
      </c>
      <c r="T26" s="36">
        <f>SUMIFS(СВЦЭМ!$C$39:$C$782,СВЦЭМ!$A$39:$A$782,$A26,СВЦЭМ!$B$39:$B$782,T$11)+'СЕТ СН'!$F$12+СВЦЭМ!$D$10+'СЕТ СН'!$F$5-'СЕТ СН'!$F$20</f>
        <v>4647.2300800600005</v>
      </c>
      <c r="U26" s="36">
        <f>SUMIFS(СВЦЭМ!$C$39:$C$782,СВЦЭМ!$A$39:$A$782,$A26,СВЦЭМ!$B$39:$B$782,U$11)+'СЕТ СН'!$F$12+СВЦЭМ!$D$10+'СЕТ СН'!$F$5-'СЕТ СН'!$F$20</f>
        <v>4649.5433988700006</v>
      </c>
      <c r="V26" s="36">
        <f>SUMIFS(СВЦЭМ!$C$39:$C$782,СВЦЭМ!$A$39:$A$782,$A26,СВЦЭМ!$B$39:$B$782,V$11)+'СЕТ СН'!$F$12+СВЦЭМ!$D$10+'СЕТ СН'!$F$5-'СЕТ СН'!$F$20</f>
        <v>4649.7712904099999</v>
      </c>
      <c r="W26" s="36">
        <f>SUMIFS(СВЦЭМ!$C$39:$C$782,СВЦЭМ!$A$39:$A$782,$A26,СВЦЭМ!$B$39:$B$782,W$11)+'СЕТ СН'!$F$12+СВЦЭМ!$D$10+'СЕТ СН'!$F$5-'СЕТ СН'!$F$20</f>
        <v>4669.4430959000001</v>
      </c>
      <c r="X26" s="36">
        <f>SUMIFS(СВЦЭМ!$C$39:$C$782,СВЦЭМ!$A$39:$A$782,$A26,СВЦЭМ!$B$39:$B$782,X$11)+'СЕТ СН'!$F$12+СВЦЭМ!$D$10+'СЕТ СН'!$F$5-'СЕТ СН'!$F$20</f>
        <v>4681.9288682900005</v>
      </c>
      <c r="Y26" s="36">
        <f>SUMIFS(СВЦЭМ!$C$39:$C$782,СВЦЭМ!$A$39:$A$782,$A26,СВЦЭМ!$B$39:$B$782,Y$11)+'СЕТ СН'!$F$12+СВЦЭМ!$D$10+'СЕТ СН'!$F$5-'СЕТ СН'!$F$20</f>
        <v>4708.34661934</v>
      </c>
    </row>
    <row r="27" spans="1:25" ht="15.75" x14ac:dyDescent="0.2">
      <c r="A27" s="35">
        <f t="shared" si="0"/>
        <v>44911</v>
      </c>
      <c r="B27" s="36">
        <f>SUMIFS(СВЦЭМ!$C$39:$C$782,СВЦЭМ!$A$39:$A$782,$A27,СВЦЭМ!$B$39:$B$782,B$11)+'СЕТ СН'!$F$12+СВЦЭМ!$D$10+'СЕТ СН'!$F$5-'СЕТ СН'!$F$20</f>
        <v>4891.0109908100003</v>
      </c>
      <c r="C27" s="36">
        <f>SUMIFS(СВЦЭМ!$C$39:$C$782,СВЦЭМ!$A$39:$A$782,$A27,СВЦЭМ!$B$39:$B$782,C$11)+'СЕТ СН'!$F$12+СВЦЭМ!$D$10+'СЕТ СН'!$F$5-'СЕТ СН'!$F$20</f>
        <v>4912.0595678700001</v>
      </c>
      <c r="D27" s="36">
        <f>SUMIFS(СВЦЭМ!$C$39:$C$782,СВЦЭМ!$A$39:$A$782,$A27,СВЦЭМ!$B$39:$B$782,D$11)+'СЕТ СН'!$F$12+СВЦЭМ!$D$10+'СЕТ СН'!$F$5-'СЕТ СН'!$F$20</f>
        <v>4915.6063098100003</v>
      </c>
      <c r="E27" s="36">
        <f>SUMIFS(СВЦЭМ!$C$39:$C$782,СВЦЭМ!$A$39:$A$782,$A27,СВЦЭМ!$B$39:$B$782,E$11)+'СЕТ СН'!$F$12+СВЦЭМ!$D$10+'СЕТ СН'!$F$5-'СЕТ СН'!$F$20</f>
        <v>4899.3412710299999</v>
      </c>
      <c r="F27" s="36">
        <f>SUMIFS(СВЦЭМ!$C$39:$C$782,СВЦЭМ!$A$39:$A$782,$A27,СВЦЭМ!$B$39:$B$782,F$11)+'СЕТ СН'!$F$12+СВЦЭМ!$D$10+'СЕТ СН'!$F$5-'СЕТ СН'!$F$20</f>
        <v>4888.7761622500002</v>
      </c>
      <c r="G27" s="36">
        <f>SUMIFS(СВЦЭМ!$C$39:$C$782,СВЦЭМ!$A$39:$A$782,$A27,СВЦЭМ!$B$39:$B$782,G$11)+'СЕТ СН'!$F$12+СВЦЭМ!$D$10+'СЕТ СН'!$F$5-'СЕТ СН'!$F$20</f>
        <v>4861.5968494799999</v>
      </c>
      <c r="H27" s="36">
        <f>SUMIFS(СВЦЭМ!$C$39:$C$782,СВЦЭМ!$A$39:$A$782,$A27,СВЦЭМ!$B$39:$B$782,H$11)+'СЕТ СН'!$F$12+СВЦЭМ!$D$10+'СЕТ СН'!$F$5-'СЕТ СН'!$F$20</f>
        <v>4798.5836092600002</v>
      </c>
      <c r="I27" s="36">
        <f>SUMIFS(СВЦЭМ!$C$39:$C$782,СВЦЭМ!$A$39:$A$782,$A27,СВЦЭМ!$B$39:$B$782,I$11)+'СЕТ СН'!$F$12+СВЦЭМ!$D$10+'СЕТ СН'!$F$5-'СЕТ СН'!$F$20</f>
        <v>4772.1708333400002</v>
      </c>
      <c r="J27" s="36">
        <f>SUMIFS(СВЦЭМ!$C$39:$C$782,СВЦЭМ!$A$39:$A$782,$A27,СВЦЭМ!$B$39:$B$782,J$11)+'СЕТ СН'!$F$12+СВЦЭМ!$D$10+'СЕТ СН'!$F$5-'СЕТ СН'!$F$20</f>
        <v>4744.2094975700002</v>
      </c>
      <c r="K27" s="36">
        <f>SUMIFS(СВЦЭМ!$C$39:$C$782,СВЦЭМ!$A$39:$A$782,$A27,СВЦЭМ!$B$39:$B$782,K$11)+'СЕТ СН'!$F$12+СВЦЭМ!$D$10+'СЕТ СН'!$F$5-'СЕТ СН'!$F$20</f>
        <v>4726.3060070499996</v>
      </c>
      <c r="L27" s="36">
        <f>SUMIFS(СВЦЭМ!$C$39:$C$782,СВЦЭМ!$A$39:$A$782,$A27,СВЦЭМ!$B$39:$B$782,L$11)+'СЕТ СН'!$F$12+СВЦЭМ!$D$10+'СЕТ СН'!$F$5-'СЕТ СН'!$F$20</f>
        <v>4733.5718464199999</v>
      </c>
      <c r="M27" s="36">
        <f>SUMIFS(СВЦЭМ!$C$39:$C$782,СВЦЭМ!$A$39:$A$782,$A27,СВЦЭМ!$B$39:$B$782,M$11)+'СЕТ СН'!$F$12+СВЦЭМ!$D$10+'СЕТ СН'!$F$5-'СЕТ СН'!$F$20</f>
        <v>4750.2664422799999</v>
      </c>
      <c r="N27" s="36">
        <f>SUMIFS(СВЦЭМ!$C$39:$C$782,СВЦЭМ!$A$39:$A$782,$A27,СВЦЭМ!$B$39:$B$782,N$11)+'СЕТ СН'!$F$12+СВЦЭМ!$D$10+'СЕТ СН'!$F$5-'СЕТ СН'!$F$20</f>
        <v>4779.6591821900001</v>
      </c>
      <c r="O27" s="36">
        <f>SUMIFS(СВЦЭМ!$C$39:$C$782,СВЦЭМ!$A$39:$A$782,$A27,СВЦЭМ!$B$39:$B$782,O$11)+'СЕТ СН'!$F$12+СВЦЭМ!$D$10+'СЕТ СН'!$F$5-'СЕТ СН'!$F$20</f>
        <v>4809.8452670900006</v>
      </c>
      <c r="P27" s="36">
        <f>SUMIFS(СВЦЭМ!$C$39:$C$782,СВЦЭМ!$A$39:$A$782,$A27,СВЦЭМ!$B$39:$B$782,P$11)+'СЕТ СН'!$F$12+СВЦЭМ!$D$10+'СЕТ СН'!$F$5-'СЕТ СН'!$F$20</f>
        <v>4829.8489092399996</v>
      </c>
      <c r="Q27" s="36">
        <f>SUMIFS(СВЦЭМ!$C$39:$C$782,СВЦЭМ!$A$39:$A$782,$A27,СВЦЭМ!$B$39:$B$782,Q$11)+'СЕТ СН'!$F$12+СВЦЭМ!$D$10+'СЕТ СН'!$F$5-'СЕТ СН'!$F$20</f>
        <v>4828.9050846700002</v>
      </c>
      <c r="R27" s="36">
        <f>SUMIFS(СВЦЭМ!$C$39:$C$782,СВЦЭМ!$A$39:$A$782,$A27,СВЦЭМ!$B$39:$B$782,R$11)+'СЕТ СН'!$F$12+СВЦЭМ!$D$10+'СЕТ СН'!$F$5-'СЕТ СН'!$F$20</f>
        <v>4815.6920802300001</v>
      </c>
      <c r="S27" s="36">
        <f>SUMIFS(СВЦЭМ!$C$39:$C$782,СВЦЭМ!$A$39:$A$782,$A27,СВЦЭМ!$B$39:$B$782,S$11)+'СЕТ СН'!$F$12+СВЦЭМ!$D$10+'СЕТ СН'!$F$5-'СЕТ СН'!$F$20</f>
        <v>4749.1612408399997</v>
      </c>
      <c r="T27" s="36">
        <f>SUMIFS(СВЦЭМ!$C$39:$C$782,СВЦЭМ!$A$39:$A$782,$A27,СВЦЭМ!$B$39:$B$782,T$11)+'СЕТ СН'!$F$12+СВЦЭМ!$D$10+'СЕТ СН'!$F$5-'СЕТ СН'!$F$20</f>
        <v>4723.3440709400002</v>
      </c>
      <c r="U27" s="36">
        <f>SUMIFS(СВЦЭМ!$C$39:$C$782,СВЦЭМ!$A$39:$A$782,$A27,СВЦЭМ!$B$39:$B$782,U$11)+'СЕТ СН'!$F$12+СВЦЭМ!$D$10+'СЕТ СН'!$F$5-'СЕТ СН'!$F$20</f>
        <v>4738.8081913400001</v>
      </c>
      <c r="V27" s="36">
        <f>SUMIFS(СВЦЭМ!$C$39:$C$782,СВЦЭМ!$A$39:$A$782,$A27,СВЦЭМ!$B$39:$B$782,V$11)+'СЕТ СН'!$F$12+СВЦЭМ!$D$10+'СЕТ СН'!$F$5-'СЕТ СН'!$F$20</f>
        <v>4758.3587986900002</v>
      </c>
      <c r="W27" s="36">
        <f>SUMIFS(СВЦЭМ!$C$39:$C$782,СВЦЭМ!$A$39:$A$782,$A27,СВЦЭМ!$B$39:$B$782,W$11)+'СЕТ СН'!$F$12+СВЦЭМ!$D$10+'СЕТ СН'!$F$5-'СЕТ СН'!$F$20</f>
        <v>4771.6678305200003</v>
      </c>
      <c r="X27" s="36">
        <f>SUMIFS(СВЦЭМ!$C$39:$C$782,СВЦЭМ!$A$39:$A$782,$A27,СВЦЭМ!$B$39:$B$782,X$11)+'СЕТ СН'!$F$12+СВЦЭМ!$D$10+'СЕТ СН'!$F$5-'СЕТ СН'!$F$20</f>
        <v>4812.6694007200003</v>
      </c>
      <c r="Y27" s="36">
        <f>SUMIFS(СВЦЭМ!$C$39:$C$782,СВЦЭМ!$A$39:$A$782,$A27,СВЦЭМ!$B$39:$B$782,Y$11)+'СЕТ СН'!$F$12+СВЦЭМ!$D$10+'СЕТ СН'!$F$5-'СЕТ СН'!$F$20</f>
        <v>4851.3168875600004</v>
      </c>
    </row>
    <row r="28" spans="1:25" ht="15.75" x14ac:dyDescent="0.2">
      <c r="A28" s="35">
        <f t="shared" si="0"/>
        <v>44912</v>
      </c>
      <c r="B28" s="36">
        <f>SUMIFS(СВЦЭМ!$C$39:$C$782,СВЦЭМ!$A$39:$A$782,$A28,СВЦЭМ!$B$39:$B$782,B$11)+'СЕТ СН'!$F$12+СВЦЭМ!$D$10+'СЕТ СН'!$F$5-'СЕТ СН'!$F$20</f>
        <v>4742.1718516800001</v>
      </c>
      <c r="C28" s="36">
        <f>SUMIFS(СВЦЭМ!$C$39:$C$782,СВЦЭМ!$A$39:$A$782,$A28,СВЦЭМ!$B$39:$B$782,C$11)+'СЕТ СН'!$F$12+СВЦЭМ!$D$10+'СЕТ СН'!$F$5-'СЕТ СН'!$F$20</f>
        <v>4728.2063789000003</v>
      </c>
      <c r="D28" s="36">
        <f>SUMIFS(СВЦЭМ!$C$39:$C$782,СВЦЭМ!$A$39:$A$782,$A28,СВЦЭМ!$B$39:$B$782,D$11)+'СЕТ СН'!$F$12+СВЦЭМ!$D$10+'СЕТ СН'!$F$5-'СЕТ СН'!$F$20</f>
        <v>4738.7792122800001</v>
      </c>
      <c r="E28" s="36">
        <f>SUMIFS(СВЦЭМ!$C$39:$C$782,СВЦЭМ!$A$39:$A$782,$A28,СВЦЭМ!$B$39:$B$782,E$11)+'СЕТ СН'!$F$12+СВЦЭМ!$D$10+'СЕТ СН'!$F$5-'СЕТ СН'!$F$20</f>
        <v>4735.4188615399999</v>
      </c>
      <c r="F28" s="36">
        <f>SUMIFS(СВЦЭМ!$C$39:$C$782,СВЦЭМ!$A$39:$A$782,$A28,СВЦЭМ!$B$39:$B$782,F$11)+'СЕТ СН'!$F$12+СВЦЭМ!$D$10+'СЕТ СН'!$F$5-'СЕТ СН'!$F$20</f>
        <v>4771.04150467</v>
      </c>
      <c r="G28" s="36">
        <f>SUMIFS(СВЦЭМ!$C$39:$C$782,СВЦЭМ!$A$39:$A$782,$A28,СВЦЭМ!$B$39:$B$782,G$11)+'СЕТ СН'!$F$12+СВЦЭМ!$D$10+'СЕТ СН'!$F$5-'СЕТ СН'!$F$20</f>
        <v>4755.32684978</v>
      </c>
      <c r="H28" s="36">
        <f>SUMIFS(СВЦЭМ!$C$39:$C$782,СВЦЭМ!$A$39:$A$782,$A28,СВЦЭМ!$B$39:$B$782,H$11)+'СЕТ СН'!$F$12+СВЦЭМ!$D$10+'СЕТ СН'!$F$5-'СЕТ СН'!$F$20</f>
        <v>4731.8677572799998</v>
      </c>
      <c r="I28" s="36">
        <f>SUMIFS(СВЦЭМ!$C$39:$C$782,СВЦЭМ!$A$39:$A$782,$A28,СВЦЭМ!$B$39:$B$782,I$11)+'СЕТ СН'!$F$12+СВЦЭМ!$D$10+'СЕТ СН'!$F$5-'СЕТ СН'!$F$20</f>
        <v>4767.9953935900003</v>
      </c>
      <c r="J28" s="36">
        <f>SUMIFS(СВЦЭМ!$C$39:$C$782,СВЦЭМ!$A$39:$A$782,$A28,СВЦЭМ!$B$39:$B$782,J$11)+'СЕТ СН'!$F$12+СВЦЭМ!$D$10+'СЕТ СН'!$F$5-'СЕТ СН'!$F$20</f>
        <v>4751.40033348</v>
      </c>
      <c r="K28" s="36">
        <f>SUMIFS(СВЦЭМ!$C$39:$C$782,СВЦЭМ!$A$39:$A$782,$A28,СВЦЭМ!$B$39:$B$782,K$11)+'СЕТ СН'!$F$12+СВЦЭМ!$D$10+'СЕТ СН'!$F$5-'СЕТ СН'!$F$20</f>
        <v>4707.8885901100002</v>
      </c>
      <c r="L28" s="36">
        <f>SUMIFS(СВЦЭМ!$C$39:$C$782,СВЦЭМ!$A$39:$A$782,$A28,СВЦЭМ!$B$39:$B$782,L$11)+'СЕТ СН'!$F$12+СВЦЭМ!$D$10+'СЕТ СН'!$F$5-'СЕТ СН'!$F$20</f>
        <v>4683.0848187900001</v>
      </c>
      <c r="M28" s="36">
        <f>SUMIFS(СВЦЭМ!$C$39:$C$782,СВЦЭМ!$A$39:$A$782,$A28,СВЦЭМ!$B$39:$B$782,M$11)+'СЕТ СН'!$F$12+СВЦЭМ!$D$10+'СЕТ СН'!$F$5-'СЕТ СН'!$F$20</f>
        <v>4683.5382577500004</v>
      </c>
      <c r="N28" s="36">
        <f>SUMIFS(СВЦЭМ!$C$39:$C$782,СВЦЭМ!$A$39:$A$782,$A28,СВЦЭМ!$B$39:$B$782,N$11)+'СЕТ СН'!$F$12+СВЦЭМ!$D$10+'СЕТ СН'!$F$5-'СЕТ СН'!$F$20</f>
        <v>4723.5915853799997</v>
      </c>
      <c r="O28" s="36">
        <f>SUMIFS(СВЦЭМ!$C$39:$C$782,СВЦЭМ!$A$39:$A$782,$A28,СВЦЭМ!$B$39:$B$782,O$11)+'СЕТ СН'!$F$12+СВЦЭМ!$D$10+'СЕТ СН'!$F$5-'СЕТ СН'!$F$20</f>
        <v>4708.6224480000001</v>
      </c>
      <c r="P28" s="36">
        <f>SUMIFS(СВЦЭМ!$C$39:$C$782,СВЦЭМ!$A$39:$A$782,$A28,СВЦЭМ!$B$39:$B$782,P$11)+'СЕТ СН'!$F$12+СВЦЭМ!$D$10+'СЕТ СН'!$F$5-'СЕТ СН'!$F$20</f>
        <v>4723.1363910600003</v>
      </c>
      <c r="Q28" s="36">
        <f>SUMIFS(СВЦЭМ!$C$39:$C$782,СВЦЭМ!$A$39:$A$782,$A28,СВЦЭМ!$B$39:$B$782,Q$11)+'СЕТ СН'!$F$12+СВЦЭМ!$D$10+'СЕТ СН'!$F$5-'СЕТ СН'!$F$20</f>
        <v>4722.6922872499999</v>
      </c>
      <c r="R28" s="36">
        <f>SUMIFS(СВЦЭМ!$C$39:$C$782,СВЦЭМ!$A$39:$A$782,$A28,СВЦЭМ!$B$39:$B$782,R$11)+'СЕТ СН'!$F$12+СВЦЭМ!$D$10+'СЕТ СН'!$F$5-'СЕТ СН'!$F$20</f>
        <v>4719.0522904899999</v>
      </c>
      <c r="S28" s="36">
        <f>SUMIFS(СВЦЭМ!$C$39:$C$782,СВЦЭМ!$A$39:$A$782,$A28,СВЦЭМ!$B$39:$B$782,S$11)+'СЕТ СН'!$F$12+СВЦЭМ!$D$10+'СЕТ СН'!$F$5-'СЕТ СН'!$F$20</f>
        <v>4669.4251117599997</v>
      </c>
      <c r="T28" s="36">
        <f>SUMIFS(СВЦЭМ!$C$39:$C$782,СВЦЭМ!$A$39:$A$782,$A28,СВЦЭМ!$B$39:$B$782,T$11)+'СЕТ СН'!$F$12+СВЦЭМ!$D$10+'СЕТ СН'!$F$5-'СЕТ СН'!$F$20</f>
        <v>4629.0563136299997</v>
      </c>
      <c r="U28" s="36">
        <f>SUMIFS(СВЦЭМ!$C$39:$C$782,СВЦЭМ!$A$39:$A$782,$A28,СВЦЭМ!$B$39:$B$782,U$11)+'СЕТ СН'!$F$12+СВЦЭМ!$D$10+'СЕТ СН'!$F$5-'СЕТ СН'!$F$20</f>
        <v>4646.9878785800001</v>
      </c>
      <c r="V28" s="36">
        <f>SUMIFS(СВЦЭМ!$C$39:$C$782,СВЦЭМ!$A$39:$A$782,$A28,СВЦЭМ!$B$39:$B$782,V$11)+'СЕТ СН'!$F$12+СВЦЭМ!$D$10+'СЕТ СН'!$F$5-'СЕТ СН'!$F$20</f>
        <v>4670.5824062600004</v>
      </c>
      <c r="W28" s="36">
        <f>SUMIFS(СВЦЭМ!$C$39:$C$782,СВЦЭМ!$A$39:$A$782,$A28,СВЦЭМ!$B$39:$B$782,W$11)+'СЕТ СН'!$F$12+СВЦЭМ!$D$10+'СЕТ СН'!$F$5-'СЕТ СН'!$F$20</f>
        <v>4678.2570144399997</v>
      </c>
      <c r="X28" s="36">
        <f>SUMIFS(СВЦЭМ!$C$39:$C$782,СВЦЭМ!$A$39:$A$782,$A28,СВЦЭМ!$B$39:$B$782,X$11)+'СЕТ СН'!$F$12+СВЦЭМ!$D$10+'СЕТ СН'!$F$5-'СЕТ СН'!$F$20</f>
        <v>4689.4868856699995</v>
      </c>
      <c r="Y28" s="36">
        <f>SUMIFS(СВЦЭМ!$C$39:$C$782,СВЦЭМ!$A$39:$A$782,$A28,СВЦЭМ!$B$39:$B$782,Y$11)+'СЕТ СН'!$F$12+СВЦЭМ!$D$10+'СЕТ СН'!$F$5-'СЕТ СН'!$F$20</f>
        <v>4691.8308786100006</v>
      </c>
    </row>
    <row r="29" spans="1:25" ht="15.75" x14ac:dyDescent="0.2">
      <c r="A29" s="35">
        <f t="shared" si="0"/>
        <v>44913</v>
      </c>
      <c r="B29" s="36">
        <f>SUMIFS(СВЦЭМ!$C$39:$C$782,СВЦЭМ!$A$39:$A$782,$A29,СВЦЭМ!$B$39:$B$782,B$11)+'СЕТ СН'!$F$12+СВЦЭМ!$D$10+'СЕТ СН'!$F$5-'СЕТ СН'!$F$20</f>
        <v>4821.51964847</v>
      </c>
      <c r="C29" s="36">
        <f>SUMIFS(СВЦЭМ!$C$39:$C$782,СВЦЭМ!$A$39:$A$782,$A29,СВЦЭМ!$B$39:$B$782,C$11)+'СЕТ СН'!$F$12+СВЦЭМ!$D$10+'СЕТ СН'!$F$5-'СЕТ СН'!$F$20</f>
        <v>4831.7434207900005</v>
      </c>
      <c r="D29" s="36">
        <f>SUMIFS(СВЦЭМ!$C$39:$C$782,СВЦЭМ!$A$39:$A$782,$A29,СВЦЭМ!$B$39:$B$782,D$11)+'СЕТ СН'!$F$12+СВЦЭМ!$D$10+'СЕТ СН'!$F$5-'СЕТ СН'!$F$20</f>
        <v>4837.2603701600001</v>
      </c>
      <c r="E29" s="36">
        <f>SUMIFS(СВЦЭМ!$C$39:$C$782,СВЦЭМ!$A$39:$A$782,$A29,СВЦЭМ!$B$39:$B$782,E$11)+'СЕТ СН'!$F$12+СВЦЭМ!$D$10+'СЕТ СН'!$F$5-'СЕТ СН'!$F$20</f>
        <v>4835.6409000499998</v>
      </c>
      <c r="F29" s="36">
        <f>SUMIFS(СВЦЭМ!$C$39:$C$782,СВЦЭМ!$A$39:$A$782,$A29,СВЦЭМ!$B$39:$B$782,F$11)+'СЕТ СН'!$F$12+СВЦЭМ!$D$10+'СЕТ СН'!$F$5-'СЕТ СН'!$F$20</f>
        <v>4855.7037688099999</v>
      </c>
      <c r="G29" s="36">
        <f>SUMIFS(СВЦЭМ!$C$39:$C$782,СВЦЭМ!$A$39:$A$782,$A29,СВЦЭМ!$B$39:$B$782,G$11)+'СЕТ СН'!$F$12+СВЦЭМ!$D$10+'СЕТ СН'!$F$5-'СЕТ СН'!$F$20</f>
        <v>4866.4938680400001</v>
      </c>
      <c r="H29" s="36">
        <f>SUMIFS(СВЦЭМ!$C$39:$C$782,СВЦЭМ!$A$39:$A$782,$A29,СВЦЭМ!$B$39:$B$782,H$11)+'СЕТ СН'!$F$12+СВЦЭМ!$D$10+'СЕТ СН'!$F$5-'СЕТ СН'!$F$20</f>
        <v>4842.0663056100002</v>
      </c>
      <c r="I29" s="36">
        <f>SUMIFS(СВЦЭМ!$C$39:$C$782,СВЦЭМ!$A$39:$A$782,$A29,СВЦЭМ!$B$39:$B$782,I$11)+'СЕТ СН'!$F$12+СВЦЭМ!$D$10+'СЕТ СН'!$F$5-'СЕТ СН'!$F$20</f>
        <v>4816.0670757400003</v>
      </c>
      <c r="J29" s="36">
        <f>SUMIFS(СВЦЭМ!$C$39:$C$782,СВЦЭМ!$A$39:$A$782,$A29,СВЦЭМ!$B$39:$B$782,J$11)+'СЕТ СН'!$F$12+СВЦЭМ!$D$10+'СЕТ СН'!$F$5-'СЕТ СН'!$F$20</f>
        <v>4793.3704256199999</v>
      </c>
      <c r="K29" s="36">
        <f>SUMIFS(СВЦЭМ!$C$39:$C$782,СВЦЭМ!$A$39:$A$782,$A29,СВЦЭМ!$B$39:$B$782,K$11)+'СЕТ СН'!$F$12+СВЦЭМ!$D$10+'СЕТ СН'!$F$5-'СЕТ СН'!$F$20</f>
        <v>4738.3765367699998</v>
      </c>
      <c r="L29" s="36">
        <f>SUMIFS(СВЦЭМ!$C$39:$C$782,СВЦЭМ!$A$39:$A$782,$A29,СВЦЭМ!$B$39:$B$782,L$11)+'СЕТ СН'!$F$12+СВЦЭМ!$D$10+'СЕТ СН'!$F$5-'СЕТ СН'!$F$20</f>
        <v>4712.0682787699998</v>
      </c>
      <c r="M29" s="36">
        <f>SUMIFS(СВЦЭМ!$C$39:$C$782,СВЦЭМ!$A$39:$A$782,$A29,СВЦЭМ!$B$39:$B$782,M$11)+'СЕТ СН'!$F$12+СВЦЭМ!$D$10+'СЕТ СН'!$F$5-'СЕТ СН'!$F$20</f>
        <v>4869.5492276599998</v>
      </c>
      <c r="N29" s="36">
        <f>SUMIFS(СВЦЭМ!$C$39:$C$782,СВЦЭМ!$A$39:$A$782,$A29,СВЦЭМ!$B$39:$B$782,N$11)+'СЕТ СН'!$F$12+СВЦЭМ!$D$10+'СЕТ СН'!$F$5-'СЕТ СН'!$F$20</f>
        <v>14046.4339999</v>
      </c>
      <c r="O29" s="36">
        <f>SUMIFS(СВЦЭМ!$C$39:$C$782,СВЦЭМ!$A$39:$A$782,$A29,СВЦЭМ!$B$39:$B$782,O$11)+'СЕТ СН'!$F$12+СВЦЭМ!$D$10+'СЕТ СН'!$F$5-'СЕТ СН'!$F$20</f>
        <v>4702.6334662400004</v>
      </c>
      <c r="P29" s="36">
        <f>SUMIFS(СВЦЭМ!$C$39:$C$782,СВЦЭМ!$A$39:$A$782,$A29,СВЦЭМ!$B$39:$B$782,P$11)+'СЕТ СН'!$F$12+СВЦЭМ!$D$10+'СЕТ СН'!$F$5-'СЕТ СН'!$F$20</f>
        <v>10594.20931269</v>
      </c>
      <c r="Q29" s="36">
        <f>SUMIFS(СВЦЭМ!$C$39:$C$782,СВЦЭМ!$A$39:$A$782,$A29,СВЦЭМ!$B$39:$B$782,Q$11)+'СЕТ СН'!$F$12+СВЦЭМ!$D$10+'СЕТ СН'!$F$5-'СЕТ СН'!$F$20</f>
        <v>5185.0985273099996</v>
      </c>
      <c r="R29" s="36">
        <f>SUMIFS(СВЦЭМ!$C$39:$C$782,СВЦЭМ!$A$39:$A$782,$A29,СВЦЭМ!$B$39:$B$782,R$11)+'СЕТ СН'!$F$12+СВЦЭМ!$D$10+'СЕТ СН'!$F$5-'СЕТ СН'!$F$20</f>
        <v>4783.1149673300006</v>
      </c>
      <c r="S29" s="36">
        <f>SUMIFS(СВЦЭМ!$C$39:$C$782,СВЦЭМ!$A$39:$A$782,$A29,СВЦЭМ!$B$39:$B$782,S$11)+'СЕТ СН'!$F$12+СВЦЭМ!$D$10+'СЕТ СН'!$F$5-'СЕТ СН'!$F$20</f>
        <v>4712.3836580099996</v>
      </c>
      <c r="T29" s="36">
        <f>SUMIFS(СВЦЭМ!$C$39:$C$782,СВЦЭМ!$A$39:$A$782,$A29,СВЦЭМ!$B$39:$B$782,T$11)+'СЕТ СН'!$F$12+СВЦЭМ!$D$10+'СЕТ СН'!$F$5-'СЕТ СН'!$F$20</f>
        <v>4662.4477868399999</v>
      </c>
      <c r="U29" s="36">
        <f>SUMIFS(СВЦЭМ!$C$39:$C$782,СВЦЭМ!$A$39:$A$782,$A29,СВЦЭМ!$B$39:$B$782,U$11)+'СЕТ СН'!$F$12+СВЦЭМ!$D$10+'СЕТ СН'!$F$5-'СЕТ СН'!$F$20</f>
        <v>4679.0704027000002</v>
      </c>
      <c r="V29" s="36">
        <f>SUMIFS(СВЦЭМ!$C$39:$C$782,СВЦЭМ!$A$39:$A$782,$A29,СВЦЭМ!$B$39:$B$782,V$11)+'СЕТ СН'!$F$12+СВЦЭМ!$D$10+'СЕТ СН'!$F$5-'СЕТ СН'!$F$20</f>
        <v>4698.6455554000004</v>
      </c>
      <c r="W29" s="36">
        <f>SUMIFS(СВЦЭМ!$C$39:$C$782,СВЦЭМ!$A$39:$A$782,$A29,СВЦЭМ!$B$39:$B$782,W$11)+'СЕТ СН'!$F$12+СВЦЭМ!$D$10+'СЕТ СН'!$F$5-'СЕТ СН'!$F$20</f>
        <v>4703.4501126200003</v>
      </c>
      <c r="X29" s="36">
        <f>SUMIFS(СВЦЭМ!$C$39:$C$782,СВЦЭМ!$A$39:$A$782,$A29,СВЦЭМ!$B$39:$B$782,X$11)+'СЕТ СН'!$F$12+СВЦЭМ!$D$10+'СЕТ СН'!$F$5-'СЕТ СН'!$F$20</f>
        <v>4733.3284384300005</v>
      </c>
      <c r="Y29" s="36">
        <f>SUMIFS(СВЦЭМ!$C$39:$C$782,СВЦЭМ!$A$39:$A$782,$A29,СВЦЭМ!$B$39:$B$782,Y$11)+'СЕТ СН'!$F$12+СВЦЭМ!$D$10+'СЕТ СН'!$F$5-'СЕТ СН'!$F$20</f>
        <v>4764.6558343300003</v>
      </c>
    </row>
    <row r="30" spans="1:25" ht="15.75" x14ac:dyDescent="0.2">
      <c r="A30" s="35">
        <f t="shared" si="0"/>
        <v>44914</v>
      </c>
      <c r="B30" s="36">
        <f>SUMIFS(СВЦЭМ!$C$39:$C$782,СВЦЭМ!$A$39:$A$782,$A30,СВЦЭМ!$B$39:$B$782,B$11)+'СЕТ СН'!$F$12+СВЦЭМ!$D$10+'СЕТ СН'!$F$5-'СЕТ СН'!$F$20</f>
        <v>4769.0778263100001</v>
      </c>
      <c r="C30" s="36">
        <f>SUMIFS(СВЦЭМ!$C$39:$C$782,СВЦЭМ!$A$39:$A$782,$A30,СВЦЭМ!$B$39:$B$782,C$11)+'СЕТ СН'!$F$12+СВЦЭМ!$D$10+'СЕТ СН'!$F$5-'СЕТ СН'!$F$20</f>
        <v>4795.9818166100004</v>
      </c>
      <c r="D30" s="36">
        <f>SUMIFS(СВЦЭМ!$C$39:$C$782,СВЦЭМ!$A$39:$A$782,$A30,СВЦЭМ!$B$39:$B$782,D$11)+'СЕТ СН'!$F$12+СВЦЭМ!$D$10+'СЕТ СН'!$F$5-'СЕТ СН'!$F$20</f>
        <v>4839.4246803799997</v>
      </c>
      <c r="E30" s="36">
        <f>SUMIFS(СВЦЭМ!$C$39:$C$782,СВЦЭМ!$A$39:$A$782,$A30,СВЦЭМ!$B$39:$B$782,E$11)+'СЕТ СН'!$F$12+СВЦЭМ!$D$10+'СЕТ СН'!$F$5-'СЕТ СН'!$F$20</f>
        <v>4841.3863172600004</v>
      </c>
      <c r="F30" s="36">
        <f>SUMIFS(СВЦЭМ!$C$39:$C$782,СВЦЭМ!$A$39:$A$782,$A30,СВЦЭМ!$B$39:$B$782,F$11)+'СЕТ СН'!$F$12+СВЦЭМ!$D$10+'СЕТ СН'!$F$5-'СЕТ СН'!$F$20</f>
        <v>4849.9715025200003</v>
      </c>
      <c r="G30" s="36">
        <f>SUMIFS(СВЦЭМ!$C$39:$C$782,СВЦЭМ!$A$39:$A$782,$A30,СВЦЭМ!$B$39:$B$782,G$11)+'СЕТ СН'!$F$12+СВЦЭМ!$D$10+'СЕТ СН'!$F$5-'СЕТ СН'!$F$20</f>
        <v>4848.4662946200006</v>
      </c>
      <c r="H30" s="36">
        <f>SUMIFS(СВЦЭМ!$C$39:$C$782,СВЦЭМ!$A$39:$A$782,$A30,СВЦЭМ!$B$39:$B$782,H$11)+'СЕТ СН'!$F$12+СВЦЭМ!$D$10+'СЕТ СН'!$F$5-'СЕТ СН'!$F$20</f>
        <v>4836.6713254000006</v>
      </c>
      <c r="I30" s="36">
        <f>SUMIFS(СВЦЭМ!$C$39:$C$782,СВЦЭМ!$A$39:$A$782,$A30,СВЦЭМ!$B$39:$B$782,I$11)+'СЕТ СН'!$F$12+СВЦЭМ!$D$10+'СЕТ СН'!$F$5-'СЕТ СН'!$F$20</f>
        <v>4817.0650686500003</v>
      </c>
      <c r="J30" s="36">
        <f>SUMIFS(СВЦЭМ!$C$39:$C$782,СВЦЭМ!$A$39:$A$782,$A30,СВЦЭМ!$B$39:$B$782,J$11)+'СЕТ СН'!$F$12+СВЦЭМ!$D$10+'СЕТ СН'!$F$5-'СЕТ СН'!$F$20</f>
        <v>4808.4428190400004</v>
      </c>
      <c r="K30" s="36">
        <f>SUMIFS(СВЦЭМ!$C$39:$C$782,СВЦЭМ!$A$39:$A$782,$A30,СВЦЭМ!$B$39:$B$782,K$11)+'СЕТ СН'!$F$12+СВЦЭМ!$D$10+'СЕТ СН'!$F$5-'СЕТ СН'!$F$20</f>
        <v>4784.6839524099996</v>
      </c>
      <c r="L30" s="36">
        <f>SUMIFS(СВЦЭМ!$C$39:$C$782,СВЦЭМ!$A$39:$A$782,$A30,СВЦЭМ!$B$39:$B$782,L$11)+'СЕТ СН'!$F$12+СВЦЭМ!$D$10+'СЕТ СН'!$F$5-'СЕТ СН'!$F$20</f>
        <v>4793.8971171699995</v>
      </c>
      <c r="M30" s="36">
        <f>SUMIFS(СВЦЭМ!$C$39:$C$782,СВЦЭМ!$A$39:$A$782,$A30,СВЦЭМ!$B$39:$B$782,M$11)+'СЕТ СН'!$F$12+СВЦЭМ!$D$10+'СЕТ СН'!$F$5-'СЕТ СН'!$F$20</f>
        <v>4796.9168284999996</v>
      </c>
      <c r="N30" s="36">
        <f>SUMIFS(СВЦЭМ!$C$39:$C$782,СВЦЭМ!$A$39:$A$782,$A30,СВЦЭМ!$B$39:$B$782,N$11)+'СЕТ СН'!$F$12+СВЦЭМ!$D$10+'СЕТ СН'!$F$5-'СЕТ СН'!$F$20</f>
        <v>4824.2855452200001</v>
      </c>
      <c r="O30" s="36">
        <f>SUMIFS(СВЦЭМ!$C$39:$C$782,СВЦЭМ!$A$39:$A$782,$A30,СВЦЭМ!$B$39:$B$782,O$11)+'СЕТ СН'!$F$12+СВЦЭМ!$D$10+'СЕТ СН'!$F$5-'СЕТ СН'!$F$20</f>
        <v>4830.3768030400006</v>
      </c>
      <c r="P30" s="36">
        <f>SUMIFS(СВЦЭМ!$C$39:$C$782,СВЦЭМ!$A$39:$A$782,$A30,СВЦЭМ!$B$39:$B$782,P$11)+'СЕТ СН'!$F$12+СВЦЭМ!$D$10+'СЕТ СН'!$F$5-'СЕТ СН'!$F$20</f>
        <v>4843.5508239299998</v>
      </c>
      <c r="Q30" s="36">
        <f>SUMIFS(СВЦЭМ!$C$39:$C$782,СВЦЭМ!$A$39:$A$782,$A30,СВЦЭМ!$B$39:$B$782,Q$11)+'СЕТ СН'!$F$12+СВЦЭМ!$D$10+'СЕТ СН'!$F$5-'СЕТ СН'!$F$20</f>
        <v>4836.59245268</v>
      </c>
      <c r="R30" s="36">
        <f>SUMIFS(СВЦЭМ!$C$39:$C$782,СВЦЭМ!$A$39:$A$782,$A30,СВЦЭМ!$B$39:$B$782,R$11)+'СЕТ СН'!$F$12+СВЦЭМ!$D$10+'СЕТ СН'!$F$5-'СЕТ СН'!$F$20</f>
        <v>4827.0328392600004</v>
      </c>
      <c r="S30" s="36">
        <f>SUMIFS(СВЦЭМ!$C$39:$C$782,СВЦЭМ!$A$39:$A$782,$A30,СВЦЭМ!$B$39:$B$782,S$11)+'СЕТ СН'!$F$12+СВЦЭМ!$D$10+'СЕТ СН'!$F$5-'СЕТ СН'!$F$20</f>
        <v>4814.5522452900004</v>
      </c>
      <c r="T30" s="36">
        <f>SUMIFS(СВЦЭМ!$C$39:$C$782,СВЦЭМ!$A$39:$A$782,$A30,СВЦЭМ!$B$39:$B$782,T$11)+'СЕТ СН'!$F$12+СВЦЭМ!$D$10+'СЕТ СН'!$F$5-'СЕТ СН'!$F$20</f>
        <v>4726.1648898700005</v>
      </c>
      <c r="U30" s="36">
        <f>SUMIFS(СВЦЭМ!$C$39:$C$782,СВЦЭМ!$A$39:$A$782,$A30,СВЦЭМ!$B$39:$B$782,U$11)+'СЕТ СН'!$F$12+СВЦЭМ!$D$10+'СЕТ СН'!$F$5-'СЕТ СН'!$F$20</f>
        <v>4773.7945621199997</v>
      </c>
      <c r="V30" s="36">
        <f>SUMIFS(СВЦЭМ!$C$39:$C$782,СВЦЭМ!$A$39:$A$782,$A30,СВЦЭМ!$B$39:$B$782,V$11)+'СЕТ СН'!$F$12+СВЦЭМ!$D$10+'СЕТ СН'!$F$5-'СЕТ СН'!$F$20</f>
        <v>4780.0434676799996</v>
      </c>
      <c r="W30" s="36">
        <f>SUMIFS(СВЦЭМ!$C$39:$C$782,СВЦЭМ!$A$39:$A$782,$A30,СВЦЭМ!$B$39:$B$782,W$11)+'СЕТ СН'!$F$12+СВЦЭМ!$D$10+'СЕТ СН'!$F$5-'СЕТ СН'!$F$20</f>
        <v>4810.7953038400001</v>
      </c>
      <c r="X30" s="36">
        <f>SUMIFS(СВЦЭМ!$C$39:$C$782,СВЦЭМ!$A$39:$A$782,$A30,СВЦЭМ!$B$39:$B$782,X$11)+'СЕТ СН'!$F$12+СВЦЭМ!$D$10+'СЕТ СН'!$F$5-'СЕТ СН'!$F$20</f>
        <v>4818.3421453800001</v>
      </c>
      <c r="Y30" s="36">
        <f>SUMIFS(СВЦЭМ!$C$39:$C$782,СВЦЭМ!$A$39:$A$782,$A30,СВЦЭМ!$B$39:$B$782,Y$11)+'СЕТ СН'!$F$12+СВЦЭМ!$D$10+'СЕТ СН'!$F$5-'СЕТ СН'!$F$20</f>
        <v>4829.1593120500002</v>
      </c>
    </row>
    <row r="31" spans="1:25" ht="15.75" x14ac:dyDescent="0.2">
      <c r="A31" s="35">
        <f t="shared" si="0"/>
        <v>44915</v>
      </c>
      <c r="B31" s="36">
        <f>SUMIFS(СВЦЭМ!$C$39:$C$782,СВЦЭМ!$A$39:$A$782,$A31,СВЦЭМ!$B$39:$B$782,B$11)+'СЕТ СН'!$F$12+СВЦЭМ!$D$10+'СЕТ СН'!$F$5-'СЕТ СН'!$F$20</f>
        <v>4783.9255016200004</v>
      </c>
      <c r="C31" s="36">
        <f>SUMIFS(СВЦЭМ!$C$39:$C$782,СВЦЭМ!$A$39:$A$782,$A31,СВЦЭМ!$B$39:$B$782,C$11)+'СЕТ СН'!$F$12+СВЦЭМ!$D$10+'СЕТ СН'!$F$5-'СЕТ СН'!$F$20</f>
        <v>4804.09687347</v>
      </c>
      <c r="D31" s="36">
        <f>SUMIFS(СВЦЭМ!$C$39:$C$782,СВЦЭМ!$A$39:$A$782,$A31,СВЦЭМ!$B$39:$B$782,D$11)+'СЕТ СН'!$F$12+СВЦЭМ!$D$10+'СЕТ СН'!$F$5-'СЕТ СН'!$F$20</f>
        <v>4807.6308256700004</v>
      </c>
      <c r="E31" s="36">
        <f>SUMIFS(СВЦЭМ!$C$39:$C$782,СВЦЭМ!$A$39:$A$782,$A31,СВЦЭМ!$B$39:$B$782,E$11)+'СЕТ СН'!$F$12+СВЦЭМ!$D$10+'СЕТ СН'!$F$5-'СЕТ СН'!$F$20</f>
        <v>4812.9507535900002</v>
      </c>
      <c r="F31" s="36">
        <f>SUMIFS(СВЦЭМ!$C$39:$C$782,СВЦЭМ!$A$39:$A$782,$A31,СВЦЭМ!$B$39:$B$782,F$11)+'СЕТ СН'!$F$12+СВЦЭМ!$D$10+'СЕТ СН'!$F$5-'СЕТ СН'!$F$20</f>
        <v>4807.6881932300003</v>
      </c>
      <c r="G31" s="36">
        <f>SUMIFS(СВЦЭМ!$C$39:$C$782,СВЦЭМ!$A$39:$A$782,$A31,СВЦЭМ!$B$39:$B$782,G$11)+'СЕТ СН'!$F$12+СВЦЭМ!$D$10+'СЕТ СН'!$F$5-'СЕТ СН'!$F$20</f>
        <v>4796.1719006399999</v>
      </c>
      <c r="H31" s="36">
        <f>SUMIFS(СВЦЭМ!$C$39:$C$782,СВЦЭМ!$A$39:$A$782,$A31,СВЦЭМ!$B$39:$B$782,H$11)+'СЕТ СН'!$F$12+СВЦЭМ!$D$10+'СЕТ СН'!$F$5-'СЕТ СН'!$F$20</f>
        <v>4765.9856542199996</v>
      </c>
      <c r="I31" s="36">
        <f>SUMIFS(СВЦЭМ!$C$39:$C$782,СВЦЭМ!$A$39:$A$782,$A31,СВЦЭМ!$B$39:$B$782,I$11)+'СЕТ СН'!$F$12+СВЦЭМ!$D$10+'СЕТ СН'!$F$5-'СЕТ СН'!$F$20</f>
        <v>4750.4716193900003</v>
      </c>
      <c r="J31" s="36">
        <f>SUMIFS(СВЦЭМ!$C$39:$C$782,СВЦЭМ!$A$39:$A$782,$A31,СВЦЭМ!$B$39:$B$782,J$11)+'СЕТ СН'!$F$12+СВЦЭМ!$D$10+'СЕТ СН'!$F$5-'СЕТ СН'!$F$20</f>
        <v>4742.62945356</v>
      </c>
      <c r="K31" s="36">
        <f>SUMIFS(СВЦЭМ!$C$39:$C$782,СВЦЭМ!$A$39:$A$782,$A31,СВЦЭМ!$B$39:$B$782,K$11)+'СЕТ СН'!$F$12+СВЦЭМ!$D$10+'СЕТ СН'!$F$5-'СЕТ СН'!$F$20</f>
        <v>4737.8371343199997</v>
      </c>
      <c r="L31" s="36">
        <f>SUMIFS(СВЦЭМ!$C$39:$C$782,СВЦЭМ!$A$39:$A$782,$A31,СВЦЭМ!$B$39:$B$782,L$11)+'СЕТ СН'!$F$12+СВЦЭМ!$D$10+'СЕТ СН'!$F$5-'СЕТ СН'!$F$20</f>
        <v>4766.9051856599999</v>
      </c>
      <c r="M31" s="36">
        <f>SUMIFS(СВЦЭМ!$C$39:$C$782,СВЦЭМ!$A$39:$A$782,$A31,СВЦЭМ!$B$39:$B$782,M$11)+'СЕТ СН'!$F$12+СВЦЭМ!$D$10+'СЕТ СН'!$F$5-'СЕТ СН'!$F$20</f>
        <v>4728.5016705600001</v>
      </c>
      <c r="N31" s="36">
        <f>SUMIFS(СВЦЭМ!$C$39:$C$782,СВЦЭМ!$A$39:$A$782,$A31,СВЦЭМ!$B$39:$B$782,N$11)+'СЕТ СН'!$F$12+СВЦЭМ!$D$10+'СЕТ СН'!$F$5-'СЕТ СН'!$F$20</f>
        <v>4776.5344581999998</v>
      </c>
      <c r="O31" s="36">
        <f>SUMIFS(СВЦЭМ!$C$39:$C$782,СВЦЭМ!$A$39:$A$782,$A31,СВЦЭМ!$B$39:$B$782,O$11)+'СЕТ СН'!$F$12+СВЦЭМ!$D$10+'СЕТ СН'!$F$5-'СЕТ СН'!$F$20</f>
        <v>4781.8101605299998</v>
      </c>
      <c r="P31" s="36">
        <f>SUMIFS(СВЦЭМ!$C$39:$C$782,СВЦЭМ!$A$39:$A$782,$A31,СВЦЭМ!$B$39:$B$782,P$11)+'СЕТ СН'!$F$12+СВЦЭМ!$D$10+'СЕТ СН'!$F$5-'СЕТ СН'!$F$20</f>
        <v>4790.30905489</v>
      </c>
      <c r="Q31" s="36">
        <f>SUMIFS(СВЦЭМ!$C$39:$C$782,СВЦЭМ!$A$39:$A$782,$A31,СВЦЭМ!$B$39:$B$782,Q$11)+'СЕТ СН'!$F$12+СВЦЭМ!$D$10+'СЕТ СН'!$F$5-'СЕТ СН'!$F$20</f>
        <v>4793.2231738600003</v>
      </c>
      <c r="R31" s="36">
        <f>SUMIFS(СВЦЭМ!$C$39:$C$782,СВЦЭМ!$A$39:$A$782,$A31,СВЦЭМ!$B$39:$B$782,R$11)+'СЕТ СН'!$F$12+СВЦЭМ!$D$10+'СЕТ СН'!$F$5-'СЕТ СН'!$F$20</f>
        <v>4782.9091921600002</v>
      </c>
      <c r="S31" s="36">
        <f>SUMIFS(СВЦЭМ!$C$39:$C$782,СВЦЭМ!$A$39:$A$782,$A31,СВЦЭМ!$B$39:$B$782,S$11)+'СЕТ СН'!$F$12+СВЦЭМ!$D$10+'СЕТ СН'!$F$5-'СЕТ СН'!$F$20</f>
        <v>4745.0998807800006</v>
      </c>
      <c r="T31" s="36">
        <f>SUMIFS(СВЦЭМ!$C$39:$C$782,СВЦЭМ!$A$39:$A$782,$A31,СВЦЭМ!$B$39:$B$782,T$11)+'СЕТ СН'!$F$12+СВЦЭМ!$D$10+'СЕТ СН'!$F$5-'СЕТ СН'!$F$20</f>
        <v>4661.6155712300006</v>
      </c>
      <c r="U31" s="36">
        <f>SUMIFS(СВЦЭМ!$C$39:$C$782,СВЦЭМ!$A$39:$A$782,$A31,СВЦЭМ!$B$39:$B$782,U$11)+'СЕТ СН'!$F$12+СВЦЭМ!$D$10+'СЕТ СН'!$F$5-'СЕТ СН'!$F$20</f>
        <v>4686.4036659699996</v>
      </c>
      <c r="V31" s="36">
        <f>SUMIFS(СВЦЭМ!$C$39:$C$782,СВЦЭМ!$A$39:$A$782,$A31,СВЦЭМ!$B$39:$B$782,V$11)+'СЕТ СН'!$F$12+СВЦЭМ!$D$10+'СЕТ СН'!$F$5-'СЕТ СН'!$F$20</f>
        <v>4737.4568212699996</v>
      </c>
      <c r="W31" s="36">
        <f>SUMIFS(СВЦЭМ!$C$39:$C$782,СВЦЭМ!$A$39:$A$782,$A31,СВЦЭМ!$B$39:$B$782,W$11)+'СЕТ СН'!$F$12+СВЦЭМ!$D$10+'СЕТ СН'!$F$5-'СЕТ СН'!$F$20</f>
        <v>4758.3773022799996</v>
      </c>
      <c r="X31" s="36">
        <f>SUMIFS(СВЦЭМ!$C$39:$C$782,СВЦЭМ!$A$39:$A$782,$A31,СВЦЭМ!$B$39:$B$782,X$11)+'СЕТ СН'!$F$12+СВЦЭМ!$D$10+'СЕТ СН'!$F$5-'СЕТ СН'!$F$20</f>
        <v>4772.17221728</v>
      </c>
      <c r="Y31" s="36">
        <f>SUMIFS(СВЦЭМ!$C$39:$C$782,СВЦЭМ!$A$39:$A$782,$A31,СВЦЭМ!$B$39:$B$782,Y$11)+'СЕТ СН'!$F$12+СВЦЭМ!$D$10+'СЕТ СН'!$F$5-'СЕТ СН'!$F$20</f>
        <v>4783.8779659299998</v>
      </c>
    </row>
    <row r="32" spans="1:25" ht="15.75" x14ac:dyDescent="0.2">
      <c r="A32" s="35">
        <f t="shared" si="0"/>
        <v>44916</v>
      </c>
      <c r="B32" s="36">
        <f>SUMIFS(СВЦЭМ!$C$39:$C$782,СВЦЭМ!$A$39:$A$782,$A32,СВЦЭМ!$B$39:$B$782,B$11)+'СЕТ СН'!$F$12+СВЦЭМ!$D$10+'СЕТ СН'!$F$5-'СЕТ СН'!$F$20</f>
        <v>4764.63073102</v>
      </c>
      <c r="C32" s="36">
        <f>SUMIFS(СВЦЭМ!$C$39:$C$782,СВЦЭМ!$A$39:$A$782,$A32,СВЦЭМ!$B$39:$B$782,C$11)+'СЕТ СН'!$F$12+СВЦЭМ!$D$10+'СЕТ СН'!$F$5-'СЕТ СН'!$F$20</f>
        <v>4781.1345029300001</v>
      </c>
      <c r="D32" s="36">
        <f>SUMIFS(СВЦЭМ!$C$39:$C$782,СВЦЭМ!$A$39:$A$782,$A32,СВЦЭМ!$B$39:$B$782,D$11)+'СЕТ СН'!$F$12+СВЦЭМ!$D$10+'СЕТ СН'!$F$5-'СЕТ СН'!$F$20</f>
        <v>4776.57097703</v>
      </c>
      <c r="E32" s="36">
        <f>SUMIFS(СВЦЭМ!$C$39:$C$782,СВЦЭМ!$A$39:$A$782,$A32,СВЦЭМ!$B$39:$B$782,E$11)+'СЕТ СН'!$F$12+СВЦЭМ!$D$10+'СЕТ СН'!$F$5-'СЕТ СН'!$F$20</f>
        <v>4780.3252714800001</v>
      </c>
      <c r="F32" s="36">
        <f>SUMIFS(СВЦЭМ!$C$39:$C$782,СВЦЭМ!$A$39:$A$782,$A32,СВЦЭМ!$B$39:$B$782,F$11)+'СЕТ СН'!$F$12+СВЦЭМ!$D$10+'СЕТ СН'!$F$5-'СЕТ СН'!$F$20</f>
        <v>4826.1282455099999</v>
      </c>
      <c r="G32" s="36">
        <f>SUMIFS(СВЦЭМ!$C$39:$C$782,СВЦЭМ!$A$39:$A$782,$A32,СВЦЭМ!$B$39:$B$782,G$11)+'СЕТ СН'!$F$12+СВЦЭМ!$D$10+'СЕТ СН'!$F$5-'СЕТ СН'!$F$20</f>
        <v>4779.5369662200001</v>
      </c>
      <c r="H32" s="36">
        <f>SUMIFS(СВЦЭМ!$C$39:$C$782,СВЦЭМ!$A$39:$A$782,$A32,СВЦЭМ!$B$39:$B$782,H$11)+'СЕТ СН'!$F$12+СВЦЭМ!$D$10+'СЕТ СН'!$F$5-'СЕТ СН'!$F$20</f>
        <v>4727.8034263999998</v>
      </c>
      <c r="I32" s="36">
        <f>SUMIFS(СВЦЭМ!$C$39:$C$782,СВЦЭМ!$A$39:$A$782,$A32,СВЦЭМ!$B$39:$B$782,I$11)+'СЕТ СН'!$F$12+СВЦЭМ!$D$10+'СЕТ СН'!$F$5-'СЕТ СН'!$F$20</f>
        <v>4737.4759749499999</v>
      </c>
      <c r="J32" s="36">
        <f>SUMIFS(СВЦЭМ!$C$39:$C$782,СВЦЭМ!$A$39:$A$782,$A32,СВЦЭМ!$B$39:$B$782,J$11)+'СЕТ СН'!$F$12+СВЦЭМ!$D$10+'СЕТ СН'!$F$5-'СЕТ СН'!$F$20</f>
        <v>4697.3303949900001</v>
      </c>
      <c r="K32" s="36">
        <f>SUMIFS(СВЦЭМ!$C$39:$C$782,СВЦЭМ!$A$39:$A$782,$A32,СВЦЭМ!$B$39:$B$782,K$11)+'СЕТ СН'!$F$12+СВЦЭМ!$D$10+'СЕТ СН'!$F$5-'СЕТ СН'!$F$20</f>
        <v>4690.51843431</v>
      </c>
      <c r="L32" s="36">
        <f>SUMIFS(СВЦЭМ!$C$39:$C$782,СВЦЭМ!$A$39:$A$782,$A32,СВЦЭМ!$B$39:$B$782,L$11)+'СЕТ СН'!$F$12+СВЦЭМ!$D$10+'СЕТ СН'!$F$5-'СЕТ СН'!$F$20</f>
        <v>4667.7442621400005</v>
      </c>
      <c r="M32" s="36">
        <f>SUMIFS(СВЦЭМ!$C$39:$C$782,СВЦЭМ!$A$39:$A$782,$A32,СВЦЭМ!$B$39:$B$782,M$11)+'СЕТ СН'!$F$12+СВЦЭМ!$D$10+'СЕТ СН'!$F$5-'СЕТ СН'!$F$20</f>
        <v>4688.7009289699999</v>
      </c>
      <c r="N32" s="36">
        <f>SUMIFS(СВЦЭМ!$C$39:$C$782,СВЦЭМ!$A$39:$A$782,$A32,СВЦЭМ!$B$39:$B$782,N$11)+'СЕТ СН'!$F$12+СВЦЭМ!$D$10+'СЕТ СН'!$F$5-'СЕТ СН'!$F$20</f>
        <v>4685.5535926800003</v>
      </c>
      <c r="O32" s="36">
        <f>SUMIFS(СВЦЭМ!$C$39:$C$782,СВЦЭМ!$A$39:$A$782,$A32,СВЦЭМ!$B$39:$B$782,O$11)+'СЕТ СН'!$F$12+СВЦЭМ!$D$10+'СЕТ СН'!$F$5-'СЕТ СН'!$F$20</f>
        <v>4674.5094280600006</v>
      </c>
      <c r="P32" s="36">
        <f>SUMIFS(СВЦЭМ!$C$39:$C$782,СВЦЭМ!$A$39:$A$782,$A32,СВЦЭМ!$B$39:$B$782,P$11)+'СЕТ СН'!$F$12+СВЦЭМ!$D$10+'СЕТ СН'!$F$5-'СЕТ СН'!$F$20</f>
        <v>4680.2880052</v>
      </c>
      <c r="Q32" s="36">
        <f>SUMIFS(СВЦЭМ!$C$39:$C$782,СВЦЭМ!$A$39:$A$782,$A32,СВЦЭМ!$B$39:$B$782,Q$11)+'СЕТ СН'!$F$12+СВЦЭМ!$D$10+'СЕТ СН'!$F$5-'СЕТ СН'!$F$20</f>
        <v>4703.5209164600001</v>
      </c>
      <c r="R32" s="36">
        <f>SUMIFS(СВЦЭМ!$C$39:$C$782,СВЦЭМ!$A$39:$A$782,$A32,СВЦЭМ!$B$39:$B$782,R$11)+'СЕТ СН'!$F$12+СВЦЭМ!$D$10+'СЕТ СН'!$F$5-'СЕТ СН'!$F$20</f>
        <v>4704.6943166399997</v>
      </c>
      <c r="S32" s="36">
        <f>SUMIFS(СВЦЭМ!$C$39:$C$782,СВЦЭМ!$A$39:$A$782,$A32,СВЦЭМ!$B$39:$B$782,S$11)+'СЕТ СН'!$F$12+СВЦЭМ!$D$10+'СЕТ СН'!$F$5-'СЕТ СН'!$F$20</f>
        <v>4703.53360737</v>
      </c>
      <c r="T32" s="36">
        <f>SUMIFS(СВЦЭМ!$C$39:$C$782,СВЦЭМ!$A$39:$A$782,$A32,СВЦЭМ!$B$39:$B$782,T$11)+'СЕТ СН'!$F$12+СВЦЭМ!$D$10+'СЕТ СН'!$F$5-'СЕТ СН'!$F$20</f>
        <v>4693.8403716100001</v>
      </c>
      <c r="U32" s="36">
        <f>SUMIFS(СВЦЭМ!$C$39:$C$782,СВЦЭМ!$A$39:$A$782,$A32,СВЦЭМ!$B$39:$B$782,U$11)+'СЕТ СН'!$F$12+СВЦЭМ!$D$10+'СЕТ СН'!$F$5-'СЕТ СН'!$F$20</f>
        <v>4695.7856330300001</v>
      </c>
      <c r="V32" s="36">
        <f>SUMIFS(СВЦЭМ!$C$39:$C$782,СВЦЭМ!$A$39:$A$782,$A32,СВЦЭМ!$B$39:$B$782,V$11)+'СЕТ СН'!$F$12+СВЦЭМ!$D$10+'СЕТ СН'!$F$5-'СЕТ СН'!$F$20</f>
        <v>4709.57576178</v>
      </c>
      <c r="W32" s="36">
        <f>SUMIFS(СВЦЭМ!$C$39:$C$782,СВЦЭМ!$A$39:$A$782,$A32,СВЦЭМ!$B$39:$B$782,W$11)+'СЕТ СН'!$F$12+СВЦЭМ!$D$10+'СЕТ СН'!$F$5-'СЕТ СН'!$F$20</f>
        <v>4687.7925730799998</v>
      </c>
      <c r="X32" s="36">
        <f>SUMIFS(СВЦЭМ!$C$39:$C$782,СВЦЭМ!$A$39:$A$782,$A32,СВЦЭМ!$B$39:$B$782,X$11)+'СЕТ СН'!$F$12+СВЦЭМ!$D$10+'СЕТ СН'!$F$5-'СЕТ СН'!$F$20</f>
        <v>4681.5481729499998</v>
      </c>
      <c r="Y32" s="36">
        <f>SUMIFS(СВЦЭМ!$C$39:$C$782,СВЦЭМ!$A$39:$A$782,$A32,СВЦЭМ!$B$39:$B$782,Y$11)+'СЕТ СН'!$F$12+СВЦЭМ!$D$10+'СЕТ СН'!$F$5-'СЕТ СН'!$F$20</f>
        <v>4693.2684321200004</v>
      </c>
    </row>
    <row r="33" spans="1:25" ht="15.75" x14ac:dyDescent="0.2">
      <c r="A33" s="35">
        <f t="shared" si="0"/>
        <v>44917</v>
      </c>
      <c r="B33" s="36">
        <f>SUMIFS(СВЦЭМ!$C$39:$C$782,СВЦЭМ!$A$39:$A$782,$A33,СВЦЭМ!$B$39:$B$782,B$11)+'СЕТ СН'!$F$12+СВЦЭМ!$D$10+'СЕТ СН'!$F$5-'СЕТ СН'!$F$20</f>
        <v>4726.54134084</v>
      </c>
      <c r="C33" s="36">
        <f>SUMIFS(СВЦЭМ!$C$39:$C$782,СВЦЭМ!$A$39:$A$782,$A33,СВЦЭМ!$B$39:$B$782,C$11)+'СЕТ СН'!$F$12+СВЦЭМ!$D$10+'СЕТ СН'!$F$5-'СЕТ СН'!$F$20</f>
        <v>4747.2426882700001</v>
      </c>
      <c r="D33" s="36">
        <f>SUMIFS(СВЦЭМ!$C$39:$C$782,СВЦЭМ!$A$39:$A$782,$A33,СВЦЭМ!$B$39:$B$782,D$11)+'СЕТ СН'!$F$12+СВЦЭМ!$D$10+'СЕТ СН'!$F$5-'СЕТ СН'!$F$20</f>
        <v>4744.9798890800002</v>
      </c>
      <c r="E33" s="36">
        <f>SUMIFS(СВЦЭМ!$C$39:$C$782,СВЦЭМ!$A$39:$A$782,$A33,СВЦЭМ!$B$39:$B$782,E$11)+'СЕТ СН'!$F$12+СВЦЭМ!$D$10+'СЕТ СН'!$F$5-'СЕТ СН'!$F$20</f>
        <v>4771.1419895899999</v>
      </c>
      <c r="F33" s="36">
        <f>SUMIFS(СВЦЭМ!$C$39:$C$782,СВЦЭМ!$A$39:$A$782,$A33,СВЦЭМ!$B$39:$B$782,F$11)+'СЕТ СН'!$F$12+СВЦЭМ!$D$10+'СЕТ СН'!$F$5-'СЕТ СН'!$F$20</f>
        <v>4799.2221935199996</v>
      </c>
      <c r="G33" s="36">
        <f>SUMIFS(СВЦЭМ!$C$39:$C$782,СВЦЭМ!$A$39:$A$782,$A33,СВЦЭМ!$B$39:$B$782,G$11)+'СЕТ СН'!$F$12+СВЦЭМ!$D$10+'СЕТ СН'!$F$5-'СЕТ СН'!$F$20</f>
        <v>4801.2681540499998</v>
      </c>
      <c r="H33" s="36">
        <f>SUMIFS(СВЦЭМ!$C$39:$C$782,СВЦЭМ!$A$39:$A$782,$A33,СВЦЭМ!$B$39:$B$782,H$11)+'СЕТ СН'!$F$12+СВЦЭМ!$D$10+'СЕТ СН'!$F$5-'СЕТ СН'!$F$20</f>
        <v>4776.0877978500002</v>
      </c>
      <c r="I33" s="36">
        <f>SUMIFS(СВЦЭМ!$C$39:$C$782,СВЦЭМ!$A$39:$A$782,$A33,СВЦЭМ!$B$39:$B$782,I$11)+'СЕТ СН'!$F$12+СВЦЭМ!$D$10+'СЕТ СН'!$F$5-'СЕТ СН'!$F$20</f>
        <v>4759.3888920299996</v>
      </c>
      <c r="J33" s="36">
        <f>SUMIFS(СВЦЭМ!$C$39:$C$782,СВЦЭМ!$A$39:$A$782,$A33,СВЦЭМ!$B$39:$B$782,J$11)+'СЕТ СН'!$F$12+СВЦЭМ!$D$10+'СЕТ СН'!$F$5-'СЕТ СН'!$F$20</f>
        <v>4742.9307801100003</v>
      </c>
      <c r="K33" s="36">
        <f>SUMIFS(СВЦЭМ!$C$39:$C$782,СВЦЭМ!$A$39:$A$782,$A33,СВЦЭМ!$B$39:$B$782,K$11)+'СЕТ СН'!$F$12+СВЦЭМ!$D$10+'СЕТ СН'!$F$5-'СЕТ СН'!$F$20</f>
        <v>4718.6318639500005</v>
      </c>
      <c r="L33" s="36">
        <f>SUMIFS(СВЦЭМ!$C$39:$C$782,СВЦЭМ!$A$39:$A$782,$A33,СВЦЭМ!$B$39:$B$782,L$11)+'СЕТ СН'!$F$12+СВЦЭМ!$D$10+'СЕТ СН'!$F$5-'СЕТ СН'!$F$20</f>
        <v>4733.9790609700003</v>
      </c>
      <c r="M33" s="36">
        <f>SUMIFS(СВЦЭМ!$C$39:$C$782,СВЦЭМ!$A$39:$A$782,$A33,СВЦЭМ!$B$39:$B$782,M$11)+'СЕТ СН'!$F$12+СВЦЭМ!$D$10+'СЕТ СН'!$F$5-'СЕТ СН'!$F$20</f>
        <v>4742.1754405299998</v>
      </c>
      <c r="N33" s="36">
        <f>SUMIFS(СВЦЭМ!$C$39:$C$782,СВЦЭМ!$A$39:$A$782,$A33,СВЦЭМ!$B$39:$B$782,N$11)+'СЕТ СН'!$F$12+СВЦЭМ!$D$10+'СЕТ СН'!$F$5-'СЕТ СН'!$F$20</f>
        <v>4770.0213038900001</v>
      </c>
      <c r="O33" s="36">
        <f>SUMIFS(СВЦЭМ!$C$39:$C$782,СВЦЭМ!$A$39:$A$782,$A33,СВЦЭМ!$B$39:$B$782,O$11)+'СЕТ СН'!$F$12+СВЦЭМ!$D$10+'СЕТ СН'!$F$5-'СЕТ СН'!$F$20</f>
        <v>4767.6576297600004</v>
      </c>
      <c r="P33" s="36">
        <f>SUMIFS(СВЦЭМ!$C$39:$C$782,СВЦЭМ!$A$39:$A$782,$A33,СВЦЭМ!$B$39:$B$782,P$11)+'СЕТ СН'!$F$12+СВЦЭМ!$D$10+'СЕТ СН'!$F$5-'СЕТ СН'!$F$20</f>
        <v>4781.1744058300001</v>
      </c>
      <c r="Q33" s="36">
        <f>SUMIFS(СВЦЭМ!$C$39:$C$782,СВЦЭМ!$A$39:$A$782,$A33,СВЦЭМ!$B$39:$B$782,Q$11)+'СЕТ СН'!$F$12+СВЦЭМ!$D$10+'СЕТ СН'!$F$5-'СЕТ СН'!$F$20</f>
        <v>4787.4746483899999</v>
      </c>
      <c r="R33" s="36">
        <f>SUMIFS(СВЦЭМ!$C$39:$C$782,СВЦЭМ!$A$39:$A$782,$A33,СВЦЭМ!$B$39:$B$782,R$11)+'СЕТ СН'!$F$12+СВЦЭМ!$D$10+'СЕТ СН'!$F$5-'СЕТ СН'!$F$20</f>
        <v>4749.34803784</v>
      </c>
      <c r="S33" s="36">
        <f>SUMIFS(СВЦЭМ!$C$39:$C$782,СВЦЭМ!$A$39:$A$782,$A33,СВЦЭМ!$B$39:$B$782,S$11)+'СЕТ СН'!$F$12+СВЦЭМ!$D$10+'СЕТ СН'!$F$5-'СЕТ СН'!$F$20</f>
        <v>4751.73329156</v>
      </c>
      <c r="T33" s="36">
        <f>SUMIFS(СВЦЭМ!$C$39:$C$782,СВЦЭМ!$A$39:$A$782,$A33,СВЦЭМ!$B$39:$B$782,T$11)+'СЕТ СН'!$F$12+СВЦЭМ!$D$10+'СЕТ СН'!$F$5-'СЕТ СН'!$F$20</f>
        <v>4706.8073905500005</v>
      </c>
      <c r="U33" s="36">
        <f>SUMIFS(СВЦЭМ!$C$39:$C$782,СВЦЭМ!$A$39:$A$782,$A33,СВЦЭМ!$B$39:$B$782,U$11)+'СЕТ СН'!$F$12+СВЦЭМ!$D$10+'СЕТ СН'!$F$5-'СЕТ СН'!$F$20</f>
        <v>4708.9964532699996</v>
      </c>
      <c r="V33" s="36">
        <f>SUMIFS(СВЦЭМ!$C$39:$C$782,СВЦЭМ!$A$39:$A$782,$A33,СВЦЭМ!$B$39:$B$782,V$11)+'СЕТ СН'!$F$12+СВЦЭМ!$D$10+'СЕТ СН'!$F$5-'СЕТ СН'!$F$20</f>
        <v>4743.2370642099995</v>
      </c>
      <c r="W33" s="36">
        <f>SUMIFS(СВЦЭМ!$C$39:$C$782,СВЦЭМ!$A$39:$A$782,$A33,СВЦЭМ!$B$39:$B$782,W$11)+'СЕТ СН'!$F$12+СВЦЭМ!$D$10+'СЕТ СН'!$F$5-'СЕТ СН'!$F$20</f>
        <v>4749.7894160300002</v>
      </c>
      <c r="X33" s="36">
        <f>SUMIFS(СВЦЭМ!$C$39:$C$782,СВЦЭМ!$A$39:$A$782,$A33,СВЦЭМ!$B$39:$B$782,X$11)+'СЕТ СН'!$F$12+СВЦЭМ!$D$10+'СЕТ СН'!$F$5-'СЕТ СН'!$F$20</f>
        <v>4976.2770531699998</v>
      </c>
      <c r="Y33" s="36">
        <f>SUMIFS(СВЦЭМ!$C$39:$C$782,СВЦЭМ!$A$39:$A$782,$A33,СВЦЭМ!$B$39:$B$782,Y$11)+'СЕТ СН'!$F$12+СВЦЭМ!$D$10+'СЕТ СН'!$F$5-'СЕТ СН'!$F$20</f>
        <v>5018.7395266499998</v>
      </c>
    </row>
    <row r="34" spans="1:25" ht="15.75" x14ac:dyDescent="0.2">
      <c r="A34" s="35">
        <f t="shared" si="0"/>
        <v>44918</v>
      </c>
      <c r="B34" s="36">
        <f>SUMIFS(СВЦЭМ!$C$39:$C$782,СВЦЭМ!$A$39:$A$782,$A34,СВЦЭМ!$B$39:$B$782,B$11)+'СЕТ СН'!$F$12+СВЦЭМ!$D$10+'СЕТ СН'!$F$5-'СЕТ СН'!$F$20</f>
        <v>5162.5539947500001</v>
      </c>
      <c r="C34" s="36">
        <f>SUMIFS(СВЦЭМ!$C$39:$C$782,СВЦЭМ!$A$39:$A$782,$A34,СВЦЭМ!$B$39:$B$782,C$11)+'СЕТ СН'!$F$12+СВЦЭМ!$D$10+'СЕТ СН'!$F$5-'СЕТ СН'!$F$20</f>
        <v>5196.2527418200007</v>
      </c>
      <c r="D34" s="36">
        <f>SUMIFS(СВЦЭМ!$C$39:$C$782,СВЦЭМ!$A$39:$A$782,$A34,СВЦЭМ!$B$39:$B$782,D$11)+'СЕТ СН'!$F$12+СВЦЭМ!$D$10+'СЕТ СН'!$F$5-'СЕТ СН'!$F$20</f>
        <v>5200.0462303700006</v>
      </c>
      <c r="E34" s="36">
        <f>SUMIFS(СВЦЭМ!$C$39:$C$782,СВЦЭМ!$A$39:$A$782,$A34,СВЦЭМ!$B$39:$B$782,E$11)+'СЕТ СН'!$F$12+СВЦЭМ!$D$10+'СЕТ СН'!$F$5-'СЕТ СН'!$F$20</f>
        <v>5239.0508036299998</v>
      </c>
      <c r="F34" s="36">
        <f>SUMIFS(СВЦЭМ!$C$39:$C$782,СВЦЭМ!$A$39:$A$782,$A34,СВЦЭМ!$B$39:$B$782,F$11)+'СЕТ СН'!$F$12+СВЦЭМ!$D$10+'СЕТ СН'!$F$5-'СЕТ СН'!$F$20</f>
        <v>5215.6955582200007</v>
      </c>
      <c r="G34" s="36">
        <f>SUMIFS(СВЦЭМ!$C$39:$C$782,СВЦЭМ!$A$39:$A$782,$A34,СВЦЭМ!$B$39:$B$782,G$11)+'СЕТ СН'!$F$12+СВЦЭМ!$D$10+'СЕТ СН'!$F$5-'СЕТ СН'!$F$20</f>
        <v>4986.3911743099998</v>
      </c>
      <c r="H34" s="36">
        <f>SUMIFS(СВЦЭМ!$C$39:$C$782,СВЦЭМ!$A$39:$A$782,$A34,СВЦЭМ!$B$39:$B$782,H$11)+'СЕТ СН'!$F$12+СВЦЭМ!$D$10+'СЕТ СН'!$F$5-'СЕТ СН'!$F$20</f>
        <v>4899.2369765599997</v>
      </c>
      <c r="I34" s="36">
        <f>SUMIFS(СВЦЭМ!$C$39:$C$782,СВЦЭМ!$A$39:$A$782,$A34,СВЦЭМ!$B$39:$B$782,I$11)+'СЕТ СН'!$F$12+СВЦЭМ!$D$10+'СЕТ СН'!$F$5-'СЕТ СН'!$F$20</f>
        <v>4874.4631669</v>
      </c>
      <c r="J34" s="36">
        <f>SUMIFS(СВЦЭМ!$C$39:$C$782,СВЦЭМ!$A$39:$A$782,$A34,СВЦЭМ!$B$39:$B$782,J$11)+'СЕТ СН'!$F$12+СВЦЭМ!$D$10+'СЕТ СН'!$F$5-'СЕТ СН'!$F$20</f>
        <v>4846.34992676</v>
      </c>
      <c r="K34" s="36">
        <f>SUMIFS(СВЦЭМ!$C$39:$C$782,СВЦЭМ!$A$39:$A$782,$A34,СВЦЭМ!$B$39:$B$782,K$11)+'СЕТ СН'!$F$12+СВЦЭМ!$D$10+'СЕТ СН'!$F$5-'СЕТ СН'!$F$20</f>
        <v>4833.5995319900003</v>
      </c>
      <c r="L34" s="36">
        <f>SUMIFS(СВЦЭМ!$C$39:$C$782,СВЦЭМ!$A$39:$A$782,$A34,СВЦЭМ!$B$39:$B$782,L$11)+'СЕТ СН'!$F$12+СВЦЭМ!$D$10+'СЕТ СН'!$F$5-'СЕТ СН'!$F$20</f>
        <v>4834.6438260599998</v>
      </c>
      <c r="M34" s="36">
        <f>SUMIFS(СВЦЭМ!$C$39:$C$782,СВЦЭМ!$A$39:$A$782,$A34,СВЦЭМ!$B$39:$B$782,M$11)+'СЕТ СН'!$F$12+СВЦЭМ!$D$10+'СЕТ СН'!$F$5-'СЕТ СН'!$F$20</f>
        <v>4846.1322410100001</v>
      </c>
      <c r="N34" s="36">
        <f>SUMIFS(СВЦЭМ!$C$39:$C$782,СВЦЭМ!$A$39:$A$782,$A34,СВЦЭМ!$B$39:$B$782,N$11)+'СЕТ СН'!$F$12+СВЦЭМ!$D$10+'СЕТ СН'!$F$5-'СЕТ СН'!$F$20</f>
        <v>4890.3931741200004</v>
      </c>
      <c r="O34" s="36">
        <f>SUMIFS(СВЦЭМ!$C$39:$C$782,СВЦЭМ!$A$39:$A$782,$A34,СВЦЭМ!$B$39:$B$782,O$11)+'СЕТ СН'!$F$12+СВЦЭМ!$D$10+'СЕТ СН'!$F$5-'СЕТ СН'!$F$20</f>
        <v>4878.8322857800003</v>
      </c>
      <c r="P34" s="36">
        <f>SUMIFS(СВЦЭМ!$C$39:$C$782,СВЦЭМ!$A$39:$A$782,$A34,СВЦЭМ!$B$39:$B$782,P$11)+'СЕТ СН'!$F$12+СВЦЭМ!$D$10+'СЕТ СН'!$F$5-'СЕТ СН'!$F$20</f>
        <v>4879.7195324200002</v>
      </c>
      <c r="Q34" s="36">
        <f>SUMIFS(СВЦЭМ!$C$39:$C$782,СВЦЭМ!$A$39:$A$782,$A34,СВЦЭМ!$B$39:$B$782,Q$11)+'СЕТ СН'!$F$12+СВЦЭМ!$D$10+'СЕТ СН'!$F$5-'СЕТ СН'!$F$20</f>
        <v>4881.6400667100006</v>
      </c>
      <c r="R34" s="36">
        <f>SUMIFS(СВЦЭМ!$C$39:$C$782,СВЦЭМ!$A$39:$A$782,$A34,СВЦЭМ!$B$39:$B$782,R$11)+'СЕТ СН'!$F$12+СВЦЭМ!$D$10+'СЕТ СН'!$F$5-'СЕТ СН'!$F$20</f>
        <v>4880.1607214800006</v>
      </c>
      <c r="S34" s="36">
        <f>SUMIFS(СВЦЭМ!$C$39:$C$782,СВЦЭМ!$A$39:$A$782,$A34,СВЦЭМ!$B$39:$B$782,S$11)+'СЕТ СН'!$F$12+СВЦЭМ!$D$10+'СЕТ СН'!$F$5-'СЕТ СН'!$F$20</f>
        <v>4848.1698927699999</v>
      </c>
      <c r="T34" s="36">
        <f>SUMIFS(СВЦЭМ!$C$39:$C$782,СВЦЭМ!$A$39:$A$782,$A34,СВЦЭМ!$B$39:$B$782,T$11)+'СЕТ СН'!$F$12+СВЦЭМ!$D$10+'СЕТ СН'!$F$5-'СЕТ СН'!$F$20</f>
        <v>4806.7824481500002</v>
      </c>
      <c r="U34" s="36">
        <f>SUMIFS(СВЦЭМ!$C$39:$C$782,СВЦЭМ!$A$39:$A$782,$A34,СВЦЭМ!$B$39:$B$782,U$11)+'СЕТ СН'!$F$12+СВЦЭМ!$D$10+'СЕТ СН'!$F$5-'СЕТ СН'!$F$20</f>
        <v>4809.6545726799995</v>
      </c>
      <c r="V34" s="36">
        <f>SUMIFS(СВЦЭМ!$C$39:$C$782,СВЦЭМ!$A$39:$A$782,$A34,СВЦЭМ!$B$39:$B$782,V$11)+'СЕТ СН'!$F$12+СВЦЭМ!$D$10+'СЕТ СН'!$F$5-'СЕТ СН'!$F$20</f>
        <v>4823.8374441100004</v>
      </c>
      <c r="W34" s="36">
        <f>SUMIFS(СВЦЭМ!$C$39:$C$782,СВЦЭМ!$A$39:$A$782,$A34,СВЦЭМ!$B$39:$B$782,W$11)+'СЕТ СН'!$F$12+СВЦЭМ!$D$10+'СЕТ СН'!$F$5-'СЕТ СН'!$F$20</f>
        <v>4848.0332826900003</v>
      </c>
      <c r="X34" s="36">
        <f>SUMIFS(СВЦЭМ!$C$39:$C$782,СВЦЭМ!$A$39:$A$782,$A34,СВЦЭМ!$B$39:$B$782,X$11)+'СЕТ СН'!$F$12+СВЦЭМ!$D$10+'СЕТ СН'!$F$5-'СЕТ СН'!$F$20</f>
        <v>4875.5683720199995</v>
      </c>
      <c r="Y34" s="36">
        <f>SUMIFS(СВЦЭМ!$C$39:$C$782,СВЦЭМ!$A$39:$A$782,$A34,СВЦЭМ!$B$39:$B$782,Y$11)+'СЕТ СН'!$F$12+СВЦЭМ!$D$10+'СЕТ СН'!$F$5-'СЕТ СН'!$F$20</f>
        <v>4908.4879063299995</v>
      </c>
    </row>
    <row r="35" spans="1:25" ht="15.75" x14ac:dyDescent="0.2">
      <c r="A35" s="35">
        <f t="shared" si="0"/>
        <v>44919</v>
      </c>
      <c r="B35" s="36">
        <f>SUMIFS(СВЦЭМ!$C$39:$C$782,СВЦЭМ!$A$39:$A$782,$A35,СВЦЭМ!$B$39:$B$782,B$11)+'СЕТ СН'!$F$12+СВЦЭМ!$D$10+'СЕТ СН'!$F$5-'СЕТ СН'!$F$20</f>
        <v>4841.9360210100003</v>
      </c>
      <c r="C35" s="36">
        <f>SUMIFS(СВЦЭМ!$C$39:$C$782,СВЦЭМ!$A$39:$A$782,$A35,СВЦЭМ!$B$39:$B$782,C$11)+'СЕТ СН'!$F$12+СВЦЭМ!$D$10+'СЕТ СН'!$F$5-'СЕТ СН'!$F$20</f>
        <v>4806.3703872599999</v>
      </c>
      <c r="D35" s="36">
        <f>SUMIFS(СВЦЭМ!$C$39:$C$782,СВЦЭМ!$A$39:$A$782,$A35,СВЦЭМ!$B$39:$B$782,D$11)+'СЕТ СН'!$F$12+СВЦЭМ!$D$10+'СЕТ СН'!$F$5-'СЕТ СН'!$F$20</f>
        <v>4790.1046878400002</v>
      </c>
      <c r="E35" s="36">
        <f>SUMIFS(СВЦЭМ!$C$39:$C$782,СВЦЭМ!$A$39:$A$782,$A35,СВЦЭМ!$B$39:$B$782,E$11)+'СЕТ СН'!$F$12+СВЦЭМ!$D$10+'СЕТ СН'!$F$5-'СЕТ СН'!$F$20</f>
        <v>4775.3912389500001</v>
      </c>
      <c r="F35" s="36">
        <f>SUMIFS(СВЦЭМ!$C$39:$C$782,СВЦЭМ!$A$39:$A$782,$A35,СВЦЭМ!$B$39:$B$782,F$11)+'СЕТ СН'!$F$12+СВЦЭМ!$D$10+'СЕТ СН'!$F$5-'СЕТ СН'!$F$20</f>
        <v>4824.3995210699995</v>
      </c>
      <c r="G35" s="36">
        <f>SUMIFS(СВЦЭМ!$C$39:$C$782,СВЦЭМ!$A$39:$A$782,$A35,СВЦЭМ!$B$39:$B$782,G$11)+'СЕТ СН'!$F$12+СВЦЭМ!$D$10+'СЕТ СН'!$F$5-'СЕТ СН'!$F$20</f>
        <v>4808.5669235799996</v>
      </c>
      <c r="H35" s="36">
        <f>SUMIFS(СВЦЭМ!$C$39:$C$782,СВЦЭМ!$A$39:$A$782,$A35,СВЦЭМ!$B$39:$B$782,H$11)+'СЕТ СН'!$F$12+СВЦЭМ!$D$10+'СЕТ СН'!$F$5-'СЕТ СН'!$F$20</f>
        <v>4802.8584078700005</v>
      </c>
      <c r="I35" s="36">
        <f>SUMIFS(СВЦЭМ!$C$39:$C$782,СВЦЭМ!$A$39:$A$782,$A35,СВЦЭМ!$B$39:$B$782,I$11)+'СЕТ СН'!$F$12+СВЦЭМ!$D$10+'СЕТ СН'!$F$5-'СЕТ СН'!$F$20</f>
        <v>4774.7446847700003</v>
      </c>
      <c r="J35" s="36">
        <f>SUMIFS(СВЦЭМ!$C$39:$C$782,СВЦЭМ!$A$39:$A$782,$A35,СВЦЭМ!$B$39:$B$782,J$11)+'СЕТ СН'!$F$12+СВЦЭМ!$D$10+'СЕТ СН'!$F$5-'СЕТ СН'!$F$20</f>
        <v>4767.2559305100003</v>
      </c>
      <c r="K35" s="36">
        <f>SUMIFS(СВЦЭМ!$C$39:$C$782,СВЦЭМ!$A$39:$A$782,$A35,СВЦЭМ!$B$39:$B$782,K$11)+'СЕТ СН'!$F$12+СВЦЭМ!$D$10+'СЕТ СН'!$F$5-'СЕТ СН'!$F$20</f>
        <v>4725.7177592300004</v>
      </c>
      <c r="L35" s="36">
        <f>SUMIFS(СВЦЭМ!$C$39:$C$782,СВЦЭМ!$A$39:$A$782,$A35,СВЦЭМ!$B$39:$B$782,L$11)+'СЕТ СН'!$F$12+СВЦЭМ!$D$10+'СЕТ СН'!$F$5-'СЕТ СН'!$F$20</f>
        <v>4697.5562988900001</v>
      </c>
      <c r="M35" s="36">
        <f>SUMIFS(СВЦЭМ!$C$39:$C$782,СВЦЭМ!$A$39:$A$782,$A35,СВЦЭМ!$B$39:$B$782,M$11)+'СЕТ СН'!$F$12+СВЦЭМ!$D$10+'СЕТ СН'!$F$5-'СЕТ СН'!$F$20</f>
        <v>4681.33666644</v>
      </c>
      <c r="N35" s="36">
        <f>SUMIFS(СВЦЭМ!$C$39:$C$782,СВЦЭМ!$A$39:$A$782,$A35,СВЦЭМ!$B$39:$B$782,N$11)+'СЕТ СН'!$F$12+СВЦЭМ!$D$10+'СЕТ СН'!$F$5-'СЕТ СН'!$F$20</f>
        <v>4709.4287333100001</v>
      </c>
      <c r="O35" s="36">
        <f>SUMIFS(СВЦЭМ!$C$39:$C$782,СВЦЭМ!$A$39:$A$782,$A35,СВЦЭМ!$B$39:$B$782,O$11)+'СЕТ СН'!$F$12+СВЦЭМ!$D$10+'СЕТ СН'!$F$5-'СЕТ СН'!$F$20</f>
        <v>4696.2697996099996</v>
      </c>
      <c r="P35" s="36">
        <f>SUMIFS(СВЦЭМ!$C$39:$C$782,СВЦЭМ!$A$39:$A$782,$A35,СВЦЭМ!$B$39:$B$782,P$11)+'СЕТ СН'!$F$12+СВЦЭМ!$D$10+'СЕТ СН'!$F$5-'СЕТ СН'!$F$20</f>
        <v>4697.2324983899998</v>
      </c>
      <c r="Q35" s="36">
        <f>SUMIFS(СВЦЭМ!$C$39:$C$782,СВЦЭМ!$A$39:$A$782,$A35,СВЦЭМ!$B$39:$B$782,Q$11)+'СЕТ СН'!$F$12+СВЦЭМ!$D$10+'СЕТ СН'!$F$5-'СЕТ СН'!$F$20</f>
        <v>4693.3625010699998</v>
      </c>
      <c r="R35" s="36">
        <f>SUMIFS(СВЦЭМ!$C$39:$C$782,СВЦЭМ!$A$39:$A$782,$A35,СВЦЭМ!$B$39:$B$782,R$11)+'СЕТ СН'!$F$12+СВЦЭМ!$D$10+'СЕТ СН'!$F$5-'СЕТ СН'!$F$20</f>
        <v>4702.1994526899998</v>
      </c>
      <c r="S35" s="36">
        <f>SUMIFS(СВЦЭМ!$C$39:$C$782,СВЦЭМ!$A$39:$A$782,$A35,СВЦЭМ!$B$39:$B$782,S$11)+'СЕТ СН'!$F$12+СВЦЭМ!$D$10+'СЕТ СН'!$F$5-'СЕТ СН'!$F$20</f>
        <v>4657.8076551100003</v>
      </c>
      <c r="T35" s="36">
        <f>SUMIFS(СВЦЭМ!$C$39:$C$782,СВЦЭМ!$A$39:$A$782,$A35,СВЦЭМ!$B$39:$B$782,T$11)+'СЕТ СН'!$F$12+СВЦЭМ!$D$10+'СЕТ СН'!$F$5-'СЕТ СН'!$F$20</f>
        <v>4642.8154747899998</v>
      </c>
      <c r="U35" s="36">
        <f>SUMIFS(СВЦЭМ!$C$39:$C$782,СВЦЭМ!$A$39:$A$782,$A35,СВЦЭМ!$B$39:$B$782,U$11)+'СЕТ СН'!$F$12+СВЦЭМ!$D$10+'СЕТ СН'!$F$5-'СЕТ СН'!$F$20</f>
        <v>4661.6662706900006</v>
      </c>
      <c r="V35" s="36">
        <f>SUMIFS(СВЦЭМ!$C$39:$C$782,СВЦЭМ!$A$39:$A$782,$A35,СВЦЭМ!$B$39:$B$782,V$11)+'СЕТ СН'!$F$12+СВЦЭМ!$D$10+'СЕТ СН'!$F$5-'СЕТ СН'!$F$20</f>
        <v>4680.5427709300002</v>
      </c>
      <c r="W35" s="36">
        <f>SUMIFS(СВЦЭМ!$C$39:$C$782,СВЦЭМ!$A$39:$A$782,$A35,СВЦЭМ!$B$39:$B$782,W$11)+'СЕТ СН'!$F$12+СВЦЭМ!$D$10+'СЕТ СН'!$F$5-'СЕТ СН'!$F$20</f>
        <v>4698.0442041400001</v>
      </c>
      <c r="X35" s="36">
        <f>SUMIFS(СВЦЭМ!$C$39:$C$782,СВЦЭМ!$A$39:$A$782,$A35,СВЦЭМ!$B$39:$B$782,X$11)+'СЕТ СН'!$F$12+СВЦЭМ!$D$10+'СЕТ СН'!$F$5-'СЕТ СН'!$F$20</f>
        <v>4712.7478906400002</v>
      </c>
      <c r="Y35" s="36">
        <f>SUMIFS(СВЦЭМ!$C$39:$C$782,СВЦЭМ!$A$39:$A$782,$A35,СВЦЭМ!$B$39:$B$782,Y$11)+'СЕТ СН'!$F$12+СВЦЭМ!$D$10+'СЕТ СН'!$F$5-'СЕТ СН'!$F$20</f>
        <v>4706.9139314100003</v>
      </c>
    </row>
    <row r="36" spans="1:25" ht="15.75" x14ac:dyDescent="0.2">
      <c r="A36" s="35">
        <f t="shared" si="0"/>
        <v>44920</v>
      </c>
      <c r="B36" s="36">
        <f>SUMIFS(СВЦЭМ!$C$39:$C$782,СВЦЭМ!$A$39:$A$782,$A36,СВЦЭМ!$B$39:$B$782,B$11)+'СЕТ СН'!$F$12+СВЦЭМ!$D$10+'СЕТ СН'!$F$5-'СЕТ СН'!$F$20</f>
        <v>4752.2646235299999</v>
      </c>
      <c r="C36" s="36">
        <f>SUMIFS(СВЦЭМ!$C$39:$C$782,СВЦЭМ!$A$39:$A$782,$A36,СВЦЭМ!$B$39:$B$782,C$11)+'СЕТ СН'!$F$12+СВЦЭМ!$D$10+'СЕТ СН'!$F$5-'СЕТ СН'!$F$20</f>
        <v>4769.9261360600003</v>
      </c>
      <c r="D36" s="36">
        <f>SUMIFS(СВЦЭМ!$C$39:$C$782,СВЦЭМ!$A$39:$A$782,$A36,СВЦЭМ!$B$39:$B$782,D$11)+'СЕТ СН'!$F$12+СВЦЭМ!$D$10+'СЕТ СН'!$F$5-'СЕТ СН'!$F$20</f>
        <v>4744.1079600200001</v>
      </c>
      <c r="E36" s="36">
        <f>SUMIFS(СВЦЭМ!$C$39:$C$782,СВЦЭМ!$A$39:$A$782,$A36,СВЦЭМ!$B$39:$B$782,E$11)+'СЕТ СН'!$F$12+СВЦЭМ!$D$10+'СЕТ СН'!$F$5-'СЕТ СН'!$F$20</f>
        <v>4734.8564856100002</v>
      </c>
      <c r="F36" s="36">
        <f>SUMIFS(СВЦЭМ!$C$39:$C$782,СВЦЭМ!$A$39:$A$782,$A36,СВЦЭМ!$B$39:$B$782,F$11)+'СЕТ СН'!$F$12+СВЦЭМ!$D$10+'СЕТ СН'!$F$5-'СЕТ СН'!$F$20</f>
        <v>4797.1658965500001</v>
      </c>
      <c r="G36" s="36">
        <f>SUMIFS(СВЦЭМ!$C$39:$C$782,СВЦЭМ!$A$39:$A$782,$A36,СВЦЭМ!$B$39:$B$782,G$11)+'СЕТ СН'!$F$12+СВЦЭМ!$D$10+'СЕТ СН'!$F$5-'СЕТ СН'!$F$20</f>
        <v>4793.8157724100001</v>
      </c>
      <c r="H36" s="36">
        <f>SUMIFS(СВЦЭМ!$C$39:$C$782,СВЦЭМ!$A$39:$A$782,$A36,СВЦЭМ!$B$39:$B$782,H$11)+'СЕТ СН'!$F$12+СВЦЭМ!$D$10+'СЕТ СН'!$F$5-'СЕТ СН'!$F$20</f>
        <v>4779.5508455500003</v>
      </c>
      <c r="I36" s="36">
        <f>SUMIFS(СВЦЭМ!$C$39:$C$782,СВЦЭМ!$A$39:$A$782,$A36,СВЦЭМ!$B$39:$B$782,I$11)+'СЕТ СН'!$F$12+СВЦЭМ!$D$10+'СЕТ СН'!$F$5-'СЕТ СН'!$F$20</f>
        <v>4816.72358042</v>
      </c>
      <c r="J36" s="36">
        <f>SUMIFS(СВЦЭМ!$C$39:$C$782,СВЦЭМ!$A$39:$A$782,$A36,СВЦЭМ!$B$39:$B$782,J$11)+'СЕТ СН'!$F$12+СВЦЭМ!$D$10+'СЕТ СН'!$F$5-'СЕТ СН'!$F$20</f>
        <v>4803.5392124600003</v>
      </c>
      <c r="K36" s="36">
        <f>SUMIFS(СВЦЭМ!$C$39:$C$782,СВЦЭМ!$A$39:$A$782,$A36,СВЦЭМ!$B$39:$B$782,K$11)+'СЕТ СН'!$F$12+СВЦЭМ!$D$10+'СЕТ СН'!$F$5-'СЕТ СН'!$F$20</f>
        <v>4793.0050689700001</v>
      </c>
      <c r="L36" s="36">
        <f>SUMIFS(СВЦЭМ!$C$39:$C$782,СВЦЭМ!$A$39:$A$782,$A36,СВЦЭМ!$B$39:$B$782,L$11)+'СЕТ СН'!$F$12+СВЦЭМ!$D$10+'СЕТ СН'!$F$5-'СЕТ СН'!$F$20</f>
        <v>4738.3735583100006</v>
      </c>
      <c r="M36" s="36">
        <f>SUMIFS(СВЦЭМ!$C$39:$C$782,СВЦЭМ!$A$39:$A$782,$A36,СВЦЭМ!$B$39:$B$782,M$11)+'СЕТ СН'!$F$12+СВЦЭМ!$D$10+'СЕТ СН'!$F$5-'СЕТ СН'!$F$20</f>
        <v>4755.7893402299997</v>
      </c>
      <c r="N36" s="36">
        <f>SUMIFS(СВЦЭМ!$C$39:$C$782,СВЦЭМ!$A$39:$A$782,$A36,СВЦЭМ!$B$39:$B$782,N$11)+'СЕТ СН'!$F$12+СВЦЭМ!$D$10+'СЕТ СН'!$F$5-'СЕТ СН'!$F$20</f>
        <v>4776.9200099299997</v>
      </c>
      <c r="O36" s="36">
        <f>SUMIFS(СВЦЭМ!$C$39:$C$782,СВЦЭМ!$A$39:$A$782,$A36,СВЦЭМ!$B$39:$B$782,O$11)+'СЕТ СН'!$F$12+СВЦЭМ!$D$10+'СЕТ СН'!$F$5-'СЕТ СН'!$F$20</f>
        <v>4781.0651391900001</v>
      </c>
      <c r="P36" s="36">
        <f>SUMIFS(СВЦЭМ!$C$39:$C$782,СВЦЭМ!$A$39:$A$782,$A36,СВЦЭМ!$B$39:$B$782,P$11)+'СЕТ СН'!$F$12+СВЦЭМ!$D$10+'СЕТ СН'!$F$5-'СЕТ СН'!$F$20</f>
        <v>4800.1832678299997</v>
      </c>
      <c r="Q36" s="36">
        <f>SUMIFS(СВЦЭМ!$C$39:$C$782,СВЦЭМ!$A$39:$A$782,$A36,СВЦЭМ!$B$39:$B$782,Q$11)+'СЕТ СН'!$F$12+СВЦЭМ!$D$10+'СЕТ СН'!$F$5-'СЕТ СН'!$F$20</f>
        <v>4791.8217170400003</v>
      </c>
      <c r="R36" s="36">
        <f>SUMIFS(СВЦЭМ!$C$39:$C$782,СВЦЭМ!$A$39:$A$782,$A36,СВЦЭМ!$B$39:$B$782,R$11)+'СЕТ СН'!$F$12+СВЦЭМ!$D$10+'СЕТ СН'!$F$5-'СЕТ СН'!$F$20</f>
        <v>4790.0104840499998</v>
      </c>
      <c r="S36" s="36">
        <f>SUMIFS(СВЦЭМ!$C$39:$C$782,СВЦЭМ!$A$39:$A$782,$A36,СВЦЭМ!$B$39:$B$782,S$11)+'СЕТ СН'!$F$12+СВЦЭМ!$D$10+'СЕТ СН'!$F$5-'СЕТ СН'!$F$20</f>
        <v>4764.61653484</v>
      </c>
      <c r="T36" s="36">
        <f>SUMIFS(СВЦЭМ!$C$39:$C$782,СВЦЭМ!$A$39:$A$782,$A36,СВЦЭМ!$B$39:$B$782,T$11)+'СЕТ СН'!$F$12+СВЦЭМ!$D$10+'СЕТ СН'!$F$5-'СЕТ СН'!$F$20</f>
        <v>4742.7893683000002</v>
      </c>
      <c r="U36" s="36">
        <f>SUMIFS(СВЦЭМ!$C$39:$C$782,СВЦЭМ!$A$39:$A$782,$A36,СВЦЭМ!$B$39:$B$782,U$11)+'СЕТ СН'!$F$12+СВЦЭМ!$D$10+'СЕТ СН'!$F$5-'СЕТ СН'!$F$20</f>
        <v>4746.5620668299998</v>
      </c>
      <c r="V36" s="36">
        <f>SUMIFS(СВЦЭМ!$C$39:$C$782,СВЦЭМ!$A$39:$A$782,$A36,СВЦЭМ!$B$39:$B$782,V$11)+'СЕТ СН'!$F$12+СВЦЭМ!$D$10+'СЕТ СН'!$F$5-'СЕТ СН'!$F$20</f>
        <v>4778.03770721</v>
      </c>
      <c r="W36" s="36">
        <f>SUMIFS(СВЦЭМ!$C$39:$C$782,СВЦЭМ!$A$39:$A$782,$A36,СВЦЭМ!$B$39:$B$782,W$11)+'СЕТ СН'!$F$12+СВЦЭМ!$D$10+'СЕТ СН'!$F$5-'СЕТ СН'!$F$20</f>
        <v>4797.5118657599996</v>
      </c>
      <c r="X36" s="36">
        <f>SUMIFS(СВЦЭМ!$C$39:$C$782,СВЦЭМ!$A$39:$A$782,$A36,СВЦЭМ!$B$39:$B$782,X$11)+'СЕТ СН'!$F$12+СВЦЭМ!$D$10+'СЕТ СН'!$F$5-'СЕТ СН'!$F$20</f>
        <v>4822.1202116499999</v>
      </c>
      <c r="Y36" s="36">
        <f>SUMIFS(СВЦЭМ!$C$39:$C$782,СВЦЭМ!$A$39:$A$782,$A36,СВЦЭМ!$B$39:$B$782,Y$11)+'СЕТ СН'!$F$12+СВЦЭМ!$D$10+'СЕТ СН'!$F$5-'СЕТ СН'!$F$20</f>
        <v>4850.2409486699999</v>
      </c>
    </row>
    <row r="37" spans="1:25" ht="15.75" x14ac:dyDescent="0.2">
      <c r="A37" s="35">
        <f t="shared" si="0"/>
        <v>44921</v>
      </c>
      <c r="B37" s="36">
        <f>SUMIFS(СВЦЭМ!$C$39:$C$782,СВЦЭМ!$A$39:$A$782,$A37,СВЦЭМ!$B$39:$B$782,B$11)+'СЕТ СН'!$F$12+СВЦЭМ!$D$10+'СЕТ СН'!$F$5-'СЕТ СН'!$F$20</f>
        <v>4901.8460200700001</v>
      </c>
      <c r="C37" s="36">
        <f>SUMIFS(СВЦЭМ!$C$39:$C$782,СВЦЭМ!$A$39:$A$782,$A37,СВЦЭМ!$B$39:$B$782,C$11)+'СЕТ СН'!$F$12+СВЦЭМ!$D$10+'СЕТ СН'!$F$5-'СЕТ СН'!$F$20</f>
        <v>4921.5218293400003</v>
      </c>
      <c r="D37" s="36">
        <f>SUMIFS(СВЦЭМ!$C$39:$C$782,СВЦЭМ!$A$39:$A$782,$A37,СВЦЭМ!$B$39:$B$782,D$11)+'СЕТ СН'!$F$12+СВЦЭМ!$D$10+'СЕТ СН'!$F$5-'СЕТ СН'!$F$20</f>
        <v>4927.1434947600001</v>
      </c>
      <c r="E37" s="36">
        <f>SUMIFS(СВЦЭМ!$C$39:$C$782,СВЦЭМ!$A$39:$A$782,$A37,СВЦЭМ!$B$39:$B$782,E$11)+'СЕТ СН'!$F$12+СВЦЭМ!$D$10+'СЕТ СН'!$F$5-'СЕТ СН'!$F$20</f>
        <v>4934.5834133500002</v>
      </c>
      <c r="F37" s="36">
        <f>SUMIFS(СВЦЭМ!$C$39:$C$782,СВЦЭМ!$A$39:$A$782,$A37,СВЦЭМ!$B$39:$B$782,F$11)+'СЕТ СН'!$F$12+СВЦЭМ!$D$10+'СЕТ СН'!$F$5-'СЕТ СН'!$F$20</f>
        <v>4977.5517960799998</v>
      </c>
      <c r="G37" s="36">
        <f>SUMIFS(СВЦЭМ!$C$39:$C$782,СВЦЭМ!$A$39:$A$782,$A37,СВЦЭМ!$B$39:$B$782,G$11)+'СЕТ СН'!$F$12+СВЦЭМ!$D$10+'СЕТ СН'!$F$5-'СЕТ СН'!$F$20</f>
        <v>4963.9004861399999</v>
      </c>
      <c r="H37" s="36">
        <f>SUMIFS(СВЦЭМ!$C$39:$C$782,СВЦЭМ!$A$39:$A$782,$A37,СВЦЭМ!$B$39:$B$782,H$11)+'СЕТ СН'!$F$12+СВЦЭМ!$D$10+'СЕТ СН'!$F$5-'СЕТ СН'!$F$20</f>
        <v>4922.7301766500004</v>
      </c>
      <c r="I37" s="36">
        <f>SUMIFS(СВЦЭМ!$C$39:$C$782,СВЦЭМ!$A$39:$A$782,$A37,СВЦЭМ!$B$39:$B$782,I$11)+'СЕТ СН'!$F$12+СВЦЭМ!$D$10+'СЕТ СН'!$F$5-'СЕТ СН'!$F$20</f>
        <v>4884.58443704</v>
      </c>
      <c r="J37" s="36">
        <f>SUMIFS(СВЦЭМ!$C$39:$C$782,СВЦЭМ!$A$39:$A$782,$A37,СВЦЭМ!$B$39:$B$782,J$11)+'СЕТ СН'!$F$12+СВЦЭМ!$D$10+'СЕТ СН'!$F$5-'СЕТ СН'!$F$20</f>
        <v>4876.1639752400006</v>
      </c>
      <c r="K37" s="36">
        <f>SUMIFS(СВЦЭМ!$C$39:$C$782,СВЦЭМ!$A$39:$A$782,$A37,СВЦЭМ!$B$39:$B$782,K$11)+'СЕТ СН'!$F$12+СВЦЭМ!$D$10+'СЕТ СН'!$F$5-'СЕТ СН'!$F$20</f>
        <v>4868.4906205300003</v>
      </c>
      <c r="L37" s="36">
        <f>SUMIFS(СВЦЭМ!$C$39:$C$782,СВЦЭМ!$A$39:$A$782,$A37,СВЦЭМ!$B$39:$B$782,L$11)+'СЕТ СН'!$F$12+СВЦЭМ!$D$10+'СЕТ СН'!$F$5-'СЕТ СН'!$F$20</f>
        <v>4860.4267786300006</v>
      </c>
      <c r="M37" s="36">
        <f>SUMIFS(СВЦЭМ!$C$39:$C$782,СВЦЭМ!$A$39:$A$782,$A37,СВЦЭМ!$B$39:$B$782,M$11)+'СЕТ СН'!$F$12+СВЦЭМ!$D$10+'СЕТ СН'!$F$5-'СЕТ СН'!$F$20</f>
        <v>4844.3718100699998</v>
      </c>
      <c r="N37" s="36">
        <f>SUMIFS(СВЦЭМ!$C$39:$C$782,СВЦЭМ!$A$39:$A$782,$A37,СВЦЭМ!$B$39:$B$782,N$11)+'СЕТ СН'!$F$12+СВЦЭМ!$D$10+'СЕТ СН'!$F$5-'СЕТ СН'!$F$20</f>
        <v>4853.0773281000002</v>
      </c>
      <c r="O37" s="36">
        <f>SUMIFS(СВЦЭМ!$C$39:$C$782,СВЦЭМ!$A$39:$A$782,$A37,СВЦЭМ!$B$39:$B$782,O$11)+'СЕТ СН'!$F$12+СВЦЭМ!$D$10+'СЕТ СН'!$F$5-'СЕТ СН'!$F$20</f>
        <v>4843.1651446899996</v>
      </c>
      <c r="P37" s="36">
        <f>SUMIFS(СВЦЭМ!$C$39:$C$782,СВЦЭМ!$A$39:$A$782,$A37,СВЦЭМ!$B$39:$B$782,P$11)+'СЕТ СН'!$F$12+СВЦЭМ!$D$10+'СЕТ СН'!$F$5-'СЕТ СН'!$F$20</f>
        <v>4859.1829985100003</v>
      </c>
      <c r="Q37" s="36">
        <f>SUMIFS(СВЦЭМ!$C$39:$C$782,СВЦЭМ!$A$39:$A$782,$A37,СВЦЭМ!$B$39:$B$782,Q$11)+'СЕТ СН'!$F$12+СВЦЭМ!$D$10+'СЕТ СН'!$F$5-'СЕТ СН'!$F$20</f>
        <v>4836.50263524</v>
      </c>
      <c r="R37" s="36">
        <f>SUMIFS(СВЦЭМ!$C$39:$C$782,СВЦЭМ!$A$39:$A$782,$A37,СВЦЭМ!$B$39:$B$782,R$11)+'СЕТ СН'!$F$12+СВЦЭМ!$D$10+'СЕТ СН'!$F$5-'СЕТ СН'!$F$20</f>
        <v>4825.8597387400005</v>
      </c>
      <c r="S37" s="36">
        <f>SUMIFS(СВЦЭМ!$C$39:$C$782,СВЦЭМ!$A$39:$A$782,$A37,СВЦЭМ!$B$39:$B$782,S$11)+'СЕТ СН'!$F$12+СВЦЭМ!$D$10+'СЕТ СН'!$F$5-'СЕТ СН'!$F$20</f>
        <v>4792.21245318</v>
      </c>
      <c r="T37" s="36">
        <f>SUMIFS(СВЦЭМ!$C$39:$C$782,СВЦЭМ!$A$39:$A$782,$A37,СВЦЭМ!$B$39:$B$782,T$11)+'СЕТ СН'!$F$12+СВЦЭМ!$D$10+'СЕТ СН'!$F$5-'СЕТ СН'!$F$20</f>
        <v>4739.7206731799997</v>
      </c>
      <c r="U37" s="36">
        <f>SUMIFS(СВЦЭМ!$C$39:$C$782,СВЦЭМ!$A$39:$A$782,$A37,СВЦЭМ!$B$39:$B$782,U$11)+'СЕТ СН'!$F$12+СВЦЭМ!$D$10+'СЕТ СН'!$F$5-'СЕТ СН'!$F$20</f>
        <v>4774.02857941</v>
      </c>
      <c r="V37" s="36">
        <f>SUMIFS(СВЦЭМ!$C$39:$C$782,СВЦЭМ!$A$39:$A$782,$A37,СВЦЭМ!$B$39:$B$782,V$11)+'СЕТ СН'!$F$12+СВЦЭМ!$D$10+'СЕТ СН'!$F$5-'СЕТ СН'!$F$20</f>
        <v>4786.4523192899997</v>
      </c>
      <c r="W37" s="36">
        <f>SUMIFS(СВЦЭМ!$C$39:$C$782,СВЦЭМ!$A$39:$A$782,$A37,СВЦЭМ!$B$39:$B$782,W$11)+'СЕТ СН'!$F$12+СВЦЭМ!$D$10+'СЕТ СН'!$F$5-'СЕТ СН'!$F$20</f>
        <v>4813.5980032300004</v>
      </c>
      <c r="X37" s="36">
        <f>SUMIFS(СВЦЭМ!$C$39:$C$782,СВЦЭМ!$A$39:$A$782,$A37,СВЦЭМ!$B$39:$B$782,X$11)+'СЕТ СН'!$F$12+СВЦЭМ!$D$10+'СЕТ СН'!$F$5-'СЕТ СН'!$F$20</f>
        <v>4836.1041374400002</v>
      </c>
      <c r="Y37" s="36">
        <f>SUMIFS(СВЦЭМ!$C$39:$C$782,СВЦЭМ!$A$39:$A$782,$A37,СВЦЭМ!$B$39:$B$782,Y$11)+'СЕТ СН'!$F$12+СВЦЭМ!$D$10+'СЕТ СН'!$F$5-'СЕТ СН'!$F$20</f>
        <v>4854.15561454</v>
      </c>
    </row>
    <row r="38" spans="1:25" ht="15.75" x14ac:dyDescent="0.2">
      <c r="A38" s="35">
        <f t="shared" si="0"/>
        <v>44922</v>
      </c>
      <c r="B38" s="36">
        <f>SUMIFS(СВЦЭМ!$C$39:$C$782,СВЦЭМ!$A$39:$A$782,$A38,СВЦЭМ!$B$39:$B$782,B$11)+'СЕТ СН'!$F$12+СВЦЭМ!$D$10+'СЕТ СН'!$F$5-'СЕТ СН'!$F$20</f>
        <v>4774.6533424099998</v>
      </c>
      <c r="C38" s="36">
        <f>SUMIFS(СВЦЭМ!$C$39:$C$782,СВЦЭМ!$A$39:$A$782,$A38,СВЦЭМ!$B$39:$B$782,C$11)+'СЕТ СН'!$F$12+СВЦЭМ!$D$10+'СЕТ СН'!$F$5-'СЕТ СН'!$F$20</f>
        <v>4797.8558624300003</v>
      </c>
      <c r="D38" s="36">
        <f>SUMIFS(СВЦЭМ!$C$39:$C$782,СВЦЭМ!$A$39:$A$782,$A38,СВЦЭМ!$B$39:$B$782,D$11)+'СЕТ СН'!$F$12+СВЦЭМ!$D$10+'СЕТ СН'!$F$5-'СЕТ СН'!$F$20</f>
        <v>4798.3349155699998</v>
      </c>
      <c r="E38" s="36">
        <f>SUMIFS(СВЦЭМ!$C$39:$C$782,СВЦЭМ!$A$39:$A$782,$A38,СВЦЭМ!$B$39:$B$782,E$11)+'СЕТ СН'!$F$12+СВЦЭМ!$D$10+'СЕТ СН'!$F$5-'СЕТ СН'!$F$20</f>
        <v>4822.71191963</v>
      </c>
      <c r="F38" s="36">
        <f>SUMIFS(СВЦЭМ!$C$39:$C$782,СВЦЭМ!$A$39:$A$782,$A38,СВЦЭМ!$B$39:$B$782,F$11)+'СЕТ СН'!$F$12+СВЦЭМ!$D$10+'СЕТ СН'!$F$5-'СЕТ СН'!$F$20</f>
        <v>4858.9494497800006</v>
      </c>
      <c r="G38" s="36">
        <f>SUMIFS(СВЦЭМ!$C$39:$C$782,СВЦЭМ!$A$39:$A$782,$A38,СВЦЭМ!$B$39:$B$782,G$11)+'СЕТ СН'!$F$12+СВЦЭМ!$D$10+'СЕТ СН'!$F$5-'СЕТ СН'!$F$20</f>
        <v>4846.3331604900004</v>
      </c>
      <c r="H38" s="36">
        <f>SUMIFS(СВЦЭМ!$C$39:$C$782,СВЦЭМ!$A$39:$A$782,$A38,СВЦЭМ!$B$39:$B$782,H$11)+'СЕТ СН'!$F$12+СВЦЭМ!$D$10+'СЕТ СН'!$F$5-'СЕТ СН'!$F$20</f>
        <v>4803.7604471499999</v>
      </c>
      <c r="I38" s="36">
        <f>SUMIFS(СВЦЭМ!$C$39:$C$782,СВЦЭМ!$A$39:$A$782,$A38,СВЦЭМ!$B$39:$B$782,I$11)+'СЕТ СН'!$F$12+СВЦЭМ!$D$10+'СЕТ СН'!$F$5-'СЕТ СН'!$F$20</f>
        <v>4756.9000800800004</v>
      </c>
      <c r="J38" s="36">
        <f>SUMIFS(СВЦЭМ!$C$39:$C$782,СВЦЭМ!$A$39:$A$782,$A38,СВЦЭМ!$B$39:$B$782,J$11)+'СЕТ СН'!$F$12+СВЦЭМ!$D$10+'СЕТ СН'!$F$5-'СЕТ СН'!$F$20</f>
        <v>4710.9498675100003</v>
      </c>
      <c r="K38" s="36">
        <f>SUMIFS(СВЦЭМ!$C$39:$C$782,СВЦЭМ!$A$39:$A$782,$A38,СВЦЭМ!$B$39:$B$782,K$11)+'СЕТ СН'!$F$12+СВЦЭМ!$D$10+'СЕТ СН'!$F$5-'СЕТ СН'!$F$20</f>
        <v>4706.7359563400005</v>
      </c>
      <c r="L38" s="36">
        <f>SUMIFS(СВЦЭМ!$C$39:$C$782,СВЦЭМ!$A$39:$A$782,$A38,СВЦЭМ!$B$39:$B$782,L$11)+'СЕТ СН'!$F$12+СВЦЭМ!$D$10+'СЕТ СН'!$F$5-'СЕТ СН'!$F$20</f>
        <v>4728.6425601600004</v>
      </c>
      <c r="M38" s="36">
        <f>SUMIFS(СВЦЭМ!$C$39:$C$782,СВЦЭМ!$A$39:$A$782,$A38,СВЦЭМ!$B$39:$B$782,M$11)+'СЕТ СН'!$F$12+СВЦЭМ!$D$10+'СЕТ СН'!$F$5-'СЕТ СН'!$F$20</f>
        <v>4718.8320582599999</v>
      </c>
      <c r="N38" s="36">
        <f>SUMIFS(СВЦЭМ!$C$39:$C$782,СВЦЭМ!$A$39:$A$782,$A38,СВЦЭМ!$B$39:$B$782,N$11)+'СЕТ СН'!$F$12+СВЦЭМ!$D$10+'СЕТ СН'!$F$5-'СЕТ СН'!$F$20</f>
        <v>4722.3882462199999</v>
      </c>
      <c r="O38" s="36">
        <f>SUMIFS(СВЦЭМ!$C$39:$C$782,СВЦЭМ!$A$39:$A$782,$A38,СВЦЭМ!$B$39:$B$782,O$11)+'СЕТ СН'!$F$12+СВЦЭМ!$D$10+'СЕТ СН'!$F$5-'СЕТ СН'!$F$20</f>
        <v>4727.1616239699997</v>
      </c>
      <c r="P38" s="36">
        <f>SUMIFS(СВЦЭМ!$C$39:$C$782,СВЦЭМ!$A$39:$A$782,$A38,СВЦЭМ!$B$39:$B$782,P$11)+'СЕТ СН'!$F$12+СВЦЭМ!$D$10+'СЕТ СН'!$F$5-'СЕТ СН'!$F$20</f>
        <v>4733.2508533600003</v>
      </c>
      <c r="Q38" s="36">
        <f>SUMIFS(СВЦЭМ!$C$39:$C$782,СВЦЭМ!$A$39:$A$782,$A38,СВЦЭМ!$B$39:$B$782,Q$11)+'СЕТ СН'!$F$12+СВЦЭМ!$D$10+'СЕТ СН'!$F$5-'СЕТ СН'!$F$20</f>
        <v>4739.6250756600002</v>
      </c>
      <c r="R38" s="36">
        <f>SUMIFS(СВЦЭМ!$C$39:$C$782,СВЦЭМ!$A$39:$A$782,$A38,СВЦЭМ!$B$39:$B$782,R$11)+'СЕТ СН'!$F$12+СВЦЭМ!$D$10+'СЕТ СН'!$F$5-'СЕТ СН'!$F$20</f>
        <v>4740.6596910200005</v>
      </c>
      <c r="S38" s="36">
        <f>SUMIFS(СВЦЭМ!$C$39:$C$782,СВЦЭМ!$A$39:$A$782,$A38,СВЦЭМ!$B$39:$B$782,S$11)+'СЕТ СН'!$F$12+СВЦЭМ!$D$10+'СЕТ СН'!$F$5-'СЕТ СН'!$F$20</f>
        <v>4711.5109705499999</v>
      </c>
      <c r="T38" s="36">
        <f>SUMIFS(СВЦЭМ!$C$39:$C$782,СВЦЭМ!$A$39:$A$782,$A38,СВЦЭМ!$B$39:$B$782,T$11)+'СЕТ СН'!$F$12+СВЦЭМ!$D$10+'СЕТ СН'!$F$5-'СЕТ СН'!$F$20</f>
        <v>4664.6025183100001</v>
      </c>
      <c r="U38" s="36">
        <f>SUMIFS(СВЦЭМ!$C$39:$C$782,СВЦЭМ!$A$39:$A$782,$A38,СВЦЭМ!$B$39:$B$782,U$11)+'СЕТ СН'!$F$12+СВЦЭМ!$D$10+'СЕТ СН'!$F$5-'СЕТ СН'!$F$20</f>
        <v>4686.4939556600002</v>
      </c>
      <c r="V38" s="36">
        <f>SUMIFS(СВЦЭМ!$C$39:$C$782,СВЦЭМ!$A$39:$A$782,$A38,СВЦЭМ!$B$39:$B$782,V$11)+'СЕТ СН'!$F$12+СВЦЭМ!$D$10+'СЕТ СН'!$F$5-'СЕТ СН'!$F$20</f>
        <v>4714.7404985499998</v>
      </c>
      <c r="W38" s="36">
        <f>SUMIFS(СВЦЭМ!$C$39:$C$782,СВЦЭМ!$A$39:$A$782,$A38,СВЦЭМ!$B$39:$B$782,W$11)+'СЕТ СН'!$F$12+СВЦЭМ!$D$10+'СЕТ СН'!$F$5-'СЕТ СН'!$F$20</f>
        <v>4742.4487616099996</v>
      </c>
      <c r="X38" s="36">
        <f>SUMIFS(СВЦЭМ!$C$39:$C$782,СВЦЭМ!$A$39:$A$782,$A38,СВЦЭМ!$B$39:$B$782,X$11)+'СЕТ СН'!$F$12+СВЦЭМ!$D$10+'СЕТ СН'!$F$5-'СЕТ СН'!$F$20</f>
        <v>4732.9736371899999</v>
      </c>
      <c r="Y38" s="36">
        <f>SUMIFS(СВЦЭМ!$C$39:$C$782,СВЦЭМ!$A$39:$A$782,$A38,СВЦЭМ!$B$39:$B$782,Y$11)+'СЕТ СН'!$F$12+СВЦЭМ!$D$10+'СЕТ СН'!$F$5-'СЕТ СН'!$F$20</f>
        <v>4763.7930434400005</v>
      </c>
    </row>
    <row r="39" spans="1:25" ht="15.75" x14ac:dyDescent="0.2">
      <c r="A39" s="35">
        <f t="shared" si="0"/>
        <v>44923</v>
      </c>
      <c r="B39" s="36">
        <f>SUMIFS(СВЦЭМ!$C$39:$C$782,СВЦЭМ!$A$39:$A$782,$A39,СВЦЭМ!$B$39:$B$782,B$11)+'СЕТ СН'!$F$12+СВЦЭМ!$D$10+'СЕТ СН'!$F$5-'СЕТ СН'!$F$20</f>
        <v>4798.2317354000006</v>
      </c>
      <c r="C39" s="36">
        <f>SUMIFS(СВЦЭМ!$C$39:$C$782,СВЦЭМ!$A$39:$A$782,$A39,СВЦЭМ!$B$39:$B$782,C$11)+'СЕТ СН'!$F$12+СВЦЭМ!$D$10+'СЕТ СН'!$F$5-'СЕТ СН'!$F$20</f>
        <v>4845.9818399100004</v>
      </c>
      <c r="D39" s="36">
        <f>SUMIFS(СВЦЭМ!$C$39:$C$782,СВЦЭМ!$A$39:$A$782,$A39,СВЦЭМ!$B$39:$B$782,D$11)+'СЕТ СН'!$F$12+СВЦЭМ!$D$10+'СЕТ СН'!$F$5-'СЕТ СН'!$F$20</f>
        <v>4880.0464648300003</v>
      </c>
      <c r="E39" s="36">
        <f>SUMIFS(СВЦЭМ!$C$39:$C$782,СВЦЭМ!$A$39:$A$782,$A39,СВЦЭМ!$B$39:$B$782,E$11)+'СЕТ СН'!$F$12+СВЦЭМ!$D$10+'СЕТ СН'!$F$5-'СЕТ СН'!$F$20</f>
        <v>4843.7985132499998</v>
      </c>
      <c r="F39" s="36">
        <f>SUMIFS(СВЦЭМ!$C$39:$C$782,СВЦЭМ!$A$39:$A$782,$A39,СВЦЭМ!$B$39:$B$782,F$11)+'СЕТ СН'!$F$12+СВЦЭМ!$D$10+'СЕТ СН'!$F$5-'СЕТ СН'!$F$20</f>
        <v>4857.0289196800004</v>
      </c>
      <c r="G39" s="36">
        <f>SUMIFS(СВЦЭМ!$C$39:$C$782,СВЦЭМ!$A$39:$A$782,$A39,СВЦЭМ!$B$39:$B$782,G$11)+'СЕТ СН'!$F$12+СВЦЭМ!$D$10+'СЕТ СН'!$F$5-'СЕТ СН'!$F$20</f>
        <v>4842.3914950300004</v>
      </c>
      <c r="H39" s="36">
        <f>SUMIFS(СВЦЭМ!$C$39:$C$782,СВЦЭМ!$A$39:$A$782,$A39,СВЦЭМ!$B$39:$B$782,H$11)+'СЕТ СН'!$F$12+СВЦЭМ!$D$10+'СЕТ СН'!$F$5-'СЕТ СН'!$F$20</f>
        <v>4839.0275736000003</v>
      </c>
      <c r="I39" s="36">
        <f>SUMIFS(СВЦЭМ!$C$39:$C$782,СВЦЭМ!$A$39:$A$782,$A39,СВЦЭМ!$B$39:$B$782,I$11)+'СЕТ СН'!$F$12+СВЦЭМ!$D$10+'СЕТ СН'!$F$5-'СЕТ СН'!$F$20</f>
        <v>4791.1777166399997</v>
      </c>
      <c r="J39" s="36">
        <f>SUMIFS(СВЦЭМ!$C$39:$C$782,СВЦЭМ!$A$39:$A$782,$A39,СВЦЭМ!$B$39:$B$782,J$11)+'СЕТ СН'!$F$12+СВЦЭМ!$D$10+'СЕТ СН'!$F$5-'СЕТ СН'!$F$20</f>
        <v>4779.9186305000003</v>
      </c>
      <c r="K39" s="36">
        <f>SUMIFS(СВЦЭМ!$C$39:$C$782,СВЦЭМ!$A$39:$A$782,$A39,СВЦЭМ!$B$39:$B$782,K$11)+'СЕТ СН'!$F$12+СВЦЭМ!$D$10+'СЕТ СН'!$F$5-'СЕТ СН'!$F$20</f>
        <v>4781.7611803399996</v>
      </c>
      <c r="L39" s="36">
        <f>SUMIFS(СВЦЭМ!$C$39:$C$782,СВЦЭМ!$A$39:$A$782,$A39,СВЦЭМ!$B$39:$B$782,L$11)+'СЕТ СН'!$F$12+СВЦЭМ!$D$10+'СЕТ СН'!$F$5-'СЕТ СН'!$F$20</f>
        <v>4768.0485341900003</v>
      </c>
      <c r="M39" s="36">
        <f>SUMIFS(СВЦЭМ!$C$39:$C$782,СВЦЭМ!$A$39:$A$782,$A39,СВЦЭМ!$B$39:$B$782,M$11)+'СЕТ СН'!$F$12+СВЦЭМ!$D$10+'СЕТ СН'!$F$5-'СЕТ СН'!$F$20</f>
        <v>4757.7835966700004</v>
      </c>
      <c r="N39" s="36">
        <f>SUMIFS(СВЦЭМ!$C$39:$C$782,СВЦЭМ!$A$39:$A$782,$A39,СВЦЭМ!$B$39:$B$782,N$11)+'СЕТ СН'!$F$12+СВЦЭМ!$D$10+'СЕТ СН'!$F$5-'СЕТ СН'!$F$20</f>
        <v>4781.1617498300002</v>
      </c>
      <c r="O39" s="36">
        <f>SUMIFS(СВЦЭМ!$C$39:$C$782,СВЦЭМ!$A$39:$A$782,$A39,СВЦЭМ!$B$39:$B$782,O$11)+'СЕТ СН'!$F$12+СВЦЭМ!$D$10+'СЕТ СН'!$F$5-'СЕТ СН'!$F$20</f>
        <v>4791.1845871799997</v>
      </c>
      <c r="P39" s="36">
        <f>SUMIFS(СВЦЭМ!$C$39:$C$782,СВЦЭМ!$A$39:$A$782,$A39,СВЦЭМ!$B$39:$B$782,P$11)+'СЕТ СН'!$F$12+СВЦЭМ!$D$10+'СЕТ СН'!$F$5-'СЕТ СН'!$F$20</f>
        <v>4806.4614865000003</v>
      </c>
      <c r="Q39" s="36">
        <f>SUMIFS(СВЦЭМ!$C$39:$C$782,СВЦЭМ!$A$39:$A$782,$A39,СВЦЭМ!$B$39:$B$782,Q$11)+'СЕТ СН'!$F$12+СВЦЭМ!$D$10+'СЕТ СН'!$F$5-'СЕТ СН'!$F$20</f>
        <v>4802.3476679300002</v>
      </c>
      <c r="R39" s="36">
        <f>SUMIFS(СВЦЭМ!$C$39:$C$782,СВЦЭМ!$A$39:$A$782,$A39,СВЦЭМ!$B$39:$B$782,R$11)+'СЕТ СН'!$F$12+СВЦЭМ!$D$10+'СЕТ СН'!$F$5-'СЕТ СН'!$F$20</f>
        <v>4781.5744009099999</v>
      </c>
      <c r="S39" s="36">
        <f>SUMIFS(СВЦЭМ!$C$39:$C$782,СВЦЭМ!$A$39:$A$782,$A39,СВЦЭМ!$B$39:$B$782,S$11)+'СЕТ СН'!$F$12+СВЦЭМ!$D$10+'СЕТ СН'!$F$5-'СЕТ СН'!$F$20</f>
        <v>4785.9761248599998</v>
      </c>
      <c r="T39" s="36">
        <f>SUMIFS(СВЦЭМ!$C$39:$C$782,СВЦЭМ!$A$39:$A$782,$A39,СВЦЭМ!$B$39:$B$782,T$11)+'СЕТ СН'!$F$12+СВЦЭМ!$D$10+'СЕТ СН'!$F$5-'СЕТ СН'!$F$20</f>
        <v>4748.21926274</v>
      </c>
      <c r="U39" s="36">
        <f>SUMIFS(СВЦЭМ!$C$39:$C$782,СВЦЭМ!$A$39:$A$782,$A39,СВЦЭМ!$B$39:$B$782,U$11)+'СЕТ СН'!$F$12+СВЦЭМ!$D$10+'СЕТ СН'!$F$5-'СЕТ СН'!$F$20</f>
        <v>4747.91227936</v>
      </c>
      <c r="V39" s="36">
        <f>SUMIFS(СВЦЭМ!$C$39:$C$782,СВЦЭМ!$A$39:$A$782,$A39,СВЦЭМ!$B$39:$B$782,V$11)+'СЕТ СН'!$F$12+СВЦЭМ!$D$10+'СЕТ СН'!$F$5-'СЕТ СН'!$F$20</f>
        <v>4752.7329598599999</v>
      </c>
      <c r="W39" s="36">
        <f>SUMIFS(СВЦЭМ!$C$39:$C$782,СВЦЭМ!$A$39:$A$782,$A39,СВЦЭМ!$B$39:$B$782,W$11)+'СЕТ СН'!$F$12+СВЦЭМ!$D$10+'СЕТ СН'!$F$5-'СЕТ СН'!$F$20</f>
        <v>4770.0694191800003</v>
      </c>
      <c r="X39" s="36">
        <f>SUMIFS(СВЦЭМ!$C$39:$C$782,СВЦЭМ!$A$39:$A$782,$A39,СВЦЭМ!$B$39:$B$782,X$11)+'СЕТ СН'!$F$12+СВЦЭМ!$D$10+'СЕТ СН'!$F$5-'СЕТ СН'!$F$20</f>
        <v>4765.6663032200004</v>
      </c>
      <c r="Y39" s="36">
        <f>SUMIFS(СВЦЭМ!$C$39:$C$782,СВЦЭМ!$A$39:$A$782,$A39,СВЦЭМ!$B$39:$B$782,Y$11)+'СЕТ СН'!$F$12+СВЦЭМ!$D$10+'СЕТ СН'!$F$5-'СЕТ СН'!$F$20</f>
        <v>4788.4179800599995</v>
      </c>
    </row>
    <row r="40" spans="1:25" ht="15.75" x14ac:dyDescent="0.2">
      <c r="A40" s="35">
        <f t="shared" si="0"/>
        <v>44924</v>
      </c>
      <c r="B40" s="36">
        <f>SUMIFS(СВЦЭМ!$C$39:$C$782,СВЦЭМ!$A$39:$A$782,$A40,СВЦЭМ!$B$39:$B$782,B$11)+'СЕТ СН'!$F$12+СВЦЭМ!$D$10+'СЕТ СН'!$F$5-'СЕТ СН'!$F$20</f>
        <v>4868.2400386899999</v>
      </c>
      <c r="C40" s="36">
        <f>SUMIFS(СВЦЭМ!$C$39:$C$782,СВЦЭМ!$A$39:$A$782,$A40,СВЦЭМ!$B$39:$B$782,C$11)+'СЕТ СН'!$F$12+СВЦЭМ!$D$10+'СЕТ СН'!$F$5-'СЕТ СН'!$F$20</f>
        <v>4879.8874776299999</v>
      </c>
      <c r="D40" s="36">
        <f>SUMIFS(СВЦЭМ!$C$39:$C$782,СВЦЭМ!$A$39:$A$782,$A40,СВЦЭМ!$B$39:$B$782,D$11)+'СЕТ СН'!$F$12+СВЦЭМ!$D$10+'СЕТ СН'!$F$5-'СЕТ СН'!$F$20</f>
        <v>4871.0086878299999</v>
      </c>
      <c r="E40" s="36">
        <f>SUMIFS(СВЦЭМ!$C$39:$C$782,СВЦЭМ!$A$39:$A$782,$A40,СВЦЭМ!$B$39:$B$782,E$11)+'СЕТ СН'!$F$12+СВЦЭМ!$D$10+'СЕТ СН'!$F$5-'СЕТ СН'!$F$20</f>
        <v>4880.8701417600005</v>
      </c>
      <c r="F40" s="36">
        <f>SUMIFS(СВЦЭМ!$C$39:$C$782,СВЦЭМ!$A$39:$A$782,$A40,СВЦЭМ!$B$39:$B$782,F$11)+'СЕТ СН'!$F$12+СВЦЭМ!$D$10+'СЕТ СН'!$F$5-'СЕТ СН'!$F$20</f>
        <v>4886.5226032499995</v>
      </c>
      <c r="G40" s="36">
        <f>SUMIFS(СВЦЭМ!$C$39:$C$782,СВЦЭМ!$A$39:$A$782,$A40,СВЦЭМ!$B$39:$B$782,G$11)+'СЕТ СН'!$F$12+СВЦЭМ!$D$10+'СЕТ СН'!$F$5-'СЕТ СН'!$F$20</f>
        <v>4874.9624598500004</v>
      </c>
      <c r="H40" s="36">
        <f>SUMIFS(СВЦЭМ!$C$39:$C$782,СВЦЭМ!$A$39:$A$782,$A40,СВЦЭМ!$B$39:$B$782,H$11)+'СЕТ СН'!$F$12+СВЦЭМ!$D$10+'СЕТ СН'!$F$5-'СЕТ СН'!$F$20</f>
        <v>4861.63686005</v>
      </c>
      <c r="I40" s="36">
        <f>SUMIFS(СВЦЭМ!$C$39:$C$782,СВЦЭМ!$A$39:$A$782,$A40,СВЦЭМ!$B$39:$B$782,I$11)+'СЕТ СН'!$F$12+СВЦЭМ!$D$10+'СЕТ СН'!$F$5-'СЕТ СН'!$F$20</f>
        <v>4820.7710942200001</v>
      </c>
      <c r="J40" s="36">
        <f>SUMIFS(СВЦЭМ!$C$39:$C$782,СВЦЭМ!$A$39:$A$782,$A40,СВЦЭМ!$B$39:$B$782,J$11)+'СЕТ СН'!$F$12+СВЦЭМ!$D$10+'СЕТ СН'!$F$5-'СЕТ СН'!$F$20</f>
        <v>4812.0216074999998</v>
      </c>
      <c r="K40" s="36">
        <f>SUMIFS(СВЦЭМ!$C$39:$C$782,СВЦЭМ!$A$39:$A$782,$A40,СВЦЭМ!$B$39:$B$782,K$11)+'СЕТ СН'!$F$12+СВЦЭМ!$D$10+'СЕТ СН'!$F$5-'СЕТ СН'!$F$20</f>
        <v>4780.7330698900005</v>
      </c>
      <c r="L40" s="36">
        <f>SUMIFS(СВЦЭМ!$C$39:$C$782,СВЦЭМ!$A$39:$A$782,$A40,СВЦЭМ!$B$39:$B$782,L$11)+'СЕТ СН'!$F$12+СВЦЭМ!$D$10+'СЕТ СН'!$F$5-'СЕТ СН'!$F$20</f>
        <v>4767.2128115400001</v>
      </c>
      <c r="M40" s="36">
        <f>SUMIFS(СВЦЭМ!$C$39:$C$782,СВЦЭМ!$A$39:$A$782,$A40,СВЦЭМ!$B$39:$B$782,M$11)+'СЕТ СН'!$F$12+СВЦЭМ!$D$10+'СЕТ СН'!$F$5-'СЕТ СН'!$F$20</f>
        <v>4768.4807879600003</v>
      </c>
      <c r="N40" s="36">
        <f>SUMIFS(СВЦЭМ!$C$39:$C$782,СВЦЭМ!$A$39:$A$782,$A40,СВЦЭМ!$B$39:$B$782,N$11)+'СЕТ СН'!$F$12+СВЦЭМ!$D$10+'СЕТ СН'!$F$5-'СЕТ СН'!$F$20</f>
        <v>4804.8134539599996</v>
      </c>
      <c r="O40" s="36">
        <f>SUMIFS(СВЦЭМ!$C$39:$C$782,СВЦЭМ!$A$39:$A$782,$A40,СВЦЭМ!$B$39:$B$782,O$11)+'СЕТ СН'!$F$12+СВЦЭМ!$D$10+'СЕТ СН'!$F$5-'СЕТ СН'!$F$20</f>
        <v>4799.8355606300001</v>
      </c>
      <c r="P40" s="36">
        <f>SUMIFS(СВЦЭМ!$C$39:$C$782,СВЦЭМ!$A$39:$A$782,$A40,СВЦЭМ!$B$39:$B$782,P$11)+'СЕТ СН'!$F$12+СВЦЭМ!$D$10+'СЕТ СН'!$F$5-'СЕТ СН'!$F$20</f>
        <v>4825.0147042899998</v>
      </c>
      <c r="Q40" s="36">
        <f>SUMIFS(СВЦЭМ!$C$39:$C$782,СВЦЭМ!$A$39:$A$782,$A40,СВЦЭМ!$B$39:$B$782,Q$11)+'СЕТ СН'!$F$12+СВЦЭМ!$D$10+'СЕТ СН'!$F$5-'СЕТ СН'!$F$20</f>
        <v>4828.3115405200006</v>
      </c>
      <c r="R40" s="36">
        <f>SUMIFS(СВЦЭМ!$C$39:$C$782,СВЦЭМ!$A$39:$A$782,$A40,СВЦЭМ!$B$39:$B$782,R$11)+'СЕТ СН'!$F$12+СВЦЭМ!$D$10+'СЕТ СН'!$F$5-'СЕТ СН'!$F$20</f>
        <v>4807.3154564100005</v>
      </c>
      <c r="S40" s="36">
        <f>SUMIFS(СВЦЭМ!$C$39:$C$782,СВЦЭМ!$A$39:$A$782,$A40,СВЦЭМ!$B$39:$B$782,S$11)+'СЕТ СН'!$F$12+СВЦЭМ!$D$10+'СЕТ СН'!$F$5-'СЕТ СН'!$F$20</f>
        <v>4787.8776676100006</v>
      </c>
      <c r="T40" s="36">
        <f>SUMIFS(СВЦЭМ!$C$39:$C$782,СВЦЭМ!$A$39:$A$782,$A40,СВЦЭМ!$B$39:$B$782,T$11)+'СЕТ СН'!$F$12+СВЦЭМ!$D$10+'СЕТ СН'!$F$5-'СЕТ СН'!$F$20</f>
        <v>4748.8197311599997</v>
      </c>
      <c r="U40" s="36">
        <f>SUMIFS(СВЦЭМ!$C$39:$C$782,СВЦЭМ!$A$39:$A$782,$A40,СВЦЭМ!$B$39:$B$782,U$11)+'СЕТ СН'!$F$12+СВЦЭМ!$D$10+'СЕТ СН'!$F$5-'СЕТ СН'!$F$20</f>
        <v>4756.7909940600002</v>
      </c>
      <c r="V40" s="36">
        <f>SUMIFS(СВЦЭМ!$C$39:$C$782,СВЦЭМ!$A$39:$A$782,$A40,СВЦЭМ!$B$39:$B$782,V$11)+'СЕТ СН'!$F$12+СВЦЭМ!$D$10+'СЕТ СН'!$F$5-'СЕТ СН'!$F$20</f>
        <v>4772.3437686199995</v>
      </c>
      <c r="W40" s="36">
        <f>SUMIFS(СВЦЭМ!$C$39:$C$782,СВЦЭМ!$A$39:$A$782,$A40,СВЦЭМ!$B$39:$B$782,W$11)+'СЕТ СН'!$F$12+СВЦЭМ!$D$10+'СЕТ СН'!$F$5-'СЕТ СН'!$F$20</f>
        <v>4791.5502920099998</v>
      </c>
      <c r="X40" s="36">
        <f>SUMIFS(СВЦЭМ!$C$39:$C$782,СВЦЭМ!$A$39:$A$782,$A40,СВЦЭМ!$B$39:$B$782,X$11)+'СЕТ СН'!$F$12+СВЦЭМ!$D$10+'СЕТ СН'!$F$5-'СЕТ СН'!$F$20</f>
        <v>4817.0994530899998</v>
      </c>
      <c r="Y40" s="36">
        <f>SUMIFS(СВЦЭМ!$C$39:$C$782,СВЦЭМ!$A$39:$A$782,$A40,СВЦЭМ!$B$39:$B$782,Y$11)+'СЕТ СН'!$F$12+СВЦЭМ!$D$10+'СЕТ СН'!$F$5-'СЕТ СН'!$F$20</f>
        <v>4844.5235410799996</v>
      </c>
    </row>
    <row r="41" spans="1:25" ht="15.75" x14ac:dyDescent="0.2">
      <c r="A41" s="35">
        <f t="shared" si="0"/>
        <v>44925</v>
      </c>
      <c r="B41" s="36">
        <f>SUMIFS(СВЦЭМ!$C$39:$C$782,СВЦЭМ!$A$39:$A$782,$A41,СВЦЭМ!$B$39:$B$782,B$11)+'СЕТ СН'!$F$12+СВЦЭМ!$D$10+'СЕТ СН'!$F$5-'СЕТ СН'!$F$20</f>
        <v>4845.2820773599997</v>
      </c>
      <c r="C41" s="36">
        <f>SUMIFS(СВЦЭМ!$C$39:$C$782,СВЦЭМ!$A$39:$A$782,$A41,СВЦЭМ!$B$39:$B$782,C$11)+'СЕТ СН'!$F$12+СВЦЭМ!$D$10+'СЕТ СН'!$F$5-'СЕТ СН'!$F$20</f>
        <v>4821.7780207699998</v>
      </c>
      <c r="D41" s="36">
        <f>SUMIFS(СВЦЭМ!$C$39:$C$782,СВЦЭМ!$A$39:$A$782,$A41,СВЦЭМ!$B$39:$B$782,D$11)+'СЕТ СН'!$F$12+СВЦЭМ!$D$10+'СЕТ СН'!$F$5-'СЕТ СН'!$F$20</f>
        <v>4804.8382561300004</v>
      </c>
      <c r="E41" s="36">
        <f>SUMIFS(СВЦЭМ!$C$39:$C$782,СВЦЭМ!$A$39:$A$782,$A41,СВЦЭМ!$B$39:$B$782,E$11)+'СЕТ СН'!$F$12+СВЦЭМ!$D$10+'СЕТ СН'!$F$5-'СЕТ СН'!$F$20</f>
        <v>4801.5018752300002</v>
      </c>
      <c r="F41" s="36">
        <f>SUMIFS(СВЦЭМ!$C$39:$C$782,СВЦЭМ!$A$39:$A$782,$A41,СВЦЭМ!$B$39:$B$782,F$11)+'СЕТ СН'!$F$12+СВЦЭМ!$D$10+'СЕТ СН'!$F$5-'СЕТ СН'!$F$20</f>
        <v>4795.8427276399998</v>
      </c>
      <c r="G41" s="36">
        <f>SUMIFS(СВЦЭМ!$C$39:$C$782,СВЦЭМ!$A$39:$A$782,$A41,СВЦЭМ!$B$39:$B$782,G$11)+'СЕТ СН'!$F$12+СВЦЭМ!$D$10+'СЕТ СН'!$F$5-'СЕТ СН'!$F$20</f>
        <v>4778.80411585</v>
      </c>
      <c r="H41" s="36">
        <f>SUMIFS(СВЦЭМ!$C$39:$C$782,СВЦЭМ!$A$39:$A$782,$A41,СВЦЭМ!$B$39:$B$782,H$11)+'СЕТ СН'!$F$12+СВЦЭМ!$D$10+'СЕТ СН'!$F$5-'СЕТ СН'!$F$20</f>
        <v>4745.3218599399997</v>
      </c>
      <c r="I41" s="36">
        <f>SUMIFS(СВЦЭМ!$C$39:$C$782,СВЦЭМ!$A$39:$A$782,$A41,СВЦЭМ!$B$39:$B$782,I$11)+'СЕТ СН'!$F$12+СВЦЭМ!$D$10+'СЕТ СН'!$F$5-'СЕТ СН'!$F$20</f>
        <v>4754.2848691700001</v>
      </c>
      <c r="J41" s="36">
        <f>SUMIFS(СВЦЭМ!$C$39:$C$782,СВЦЭМ!$A$39:$A$782,$A41,СВЦЭМ!$B$39:$B$782,J$11)+'СЕТ СН'!$F$12+СВЦЭМ!$D$10+'СЕТ СН'!$F$5-'СЕТ СН'!$F$20</f>
        <v>4724.43556326</v>
      </c>
      <c r="K41" s="36">
        <f>SUMIFS(СВЦЭМ!$C$39:$C$782,СВЦЭМ!$A$39:$A$782,$A41,СВЦЭМ!$B$39:$B$782,K$11)+'СЕТ СН'!$F$12+СВЦЭМ!$D$10+'СЕТ СН'!$F$5-'СЕТ СН'!$F$20</f>
        <v>4712.04946518</v>
      </c>
      <c r="L41" s="36">
        <f>SUMIFS(СВЦЭМ!$C$39:$C$782,СВЦЭМ!$A$39:$A$782,$A41,СВЦЭМ!$B$39:$B$782,L$11)+'СЕТ СН'!$F$12+СВЦЭМ!$D$10+'СЕТ СН'!$F$5-'СЕТ СН'!$F$20</f>
        <v>4723.8685843800004</v>
      </c>
      <c r="M41" s="36">
        <f>SUMIFS(СВЦЭМ!$C$39:$C$782,СВЦЭМ!$A$39:$A$782,$A41,СВЦЭМ!$B$39:$B$782,M$11)+'СЕТ СН'!$F$12+СВЦЭМ!$D$10+'СЕТ СН'!$F$5-'СЕТ СН'!$F$20</f>
        <v>4740.4726662699995</v>
      </c>
      <c r="N41" s="36">
        <f>SUMIFS(СВЦЭМ!$C$39:$C$782,СВЦЭМ!$A$39:$A$782,$A41,СВЦЭМ!$B$39:$B$782,N$11)+'СЕТ СН'!$F$12+СВЦЭМ!$D$10+'СЕТ СН'!$F$5-'СЕТ СН'!$F$20</f>
        <v>4759.6305604299996</v>
      </c>
      <c r="O41" s="36">
        <f>SUMIFS(СВЦЭМ!$C$39:$C$782,СВЦЭМ!$A$39:$A$782,$A41,СВЦЭМ!$B$39:$B$782,O$11)+'СЕТ СН'!$F$12+СВЦЭМ!$D$10+'СЕТ СН'!$F$5-'СЕТ СН'!$F$20</f>
        <v>4786.3825273299999</v>
      </c>
      <c r="P41" s="36">
        <f>SUMIFS(СВЦЭМ!$C$39:$C$782,СВЦЭМ!$A$39:$A$782,$A41,СВЦЭМ!$B$39:$B$782,P$11)+'СЕТ СН'!$F$12+СВЦЭМ!$D$10+'СЕТ СН'!$F$5-'СЕТ СН'!$F$20</f>
        <v>4795.79130635</v>
      </c>
      <c r="Q41" s="36">
        <f>SUMIFS(СВЦЭМ!$C$39:$C$782,СВЦЭМ!$A$39:$A$782,$A41,СВЦЭМ!$B$39:$B$782,Q$11)+'СЕТ СН'!$F$12+СВЦЭМ!$D$10+'СЕТ СН'!$F$5-'СЕТ СН'!$F$20</f>
        <v>4794.9992932300001</v>
      </c>
      <c r="R41" s="36">
        <f>SUMIFS(СВЦЭМ!$C$39:$C$782,СВЦЭМ!$A$39:$A$782,$A41,СВЦЭМ!$B$39:$B$782,R$11)+'СЕТ СН'!$F$12+СВЦЭМ!$D$10+'СЕТ СН'!$F$5-'СЕТ СН'!$F$20</f>
        <v>4765.9479769400004</v>
      </c>
      <c r="S41" s="36">
        <f>SUMIFS(СВЦЭМ!$C$39:$C$782,СВЦЭМ!$A$39:$A$782,$A41,СВЦЭМ!$B$39:$B$782,S$11)+'СЕТ СН'!$F$12+СВЦЭМ!$D$10+'СЕТ СН'!$F$5-'СЕТ СН'!$F$20</f>
        <v>4719.9672329900004</v>
      </c>
      <c r="T41" s="36">
        <f>SUMIFS(СВЦЭМ!$C$39:$C$782,СВЦЭМ!$A$39:$A$782,$A41,СВЦЭМ!$B$39:$B$782,T$11)+'СЕТ СН'!$F$12+СВЦЭМ!$D$10+'СЕТ СН'!$F$5-'СЕТ СН'!$F$20</f>
        <v>4720.8066863599997</v>
      </c>
      <c r="U41" s="36">
        <f>SUMIFS(СВЦЭМ!$C$39:$C$782,СВЦЭМ!$A$39:$A$782,$A41,СВЦЭМ!$B$39:$B$782,U$11)+'СЕТ СН'!$F$12+СВЦЭМ!$D$10+'СЕТ СН'!$F$5-'СЕТ СН'!$F$20</f>
        <v>4724.6284115199996</v>
      </c>
      <c r="V41" s="36">
        <f>SUMIFS(СВЦЭМ!$C$39:$C$782,СВЦЭМ!$A$39:$A$782,$A41,СВЦЭМ!$B$39:$B$782,V$11)+'СЕТ СН'!$F$12+СВЦЭМ!$D$10+'СЕТ СН'!$F$5-'СЕТ СН'!$F$20</f>
        <v>4738.3503177700004</v>
      </c>
      <c r="W41" s="36">
        <f>SUMIFS(СВЦЭМ!$C$39:$C$782,СВЦЭМ!$A$39:$A$782,$A41,СВЦЭМ!$B$39:$B$782,W$11)+'СЕТ СН'!$F$12+СВЦЭМ!$D$10+'СЕТ СН'!$F$5-'СЕТ СН'!$F$20</f>
        <v>4757.3650527</v>
      </c>
      <c r="X41" s="36">
        <f>SUMIFS(СВЦЭМ!$C$39:$C$782,СВЦЭМ!$A$39:$A$782,$A41,СВЦЭМ!$B$39:$B$782,X$11)+'СЕТ СН'!$F$12+СВЦЭМ!$D$10+'СЕТ СН'!$F$5-'СЕТ СН'!$F$20</f>
        <v>4780.81832579</v>
      </c>
      <c r="Y41" s="36">
        <f>SUMIFS(СВЦЭМ!$C$39:$C$782,СВЦЭМ!$A$39:$A$782,$A41,СВЦЭМ!$B$39:$B$782,Y$11)+'СЕТ СН'!$F$12+СВЦЭМ!$D$10+'СЕТ СН'!$F$5-'СЕТ СН'!$F$20</f>
        <v>4795.9814345599998</v>
      </c>
    </row>
    <row r="42" spans="1:25" ht="15.75" x14ac:dyDescent="0.2">
      <c r="A42" s="35">
        <f t="shared" si="0"/>
        <v>44926</v>
      </c>
      <c r="B42" s="36">
        <f>SUMIFS(СВЦЭМ!$C$39:$C$782,СВЦЭМ!$A$39:$A$782,$A42,СВЦЭМ!$B$39:$B$782,B$11)+'СЕТ СН'!$F$12+СВЦЭМ!$D$10+'СЕТ СН'!$F$5-'СЕТ СН'!$F$20</f>
        <v>4921.5143470200001</v>
      </c>
      <c r="C42" s="36">
        <f>SUMIFS(СВЦЭМ!$C$39:$C$782,СВЦЭМ!$A$39:$A$782,$A42,СВЦЭМ!$B$39:$B$782,C$11)+'СЕТ СН'!$F$12+СВЦЭМ!$D$10+'СЕТ СН'!$F$5-'СЕТ СН'!$F$20</f>
        <v>4954.5940818899999</v>
      </c>
      <c r="D42" s="36">
        <f>SUMIFS(СВЦЭМ!$C$39:$C$782,СВЦЭМ!$A$39:$A$782,$A42,СВЦЭМ!$B$39:$B$782,D$11)+'СЕТ СН'!$F$12+СВЦЭМ!$D$10+'СЕТ СН'!$F$5-'СЕТ СН'!$F$20</f>
        <v>5010.4643745000003</v>
      </c>
      <c r="E42" s="36">
        <f>SUMIFS(СВЦЭМ!$C$39:$C$782,СВЦЭМ!$A$39:$A$782,$A42,СВЦЭМ!$B$39:$B$782,E$11)+'СЕТ СН'!$F$12+СВЦЭМ!$D$10+'СЕТ СН'!$F$5-'СЕТ СН'!$F$20</f>
        <v>5007.4333207199998</v>
      </c>
      <c r="F42" s="36">
        <f>SUMIFS(СВЦЭМ!$C$39:$C$782,СВЦЭМ!$A$39:$A$782,$A42,СВЦЭМ!$B$39:$B$782,F$11)+'СЕТ СН'!$F$12+СВЦЭМ!$D$10+'СЕТ СН'!$F$5-'СЕТ СН'!$F$20</f>
        <v>5017.7143290900003</v>
      </c>
      <c r="G42" s="36">
        <f>SUMIFS(СВЦЭМ!$C$39:$C$782,СВЦЭМ!$A$39:$A$782,$A42,СВЦЭМ!$B$39:$B$782,G$11)+'СЕТ СН'!$F$12+СВЦЭМ!$D$10+'СЕТ СН'!$F$5-'СЕТ СН'!$F$20</f>
        <v>5005.5109399699995</v>
      </c>
      <c r="H42" s="36">
        <f>SUMIFS(СВЦЭМ!$C$39:$C$782,СВЦЭМ!$A$39:$A$782,$A42,СВЦЭМ!$B$39:$B$782,H$11)+'СЕТ СН'!$F$12+СВЦЭМ!$D$10+'СЕТ СН'!$F$5-'СЕТ СН'!$F$20</f>
        <v>4970.5078043100002</v>
      </c>
      <c r="I42" s="36">
        <f>SUMIFS(СВЦЭМ!$C$39:$C$782,СВЦЭМ!$A$39:$A$782,$A42,СВЦЭМ!$B$39:$B$782,I$11)+'СЕТ СН'!$F$12+СВЦЭМ!$D$10+'СЕТ СН'!$F$5-'СЕТ СН'!$F$20</f>
        <v>4921.2513402900004</v>
      </c>
      <c r="J42" s="36">
        <f>SUMIFS(СВЦЭМ!$C$39:$C$782,СВЦЭМ!$A$39:$A$782,$A42,СВЦЭМ!$B$39:$B$782,J$11)+'СЕТ СН'!$F$12+СВЦЭМ!$D$10+'СЕТ СН'!$F$5-'СЕТ СН'!$F$20</f>
        <v>4876.0267111000003</v>
      </c>
      <c r="K42" s="36">
        <f>SUMIFS(СВЦЭМ!$C$39:$C$782,СВЦЭМ!$A$39:$A$782,$A42,СВЦЭМ!$B$39:$B$782,K$11)+'СЕТ СН'!$F$12+СВЦЭМ!$D$10+'СЕТ СН'!$F$5-'СЕТ СН'!$F$20</f>
        <v>4868.2485869700004</v>
      </c>
      <c r="L42" s="36">
        <f>SUMIFS(СВЦЭМ!$C$39:$C$782,СВЦЭМ!$A$39:$A$782,$A42,СВЦЭМ!$B$39:$B$782,L$11)+'СЕТ СН'!$F$12+СВЦЭМ!$D$10+'СЕТ СН'!$F$5-'СЕТ СН'!$F$20</f>
        <v>4851.2701334800004</v>
      </c>
      <c r="M42" s="36">
        <f>SUMIFS(СВЦЭМ!$C$39:$C$782,СВЦЭМ!$A$39:$A$782,$A42,СВЦЭМ!$B$39:$B$782,M$11)+'СЕТ СН'!$F$12+СВЦЭМ!$D$10+'СЕТ СН'!$F$5-'СЕТ СН'!$F$20</f>
        <v>4849.5232117300002</v>
      </c>
      <c r="N42" s="36">
        <f>SUMIFS(СВЦЭМ!$C$39:$C$782,СВЦЭМ!$A$39:$A$782,$A42,СВЦЭМ!$B$39:$B$782,N$11)+'СЕТ СН'!$F$12+СВЦЭМ!$D$10+'СЕТ СН'!$F$5-'СЕТ СН'!$F$20</f>
        <v>4872.4616956099999</v>
      </c>
      <c r="O42" s="36">
        <f>SUMIFS(СВЦЭМ!$C$39:$C$782,СВЦЭМ!$A$39:$A$782,$A42,СВЦЭМ!$B$39:$B$782,O$11)+'СЕТ СН'!$F$12+СВЦЭМ!$D$10+'СЕТ СН'!$F$5-'СЕТ СН'!$F$20</f>
        <v>4901.7139818699998</v>
      </c>
      <c r="P42" s="36">
        <f>SUMIFS(СВЦЭМ!$C$39:$C$782,СВЦЭМ!$A$39:$A$782,$A42,СВЦЭМ!$B$39:$B$782,P$11)+'СЕТ СН'!$F$12+СВЦЭМ!$D$10+'СЕТ СН'!$F$5-'СЕТ СН'!$F$20</f>
        <v>4912.1656940299999</v>
      </c>
      <c r="Q42" s="36">
        <f>SUMIFS(СВЦЭМ!$C$39:$C$782,СВЦЭМ!$A$39:$A$782,$A42,СВЦЭМ!$B$39:$B$782,Q$11)+'СЕТ СН'!$F$12+СВЦЭМ!$D$10+'СЕТ СН'!$F$5-'СЕТ СН'!$F$20</f>
        <v>4925.7136347699998</v>
      </c>
      <c r="R42" s="36">
        <f>SUMIFS(СВЦЭМ!$C$39:$C$782,СВЦЭМ!$A$39:$A$782,$A42,СВЦЭМ!$B$39:$B$782,R$11)+'СЕТ СН'!$F$12+СВЦЭМ!$D$10+'СЕТ СН'!$F$5-'СЕТ СН'!$F$20</f>
        <v>4872.37391037</v>
      </c>
      <c r="S42" s="36">
        <f>SUMIFS(СВЦЭМ!$C$39:$C$782,СВЦЭМ!$A$39:$A$782,$A42,СВЦЭМ!$B$39:$B$782,S$11)+'СЕТ СН'!$F$12+СВЦЭМ!$D$10+'СЕТ СН'!$F$5-'СЕТ СН'!$F$20</f>
        <v>4838.0177821699999</v>
      </c>
      <c r="T42" s="36">
        <f>SUMIFS(СВЦЭМ!$C$39:$C$782,СВЦЭМ!$A$39:$A$782,$A42,СВЦЭМ!$B$39:$B$782,T$11)+'СЕТ СН'!$F$12+СВЦЭМ!$D$10+'СЕТ СН'!$F$5-'СЕТ СН'!$F$20</f>
        <v>4829.9701866599999</v>
      </c>
      <c r="U42" s="36">
        <f>SUMIFS(СВЦЭМ!$C$39:$C$782,СВЦЭМ!$A$39:$A$782,$A42,СВЦЭМ!$B$39:$B$782,U$11)+'СЕТ СН'!$F$12+СВЦЭМ!$D$10+'СЕТ СН'!$F$5-'СЕТ СН'!$F$20</f>
        <v>4848.2669660000001</v>
      </c>
      <c r="V42" s="36">
        <f>SUMIFS(СВЦЭМ!$C$39:$C$782,СВЦЭМ!$A$39:$A$782,$A42,СВЦЭМ!$B$39:$B$782,V$11)+'СЕТ СН'!$F$12+СВЦЭМ!$D$10+'СЕТ СН'!$F$5-'СЕТ СН'!$F$20</f>
        <v>4854.1588571399998</v>
      </c>
      <c r="W42" s="36">
        <f>SUMIFS(СВЦЭМ!$C$39:$C$782,СВЦЭМ!$A$39:$A$782,$A42,СВЦЭМ!$B$39:$B$782,W$11)+'СЕТ СН'!$F$12+СВЦЭМ!$D$10+'СЕТ СН'!$F$5-'СЕТ СН'!$F$20</f>
        <v>4891.9903149700003</v>
      </c>
      <c r="X42" s="36">
        <f>SUMIFS(СВЦЭМ!$C$39:$C$782,СВЦЭМ!$A$39:$A$782,$A42,СВЦЭМ!$B$39:$B$782,X$11)+'СЕТ СН'!$F$12+СВЦЭМ!$D$10+'СЕТ СН'!$F$5-'СЕТ СН'!$F$20</f>
        <v>4898.0169802500004</v>
      </c>
      <c r="Y42" s="36">
        <f>SUMIFS(СВЦЭМ!$C$39:$C$782,СВЦЭМ!$A$39:$A$782,$A42,СВЦЭМ!$B$39:$B$782,Y$11)+'СЕТ СН'!$F$12+СВЦЭМ!$D$10+'СЕТ СН'!$F$5-'СЕТ СН'!$F$20</f>
        <v>4948.4935802099999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01.12.2022</v>
      </c>
      <c r="B48" s="36">
        <f>SUMIFS(СВЦЭМ!$C$39:$C$782,СВЦЭМ!$A$39:$A$782,$A48,СВЦЭМ!$B$39:$B$782,B$47)+'СЕТ СН'!$G$12+СВЦЭМ!$D$10+'СЕТ СН'!$G$5-'СЕТ СН'!$G$20</f>
        <v>5237.4440492100002</v>
      </c>
      <c r="C48" s="36">
        <f>SUMIFS(СВЦЭМ!$C$39:$C$782,СВЦЭМ!$A$39:$A$782,$A48,СВЦЭМ!$B$39:$B$782,C$47)+'СЕТ СН'!$G$12+СВЦЭМ!$D$10+'СЕТ СН'!$G$5-'СЕТ СН'!$G$20</f>
        <v>5202.3048406899998</v>
      </c>
      <c r="D48" s="36">
        <f>SUMIFS(СВЦЭМ!$C$39:$C$782,СВЦЭМ!$A$39:$A$782,$A48,СВЦЭМ!$B$39:$B$782,D$47)+'СЕТ СН'!$G$12+СВЦЭМ!$D$10+'СЕТ СН'!$G$5-'СЕТ СН'!$G$20</f>
        <v>5272.4404695700005</v>
      </c>
      <c r="E48" s="36">
        <f>SUMIFS(СВЦЭМ!$C$39:$C$782,СВЦЭМ!$A$39:$A$782,$A48,СВЦЭМ!$B$39:$B$782,E$47)+'СЕТ СН'!$G$12+СВЦЭМ!$D$10+'СЕТ СН'!$G$5-'СЕТ СН'!$G$20</f>
        <v>5269.7767899500004</v>
      </c>
      <c r="F48" s="36">
        <f>SUMIFS(СВЦЭМ!$C$39:$C$782,СВЦЭМ!$A$39:$A$782,$A48,СВЦЭМ!$B$39:$B$782,F$47)+'СЕТ СН'!$G$12+СВЦЭМ!$D$10+'СЕТ СН'!$G$5-'СЕТ СН'!$G$20</f>
        <v>5279.5557929000006</v>
      </c>
      <c r="G48" s="36">
        <f>SUMIFS(СВЦЭМ!$C$39:$C$782,СВЦЭМ!$A$39:$A$782,$A48,СВЦЭМ!$B$39:$B$782,G$47)+'СЕТ СН'!$G$12+СВЦЭМ!$D$10+'СЕТ СН'!$G$5-'СЕТ СН'!$G$20</f>
        <v>5265.6611018100002</v>
      </c>
      <c r="H48" s="36">
        <f>SUMIFS(СВЦЭМ!$C$39:$C$782,СВЦЭМ!$A$39:$A$782,$A48,СВЦЭМ!$B$39:$B$782,H$47)+'СЕТ СН'!$G$12+СВЦЭМ!$D$10+'СЕТ СН'!$G$5-'СЕТ СН'!$G$20</f>
        <v>5228.6897594600005</v>
      </c>
      <c r="I48" s="36">
        <f>SUMIFS(СВЦЭМ!$C$39:$C$782,СВЦЭМ!$A$39:$A$782,$A48,СВЦЭМ!$B$39:$B$782,I$47)+'СЕТ СН'!$G$12+СВЦЭМ!$D$10+'СЕТ СН'!$G$5-'СЕТ СН'!$G$20</f>
        <v>5203.1397634900004</v>
      </c>
      <c r="J48" s="36">
        <f>SUMIFS(СВЦЭМ!$C$39:$C$782,СВЦЭМ!$A$39:$A$782,$A48,СВЦЭМ!$B$39:$B$782,J$47)+'СЕТ СН'!$G$12+СВЦЭМ!$D$10+'СЕТ СН'!$G$5-'СЕТ СН'!$G$20</f>
        <v>5150.2401928300005</v>
      </c>
      <c r="K48" s="36">
        <f>SUMIFS(СВЦЭМ!$C$39:$C$782,СВЦЭМ!$A$39:$A$782,$A48,СВЦЭМ!$B$39:$B$782,K$47)+'СЕТ СН'!$G$12+СВЦЭМ!$D$10+'СЕТ СН'!$G$5-'СЕТ СН'!$G$20</f>
        <v>5128.7298962200002</v>
      </c>
      <c r="L48" s="36">
        <f>SUMIFS(СВЦЭМ!$C$39:$C$782,СВЦЭМ!$A$39:$A$782,$A48,СВЦЭМ!$B$39:$B$782,L$47)+'СЕТ СН'!$G$12+СВЦЭМ!$D$10+'СЕТ СН'!$G$5-'СЕТ СН'!$G$20</f>
        <v>5109.01531531</v>
      </c>
      <c r="M48" s="36">
        <f>SUMIFS(СВЦЭМ!$C$39:$C$782,СВЦЭМ!$A$39:$A$782,$A48,СВЦЭМ!$B$39:$B$782,M$47)+'СЕТ СН'!$G$12+СВЦЭМ!$D$10+'СЕТ СН'!$G$5-'СЕТ СН'!$G$20</f>
        <v>5117.7841073199997</v>
      </c>
      <c r="N48" s="36">
        <f>SUMIFS(СВЦЭМ!$C$39:$C$782,СВЦЭМ!$A$39:$A$782,$A48,СВЦЭМ!$B$39:$B$782,N$47)+'СЕТ СН'!$G$12+СВЦЭМ!$D$10+'СЕТ СН'!$G$5-'СЕТ СН'!$G$20</f>
        <v>5115.35011854</v>
      </c>
      <c r="O48" s="36">
        <f>SUMIFS(СВЦЭМ!$C$39:$C$782,СВЦЭМ!$A$39:$A$782,$A48,СВЦЭМ!$B$39:$B$782,O$47)+'СЕТ СН'!$G$12+СВЦЭМ!$D$10+'СЕТ СН'!$G$5-'СЕТ СН'!$G$20</f>
        <v>5142.6241140299999</v>
      </c>
      <c r="P48" s="36">
        <f>SUMIFS(СВЦЭМ!$C$39:$C$782,СВЦЭМ!$A$39:$A$782,$A48,СВЦЭМ!$B$39:$B$782,P$47)+'СЕТ СН'!$G$12+СВЦЭМ!$D$10+'СЕТ СН'!$G$5-'СЕТ СН'!$G$20</f>
        <v>5167.1401839999999</v>
      </c>
      <c r="Q48" s="36">
        <f>SUMIFS(СВЦЭМ!$C$39:$C$782,СВЦЭМ!$A$39:$A$782,$A48,СВЦЭМ!$B$39:$B$782,Q$47)+'СЕТ СН'!$G$12+СВЦЭМ!$D$10+'СЕТ СН'!$G$5-'СЕТ СН'!$G$20</f>
        <v>5166.07610819</v>
      </c>
      <c r="R48" s="36">
        <f>SUMIFS(СВЦЭМ!$C$39:$C$782,СВЦЭМ!$A$39:$A$782,$A48,СВЦЭМ!$B$39:$B$782,R$47)+'СЕТ СН'!$G$12+СВЦЭМ!$D$10+'СЕТ СН'!$G$5-'СЕТ СН'!$G$20</f>
        <v>5158.4210413199999</v>
      </c>
      <c r="S48" s="36">
        <f>SUMIFS(СВЦЭМ!$C$39:$C$782,СВЦЭМ!$A$39:$A$782,$A48,СВЦЭМ!$B$39:$B$782,S$47)+'СЕТ СН'!$G$12+СВЦЭМ!$D$10+'СЕТ СН'!$G$5-'СЕТ СН'!$G$20</f>
        <v>5116.1271548100003</v>
      </c>
      <c r="T48" s="36">
        <f>SUMIFS(СВЦЭМ!$C$39:$C$782,СВЦЭМ!$A$39:$A$782,$A48,СВЦЭМ!$B$39:$B$782,T$47)+'СЕТ СН'!$G$12+СВЦЭМ!$D$10+'СЕТ СН'!$G$5-'СЕТ СН'!$G$20</f>
        <v>5106.7309950899999</v>
      </c>
      <c r="U48" s="36">
        <f>SUMIFS(СВЦЭМ!$C$39:$C$782,СВЦЭМ!$A$39:$A$782,$A48,СВЦЭМ!$B$39:$B$782,U$47)+'СЕТ СН'!$G$12+СВЦЭМ!$D$10+'СЕТ СН'!$G$5-'СЕТ СН'!$G$20</f>
        <v>5113.8327182700004</v>
      </c>
      <c r="V48" s="36">
        <f>SUMIFS(СВЦЭМ!$C$39:$C$782,СВЦЭМ!$A$39:$A$782,$A48,СВЦЭМ!$B$39:$B$782,V$47)+'СЕТ СН'!$G$12+СВЦЭМ!$D$10+'СЕТ СН'!$G$5-'СЕТ СН'!$G$20</f>
        <v>5130.9910557399999</v>
      </c>
      <c r="W48" s="36">
        <f>SUMIFS(СВЦЭМ!$C$39:$C$782,СВЦЭМ!$A$39:$A$782,$A48,СВЦЭМ!$B$39:$B$782,W$47)+'СЕТ СН'!$G$12+СВЦЭМ!$D$10+'СЕТ СН'!$G$5-'СЕТ СН'!$G$20</f>
        <v>5155.4670591499998</v>
      </c>
      <c r="X48" s="36">
        <f>SUMIFS(СВЦЭМ!$C$39:$C$782,СВЦЭМ!$A$39:$A$782,$A48,СВЦЭМ!$B$39:$B$782,X$47)+'СЕТ СН'!$G$12+СВЦЭМ!$D$10+'СЕТ СН'!$G$5-'СЕТ СН'!$G$20</f>
        <v>5162.6065275800001</v>
      </c>
      <c r="Y48" s="36">
        <f>SUMIFS(СВЦЭМ!$C$39:$C$782,СВЦЭМ!$A$39:$A$782,$A48,СВЦЭМ!$B$39:$B$782,Y$47)+'СЕТ СН'!$G$12+СВЦЭМ!$D$10+'СЕТ СН'!$G$5-'СЕТ СН'!$G$20</f>
        <v>5156.3081532400001</v>
      </c>
    </row>
    <row r="49" spans="1:25" ht="15.75" x14ac:dyDescent="0.2">
      <c r="A49" s="35">
        <f>A48+1</f>
        <v>44897</v>
      </c>
      <c r="B49" s="36">
        <f>SUMIFS(СВЦЭМ!$C$39:$C$782,СВЦЭМ!$A$39:$A$782,$A49,СВЦЭМ!$B$39:$B$782,B$47)+'СЕТ СН'!$G$12+СВЦЭМ!$D$10+'СЕТ СН'!$G$5-'СЕТ СН'!$G$20</f>
        <v>5263.5685268400002</v>
      </c>
      <c r="C49" s="36">
        <f>SUMIFS(СВЦЭМ!$C$39:$C$782,СВЦЭМ!$A$39:$A$782,$A49,СВЦЭМ!$B$39:$B$782,C$47)+'СЕТ СН'!$G$12+СВЦЭМ!$D$10+'СЕТ СН'!$G$5-'СЕТ СН'!$G$20</f>
        <v>5264.7911016300004</v>
      </c>
      <c r="D49" s="36">
        <f>SUMIFS(СВЦЭМ!$C$39:$C$782,СВЦЭМ!$A$39:$A$782,$A49,СВЦЭМ!$B$39:$B$782,D$47)+'СЕТ СН'!$G$12+СВЦЭМ!$D$10+'СЕТ СН'!$G$5-'СЕТ СН'!$G$20</f>
        <v>5275.3083390600004</v>
      </c>
      <c r="E49" s="36">
        <f>SUMIFS(СВЦЭМ!$C$39:$C$782,СВЦЭМ!$A$39:$A$782,$A49,СВЦЭМ!$B$39:$B$782,E$47)+'СЕТ СН'!$G$12+СВЦЭМ!$D$10+'СЕТ СН'!$G$5-'СЕТ СН'!$G$20</f>
        <v>5290.2795756100004</v>
      </c>
      <c r="F49" s="36">
        <f>SUMIFS(СВЦЭМ!$C$39:$C$782,СВЦЭМ!$A$39:$A$782,$A49,СВЦЭМ!$B$39:$B$782,F$47)+'СЕТ СН'!$G$12+СВЦЭМ!$D$10+'СЕТ СН'!$G$5-'СЕТ СН'!$G$20</f>
        <v>5331.1007177499996</v>
      </c>
      <c r="G49" s="36">
        <f>SUMIFS(СВЦЭМ!$C$39:$C$782,СВЦЭМ!$A$39:$A$782,$A49,СВЦЭМ!$B$39:$B$782,G$47)+'СЕТ СН'!$G$12+СВЦЭМ!$D$10+'СЕТ СН'!$G$5-'СЕТ СН'!$G$20</f>
        <v>5290.4018919700002</v>
      </c>
      <c r="H49" s="36">
        <f>SUMIFS(СВЦЭМ!$C$39:$C$782,СВЦЭМ!$A$39:$A$782,$A49,СВЦЭМ!$B$39:$B$782,H$47)+'СЕТ СН'!$G$12+СВЦЭМ!$D$10+'СЕТ СН'!$G$5-'СЕТ СН'!$G$20</f>
        <v>5261.09521812</v>
      </c>
      <c r="I49" s="36">
        <f>SUMIFS(СВЦЭМ!$C$39:$C$782,СВЦЭМ!$A$39:$A$782,$A49,СВЦЭМ!$B$39:$B$782,I$47)+'СЕТ СН'!$G$12+СВЦЭМ!$D$10+'СЕТ СН'!$G$5-'СЕТ СН'!$G$20</f>
        <v>5236.1338791899998</v>
      </c>
      <c r="J49" s="36">
        <f>SUMIFS(СВЦЭМ!$C$39:$C$782,СВЦЭМ!$A$39:$A$782,$A49,СВЦЭМ!$B$39:$B$782,J$47)+'СЕТ СН'!$G$12+СВЦЭМ!$D$10+'СЕТ СН'!$G$5-'СЕТ СН'!$G$20</f>
        <v>5205.1141887200001</v>
      </c>
      <c r="K49" s="36">
        <f>SUMIFS(СВЦЭМ!$C$39:$C$782,СВЦЭМ!$A$39:$A$782,$A49,СВЦЭМ!$B$39:$B$782,K$47)+'СЕТ СН'!$G$12+СВЦЭМ!$D$10+'СЕТ СН'!$G$5-'СЕТ СН'!$G$20</f>
        <v>5178.4784364500001</v>
      </c>
      <c r="L49" s="36">
        <f>SUMIFS(СВЦЭМ!$C$39:$C$782,СВЦЭМ!$A$39:$A$782,$A49,СВЦЭМ!$B$39:$B$782,L$47)+'СЕТ СН'!$G$12+СВЦЭМ!$D$10+'СЕТ СН'!$G$5-'СЕТ СН'!$G$20</f>
        <v>5164.6713532800004</v>
      </c>
      <c r="M49" s="36">
        <f>SUMIFS(СВЦЭМ!$C$39:$C$782,СВЦЭМ!$A$39:$A$782,$A49,СВЦЭМ!$B$39:$B$782,M$47)+'СЕТ СН'!$G$12+СВЦЭМ!$D$10+'СЕТ СН'!$G$5-'СЕТ СН'!$G$20</f>
        <v>5166.8237010800003</v>
      </c>
      <c r="N49" s="36">
        <f>SUMIFS(СВЦЭМ!$C$39:$C$782,СВЦЭМ!$A$39:$A$782,$A49,СВЦЭМ!$B$39:$B$782,N$47)+'СЕТ СН'!$G$12+СВЦЭМ!$D$10+'СЕТ СН'!$G$5-'СЕТ СН'!$G$20</f>
        <v>5193.75581625</v>
      </c>
      <c r="O49" s="36">
        <f>SUMIFS(СВЦЭМ!$C$39:$C$782,СВЦЭМ!$A$39:$A$782,$A49,СВЦЭМ!$B$39:$B$782,O$47)+'СЕТ СН'!$G$12+СВЦЭМ!$D$10+'СЕТ СН'!$G$5-'СЕТ СН'!$G$20</f>
        <v>5199.6994734700002</v>
      </c>
      <c r="P49" s="36">
        <f>SUMIFS(СВЦЭМ!$C$39:$C$782,СВЦЭМ!$A$39:$A$782,$A49,СВЦЭМ!$B$39:$B$782,P$47)+'СЕТ СН'!$G$12+СВЦЭМ!$D$10+'СЕТ СН'!$G$5-'СЕТ СН'!$G$20</f>
        <v>5197.0166791600004</v>
      </c>
      <c r="Q49" s="36">
        <f>SUMIFS(СВЦЭМ!$C$39:$C$782,СВЦЭМ!$A$39:$A$782,$A49,СВЦЭМ!$B$39:$B$782,Q$47)+'СЕТ СН'!$G$12+СВЦЭМ!$D$10+'СЕТ СН'!$G$5-'СЕТ СН'!$G$20</f>
        <v>5215.8481804200001</v>
      </c>
      <c r="R49" s="36">
        <f>SUMIFS(СВЦЭМ!$C$39:$C$782,СВЦЭМ!$A$39:$A$782,$A49,СВЦЭМ!$B$39:$B$782,R$47)+'СЕТ СН'!$G$12+СВЦЭМ!$D$10+'СЕТ СН'!$G$5-'СЕТ СН'!$G$20</f>
        <v>5179.1647639299999</v>
      </c>
      <c r="S49" s="36">
        <f>SUMIFS(СВЦЭМ!$C$39:$C$782,СВЦЭМ!$A$39:$A$782,$A49,СВЦЭМ!$B$39:$B$782,S$47)+'СЕТ СН'!$G$12+СВЦЭМ!$D$10+'СЕТ СН'!$G$5-'СЕТ СН'!$G$20</f>
        <v>5169.4244819900005</v>
      </c>
      <c r="T49" s="36">
        <f>SUMIFS(СВЦЭМ!$C$39:$C$782,СВЦЭМ!$A$39:$A$782,$A49,СВЦЭМ!$B$39:$B$782,T$47)+'СЕТ СН'!$G$12+СВЦЭМ!$D$10+'СЕТ СН'!$G$5-'СЕТ СН'!$G$20</f>
        <v>5137.4586979400001</v>
      </c>
      <c r="U49" s="36">
        <f>SUMIFS(СВЦЭМ!$C$39:$C$782,СВЦЭМ!$A$39:$A$782,$A49,СВЦЭМ!$B$39:$B$782,U$47)+'СЕТ СН'!$G$12+СВЦЭМ!$D$10+'СЕТ СН'!$G$5-'СЕТ СН'!$G$20</f>
        <v>5148.5754455000006</v>
      </c>
      <c r="V49" s="36">
        <f>SUMIFS(СВЦЭМ!$C$39:$C$782,СВЦЭМ!$A$39:$A$782,$A49,СВЦЭМ!$B$39:$B$782,V$47)+'СЕТ СН'!$G$12+СВЦЭМ!$D$10+'СЕТ СН'!$G$5-'СЕТ СН'!$G$20</f>
        <v>5160.6848471700005</v>
      </c>
      <c r="W49" s="36">
        <f>SUMIFS(СВЦЭМ!$C$39:$C$782,СВЦЭМ!$A$39:$A$782,$A49,СВЦЭМ!$B$39:$B$782,W$47)+'СЕТ СН'!$G$12+СВЦЭМ!$D$10+'СЕТ СН'!$G$5-'СЕТ СН'!$G$20</f>
        <v>5172.97642232</v>
      </c>
      <c r="X49" s="36">
        <f>SUMIFS(СВЦЭМ!$C$39:$C$782,СВЦЭМ!$A$39:$A$782,$A49,СВЦЭМ!$B$39:$B$782,X$47)+'СЕТ СН'!$G$12+СВЦЭМ!$D$10+'СЕТ СН'!$G$5-'СЕТ СН'!$G$20</f>
        <v>5199.0799287700002</v>
      </c>
      <c r="Y49" s="36">
        <f>SUMIFS(СВЦЭМ!$C$39:$C$782,СВЦЭМ!$A$39:$A$782,$A49,СВЦЭМ!$B$39:$B$782,Y$47)+'СЕТ СН'!$G$12+СВЦЭМ!$D$10+'СЕТ СН'!$G$5-'СЕТ СН'!$G$20</f>
        <v>5236.4322871800005</v>
      </c>
    </row>
    <row r="50" spans="1:25" ht="15.75" x14ac:dyDescent="0.2">
      <c r="A50" s="35">
        <f t="shared" ref="A50:A78" si="1">A49+1</f>
        <v>44898</v>
      </c>
      <c r="B50" s="36">
        <f>SUMIFS(СВЦЭМ!$C$39:$C$782,СВЦЭМ!$A$39:$A$782,$A50,СВЦЭМ!$B$39:$B$782,B$47)+'СЕТ СН'!$G$12+СВЦЭМ!$D$10+'СЕТ СН'!$G$5-'СЕТ СН'!$G$20</f>
        <v>5108.4040839500003</v>
      </c>
      <c r="C50" s="36">
        <f>SUMIFS(СВЦЭМ!$C$39:$C$782,СВЦЭМ!$A$39:$A$782,$A50,СВЦЭМ!$B$39:$B$782,C$47)+'СЕТ СН'!$G$12+СВЦЭМ!$D$10+'СЕТ СН'!$G$5-'СЕТ СН'!$G$20</f>
        <v>5124.35203981</v>
      </c>
      <c r="D50" s="36">
        <f>SUMIFS(СВЦЭМ!$C$39:$C$782,СВЦЭМ!$A$39:$A$782,$A50,СВЦЭМ!$B$39:$B$782,D$47)+'СЕТ СН'!$G$12+СВЦЭМ!$D$10+'СЕТ СН'!$G$5-'СЕТ СН'!$G$20</f>
        <v>5150.9996468700001</v>
      </c>
      <c r="E50" s="36">
        <f>SUMIFS(СВЦЭМ!$C$39:$C$782,СВЦЭМ!$A$39:$A$782,$A50,СВЦЭМ!$B$39:$B$782,E$47)+'СЕТ СН'!$G$12+СВЦЭМ!$D$10+'СЕТ СН'!$G$5-'СЕТ СН'!$G$20</f>
        <v>5192.8461790800002</v>
      </c>
      <c r="F50" s="36">
        <f>SUMIFS(СВЦЭМ!$C$39:$C$782,СВЦЭМ!$A$39:$A$782,$A50,СВЦЭМ!$B$39:$B$782,F$47)+'СЕТ СН'!$G$12+СВЦЭМ!$D$10+'СЕТ СН'!$G$5-'СЕТ СН'!$G$20</f>
        <v>5220.6811431799997</v>
      </c>
      <c r="G50" s="36">
        <f>SUMIFS(СВЦЭМ!$C$39:$C$782,СВЦЭМ!$A$39:$A$782,$A50,СВЦЭМ!$B$39:$B$782,G$47)+'СЕТ СН'!$G$12+СВЦЭМ!$D$10+'СЕТ СН'!$G$5-'СЕТ СН'!$G$20</f>
        <v>5204.72661771</v>
      </c>
      <c r="H50" s="36">
        <f>SUMIFS(СВЦЭМ!$C$39:$C$782,СВЦЭМ!$A$39:$A$782,$A50,СВЦЭМ!$B$39:$B$782,H$47)+'СЕТ СН'!$G$12+СВЦЭМ!$D$10+'СЕТ СН'!$G$5-'СЕТ СН'!$G$20</f>
        <v>5188.6758329900003</v>
      </c>
      <c r="I50" s="36">
        <f>SUMIFS(СВЦЭМ!$C$39:$C$782,СВЦЭМ!$A$39:$A$782,$A50,СВЦЭМ!$B$39:$B$782,I$47)+'СЕТ СН'!$G$12+СВЦЭМ!$D$10+'СЕТ СН'!$G$5-'СЕТ СН'!$G$20</f>
        <v>5173.3805847100002</v>
      </c>
      <c r="J50" s="36">
        <f>SUMIFS(СВЦЭМ!$C$39:$C$782,СВЦЭМ!$A$39:$A$782,$A50,СВЦЭМ!$B$39:$B$782,J$47)+'СЕТ СН'!$G$12+СВЦЭМ!$D$10+'СЕТ СН'!$G$5-'СЕТ СН'!$G$20</f>
        <v>5136.8087518800003</v>
      </c>
      <c r="K50" s="36">
        <f>SUMIFS(СВЦЭМ!$C$39:$C$782,СВЦЭМ!$A$39:$A$782,$A50,СВЦЭМ!$B$39:$B$782,K$47)+'СЕТ СН'!$G$12+СВЦЭМ!$D$10+'СЕТ СН'!$G$5-'СЕТ СН'!$G$20</f>
        <v>5124.0424459100004</v>
      </c>
      <c r="L50" s="36">
        <f>SUMIFS(СВЦЭМ!$C$39:$C$782,СВЦЭМ!$A$39:$A$782,$A50,СВЦЭМ!$B$39:$B$782,L$47)+'СЕТ СН'!$G$12+СВЦЭМ!$D$10+'СЕТ СН'!$G$5-'СЕТ СН'!$G$20</f>
        <v>5099.7920681200003</v>
      </c>
      <c r="M50" s="36">
        <f>SUMIFS(СВЦЭМ!$C$39:$C$782,СВЦЭМ!$A$39:$A$782,$A50,СВЦЭМ!$B$39:$B$782,M$47)+'СЕТ СН'!$G$12+СВЦЭМ!$D$10+'СЕТ СН'!$G$5-'СЕТ СН'!$G$20</f>
        <v>5106.6679873399999</v>
      </c>
      <c r="N50" s="36">
        <f>SUMIFS(СВЦЭМ!$C$39:$C$782,СВЦЭМ!$A$39:$A$782,$A50,СВЦЭМ!$B$39:$B$782,N$47)+'СЕТ СН'!$G$12+СВЦЭМ!$D$10+'СЕТ СН'!$G$5-'СЕТ СН'!$G$20</f>
        <v>5083.9645212200003</v>
      </c>
      <c r="O50" s="36">
        <f>SUMIFS(СВЦЭМ!$C$39:$C$782,СВЦЭМ!$A$39:$A$782,$A50,СВЦЭМ!$B$39:$B$782,O$47)+'СЕТ СН'!$G$12+СВЦЭМ!$D$10+'СЕТ СН'!$G$5-'СЕТ СН'!$G$20</f>
        <v>5093.2994494699997</v>
      </c>
      <c r="P50" s="36">
        <f>SUMIFS(СВЦЭМ!$C$39:$C$782,СВЦЭМ!$A$39:$A$782,$A50,СВЦЭМ!$B$39:$B$782,P$47)+'СЕТ СН'!$G$12+СВЦЭМ!$D$10+'СЕТ СН'!$G$5-'СЕТ СН'!$G$20</f>
        <v>5101.3296537699998</v>
      </c>
      <c r="Q50" s="36">
        <f>SUMIFS(СВЦЭМ!$C$39:$C$782,СВЦЭМ!$A$39:$A$782,$A50,СВЦЭМ!$B$39:$B$782,Q$47)+'СЕТ СН'!$G$12+СВЦЭМ!$D$10+'СЕТ СН'!$G$5-'СЕТ СН'!$G$20</f>
        <v>5146.8380881100002</v>
      </c>
      <c r="R50" s="36">
        <f>SUMIFS(СВЦЭМ!$C$39:$C$782,СВЦЭМ!$A$39:$A$782,$A50,СВЦЭМ!$B$39:$B$782,R$47)+'СЕТ СН'!$G$12+СВЦЭМ!$D$10+'СЕТ СН'!$G$5-'СЕТ СН'!$G$20</f>
        <v>5149.6551084299999</v>
      </c>
      <c r="S50" s="36">
        <f>SUMIFS(СВЦЭМ!$C$39:$C$782,СВЦЭМ!$A$39:$A$782,$A50,СВЦЭМ!$B$39:$B$782,S$47)+'СЕТ СН'!$G$12+СВЦЭМ!$D$10+'СЕТ СН'!$G$5-'СЕТ СН'!$G$20</f>
        <v>5101.0306763200006</v>
      </c>
      <c r="T50" s="36">
        <f>SUMIFS(СВЦЭМ!$C$39:$C$782,СВЦЭМ!$A$39:$A$782,$A50,СВЦЭМ!$B$39:$B$782,T$47)+'СЕТ СН'!$G$12+СВЦЭМ!$D$10+'СЕТ СН'!$G$5-'СЕТ СН'!$G$20</f>
        <v>5056.8585964200001</v>
      </c>
      <c r="U50" s="36">
        <f>SUMIFS(СВЦЭМ!$C$39:$C$782,СВЦЭМ!$A$39:$A$782,$A50,СВЦЭМ!$B$39:$B$782,U$47)+'СЕТ СН'!$G$12+СВЦЭМ!$D$10+'СЕТ СН'!$G$5-'СЕТ СН'!$G$20</f>
        <v>5070.5081181400001</v>
      </c>
      <c r="V50" s="36">
        <f>SUMIFS(СВЦЭМ!$C$39:$C$782,СВЦЭМ!$A$39:$A$782,$A50,СВЦЭМ!$B$39:$B$782,V$47)+'СЕТ СН'!$G$12+СВЦЭМ!$D$10+'СЕТ СН'!$G$5-'СЕТ СН'!$G$20</f>
        <v>5095.4429993000003</v>
      </c>
      <c r="W50" s="36">
        <f>SUMIFS(СВЦЭМ!$C$39:$C$782,СВЦЭМ!$A$39:$A$782,$A50,СВЦЭМ!$B$39:$B$782,W$47)+'СЕТ СН'!$G$12+СВЦЭМ!$D$10+'СЕТ СН'!$G$5-'СЕТ СН'!$G$20</f>
        <v>5101.0819091900003</v>
      </c>
      <c r="X50" s="36">
        <f>SUMIFS(СВЦЭМ!$C$39:$C$782,СВЦЭМ!$A$39:$A$782,$A50,СВЦЭМ!$B$39:$B$782,X$47)+'СЕТ СН'!$G$12+СВЦЭМ!$D$10+'СЕТ СН'!$G$5-'СЕТ СН'!$G$20</f>
        <v>5114.2766725500005</v>
      </c>
      <c r="Y50" s="36">
        <f>SUMIFS(СВЦЭМ!$C$39:$C$782,СВЦЭМ!$A$39:$A$782,$A50,СВЦЭМ!$B$39:$B$782,Y$47)+'СЕТ СН'!$G$12+СВЦЭМ!$D$10+'СЕТ СН'!$G$5-'СЕТ СН'!$G$20</f>
        <v>5119.3305186899997</v>
      </c>
    </row>
    <row r="51" spans="1:25" ht="15.75" x14ac:dyDescent="0.2">
      <c r="A51" s="35">
        <f t="shared" si="1"/>
        <v>44899</v>
      </c>
      <c r="B51" s="36">
        <f>SUMIFS(СВЦЭМ!$C$39:$C$782,СВЦЭМ!$A$39:$A$782,$A51,СВЦЭМ!$B$39:$B$782,B$47)+'СЕТ СН'!$G$12+СВЦЭМ!$D$10+'СЕТ СН'!$G$5-'СЕТ СН'!$G$20</f>
        <v>5160.0628619400004</v>
      </c>
      <c r="C51" s="36">
        <f>SUMIFS(СВЦЭМ!$C$39:$C$782,СВЦЭМ!$A$39:$A$782,$A51,СВЦЭМ!$B$39:$B$782,C$47)+'СЕТ СН'!$G$12+СВЦЭМ!$D$10+'СЕТ СН'!$G$5-'СЕТ СН'!$G$20</f>
        <v>5212.3585324300002</v>
      </c>
      <c r="D51" s="36">
        <f>SUMIFS(СВЦЭМ!$C$39:$C$782,СВЦЭМ!$A$39:$A$782,$A51,СВЦЭМ!$B$39:$B$782,D$47)+'СЕТ СН'!$G$12+СВЦЭМ!$D$10+'СЕТ СН'!$G$5-'СЕТ СН'!$G$20</f>
        <v>5250.5626356000002</v>
      </c>
      <c r="E51" s="36">
        <f>SUMIFS(СВЦЭМ!$C$39:$C$782,СВЦЭМ!$A$39:$A$782,$A51,СВЦЭМ!$B$39:$B$782,E$47)+'СЕТ СН'!$G$12+СВЦЭМ!$D$10+'СЕТ СН'!$G$5-'СЕТ СН'!$G$20</f>
        <v>5261.4722938800005</v>
      </c>
      <c r="F51" s="36">
        <f>SUMIFS(СВЦЭМ!$C$39:$C$782,СВЦЭМ!$A$39:$A$782,$A51,СВЦЭМ!$B$39:$B$782,F$47)+'СЕТ СН'!$G$12+СВЦЭМ!$D$10+'СЕТ СН'!$G$5-'СЕТ СН'!$G$20</f>
        <v>5266.5027523899998</v>
      </c>
      <c r="G51" s="36">
        <f>SUMIFS(СВЦЭМ!$C$39:$C$782,СВЦЭМ!$A$39:$A$782,$A51,СВЦЭМ!$B$39:$B$782,G$47)+'СЕТ СН'!$G$12+СВЦЭМ!$D$10+'СЕТ СН'!$G$5-'СЕТ СН'!$G$20</f>
        <v>5261.7108374600002</v>
      </c>
      <c r="H51" s="36">
        <f>SUMIFS(СВЦЭМ!$C$39:$C$782,СВЦЭМ!$A$39:$A$782,$A51,СВЦЭМ!$B$39:$B$782,H$47)+'СЕТ СН'!$G$12+СВЦЭМ!$D$10+'СЕТ СН'!$G$5-'СЕТ СН'!$G$20</f>
        <v>5271.77603731</v>
      </c>
      <c r="I51" s="36">
        <f>SUMIFS(СВЦЭМ!$C$39:$C$782,СВЦЭМ!$A$39:$A$782,$A51,СВЦЭМ!$B$39:$B$782,I$47)+'СЕТ СН'!$G$12+СВЦЭМ!$D$10+'СЕТ СН'!$G$5-'СЕТ СН'!$G$20</f>
        <v>5239.2897179000001</v>
      </c>
      <c r="J51" s="36">
        <f>SUMIFS(СВЦЭМ!$C$39:$C$782,СВЦЭМ!$A$39:$A$782,$A51,СВЦЭМ!$B$39:$B$782,J$47)+'СЕТ СН'!$G$12+СВЦЭМ!$D$10+'СЕТ СН'!$G$5-'СЕТ СН'!$G$20</f>
        <v>5206.17002882</v>
      </c>
      <c r="K51" s="36">
        <f>SUMIFS(СВЦЭМ!$C$39:$C$782,СВЦЭМ!$A$39:$A$782,$A51,СВЦЭМ!$B$39:$B$782,K$47)+'СЕТ СН'!$G$12+СВЦЭМ!$D$10+'СЕТ СН'!$G$5-'СЕТ СН'!$G$20</f>
        <v>5158.2948690499998</v>
      </c>
      <c r="L51" s="36">
        <f>SUMIFS(СВЦЭМ!$C$39:$C$782,СВЦЭМ!$A$39:$A$782,$A51,СВЦЭМ!$B$39:$B$782,L$47)+'СЕТ СН'!$G$12+СВЦЭМ!$D$10+'СЕТ СН'!$G$5-'СЕТ СН'!$G$20</f>
        <v>5122.4119682399996</v>
      </c>
      <c r="M51" s="36">
        <f>SUMIFS(СВЦЭМ!$C$39:$C$782,СВЦЭМ!$A$39:$A$782,$A51,СВЦЭМ!$B$39:$B$782,M$47)+'СЕТ СН'!$G$12+СВЦЭМ!$D$10+'СЕТ СН'!$G$5-'СЕТ СН'!$G$20</f>
        <v>5137.0300092799998</v>
      </c>
      <c r="N51" s="36">
        <f>SUMIFS(СВЦЭМ!$C$39:$C$782,СВЦЭМ!$A$39:$A$782,$A51,СВЦЭМ!$B$39:$B$782,N$47)+'СЕТ СН'!$G$12+СВЦЭМ!$D$10+'СЕТ СН'!$G$5-'СЕТ СН'!$G$20</f>
        <v>5140.2087285100006</v>
      </c>
      <c r="O51" s="36">
        <f>SUMIFS(СВЦЭМ!$C$39:$C$782,СВЦЭМ!$A$39:$A$782,$A51,СВЦЭМ!$B$39:$B$782,O$47)+'СЕТ СН'!$G$12+СВЦЭМ!$D$10+'СЕТ СН'!$G$5-'СЕТ СН'!$G$20</f>
        <v>5145.3621794700002</v>
      </c>
      <c r="P51" s="36">
        <f>SUMIFS(СВЦЭМ!$C$39:$C$782,СВЦЭМ!$A$39:$A$782,$A51,СВЦЭМ!$B$39:$B$782,P$47)+'СЕТ СН'!$G$12+СВЦЭМ!$D$10+'СЕТ СН'!$G$5-'СЕТ СН'!$G$20</f>
        <v>5156.3624954400002</v>
      </c>
      <c r="Q51" s="36">
        <f>SUMIFS(СВЦЭМ!$C$39:$C$782,СВЦЭМ!$A$39:$A$782,$A51,СВЦЭМ!$B$39:$B$782,Q$47)+'СЕТ СН'!$G$12+СВЦЭМ!$D$10+'СЕТ СН'!$G$5-'СЕТ СН'!$G$20</f>
        <v>5162.3169550100001</v>
      </c>
      <c r="R51" s="36">
        <f>SUMIFS(СВЦЭМ!$C$39:$C$782,СВЦЭМ!$A$39:$A$782,$A51,СВЦЭМ!$B$39:$B$782,R$47)+'СЕТ СН'!$G$12+СВЦЭМ!$D$10+'СЕТ СН'!$G$5-'СЕТ СН'!$G$20</f>
        <v>5138.1018417100004</v>
      </c>
      <c r="S51" s="36">
        <f>SUMIFS(СВЦЭМ!$C$39:$C$782,СВЦЭМ!$A$39:$A$782,$A51,СВЦЭМ!$B$39:$B$782,S$47)+'СЕТ СН'!$G$12+СВЦЭМ!$D$10+'СЕТ СН'!$G$5-'СЕТ СН'!$G$20</f>
        <v>5100.7927512599999</v>
      </c>
      <c r="T51" s="36">
        <f>SUMIFS(СВЦЭМ!$C$39:$C$782,СВЦЭМ!$A$39:$A$782,$A51,СВЦЭМ!$B$39:$B$782,T$47)+'СЕТ СН'!$G$12+СВЦЭМ!$D$10+'СЕТ СН'!$G$5-'СЕТ СН'!$G$20</f>
        <v>5109.2172508700005</v>
      </c>
      <c r="U51" s="36">
        <f>SUMIFS(СВЦЭМ!$C$39:$C$782,СВЦЭМ!$A$39:$A$782,$A51,СВЦЭМ!$B$39:$B$782,U$47)+'СЕТ СН'!$G$12+СВЦЭМ!$D$10+'СЕТ СН'!$G$5-'СЕТ СН'!$G$20</f>
        <v>5126.6889979600001</v>
      </c>
      <c r="V51" s="36">
        <f>SUMIFS(СВЦЭМ!$C$39:$C$782,СВЦЭМ!$A$39:$A$782,$A51,СВЦЭМ!$B$39:$B$782,V$47)+'СЕТ СН'!$G$12+СВЦЭМ!$D$10+'СЕТ СН'!$G$5-'СЕТ СН'!$G$20</f>
        <v>5141.1440822499999</v>
      </c>
      <c r="W51" s="36">
        <f>SUMIFS(СВЦЭМ!$C$39:$C$782,СВЦЭМ!$A$39:$A$782,$A51,СВЦЭМ!$B$39:$B$782,W$47)+'СЕТ СН'!$G$12+СВЦЭМ!$D$10+'СЕТ СН'!$G$5-'СЕТ СН'!$G$20</f>
        <v>5143.9691737100002</v>
      </c>
      <c r="X51" s="36">
        <f>SUMIFS(СВЦЭМ!$C$39:$C$782,СВЦЭМ!$A$39:$A$782,$A51,СВЦЭМ!$B$39:$B$782,X$47)+'СЕТ СН'!$G$12+СВЦЭМ!$D$10+'СЕТ СН'!$G$5-'СЕТ СН'!$G$20</f>
        <v>5183.7205060599999</v>
      </c>
      <c r="Y51" s="36">
        <f>SUMIFS(СВЦЭМ!$C$39:$C$782,СВЦЭМ!$A$39:$A$782,$A51,СВЦЭМ!$B$39:$B$782,Y$47)+'СЕТ СН'!$G$12+СВЦЭМ!$D$10+'СЕТ СН'!$G$5-'СЕТ СН'!$G$20</f>
        <v>5202.3545031600006</v>
      </c>
    </row>
    <row r="52" spans="1:25" ht="15.75" x14ac:dyDescent="0.2">
      <c r="A52" s="35">
        <f t="shared" si="1"/>
        <v>44900</v>
      </c>
      <c r="B52" s="36">
        <f>SUMIFS(СВЦЭМ!$C$39:$C$782,СВЦЭМ!$A$39:$A$782,$A52,СВЦЭМ!$B$39:$B$782,B$47)+'СЕТ СН'!$G$12+СВЦЭМ!$D$10+'СЕТ СН'!$G$5-'СЕТ СН'!$G$20</f>
        <v>5213.9432105200003</v>
      </c>
      <c r="C52" s="36">
        <f>SUMIFS(СВЦЭМ!$C$39:$C$782,СВЦЭМ!$A$39:$A$782,$A52,СВЦЭМ!$B$39:$B$782,C$47)+'СЕТ СН'!$G$12+СВЦЭМ!$D$10+'СЕТ СН'!$G$5-'СЕТ СН'!$G$20</f>
        <v>5251.3744595900007</v>
      </c>
      <c r="D52" s="36">
        <f>SUMIFS(СВЦЭМ!$C$39:$C$782,СВЦЭМ!$A$39:$A$782,$A52,СВЦЭМ!$B$39:$B$782,D$47)+'СЕТ СН'!$G$12+СВЦЭМ!$D$10+'СЕТ СН'!$G$5-'СЕТ СН'!$G$20</f>
        <v>5239.6099823499999</v>
      </c>
      <c r="E52" s="36">
        <f>SUMIFS(СВЦЭМ!$C$39:$C$782,СВЦЭМ!$A$39:$A$782,$A52,СВЦЭМ!$B$39:$B$782,E$47)+'СЕТ СН'!$G$12+СВЦЭМ!$D$10+'СЕТ СН'!$G$5-'СЕТ СН'!$G$20</f>
        <v>5244.8044159000001</v>
      </c>
      <c r="F52" s="36">
        <f>SUMIFS(СВЦЭМ!$C$39:$C$782,СВЦЭМ!$A$39:$A$782,$A52,СВЦЭМ!$B$39:$B$782,F$47)+'СЕТ СН'!$G$12+СВЦЭМ!$D$10+'СЕТ СН'!$G$5-'СЕТ СН'!$G$20</f>
        <v>5266.0270969900002</v>
      </c>
      <c r="G52" s="36">
        <f>SUMIFS(СВЦЭМ!$C$39:$C$782,СВЦЭМ!$A$39:$A$782,$A52,СВЦЭМ!$B$39:$B$782,G$47)+'СЕТ СН'!$G$12+СВЦЭМ!$D$10+'СЕТ СН'!$G$5-'СЕТ СН'!$G$20</f>
        <v>5259.3995392500001</v>
      </c>
      <c r="H52" s="36">
        <f>SUMIFS(СВЦЭМ!$C$39:$C$782,СВЦЭМ!$A$39:$A$782,$A52,СВЦЭМ!$B$39:$B$782,H$47)+'СЕТ СН'!$G$12+СВЦЭМ!$D$10+'СЕТ СН'!$G$5-'СЕТ СН'!$G$20</f>
        <v>5207.3765353300005</v>
      </c>
      <c r="I52" s="36">
        <f>SUMIFS(СВЦЭМ!$C$39:$C$782,СВЦЭМ!$A$39:$A$782,$A52,СВЦЭМ!$B$39:$B$782,I$47)+'СЕТ СН'!$G$12+СВЦЭМ!$D$10+'СЕТ СН'!$G$5-'СЕТ СН'!$G$20</f>
        <v>5166.3727674399997</v>
      </c>
      <c r="J52" s="36">
        <f>SUMIFS(СВЦЭМ!$C$39:$C$782,СВЦЭМ!$A$39:$A$782,$A52,СВЦЭМ!$B$39:$B$782,J$47)+'СЕТ СН'!$G$12+СВЦЭМ!$D$10+'СЕТ СН'!$G$5-'СЕТ СН'!$G$20</f>
        <v>5168.8735785099998</v>
      </c>
      <c r="K52" s="36">
        <f>SUMIFS(СВЦЭМ!$C$39:$C$782,СВЦЭМ!$A$39:$A$782,$A52,СВЦЭМ!$B$39:$B$782,K$47)+'СЕТ СН'!$G$12+СВЦЭМ!$D$10+'СЕТ СН'!$G$5-'СЕТ СН'!$G$20</f>
        <v>5151.8795746899996</v>
      </c>
      <c r="L52" s="36">
        <f>SUMIFS(СВЦЭМ!$C$39:$C$782,СВЦЭМ!$A$39:$A$782,$A52,СВЦЭМ!$B$39:$B$782,L$47)+'СЕТ СН'!$G$12+СВЦЭМ!$D$10+'СЕТ СН'!$G$5-'СЕТ СН'!$G$20</f>
        <v>5134.7444136699996</v>
      </c>
      <c r="M52" s="36">
        <f>SUMIFS(СВЦЭМ!$C$39:$C$782,СВЦЭМ!$A$39:$A$782,$A52,СВЦЭМ!$B$39:$B$782,M$47)+'СЕТ СН'!$G$12+СВЦЭМ!$D$10+'СЕТ СН'!$G$5-'СЕТ СН'!$G$20</f>
        <v>5153.0178893900002</v>
      </c>
      <c r="N52" s="36">
        <f>SUMIFS(СВЦЭМ!$C$39:$C$782,СВЦЭМ!$A$39:$A$782,$A52,СВЦЭМ!$B$39:$B$782,N$47)+'СЕТ СН'!$G$12+СВЦЭМ!$D$10+'СЕТ СН'!$G$5-'СЕТ СН'!$G$20</f>
        <v>5163.1486854200002</v>
      </c>
      <c r="O52" s="36">
        <f>SUMIFS(СВЦЭМ!$C$39:$C$782,СВЦЭМ!$A$39:$A$782,$A52,СВЦЭМ!$B$39:$B$782,O$47)+'СЕТ СН'!$G$12+СВЦЭМ!$D$10+'СЕТ СН'!$G$5-'СЕТ СН'!$G$20</f>
        <v>5164.1616696300007</v>
      </c>
      <c r="P52" s="36">
        <f>SUMIFS(СВЦЭМ!$C$39:$C$782,СВЦЭМ!$A$39:$A$782,$A52,СВЦЭМ!$B$39:$B$782,P$47)+'СЕТ СН'!$G$12+СВЦЭМ!$D$10+'СЕТ СН'!$G$5-'СЕТ СН'!$G$20</f>
        <v>5171.5858758300001</v>
      </c>
      <c r="Q52" s="36">
        <f>SUMIFS(СВЦЭМ!$C$39:$C$782,СВЦЭМ!$A$39:$A$782,$A52,СВЦЭМ!$B$39:$B$782,Q$47)+'СЕТ СН'!$G$12+СВЦЭМ!$D$10+'СЕТ СН'!$G$5-'СЕТ СН'!$G$20</f>
        <v>5172.2767913099997</v>
      </c>
      <c r="R52" s="36">
        <f>SUMIFS(СВЦЭМ!$C$39:$C$782,СВЦЭМ!$A$39:$A$782,$A52,СВЦЭМ!$B$39:$B$782,R$47)+'СЕТ СН'!$G$12+СВЦЭМ!$D$10+'СЕТ СН'!$G$5-'СЕТ СН'!$G$20</f>
        <v>5155.9949734399997</v>
      </c>
      <c r="S52" s="36">
        <f>SUMIFS(СВЦЭМ!$C$39:$C$782,СВЦЭМ!$A$39:$A$782,$A52,СВЦЭМ!$B$39:$B$782,S$47)+'СЕТ СН'!$G$12+СВЦЭМ!$D$10+'СЕТ СН'!$G$5-'СЕТ СН'!$G$20</f>
        <v>5110.7932767000002</v>
      </c>
      <c r="T52" s="36">
        <f>SUMIFS(СВЦЭМ!$C$39:$C$782,СВЦЭМ!$A$39:$A$782,$A52,СВЦЭМ!$B$39:$B$782,T$47)+'СЕТ СН'!$G$12+СВЦЭМ!$D$10+'СЕТ СН'!$G$5-'СЕТ СН'!$G$20</f>
        <v>5092.0360621600003</v>
      </c>
      <c r="U52" s="36">
        <f>SUMIFS(СВЦЭМ!$C$39:$C$782,СВЦЭМ!$A$39:$A$782,$A52,СВЦЭМ!$B$39:$B$782,U$47)+'СЕТ СН'!$G$12+СВЦЭМ!$D$10+'СЕТ СН'!$G$5-'СЕТ СН'!$G$20</f>
        <v>5089.4446975000001</v>
      </c>
      <c r="V52" s="36">
        <f>SUMIFS(СВЦЭМ!$C$39:$C$782,СВЦЭМ!$A$39:$A$782,$A52,СВЦЭМ!$B$39:$B$782,V$47)+'СЕТ СН'!$G$12+СВЦЭМ!$D$10+'СЕТ СН'!$G$5-'СЕТ СН'!$G$20</f>
        <v>5126.1549694100004</v>
      </c>
      <c r="W52" s="36">
        <f>SUMIFS(СВЦЭМ!$C$39:$C$782,СВЦЭМ!$A$39:$A$782,$A52,СВЦЭМ!$B$39:$B$782,W$47)+'СЕТ СН'!$G$12+СВЦЭМ!$D$10+'СЕТ СН'!$G$5-'СЕТ СН'!$G$20</f>
        <v>5154.8041750400007</v>
      </c>
      <c r="X52" s="36">
        <f>SUMIFS(СВЦЭМ!$C$39:$C$782,СВЦЭМ!$A$39:$A$782,$A52,СВЦЭМ!$B$39:$B$782,X$47)+'СЕТ СН'!$G$12+СВЦЭМ!$D$10+'СЕТ СН'!$G$5-'СЕТ СН'!$G$20</f>
        <v>5177.2126084600004</v>
      </c>
      <c r="Y52" s="36">
        <f>SUMIFS(СВЦЭМ!$C$39:$C$782,СВЦЭМ!$A$39:$A$782,$A52,СВЦЭМ!$B$39:$B$782,Y$47)+'СЕТ СН'!$G$12+СВЦЭМ!$D$10+'СЕТ СН'!$G$5-'СЕТ СН'!$G$20</f>
        <v>5187.39535497</v>
      </c>
    </row>
    <row r="53" spans="1:25" ht="15.75" x14ac:dyDescent="0.2">
      <c r="A53" s="35">
        <f t="shared" si="1"/>
        <v>44901</v>
      </c>
      <c r="B53" s="36">
        <f>SUMIFS(СВЦЭМ!$C$39:$C$782,СВЦЭМ!$A$39:$A$782,$A53,СВЦЭМ!$B$39:$B$782,B$47)+'СЕТ СН'!$G$12+СВЦЭМ!$D$10+'СЕТ СН'!$G$5-'СЕТ СН'!$G$20</f>
        <v>5125.7381153400001</v>
      </c>
      <c r="C53" s="36">
        <f>SUMIFS(СВЦЭМ!$C$39:$C$782,СВЦЭМ!$A$39:$A$782,$A53,СВЦЭМ!$B$39:$B$782,C$47)+'СЕТ СН'!$G$12+СВЦЭМ!$D$10+'СЕТ СН'!$G$5-'СЕТ СН'!$G$20</f>
        <v>5158.9117663899997</v>
      </c>
      <c r="D53" s="36">
        <f>SUMIFS(СВЦЭМ!$C$39:$C$782,СВЦЭМ!$A$39:$A$782,$A53,СВЦЭМ!$B$39:$B$782,D$47)+'СЕТ СН'!$G$12+СВЦЭМ!$D$10+'СЕТ СН'!$G$5-'СЕТ СН'!$G$20</f>
        <v>5177.3748804400002</v>
      </c>
      <c r="E53" s="36">
        <f>SUMIFS(СВЦЭМ!$C$39:$C$782,СВЦЭМ!$A$39:$A$782,$A53,СВЦЭМ!$B$39:$B$782,E$47)+'СЕТ СН'!$G$12+СВЦЭМ!$D$10+'СЕТ СН'!$G$5-'СЕТ СН'!$G$20</f>
        <v>5182.2236980100006</v>
      </c>
      <c r="F53" s="36">
        <f>SUMIFS(СВЦЭМ!$C$39:$C$782,СВЦЭМ!$A$39:$A$782,$A53,СВЦЭМ!$B$39:$B$782,F$47)+'СЕТ СН'!$G$12+СВЦЭМ!$D$10+'СЕТ СН'!$G$5-'СЕТ СН'!$G$20</f>
        <v>5216.7432704100002</v>
      </c>
      <c r="G53" s="36">
        <f>SUMIFS(СВЦЭМ!$C$39:$C$782,СВЦЭМ!$A$39:$A$782,$A53,СВЦЭМ!$B$39:$B$782,G$47)+'СЕТ СН'!$G$12+СВЦЭМ!$D$10+'СЕТ СН'!$G$5-'СЕТ СН'!$G$20</f>
        <v>5186.8308056400001</v>
      </c>
      <c r="H53" s="36">
        <f>SUMIFS(СВЦЭМ!$C$39:$C$782,СВЦЭМ!$A$39:$A$782,$A53,СВЦЭМ!$B$39:$B$782,H$47)+'СЕТ СН'!$G$12+СВЦЭМ!$D$10+'СЕТ СН'!$G$5-'СЕТ СН'!$G$20</f>
        <v>5142.4440619800007</v>
      </c>
      <c r="I53" s="36">
        <f>SUMIFS(СВЦЭМ!$C$39:$C$782,СВЦЭМ!$A$39:$A$782,$A53,СВЦЭМ!$B$39:$B$782,I$47)+'СЕТ СН'!$G$12+СВЦЭМ!$D$10+'СЕТ СН'!$G$5-'СЕТ СН'!$G$20</f>
        <v>5077.8607713700003</v>
      </c>
      <c r="J53" s="36">
        <f>SUMIFS(СВЦЭМ!$C$39:$C$782,СВЦЭМ!$A$39:$A$782,$A53,СВЦЭМ!$B$39:$B$782,J$47)+'СЕТ СН'!$G$12+СВЦЭМ!$D$10+'СЕТ СН'!$G$5-'СЕТ СН'!$G$20</f>
        <v>5082.4793966300003</v>
      </c>
      <c r="K53" s="36">
        <f>SUMIFS(СВЦЭМ!$C$39:$C$782,СВЦЭМ!$A$39:$A$782,$A53,СВЦЭМ!$B$39:$B$782,K$47)+'СЕТ СН'!$G$12+СВЦЭМ!$D$10+'СЕТ СН'!$G$5-'СЕТ СН'!$G$20</f>
        <v>5065.5506463000002</v>
      </c>
      <c r="L53" s="36">
        <f>SUMIFS(СВЦЭМ!$C$39:$C$782,СВЦЭМ!$A$39:$A$782,$A53,СВЦЭМ!$B$39:$B$782,L$47)+'СЕТ СН'!$G$12+СВЦЭМ!$D$10+'СЕТ СН'!$G$5-'СЕТ СН'!$G$20</f>
        <v>5067.5325554700003</v>
      </c>
      <c r="M53" s="36">
        <f>SUMIFS(СВЦЭМ!$C$39:$C$782,СВЦЭМ!$A$39:$A$782,$A53,СВЦЭМ!$B$39:$B$782,M$47)+'СЕТ СН'!$G$12+СВЦЭМ!$D$10+'СЕТ СН'!$G$5-'СЕТ СН'!$G$20</f>
        <v>5052.87059236</v>
      </c>
      <c r="N53" s="36">
        <f>SUMIFS(СВЦЭМ!$C$39:$C$782,СВЦЭМ!$A$39:$A$782,$A53,СВЦЭМ!$B$39:$B$782,N$47)+'СЕТ СН'!$G$12+СВЦЭМ!$D$10+'СЕТ СН'!$G$5-'СЕТ СН'!$G$20</f>
        <v>5071.1481528700006</v>
      </c>
      <c r="O53" s="36">
        <f>SUMIFS(СВЦЭМ!$C$39:$C$782,СВЦЭМ!$A$39:$A$782,$A53,СВЦЭМ!$B$39:$B$782,O$47)+'СЕТ СН'!$G$12+СВЦЭМ!$D$10+'СЕТ СН'!$G$5-'СЕТ СН'!$G$20</f>
        <v>5046.4524540399998</v>
      </c>
      <c r="P53" s="36">
        <f>SUMIFS(СВЦЭМ!$C$39:$C$782,СВЦЭМ!$A$39:$A$782,$A53,СВЦЭМ!$B$39:$B$782,P$47)+'СЕТ СН'!$G$12+СВЦЭМ!$D$10+'СЕТ СН'!$G$5-'СЕТ СН'!$G$20</f>
        <v>5056.384532</v>
      </c>
      <c r="Q53" s="36">
        <f>SUMIFS(СВЦЭМ!$C$39:$C$782,СВЦЭМ!$A$39:$A$782,$A53,СВЦЭМ!$B$39:$B$782,Q$47)+'СЕТ СН'!$G$12+СВЦЭМ!$D$10+'СЕТ СН'!$G$5-'СЕТ СН'!$G$20</f>
        <v>5051.3885249000004</v>
      </c>
      <c r="R53" s="36">
        <f>SUMIFS(СВЦЭМ!$C$39:$C$782,СВЦЭМ!$A$39:$A$782,$A53,СВЦЭМ!$B$39:$B$782,R$47)+'СЕТ СН'!$G$12+СВЦЭМ!$D$10+'СЕТ СН'!$G$5-'СЕТ СН'!$G$20</f>
        <v>5039.2017071400005</v>
      </c>
      <c r="S53" s="36">
        <f>SUMIFS(СВЦЭМ!$C$39:$C$782,СВЦЭМ!$A$39:$A$782,$A53,СВЦЭМ!$B$39:$B$782,S$47)+'СЕТ СН'!$G$12+СВЦЭМ!$D$10+'СЕТ СН'!$G$5-'СЕТ СН'!$G$20</f>
        <v>5024.3978673700003</v>
      </c>
      <c r="T53" s="36">
        <f>SUMIFS(СВЦЭМ!$C$39:$C$782,СВЦЭМ!$A$39:$A$782,$A53,СВЦЭМ!$B$39:$B$782,T$47)+'СЕТ СН'!$G$12+СВЦЭМ!$D$10+'СЕТ СН'!$G$5-'СЕТ СН'!$G$20</f>
        <v>4998.3967438999998</v>
      </c>
      <c r="U53" s="36">
        <f>SUMIFS(СВЦЭМ!$C$39:$C$782,СВЦЭМ!$A$39:$A$782,$A53,СВЦЭМ!$B$39:$B$782,U$47)+'СЕТ СН'!$G$12+СВЦЭМ!$D$10+'СЕТ СН'!$G$5-'СЕТ СН'!$G$20</f>
        <v>5007.9986841999998</v>
      </c>
      <c r="V53" s="36">
        <f>SUMIFS(СВЦЭМ!$C$39:$C$782,СВЦЭМ!$A$39:$A$782,$A53,СВЦЭМ!$B$39:$B$782,V$47)+'СЕТ СН'!$G$12+СВЦЭМ!$D$10+'СЕТ СН'!$G$5-'СЕТ СН'!$G$20</f>
        <v>5039.00425</v>
      </c>
      <c r="W53" s="36">
        <f>SUMIFS(СВЦЭМ!$C$39:$C$782,СВЦЭМ!$A$39:$A$782,$A53,СВЦЭМ!$B$39:$B$782,W$47)+'СЕТ СН'!$G$12+СВЦЭМ!$D$10+'СЕТ СН'!$G$5-'СЕТ СН'!$G$20</f>
        <v>5078.5930962399998</v>
      </c>
      <c r="X53" s="36">
        <f>SUMIFS(СВЦЭМ!$C$39:$C$782,СВЦЭМ!$A$39:$A$782,$A53,СВЦЭМ!$B$39:$B$782,X$47)+'СЕТ СН'!$G$12+СВЦЭМ!$D$10+'СЕТ СН'!$G$5-'СЕТ СН'!$G$20</f>
        <v>5082.2945688999998</v>
      </c>
      <c r="Y53" s="36">
        <f>SUMIFS(СВЦЭМ!$C$39:$C$782,СВЦЭМ!$A$39:$A$782,$A53,СВЦЭМ!$B$39:$B$782,Y$47)+'СЕТ СН'!$G$12+СВЦЭМ!$D$10+'СЕТ СН'!$G$5-'СЕТ СН'!$G$20</f>
        <v>5151.85403021</v>
      </c>
    </row>
    <row r="54" spans="1:25" ht="15.75" x14ac:dyDescent="0.2">
      <c r="A54" s="35">
        <f t="shared" si="1"/>
        <v>44902</v>
      </c>
      <c r="B54" s="36">
        <f>SUMIFS(СВЦЭМ!$C$39:$C$782,СВЦЭМ!$A$39:$A$782,$A54,СВЦЭМ!$B$39:$B$782,B$47)+'СЕТ СН'!$G$12+СВЦЭМ!$D$10+'СЕТ СН'!$G$5-'СЕТ СН'!$G$20</f>
        <v>5119.3608963000006</v>
      </c>
      <c r="C54" s="36">
        <f>SUMIFS(СВЦЭМ!$C$39:$C$782,СВЦЭМ!$A$39:$A$782,$A54,СВЦЭМ!$B$39:$B$782,C$47)+'СЕТ СН'!$G$12+СВЦЭМ!$D$10+'СЕТ СН'!$G$5-'СЕТ СН'!$G$20</f>
        <v>5151.0300220400004</v>
      </c>
      <c r="D54" s="36">
        <f>SUMIFS(СВЦЭМ!$C$39:$C$782,СВЦЭМ!$A$39:$A$782,$A54,СВЦЭМ!$B$39:$B$782,D$47)+'СЕТ СН'!$G$12+СВЦЭМ!$D$10+'СЕТ СН'!$G$5-'СЕТ СН'!$G$20</f>
        <v>5170.5796080800001</v>
      </c>
      <c r="E54" s="36">
        <f>SUMIFS(СВЦЭМ!$C$39:$C$782,СВЦЭМ!$A$39:$A$782,$A54,СВЦЭМ!$B$39:$B$782,E$47)+'СЕТ СН'!$G$12+СВЦЭМ!$D$10+'СЕТ СН'!$G$5-'СЕТ СН'!$G$20</f>
        <v>5170.5847324100005</v>
      </c>
      <c r="F54" s="36">
        <f>SUMIFS(СВЦЭМ!$C$39:$C$782,СВЦЭМ!$A$39:$A$782,$A54,СВЦЭМ!$B$39:$B$782,F$47)+'СЕТ СН'!$G$12+СВЦЭМ!$D$10+'СЕТ СН'!$G$5-'СЕТ СН'!$G$20</f>
        <v>5175.0855180600001</v>
      </c>
      <c r="G54" s="36">
        <f>SUMIFS(СВЦЭМ!$C$39:$C$782,СВЦЭМ!$A$39:$A$782,$A54,СВЦЭМ!$B$39:$B$782,G$47)+'СЕТ СН'!$G$12+СВЦЭМ!$D$10+'СЕТ СН'!$G$5-'СЕТ СН'!$G$20</f>
        <v>5160.9583095400003</v>
      </c>
      <c r="H54" s="36">
        <f>SUMIFS(СВЦЭМ!$C$39:$C$782,СВЦЭМ!$A$39:$A$782,$A54,СВЦЭМ!$B$39:$B$782,H$47)+'СЕТ СН'!$G$12+СВЦЭМ!$D$10+'СЕТ СН'!$G$5-'СЕТ СН'!$G$20</f>
        <v>5151.9302304399998</v>
      </c>
      <c r="I54" s="36">
        <f>SUMIFS(СВЦЭМ!$C$39:$C$782,СВЦЭМ!$A$39:$A$782,$A54,СВЦЭМ!$B$39:$B$782,I$47)+'СЕТ СН'!$G$12+СВЦЭМ!$D$10+'СЕТ СН'!$G$5-'СЕТ СН'!$G$20</f>
        <v>5102.7632949300005</v>
      </c>
      <c r="J54" s="36">
        <f>SUMIFS(СВЦЭМ!$C$39:$C$782,СВЦЭМ!$A$39:$A$782,$A54,СВЦЭМ!$B$39:$B$782,J$47)+'СЕТ СН'!$G$12+СВЦЭМ!$D$10+'СЕТ СН'!$G$5-'СЕТ СН'!$G$20</f>
        <v>5082.4832451100001</v>
      </c>
      <c r="K54" s="36">
        <f>SUMIFS(СВЦЭМ!$C$39:$C$782,СВЦЭМ!$A$39:$A$782,$A54,СВЦЭМ!$B$39:$B$782,K$47)+'СЕТ СН'!$G$12+СВЦЭМ!$D$10+'СЕТ СН'!$G$5-'СЕТ СН'!$G$20</f>
        <v>5108.8662265299999</v>
      </c>
      <c r="L54" s="36">
        <f>SUMIFS(СВЦЭМ!$C$39:$C$782,СВЦЭМ!$A$39:$A$782,$A54,СВЦЭМ!$B$39:$B$782,L$47)+'СЕТ СН'!$G$12+СВЦЭМ!$D$10+'СЕТ СН'!$G$5-'СЕТ СН'!$G$20</f>
        <v>5105.2529006200002</v>
      </c>
      <c r="M54" s="36">
        <f>SUMIFS(СВЦЭМ!$C$39:$C$782,СВЦЭМ!$A$39:$A$782,$A54,СВЦЭМ!$B$39:$B$782,M$47)+'СЕТ СН'!$G$12+СВЦЭМ!$D$10+'СЕТ СН'!$G$5-'СЕТ СН'!$G$20</f>
        <v>5099.9628479900002</v>
      </c>
      <c r="N54" s="36">
        <f>SUMIFS(СВЦЭМ!$C$39:$C$782,СВЦЭМ!$A$39:$A$782,$A54,СВЦЭМ!$B$39:$B$782,N$47)+'СЕТ СН'!$G$12+СВЦЭМ!$D$10+'СЕТ СН'!$G$5-'СЕТ СН'!$G$20</f>
        <v>5101.0201344200004</v>
      </c>
      <c r="O54" s="36">
        <f>SUMIFS(СВЦЭМ!$C$39:$C$782,СВЦЭМ!$A$39:$A$782,$A54,СВЦЭМ!$B$39:$B$782,O$47)+'СЕТ СН'!$G$12+СВЦЭМ!$D$10+'СЕТ СН'!$G$5-'СЕТ СН'!$G$20</f>
        <v>5113.0904353799997</v>
      </c>
      <c r="P54" s="36">
        <f>SUMIFS(СВЦЭМ!$C$39:$C$782,СВЦЭМ!$A$39:$A$782,$A54,СВЦЭМ!$B$39:$B$782,P$47)+'СЕТ СН'!$G$12+СВЦЭМ!$D$10+'СЕТ СН'!$G$5-'СЕТ СН'!$G$20</f>
        <v>5120.94782682</v>
      </c>
      <c r="Q54" s="36">
        <f>SUMIFS(СВЦЭМ!$C$39:$C$782,СВЦЭМ!$A$39:$A$782,$A54,СВЦЭМ!$B$39:$B$782,Q$47)+'СЕТ СН'!$G$12+СВЦЭМ!$D$10+'СЕТ СН'!$G$5-'СЕТ СН'!$G$20</f>
        <v>5128.26329996</v>
      </c>
      <c r="R54" s="36">
        <f>SUMIFS(СВЦЭМ!$C$39:$C$782,СВЦЭМ!$A$39:$A$782,$A54,СВЦЭМ!$B$39:$B$782,R$47)+'СЕТ СН'!$G$12+СВЦЭМ!$D$10+'СЕТ СН'!$G$5-'СЕТ СН'!$G$20</f>
        <v>5106.0294501899998</v>
      </c>
      <c r="S54" s="36">
        <f>SUMIFS(СВЦЭМ!$C$39:$C$782,СВЦЭМ!$A$39:$A$782,$A54,СВЦЭМ!$B$39:$B$782,S$47)+'СЕТ СН'!$G$12+СВЦЭМ!$D$10+'СЕТ СН'!$G$5-'СЕТ СН'!$G$20</f>
        <v>5069.3468833500001</v>
      </c>
      <c r="T54" s="36">
        <f>SUMIFS(СВЦЭМ!$C$39:$C$782,СВЦЭМ!$A$39:$A$782,$A54,СВЦЭМ!$B$39:$B$782,T$47)+'СЕТ СН'!$G$12+СВЦЭМ!$D$10+'СЕТ СН'!$G$5-'СЕТ СН'!$G$20</f>
        <v>5051.8504056199999</v>
      </c>
      <c r="U54" s="36">
        <f>SUMIFS(СВЦЭМ!$C$39:$C$782,СВЦЭМ!$A$39:$A$782,$A54,СВЦЭМ!$B$39:$B$782,U$47)+'СЕТ СН'!$G$12+СВЦЭМ!$D$10+'СЕТ СН'!$G$5-'СЕТ СН'!$G$20</f>
        <v>5076.7178204900001</v>
      </c>
      <c r="V54" s="36">
        <f>SUMIFS(СВЦЭМ!$C$39:$C$782,СВЦЭМ!$A$39:$A$782,$A54,СВЦЭМ!$B$39:$B$782,V$47)+'СЕТ СН'!$G$12+СВЦЭМ!$D$10+'СЕТ СН'!$G$5-'СЕТ СН'!$G$20</f>
        <v>5075.9445431599997</v>
      </c>
      <c r="W54" s="36">
        <f>SUMIFS(СВЦЭМ!$C$39:$C$782,СВЦЭМ!$A$39:$A$782,$A54,СВЦЭМ!$B$39:$B$782,W$47)+'СЕТ СН'!$G$12+СВЦЭМ!$D$10+'СЕТ СН'!$G$5-'СЕТ СН'!$G$20</f>
        <v>5110.3678691000005</v>
      </c>
      <c r="X54" s="36">
        <f>SUMIFS(СВЦЭМ!$C$39:$C$782,СВЦЭМ!$A$39:$A$782,$A54,СВЦЭМ!$B$39:$B$782,X$47)+'СЕТ СН'!$G$12+СВЦЭМ!$D$10+'СЕТ СН'!$G$5-'СЕТ СН'!$G$20</f>
        <v>5090.2242452</v>
      </c>
      <c r="Y54" s="36">
        <f>SUMIFS(СВЦЭМ!$C$39:$C$782,СВЦЭМ!$A$39:$A$782,$A54,СВЦЭМ!$B$39:$B$782,Y$47)+'СЕТ СН'!$G$12+СВЦЭМ!$D$10+'СЕТ СН'!$G$5-'СЕТ СН'!$G$20</f>
        <v>5104.6909276699998</v>
      </c>
    </row>
    <row r="55" spans="1:25" ht="15.75" x14ac:dyDescent="0.2">
      <c r="A55" s="35">
        <f t="shared" si="1"/>
        <v>44903</v>
      </c>
      <c r="B55" s="36">
        <f>SUMIFS(СВЦЭМ!$C$39:$C$782,СВЦЭМ!$A$39:$A$782,$A55,СВЦЭМ!$B$39:$B$782,B$47)+'СЕТ СН'!$G$12+СВЦЭМ!$D$10+'СЕТ СН'!$G$5-'СЕТ СН'!$G$20</f>
        <v>5345.1353268500006</v>
      </c>
      <c r="C55" s="36">
        <f>SUMIFS(СВЦЭМ!$C$39:$C$782,СВЦЭМ!$A$39:$A$782,$A55,СВЦЭМ!$B$39:$B$782,C$47)+'СЕТ СН'!$G$12+СВЦЭМ!$D$10+'СЕТ СН'!$G$5-'СЕТ СН'!$G$20</f>
        <v>5367.1227427499998</v>
      </c>
      <c r="D55" s="36">
        <f>SUMIFS(СВЦЭМ!$C$39:$C$782,СВЦЭМ!$A$39:$A$782,$A55,СВЦЭМ!$B$39:$B$782,D$47)+'СЕТ СН'!$G$12+СВЦЭМ!$D$10+'СЕТ СН'!$G$5-'СЕТ СН'!$G$20</f>
        <v>5350.7210475800002</v>
      </c>
      <c r="E55" s="36">
        <f>SUMIFS(СВЦЭМ!$C$39:$C$782,СВЦЭМ!$A$39:$A$782,$A55,СВЦЭМ!$B$39:$B$782,E$47)+'СЕТ СН'!$G$12+СВЦЭМ!$D$10+'СЕТ СН'!$G$5-'СЕТ СН'!$G$20</f>
        <v>5318.2963706999999</v>
      </c>
      <c r="F55" s="36">
        <f>SUMIFS(СВЦЭМ!$C$39:$C$782,СВЦЭМ!$A$39:$A$782,$A55,СВЦЭМ!$B$39:$B$782,F$47)+'СЕТ СН'!$G$12+СВЦЭМ!$D$10+'СЕТ СН'!$G$5-'СЕТ СН'!$G$20</f>
        <v>5304.4124354300002</v>
      </c>
      <c r="G55" s="36">
        <f>SUMIFS(СВЦЭМ!$C$39:$C$782,СВЦЭМ!$A$39:$A$782,$A55,СВЦЭМ!$B$39:$B$782,G$47)+'СЕТ СН'!$G$12+СВЦЭМ!$D$10+'СЕТ СН'!$G$5-'СЕТ СН'!$G$20</f>
        <v>5249.1032826700002</v>
      </c>
      <c r="H55" s="36">
        <f>SUMIFS(СВЦЭМ!$C$39:$C$782,СВЦЭМ!$A$39:$A$782,$A55,СВЦЭМ!$B$39:$B$782,H$47)+'СЕТ СН'!$G$12+СВЦЭМ!$D$10+'СЕТ СН'!$G$5-'СЕТ СН'!$G$20</f>
        <v>5221.1879105099997</v>
      </c>
      <c r="I55" s="36">
        <f>SUMIFS(СВЦЭМ!$C$39:$C$782,СВЦЭМ!$A$39:$A$782,$A55,СВЦЭМ!$B$39:$B$782,I$47)+'СЕТ СН'!$G$12+СВЦЭМ!$D$10+'СЕТ СН'!$G$5-'СЕТ СН'!$G$20</f>
        <v>5206.4818710999998</v>
      </c>
      <c r="J55" s="36">
        <f>SUMIFS(СВЦЭМ!$C$39:$C$782,СВЦЭМ!$A$39:$A$782,$A55,СВЦЭМ!$B$39:$B$782,J$47)+'СЕТ СН'!$G$12+СВЦЭМ!$D$10+'СЕТ СН'!$G$5-'СЕТ СН'!$G$20</f>
        <v>5177.6804872800003</v>
      </c>
      <c r="K55" s="36">
        <f>SUMIFS(СВЦЭМ!$C$39:$C$782,СВЦЭМ!$A$39:$A$782,$A55,СВЦЭМ!$B$39:$B$782,K$47)+'СЕТ СН'!$G$12+СВЦЭМ!$D$10+'СЕТ СН'!$G$5-'СЕТ СН'!$G$20</f>
        <v>5160.8246336499997</v>
      </c>
      <c r="L55" s="36">
        <f>SUMIFS(СВЦЭМ!$C$39:$C$782,СВЦЭМ!$A$39:$A$782,$A55,СВЦЭМ!$B$39:$B$782,L$47)+'СЕТ СН'!$G$12+СВЦЭМ!$D$10+'СЕТ СН'!$G$5-'СЕТ СН'!$G$20</f>
        <v>5178.2373369699999</v>
      </c>
      <c r="M55" s="36">
        <f>SUMIFS(СВЦЭМ!$C$39:$C$782,СВЦЭМ!$A$39:$A$782,$A55,СВЦЭМ!$B$39:$B$782,M$47)+'СЕТ СН'!$G$12+СВЦЭМ!$D$10+'СЕТ СН'!$G$5-'СЕТ СН'!$G$20</f>
        <v>5215.8416581700003</v>
      </c>
      <c r="N55" s="36">
        <f>SUMIFS(СВЦЭМ!$C$39:$C$782,СВЦЭМ!$A$39:$A$782,$A55,СВЦЭМ!$B$39:$B$782,N$47)+'СЕТ СН'!$G$12+СВЦЭМ!$D$10+'СЕТ СН'!$G$5-'СЕТ СН'!$G$20</f>
        <v>5225.9182619599997</v>
      </c>
      <c r="O55" s="36">
        <f>SUMIFS(СВЦЭМ!$C$39:$C$782,СВЦЭМ!$A$39:$A$782,$A55,СВЦЭМ!$B$39:$B$782,O$47)+'СЕТ СН'!$G$12+СВЦЭМ!$D$10+'СЕТ СН'!$G$5-'СЕТ СН'!$G$20</f>
        <v>5228.4709968400002</v>
      </c>
      <c r="P55" s="36">
        <f>SUMIFS(СВЦЭМ!$C$39:$C$782,СВЦЭМ!$A$39:$A$782,$A55,СВЦЭМ!$B$39:$B$782,P$47)+'СЕТ СН'!$G$12+СВЦЭМ!$D$10+'СЕТ СН'!$G$5-'СЕТ СН'!$G$20</f>
        <v>5230.5996096300005</v>
      </c>
      <c r="Q55" s="36">
        <f>SUMIFS(СВЦЭМ!$C$39:$C$782,СВЦЭМ!$A$39:$A$782,$A55,СВЦЭМ!$B$39:$B$782,Q$47)+'СЕТ СН'!$G$12+СВЦЭМ!$D$10+'СЕТ СН'!$G$5-'СЕТ СН'!$G$20</f>
        <v>5210.1344834600004</v>
      </c>
      <c r="R55" s="36">
        <f>SUMIFS(СВЦЭМ!$C$39:$C$782,СВЦЭМ!$A$39:$A$782,$A55,СВЦЭМ!$B$39:$B$782,R$47)+'СЕТ СН'!$G$12+СВЦЭМ!$D$10+'СЕТ СН'!$G$5-'СЕТ СН'!$G$20</f>
        <v>5155.4870839300002</v>
      </c>
      <c r="S55" s="36">
        <f>SUMIFS(СВЦЭМ!$C$39:$C$782,СВЦЭМ!$A$39:$A$782,$A55,СВЦЭМ!$B$39:$B$782,S$47)+'СЕТ СН'!$G$12+СВЦЭМ!$D$10+'СЕТ СН'!$G$5-'СЕТ СН'!$G$20</f>
        <v>5114.2430890200003</v>
      </c>
      <c r="T55" s="36">
        <f>SUMIFS(СВЦЭМ!$C$39:$C$782,СВЦЭМ!$A$39:$A$782,$A55,СВЦЭМ!$B$39:$B$782,T$47)+'СЕТ СН'!$G$12+СВЦЭМ!$D$10+'СЕТ СН'!$G$5-'СЕТ СН'!$G$20</f>
        <v>5150.3188852200001</v>
      </c>
      <c r="U55" s="36">
        <f>SUMIFS(СВЦЭМ!$C$39:$C$782,СВЦЭМ!$A$39:$A$782,$A55,СВЦЭМ!$B$39:$B$782,U$47)+'СЕТ СН'!$G$12+СВЦЭМ!$D$10+'СЕТ СН'!$G$5-'СЕТ СН'!$G$20</f>
        <v>5174.0124940300002</v>
      </c>
      <c r="V55" s="36">
        <f>SUMIFS(СВЦЭМ!$C$39:$C$782,СВЦЭМ!$A$39:$A$782,$A55,СВЦЭМ!$B$39:$B$782,V$47)+'СЕТ СН'!$G$12+СВЦЭМ!$D$10+'СЕТ СН'!$G$5-'СЕТ СН'!$G$20</f>
        <v>5192.2078131500002</v>
      </c>
      <c r="W55" s="36">
        <f>SUMIFS(СВЦЭМ!$C$39:$C$782,СВЦЭМ!$A$39:$A$782,$A55,СВЦЭМ!$B$39:$B$782,W$47)+'СЕТ СН'!$G$12+СВЦЭМ!$D$10+'СЕТ СН'!$G$5-'СЕТ СН'!$G$20</f>
        <v>5229.9364125100001</v>
      </c>
      <c r="X55" s="36">
        <f>SUMIFS(СВЦЭМ!$C$39:$C$782,СВЦЭМ!$A$39:$A$782,$A55,СВЦЭМ!$B$39:$B$782,X$47)+'СЕТ СН'!$G$12+СВЦЭМ!$D$10+'СЕТ СН'!$G$5-'СЕТ СН'!$G$20</f>
        <v>5226.6906982300006</v>
      </c>
      <c r="Y55" s="36">
        <f>SUMIFS(СВЦЭМ!$C$39:$C$782,СВЦЭМ!$A$39:$A$782,$A55,СВЦЭМ!$B$39:$B$782,Y$47)+'СЕТ СН'!$G$12+СВЦЭМ!$D$10+'СЕТ СН'!$G$5-'СЕТ СН'!$G$20</f>
        <v>5314.0276999400003</v>
      </c>
    </row>
    <row r="56" spans="1:25" ht="15.75" x14ac:dyDescent="0.2">
      <c r="A56" s="35">
        <f t="shared" si="1"/>
        <v>44904</v>
      </c>
      <c r="B56" s="36">
        <f>SUMIFS(СВЦЭМ!$C$39:$C$782,СВЦЭМ!$A$39:$A$782,$A56,СВЦЭМ!$B$39:$B$782,B$47)+'СЕТ СН'!$G$12+СВЦЭМ!$D$10+'СЕТ СН'!$G$5-'СЕТ СН'!$G$20</f>
        <v>5224.8569229200002</v>
      </c>
      <c r="C56" s="36">
        <f>SUMIFS(СВЦЭМ!$C$39:$C$782,СВЦЭМ!$A$39:$A$782,$A56,СВЦЭМ!$B$39:$B$782,C$47)+'СЕТ СН'!$G$12+СВЦЭМ!$D$10+'СЕТ СН'!$G$5-'СЕТ СН'!$G$20</f>
        <v>5223.5872907800003</v>
      </c>
      <c r="D56" s="36">
        <f>SUMIFS(СВЦЭМ!$C$39:$C$782,СВЦЭМ!$A$39:$A$782,$A56,СВЦЭМ!$B$39:$B$782,D$47)+'СЕТ СН'!$G$12+СВЦЭМ!$D$10+'СЕТ СН'!$G$5-'СЕТ СН'!$G$20</f>
        <v>5252.9715454200004</v>
      </c>
      <c r="E56" s="36">
        <f>SUMIFS(СВЦЭМ!$C$39:$C$782,СВЦЭМ!$A$39:$A$782,$A56,СВЦЭМ!$B$39:$B$782,E$47)+'СЕТ СН'!$G$12+СВЦЭМ!$D$10+'СЕТ СН'!$G$5-'СЕТ СН'!$G$20</f>
        <v>5253.4477033700005</v>
      </c>
      <c r="F56" s="36">
        <f>SUMIFS(СВЦЭМ!$C$39:$C$782,СВЦЭМ!$A$39:$A$782,$A56,СВЦЭМ!$B$39:$B$782,F$47)+'СЕТ СН'!$G$12+СВЦЭМ!$D$10+'СЕТ СН'!$G$5-'СЕТ СН'!$G$20</f>
        <v>5266.3708449100004</v>
      </c>
      <c r="G56" s="36">
        <f>SUMIFS(СВЦЭМ!$C$39:$C$782,СВЦЭМ!$A$39:$A$782,$A56,СВЦЭМ!$B$39:$B$782,G$47)+'СЕТ СН'!$G$12+СВЦЭМ!$D$10+'СЕТ СН'!$G$5-'СЕТ СН'!$G$20</f>
        <v>5249.0959725100001</v>
      </c>
      <c r="H56" s="36">
        <f>SUMIFS(СВЦЭМ!$C$39:$C$782,СВЦЭМ!$A$39:$A$782,$A56,СВЦЭМ!$B$39:$B$782,H$47)+'СЕТ СН'!$G$12+СВЦЭМ!$D$10+'СЕТ СН'!$G$5-'СЕТ СН'!$G$20</f>
        <v>5254.6738650200004</v>
      </c>
      <c r="I56" s="36">
        <f>SUMIFS(СВЦЭМ!$C$39:$C$782,СВЦЭМ!$A$39:$A$782,$A56,СВЦЭМ!$B$39:$B$782,I$47)+'СЕТ СН'!$G$12+СВЦЭМ!$D$10+'СЕТ СН'!$G$5-'СЕТ СН'!$G$20</f>
        <v>5215.86914875</v>
      </c>
      <c r="J56" s="36">
        <f>SUMIFS(СВЦЭМ!$C$39:$C$782,СВЦЭМ!$A$39:$A$782,$A56,СВЦЭМ!$B$39:$B$782,J$47)+'СЕТ СН'!$G$12+СВЦЭМ!$D$10+'СЕТ СН'!$G$5-'СЕТ СН'!$G$20</f>
        <v>5199.9600988800003</v>
      </c>
      <c r="K56" s="36">
        <f>SUMIFS(СВЦЭМ!$C$39:$C$782,СВЦЭМ!$A$39:$A$782,$A56,СВЦЭМ!$B$39:$B$782,K$47)+'СЕТ СН'!$G$12+СВЦЭМ!$D$10+'СЕТ СН'!$G$5-'СЕТ СН'!$G$20</f>
        <v>5183.6783570900006</v>
      </c>
      <c r="L56" s="36">
        <f>SUMIFS(СВЦЭМ!$C$39:$C$782,СВЦЭМ!$A$39:$A$782,$A56,СВЦЭМ!$B$39:$B$782,L$47)+'СЕТ СН'!$G$12+СВЦЭМ!$D$10+'СЕТ СН'!$G$5-'СЕТ СН'!$G$20</f>
        <v>5171.8925634500001</v>
      </c>
      <c r="M56" s="36">
        <f>SUMIFS(СВЦЭМ!$C$39:$C$782,СВЦЭМ!$A$39:$A$782,$A56,СВЦЭМ!$B$39:$B$782,M$47)+'СЕТ СН'!$G$12+СВЦЭМ!$D$10+'СЕТ СН'!$G$5-'СЕТ СН'!$G$20</f>
        <v>5161.2331612799999</v>
      </c>
      <c r="N56" s="36">
        <f>SUMIFS(СВЦЭМ!$C$39:$C$782,СВЦЭМ!$A$39:$A$782,$A56,СВЦЭМ!$B$39:$B$782,N$47)+'СЕТ СН'!$G$12+СВЦЭМ!$D$10+'СЕТ СН'!$G$5-'СЕТ СН'!$G$20</f>
        <v>5167.0443143100001</v>
      </c>
      <c r="O56" s="36">
        <f>SUMIFS(СВЦЭМ!$C$39:$C$782,СВЦЭМ!$A$39:$A$782,$A56,СВЦЭМ!$B$39:$B$782,O$47)+'СЕТ СН'!$G$12+СВЦЭМ!$D$10+'СЕТ СН'!$G$5-'СЕТ СН'!$G$20</f>
        <v>5169.8446920699998</v>
      </c>
      <c r="P56" s="36">
        <f>SUMIFS(СВЦЭМ!$C$39:$C$782,СВЦЭМ!$A$39:$A$782,$A56,СВЦЭМ!$B$39:$B$782,P$47)+'СЕТ СН'!$G$12+СВЦЭМ!$D$10+'СЕТ СН'!$G$5-'СЕТ СН'!$G$20</f>
        <v>5189.26799734</v>
      </c>
      <c r="Q56" s="36">
        <f>SUMIFS(СВЦЭМ!$C$39:$C$782,СВЦЭМ!$A$39:$A$782,$A56,СВЦЭМ!$B$39:$B$782,Q$47)+'СЕТ СН'!$G$12+СВЦЭМ!$D$10+'СЕТ СН'!$G$5-'СЕТ СН'!$G$20</f>
        <v>5188.2685217899998</v>
      </c>
      <c r="R56" s="36">
        <f>SUMIFS(СВЦЭМ!$C$39:$C$782,СВЦЭМ!$A$39:$A$782,$A56,СВЦЭМ!$B$39:$B$782,R$47)+'СЕТ СН'!$G$12+СВЦЭМ!$D$10+'СЕТ СН'!$G$5-'СЕТ СН'!$G$20</f>
        <v>5184.0774760800005</v>
      </c>
      <c r="S56" s="36">
        <f>SUMIFS(СВЦЭМ!$C$39:$C$782,СВЦЭМ!$A$39:$A$782,$A56,СВЦЭМ!$B$39:$B$782,S$47)+'СЕТ СН'!$G$12+СВЦЭМ!$D$10+'СЕТ СН'!$G$5-'СЕТ СН'!$G$20</f>
        <v>5148.7875072500001</v>
      </c>
      <c r="T56" s="36">
        <f>SUMIFS(СВЦЭМ!$C$39:$C$782,СВЦЭМ!$A$39:$A$782,$A56,СВЦЭМ!$B$39:$B$782,T$47)+'СЕТ СН'!$G$12+СВЦЭМ!$D$10+'СЕТ СН'!$G$5-'СЕТ СН'!$G$20</f>
        <v>5124.3841871300001</v>
      </c>
      <c r="U56" s="36">
        <f>SUMIFS(СВЦЭМ!$C$39:$C$782,СВЦЭМ!$A$39:$A$782,$A56,СВЦЭМ!$B$39:$B$782,U$47)+'СЕТ СН'!$G$12+СВЦЭМ!$D$10+'СЕТ СН'!$G$5-'СЕТ СН'!$G$20</f>
        <v>5126.0439787599998</v>
      </c>
      <c r="V56" s="36">
        <f>SUMIFS(СВЦЭМ!$C$39:$C$782,СВЦЭМ!$A$39:$A$782,$A56,СВЦЭМ!$B$39:$B$782,V$47)+'СЕТ СН'!$G$12+СВЦЭМ!$D$10+'СЕТ СН'!$G$5-'СЕТ СН'!$G$20</f>
        <v>5140.6646943400001</v>
      </c>
      <c r="W56" s="36">
        <f>SUMIFS(СВЦЭМ!$C$39:$C$782,СВЦЭМ!$A$39:$A$782,$A56,СВЦЭМ!$B$39:$B$782,W$47)+'СЕТ СН'!$G$12+СВЦЭМ!$D$10+'СЕТ СН'!$G$5-'СЕТ СН'!$G$20</f>
        <v>5170.2479732600004</v>
      </c>
      <c r="X56" s="36">
        <f>SUMIFS(СВЦЭМ!$C$39:$C$782,СВЦЭМ!$A$39:$A$782,$A56,СВЦЭМ!$B$39:$B$782,X$47)+'СЕТ СН'!$G$12+СВЦЭМ!$D$10+'СЕТ СН'!$G$5-'СЕТ СН'!$G$20</f>
        <v>5180.5309452199999</v>
      </c>
      <c r="Y56" s="36">
        <f>SUMIFS(СВЦЭМ!$C$39:$C$782,СВЦЭМ!$A$39:$A$782,$A56,СВЦЭМ!$B$39:$B$782,Y$47)+'СЕТ СН'!$G$12+СВЦЭМ!$D$10+'СЕТ СН'!$G$5-'СЕТ СН'!$G$20</f>
        <v>5195.5627041400003</v>
      </c>
    </row>
    <row r="57" spans="1:25" ht="15.75" x14ac:dyDescent="0.2">
      <c r="A57" s="35">
        <f t="shared" si="1"/>
        <v>44905</v>
      </c>
      <c r="B57" s="36">
        <f>SUMIFS(СВЦЭМ!$C$39:$C$782,СВЦЭМ!$A$39:$A$782,$A57,СВЦЭМ!$B$39:$B$782,B$47)+'СЕТ СН'!$G$12+СВЦЭМ!$D$10+'СЕТ СН'!$G$5-'СЕТ СН'!$G$20</f>
        <v>5235.8400911799999</v>
      </c>
      <c r="C57" s="36">
        <f>SUMIFS(СВЦЭМ!$C$39:$C$782,СВЦЭМ!$A$39:$A$782,$A57,СВЦЭМ!$B$39:$B$782,C$47)+'СЕТ СН'!$G$12+СВЦЭМ!$D$10+'СЕТ СН'!$G$5-'СЕТ СН'!$G$20</f>
        <v>5254.5924777099999</v>
      </c>
      <c r="D57" s="36">
        <f>SUMIFS(СВЦЭМ!$C$39:$C$782,СВЦЭМ!$A$39:$A$782,$A57,СВЦЭМ!$B$39:$B$782,D$47)+'СЕТ СН'!$G$12+СВЦЭМ!$D$10+'СЕТ СН'!$G$5-'СЕТ СН'!$G$20</f>
        <v>5317.2470641300006</v>
      </c>
      <c r="E57" s="36">
        <f>SUMIFS(СВЦЭМ!$C$39:$C$782,СВЦЭМ!$A$39:$A$782,$A57,СВЦЭМ!$B$39:$B$782,E$47)+'СЕТ СН'!$G$12+СВЦЭМ!$D$10+'СЕТ СН'!$G$5-'СЕТ СН'!$G$20</f>
        <v>5311.2557671900004</v>
      </c>
      <c r="F57" s="36">
        <f>SUMIFS(СВЦЭМ!$C$39:$C$782,СВЦЭМ!$A$39:$A$782,$A57,СВЦЭМ!$B$39:$B$782,F$47)+'СЕТ СН'!$G$12+СВЦЭМ!$D$10+'СЕТ СН'!$G$5-'СЕТ СН'!$G$20</f>
        <v>5288.8257474000002</v>
      </c>
      <c r="G57" s="36">
        <f>SUMIFS(СВЦЭМ!$C$39:$C$782,СВЦЭМ!$A$39:$A$782,$A57,СВЦЭМ!$B$39:$B$782,G$47)+'СЕТ СН'!$G$12+СВЦЭМ!$D$10+'СЕТ СН'!$G$5-'СЕТ СН'!$G$20</f>
        <v>5305.10425493</v>
      </c>
      <c r="H57" s="36">
        <f>SUMIFS(СВЦЭМ!$C$39:$C$782,СВЦЭМ!$A$39:$A$782,$A57,СВЦЭМ!$B$39:$B$782,H$47)+'СЕТ СН'!$G$12+СВЦЭМ!$D$10+'СЕТ СН'!$G$5-'СЕТ СН'!$G$20</f>
        <v>5610.1719549600002</v>
      </c>
      <c r="I57" s="36">
        <f>SUMIFS(СВЦЭМ!$C$39:$C$782,СВЦЭМ!$A$39:$A$782,$A57,СВЦЭМ!$B$39:$B$782,I$47)+'СЕТ СН'!$G$12+СВЦЭМ!$D$10+'СЕТ СН'!$G$5-'СЕТ СН'!$G$20</f>
        <v>5542.8892245099996</v>
      </c>
      <c r="J57" s="36">
        <f>SUMIFS(СВЦЭМ!$C$39:$C$782,СВЦЭМ!$A$39:$A$782,$A57,СВЦЭМ!$B$39:$B$782,J$47)+'СЕТ СН'!$G$12+СВЦЭМ!$D$10+'СЕТ СН'!$G$5-'СЕТ СН'!$G$20</f>
        <v>5443.2696153500001</v>
      </c>
      <c r="K57" s="36">
        <f>SUMIFS(СВЦЭМ!$C$39:$C$782,СВЦЭМ!$A$39:$A$782,$A57,СВЦЭМ!$B$39:$B$782,K$47)+'СЕТ СН'!$G$12+СВЦЭМ!$D$10+'СЕТ СН'!$G$5-'СЕТ СН'!$G$20</f>
        <v>5440.0549143099997</v>
      </c>
      <c r="L57" s="36">
        <f>SUMIFS(СВЦЭМ!$C$39:$C$782,СВЦЭМ!$A$39:$A$782,$A57,СВЦЭМ!$B$39:$B$782,L$47)+'СЕТ СН'!$G$12+СВЦЭМ!$D$10+'СЕТ СН'!$G$5-'СЕТ СН'!$G$20</f>
        <v>5429.6783473400001</v>
      </c>
      <c r="M57" s="36">
        <f>SUMIFS(СВЦЭМ!$C$39:$C$782,СВЦЭМ!$A$39:$A$782,$A57,СВЦЭМ!$B$39:$B$782,M$47)+'СЕТ СН'!$G$12+СВЦЭМ!$D$10+'СЕТ СН'!$G$5-'СЕТ СН'!$G$20</f>
        <v>5452.8540794099999</v>
      </c>
      <c r="N57" s="36">
        <f>SUMIFS(СВЦЭМ!$C$39:$C$782,СВЦЭМ!$A$39:$A$782,$A57,СВЦЭМ!$B$39:$B$782,N$47)+'СЕТ СН'!$G$12+СВЦЭМ!$D$10+'СЕТ СН'!$G$5-'СЕТ СН'!$G$20</f>
        <v>5509.5228961100001</v>
      </c>
      <c r="O57" s="36">
        <f>SUMIFS(СВЦЭМ!$C$39:$C$782,СВЦЭМ!$A$39:$A$782,$A57,СВЦЭМ!$B$39:$B$782,O$47)+'СЕТ СН'!$G$12+СВЦЭМ!$D$10+'СЕТ СН'!$G$5-'СЕТ СН'!$G$20</f>
        <v>5529.17811411</v>
      </c>
      <c r="P57" s="36">
        <f>SUMIFS(СВЦЭМ!$C$39:$C$782,СВЦЭМ!$A$39:$A$782,$A57,СВЦЭМ!$B$39:$B$782,P$47)+'СЕТ СН'!$G$12+СВЦЭМ!$D$10+'СЕТ СН'!$G$5-'СЕТ СН'!$G$20</f>
        <v>5537.9855756600009</v>
      </c>
      <c r="Q57" s="36">
        <f>SUMIFS(СВЦЭМ!$C$39:$C$782,СВЦЭМ!$A$39:$A$782,$A57,СВЦЭМ!$B$39:$B$782,Q$47)+'СЕТ СН'!$G$12+СВЦЭМ!$D$10+'СЕТ СН'!$G$5-'СЕТ СН'!$G$20</f>
        <v>5429.7634827800002</v>
      </c>
      <c r="R57" s="36">
        <f>SUMIFS(СВЦЭМ!$C$39:$C$782,СВЦЭМ!$A$39:$A$782,$A57,СВЦЭМ!$B$39:$B$782,R$47)+'СЕТ СН'!$G$12+СВЦЭМ!$D$10+'СЕТ СН'!$G$5-'СЕТ СН'!$G$20</f>
        <v>5249.7635642300002</v>
      </c>
      <c r="S57" s="36">
        <f>SUMIFS(СВЦЭМ!$C$39:$C$782,СВЦЭМ!$A$39:$A$782,$A57,СВЦЭМ!$B$39:$B$782,S$47)+'СЕТ СН'!$G$12+СВЦЭМ!$D$10+'СЕТ СН'!$G$5-'СЕТ СН'!$G$20</f>
        <v>5194.1065489700004</v>
      </c>
      <c r="T57" s="36">
        <f>SUMIFS(СВЦЭМ!$C$39:$C$782,СВЦЭМ!$A$39:$A$782,$A57,СВЦЭМ!$B$39:$B$782,T$47)+'СЕТ СН'!$G$12+СВЦЭМ!$D$10+'СЕТ СН'!$G$5-'СЕТ СН'!$G$20</f>
        <v>5198.6875949200003</v>
      </c>
      <c r="U57" s="36">
        <f>SUMIFS(СВЦЭМ!$C$39:$C$782,СВЦЭМ!$A$39:$A$782,$A57,СВЦЭМ!$B$39:$B$782,U$47)+'СЕТ СН'!$G$12+СВЦЭМ!$D$10+'СЕТ СН'!$G$5-'СЕТ СН'!$G$20</f>
        <v>5195.6876908499999</v>
      </c>
      <c r="V57" s="36">
        <f>SUMIFS(СВЦЭМ!$C$39:$C$782,СВЦЭМ!$A$39:$A$782,$A57,СВЦЭМ!$B$39:$B$782,V$47)+'СЕТ СН'!$G$12+СВЦЭМ!$D$10+'СЕТ СН'!$G$5-'СЕТ СН'!$G$20</f>
        <v>5207.0637281500003</v>
      </c>
      <c r="W57" s="36">
        <f>SUMIFS(СВЦЭМ!$C$39:$C$782,СВЦЭМ!$A$39:$A$782,$A57,СВЦЭМ!$B$39:$B$782,W$47)+'СЕТ СН'!$G$12+СВЦЭМ!$D$10+'СЕТ СН'!$G$5-'СЕТ СН'!$G$20</f>
        <v>5215.6768999300002</v>
      </c>
      <c r="X57" s="36">
        <f>SUMIFS(СВЦЭМ!$C$39:$C$782,СВЦЭМ!$A$39:$A$782,$A57,СВЦЭМ!$B$39:$B$782,X$47)+'СЕТ СН'!$G$12+СВЦЭМ!$D$10+'СЕТ СН'!$G$5-'СЕТ СН'!$G$20</f>
        <v>5231.65021084</v>
      </c>
      <c r="Y57" s="36">
        <f>SUMIFS(СВЦЭМ!$C$39:$C$782,СВЦЭМ!$A$39:$A$782,$A57,СВЦЭМ!$B$39:$B$782,Y$47)+'СЕТ СН'!$G$12+СВЦЭМ!$D$10+'СЕТ СН'!$G$5-'СЕТ СН'!$G$20</f>
        <v>5258.87286821</v>
      </c>
    </row>
    <row r="58" spans="1:25" ht="15.75" x14ac:dyDescent="0.2">
      <c r="A58" s="35">
        <f t="shared" si="1"/>
        <v>44906</v>
      </c>
      <c r="B58" s="36">
        <f>SUMIFS(СВЦЭМ!$C$39:$C$782,СВЦЭМ!$A$39:$A$782,$A58,СВЦЭМ!$B$39:$B$782,B$47)+'СЕТ СН'!$G$12+СВЦЭМ!$D$10+'СЕТ СН'!$G$5-'СЕТ СН'!$G$20</f>
        <v>5257.5731637600002</v>
      </c>
      <c r="C58" s="36">
        <f>SUMIFS(СВЦЭМ!$C$39:$C$782,СВЦЭМ!$A$39:$A$782,$A58,СВЦЭМ!$B$39:$B$782,C$47)+'СЕТ СН'!$G$12+СВЦЭМ!$D$10+'СЕТ СН'!$G$5-'СЕТ СН'!$G$20</f>
        <v>5254.5078563000006</v>
      </c>
      <c r="D58" s="36">
        <f>SUMIFS(СВЦЭМ!$C$39:$C$782,СВЦЭМ!$A$39:$A$782,$A58,СВЦЭМ!$B$39:$B$782,D$47)+'СЕТ СН'!$G$12+СВЦЭМ!$D$10+'СЕТ СН'!$G$5-'СЕТ СН'!$G$20</f>
        <v>5258.6219803700005</v>
      </c>
      <c r="E58" s="36">
        <f>SUMIFS(СВЦЭМ!$C$39:$C$782,СВЦЭМ!$A$39:$A$782,$A58,СВЦЭМ!$B$39:$B$782,E$47)+'СЕТ СН'!$G$12+СВЦЭМ!$D$10+'СЕТ СН'!$G$5-'СЕТ СН'!$G$20</f>
        <v>5270.0407216100002</v>
      </c>
      <c r="F58" s="36">
        <f>SUMIFS(СВЦЭМ!$C$39:$C$782,СВЦЭМ!$A$39:$A$782,$A58,СВЦЭМ!$B$39:$B$782,F$47)+'СЕТ СН'!$G$12+СВЦЭМ!$D$10+'СЕТ СН'!$G$5-'СЕТ СН'!$G$20</f>
        <v>5281.6810207899998</v>
      </c>
      <c r="G58" s="36">
        <f>SUMIFS(СВЦЭМ!$C$39:$C$782,СВЦЭМ!$A$39:$A$782,$A58,СВЦЭМ!$B$39:$B$782,G$47)+'СЕТ СН'!$G$12+СВЦЭМ!$D$10+'СЕТ СН'!$G$5-'СЕТ СН'!$G$20</f>
        <v>5260.6067238200003</v>
      </c>
      <c r="H58" s="36">
        <f>SUMIFS(СВЦЭМ!$C$39:$C$782,СВЦЭМ!$A$39:$A$782,$A58,СВЦЭМ!$B$39:$B$782,H$47)+'СЕТ СН'!$G$12+СВЦЭМ!$D$10+'СЕТ СН'!$G$5-'СЕТ СН'!$G$20</f>
        <v>5259.76078297</v>
      </c>
      <c r="I58" s="36">
        <f>SUMIFS(СВЦЭМ!$C$39:$C$782,СВЦЭМ!$A$39:$A$782,$A58,СВЦЭМ!$B$39:$B$782,I$47)+'СЕТ СН'!$G$12+СВЦЭМ!$D$10+'СЕТ СН'!$G$5-'СЕТ СН'!$G$20</f>
        <v>5208.4211975300004</v>
      </c>
      <c r="J58" s="36">
        <f>SUMIFS(СВЦЭМ!$C$39:$C$782,СВЦЭМ!$A$39:$A$782,$A58,СВЦЭМ!$B$39:$B$782,J$47)+'СЕТ СН'!$G$12+СВЦЭМ!$D$10+'СЕТ СН'!$G$5-'СЕТ СН'!$G$20</f>
        <v>5165.1012879700002</v>
      </c>
      <c r="K58" s="36">
        <f>SUMIFS(СВЦЭМ!$C$39:$C$782,СВЦЭМ!$A$39:$A$782,$A58,СВЦЭМ!$B$39:$B$782,K$47)+'СЕТ СН'!$G$12+СВЦЭМ!$D$10+'СЕТ СН'!$G$5-'СЕТ СН'!$G$20</f>
        <v>5118.8163128200003</v>
      </c>
      <c r="L58" s="36">
        <f>SUMIFS(СВЦЭМ!$C$39:$C$782,СВЦЭМ!$A$39:$A$782,$A58,СВЦЭМ!$B$39:$B$782,L$47)+'СЕТ СН'!$G$12+СВЦЭМ!$D$10+'СЕТ СН'!$G$5-'СЕТ СН'!$G$20</f>
        <v>5127.2252593499998</v>
      </c>
      <c r="M58" s="36">
        <f>SUMIFS(СВЦЭМ!$C$39:$C$782,СВЦЭМ!$A$39:$A$782,$A58,СВЦЭМ!$B$39:$B$782,M$47)+'СЕТ СН'!$G$12+СВЦЭМ!$D$10+'СЕТ СН'!$G$5-'СЕТ СН'!$G$20</f>
        <v>5138.3453230499999</v>
      </c>
      <c r="N58" s="36">
        <f>SUMIFS(СВЦЭМ!$C$39:$C$782,СВЦЭМ!$A$39:$A$782,$A58,СВЦЭМ!$B$39:$B$782,N$47)+'СЕТ СН'!$G$12+СВЦЭМ!$D$10+'СЕТ СН'!$G$5-'СЕТ СН'!$G$20</f>
        <v>5180.2428631000002</v>
      </c>
      <c r="O58" s="36">
        <f>SUMIFS(СВЦЭМ!$C$39:$C$782,СВЦЭМ!$A$39:$A$782,$A58,СВЦЭМ!$B$39:$B$782,O$47)+'СЕТ СН'!$G$12+СВЦЭМ!$D$10+'СЕТ СН'!$G$5-'СЕТ СН'!$G$20</f>
        <v>5204.9797036600003</v>
      </c>
      <c r="P58" s="36">
        <f>SUMIFS(СВЦЭМ!$C$39:$C$782,СВЦЭМ!$A$39:$A$782,$A58,СВЦЭМ!$B$39:$B$782,P$47)+'СЕТ СН'!$G$12+СВЦЭМ!$D$10+'СЕТ СН'!$G$5-'СЕТ СН'!$G$20</f>
        <v>5215.4243637400004</v>
      </c>
      <c r="Q58" s="36">
        <f>SUMIFS(СВЦЭМ!$C$39:$C$782,СВЦЭМ!$A$39:$A$782,$A58,СВЦЭМ!$B$39:$B$782,Q$47)+'СЕТ СН'!$G$12+СВЦЭМ!$D$10+'СЕТ СН'!$G$5-'СЕТ СН'!$G$20</f>
        <v>5197.7185089100003</v>
      </c>
      <c r="R58" s="36">
        <f>SUMIFS(СВЦЭМ!$C$39:$C$782,СВЦЭМ!$A$39:$A$782,$A58,СВЦЭМ!$B$39:$B$782,R$47)+'СЕТ СН'!$G$12+СВЦЭМ!$D$10+'СЕТ СН'!$G$5-'СЕТ СН'!$G$20</f>
        <v>5154.6614282099999</v>
      </c>
      <c r="S58" s="36">
        <f>SUMIFS(СВЦЭМ!$C$39:$C$782,СВЦЭМ!$A$39:$A$782,$A58,СВЦЭМ!$B$39:$B$782,S$47)+'СЕТ СН'!$G$12+СВЦЭМ!$D$10+'СЕТ СН'!$G$5-'СЕТ СН'!$G$20</f>
        <v>5091.39741134</v>
      </c>
      <c r="T58" s="36">
        <f>SUMIFS(СВЦЭМ!$C$39:$C$782,СВЦЭМ!$A$39:$A$782,$A58,СВЦЭМ!$B$39:$B$782,T$47)+'СЕТ СН'!$G$12+СВЦЭМ!$D$10+'СЕТ СН'!$G$5-'СЕТ СН'!$G$20</f>
        <v>5124.9370130300003</v>
      </c>
      <c r="U58" s="36">
        <f>SUMIFS(СВЦЭМ!$C$39:$C$782,СВЦЭМ!$A$39:$A$782,$A58,СВЦЭМ!$B$39:$B$782,U$47)+'СЕТ СН'!$G$12+СВЦЭМ!$D$10+'СЕТ СН'!$G$5-'СЕТ СН'!$G$20</f>
        <v>5152.9730783100003</v>
      </c>
      <c r="V58" s="36">
        <f>SUMIFS(СВЦЭМ!$C$39:$C$782,СВЦЭМ!$A$39:$A$782,$A58,СВЦЭМ!$B$39:$B$782,V$47)+'СЕТ СН'!$G$12+СВЦЭМ!$D$10+'СЕТ СН'!$G$5-'СЕТ СН'!$G$20</f>
        <v>5169.9947389099998</v>
      </c>
      <c r="W58" s="36">
        <f>SUMIFS(СВЦЭМ!$C$39:$C$782,СВЦЭМ!$A$39:$A$782,$A58,СВЦЭМ!$B$39:$B$782,W$47)+'СЕТ СН'!$G$12+СВЦЭМ!$D$10+'СЕТ СН'!$G$5-'СЕТ СН'!$G$20</f>
        <v>5189.7149240100007</v>
      </c>
      <c r="X58" s="36">
        <f>SUMIFS(СВЦЭМ!$C$39:$C$782,СВЦЭМ!$A$39:$A$782,$A58,СВЦЭМ!$B$39:$B$782,X$47)+'СЕТ СН'!$G$12+СВЦЭМ!$D$10+'СЕТ СН'!$G$5-'СЕТ СН'!$G$20</f>
        <v>5201.1558637600001</v>
      </c>
      <c r="Y58" s="36">
        <f>SUMIFS(СВЦЭМ!$C$39:$C$782,СВЦЭМ!$A$39:$A$782,$A58,СВЦЭМ!$B$39:$B$782,Y$47)+'СЕТ СН'!$G$12+СВЦЭМ!$D$10+'СЕТ СН'!$G$5-'СЕТ СН'!$G$20</f>
        <v>5244.6369280500003</v>
      </c>
    </row>
    <row r="59" spans="1:25" ht="15.75" x14ac:dyDescent="0.2">
      <c r="A59" s="35">
        <f t="shared" si="1"/>
        <v>44907</v>
      </c>
      <c r="B59" s="36">
        <f>SUMIFS(СВЦЭМ!$C$39:$C$782,СВЦЭМ!$A$39:$A$782,$A59,СВЦЭМ!$B$39:$B$782,B$47)+'СЕТ СН'!$G$12+СВЦЭМ!$D$10+'СЕТ СН'!$G$5-'СЕТ СН'!$G$20</f>
        <v>5152.0315979099996</v>
      </c>
      <c r="C59" s="36">
        <f>SUMIFS(СВЦЭМ!$C$39:$C$782,СВЦЭМ!$A$39:$A$782,$A59,СВЦЭМ!$B$39:$B$782,C$47)+'СЕТ СН'!$G$12+СВЦЭМ!$D$10+'СЕТ СН'!$G$5-'СЕТ СН'!$G$20</f>
        <v>5174.5925135899997</v>
      </c>
      <c r="D59" s="36">
        <f>SUMIFS(СВЦЭМ!$C$39:$C$782,СВЦЭМ!$A$39:$A$782,$A59,СВЦЭМ!$B$39:$B$782,D$47)+'СЕТ СН'!$G$12+СВЦЭМ!$D$10+'СЕТ СН'!$G$5-'СЕТ СН'!$G$20</f>
        <v>5188.5284880899999</v>
      </c>
      <c r="E59" s="36">
        <f>SUMIFS(СВЦЭМ!$C$39:$C$782,СВЦЭМ!$A$39:$A$782,$A59,СВЦЭМ!$B$39:$B$782,E$47)+'СЕТ СН'!$G$12+СВЦЭМ!$D$10+'СЕТ СН'!$G$5-'СЕТ СН'!$G$20</f>
        <v>5197.1992753200002</v>
      </c>
      <c r="F59" s="36">
        <f>SUMIFS(СВЦЭМ!$C$39:$C$782,СВЦЭМ!$A$39:$A$782,$A59,СВЦЭМ!$B$39:$B$782,F$47)+'СЕТ СН'!$G$12+СВЦЭМ!$D$10+'СЕТ СН'!$G$5-'СЕТ СН'!$G$20</f>
        <v>5213.2511875199998</v>
      </c>
      <c r="G59" s="36">
        <f>SUMIFS(СВЦЭМ!$C$39:$C$782,СВЦЭМ!$A$39:$A$782,$A59,СВЦЭМ!$B$39:$B$782,G$47)+'СЕТ СН'!$G$12+СВЦЭМ!$D$10+'СЕТ СН'!$G$5-'СЕТ СН'!$G$20</f>
        <v>5199.0804543100003</v>
      </c>
      <c r="H59" s="36">
        <f>SUMIFS(СВЦЭМ!$C$39:$C$782,СВЦЭМ!$A$39:$A$782,$A59,СВЦЭМ!$B$39:$B$782,H$47)+'СЕТ СН'!$G$12+СВЦЭМ!$D$10+'СЕТ СН'!$G$5-'СЕТ СН'!$G$20</f>
        <v>5183.2819450099996</v>
      </c>
      <c r="I59" s="36">
        <f>SUMIFS(СВЦЭМ!$C$39:$C$782,СВЦЭМ!$A$39:$A$782,$A59,СВЦЭМ!$B$39:$B$782,I$47)+'СЕТ СН'!$G$12+СВЦЭМ!$D$10+'СЕТ СН'!$G$5-'СЕТ СН'!$G$20</f>
        <v>5002.9809821899998</v>
      </c>
      <c r="J59" s="36">
        <f>SUMIFS(СВЦЭМ!$C$39:$C$782,СВЦЭМ!$A$39:$A$782,$A59,СВЦЭМ!$B$39:$B$782,J$47)+'СЕТ СН'!$G$12+СВЦЭМ!$D$10+'СЕТ СН'!$G$5-'СЕТ СН'!$G$20</f>
        <v>4906.6900719499999</v>
      </c>
      <c r="K59" s="36">
        <f>SUMIFS(СВЦЭМ!$C$39:$C$782,СВЦЭМ!$A$39:$A$782,$A59,СВЦЭМ!$B$39:$B$782,K$47)+'СЕТ СН'!$G$12+СВЦЭМ!$D$10+'СЕТ СН'!$G$5-'СЕТ СН'!$G$20</f>
        <v>4873.6587205599999</v>
      </c>
      <c r="L59" s="36">
        <f>SUMIFS(СВЦЭМ!$C$39:$C$782,СВЦЭМ!$A$39:$A$782,$A59,СВЦЭМ!$B$39:$B$782,L$47)+'СЕТ СН'!$G$12+СВЦЭМ!$D$10+'СЕТ СН'!$G$5-'СЕТ СН'!$G$20</f>
        <v>4976.22521495</v>
      </c>
      <c r="M59" s="36">
        <f>SUMIFS(СВЦЭМ!$C$39:$C$782,СВЦЭМ!$A$39:$A$782,$A59,СВЦЭМ!$B$39:$B$782,M$47)+'СЕТ СН'!$G$12+СВЦЭМ!$D$10+'СЕТ СН'!$G$5-'СЕТ СН'!$G$20</f>
        <v>4977.2374790900003</v>
      </c>
      <c r="N59" s="36">
        <f>SUMIFS(СВЦЭМ!$C$39:$C$782,СВЦЭМ!$A$39:$A$782,$A59,СВЦЭМ!$B$39:$B$782,N$47)+'СЕТ СН'!$G$12+СВЦЭМ!$D$10+'СЕТ СН'!$G$5-'СЕТ СН'!$G$20</f>
        <v>5056.6928817600001</v>
      </c>
      <c r="O59" s="36">
        <f>SUMIFS(СВЦЭМ!$C$39:$C$782,СВЦЭМ!$A$39:$A$782,$A59,СВЦЭМ!$B$39:$B$782,O$47)+'СЕТ СН'!$G$12+СВЦЭМ!$D$10+'СЕТ СН'!$G$5-'СЕТ СН'!$G$20</f>
        <v>5043.7226182100003</v>
      </c>
      <c r="P59" s="36">
        <f>SUMIFS(СВЦЭМ!$C$39:$C$782,СВЦЭМ!$A$39:$A$782,$A59,СВЦЭМ!$B$39:$B$782,P$47)+'СЕТ СН'!$G$12+СВЦЭМ!$D$10+'СЕТ СН'!$G$5-'СЕТ СН'!$G$20</f>
        <v>5050.8645919800001</v>
      </c>
      <c r="Q59" s="36">
        <f>SUMIFS(СВЦЭМ!$C$39:$C$782,СВЦЭМ!$A$39:$A$782,$A59,СВЦЭМ!$B$39:$B$782,Q$47)+'СЕТ СН'!$G$12+СВЦЭМ!$D$10+'СЕТ СН'!$G$5-'СЕТ СН'!$G$20</f>
        <v>5059.50828198</v>
      </c>
      <c r="R59" s="36">
        <f>SUMIFS(СВЦЭМ!$C$39:$C$782,СВЦЭМ!$A$39:$A$782,$A59,СВЦЭМ!$B$39:$B$782,R$47)+'СЕТ СН'!$G$12+СВЦЭМ!$D$10+'СЕТ СН'!$G$5-'СЕТ СН'!$G$20</f>
        <v>4968.4455708200003</v>
      </c>
      <c r="S59" s="36">
        <f>SUMIFS(СВЦЭМ!$C$39:$C$782,СВЦЭМ!$A$39:$A$782,$A59,СВЦЭМ!$B$39:$B$782,S$47)+'СЕТ СН'!$G$12+СВЦЭМ!$D$10+'СЕТ СН'!$G$5-'СЕТ СН'!$G$20</f>
        <v>4917.1455841000006</v>
      </c>
      <c r="T59" s="36">
        <f>SUMIFS(СВЦЭМ!$C$39:$C$782,СВЦЭМ!$A$39:$A$782,$A59,СВЦЭМ!$B$39:$B$782,T$47)+'СЕТ СН'!$G$12+СВЦЭМ!$D$10+'СЕТ СН'!$G$5-'СЕТ СН'!$G$20</f>
        <v>4901.4328861499998</v>
      </c>
      <c r="U59" s="36">
        <f>SUMIFS(СВЦЭМ!$C$39:$C$782,СВЦЭМ!$A$39:$A$782,$A59,СВЦЭМ!$B$39:$B$782,U$47)+'СЕТ СН'!$G$12+СВЦЭМ!$D$10+'СЕТ СН'!$G$5-'СЕТ СН'!$G$20</f>
        <v>4992.7814584799999</v>
      </c>
      <c r="V59" s="36">
        <f>SUMIFS(СВЦЭМ!$C$39:$C$782,СВЦЭМ!$A$39:$A$782,$A59,СВЦЭМ!$B$39:$B$782,V$47)+'СЕТ СН'!$G$12+СВЦЭМ!$D$10+'СЕТ СН'!$G$5-'СЕТ СН'!$G$20</f>
        <v>5105.0035871800001</v>
      </c>
      <c r="W59" s="36">
        <f>SUMIFS(СВЦЭМ!$C$39:$C$782,СВЦЭМ!$A$39:$A$782,$A59,СВЦЭМ!$B$39:$B$782,W$47)+'СЕТ СН'!$G$12+СВЦЭМ!$D$10+'СЕТ СН'!$G$5-'СЕТ СН'!$G$20</f>
        <v>5102.9266428500005</v>
      </c>
      <c r="X59" s="36">
        <f>SUMIFS(СВЦЭМ!$C$39:$C$782,СВЦЭМ!$A$39:$A$782,$A59,СВЦЭМ!$B$39:$B$782,X$47)+'СЕТ СН'!$G$12+СВЦЭМ!$D$10+'СЕТ СН'!$G$5-'СЕТ СН'!$G$20</f>
        <v>5102.75433359</v>
      </c>
      <c r="Y59" s="36">
        <f>SUMIFS(СВЦЭМ!$C$39:$C$782,СВЦЭМ!$A$39:$A$782,$A59,СВЦЭМ!$B$39:$B$782,Y$47)+'СЕТ СН'!$G$12+СВЦЭМ!$D$10+'СЕТ СН'!$G$5-'СЕТ СН'!$G$20</f>
        <v>5153.4843571900001</v>
      </c>
    </row>
    <row r="60" spans="1:25" ht="15.75" x14ac:dyDescent="0.2">
      <c r="A60" s="35">
        <f t="shared" si="1"/>
        <v>44908</v>
      </c>
      <c r="B60" s="36">
        <f>SUMIFS(СВЦЭМ!$C$39:$C$782,СВЦЭМ!$A$39:$A$782,$A60,СВЦЭМ!$B$39:$B$782,B$47)+'СЕТ СН'!$G$12+СВЦЭМ!$D$10+'СЕТ СН'!$G$5-'СЕТ СН'!$G$20</f>
        <v>5220.7465292200004</v>
      </c>
      <c r="C60" s="36">
        <f>SUMIFS(СВЦЭМ!$C$39:$C$782,СВЦЭМ!$A$39:$A$782,$A60,СВЦЭМ!$B$39:$B$782,C$47)+'СЕТ СН'!$G$12+СВЦЭМ!$D$10+'СЕТ СН'!$G$5-'СЕТ СН'!$G$20</f>
        <v>5256.0191550400004</v>
      </c>
      <c r="D60" s="36">
        <f>SUMIFS(СВЦЭМ!$C$39:$C$782,СВЦЭМ!$A$39:$A$782,$A60,СВЦЭМ!$B$39:$B$782,D$47)+'СЕТ СН'!$G$12+СВЦЭМ!$D$10+'СЕТ СН'!$G$5-'СЕТ СН'!$G$20</f>
        <v>5274.6082561399999</v>
      </c>
      <c r="E60" s="36">
        <f>SUMIFS(СВЦЭМ!$C$39:$C$782,СВЦЭМ!$A$39:$A$782,$A60,СВЦЭМ!$B$39:$B$782,E$47)+'СЕТ СН'!$G$12+СВЦЭМ!$D$10+'СЕТ СН'!$G$5-'СЕТ СН'!$G$20</f>
        <v>5292.8473261400004</v>
      </c>
      <c r="F60" s="36">
        <f>SUMIFS(СВЦЭМ!$C$39:$C$782,СВЦЭМ!$A$39:$A$782,$A60,СВЦЭМ!$B$39:$B$782,F$47)+'СЕТ СН'!$G$12+СВЦЭМ!$D$10+'СЕТ СН'!$G$5-'СЕТ СН'!$G$20</f>
        <v>5302.9626061600002</v>
      </c>
      <c r="G60" s="36">
        <f>SUMIFS(СВЦЭМ!$C$39:$C$782,СВЦЭМ!$A$39:$A$782,$A60,СВЦЭМ!$B$39:$B$782,G$47)+'СЕТ СН'!$G$12+СВЦЭМ!$D$10+'СЕТ СН'!$G$5-'СЕТ СН'!$G$20</f>
        <v>5289.5410106899999</v>
      </c>
      <c r="H60" s="36">
        <f>SUMIFS(СВЦЭМ!$C$39:$C$782,СВЦЭМ!$A$39:$A$782,$A60,СВЦЭМ!$B$39:$B$782,H$47)+'СЕТ СН'!$G$12+СВЦЭМ!$D$10+'СЕТ СН'!$G$5-'СЕТ СН'!$G$20</f>
        <v>5245.8307260500005</v>
      </c>
      <c r="I60" s="36">
        <f>SUMIFS(СВЦЭМ!$C$39:$C$782,СВЦЭМ!$A$39:$A$782,$A60,СВЦЭМ!$B$39:$B$782,I$47)+'СЕТ СН'!$G$12+СВЦЭМ!$D$10+'СЕТ СН'!$G$5-'СЕТ СН'!$G$20</f>
        <v>5212.4490243800001</v>
      </c>
      <c r="J60" s="36">
        <f>SUMIFS(СВЦЭМ!$C$39:$C$782,СВЦЭМ!$A$39:$A$782,$A60,СВЦЭМ!$B$39:$B$782,J$47)+'СЕТ СН'!$G$12+СВЦЭМ!$D$10+'СЕТ СН'!$G$5-'СЕТ СН'!$G$20</f>
        <v>5210.7655144500004</v>
      </c>
      <c r="K60" s="36">
        <f>SUMIFS(СВЦЭМ!$C$39:$C$782,СВЦЭМ!$A$39:$A$782,$A60,СВЦЭМ!$B$39:$B$782,K$47)+'СЕТ СН'!$G$12+СВЦЭМ!$D$10+'СЕТ СН'!$G$5-'СЕТ СН'!$G$20</f>
        <v>5186.4991647000006</v>
      </c>
      <c r="L60" s="36">
        <f>SUMIFS(СВЦЭМ!$C$39:$C$782,СВЦЭМ!$A$39:$A$782,$A60,СВЦЭМ!$B$39:$B$782,L$47)+'СЕТ СН'!$G$12+СВЦЭМ!$D$10+'СЕТ СН'!$G$5-'СЕТ СН'!$G$20</f>
        <v>5167.7908735999999</v>
      </c>
      <c r="M60" s="36">
        <f>SUMIFS(СВЦЭМ!$C$39:$C$782,СВЦЭМ!$A$39:$A$782,$A60,СВЦЭМ!$B$39:$B$782,M$47)+'СЕТ СН'!$G$12+СВЦЭМ!$D$10+'СЕТ СН'!$G$5-'СЕТ СН'!$G$20</f>
        <v>5176.48532402</v>
      </c>
      <c r="N60" s="36">
        <f>SUMIFS(СВЦЭМ!$C$39:$C$782,СВЦЭМ!$A$39:$A$782,$A60,СВЦЭМ!$B$39:$B$782,N$47)+'СЕТ СН'!$G$12+СВЦЭМ!$D$10+'СЕТ СН'!$G$5-'СЕТ СН'!$G$20</f>
        <v>5187.5842623200006</v>
      </c>
      <c r="O60" s="36">
        <f>SUMIFS(СВЦЭМ!$C$39:$C$782,СВЦЭМ!$A$39:$A$782,$A60,СВЦЭМ!$B$39:$B$782,O$47)+'СЕТ СН'!$G$12+СВЦЭМ!$D$10+'СЕТ СН'!$G$5-'СЕТ СН'!$G$20</f>
        <v>5251.8306459200003</v>
      </c>
      <c r="P60" s="36">
        <f>SUMIFS(СВЦЭМ!$C$39:$C$782,СВЦЭМ!$A$39:$A$782,$A60,СВЦЭМ!$B$39:$B$782,P$47)+'СЕТ СН'!$G$12+СВЦЭМ!$D$10+'СЕТ СН'!$G$5-'СЕТ СН'!$G$20</f>
        <v>5260.5361336100004</v>
      </c>
      <c r="Q60" s="36">
        <f>SUMIFS(СВЦЭМ!$C$39:$C$782,СВЦЭМ!$A$39:$A$782,$A60,СВЦЭМ!$B$39:$B$782,Q$47)+'СЕТ СН'!$G$12+СВЦЭМ!$D$10+'СЕТ СН'!$G$5-'СЕТ СН'!$G$20</f>
        <v>5235.1377122100002</v>
      </c>
      <c r="R60" s="36">
        <f>SUMIFS(СВЦЭМ!$C$39:$C$782,СВЦЭМ!$A$39:$A$782,$A60,СВЦЭМ!$B$39:$B$782,R$47)+'СЕТ СН'!$G$12+СВЦЭМ!$D$10+'СЕТ СН'!$G$5-'СЕТ СН'!$G$20</f>
        <v>5169.0374614000002</v>
      </c>
      <c r="S60" s="36">
        <f>SUMIFS(СВЦЭМ!$C$39:$C$782,СВЦЭМ!$A$39:$A$782,$A60,СВЦЭМ!$B$39:$B$782,S$47)+'СЕТ СН'!$G$12+СВЦЭМ!$D$10+'СЕТ СН'!$G$5-'СЕТ СН'!$G$20</f>
        <v>5150.1195289799998</v>
      </c>
      <c r="T60" s="36">
        <f>SUMIFS(СВЦЭМ!$C$39:$C$782,СВЦЭМ!$A$39:$A$782,$A60,СВЦЭМ!$B$39:$B$782,T$47)+'СЕТ СН'!$G$12+СВЦЭМ!$D$10+'СЕТ СН'!$G$5-'СЕТ СН'!$G$20</f>
        <v>5131.2974581300005</v>
      </c>
      <c r="U60" s="36">
        <f>SUMIFS(СВЦЭМ!$C$39:$C$782,СВЦЭМ!$A$39:$A$782,$A60,СВЦЭМ!$B$39:$B$782,U$47)+'СЕТ СН'!$G$12+СВЦЭМ!$D$10+'СЕТ СН'!$G$5-'СЕТ СН'!$G$20</f>
        <v>5097.88977239</v>
      </c>
      <c r="V60" s="36">
        <f>SUMIFS(СВЦЭМ!$C$39:$C$782,СВЦЭМ!$A$39:$A$782,$A60,СВЦЭМ!$B$39:$B$782,V$47)+'СЕТ СН'!$G$12+СВЦЭМ!$D$10+'СЕТ СН'!$G$5-'СЕТ СН'!$G$20</f>
        <v>5110.3933548900004</v>
      </c>
      <c r="W60" s="36">
        <f>SUMIFS(СВЦЭМ!$C$39:$C$782,СВЦЭМ!$A$39:$A$782,$A60,СВЦЭМ!$B$39:$B$782,W$47)+'СЕТ СН'!$G$12+СВЦЭМ!$D$10+'СЕТ СН'!$G$5-'СЕТ СН'!$G$20</f>
        <v>5160.4089188400003</v>
      </c>
      <c r="X60" s="36">
        <f>SUMIFS(СВЦЭМ!$C$39:$C$782,СВЦЭМ!$A$39:$A$782,$A60,СВЦЭМ!$B$39:$B$782,X$47)+'СЕТ СН'!$G$12+СВЦЭМ!$D$10+'СЕТ СН'!$G$5-'СЕТ СН'!$G$20</f>
        <v>5165.6672167400002</v>
      </c>
      <c r="Y60" s="36">
        <f>SUMIFS(СВЦЭМ!$C$39:$C$782,СВЦЭМ!$A$39:$A$782,$A60,СВЦЭМ!$B$39:$B$782,Y$47)+'СЕТ СН'!$G$12+СВЦЭМ!$D$10+'СЕТ СН'!$G$5-'СЕТ СН'!$G$20</f>
        <v>5216.0847748100005</v>
      </c>
    </row>
    <row r="61" spans="1:25" ht="15.75" x14ac:dyDescent="0.2">
      <c r="A61" s="35">
        <f t="shared" si="1"/>
        <v>44909</v>
      </c>
      <c r="B61" s="36">
        <f>SUMIFS(СВЦЭМ!$C$39:$C$782,СВЦЭМ!$A$39:$A$782,$A61,СВЦЭМ!$B$39:$B$782,B$47)+'СЕТ СН'!$G$12+СВЦЭМ!$D$10+'СЕТ СН'!$G$5-'СЕТ СН'!$G$20</f>
        <v>5156.1104985700003</v>
      </c>
      <c r="C61" s="36">
        <f>SUMIFS(СВЦЭМ!$C$39:$C$782,СВЦЭМ!$A$39:$A$782,$A61,СВЦЭМ!$B$39:$B$782,C$47)+'СЕТ СН'!$G$12+СВЦЭМ!$D$10+'СЕТ СН'!$G$5-'СЕТ СН'!$G$20</f>
        <v>5194.3964924900001</v>
      </c>
      <c r="D61" s="36">
        <f>SUMIFS(СВЦЭМ!$C$39:$C$782,СВЦЭМ!$A$39:$A$782,$A61,СВЦЭМ!$B$39:$B$782,D$47)+'СЕТ СН'!$G$12+СВЦЭМ!$D$10+'СЕТ СН'!$G$5-'СЕТ СН'!$G$20</f>
        <v>5229.1198392400001</v>
      </c>
      <c r="E61" s="36">
        <f>SUMIFS(СВЦЭМ!$C$39:$C$782,СВЦЭМ!$A$39:$A$782,$A61,СВЦЭМ!$B$39:$B$782,E$47)+'СЕТ СН'!$G$12+СВЦЭМ!$D$10+'СЕТ СН'!$G$5-'СЕТ СН'!$G$20</f>
        <v>5229.4231924400001</v>
      </c>
      <c r="F61" s="36">
        <f>SUMIFS(СВЦЭМ!$C$39:$C$782,СВЦЭМ!$A$39:$A$782,$A61,СВЦЭМ!$B$39:$B$782,F$47)+'СЕТ СН'!$G$12+СВЦЭМ!$D$10+'СЕТ СН'!$G$5-'СЕТ СН'!$G$20</f>
        <v>5269.7141271800001</v>
      </c>
      <c r="G61" s="36">
        <f>SUMIFS(СВЦЭМ!$C$39:$C$782,СВЦЭМ!$A$39:$A$782,$A61,СВЦЭМ!$B$39:$B$782,G$47)+'СЕТ СН'!$G$12+СВЦЭМ!$D$10+'СЕТ СН'!$G$5-'СЕТ СН'!$G$20</f>
        <v>5246.4005261800003</v>
      </c>
      <c r="H61" s="36">
        <f>SUMIFS(СВЦЭМ!$C$39:$C$782,СВЦЭМ!$A$39:$A$782,$A61,СВЦЭМ!$B$39:$B$782,H$47)+'СЕТ СН'!$G$12+СВЦЭМ!$D$10+'СЕТ СН'!$G$5-'СЕТ СН'!$G$20</f>
        <v>5224.9603595899998</v>
      </c>
      <c r="I61" s="36">
        <f>SUMIFS(СВЦЭМ!$C$39:$C$782,СВЦЭМ!$A$39:$A$782,$A61,СВЦЭМ!$B$39:$B$782,I$47)+'СЕТ СН'!$G$12+СВЦЭМ!$D$10+'СЕТ СН'!$G$5-'СЕТ СН'!$G$20</f>
        <v>5196.3670633399997</v>
      </c>
      <c r="J61" s="36">
        <f>SUMIFS(СВЦЭМ!$C$39:$C$782,СВЦЭМ!$A$39:$A$782,$A61,СВЦЭМ!$B$39:$B$782,J$47)+'СЕТ СН'!$G$12+СВЦЭМ!$D$10+'СЕТ СН'!$G$5-'СЕТ СН'!$G$20</f>
        <v>5213.1572862200001</v>
      </c>
      <c r="K61" s="36">
        <f>SUMIFS(СВЦЭМ!$C$39:$C$782,СВЦЭМ!$A$39:$A$782,$A61,СВЦЭМ!$B$39:$B$782,K$47)+'СЕТ СН'!$G$12+СВЦЭМ!$D$10+'СЕТ СН'!$G$5-'СЕТ СН'!$G$20</f>
        <v>5162.6541865899999</v>
      </c>
      <c r="L61" s="36">
        <f>SUMIFS(СВЦЭМ!$C$39:$C$782,СВЦЭМ!$A$39:$A$782,$A61,СВЦЭМ!$B$39:$B$782,L$47)+'СЕТ СН'!$G$12+СВЦЭМ!$D$10+'СЕТ СН'!$G$5-'СЕТ СН'!$G$20</f>
        <v>5163.9749663800003</v>
      </c>
      <c r="M61" s="36">
        <f>SUMIFS(СВЦЭМ!$C$39:$C$782,СВЦЭМ!$A$39:$A$782,$A61,СВЦЭМ!$B$39:$B$782,M$47)+'СЕТ СН'!$G$12+СВЦЭМ!$D$10+'СЕТ СН'!$G$5-'СЕТ СН'!$G$20</f>
        <v>5203.0724903700002</v>
      </c>
      <c r="N61" s="36">
        <f>SUMIFS(СВЦЭМ!$C$39:$C$782,СВЦЭМ!$A$39:$A$782,$A61,СВЦЭМ!$B$39:$B$782,N$47)+'СЕТ СН'!$G$12+СВЦЭМ!$D$10+'СЕТ СН'!$G$5-'СЕТ СН'!$G$20</f>
        <v>5185.5569961000001</v>
      </c>
      <c r="O61" s="36">
        <f>SUMIFS(СВЦЭМ!$C$39:$C$782,СВЦЭМ!$A$39:$A$782,$A61,СВЦЭМ!$B$39:$B$782,O$47)+'СЕТ СН'!$G$12+СВЦЭМ!$D$10+'СЕТ СН'!$G$5-'СЕТ СН'!$G$20</f>
        <v>5194.5417461100005</v>
      </c>
      <c r="P61" s="36">
        <f>SUMIFS(СВЦЭМ!$C$39:$C$782,СВЦЭМ!$A$39:$A$782,$A61,СВЦЭМ!$B$39:$B$782,P$47)+'СЕТ СН'!$G$12+СВЦЭМ!$D$10+'СЕТ СН'!$G$5-'СЕТ СН'!$G$20</f>
        <v>5211.5296051700007</v>
      </c>
      <c r="Q61" s="36">
        <f>SUMIFS(СВЦЭМ!$C$39:$C$782,СВЦЭМ!$A$39:$A$782,$A61,СВЦЭМ!$B$39:$B$782,Q$47)+'СЕТ СН'!$G$12+СВЦЭМ!$D$10+'СЕТ СН'!$G$5-'СЕТ СН'!$G$20</f>
        <v>5197.9458835000005</v>
      </c>
      <c r="R61" s="36">
        <f>SUMIFS(СВЦЭМ!$C$39:$C$782,СВЦЭМ!$A$39:$A$782,$A61,СВЦЭМ!$B$39:$B$782,R$47)+'СЕТ СН'!$G$12+СВЦЭМ!$D$10+'СЕТ СН'!$G$5-'СЕТ СН'!$G$20</f>
        <v>5232.1340469699999</v>
      </c>
      <c r="S61" s="36">
        <f>SUMIFS(СВЦЭМ!$C$39:$C$782,СВЦЭМ!$A$39:$A$782,$A61,СВЦЭМ!$B$39:$B$782,S$47)+'СЕТ СН'!$G$12+СВЦЭМ!$D$10+'СЕТ СН'!$G$5-'СЕТ СН'!$G$20</f>
        <v>5209.8185796600001</v>
      </c>
      <c r="T61" s="36">
        <f>SUMIFS(СВЦЭМ!$C$39:$C$782,СВЦЭМ!$A$39:$A$782,$A61,СВЦЭМ!$B$39:$B$782,T$47)+'СЕТ СН'!$G$12+СВЦЭМ!$D$10+'СЕТ СН'!$G$5-'СЕТ СН'!$G$20</f>
        <v>5207.7106842399999</v>
      </c>
      <c r="U61" s="36">
        <f>SUMIFS(СВЦЭМ!$C$39:$C$782,СВЦЭМ!$A$39:$A$782,$A61,СВЦЭМ!$B$39:$B$782,U$47)+'СЕТ СН'!$G$12+СВЦЭМ!$D$10+'СЕТ СН'!$G$5-'СЕТ СН'!$G$20</f>
        <v>5214.77790989</v>
      </c>
      <c r="V61" s="36">
        <f>SUMIFS(СВЦЭМ!$C$39:$C$782,СВЦЭМ!$A$39:$A$782,$A61,СВЦЭМ!$B$39:$B$782,V$47)+'СЕТ СН'!$G$12+СВЦЭМ!$D$10+'СЕТ СН'!$G$5-'СЕТ СН'!$G$20</f>
        <v>5229.0585628899998</v>
      </c>
      <c r="W61" s="36">
        <f>SUMIFS(СВЦЭМ!$C$39:$C$782,СВЦЭМ!$A$39:$A$782,$A61,СВЦЭМ!$B$39:$B$782,W$47)+'СЕТ СН'!$G$12+СВЦЭМ!$D$10+'СЕТ СН'!$G$5-'СЕТ СН'!$G$20</f>
        <v>5201.2877708200003</v>
      </c>
      <c r="X61" s="36">
        <f>SUMIFS(СВЦЭМ!$C$39:$C$782,СВЦЭМ!$A$39:$A$782,$A61,СВЦЭМ!$B$39:$B$782,X$47)+'СЕТ СН'!$G$12+СВЦЭМ!$D$10+'СЕТ СН'!$G$5-'СЕТ СН'!$G$20</f>
        <v>5208.0493777700003</v>
      </c>
      <c r="Y61" s="36">
        <f>SUMIFS(СВЦЭМ!$C$39:$C$782,СВЦЭМ!$A$39:$A$782,$A61,СВЦЭМ!$B$39:$B$782,Y$47)+'СЕТ СН'!$G$12+СВЦЭМ!$D$10+'СЕТ СН'!$G$5-'СЕТ СН'!$G$20</f>
        <v>5209.7842564100001</v>
      </c>
    </row>
    <row r="62" spans="1:25" ht="15.75" x14ac:dyDescent="0.2">
      <c r="A62" s="35">
        <f t="shared" si="1"/>
        <v>44910</v>
      </c>
      <c r="B62" s="36">
        <f>SUMIFS(СВЦЭМ!$C$39:$C$782,СВЦЭМ!$A$39:$A$782,$A62,СВЦЭМ!$B$39:$B$782,B$47)+'СЕТ СН'!$G$12+СВЦЭМ!$D$10+'СЕТ СН'!$G$5-'СЕТ СН'!$G$20</f>
        <v>5128.89401163</v>
      </c>
      <c r="C62" s="36">
        <f>SUMIFS(СВЦЭМ!$C$39:$C$782,СВЦЭМ!$A$39:$A$782,$A62,СВЦЭМ!$B$39:$B$782,C$47)+'СЕТ СН'!$G$12+СВЦЭМ!$D$10+'СЕТ СН'!$G$5-'СЕТ СН'!$G$20</f>
        <v>5141.57475935</v>
      </c>
      <c r="D62" s="36">
        <f>SUMIFS(СВЦЭМ!$C$39:$C$782,СВЦЭМ!$A$39:$A$782,$A62,СВЦЭМ!$B$39:$B$782,D$47)+'СЕТ СН'!$G$12+СВЦЭМ!$D$10+'СЕТ СН'!$G$5-'СЕТ СН'!$G$20</f>
        <v>5157.4408798599998</v>
      </c>
      <c r="E62" s="36">
        <f>SUMIFS(СВЦЭМ!$C$39:$C$782,СВЦЭМ!$A$39:$A$782,$A62,СВЦЭМ!$B$39:$B$782,E$47)+'СЕТ СН'!$G$12+СВЦЭМ!$D$10+'СЕТ СН'!$G$5-'СЕТ СН'!$G$20</f>
        <v>5183.6212887199999</v>
      </c>
      <c r="F62" s="36">
        <f>SUMIFS(СВЦЭМ!$C$39:$C$782,СВЦЭМ!$A$39:$A$782,$A62,СВЦЭМ!$B$39:$B$782,F$47)+'СЕТ СН'!$G$12+СВЦЭМ!$D$10+'СЕТ СН'!$G$5-'СЕТ СН'!$G$20</f>
        <v>5235.2644593000005</v>
      </c>
      <c r="G62" s="36">
        <f>SUMIFS(СВЦЭМ!$C$39:$C$782,СВЦЭМ!$A$39:$A$782,$A62,СВЦЭМ!$B$39:$B$782,G$47)+'СЕТ СН'!$G$12+СВЦЭМ!$D$10+'СЕТ СН'!$G$5-'СЕТ СН'!$G$20</f>
        <v>5205.7965552000005</v>
      </c>
      <c r="H62" s="36">
        <f>SUMIFS(СВЦЭМ!$C$39:$C$782,СВЦЭМ!$A$39:$A$782,$A62,СВЦЭМ!$B$39:$B$782,H$47)+'СЕТ СН'!$G$12+СВЦЭМ!$D$10+'СЕТ СН'!$G$5-'СЕТ СН'!$G$20</f>
        <v>5162.1557293799997</v>
      </c>
      <c r="I62" s="36">
        <f>SUMIFS(СВЦЭМ!$C$39:$C$782,СВЦЭМ!$A$39:$A$782,$A62,СВЦЭМ!$B$39:$B$782,I$47)+'СЕТ СН'!$G$12+СВЦЭМ!$D$10+'СЕТ СН'!$G$5-'СЕТ СН'!$G$20</f>
        <v>5095.7464986599998</v>
      </c>
      <c r="J62" s="36">
        <f>SUMIFS(СВЦЭМ!$C$39:$C$782,СВЦЭМ!$A$39:$A$782,$A62,СВЦЭМ!$B$39:$B$782,J$47)+'СЕТ СН'!$G$12+СВЦЭМ!$D$10+'СЕТ СН'!$G$5-'СЕТ СН'!$G$20</f>
        <v>5061.8821320799998</v>
      </c>
      <c r="K62" s="36">
        <f>SUMIFS(СВЦЭМ!$C$39:$C$782,СВЦЭМ!$A$39:$A$782,$A62,СВЦЭМ!$B$39:$B$782,K$47)+'СЕТ СН'!$G$12+СВЦЭМ!$D$10+'СЕТ СН'!$G$5-'СЕТ СН'!$G$20</f>
        <v>5049.3919402000001</v>
      </c>
      <c r="L62" s="36">
        <f>SUMIFS(СВЦЭМ!$C$39:$C$782,СВЦЭМ!$A$39:$A$782,$A62,СВЦЭМ!$B$39:$B$782,L$47)+'СЕТ СН'!$G$12+СВЦЭМ!$D$10+'СЕТ СН'!$G$5-'СЕТ СН'!$G$20</f>
        <v>5033.0707255500001</v>
      </c>
      <c r="M62" s="36">
        <f>SUMIFS(СВЦЭМ!$C$39:$C$782,СВЦЭМ!$A$39:$A$782,$A62,СВЦЭМ!$B$39:$B$782,M$47)+'СЕТ СН'!$G$12+СВЦЭМ!$D$10+'СЕТ СН'!$G$5-'СЕТ СН'!$G$20</f>
        <v>5041.9640725999998</v>
      </c>
      <c r="N62" s="36">
        <f>SUMIFS(СВЦЭМ!$C$39:$C$782,СВЦЭМ!$A$39:$A$782,$A62,СВЦЭМ!$B$39:$B$782,N$47)+'СЕТ СН'!$G$12+СВЦЭМ!$D$10+'СЕТ СН'!$G$5-'СЕТ СН'!$G$20</f>
        <v>5062.66604362</v>
      </c>
      <c r="O62" s="36">
        <f>SUMIFS(СВЦЭМ!$C$39:$C$782,СВЦЭМ!$A$39:$A$782,$A62,СВЦЭМ!$B$39:$B$782,O$47)+'СЕТ СН'!$G$12+СВЦЭМ!$D$10+'СЕТ СН'!$G$5-'СЕТ СН'!$G$20</f>
        <v>5073.3272385700002</v>
      </c>
      <c r="P62" s="36">
        <f>SUMIFS(СВЦЭМ!$C$39:$C$782,СВЦЭМ!$A$39:$A$782,$A62,СВЦЭМ!$B$39:$B$782,P$47)+'СЕТ СН'!$G$12+СВЦЭМ!$D$10+'СЕТ СН'!$G$5-'СЕТ СН'!$G$20</f>
        <v>5089.7890209500001</v>
      </c>
      <c r="Q62" s="36">
        <f>SUMIFS(СВЦЭМ!$C$39:$C$782,СВЦЭМ!$A$39:$A$782,$A62,СВЦЭМ!$B$39:$B$782,Q$47)+'СЕТ СН'!$G$12+СВЦЭМ!$D$10+'СЕТ СН'!$G$5-'СЕТ СН'!$G$20</f>
        <v>5100.5408746900002</v>
      </c>
      <c r="R62" s="36">
        <f>SUMIFS(СВЦЭМ!$C$39:$C$782,СВЦЭМ!$A$39:$A$782,$A62,СВЦЭМ!$B$39:$B$782,R$47)+'СЕТ СН'!$G$12+СВЦЭМ!$D$10+'СЕТ СН'!$G$5-'СЕТ СН'!$G$20</f>
        <v>5111.4489437800003</v>
      </c>
      <c r="S62" s="36">
        <f>SUMIFS(СВЦЭМ!$C$39:$C$782,СВЦЭМ!$A$39:$A$782,$A62,СВЦЭМ!$B$39:$B$782,S$47)+'СЕТ СН'!$G$12+СВЦЭМ!$D$10+'СЕТ СН'!$G$5-'СЕТ СН'!$G$20</f>
        <v>5070.43895608</v>
      </c>
      <c r="T62" s="36">
        <f>SUMIFS(СВЦЭМ!$C$39:$C$782,СВЦЭМ!$A$39:$A$782,$A62,СВЦЭМ!$B$39:$B$782,T$47)+'СЕТ СН'!$G$12+СВЦЭМ!$D$10+'СЕТ СН'!$G$5-'СЕТ СН'!$G$20</f>
        <v>5027.6700800600001</v>
      </c>
      <c r="U62" s="36">
        <f>SUMIFS(СВЦЭМ!$C$39:$C$782,СВЦЭМ!$A$39:$A$782,$A62,СВЦЭМ!$B$39:$B$782,U$47)+'СЕТ СН'!$G$12+СВЦЭМ!$D$10+'СЕТ СН'!$G$5-'СЕТ СН'!$G$20</f>
        <v>5029.9833988700002</v>
      </c>
      <c r="V62" s="36">
        <f>SUMIFS(СВЦЭМ!$C$39:$C$782,СВЦЭМ!$A$39:$A$782,$A62,СВЦЭМ!$B$39:$B$782,V$47)+'СЕТ СН'!$G$12+СВЦЭМ!$D$10+'СЕТ СН'!$G$5-'СЕТ СН'!$G$20</f>
        <v>5030.2112904100004</v>
      </c>
      <c r="W62" s="36">
        <f>SUMIFS(СВЦЭМ!$C$39:$C$782,СВЦЭМ!$A$39:$A$782,$A62,СВЦЭМ!$B$39:$B$782,W$47)+'СЕТ СН'!$G$12+СВЦЭМ!$D$10+'СЕТ СН'!$G$5-'СЕТ СН'!$G$20</f>
        <v>5049.8830959000006</v>
      </c>
      <c r="X62" s="36">
        <f>SUMIFS(СВЦЭМ!$C$39:$C$782,СВЦЭМ!$A$39:$A$782,$A62,СВЦЭМ!$B$39:$B$782,X$47)+'СЕТ СН'!$G$12+СВЦЭМ!$D$10+'СЕТ СН'!$G$5-'СЕТ СН'!$G$20</f>
        <v>5062.3688682900001</v>
      </c>
      <c r="Y62" s="36">
        <f>SUMIFS(СВЦЭМ!$C$39:$C$782,СВЦЭМ!$A$39:$A$782,$A62,СВЦЭМ!$B$39:$B$782,Y$47)+'СЕТ СН'!$G$12+СВЦЭМ!$D$10+'СЕТ СН'!$G$5-'СЕТ СН'!$G$20</f>
        <v>5088.7866193400005</v>
      </c>
    </row>
    <row r="63" spans="1:25" ht="15.75" x14ac:dyDescent="0.2">
      <c r="A63" s="35">
        <f t="shared" si="1"/>
        <v>44911</v>
      </c>
      <c r="B63" s="36">
        <f>SUMIFS(СВЦЭМ!$C$39:$C$782,СВЦЭМ!$A$39:$A$782,$A63,СВЦЭМ!$B$39:$B$782,B$47)+'СЕТ СН'!$G$12+СВЦЭМ!$D$10+'СЕТ СН'!$G$5-'СЕТ СН'!$G$20</f>
        <v>5271.4509908099999</v>
      </c>
      <c r="C63" s="36">
        <f>SUMIFS(СВЦЭМ!$C$39:$C$782,СВЦЭМ!$A$39:$A$782,$A63,СВЦЭМ!$B$39:$B$782,C$47)+'СЕТ СН'!$G$12+СВЦЭМ!$D$10+'СЕТ СН'!$G$5-'СЕТ СН'!$G$20</f>
        <v>5292.4995678699997</v>
      </c>
      <c r="D63" s="36">
        <f>SUMIFS(СВЦЭМ!$C$39:$C$782,СВЦЭМ!$A$39:$A$782,$A63,СВЦЭМ!$B$39:$B$782,D$47)+'СЕТ СН'!$G$12+СВЦЭМ!$D$10+'СЕТ СН'!$G$5-'СЕТ СН'!$G$20</f>
        <v>5296.0463098099999</v>
      </c>
      <c r="E63" s="36">
        <f>SUMIFS(СВЦЭМ!$C$39:$C$782,СВЦЭМ!$A$39:$A$782,$A63,СВЦЭМ!$B$39:$B$782,E$47)+'СЕТ СН'!$G$12+СВЦЭМ!$D$10+'СЕТ СН'!$G$5-'СЕТ СН'!$G$20</f>
        <v>5279.7812710300004</v>
      </c>
      <c r="F63" s="36">
        <f>SUMIFS(СВЦЭМ!$C$39:$C$782,СВЦЭМ!$A$39:$A$782,$A63,СВЦЭМ!$B$39:$B$782,F$47)+'СЕТ СН'!$G$12+СВЦЭМ!$D$10+'СЕТ СН'!$G$5-'СЕТ СН'!$G$20</f>
        <v>5269.2161622499998</v>
      </c>
      <c r="G63" s="36">
        <f>SUMIFS(СВЦЭМ!$C$39:$C$782,СВЦЭМ!$A$39:$A$782,$A63,СВЦЭМ!$B$39:$B$782,G$47)+'СЕТ СН'!$G$12+СВЦЭМ!$D$10+'СЕТ СН'!$G$5-'СЕТ СН'!$G$20</f>
        <v>5242.0368494800005</v>
      </c>
      <c r="H63" s="36">
        <f>SUMIFS(СВЦЭМ!$C$39:$C$782,СВЦЭМ!$A$39:$A$782,$A63,СВЦЭМ!$B$39:$B$782,H$47)+'СЕТ СН'!$G$12+СВЦЭМ!$D$10+'СЕТ СН'!$G$5-'СЕТ СН'!$G$20</f>
        <v>5179.0236092599998</v>
      </c>
      <c r="I63" s="36">
        <f>SUMIFS(СВЦЭМ!$C$39:$C$782,СВЦЭМ!$A$39:$A$782,$A63,СВЦЭМ!$B$39:$B$782,I$47)+'СЕТ СН'!$G$12+СВЦЭМ!$D$10+'СЕТ СН'!$G$5-'СЕТ СН'!$G$20</f>
        <v>5152.6108333400007</v>
      </c>
      <c r="J63" s="36">
        <f>SUMIFS(СВЦЭМ!$C$39:$C$782,СВЦЭМ!$A$39:$A$782,$A63,СВЦЭМ!$B$39:$B$782,J$47)+'СЕТ СН'!$G$12+СВЦЭМ!$D$10+'СЕТ СН'!$G$5-'СЕТ СН'!$G$20</f>
        <v>5124.6494975700007</v>
      </c>
      <c r="K63" s="36">
        <f>SUMIFS(СВЦЭМ!$C$39:$C$782,СВЦЭМ!$A$39:$A$782,$A63,СВЦЭМ!$B$39:$B$782,K$47)+'СЕТ СН'!$G$12+СВЦЭМ!$D$10+'СЕТ СН'!$G$5-'СЕТ СН'!$G$20</f>
        <v>5106.7460070500001</v>
      </c>
      <c r="L63" s="36">
        <f>SUMIFS(СВЦЭМ!$C$39:$C$782,СВЦЭМ!$A$39:$A$782,$A63,СВЦЭМ!$B$39:$B$782,L$47)+'СЕТ СН'!$G$12+СВЦЭМ!$D$10+'СЕТ СН'!$G$5-'СЕТ СН'!$G$20</f>
        <v>5114.0118464200004</v>
      </c>
      <c r="M63" s="36">
        <f>SUMIFS(СВЦЭМ!$C$39:$C$782,СВЦЭМ!$A$39:$A$782,$A63,СВЦЭМ!$B$39:$B$782,M$47)+'СЕТ СН'!$G$12+СВЦЭМ!$D$10+'СЕТ СН'!$G$5-'СЕТ СН'!$G$20</f>
        <v>5130.7064422800004</v>
      </c>
      <c r="N63" s="36">
        <f>SUMIFS(СВЦЭМ!$C$39:$C$782,СВЦЭМ!$A$39:$A$782,$A63,СВЦЭМ!$B$39:$B$782,N$47)+'СЕТ СН'!$G$12+СВЦЭМ!$D$10+'СЕТ СН'!$G$5-'СЕТ СН'!$G$20</f>
        <v>5160.0991821900006</v>
      </c>
      <c r="O63" s="36">
        <f>SUMIFS(СВЦЭМ!$C$39:$C$782,СВЦЭМ!$A$39:$A$782,$A63,СВЦЭМ!$B$39:$B$782,O$47)+'СЕТ СН'!$G$12+СВЦЭМ!$D$10+'СЕТ СН'!$G$5-'СЕТ СН'!$G$20</f>
        <v>5190.2852670900002</v>
      </c>
      <c r="P63" s="36">
        <f>SUMIFS(СВЦЭМ!$C$39:$C$782,СВЦЭМ!$A$39:$A$782,$A63,СВЦЭМ!$B$39:$B$782,P$47)+'СЕТ СН'!$G$12+СВЦЭМ!$D$10+'СЕТ СН'!$G$5-'СЕТ СН'!$G$20</f>
        <v>5210.2889092400001</v>
      </c>
      <c r="Q63" s="36">
        <f>SUMIFS(СВЦЭМ!$C$39:$C$782,СВЦЭМ!$A$39:$A$782,$A63,СВЦЭМ!$B$39:$B$782,Q$47)+'СЕТ СН'!$G$12+СВЦЭМ!$D$10+'СЕТ СН'!$G$5-'СЕТ СН'!$G$20</f>
        <v>5209.3450846699998</v>
      </c>
      <c r="R63" s="36">
        <f>SUMIFS(СВЦЭМ!$C$39:$C$782,СВЦЭМ!$A$39:$A$782,$A63,СВЦЭМ!$B$39:$B$782,R$47)+'СЕТ СН'!$G$12+СВЦЭМ!$D$10+'СЕТ СН'!$G$5-'СЕТ СН'!$G$20</f>
        <v>5196.1320802299997</v>
      </c>
      <c r="S63" s="36">
        <f>SUMIFS(СВЦЭМ!$C$39:$C$782,СВЦЭМ!$A$39:$A$782,$A63,СВЦЭМ!$B$39:$B$782,S$47)+'СЕТ СН'!$G$12+СВЦЭМ!$D$10+'СЕТ СН'!$G$5-'СЕТ СН'!$G$20</f>
        <v>5129.6012408400002</v>
      </c>
      <c r="T63" s="36">
        <f>SUMIFS(СВЦЭМ!$C$39:$C$782,СВЦЭМ!$A$39:$A$782,$A63,СВЦЭМ!$B$39:$B$782,T$47)+'СЕТ СН'!$G$12+СВЦЭМ!$D$10+'СЕТ СН'!$G$5-'СЕТ СН'!$G$20</f>
        <v>5103.7840709400007</v>
      </c>
      <c r="U63" s="36">
        <f>SUMIFS(СВЦЭМ!$C$39:$C$782,СВЦЭМ!$A$39:$A$782,$A63,СВЦЭМ!$B$39:$B$782,U$47)+'СЕТ СН'!$G$12+СВЦЭМ!$D$10+'СЕТ СН'!$G$5-'СЕТ СН'!$G$20</f>
        <v>5119.2481913400006</v>
      </c>
      <c r="V63" s="36">
        <f>SUMIFS(СВЦЭМ!$C$39:$C$782,СВЦЭМ!$A$39:$A$782,$A63,СВЦЭМ!$B$39:$B$782,V$47)+'СЕТ СН'!$G$12+СВЦЭМ!$D$10+'СЕТ СН'!$G$5-'СЕТ СН'!$G$20</f>
        <v>5138.7987986900007</v>
      </c>
      <c r="W63" s="36">
        <f>SUMIFS(СВЦЭМ!$C$39:$C$782,СВЦЭМ!$A$39:$A$782,$A63,СВЦЭМ!$B$39:$B$782,W$47)+'СЕТ СН'!$G$12+СВЦЭМ!$D$10+'СЕТ СН'!$G$5-'СЕТ СН'!$G$20</f>
        <v>5152.1078305199999</v>
      </c>
      <c r="X63" s="36">
        <f>SUMIFS(СВЦЭМ!$C$39:$C$782,СВЦЭМ!$A$39:$A$782,$A63,СВЦЭМ!$B$39:$B$782,X$47)+'СЕТ СН'!$G$12+СВЦЭМ!$D$10+'СЕТ СН'!$G$5-'СЕТ СН'!$G$20</f>
        <v>5193.1094007199999</v>
      </c>
      <c r="Y63" s="36">
        <f>SUMIFS(СВЦЭМ!$C$39:$C$782,СВЦЭМ!$A$39:$A$782,$A63,СВЦЭМ!$B$39:$B$782,Y$47)+'СЕТ СН'!$G$12+СВЦЭМ!$D$10+'СЕТ СН'!$G$5-'СЕТ СН'!$G$20</f>
        <v>5231.75688756</v>
      </c>
    </row>
    <row r="64" spans="1:25" ht="15.75" x14ac:dyDescent="0.2">
      <c r="A64" s="35">
        <f t="shared" si="1"/>
        <v>44912</v>
      </c>
      <c r="B64" s="36">
        <f>SUMIFS(СВЦЭМ!$C$39:$C$782,СВЦЭМ!$A$39:$A$782,$A64,СВЦЭМ!$B$39:$B$782,B$47)+'СЕТ СН'!$G$12+СВЦЭМ!$D$10+'СЕТ СН'!$G$5-'СЕТ СН'!$G$20</f>
        <v>5122.6118516799997</v>
      </c>
      <c r="C64" s="36">
        <f>SUMIFS(СВЦЭМ!$C$39:$C$782,СВЦЭМ!$A$39:$A$782,$A64,СВЦЭМ!$B$39:$B$782,C$47)+'СЕТ СН'!$G$12+СВЦЭМ!$D$10+'СЕТ СН'!$G$5-'СЕТ СН'!$G$20</f>
        <v>5108.6463788999999</v>
      </c>
      <c r="D64" s="36">
        <f>SUMIFS(СВЦЭМ!$C$39:$C$782,СВЦЭМ!$A$39:$A$782,$A64,СВЦЭМ!$B$39:$B$782,D$47)+'СЕТ СН'!$G$12+СВЦЭМ!$D$10+'СЕТ СН'!$G$5-'СЕТ СН'!$G$20</f>
        <v>5119.2192122800006</v>
      </c>
      <c r="E64" s="36">
        <f>SUMIFS(СВЦЭМ!$C$39:$C$782,СВЦЭМ!$A$39:$A$782,$A64,СВЦЭМ!$B$39:$B$782,E$47)+'СЕТ СН'!$G$12+СВЦЭМ!$D$10+'СЕТ СН'!$G$5-'СЕТ СН'!$G$20</f>
        <v>5115.8588615400004</v>
      </c>
      <c r="F64" s="36">
        <f>SUMIFS(СВЦЭМ!$C$39:$C$782,СВЦЭМ!$A$39:$A$782,$A64,СВЦЭМ!$B$39:$B$782,F$47)+'СЕТ СН'!$G$12+СВЦЭМ!$D$10+'СЕТ СН'!$G$5-'СЕТ СН'!$G$20</f>
        <v>5151.4815046700005</v>
      </c>
      <c r="G64" s="36">
        <f>SUMIFS(СВЦЭМ!$C$39:$C$782,СВЦЭМ!$A$39:$A$782,$A64,СВЦЭМ!$B$39:$B$782,G$47)+'СЕТ СН'!$G$12+СВЦЭМ!$D$10+'СЕТ СН'!$G$5-'СЕТ СН'!$G$20</f>
        <v>5135.7668497800005</v>
      </c>
      <c r="H64" s="36">
        <f>SUMIFS(СВЦЭМ!$C$39:$C$782,СВЦЭМ!$A$39:$A$782,$A64,СВЦЭМ!$B$39:$B$782,H$47)+'СЕТ СН'!$G$12+СВЦЭМ!$D$10+'СЕТ СН'!$G$5-'СЕТ СН'!$G$20</f>
        <v>5112.3077572800003</v>
      </c>
      <c r="I64" s="36">
        <f>SUMIFS(СВЦЭМ!$C$39:$C$782,СВЦЭМ!$A$39:$A$782,$A64,СВЦЭМ!$B$39:$B$782,I$47)+'СЕТ СН'!$G$12+СВЦЭМ!$D$10+'СЕТ СН'!$G$5-'СЕТ СН'!$G$20</f>
        <v>5148.4353935899999</v>
      </c>
      <c r="J64" s="36">
        <f>SUMIFS(СВЦЭМ!$C$39:$C$782,СВЦЭМ!$A$39:$A$782,$A64,СВЦЭМ!$B$39:$B$782,J$47)+'СЕТ СН'!$G$12+СВЦЭМ!$D$10+'СЕТ СН'!$G$5-'СЕТ СН'!$G$20</f>
        <v>5131.8403334800005</v>
      </c>
      <c r="K64" s="36">
        <f>SUMIFS(СВЦЭМ!$C$39:$C$782,СВЦЭМ!$A$39:$A$782,$A64,СВЦЭМ!$B$39:$B$782,K$47)+'СЕТ СН'!$G$12+СВЦЭМ!$D$10+'СЕТ СН'!$G$5-'СЕТ СН'!$G$20</f>
        <v>5088.3285901099998</v>
      </c>
      <c r="L64" s="36">
        <f>SUMIFS(СВЦЭМ!$C$39:$C$782,СВЦЭМ!$A$39:$A$782,$A64,СВЦЭМ!$B$39:$B$782,L$47)+'СЕТ СН'!$G$12+СВЦЭМ!$D$10+'СЕТ СН'!$G$5-'СЕТ СН'!$G$20</f>
        <v>5063.5248187899997</v>
      </c>
      <c r="M64" s="36">
        <f>SUMIFS(СВЦЭМ!$C$39:$C$782,СВЦЭМ!$A$39:$A$782,$A64,СВЦЭМ!$B$39:$B$782,M$47)+'СЕТ СН'!$G$12+СВЦЭМ!$D$10+'СЕТ СН'!$G$5-'СЕТ СН'!$G$20</f>
        <v>5063.97825775</v>
      </c>
      <c r="N64" s="36">
        <f>SUMIFS(СВЦЭМ!$C$39:$C$782,СВЦЭМ!$A$39:$A$782,$A64,СВЦЭМ!$B$39:$B$782,N$47)+'СЕТ СН'!$G$12+СВЦЭМ!$D$10+'СЕТ СН'!$G$5-'СЕТ СН'!$G$20</f>
        <v>5104.0315853800003</v>
      </c>
      <c r="O64" s="36">
        <f>SUMIFS(СВЦЭМ!$C$39:$C$782,СВЦЭМ!$A$39:$A$782,$A64,СВЦЭМ!$B$39:$B$782,O$47)+'СЕТ СН'!$G$12+СВЦЭМ!$D$10+'СЕТ СН'!$G$5-'СЕТ СН'!$G$20</f>
        <v>5089.0624480000006</v>
      </c>
      <c r="P64" s="36">
        <f>SUMIFS(СВЦЭМ!$C$39:$C$782,СВЦЭМ!$A$39:$A$782,$A64,СВЦЭМ!$B$39:$B$782,P$47)+'СЕТ СН'!$G$12+СВЦЭМ!$D$10+'СЕТ СН'!$G$5-'СЕТ СН'!$G$20</f>
        <v>5103.5763910599999</v>
      </c>
      <c r="Q64" s="36">
        <f>SUMIFS(СВЦЭМ!$C$39:$C$782,СВЦЭМ!$A$39:$A$782,$A64,СВЦЭМ!$B$39:$B$782,Q$47)+'СЕТ СН'!$G$12+СВЦЭМ!$D$10+'СЕТ СН'!$G$5-'СЕТ СН'!$G$20</f>
        <v>5103.1322872500004</v>
      </c>
      <c r="R64" s="36">
        <f>SUMIFS(СВЦЭМ!$C$39:$C$782,СВЦЭМ!$A$39:$A$782,$A64,СВЦЭМ!$B$39:$B$782,R$47)+'СЕТ СН'!$G$12+СВЦЭМ!$D$10+'СЕТ СН'!$G$5-'СЕТ СН'!$G$20</f>
        <v>5099.4922904900004</v>
      </c>
      <c r="S64" s="36">
        <f>SUMIFS(СВЦЭМ!$C$39:$C$782,СВЦЭМ!$A$39:$A$782,$A64,СВЦЭМ!$B$39:$B$782,S$47)+'СЕТ СН'!$G$12+СВЦЭМ!$D$10+'СЕТ СН'!$G$5-'СЕТ СН'!$G$20</f>
        <v>5049.8651117600002</v>
      </c>
      <c r="T64" s="36">
        <f>SUMIFS(СВЦЭМ!$C$39:$C$782,СВЦЭМ!$A$39:$A$782,$A64,СВЦЭМ!$B$39:$B$782,T$47)+'СЕТ СН'!$G$12+СВЦЭМ!$D$10+'СЕТ СН'!$G$5-'СЕТ СН'!$G$20</f>
        <v>5009.4963136300003</v>
      </c>
      <c r="U64" s="36">
        <f>SUMIFS(СВЦЭМ!$C$39:$C$782,СВЦЭМ!$A$39:$A$782,$A64,СВЦЭМ!$B$39:$B$782,U$47)+'СЕТ СН'!$G$12+СВЦЭМ!$D$10+'СЕТ СН'!$G$5-'СЕТ СН'!$G$20</f>
        <v>5027.4278785799997</v>
      </c>
      <c r="V64" s="36">
        <f>SUMIFS(СВЦЭМ!$C$39:$C$782,СВЦЭМ!$A$39:$A$782,$A64,СВЦЭМ!$B$39:$B$782,V$47)+'СЕТ СН'!$G$12+СВЦЭМ!$D$10+'СЕТ СН'!$G$5-'СЕТ СН'!$G$20</f>
        <v>5051.02240626</v>
      </c>
      <c r="W64" s="36">
        <f>SUMIFS(СВЦЭМ!$C$39:$C$782,СВЦЭМ!$A$39:$A$782,$A64,СВЦЭМ!$B$39:$B$782,W$47)+'СЕТ СН'!$G$12+СВЦЭМ!$D$10+'СЕТ СН'!$G$5-'СЕТ СН'!$G$20</f>
        <v>5058.6970144400002</v>
      </c>
      <c r="X64" s="36">
        <f>SUMIFS(СВЦЭМ!$C$39:$C$782,СВЦЭМ!$A$39:$A$782,$A64,СВЦЭМ!$B$39:$B$782,X$47)+'СЕТ СН'!$G$12+СВЦЭМ!$D$10+'СЕТ СН'!$G$5-'СЕТ СН'!$G$20</f>
        <v>5069.92688567</v>
      </c>
      <c r="Y64" s="36">
        <f>SUMIFS(СВЦЭМ!$C$39:$C$782,СВЦЭМ!$A$39:$A$782,$A64,СВЦЭМ!$B$39:$B$782,Y$47)+'СЕТ СН'!$G$12+СВЦЭМ!$D$10+'СЕТ СН'!$G$5-'СЕТ СН'!$G$20</f>
        <v>5072.2708786100002</v>
      </c>
    </row>
    <row r="65" spans="1:27" ht="15.75" x14ac:dyDescent="0.2">
      <c r="A65" s="35">
        <f t="shared" si="1"/>
        <v>44913</v>
      </c>
      <c r="B65" s="36">
        <f>SUMIFS(СВЦЭМ!$C$39:$C$782,СВЦЭМ!$A$39:$A$782,$A65,СВЦЭМ!$B$39:$B$782,B$47)+'СЕТ СН'!$G$12+СВЦЭМ!$D$10+'СЕТ СН'!$G$5-'СЕТ СН'!$G$20</f>
        <v>5201.9596484699996</v>
      </c>
      <c r="C65" s="36">
        <f>SUMIFS(СВЦЭМ!$C$39:$C$782,СВЦЭМ!$A$39:$A$782,$A65,СВЦЭМ!$B$39:$B$782,C$47)+'СЕТ СН'!$G$12+СВЦЭМ!$D$10+'СЕТ СН'!$G$5-'СЕТ СН'!$G$20</f>
        <v>5212.1834207900001</v>
      </c>
      <c r="D65" s="36">
        <f>SUMIFS(СВЦЭМ!$C$39:$C$782,СВЦЭМ!$A$39:$A$782,$A65,СВЦЭМ!$B$39:$B$782,D$47)+'СЕТ СН'!$G$12+СВЦЭМ!$D$10+'СЕТ СН'!$G$5-'СЕТ СН'!$G$20</f>
        <v>5217.7003701600006</v>
      </c>
      <c r="E65" s="36">
        <f>SUMIFS(СВЦЭМ!$C$39:$C$782,СВЦЭМ!$A$39:$A$782,$A65,СВЦЭМ!$B$39:$B$782,E$47)+'СЕТ СН'!$G$12+СВЦЭМ!$D$10+'СЕТ СН'!$G$5-'СЕТ СН'!$G$20</f>
        <v>5216.0809000500003</v>
      </c>
      <c r="F65" s="36">
        <f>SUMIFS(СВЦЭМ!$C$39:$C$782,СВЦЭМ!$A$39:$A$782,$A65,СВЦЭМ!$B$39:$B$782,F$47)+'СЕТ СН'!$G$12+СВЦЭМ!$D$10+'СЕТ СН'!$G$5-'СЕТ СН'!$G$20</f>
        <v>5236.1437688100004</v>
      </c>
      <c r="G65" s="36">
        <f>SUMIFS(СВЦЭМ!$C$39:$C$782,СВЦЭМ!$A$39:$A$782,$A65,СВЦЭМ!$B$39:$B$782,G$47)+'СЕТ СН'!$G$12+СВЦЭМ!$D$10+'СЕТ СН'!$G$5-'СЕТ СН'!$G$20</f>
        <v>5246.9338680399997</v>
      </c>
      <c r="H65" s="36">
        <f>SUMIFS(СВЦЭМ!$C$39:$C$782,СВЦЭМ!$A$39:$A$782,$A65,СВЦЭМ!$B$39:$B$782,H$47)+'СЕТ СН'!$G$12+СВЦЭМ!$D$10+'СЕТ СН'!$G$5-'СЕТ СН'!$G$20</f>
        <v>5222.5063056099998</v>
      </c>
      <c r="I65" s="36">
        <f>SUMIFS(СВЦЭМ!$C$39:$C$782,СВЦЭМ!$A$39:$A$782,$A65,СВЦЭМ!$B$39:$B$782,I$47)+'СЕТ СН'!$G$12+СВЦЭМ!$D$10+'СЕТ СН'!$G$5-'СЕТ СН'!$G$20</f>
        <v>5196.5070757399999</v>
      </c>
      <c r="J65" s="36">
        <f>SUMIFS(СВЦЭМ!$C$39:$C$782,СВЦЭМ!$A$39:$A$782,$A65,СВЦЭМ!$B$39:$B$782,J$47)+'СЕТ СН'!$G$12+СВЦЭМ!$D$10+'СЕТ СН'!$G$5-'СЕТ СН'!$G$20</f>
        <v>5173.8104256200004</v>
      </c>
      <c r="K65" s="36">
        <f>SUMIFS(СВЦЭМ!$C$39:$C$782,СВЦЭМ!$A$39:$A$782,$A65,СВЦЭМ!$B$39:$B$782,K$47)+'СЕТ СН'!$G$12+СВЦЭМ!$D$10+'СЕТ СН'!$G$5-'СЕТ СН'!$G$20</f>
        <v>5118.8165367700003</v>
      </c>
      <c r="L65" s="36">
        <f>SUMIFS(СВЦЭМ!$C$39:$C$782,СВЦЭМ!$A$39:$A$782,$A65,СВЦЭМ!$B$39:$B$782,L$47)+'СЕТ СН'!$G$12+СВЦЭМ!$D$10+'СЕТ СН'!$G$5-'СЕТ СН'!$G$20</f>
        <v>5092.5082787700003</v>
      </c>
      <c r="M65" s="36">
        <f>SUMIFS(СВЦЭМ!$C$39:$C$782,СВЦЭМ!$A$39:$A$782,$A65,СВЦЭМ!$B$39:$B$782,M$47)+'СЕТ СН'!$G$12+СВЦЭМ!$D$10+'СЕТ СН'!$G$5-'СЕТ СН'!$G$20</f>
        <v>5249.9892276600003</v>
      </c>
      <c r="N65" s="36">
        <f>SUMIFS(СВЦЭМ!$C$39:$C$782,СВЦЭМ!$A$39:$A$782,$A65,СВЦЭМ!$B$39:$B$782,N$47)+'СЕТ СН'!$G$12+СВЦЭМ!$D$10+'СЕТ СН'!$G$5-'СЕТ СН'!$G$20</f>
        <v>14426.873999899999</v>
      </c>
      <c r="O65" s="36">
        <f>SUMIFS(СВЦЭМ!$C$39:$C$782,СВЦЭМ!$A$39:$A$782,$A65,СВЦЭМ!$B$39:$B$782,O$47)+'СЕТ СН'!$G$12+СВЦЭМ!$D$10+'СЕТ СН'!$G$5-'СЕТ СН'!$G$20</f>
        <v>5083.07346624</v>
      </c>
      <c r="P65" s="36">
        <f>SUMIFS(СВЦЭМ!$C$39:$C$782,СВЦЭМ!$A$39:$A$782,$A65,СВЦЭМ!$B$39:$B$782,P$47)+'СЕТ СН'!$G$12+СВЦЭМ!$D$10+'СЕТ СН'!$G$5-'СЕТ СН'!$G$20</f>
        <v>10974.64931269</v>
      </c>
      <c r="Q65" s="36">
        <f>SUMIFS(СВЦЭМ!$C$39:$C$782,СВЦЭМ!$A$39:$A$782,$A65,СВЦЭМ!$B$39:$B$782,Q$47)+'СЕТ СН'!$G$12+СВЦЭМ!$D$10+'СЕТ СН'!$G$5-'СЕТ СН'!$G$20</f>
        <v>5565.5385273100001</v>
      </c>
      <c r="R65" s="36">
        <f>SUMIFS(СВЦЭМ!$C$39:$C$782,СВЦЭМ!$A$39:$A$782,$A65,СВЦЭМ!$B$39:$B$782,R$47)+'СЕТ СН'!$G$12+СВЦЭМ!$D$10+'СЕТ СН'!$G$5-'СЕТ СН'!$G$20</f>
        <v>5163.5549673300002</v>
      </c>
      <c r="S65" s="36">
        <f>SUMIFS(СВЦЭМ!$C$39:$C$782,СВЦЭМ!$A$39:$A$782,$A65,СВЦЭМ!$B$39:$B$782,S$47)+'СЕТ СН'!$G$12+СВЦЭМ!$D$10+'СЕТ СН'!$G$5-'СЕТ СН'!$G$20</f>
        <v>5092.8236580100001</v>
      </c>
      <c r="T65" s="36">
        <f>SUMIFS(СВЦЭМ!$C$39:$C$782,СВЦЭМ!$A$39:$A$782,$A65,СВЦЭМ!$B$39:$B$782,T$47)+'СЕТ СН'!$G$12+СВЦЭМ!$D$10+'СЕТ СН'!$G$5-'СЕТ СН'!$G$20</f>
        <v>5042.8877868400004</v>
      </c>
      <c r="U65" s="36">
        <f>SUMIFS(СВЦЭМ!$C$39:$C$782,СВЦЭМ!$A$39:$A$782,$A65,СВЦЭМ!$B$39:$B$782,U$47)+'СЕТ СН'!$G$12+СВЦЭМ!$D$10+'СЕТ СН'!$G$5-'СЕТ СН'!$G$20</f>
        <v>5059.5104026999998</v>
      </c>
      <c r="V65" s="36">
        <f>SUMIFS(СВЦЭМ!$C$39:$C$782,СВЦЭМ!$A$39:$A$782,$A65,СВЦЭМ!$B$39:$B$782,V$47)+'СЕТ СН'!$G$12+СВЦЭМ!$D$10+'СЕТ СН'!$G$5-'СЕТ СН'!$G$20</f>
        <v>5079.0855554</v>
      </c>
      <c r="W65" s="36">
        <f>SUMIFS(СВЦЭМ!$C$39:$C$782,СВЦЭМ!$A$39:$A$782,$A65,СВЦЭМ!$B$39:$B$782,W$47)+'СЕТ СН'!$G$12+СВЦЭМ!$D$10+'СЕТ СН'!$G$5-'СЕТ СН'!$G$20</f>
        <v>5083.8901126199999</v>
      </c>
      <c r="X65" s="36">
        <f>SUMIFS(СВЦЭМ!$C$39:$C$782,СВЦЭМ!$A$39:$A$782,$A65,СВЦЭМ!$B$39:$B$782,X$47)+'СЕТ СН'!$G$12+СВЦЭМ!$D$10+'СЕТ СН'!$G$5-'СЕТ СН'!$G$20</f>
        <v>5113.7684384300001</v>
      </c>
      <c r="Y65" s="36">
        <f>SUMIFS(СВЦЭМ!$C$39:$C$782,СВЦЭМ!$A$39:$A$782,$A65,СВЦЭМ!$B$39:$B$782,Y$47)+'СЕТ СН'!$G$12+СВЦЭМ!$D$10+'СЕТ СН'!$G$5-'СЕТ СН'!$G$20</f>
        <v>5145.0958343299999</v>
      </c>
    </row>
    <row r="66" spans="1:27" ht="15.75" x14ac:dyDescent="0.2">
      <c r="A66" s="35">
        <f t="shared" si="1"/>
        <v>44914</v>
      </c>
      <c r="B66" s="36">
        <f>SUMIFS(СВЦЭМ!$C$39:$C$782,СВЦЭМ!$A$39:$A$782,$A66,СВЦЭМ!$B$39:$B$782,B$47)+'СЕТ СН'!$G$12+СВЦЭМ!$D$10+'СЕТ СН'!$G$5-'СЕТ СН'!$G$20</f>
        <v>5149.5178263100006</v>
      </c>
      <c r="C66" s="36">
        <f>SUMIFS(СВЦЭМ!$C$39:$C$782,СВЦЭМ!$A$39:$A$782,$A66,СВЦЭМ!$B$39:$B$782,C$47)+'СЕТ СН'!$G$12+СВЦЭМ!$D$10+'СЕТ СН'!$G$5-'СЕТ СН'!$G$20</f>
        <v>5176.42181661</v>
      </c>
      <c r="D66" s="36">
        <f>SUMIFS(СВЦЭМ!$C$39:$C$782,СВЦЭМ!$A$39:$A$782,$A66,СВЦЭМ!$B$39:$B$782,D$47)+'СЕТ СН'!$G$12+СВЦЭМ!$D$10+'СЕТ СН'!$G$5-'СЕТ СН'!$G$20</f>
        <v>5219.8646803800002</v>
      </c>
      <c r="E66" s="36">
        <f>SUMIFS(СВЦЭМ!$C$39:$C$782,СВЦЭМ!$A$39:$A$782,$A66,СВЦЭМ!$B$39:$B$782,E$47)+'СЕТ СН'!$G$12+СВЦЭМ!$D$10+'СЕТ СН'!$G$5-'СЕТ СН'!$G$20</f>
        <v>5221.82631726</v>
      </c>
      <c r="F66" s="36">
        <f>SUMIFS(СВЦЭМ!$C$39:$C$782,СВЦЭМ!$A$39:$A$782,$A66,СВЦЭМ!$B$39:$B$782,F$47)+'СЕТ СН'!$G$12+СВЦЭМ!$D$10+'СЕТ СН'!$G$5-'СЕТ СН'!$G$20</f>
        <v>5230.4115025199999</v>
      </c>
      <c r="G66" s="36">
        <f>SUMIFS(СВЦЭМ!$C$39:$C$782,СВЦЭМ!$A$39:$A$782,$A66,СВЦЭМ!$B$39:$B$782,G$47)+'СЕТ СН'!$G$12+СВЦЭМ!$D$10+'СЕТ СН'!$G$5-'СЕТ СН'!$G$20</f>
        <v>5228.9062946200002</v>
      </c>
      <c r="H66" s="36">
        <f>SUMIFS(СВЦЭМ!$C$39:$C$782,СВЦЭМ!$A$39:$A$782,$A66,СВЦЭМ!$B$39:$B$782,H$47)+'СЕТ СН'!$G$12+СВЦЭМ!$D$10+'СЕТ СН'!$G$5-'СЕТ СН'!$G$20</f>
        <v>5217.1113254000002</v>
      </c>
      <c r="I66" s="36">
        <f>SUMIFS(СВЦЭМ!$C$39:$C$782,СВЦЭМ!$A$39:$A$782,$A66,СВЦЭМ!$B$39:$B$782,I$47)+'СЕТ СН'!$G$12+СВЦЭМ!$D$10+'СЕТ СН'!$G$5-'СЕТ СН'!$G$20</f>
        <v>5197.5050686499999</v>
      </c>
      <c r="J66" s="36">
        <f>SUMIFS(СВЦЭМ!$C$39:$C$782,СВЦЭМ!$A$39:$A$782,$A66,СВЦЭМ!$B$39:$B$782,J$47)+'СЕТ СН'!$G$12+СВЦЭМ!$D$10+'СЕТ СН'!$G$5-'СЕТ СН'!$G$20</f>
        <v>5188.88281904</v>
      </c>
      <c r="K66" s="36">
        <f>SUMIFS(СВЦЭМ!$C$39:$C$782,СВЦЭМ!$A$39:$A$782,$A66,СВЦЭМ!$B$39:$B$782,K$47)+'СЕТ СН'!$G$12+СВЦЭМ!$D$10+'СЕТ СН'!$G$5-'СЕТ СН'!$G$20</f>
        <v>5165.1239524100001</v>
      </c>
      <c r="L66" s="36">
        <f>SUMIFS(СВЦЭМ!$C$39:$C$782,СВЦЭМ!$A$39:$A$782,$A66,СВЦЭМ!$B$39:$B$782,L$47)+'СЕТ СН'!$G$12+СВЦЭМ!$D$10+'СЕТ СН'!$G$5-'СЕТ СН'!$G$20</f>
        <v>5174.3371171700001</v>
      </c>
      <c r="M66" s="36">
        <f>SUMIFS(СВЦЭМ!$C$39:$C$782,СВЦЭМ!$A$39:$A$782,$A66,СВЦЭМ!$B$39:$B$782,M$47)+'СЕТ СН'!$G$12+СВЦЭМ!$D$10+'СЕТ СН'!$G$5-'СЕТ СН'!$G$20</f>
        <v>5177.3568285000001</v>
      </c>
      <c r="N66" s="36">
        <f>SUMIFS(СВЦЭМ!$C$39:$C$782,СВЦЭМ!$A$39:$A$782,$A66,СВЦЭМ!$B$39:$B$782,N$47)+'СЕТ СН'!$G$12+СВЦЭМ!$D$10+'СЕТ СН'!$G$5-'СЕТ СН'!$G$20</f>
        <v>5204.7255452200006</v>
      </c>
      <c r="O66" s="36">
        <f>SUMIFS(СВЦЭМ!$C$39:$C$782,СВЦЭМ!$A$39:$A$782,$A66,СВЦЭМ!$B$39:$B$782,O$47)+'СЕТ СН'!$G$12+СВЦЭМ!$D$10+'СЕТ СН'!$G$5-'СЕТ СН'!$G$20</f>
        <v>5210.8168030400002</v>
      </c>
      <c r="P66" s="36">
        <f>SUMIFS(СВЦЭМ!$C$39:$C$782,СВЦЭМ!$A$39:$A$782,$A66,СВЦЭМ!$B$39:$B$782,P$47)+'СЕТ СН'!$G$12+СВЦЭМ!$D$10+'СЕТ СН'!$G$5-'СЕТ СН'!$G$20</f>
        <v>5223.9908239300003</v>
      </c>
      <c r="Q66" s="36">
        <f>SUMIFS(СВЦЭМ!$C$39:$C$782,СВЦЭМ!$A$39:$A$782,$A66,СВЦЭМ!$B$39:$B$782,Q$47)+'СЕТ СН'!$G$12+СВЦЭМ!$D$10+'СЕТ СН'!$G$5-'СЕТ СН'!$G$20</f>
        <v>5217.0324526800005</v>
      </c>
      <c r="R66" s="36">
        <f>SUMIFS(СВЦЭМ!$C$39:$C$782,СВЦЭМ!$A$39:$A$782,$A66,СВЦЭМ!$B$39:$B$782,R$47)+'СЕТ СН'!$G$12+СВЦЭМ!$D$10+'СЕТ СН'!$G$5-'СЕТ СН'!$G$20</f>
        <v>5207.47283926</v>
      </c>
      <c r="S66" s="36">
        <f>SUMIFS(СВЦЭМ!$C$39:$C$782,СВЦЭМ!$A$39:$A$782,$A66,СВЦЭМ!$B$39:$B$782,S$47)+'СЕТ СН'!$G$12+СВЦЭМ!$D$10+'СЕТ СН'!$G$5-'СЕТ СН'!$G$20</f>
        <v>5194.99224529</v>
      </c>
      <c r="T66" s="36">
        <f>SUMIFS(СВЦЭМ!$C$39:$C$782,СВЦЭМ!$A$39:$A$782,$A66,СВЦЭМ!$B$39:$B$782,T$47)+'СЕТ СН'!$G$12+СВЦЭМ!$D$10+'СЕТ СН'!$G$5-'СЕТ СН'!$G$20</f>
        <v>5106.6048898700001</v>
      </c>
      <c r="U66" s="36">
        <f>SUMIFS(СВЦЭМ!$C$39:$C$782,СВЦЭМ!$A$39:$A$782,$A66,СВЦЭМ!$B$39:$B$782,U$47)+'СЕТ СН'!$G$12+СВЦЭМ!$D$10+'СЕТ СН'!$G$5-'СЕТ СН'!$G$20</f>
        <v>5154.2345621200002</v>
      </c>
      <c r="V66" s="36">
        <f>SUMIFS(СВЦЭМ!$C$39:$C$782,СВЦЭМ!$A$39:$A$782,$A66,СВЦЭМ!$B$39:$B$782,V$47)+'СЕТ СН'!$G$12+СВЦЭМ!$D$10+'СЕТ СН'!$G$5-'СЕТ СН'!$G$20</f>
        <v>5160.4834676800001</v>
      </c>
      <c r="W66" s="36">
        <f>SUMIFS(СВЦЭМ!$C$39:$C$782,СВЦЭМ!$A$39:$A$782,$A66,СВЦЭМ!$B$39:$B$782,W$47)+'СЕТ СН'!$G$12+СВЦЭМ!$D$10+'СЕТ СН'!$G$5-'СЕТ СН'!$G$20</f>
        <v>5191.2353038399997</v>
      </c>
      <c r="X66" s="36">
        <f>SUMIFS(СВЦЭМ!$C$39:$C$782,СВЦЭМ!$A$39:$A$782,$A66,СВЦЭМ!$B$39:$B$782,X$47)+'СЕТ СН'!$G$12+СВЦЭМ!$D$10+'СЕТ СН'!$G$5-'СЕТ СН'!$G$20</f>
        <v>5198.7821453800007</v>
      </c>
      <c r="Y66" s="36">
        <f>SUMIFS(СВЦЭМ!$C$39:$C$782,СВЦЭМ!$A$39:$A$782,$A66,СВЦЭМ!$B$39:$B$782,Y$47)+'СЕТ СН'!$G$12+СВЦЭМ!$D$10+'СЕТ СН'!$G$5-'СЕТ СН'!$G$20</f>
        <v>5209.5993120500007</v>
      </c>
    </row>
    <row r="67" spans="1:27" ht="15.75" x14ac:dyDescent="0.2">
      <c r="A67" s="35">
        <f t="shared" si="1"/>
        <v>44915</v>
      </c>
      <c r="B67" s="36">
        <f>SUMIFS(СВЦЭМ!$C$39:$C$782,СВЦЭМ!$A$39:$A$782,$A67,СВЦЭМ!$B$39:$B$782,B$47)+'СЕТ СН'!$G$12+СВЦЭМ!$D$10+'СЕТ СН'!$G$5-'СЕТ СН'!$G$20</f>
        <v>5164.36550162</v>
      </c>
      <c r="C67" s="36">
        <f>SUMIFS(СВЦЭМ!$C$39:$C$782,СВЦЭМ!$A$39:$A$782,$A67,СВЦЭМ!$B$39:$B$782,C$47)+'СЕТ СН'!$G$12+СВЦЭМ!$D$10+'СЕТ СН'!$G$5-'СЕТ СН'!$G$20</f>
        <v>5184.5368734700005</v>
      </c>
      <c r="D67" s="36">
        <f>SUMIFS(СВЦЭМ!$C$39:$C$782,СВЦЭМ!$A$39:$A$782,$A67,СВЦЭМ!$B$39:$B$782,D$47)+'СЕТ СН'!$G$12+СВЦЭМ!$D$10+'СЕТ СН'!$G$5-'СЕТ СН'!$G$20</f>
        <v>5188.07082567</v>
      </c>
      <c r="E67" s="36">
        <f>SUMIFS(СВЦЭМ!$C$39:$C$782,СВЦЭМ!$A$39:$A$782,$A67,СВЦЭМ!$B$39:$B$782,E$47)+'СЕТ СН'!$G$12+СВЦЭМ!$D$10+'СЕТ СН'!$G$5-'СЕТ СН'!$G$20</f>
        <v>5193.3907535899998</v>
      </c>
      <c r="F67" s="36">
        <f>SUMIFS(СВЦЭМ!$C$39:$C$782,СВЦЭМ!$A$39:$A$782,$A67,СВЦЭМ!$B$39:$B$782,F$47)+'СЕТ СН'!$G$12+СВЦЭМ!$D$10+'СЕТ СН'!$G$5-'СЕТ СН'!$G$20</f>
        <v>5188.1281932299999</v>
      </c>
      <c r="G67" s="36">
        <f>SUMIFS(СВЦЭМ!$C$39:$C$782,СВЦЭМ!$A$39:$A$782,$A67,СВЦЭМ!$B$39:$B$782,G$47)+'СЕТ СН'!$G$12+СВЦЭМ!$D$10+'СЕТ СН'!$G$5-'СЕТ СН'!$G$20</f>
        <v>5176.6119006400004</v>
      </c>
      <c r="H67" s="36">
        <f>SUMIFS(СВЦЭМ!$C$39:$C$782,СВЦЭМ!$A$39:$A$782,$A67,СВЦЭМ!$B$39:$B$782,H$47)+'СЕТ СН'!$G$12+СВЦЭМ!$D$10+'СЕТ СН'!$G$5-'СЕТ СН'!$G$20</f>
        <v>5146.4256542200001</v>
      </c>
      <c r="I67" s="36">
        <f>SUMIFS(СВЦЭМ!$C$39:$C$782,СВЦЭМ!$A$39:$A$782,$A67,СВЦЭМ!$B$39:$B$782,I$47)+'СЕТ СН'!$G$12+СВЦЭМ!$D$10+'СЕТ СН'!$G$5-'СЕТ СН'!$G$20</f>
        <v>5130.9116193899999</v>
      </c>
      <c r="J67" s="36">
        <f>SUMIFS(СВЦЭМ!$C$39:$C$782,СВЦЭМ!$A$39:$A$782,$A67,СВЦЭМ!$B$39:$B$782,J$47)+'СЕТ СН'!$G$12+СВЦЭМ!$D$10+'СЕТ СН'!$G$5-'СЕТ СН'!$G$20</f>
        <v>5123.0694535599996</v>
      </c>
      <c r="K67" s="36">
        <f>SUMIFS(СВЦЭМ!$C$39:$C$782,СВЦЭМ!$A$39:$A$782,$A67,СВЦЭМ!$B$39:$B$782,K$47)+'СЕТ СН'!$G$12+СВЦЭМ!$D$10+'СЕТ СН'!$G$5-'СЕТ СН'!$G$20</f>
        <v>5118.2771343200002</v>
      </c>
      <c r="L67" s="36">
        <f>SUMIFS(СВЦЭМ!$C$39:$C$782,СВЦЭМ!$A$39:$A$782,$A67,СВЦЭМ!$B$39:$B$782,L$47)+'СЕТ СН'!$G$12+СВЦЭМ!$D$10+'СЕТ СН'!$G$5-'СЕТ СН'!$G$20</f>
        <v>5147.3451856600004</v>
      </c>
      <c r="M67" s="36">
        <f>SUMIFS(СВЦЭМ!$C$39:$C$782,СВЦЭМ!$A$39:$A$782,$A67,СВЦЭМ!$B$39:$B$782,M$47)+'СЕТ СН'!$G$12+СВЦЭМ!$D$10+'СЕТ СН'!$G$5-'СЕТ СН'!$G$20</f>
        <v>5108.9416705599997</v>
      </c>
      <c r="N67" s="36">
        <f>SUMIFS(СВЦЭМ!$C$39:$C$782,СВЦЭМ!$A$39:$A$782,$A67,СВЦЭМ!$B$39:$B$782,N$47)+'СЕТ СН'!$G$12+СВЦЭМ!$D$10+'СЕТ СН'!$G$5-'СЕТ СН'!$G$20</f>
        <v>5156.9744582000003</v>
      </c>
      <c r="O67" s="36">
        <f>SUMIFS(СВЦЭМ!$C$39:$C$782,СВЦЭМ!$A$39:$A$782,$A67,СВЦЭМ!$B$39:$B$782,O$47)+'СЕТ СН'!$G$12+СВЦЭМ!$D$10+'СЕТ СН'!$G$5-'СЕТ СН'!$G$20</f>
        <v>5162.2501605300004</v>
      </c>
      <c r="P67" s="36">
        <f>SUMIFS(СВЦЭМ!$C$39:$C$782,СВЦЭМ!$A$39:$A$782,$A67,СВЦЭМ!$B$39:$B$782,P$47)+'СЕТ СН'!$G$12+СВЦЭМ!$D$10+'СЕТ СН'!$G$5-'СЕТ СН'!$G$20</f>
        <v>5170.7490548900005</v>
      </c>
      <c r="Q67" s="36">
        <f>SUMIFS(СВЦЭМ!$C$39:$C$782,СВЦЭМ!$A$39:$A$782,$A67,СВЦЭМ!$B$39:$B$782,Q$47)+'СЕТ СН'!$G$12+СВЦЭМ!$D$10+'СЕТ СН'!$G$5-'СЕТ СН'!$G$20</f>
        <v>5173.6631738599999</v>
      </c>
      <c r="R67" s="36">
        <f>SUMIFS(СВЦЭМ!$C$39:$C$782,СВЦЭМ!$A$39:$A$782,$A67,СВЦЭМ!$B$39:$B$782,R$47)+'СЕТ СН'!$G$12+СВЦЭМ!$D$10+'СЕТ СН'!$G$5-'СЕТ СН'!$G$20</f>
        <v>5163.3491921599998</v>
      </c>
      <c r="S67" s="36">
        <f>SUMIFS(СВЦЭМ!$C$39:$C$782,СВЦЭМ!$A$39:$A$782,$A67,СВЦЭМ!$B$39:$B$782,S$47)+'СЕТ СН'!$G$12+СВЦЭМ!$D$10+'СЕТ СН'!$G$5-'СЕТ СН'!$G$20</f>
        <v>5125.5398807800002</v>
      </c>
      <c r="T67" s="36">
        <f>SUMIFS(СВЦЭМ!$C$39:$C$782,СВЦЭМ!$A$39:$A$782,$A67,СВЦЭМ!$B$39:$B$782,T$47)+'СЕТ СН'!$G$12+СВЦЭМ!$D$10+'СЕТ СН'!$G$5-'СЕТ СН'!$G$20</f>
        <v>5042.0555712300002</v>
      </c>
      <c r="U67" s="36">
        <f>SUMIFS(СВЦЭМ!$C$39:$C$782,СВЦЭМ!$A$39:$A$782,$A67,СВЦЭМ!$B$39:$B$782,U$47)+'СЕТ СН'!$G$12+СВЦЭМ!$D$10+'СЕТ СН'!$G$5-'СЕТ СН'!$G$20</f>
        <v>5066.8436659700001</v>
      </c>
      <c r="V67" s="36">
        <f>SUMIFS(СВЦЭМ!$C$39:$C$782,СВЦЭМ!$A$39:$A$782,$A67,СВЦЭМ!$B$39:$B$782,V$47)+'СЕТ СН'!$G$12+СВЦЭМ!$D$10+'СЕТ СН'!$G$5-'СЕТ СН'!$G$20</f>
        <v>5117.8968212700001</v>
      </c>
      <c r="W67" s="36">
        <f>SUMIFS(СВЦЭМ!$C$39:$C$782,СВЦЭМ!$A$39:$A$782,$A67,СВЦЭМ!$B$39:$B$782,W$47)+'СЕТ СН'!$G$12+СВЦЭМ!$D$10+'СЕТ СН'!$G$5-'СЕТ СН'!$G$20</f>
        <v>5138.8173022800001</v>
      </c>
      <c r="X67" s="36">
        <f>SUMIFS(СВЦЭМ!$C$39:$C$782,СВЦЭМ!$A$39:$A$782,$A67,СВЦЭМ!$B$39:$B$782,X$47)+'СЕТ СН'!$G$12+СВЦЭМ!$D$10+'СЕТ СН'!$G$5-'СЕТ СН'!$G$20</f>
        <v>5152.6122172800006</v>
      </c>
      <c r="Y67" s="36">
        <f>SUMIFS(СВЦЭМ!$C$39:$C$782,СВЦЭМ!$A$39:$A$782,$A67,СВЦЭМ!$B$39:$B$782,Y$47)+'СЕТ СН'!$G$12+СВЦЭМ!$D$10+'СЕТ СН'!$G$5-'СЕТ СН'!$G$20</f>
        <v>5164.3179659300004</v>
      </c>
    </row>
    <row r="68" spans="1:27" ht="15.75" x14ac:dyDescent="0.2">
      <c r="A68" s="35">
        <f t="shared" si="1"/>
        <v>44916</v>
      </c>
      <c r="B68" s="36">
        <f>SUMIFS(СВЦЭМ!$C$39:$C$782,СВЦЭМ!$A$39:$A$782,$A68,СВЦЭМ!$B$39:$B$782,B$47)+'СЕТ СН'!$G$12+СВЦЭМ!$D$10+'СЕТ СН'!$G$5-'СЕТ СН'!$G$20</f>
        <v>5145.0707310199996</v>
      </c>
      <c r="C68" s="36">
        <f>SUMIFS(СВЦЭМ!$C$39:$C$782,СВЦЭМ!$A$39:$A$782,$A68,СВЦЭМ!$B$39:$B$782,C$47)+'СЕТ СН'!$G$12+СВЦЭМ!$D$10+'СЕТ СН'!$G$5-'СЕТ СН'!$G$20</f>
        <v>5161.5745029299997</v>
      </c>
      <c r="D68" s="36">
        <f>SUMIFS(СВЦЭМ!$C$39:$C$782,СВЦЭМ!$A$39:$A$782,$A68,СВЦЭМ!$B$39:$B$782,D$47)+'СЕТ СН'!$G$12+СВЦЭМ!$D$10+'СЕТ СН'!$G$5-'СЕТ СН'!$G$20</f>
        <v>5157.0109770300005</v>
      </c>
      <c r="E68" s="36">
        <f>SUMIFS(СВЦЭМ!$C$39:$C$782,СВЦЭМ!$A$39:$A$782,$A68,СВЦЭМ!$B$39:$B$782,E$47)+'СЕТ СН'!$G$12+СВЦЭМ!$D$10+'СЕТ СН'!$G$5-'СЕТ СН'!$G$20</f>
        <v>5160.7652714800006</v>
      </c>
      <c r="F68" s="36">
        <f>SUMIFS(СВЦЭМ!$C$39:$C$782,СВЦЭМ!$A$39:$A$782,$A68,СВЦЭМ!$B$39:$B$782,F$47)+'СЕТ СН'!$G$12+СВЦЭМ!$D$10+'СЕТ СН'!$G$5-'СЕТ СН'!$G$20</f>
        <v>5206.5682455100005</v>
      </c>
      <c r="G68" s="36">
        <f>SUMIFS(СВЦЭМ!$C$39:$C$782,СВЦЭМ!$A$39:$A$782,$A68,СВЦЭМ!$B$39:$B$782,G$47)+'СЕТ СН'!$G$12+СВЦЭМ!$D$10+'СЕТ СН'!$G$5-'СЕТ СН'!$G$20</f>
        <v>5159.9769662199997</v>
      </c>
      <c r="H68" s="36">
        <f>SUMIFS(СВЦЭМ!$C$39:$C$782,СВЦЭМ!$A$39:$A$782,$A68,СВЦЭМ!$B$39:$B$782,H$47)+'СЕТ СН'!$G$12+СВЦЭМ!$D$10+'СЕТ СН'!$G$5-'СЕТ СН'!$G$20</f>
        <v>5108.2434264000003</v>
      </c>
      <c r="I68" s="36">
        <f>SUMIFS(СВЦЭМ!$C$39:$C$782,СВЦЭМ!$A$39:$A$782,$A68,СВЦЭМ!$B$39:$B$782,I$47)+'СЕТ СН'!$G$12+СВЦЭМ!$D$10+'СЕТ СН'!$G$5-'СЕТ СН'!$G$20</f>
        <v>5117.9159749500004</v>
      </c>
      <c r="J68" s="36">
        <f>SUMIFS(СВЦЭМ!$C$39:$C$782,СВЦЭМ!$A$39:$A$782,$A68,СВЦЭМ!$B$39:$B$782,J$47)+'СЕТ СН'!$G$12+СВЦЭМ!$D$10+'СЕТ СН'!$G$5-'СЕТ СН'!$G$20</f>
        <v>5077.7703949900006</v>
      </c>
      <c r="K68" s="36">
        <f>SUMIFS(СВЦЭМ!$C$39:$C$782,СВЦЭМ!$A$39:$A$782,$A68,СВЦЭМ!$B$39:$B$782,K$47)+'СЕТ СН'!$G$12+СВЦЭМ!$D$10+'СЕТ СН'!$G$5-'СЕТ СН'!$G$20</f>
        <v>5070.9584343099996</v>
      </c>
      <c r="L68" s="36">
        <f>SUMIFS(СВЦЭМ!$C$39:$C$782,СВЦЭМ!$A$39:$A$782,$A68,СВЦЭМ!$B$39:$B$782,L$47)+'СЕТ СН'!$G$12+СВЦЭМ!$D$10+'СЕТ СН'!$G$5-'СЕТ СН'!$G$20</f>
        <v>5048.1842621400001</v>
      </c>
      <c r="M68" s="36">
        <f>SUMIFS(СВЦЭМ!$C$39:$C$782,СВЦЭМ!$A$39:$A$782,$A68,СВЦЭМ!$B$39:$B$782,M$47)+'СЕТ СН'!$G$12+СВЦЭМ!$D$10+'СЕТ СН'!$G$5-'СЕТ СН'!$G$20</f>
        <v>5069.1409289700005</v>
      </c>
      <c r="N68" s="36">
        <f>SUMIFS(СВЦЭМ!$C$39:$C$782,СВЦЭМ!$A$39:$A$782,$A68,СВЦЭМ!$B$39:$B$782,N$47)+'СЕТ СН'!$G$12+СВЦЭМ!$D$10+'СЕТ СН'!$G$5-'СЕТ СН'!$G$20</f>
        <v>5065.9935926799999</v>
      </c>
      <c r="O68" s="36">
        <f>SUMIFS(СВЦЭМ!$C$39:$C$782,СВЦЭМ!$A$39:$A$782,$A68,СВЦЭМ!$B$39:$B$782,O$47)+'СЕТ СН'!$G$12+СВЦЭМ!$D$10+'СЕТ СН'!$G$5-'СЕТ СН'!$G$20</f>
        <v>5054.9494280600002</v>
      </c>
      <c r="P68" s="36">
        <f>SUMIFS(СВЦЭМ!$C$39:$C$782,СВЦЭМ!$A$39:$A$782,$A68,СВЦЭМ!$B$39:$B$782,P$47)+'СЕТ СН'!$G$12+СВЦЭМ!$D$10+'СЕТ СН'!$G$5-'СЕТ СН'!$G$20</f>
        <v>5060.7280052000006</v>
      </c>
      <c r="Q68" s="36">
        <f>SUMIFS(СВЦЭМ!$C$39:$C$782,СВЦЭМ!$A$39:$A$782,$A68,СВЦЭМ!$B$39:$B$782,Q$47)+'СЕТ СН'!$G$12+СВЦЭМ!$D$10+'СЕТ СН'!$G$5-'СЕТ СН'!$G$20</f>
        <v>5083.9609164600006</v>
      </c>
      <c r="R68" s="36">
        <f>SUMIFS(СВЦЭМ!$C$39:$C$782,СВЦЭМ!$A$39:$A$782,$A68,СВЦЭМ!$B$39:$B$782,R$47)+'СЕТ СН'!$G$12+СВЦЭМ!$D$10+'СЕТ СН'!$G$5-'СЕТ СН'!$G$20</f>
        <v>5085.1343166400002</v>
      </c>
      <c r="S68" s="36">
        <f>SUMIFS(СВЦЭМ!$C$39:$C$782,СВЦЭМ!$A$39:$A$782,$A68,СВЦЭМ!$B$39:$B$782,S$47)+'СЕТ СН'!$G$12+СВЦЭМ!$D$10+'СЕТ СН'!$G$5-'СЕТ СН'!$G$20</f>
        <v>5083.9736073700005</v>
      </c>
      <c r="T68" s="36">
        <f>SUMIFS(СВЦЭМ!$C$39:$C$782,СВЦЭМ!$A$39:$A$782,$A68,СВЦЭМ!$B$39:$B$782,T$47)+'СЕТ СН'!$G$12+СВЦЭМ!$D$10+'СЕТ СН'!$G$5-'СЕТ СН'!$G$20</f>
        <v>5074.2803716100007</v>
      </c>
      <c r="U68" s="36">
        <f>SUMIFS(СВЦЭМ!$C$39:$C$782,СВЦЭМ!$A$39:$A$782,$A68,СВЦЭМ!$B$39:$B$782,U$47)+'СЕТ СН'!$G$12+СВЦЭМ!$D$10+'СЕТ СН'!$G$5-'СЕТ СН'!$G$20</f>
        <v>5076.2256330300006</v>
      </c>
      <c r="V68" s="36">
        <f>SUMIFS(СВЦЭМ!$C$39:$C$782,СВЦЭМ!$A$39:$A$782,$A68,СВЦЭМ!$B$39:$B$782,V$47)+'СЕТ СН'!$G$12+СВЦЭМ!$D$10+'СЕТ СН'!$G$5-'СЕТ СН'!$G$20</f>
        <v>5090.0157617799996</v>
      </c>
      <c r="W68" s="36">
        <f>SUMIFS(СВЦЭМ!$C$39:$C$782,СВЦЭМ!$A$39:$A$782,$A68,СВЦЭМ!$B$39:$B$782,W$47)+'СЕТ СН'!$G$12+СВЦЭМ!$D$10+'СЕТ СН'!$G$5-'СЕТ СН'!$G$20</f>
        <v>5068.2325730800003</v>
      </c>
      <c r="X68" s="36">
        <f>SUMIFS(СВЦЭМ!$C$39:$C$782,СВЦЭМ!$A$39:$A$782,$A68,СВЦЭМ!$B$39:$B$782,X$47)+'СЕТ СН'!$G$12+СВЦЭМ!$D$10+'СЕТ СН'!$G$5-'СЕТ СН'!$G$20</f>
        <v>5061.9881729500003</v>
      </c>
      <c r="Y68" s="36">
        <f>SUMIFS(СВЦЭМ!$C$39:$C$782,СВЦЭМ!$A$39:$A$782,$A68,СВЦЭМ!$B$39:$B$782,Y$47)+'СЕТ СН'!$G$12+СВЦЭМ!$D$10+'СЕТ СН'!$G$5-'СЕТ СН'!$G$20</f>
        <v>5073.70843212</v>
      </c>
    </row>
    <row r="69" spans="1:27" ht="15.75" x14ac:dyDescent="0.2">
      <c r="A69" s="35">
        <f t="shared" si="1"/>
        <v>44917</v>
      </c>
      <c r="B69" s="36">
        <f>SUMIFS(СВЦЭМ!$C$39:$C$782,СВЦЭМ!$A$39:$A$782,$A69,СВЦЭМ!$B$39:$B$782,B$47)+'СЕТ СН'!$G$12+СВЦЭМ!$D$10+'СЕТ СН'!$G$5-'СЕТ СН'!$G$20</f>
        <v>5106.9813408400005</v>
      </c>
      <c r="C69" s="36">
        <f>SUMIFS(СВЦЭМ!$C$39:$C$782,СВЦЭМ!$A$39:$A$782,$A69,СВЦЭМ!$B$39:$B$782,C$47)+'СЕТ СН'!$G$12+СВЦЭМ!$D$10+'СЕТ СН'!$G$5-'СЕТ СН'!$G$20</f>
        <v>5127.6826882700007</v>
      </c>
      <c r="D69" s="36">
        <f>SUMIFS(СВЦЭМ!$C$39:$C$782,СВЦЭМ!$A$39:$A$782,$A69,СВЦЭМ!$B$39:$B$782,D$47)+'СЕТ СН'!$G$12+СВЦЭМ!$D$10+'СЕТ СН'!$G$5-'СЕТ СН'!$G$20</f>
        <v>5125.4198890799998</v>
      </c>
      <c r="E69" s="36">
        <f>SUMIFS(СВЦЭМ!$C$39:$C$782,СВЦЭМ!$A$39:$A$782,$A69,СВЦЭМ!$B$39:$B$782,E$47)+'СЕТ СН'!$G$12+СВЦЭМ!$D$10+'СЕТ СН'!$G$5-'СЕТ СН'!$G$20</f>
        <v>5151.5819895900004</v>
      </c>
      <c r="F69" s="36">
        <f>SUMIFS(СВЦЭМ!$C$39:$C$782,СВЦЭМ!$A$39:$A$782,$A69,СВЦЭМ!$B$39:$B$782,F$47)+'СЕТ СН'!$G$12+СВЦЭМ!$D$10+'СЕТ СН'!$G$5-'СЕТ СН'!$G$20</f>
        <v>5179.6621935200001</v>
      </c>
      <c r="G69" s="36">
        <f>SUMIFS(СВЦЭМ!$C$39:$C$782,СВЦЭМ!$A$39:$A$782,$A69,СВЦЭМ!$B$39:$B$782,G$47)+'СЕТ СН'!$G$12+СВЦЭМ!$D$10+'СЕТ СН'!$G$5-'СЕТ СН'!$G$20</f>
        <v>5181.7081540500003</v>
      </c>
      <c r="H69" s="36">
        <f>SUMIFS(СВЦЭМ!$C$39:$C$782,СВЦЭМ!$A$39:$A$782,$A69,СВЦЭМ!$B$39:$B$782,H$47)+'СЕТ СН'!$G$12+СВЦЭМ!$D$10+'СЕТ СН'!$G$5-'СЕТ СН'!$G$20</f>
        <v>5156.5277978499998</v>
      </c>
      <c r="I69" s="36">
        <f>SUMIFS(СВЦЭМ!$C$39:$C$782,СВЦЭМ!$A$39:$A$782,$A69,СВЦЭМ!$B$39:$B$782,I$47)+'СЕТ СН'!$G$12+СВЦЭМ!$D$10+'СЕТ СН'!$G$5-'СЕТ СН'!$G$20</f>
        <v>5139.8288920300001</v>
      </c>
      <c r="J69" s="36">
        <f>SUMIFS(СВЦЭМ!$C$39:$C$782,СВЦЭМ!$A$39:$A$782,$A69,СВЦЭМ!$B$39:$B$782,J$47)+'СЕТ СН'!$G$12+СВЦЭМ!$D$10+'СЕТ СН'!$G$5-'СЕТ СН'!$G$20</f>
        <v>5123.3707801099999</v>
      </c>
      <c r="K69" s="36">
        <f>SUMIFS(СВЦЭМ!$C$39:$C$782,СВЦЭМ!$A$39:$A$782,$A69,СВЦЭМ!$B$39:$B$782,K$47)+'СЕТ СН'!$G$12+СВЦЭМ!$D$10+'СЕТ СН'!$G$5-'СЕТ СН'!$G$20</f>
        <v>5099.0718639500001</v>
      </c>
      <c r="L69" s="36">
        <f>SUMIFS(СВЦЭМ!$C$39:$C$782,СВЦЭМ!$A$39:$A$782,$A69,СВЦЭМ!$B$39:$B$782,L$47)+'СЕТ СН'!$G$12+СВЦЭМ!$D$10+'СЕТ СН'!$G$5-'СЕТ СН'!$G$20</f>
        <v>5114.4190609699999</v>
      </c>
      <c r="M69" s="36">
        <f>SUMIFS(СВЦЭМ!$C$39:$C$782,СВЦЭМ!$A$39:$A$782,$A69,СВЦЭМ!$B$39:$B$782,M$47)+'СЕТ СН'!$G$12+СВЦЭМ!$D$10+'СЕТ СН'!$G$5-'СЕТ СН'!$G$20</f>
        <v>5122.6154405300003</v>
      </c>
      <c r="N69" s="36">
        <f>SUMIFS(СВЦЭМ!$C$39:$C$782,СВЦЭМ!$A$39:$A$782,$A69,СВЦЭМ!$B$39:$B$782,N$47)+'СЕТ СН'!$G$12+СВЦЭМ!$D$10+'СЕТ СН'!$G$5-'СЕТ СН'!$G$20</f>
        <v>5150.4613038900006</v>
      </c>
      <c r="O69" s="36">
        <f>SUMIFS(СВЦЭМ!$C$39:$C$782,СВЦЭМ!$A$39:$A$782,$A69,СВЦЭМ!$B$39:$B$782,O$47)+'СЕТ СН'!$G$12+СВЦЭМ!$D$10+'СЕТ СН'!$G$5-'СЕТ СН'!$G$20</f>
        <v>5148.09762976</v>
      </c>
      <c r="P69" s="36">
        <f>SUMIFS(СВЦЭМ!$C$39:$C$782,СВЦЭМ!$A$39:$A$782,$A69,СВЦЭМ!$B$39:$B$782,P$47)+'СЕТ СН'!$G$12+СВЦЭМ!$D$10+'СЕТ СН'!$G$5-'СЕТ СН'!$G$20</f>
        <v>5161.6144058299997</v>
      </c>
      <c r="Q69" s="36">
        <f>SUMIFS(СВЦЭМ!$C$39:$C$782,СВЦЭМ!$A$39:$A$782,$A69,СВЦЭМ!$B$39:$B$782,Q$47)+'СЕТ СН'!$G$12+СВЦЭМ!$D$10+'СЕТ СН'!$G$5-'СЕТ СН'!$G$20</f>
        <v>5167.9146483900004</v>
      </c>
      <c r="R69" s="36">
        <f>SUMIFS(СВЦЭМ!$C$39:$C$782,СВЦЭМ!$A$39:$A$782,$A69,СВЦЭМ!$B$39:$B$782,R$47)+'СЕТ СН'!$G$12+СВЦЭМ!$D$10+'СЕТ СН'!$G$5-'СЕТ СН'!$G$20</f>
        <v>5129.7880378400005</v>
      </c>
      <c r="S69" s="36">
        <f>SUMIFS(СВЦЭМ!$C$39:$C$782,СВЦЭМ!$A$39:$A$782,$A69,СВЦЭМ!$B$39:$B$782,S$47)+'СЕТ СН'!$G$12+СВЦЭМ!$D$10+'СЕТ СН'!$G$5-'СЕТ СН'!$G$20</f>
        <v>5132.1732915600005</v>
      </c>
      <c r="T69" s="36">
        <f>SUMIFS(СВЦЭМ!$C$39:$C$782,СВЦЭМ!$A$39:$A$782,$A69,СВЦЭМ!$B$39:$B$782,T$47)+'СЕТ СН'!$G$12+СВЦЭМ!$D$10+'СЕТ СН'!$G$5-'СЕТ СН'!$G$20</f>
        <v>5087.2473905500001</v>
      </c>
      <c r="U69" s="36">
        <f>SUMIFS(СВЦЭМ!$C$39:$C$782,СВЦЭМ!$A$39:$A$782,$A69,СВЦЭМ!$B$39:$B$782,U$47)+'СЕТ СН'!$G$12+СВЦЭМ!$D$10+'СЕТ СН'!$G$5-'СЕТ СН'!$G$20</f>
        <v>5089.4364532700001</v>
      </c>
      <c r="V69" s="36">
        <f>SUMIFS(СВЦЭМ!$C$39:$C$782,СВЦЭМ!$A$39:$A$782,$A69,СВЦЭМ!$B$39:$B$782,V$47)+'СЕТ СН'!$G$12+СВЦЭМ!$D$10+'СЕТ СН'!$G$5-'СЕТ СН'!$G$20</f>
        <v>5123.67706421</v>
      </c>
      <c r="W69" s="36">
        <f>SUMIFS(СВЦЭМ!$C$39:$C$782,СВЦЭМ!$A$39:$A$782,$A69,СВЦЭМ!$B$39:$B$782,W$47)+'СЕТ СН'!$G$12+СВЦЭМ!$D$10+'СЕТ СН'!$G$5-'СЕТ СН'!$G$20</f>
        <v>5130.2294160299998</v>
      </c>
      <c r="X69" s="36">
        <f>SUMIFS(СВЦЭМ!$C$39:$C$782,СВЦЭМ!$A$39:$A$782,$A69,СВЦЭМ!$B$39:$B$782,X$47)+'СЕТ СН'!$G$12+СВЦЭМ!$D$10+'СЕТ СН'!$G$5-'СЕТ СН'!$G$20</f>
        <v>5356.7170531700003</v>
      </c>
      <c r="Y69" s="36">
        <f>SUMIFS(СВЦЭМ!$C$39:$C$782,СВЦЭМ!$A$39:$A$782,$A69,СВЦЭМ!$B$39:$B$782,Y$47)+'СЕТ СН'!$G$12+СВЦЭМ!$D$10+'СЕТ СН'!$G$5-'СЕТ СН'!$G$20</f>
        <v>5399.1795266500003</v>
      </c>
    </row>
    <row r="70" spans="1:27" ht="15.75" x14ac:dyDescent="0.2">
      <c r="A70" s="35">
        <f t="shared" si="1"/>
        <v>44918</v>
      </c>
      <c r="B70" s="36">
        <f>SUMIFS(СВЦЭМ!$C$39:$C$782,СВЦЭМ!$A$39:$A$782,$A70,СВЦЭМ!$B$39:$B$782,B$47)+'СЕТ СН'!$G$12+СВЦЭМ!$D$10+'СЕТ СН'!$G$5-'СЕТ СН'!$G$20</f>
        <v>5542.9939947500006</v>
      </c>
      <c r="C70" s="36">
        <f>SUMIFS(СВЦЭМ!$C$39:$C$782,СВЦЭМ!$A$39:$A$782,$A70,СВЦЭМ!$B$39:$B$782,C$47)+'СЕТ СН'!$G$12+СВЦЭМ!$D$10+'СЕТ СН'!$G$5-'СЕТ СН'!$G$20</f>
        <v>5576.6927418200003</v>
      </c>
      <c r="D70" s="36">
        <f>SUMIFS(СВЦЭМ!$C$39:$C$782,СВЦЭМ!$A$39:$A$782,$A70,СВЦЭМ!$B$39:$B$782,D$47)+'СЕТ СН'!$G$12+СВЦЭМ!$D$10+'СЕТ СН'!$G$5-'СЕТ СН'!$G$20</f>
        <v>5580.4862303700002</v>
      </c>
      <c r="E70" s="36">
        <f>SUMIFS(СВЦЭМ!$C$39:$C$782,СВЦЭМ!$A$39:$A$782,$A70,СВЦЭМ!$B$39:$B$782,E$47)+'СЕТ СН'!$G$12+СВЦЭМ!$D$10+'СЕТ СН'!$G$5-'СЕТ СН'!$G$20</f>
        <v>5619.4908036300003</v>
      </c>
      <c r="F70" s="36">
        <f>SUMIFS(СВЦЭМ!$C$39:$C$782,СВЦЭМ!$A$39:$A$782,$A70,СВЦЭМ!$B$39:$B$782,F$47)+'СЕТ СН'!$G$12+СВЦЭМ!$D$10+'СЕТ СН'!$G$5-'СЕТ СН'!$G$20</f>
        <v>5596.1355582200003</v>
      </c>
      <c r="G70" s="36">
        <f>SUMIFS(СВЦЭМ!$C$39:$C$782,СВЦЭМ!$A$39:$A$782,$A70,СВЦЭМ!$B$39:$B$782,G$47)+'СЕТ СН'!$G$12+СВЦЭМ!$D$10+'СЕТ СН'!$G$5-'СЕТ СН'!$G$20</f>
        <v>5366.8311743100003</v>
      </c>
      <c r="H70" s="36">
        <f>SUMIFS(СВЦЭМ!$C$39:$C$782,СВЦЭМ!$A$39:$A$782,$A70,СВЦЭМ!$B$39:$B$782,H$47)+'СЕТ СН'!$G$12+СВЦЭМ!$D$10+'СЕТ СН'!$G$5-'СЕТ СН'!$G$20</f>
        <v>5279.6769765600002</v>
      </c>
      <c r="I70" s="36">
        <f>SUMIFS(СВЦЭМ!$C$39:$C$782,СВЦЭМ!$A$39:$A$782,$A70,СВЦЭМ!$B$39:$B$782,I$47)+'СЕТ СН'!$G$12+СВЦЭМ!$D$10+'СЕТ СН'!$G$5-'СЕТ СН'!$G$20</f>
        <v>5254.9031668999996</v>
      </c>
      <c r="J70" s="36">
        <f>SUMIFS(СВЦЭМ!$C$39:$C$782,СВЦЭМ!$A$39:$A$782,$A70,СВЦЭМ!$B$39:$B$782,J$47)+'СЕТ СН'!$G$12+СВЦЭМ!$D$10+'СЕТ СН'!$G$5-'СЕТ СН'!$G$20</f>
        <v>5226.7899267600005</v>
      </c>
      <c r="K70" s="36">
        <f>SUMIFS(СВЦЭМ!$C$39:$C$782,СВЦЭМ!$A$39:$A$782,$A70,СВЦЭМ!$B$39:$B$782,K$47)+'СЕТ СН'!$G$12+СВЦЭМ!$D$10+'СЕТ СН'!$G$5-'СЕТ СН'!$G$20</f>
        <v>5214.0395319899999</v>
      </c>
      <c r="L70" s="36">
        <f>SUMIFS(СВЦЭМ!$C$39:$C$782,СВЦЭМ!$A$39:$A$782,$A70,СВЦЭМ!$B$39:$B$782,L$47)+'СЕТ СН'!$G$12+СВЦЭМ!$D$10+'СЕТ СН'!$G$5-'СЕТ СН'!$G$20</f>
        <v>5215.0838260600003</v>
      </c>
      <c r="M70" s="36">
        <f>SUMIFS(СВЦЭМ!$C$39:$C$782,СВЦЭМ!$A$39:$A$782,$A70,СВЦЭМ!$B$39:$B$782,M$47)+'СЕТ СН'!$G$12+СВЦЭМ!$D$10+'СЕТ СН'!$G$5-'СЕТ СН'!$G$20</f>
        <v>5226.5722410100007</v>
      </c>
      <c r="N70" s="36">
        <f>SUMIFS(СВЦЭМ!$C$39:$C$782,СВЦЭМ!$A$39:$A$782,$A70,СВЦЭМ!$B$39:$B$782,N$47)+'СЕТ СН'!$G$12+СВЦЭМ!$D$10+'СЕТ СН'!$G$5-'СЕТ СН'!$G$20</f>
        <v>5270.83317412</v>
      </c>
      <c r="O70" s="36">
        <f>SUMIFS(СВЦЭМ!$C$39:$C$782,СВЦЭМ!$A$39:$A$782,$A70,СВЦЭМ!$B$39:$B$782,O$47)+'СЕТ СН'!$G$12+СВЦЭМ!$D$10+'СЕТ СН'!$G$5-'СЕТ СН'!$G$20</f>
        <v>5259.2722857799999</v>
      </c>
      <c r="P70" s="36">
        <f>SUMIFS(СВЦЭМ!$C$39:$C$782,СВЦЭМ!$A$39:$A$782,$A70,СВЦЭМ!$B$39:$B$782,P$47)+'СЕТ СН'!$G$12+СВЦЭМ!$D$10+'СЕТ СН'!$G$5-'СЕТ СН'!$G$20</f>
        <v>5260.1595324200007</v>
      </c>
      <c r="Q70" s="36">
        <f>SUMIFS(СВЦЭМ!$C$39:$C$782,СВЦЭМ!$A$39:$A$782,$A70,СВЦЭМ!$B$39:$B$782,Q$47)+'СЕТ СН'!$G$12+СВЦЭМ!$D$10+'СЕТ СН'!$G$5-'СЕТ СН'!$G$20</f>
        <v>5262.0800667100002</v>
      </c>
      <c r="R70" s="36">
        <f>SUMIFS(СВЦЭМ!$C$39:$C$782,СВЦЭМ!$A$39:$A$782,$A70,СВЦЭМ!$B$39:$B$782,R$47)+'СЕТ СН'!$G$12+СВЦЭМ!$D$10+'СЕТ СН'!$G$5-'СЕТ СН'!$G$20</f>
        <v>5260.6007214800002</v>
      </c>
      <c r="S70" s="36">
        <f>SUMIFS(СВЦЭМ!$C$39:$C$782,СВЦЭМ!$A$39:$A$782,$A70,СВЦЭМ!$B$39:$B$782,S$47)+'СЕТ СН'!$G$12+СВЦЭМ!$D$10+'СЕТ СН'!$G$5-'СЕТ СН'!$G$20</f>
        <v>5228.6098927700004</v>
      </c>
      <c r="T70" s="36">
        <f>SUMIFS(СВЦЭМ!$C$39:$C$782,СВЦЭМ!$A$39:$A$782,$A70,СВЦЭМ!$B$39:$B$782,T$47)+'СЕТ СН'!$G$12+СВЦЭМ!$D$10+'СЕТ СН'!$G$5-'СЕТ СН'!$G$20</f>
        <v>5187.2224481499998</v>
      </c>
      <c r="U70" s="36">
        <f>SUMIFS(СВЦЭМ!$C$39:$C$782,СВЦЭМ!$A$39:$A$782,$A70,СВЦЭМ!$B$39:$B$782,U$47)+'СЕТ СН'!$G$12+СВЦЭМ!$D$10+'СЕТ СН'!$G$5-'СЕТ СН'!$G$20</f>
        <v>5190.0945726800001</v>
      </c>
      <c r="V70" s="36">
        <f>SUMIFS(СВЦЭМ!$C$39:$C$782,СВЦЭМ!$A$39:$A$782,$A70,СВЦЭМ!$B$39:$B$782,V$47)+'СЕТ СН'!$G$12+СВЦЭМ!$D$10+'СЕТ СН'!$G$5-'СЕТ СН'!$G$20</f>
        <v>5204.27744411</v>
      </c>
      <c r="W70" s="36">
        <f>SUMIFS(СВЦЭМ!$C$39:$C$782,СВЦЭМ!$A$39:$A$782,$A70,СВЦЭМ!$B$39:$B$782,W$47)+'СЕТ СН'!$G$12+СВЦЭМ!$D$10+'СЕТ СН'!$G$5-'СЕТ СН'!$G$20</f>
        <v>5228.4732826899999</v>
      </c>
      <c r="X70" s="36">
        <f>SUMIFS(СВЦЭМ!$C$39:$C$782,СВЦЭМ!$A$39:$A$782,$A70,СВЦЭМ!$B$39:$B$782,X$47)+'СЕТ СН'!$G$12+СВЦЭМ!$D$10+'СЕТ СН'!$G$5-'СЕТ СН'!$G$20</f>
        <v>5256.00837202</v>
      </c>
      <c r="Y70" s="36">
        <f>SUMIFS(СВЦЭМ!$C$39:$C$782,СВЦЭМ!$A$39:$A$782,$A70,СВЦЭМ!$B$39:$B$782,Y$47)+'СЕТ СН'!$G$12+СВЦЭМ!$D$10+'СЕТ СН'!$G$5-'СЕТ СН'!$G$20</f>
        <v>5288.92790633</v>
      </c>
    </row>
    <row r="71" spans="1:27" ht="15.75" x14ac:dyDescent="0.2">
      <c r="A71" s="35">
        <f t="shared" si="1"/>
        <v>44919</v>
      </c>
      <c r="B71" s="36">
        <f>SUMIFS(СВЦЭМ!$C$39:$C$782,СВЦЭМ!$A$39:$A$782,$A71,СВЦЭМ!$B$39:$B$782,B$47)+'СЕТ СН'!$G$12+СВЦЭМ!$D$10+'СЕТ СН'!$G$5-'СЕТ СН'!$G$20</f>
        <v>5222.3760210099999</v>
      </c>
      <c r="C71" s="36">
        <f>SUMIFS(СВЦЭМ!$C$39:$C$782,СВЦЭМ!$A$39:$A$782,$A71,СВЦЭМ!$B$39:$B$782,C$47)+'СЕТ СН'!$G$12+СВЦЭМ!$D$10+'СЕТ СН'!$G$5-'СЕТ СН'!$G$20</f>
        <v>5186.8103872600004</v>
      </c>
      <c r="D71" s="36">
        <f>SUMIFS(СВЦЭМ!$C$39:$C$782,СВЦЭМ!$A$39:$A$782,$A71,СВЦЭМ!$B$39:$B$782,D$47)+'СЕТ СН'!$G$12+СВЦЭМ!$D$10+'СЕТ СН'!$G$5-'СЕТ СН'!$G$20</f>
        <v>5170.5446878399998</v>
      </c>
      <c r="E71" s="36">
        <f>SUMIFS(СВЦЭМ!$C$39:$C$782,СВЦЭМ!$A$39:$A$782,$A71,СВЦЭМ!$B$39:$B$782,E$47)+'СЕТ СН'!$G$12+СВЦЭМ!$D$10+'СЕТ СН'!$G$5-'СЕТ СН'!$G$20</f>
        <v>5155.8312389500006</v>
      </c>
      <c r="F71" s="36">
        <f>SUMIFS(СВЦЭМ!$C$39:$C$782,СВЦЭМ!$A$39:$A$782,$A71,СВЦЭМ!$B$39:$B$782,F$47)+'СЕТ СН'!$G$12+СВЦЭМ!$D$10+'СЕТ СН'!$G$5-'СЕТ СН'!$G$20</f>
        <v>5204.83952107</v>
      </c>
      <c r="G71" s="36">
        <f>SUMIFS(СВЦЭМ!$C$39:$C$782,СВЦЭМ!$A$39:$A$782,$A71,СВЦЭМ!$B$39:$B$782,G$47)+'СЕТ СН'!$G$12+СВЦЭМ!$D$10+'СЕТ СН'!$G$5-'СЕТ СН'!$G$20</f>
        <v>5189.0069235800001</v>
      </c>
      <c r="H71" s="36">
        <f>SUMIFS(СВЦЭМ!$C$39:$C$782,СВЦЭМ!$A$39:$A$782,$A71,СВЦЭМ!$B$39:$B$782,H$47)+'СЕТ СН'!$G$12+СВЦЭМ!$D$10+'СЕТ СН'!$G$5-'СЕТ СН'!$G$20</f>
        <v>5183.2984078700001</v>
      </c>
      <c r="I71" s="36">
        <f>SUMIFS(СВЦЭМ!$C$39:$C$782,СВЦЭМ!$A$39:$A$782,$A71,СВЦЭМ!$B$39:$B$782,I$47)+'СЕТ СН'!$G$12+СВЦЭМ!$D$10+'СЕТ СН'!$G$5-'СЕТ СН'!$G$20</f>
        <v>5155.1846847699999</v>
      </c>
      <c r="J71" s="36">
        <f>SUMIFS(СВЦЭМ!$C$39:$C$782,СВЦЭМ!$A$39:$A$782,$A71,СВЦЭМ!$B$39:$B$782,J$47)+'СЕТ СН'!$G$12+СВЦЭМ!$D$10+'СЕТ СН'!$G$5-'СЕТ СН'!$G$20</f>
        <v>5147.6959305099999</v>
      </c>
      <c r="K71" s="36">
        <f>SUMIFS(СВЦЭМ!$C$39:$C$782,СВЦЭМ!$A$39:$A$782,$A71,СВЦЭМ!$B$39:$B$782,K$47)+'СЕТ СН'!$G$12+СВЦЭМ!$D$10+'СЕТ СН'!$G$5-'СЕТ СН'!$G$20</f>
        <v>5106.15775923</v>
      </c>
      <c r="L71" s="36">
        <f>SUMIFS(СВЦЭМ!$C$39:$C$782,СВЦЭМ!$A$39:$A$782,$A71,СВЦЭМ!$B$39:$B$782,L$47)+'СЕТ СН'!$G$12+СВЦЭМ!$D$10+'СЕТ СН'!$G$5-'СЕТ СН'!$G$20</f>
        <v>5077.9962988900006</v>
      </c>
      <c r="M71" s="36">
        <f>SUMIFS(СВЦЭМ!$C$39:$C$782,СВЦЭМ!$A$39:$A$782,$A71,СВЦЭМ!$B$39:$B$782,M$47)+'СЕТ СН'!$G$12+СВЦЭМ!$D$10+'СЕТ СН'!$G$5-'СЕТ СН'!$G$20</f>
        <v>5061.7766664400006</v>
      </c>
      <c r="N71" s="36">
        <f>SUMIFS(СВЦЭМ!$C$39:$C$782,СВЦЭМ!$A$39:$A$782,$A71,СВЦЭМ!$B$39:$B$782,N$47)+'СЕТ СН'!$G$12+СВЦЭМ!$D$10+'СЕТ СН'!$G$5-'СЕТ СН'!$G$20</f>
        <v>5089.8687333100006</v>
      </c>
      <c r="O71" s="36">
        <f>SUMIFS(СВЦЭМ!$C$39:$C$782,СВЦЭМ!$A$39:$A$782,$A71,СВЦЭМ!$B$39:$B$782,O$47)+'СЕТ СН'!$G$12+СВЦЭМ!$D$10+'СЕТ СН'!$G$5-'СЕТ СН'!$G$20</f>
        <v>5076.7097996100001</v>
      </c>
      <c r="P71" s="36">
        <f>SUMIFS(СВЦЭМ!$C$39:$C$782,СВЦЭМ!$A$39:$A$782,$A71,СВЦЭМ!$B$39:$B$782,P$47)+'СЕТ СН'!$G$12+СВЦЭМ!$D$10+'СЕТ СН'!$G$5-'СЕТ СН'!$G$20</f>
        <v>5077.6724983900003</v>
      </c>
      <c r="Q71" s="36">
        <f>SUMIFS(СВЦЭМ!$C$39:$C$782,СВЦЭМ!$A$39:$A$782,$A71,СВЦЭМ!$B$39:$B$782,Q$47)+'СЕТ СН'!$G$12+СВЦЭМ!$D$10+'СЕТ СН'!$G$5-'СЕТ СН'!$G$20</f>
        <v>5073.8025010700003</v>
      </c>
      <c r="R71" s="36">
        <f>SUMIFS(СВЦЭМ!$C$39:$C$782,СВЦЭМ!$A$39:$A$782,$A71,СВЦЭМ!$B$39:$B$782,R$47)+'СЕТ СН'!$G$12+СВЦЭМ!$D$10+'СЕТ СН'!$G$5-'СЕТ СН'!$G$20</f>
        <v>5082.6394526900003</v>
      </c>
      <c r="S71" s="36">
        <f>SUMIFS(СВЦЭМ!$C$39:$C$782,СВЦЭМ!$A$39:$A$782,$A71,СВЦЭМ!$B$39:$B$782,S$47)+'СЕТ СН'!$G$12+СВЦЭМ!$D$10+'СЕТ СН'!$G$5-'СЕТ СН'!$G$20</f>
        <v>5038.2476551099999</v>
      </c>
      <c r="T71" s="36">
        <f>SUMIFS(СВЦЭМ!$C$39:$C$782,СВЦЭМ!$A$39:$A$782,$A71,СВЦЭМ!$B$39:$B$782,T$47)+'СЕТ СН'!$G$12+СВЦЭМ!$D$10+'СЕТ СН'!$G$5-'СЕТ СН'!$G$20</f>
        <v>5023.2554747900003</v>
      </c>
      <c r="U71" s="36">
        <f>SUMIFS(СВЦЭМ!$C$39:$C$782,СВЦЭМ!$A$39:$A$782,$A71,СВЦЭМ!$B$39:$B$782,U$47)+'СЕТ СН'!$G$12+СВЦЭМ!$D$10+'СЕТ СН'!$G$5-'СЕТ СН'!$G$20</f>
        <v>5042.1062706900002</v>
      </c>
      <c r="V71" s="36">
        <f>SUMIFS(СВЦЭМ!$C$39:$C$782,СВЦЭМ!$A$39:$A$782,$A71,СВЦЭМ!$B$39:$B$782,V$47)+'СЕТ СН'!$G$12+СВЦЭМ!$D$10+'СЕТ СН'!$G$5-'СЕТ СН'!$G$20</f>
        <v>5060.9827709300007</v>
      </c>
      <c r="W71" s="36">
        <f>SUMIFS(СВЦЭМ!$C$39:$C$782,СВЦЭМ!$A$39:$A$782,$A71,СВЦЭМ!$B$39:$B$782,W$47)+'СЕТ СН'!$G$12+СВЦЭМ!$D$10+'СЕТ СН'!$G$5-'СЕТ СН'!$G$20</f>
        <v>5078.4842041400007</v>
      </c>
      <c r="X71" s="36">
        <f>SUMIFS(СВЦЭМ!$C$39:$C$782,СВЦЭМ!$A$39:$A$782,$A71,СВЦЭМ!$B$39:$B$782,X$47)+'СЕТ СН'!$G$12+СВЦЭМ!$D$10+'СЕТ СН'!$G$5-'СЕТ СН'!$G$20</f>
        <v>5093.1878906399998</v>
      </c>
      <c r="Y71" s="36">
        <f>SUMIFS(СВЦЭМ!$C$39:$C$782,СВЦЭМ!$A$39:$A$782,$A71,СВЦЭМ!$B$39:$B$782,Y$47)+'СЕТ СН'!$G$12+СВЦЭМ!$D$10+'СЕТ СН'!$G$5-'СЕТ СН'!$G$20</f>
        <v>5087.3539314099999</v>
      </c>
    </row>
    <row r="72" spans="1:27" ht="15.75" x14ac:dyDescent="0.2">
      <c r="A72" s="35">
        <f t="shared" si="1"/>
        <v>44920</v>
      </c>
      <c r="B72" s="36">
        <f>SUMIFS(СВЦЭМ!$C$39:$C$782,СВЦЭМ!$A$39:$A$782,$A72,СВЦЭМ!$B$39:$B$782,B$47)+'СЕТ СН'!$G$12+СВЦЭМ!$D$10+'СЕТ СН'!$G$5-'СЕТ СН'!$G$20</f>
        <v>5132.7046235300004</v>
      </c>
      <c r="C72" s="36">
        <f>SUMIFS(СВЦЭМ!$C$39:$C$782,СВЦЭМ!$A$39:$A$782,$A72,СВЦЭМ!$B$39:$B$782,C$47)+'СЕТ СН'!$G$12+СВЦЭМ!$D$10+'СЕТ СН'!$G$5-'СЕТ СН'!$G$20</f>
        <v>5150.3661360599999</v>
      </c>
      <c r="D72" s="36">
        <f>SUMIFS(СВЦЭМ!$C$39:$C$782,СВЦЭМ!$A$39:$A$782,$A72,СВЦЭМ!$B$39:$B$782,D$47)+'СЕТ СН'!$G$12+СВЦЭМ!$D$10+'СЕТ СН'!$G$5-'СЕТ СН'!$G$20</f>
        <v>5124.5479600199997</v>
      </c>
      <c r="E72" s="36">
        <f>SUMIFS(СВЦЭМ!$C$39:$C$782,СВЦЭМ!$A$39:$A$782,$A72,СВЦЭМ!$B$39:$B$782,E$47)+'СЕТ СН'!$G$12+СВЦЭМ!$D$10+'СЕТ СН'!$G$5-'СЕТ СН'!$G$20</f>
        <v>5115.2964856100007</v>
      </c>
      <c r="F72" s="36">
        <f>SUMIFS(СВЦЭМ!$C$39:$C$782,СВЦЭМ!$A$39:$A$782,$A72,СВЦЭМ!$B$39:$B$782,F$47)+'СЕТ СН'!$G$12+СВЦЭМ!$D$10+'СЕТ СН'!$G$5-'СЕТ СН'!$G$20</f>
        <v>5177.6058965499997</v>
      </c>
      <c r="G72" s="36">
        <f>SUMIFS(СВЦЭМ!$C$39:$C$782,СВЦЭМ!$A$39:$A$782,$A72,СВЦЭМ!$B$39:$B$782,G$47)+'СЕТ СН'!$G$12+СВЦЭМ!$D$10+'СЕТ СН'!$G$5-'СЕТ СН'!$G$20</f>
        <v>5174.2557724100006</v>
      </c>
      <c r="H72" s="36">
        <f>SUMIFS(СВЦЭМ!$C$39:$C$782,СВЦЭМ!$A$39:$A$782,$A72,СВЦЭМ!$B$39:$B$782,H$47)+'СЕТ СН'!$G$12+СВЦЭМ!$D$10+'СЕТ СН'!$G$5-'СЕТ СН'!$G$20</f>
        <v>5159.9908455499999</v>
      </c>
      <c r="I72" s="36">
        <f>SUMIFS(СВЦЭМ!$C$39:$C$782,СВЦЭМ!$A$39:$A$782,$A72,СВЦЭМ!$B$39:$B$782,I$47)+'СЕТ СН'!$G$12+СВЦЭМ!$D$10+'СЕТ СН'!$G$5-'СЕТ СН'!$G$20</f>
        <v>5197.1635804200005</v>
      </c>
      <c r="J72" s="36">
        <f>SUMIFS(СВЦЭМ!$C$39:$C$782,СВЦЭМ!$A$39:$A$782,$A72,СВЦЭМ!$B$39:$B$782,J$47)+'СЕТ СН'!$G$12+СВЦЭМ!$D$10+'СЕТ СН'!$G$5-'СЕТ СН'!$G$20</f>
        <v>5183.9792124599999</v>
      </c>
      <c r="K72" s="36">
        <f>SUMIFS(СВЦЭМ!$C$39:$C$782,СВЦЭМ!$A$39:$A$782,$A72,СВЦЭМ!$B$39:$B$782,K$47)+'СЕТ СН'!$G$12+СВЦЭМ!$D$10+'СЕТ СН'!$G$5-'СЕТ СН'!$G$20</f>
        <v>5173.4450689700006</v>
      </c>
      <c r="L72" s="36">
        <f>SUMIFS(СВЦЭМ!$C$39:$C$782,СВЦЭМ!$A$39:$A$782,$A72,СВЦЭМ!$B$39:$B$782,L$47)+'СЕТ СН'!$G$12+СВЦЭМ!$D$10+'СЕТ СН'!$G$5-'СЕТ СН'!$G$20</f>
        <v>5118.8135583100002</v>
      </c>
      <c r="M72" s="36">
        <f>SUMIFS(СВЦЭМ!$C$39:$C$782,СВЦЭМ!$A$39:$A$782,$A72,СВЦЭМ!$B$39:$B$782,M$47)+'СЕТ СН'!$G$12+СВЦЭМ!$D$10+'СЕТ СН'!$G$5-'СЕТ СН'!$G$20</f>
        <v>5136.2293402300002</v>
      </c>
      <c r="N72" s="36">
        <f>SUMIFS(СВЦЭМ!$C$39:$C$782,СВЦЭМ!$A$39:$A$782,$A72,СВЦЭМ!$B$39:$B$782,N$47)+'СЕТ СН'!$G$12+СВЦЭМ!$D$10+'СЕТ СН'!$G$5-'СЕТ СН'!$G$20</f>
        <v>5157.3600099300002</v>
      </c>
      <c r="O72" s="36">
        <f>SUMIFS(СВЦЭМ!$C$39:$C$782,СВЦЭМ!$A$39:$A$782,$A72,СВЦЭМ!$B$39:$B$782,O$47)+'СЕТ СН'!$G$12+СВЦЭМ!$D$10+'СЕТ СН'!$G$5-'СЕТ СН'!$G$20</f>
        <v>5161.5051391899997</v>
      </c>
      <c r="P72" s="36">
        <f>SUMIFS(СВЦЭМ!$C$39:$C$782,СВЦЭМ!$A$39:$A$782,$A72,СВЦЭМ!$B$39:$B$782,P$47)+'СЕТ СН'!$G$12+СВЦЭМ!$D$10+'СЕТ СН'!$G$5-'СЕТ СН'!$G$20</f>
        <v>5180.6232678300003</v>
      </c>
      <c r="Q72" s="36">
        <f>SUMIFS(СВЦЭМ!$C$39:$C$782,СВЦЭМ!$A$39:$A$782,$A72,СВЦЭМ!$B$39:$B$782,Q$47)+'СЕТ СН'!$G$12+СВЦЭМ!$D$10+'СЕТ СН'!$G$5-'СЕТ СН'!$G$20</f>
        <v>5172.2617170399999</v>
      </c>
      <c r="R72" s="36">
        <f>SUMIFS(СВЦЭМ!$C$39:$C$782,СВЦЭМ!$A$39:$A$782,$A72,СВЦЭМ!$B$39:$B$782,R$47)+'СЕТ СН'!$G$12+СВЦЭМ!$D$10+'СЕТ СН'!$G$5-'СЕТ СН'!$G$20</f>
        <v>5170.4504840500003</v>
      </c>
      <c r="S72" s="36">
        <f>SUMIFS(СВЦЭМ!$C$39:$C$782,СВЦЭМ!$A$39:$A$782,$A72,СВЦЭМ!$B$39:$B$782,S$47)+'СЕТ СН'!$G$12+СВЦЭМ!$D$10+'СЕТ СН'!$G$5-'СЕТ СН'!$G$20</f>
        <v>5145.0565348399996</v>
      </c>
      <c r="T72" s="36">
        <f>SUMIFS(СВЦЭМ!$C$39:$C$782,СВЦЭМ!$A$39:$A$782,$A72,СВЦЭМ!$B$39:$B$782,T$47)+'СЕТ СН'!$G$12+СВЦЭМ!$D$10+'СЕТ СН'!$G$5-'СЕТ СН'!$G$20</f>
        <v>5123.2293682999998</v>
      </c>
      <c r="U72" s="36">
        <f>SUMIFS(СВЦЭМ!$C$39:$C$782,СВЦЭМ!$A$39:$A$782,$A72,СВЦЭМ!$B$39:$B$782,U$47)+'СЕТ СН'!$G$12+СВЦЭМ!$D$10+'СЕТ СН'!$G$5-'СЕТ СН'!$G$20</f>
        <v>5127.0020668300003</v>
      </c>
      <c r="V72" s="36">
        <f>SUMIFS(СВЦЭМ!$C$39:$C$782,СВЦЭМ!$A$39:$A$782,$A72,СВЦЭМ!$B$39:$B$782,V$47)+'СЕТ СН'!$G$12+СВЦЭМ!$D$10+'СЕТ СН'!$G$5-'СЕТ СН'!$G$20</f>
        <v>5158.4777072100005</v>
      </c>
      <c r="W72" s="36">
        <f>SUMIFS(СВЦЭМ!$C$39:$C$782,СВЦЭМ!$A$39:$A$782,$A72,СВЦЭМ!$B$39:$B$782,W$47)+'СЕТ СН'!$G$12+СВЦЭМ!$D$10+'СЕТ СН'!$G$5-'СЕТ СН'!$G$20</f>
        <v>5177.9518657600001</v>
      </c>
      <c r="X72" s="36">
        <f>SUMIFS(СВЦЭМ!$C$39:$C$782,СВЦЭМ!$A$39:$A$782,$A72,СВЦЭМ!$B$39:$B$782,X$47)+'СЕТ СН'!$G$12+СВЦЭМ!$D$10+'СЕТ СН'!$G$5-'СЕТ СН'!$G$20</f>
        <v>5202.5602116500004</v>
      </c>
      <c r="Y72" s="36">
        <f>SUMIFS(СВЦЭМ!$C$39:$C$782,СВЦЭМ!$A$39:$A$782,$A72,СВЦЭМ!$B$39:$B$782,Y$47)+'СЕТ СН'!$G$12+СВЦЭМ!$D$10+'СЕТ СН'!$G$5-'СЕТ СН'!$G$20</f>
        <v>5230.6809486700004</v>
      </c>
    </row>
    <row r="73" spans="1:27" ht="15.75" x14ac:dyDescent="0.2">
      <c r="A73" s="35">
        <f t="shared" si="1"/>
        <v>44921</v>
      </c>
      <c r="B73" s="36">
        <f>SUMIFS(СВЦЭМ!$C$39:$C$782,СВЦЭМ!$A$39:$A$782,$A73,СВЦЭМ!$B$39:$B$782,B$47)+'СЕТ СН'!$G$12+СВЦЭМ!$D$10+'СЕТ СН'!$G$5-'СЕТ СН'!$G$20</f>
        <v>5282.2860200699997</v>
      </c>
      <c r="C73" s="36">
        <f>SUMIFS(СВЦЭМ!$C$39:$C$782,СВЦЭМ!$A$39:$A$782,$A73,СВЦЭМ!$B$39:$B$782,C$47)+'СЕТ СН'!$G$12+СВЦЭМ!$D$10+'СЕТ СН'!$G$5-'СЕТ СН'!$G$20</f>
        <v>5301.9618293399999</v>
      </c>
      <c r="D73" s="36">
        <f>SUMIFS(СВЦЭМ!$C$39:$C$782,СВЦЭМ!$A$39:$A$782,$A73,СВЦЭМ!$B$39:$B$782,D$47)+'СЕТ СН'!$G$12+СВЦЭМ!$D$10+'СЕТ СН'!$G$5-'СЕТ СН'!$G$20</f>
        <v>5307.5834947599997</v>
      </c>
      <c r="E73" s="36">
        <f>SUMIFS(СВЦЭМ!$C$39:$C$782,СВЦЭМ!$A$39:$A$782,$A73,СВЦЭМ!$B$39:$B$782,E$47)+'СЕТ СН'!$G$12+СВЦЭМ!$D$10+'СЕТ СН'!$G$5-'СЕТ СН'!$G$20</f>
        <v>5315.0234133499998</v>
      </c>
      <c r="F73" s="36">
        <f>SUMIFS(СВЦЭМ!$C$39:$C$782,СВЦЭМ!$A$39:$A$782,$A73,СВЦЭМ!$B$39:$B$782,F$47)+'СЕТ СН'!$G$12+СВЦЭМ!$D$10+'СЕТ СН'!$G$5-'СЕТ СН'!$G$20</f>
        <v>5357.9917960800003</v>
      </c>
      <c r="G73" s="36">
        <f>SUMIFS(СВЦЭМ!$C$39:$C$782,СВЦЭМ!$A$39:$A$782,$A73,СВЦЭМ!$B$39:$B$782,G$47)+'СЕТ СН'!$G$12+СВЦЭМ!$D$10+'СЕТ СН'!$G$5-'СЕТ СН'!$G$20</f>
        <v>5344.3404861400004</v>
      </c>
      <c r="H73" s="36">
        <f>SUMIFS(СВЦЭМ!$C$39:$C$782,СВЦЭМ!$A$39:$A$782,$A73,СВЦЭМ!$B$39:$B$782,H$47)+'СЕТ СН'!$G$12+СВЦЭМ!$D$10+'СЕТ СН'!$G$5-'СЕТ СН'!$G$20</f>
        <v>5303.17017665</v>
      </c>
      <c r="I73" s="36">
        <f>SUMIFS(СВЦЭМ!$C$39:$C$782,СВЦЭМ!$A$39:$A$782,$A73,СВЦЭМ!$B$39:$B$782,I$47)+'СЕТ СН'!$G$12+СВЦЭМ!$D$10+'СЕТ СН'!$G$5-'СЕТ СН'!$G$20</f>
        <v>5265.0244370399996</v>
      </c>
      <c r="J73" s="36">
        <f>SUMIFS(СВЦЭМ!$C$39:$C$782,СВЦЭМ!$A$39:$A$782,$A73,СВЦЭМ!$B$39:$B$782,J$47)+'СЕТ СН'!$G$12+СВЦЭМ!$D$10+'СЕТ СН'!$G$5-'СЕТ СН'!$G$20</f>
        <v>5256.6039752400002</v>
      </c>
      <c r="K73" s="36">
        <f>SUMIFS(СВЦЭМ!$C$39:$C$782,СВЦЭМ!$A$39:$A$782,$A73,СВЦЭМ!$B$39:$B$782,K$47)+'СЕТ СН'!$G$12+СВЦЭМ!$D$10+'СЕТ СН'!$G$5-'СЕТ СН'!$G$20</f>
        <v>5248.9306205299999</v>
      </c>
      <c r="L73" s="36">
        <f>SUMIFS(СВЦЭМ!$C$39:$C$782,СВЦЭМ!$A$39:$A$782,$A73,СВЦЭМ!$B$39:$B$782,L$47)+'СЕТ СН'!$G$12+СВЦЭМ!$D$10+'СЕТ СН'!$G$5-'СЕТ СН'!$G$20</f>
        <v>5240.8667786300002</v>
      </c>
      <c r="M73" s="36">
        <f>SUMIFS(СВЦЭМ!$C$39:$C$782,СВЦЭМ!$A$39:$A$782,$A73,СВЦЭМ!$B$39:$B$782,M$47)+'СЕТ СН'!$G$12+СВЦЭМ!$D$10+'СЕТ СН'!$G$5-'СЕТ СН'!$G$20</f>
        <v>5224.8118100700003</v>
      </c>
      <c r="N73" s="36">
        <f>SUMIFS(СВЦЭМ!$C$39:$C$782,СВЦЭМ!$A$39:$A$782,$A73,СВЦЭМ!$B$39:$B$782,N$47)+'СЕТ СН'!$G$12+СВЦЭМ!$D$10+'СЕТ СН'!$G$5-'СЕТ СН'!$G$20</f>
        <v>5233.5173281000007</v>
      </c>
      <c r="O73" s="36">
        <f>SUMIFS(СВЦЭМ!$C$39:$C$782,СВЦЭМ!$A$39:$A$782,$A73,СВЦЭМ!$B$39:$B$782,O$47)+'СЕТ СН'!$G$12+СВЦЭМ!$D$10+'СЕТ СН'!$G$5-'СЕТ СН'!$G$20</f>
        <v>5223.6051446900001</v>
      </c>
      <c r="P73" s="36">
        <f>SUMIFS(СВЦЭМ!$C$39:$C$782,СВЦЭМ!$A$39:$A$782,$A73,СВЦЭМ!$B$39:$B$782,P$47)+'СЕТ СН'!$G$12+СВЦЭМ!$D$10+'СЕТ СН'!$G$5-'СЕТ СН'!$G$20</f>
        <v>5239.6229985099999</v>
      </c>
      <c r="Q73" s="36">
        <f>SUMIFS(СВЦЭМ!$C$39:$C$782,СВЦЭМ!$A$39:$A$782,$A73,СВЦЭМ!$B$39:$B$782,Q$47)+'СЕТ СН'!$G$12+СВЦЭМ!$D$10+'СЕТ СН'!$G$5-'СЕТ СН'!$G$20</f>
        <v>5216.9426352400005</v>
      </c>
      <c r="R73" s="36">
        <f>SUMIFS(СВЦЭМ!$C$39:$C$782,СВЦЭМ!$A$39:$A$782,$A73,СВЦЭМ!$B$39:$B$782,R$47)+'СЕТ СН'!$G$12+СВЦЭМ!$D$10+'СЕТ СН'!$G$5-'СЕТ СН'!$G$20</f>
        <v>5206.2997387400001</v>
      </c>
      <c r="S73" s="36">
        <f>SUMIFS(СВЦЭМ!$C$39:$C$782,СВЦЭМ!$A$39:$A$782,$A73,СВЦЭМ!$B$39:$B$782,S$47)+'СЕТ СН'!$G$12+СВЦЭМ!$D$10+'СЕТ СН'!$G$5-'СЕТ СН'!$G$20</f>
        <v>5172.6524531800005</v>
      </c>
      <c r="T73" s="36">
        <f>SUMIFS(СВЦЭМ!$C$39:$C$782,СВЦЭМ!$A$39:$A$782,$A73,СВЦЭМ!$B$39:$B$782,T$47)+'СЕТ СН'!$G$12+СВЦЭМ!$D$10+'СЕТ СН'!$G$5-'СЕТ СН'!$G$20</f>
        <v>5120.1606731800002</v>
      </c>
      <c r="U73" s="36">
        <f>SUMIFS(СВЦЭМ!$C$39:$C$782,СВЦЭМ!$A$39:$A$782,$A73,СВЦЭМ!$B$39:$B$782,U$47)+'СЕТ СН'!$G$12+СВЦЭМ!$D$10+'СЕТ СН'!$G$5-'СЕТ СН'!$G$20</f>
        <v>5154.4685794100005</v>
      </c>
      <c r="V73" s="36">
        <f>SUMIFS(СВЦЭМ!$C$39:$C$782,СВЦЭМ!$A$39:$A$782,$A73,СВЦЭМ!$B$39:$B$782,V$47)+'СЕТ СН'!$G$12+СВЦЭМ!$D$10+'СЕТ СН'!$G$5-'СЕТ СН'!$G$20</f>
        <v>5166.8923192900002</v>
      </c>
      <c r="W73" s="36">
        <f>SUMIFS(СВЦЭМ!$C$39:$C$782,СВЦЭМ!$A$39:$A$782,$A73,СВЦЭМ!$B$39:$B$782,W$47)+'СЕТ СН'!$G$12+СВЦЭМ!$D$10+'СЕТ СН'!$G$5-'СЕТ СН'!$G$20</f>
        <v>5194.03800323</v>
      </c>
      <c r="X73" s="36">
        <f>SUMIFS(СВЦЭМ!$C$39:$C$782,СВЦЭМ!$A$39:$A$782,$A73,СВЦЭМ!$B$39:$B$782,X$47)+'СЕТ СН'!$G$12+СВЦЭМ!$D$10+'СЕТ СН'!$G$5-'СЕТ СН'!$G$20</f>
        <v>5216.5441374399998</v>
      </c>
      <c r="Y73" s="36">
        <f>SUMIFS(СВЦЭМ!$C$39:$C$782,СВЦЭМ!$A$39:$A$782,$A73,СВЦЭМ!$B$39:$B$782,Y$47)+'СЕТ СН'!$G$12+СВЦЭМ!$D$10+'СЕТ СН'!$G$5-'СЕТ СН'!$G$20</f>
        <v>5234.5956145399996</v>
      </c>
    </row>
    <row r="74" spans="1:27" ht="15.75" x14ac:dyDescent="0.2">
      <c r="A74" s="35">
        <f t="shared" si="1"/>
        <v>44922</v>
      </c>
      <c r="B74" s="36">
        <f>SUMIFS(СВЦЭМ!$C$39:$C$782,СВЦЭМ!$A$39:$A$782,$A74,СВЦЭМ!$B$39:$B$782,B$47)+'СЕТ СН'!$G$12+СВЦЭМ!$D$10+'СЕТ СН'!$G$5-'СЕТ СН'!$G$20</f>
        <v>5155.0933424100003</v>
      </c>
      <c r="C74" s="36">
        <f>SUMIFS(СВЦЭМ!$C$39:$C$782,СВЦЭМ!$A$39:$A$782,$A74,СВЦЭМ!$B$39:$B$782,C$47)+'СЕТ СН'!$G$12+СВЦЭМ!$D$10+'СЕТ СН'!$G$5-'СЕТ СН'!$G$20</f>
        <v>5178.2958624299999</v>
      </c>
      <c r="D74" s="36">
        <f>SUMIFS(СВЦЭМ!$C$39:$C$782,СВЦЭМ!$A$39:$A$782,$A74,СВЦЭМ!$B$39:$B$782,D$47)+'СЕТ СН'!$G$12+СВЦЭМ!$D$10+'СЕТ СН'!$G$5-'СЕТ СН'!$G$20</f>
        <v>5178.7749155700003</v>
      </c>
      <c r="E74" s="36">
        <f>SUMIFS(СВЦЭМ!$C$39:$C$782,СВЦЭМ!$A$39:$A$782,$A74,СВЦЭМ!$B$39:$B$782,E$47)+'СЕТ СН'!$G$12+СВЦЭМ!$D$10+'СЕТ СН'!$G$5-'СЕТ СН'!$G$20</f>
        <v>5203.1519196299996</v>
      </c>
      <c r="F74" s="36">
        <f>SUMIFS(СВЦЭМ!$C$39:$C$782,СВЦЭМ!$A$39:$A$782,$A74,СВЦЭМ!$B$39:$B$782,F$47)+'СЕТ СН'!$G$12+СВЦЭМ!$D$10+'СЕТ СН'!$G$5-'СЕТ СН'!$G$20</f>
        <v>5239.3894497800002</v>
      </c>
      <c r="G74" s="36">
        <f>SUMIFS(СВЦЭМ!$C$39:$C$782,СВЦЭМ!$A$39:$A$782,$A74,СВЦЭМ!$B$39:$B$782,G$47)+'СЕТ СН'!$G$12+СВЦЭМ!$D$10+'СЕТ СН'!$G$5-'СЕТ СН'!$G$20</f>
        <v>5226.77316049</v>
      </c>
      <c r="H74" s="36">
        <f>SUMIFS(СВЦЭМ!$C$39:$C$782,СВЦЭМ!$A$39:$A$782,$A74,СВЦЭМ!$B$39:$B$782,H$47)+'СЕТ СН'!$G$12+СВЦЭМ!$D$10+'СЕТ СН'!$G$5-'СЕТ СН'!$G$20</f>
        <v>5184.2004471500004</v>
      </c>
      <c r="I74" s="36">
        <f>SUMIFS(СВЦЭМ!$C$39:$C$782,СВЦЭМ!$A$39:$A$782,$A74,СВЦЭМ!$B$39:$B$782,I$47)+'СЕТ СН'!$G$12+СВЦЭМ!$D$10+'СЕТ СН'!$G$5-'СЕТ СН'!$G$20</f>
        <v>5137.34008008</v>
      </c>
      <c r="J74" s="36">
        <f>SUMIFS(СВЦЭМ!$C$39:$C$782,СВЦЭМ!$A$39:$A$782,$A74,СВЦЭМ!$B$39:$B$782,J$47)+'СЕТ СН'!$G$12+СВЦЭМ!$D$10+'СЕТ СН'!$G$5-'СЕТ СН'!$G$20</f>
        <v>5091.3898675099999</v>
      </c>
      <c r="K74" s="36">
        <f>SUMIFS(СВЦЭМ!$C$39:$C$782,СВЦЭМ!$A$39:$A$782,$A74,СВЦЭМ!$B$39:$B$782,K$47)+'СЕТ СН'!$G$12+СВЦЭМ!$D$10+'СЕТ СН'!$G$5-'СЕТ СН'!$G$20</f>
        <v>5087.1759563400001</v>
      </c>
      <c r="L74" s="36">
        <f>SUMIFS(СВЦЭМ!$C$39:$C$782,СВЦЭМ!$A$39:$A$782,$A74,СВЦЭМ!$B$39:$B$782,L$47)+'СЕТ СН'!$G$12+СВЦЭМ!$D$10+'СЕТ СН'!$G$5-'СЕТ СН'!$G$20</f>
        <v>5109.08256016</v>
      </c>
      <c r="M74" s="36">
        <f>SUMIFS(СВЦЭМ!$C$39:$C$782,СВЦЭМ!$A$39:$A$782,$A74,СВЦЭМ!$B$39:$B$782,M$47)+'СЕТ СН'!$G$12+СВЦЭМ!$D$10+'СЕТ СН'!$G$5-'СЕТ СН'!$G$20</f>
        <v>5099.2720582600004</v>
      </c>
      <c r="N74" s="36">
        <f>SUMIFS(СВЦЭМ!$C$39:$C$782,СВЦЭМ!$A$39:$A$782,$A74,СВЦЭМ!$B$39:$B$782,N$47)+'СЕТ СН'!$G$12+СВЦЭМ!$D$10+'СЕТ СН'!$G$5-'СЕТ СН'!$G$20</f>
        <v>5102.8282462200004</v>
      </c>
      <c r="O74" s="36">
        <f>SUMIFS(СВЦЭМ!$C$39:$C$782,СВЦЭМ!$A$39:$A$782,$A74,СВЦЭМ!$B$39:$B$782,O$47)+'СЕТ СН'!$G$12+СВЦЭМ!$D$10+'СЕТ СН'!$G$5-'СЕТ СН'!$G$20</f>
        <v>5107.6016239700002</v>
      </c>
      <c r="P74" s="36">
        <f>SUMIFS(СВЦЭМ!$C$39:$C$782,СВЦЭМ!$A$39:$A$782,$A74,СВЦЭМ!$B$39:$B$782,P$47)+'СЕТ СН'!$G$12+СВЦЭМ!$D$10+'СЕТ СН'!$G$5-'СЕТ СН'!$G$20</f>
        <v>5113.6908533599999</v>
      </c>
      <c r="Q74" s="36">
        <f>SUMIFS(СВЦЭМ!$C$39:$C$782,СВЦЭМ!$A$39:$A$782,$A74,СВЦЭМ!$B$39:$B$782,Q$47)+'СЕТ СН'!$G$12+СВЦЭМ!$D$10+'СЕТ СН'!$G$5-'СЕТ СН'!$G$20</f>
        <v>5120.0650756599998</v>
      </c>
      <c r="R74" s="36">
        <f>SUMIFS(СВЦЭМ!$C$39:$C$782,СВЦЭМ!$A$39:$A$782,$A74,СВЦЭМ!$B$39:$B$782,R$47)+'СЕТ СН'!$G$12+СВЦЭМ!$D$10+'СЕТ СН'!$G$5-'СЕТ СН'!$G$20</f>
        <v>5121.0996910200001</v>
      </c>
      <c r="S74" s="36">
        <f>SUMIFS(СВЦЭМ!$C$39:$C$782,СВЦЭМ!$A$39:$A$782,$A74,СВЦЭМ!$B$39:$B$782,S$47)+'СЕТ СН'!$G$12+СВЦЭМ!$D$10+'СЕТ СН'!$G$5-'СЕТ СН'!$G$20</f>
        <v>5091.9509705500004</v>
      </c>
      <c r="T74" s="36">
        <f>SUMIFS(СВЦЭМ!$C$39:$C$782,СВЦЭМ!$A$39:$A$782,$A74,СВЦЭМ!$B$39:$B$782,T$47)+'СЕТ СН'!$G$12+СВЦЭМ!$D$10+'СЕТ СН'!$G$5-'СЕТ СН'!$G$20</f>
        <v>5045.0425183099997</v>
      </c>
      <c r="U74" s="36">
        <f>SUMIFS(СВЦЭМ!$C$39:$C$782,СВЦЭМ!$A$39:$A$782,$A74,СВЦЭМ!$B$39:$B$782,U$47)+'СЕТ СН'!$G$12+СВЦЭМ!$D$10+'СЕТ СН'!$G$5-'СЕТ СН'!$G$20</f>
        <v>5066.9339556599998</v>
      </c>
      <c r="V74" s="36">
        <f>SUMIFS(СВЦЭМ!$C$39:$C$782,СВЦЭМ!$A$39:$A$782,$A74,СВЦЭМ!$B$39:$B$782,V$47)+'СЕТ СН'!$G$12+СВЦЭМ!$D$10+'СЕТ СН'!$G$5-'СЕТ СН'!$G$20</f>
        <v>5095.1804985500003</v>
      </c>
      <c r="W74" s="36">
        <f>SUMIFS(СВЦЭМ!$C$39:$C$782,СВЦЭМ!$A$39:$A$782,$A74,СВЦЭМ!$B$39:$B$782,W$47)+'СЕТ СН'!$G$12+СВЦЭМ!$D$10+'СЕТ СН'!$G$5-'СЕТ СН'!$G$20</f>
        <v>5122.8887616100001</v>
      </c>
      <c r="X74" s="36">
        <f>SUMIFS(СВЦЭМ!$C$39:$C$782,СВЦЭМ!$A$39:$A$782,$A74,СВЦЭМ!$B$39:$B$782,X$47)+'СЕТ СН'!$G$12+СВЦЭМ!$D$10+'СЕТ СН'!$G$5-'СЕТ СН'!$G$20</f>
        <v>5113.4136371900004</v>
      </c>
      <c r="Y74" s="36">
        <f>SUMIFS(СВЦЭМ!$C$39:$C$782,СВЦЭМ!$A$39:$A$782,$A74,СВЦЭМ!$B$39:$B$782,Y$47)+'СЕТ СН'!$G$12+СВЦЭМ!$D$10+'СЕТ СН'!$G$5-'СЕТ СН'!$G$20</f>
        <v>5144.2330434400001</v>
      </c>
    </row>
    <row r="75" spans="1:27" ht="15.75" x14ac:dyDescent="0.2">
      <c r="A75" s="35">
        <f t="shared" si="1"/>
        <v>44923</v>
      </c>
      <c r="B75" s="36">
        <f>SUMIFS(СВЦЭМ!$C$39:$C$782,СВЦЭМ!$A$39:$A$782,$A75,СВЦЭМ!$B$39:$B$782,B$47)+'СЕТ СН'!$G$12+СВЦЭМ!$D$10+'СЕТ СН'!$G$5-'СЕТ СН'!$G$20</f>
        <v>5178.6717354000002</v>
      </c>
      <c r="C75" s="36">
        <f>SUMIFS(СВЦЭМ!$C$39:$C$782,СВЦЭМ!$A$39:$A$782,$A75,СВЦЭМ!$B$39:$B$782,C$47)+'СЕТ СН'!$G$12+СВЦЭМ!$D$10+'СЕТ СН'!$G$5-'СЕТ СН'!$G$20</f>
        <v>5226.42183991</v>
      </c>
      <c r="D75" s="36">
        <f>SUMIFS(СВЦЭМ!$C$39:$C$782,СВЦЭМ!$A$39:$A$782,$A75,СВЦЭМ!$B$39:$B$782,D$47)+'СЕТ СН'!$G$12+СВЦЭМ!$D$10+'СЕТ СН'!$G$5-'СЕТ СН'!$G$20</f>
        <v>5260.4864648299999</v>
      </c>
      <c r="E75" s="36">
        <f>SUMIFS(СВЦЭМ!$C$39:$C$782,СВЦЭМ!$A$39:$A$782,$A75,СВЦЭМ!$B$39:$B$782,E$47)+'СЕТ СН'!$G$12+СВЦЭМ!$D$10+'СЕТ СН'!$G$5-'СЕТ СН'!$G$20</f>
        <v>5224.2385132500003</v>
      </c>
      <c r="F75" s="36">
        <f>SUMIFS(СВЦЭМ!$C$39:$C$782,СВЦЭМ!$A$39:$A$782,$A75,СВЦЭМ!$B$39:$B$782,F$47)+'СЕТ СН'!$G$12+СВЦЭМ!$D$10+'СЕТ СН'!$G$5-'СЕТ СН'!$G$20</f>
        <v>5237.46891968</v>
      </c>
      <c r="G75" s="36">
        <f>SUMIFS(СВЦЭМ!$C$39:$C$782,СВЦЭМ!$A$39:$A$782,$A75,СВЦЭМ!$B$39:$B$782,G$47)+'СЕТ СН'!$G$12+СВЦЭМ!$D$10+'СЕТ СН'!$G$5-'СЕТ СН'!$G$20</f>
        <v>5222.83149503</v>
      </c>
      <c r="H75" s="36">
        <f>SUMIFS(СВЦЭМ!$C$39:$C$782,СВЦЭМ!$A$39:$A$782,$A75,СВЦЭМ!$B$39:$B$782,H$47)+'СЕТ СН'!$G$12+СВЦЭМ!$D$10+'СЕТ СН'!$G$5-'СЕТ СН'!$G$20</f>
        <v>5219.4675735999999</v>
      </c>
      <c r="I75" s="36">
        <f>SUMIFS(СВЦЭМ!$C$39:$C$782,СВЦЭМ!$A$39:$A$782,$A75,СВЦЭМ!$B$39:$B$782,I$47)+'СЕТ СН'!$G$12+СВЦЭМ!$D$10+'СЕТ СН'!$G$5-'СЕТ СН'!$G$20</f>
        <v>5171.6177166400003</v>
      </c>
      <c r="J75" s="36">
        <f>SUMIFS(СВЦЭМ!$C$39:$C$782,СВЦЭМ!$A$39:$A$782,$A75,СВЦЭМ!$B$39:$B$782,J$47)+'СЕТ СН'!$G$12+СВЦЭМ!$D$10+'СЕТ СН'!$G$5-'СЕТ СН'!$G$20</f>
        <v>5160.3586304999999</v>
      </c>
      <c r="K75" s="36">
        <f>SUMIFS(СВЦЭМ!$C$39:$C$782,СВЦЭМ!$A$39:$A$782,$A75,СВЦЭМ!$B$39:$B$782,K$47)+'СЕТ СН'!$G$12+СВЦЭМ!$D$10+'СЕТ СН'!$G$5-'СЕТ СН'!$G$20</f>
        <v>5162.2011803400001</v>
      </c>
      <c r="L75" s="36">
        <f>SUMIFS(СВЦЭМ!$C$39:$C$782,СВЦЭМ!$A$39:$A$782,$A75,СВЦЭМ!$B$39:$B$782,L$47)+'СЕТ СН'!$G$12+СВЦЭМ!$D$10+'СЕТ СН'!$G$5-'СЕТ СН'!$G$20</f>
        <v>5148.4885341899999</v>
      </c>
      <c r="M75" s="36">
        <f>SUMIFS(СВЦЭМ!$C$39:$C$782,СВЦЭМ!$A$39:$A$782,$A75,СВЦЭМ!$B$39:$B$782,M$47)+'СЕТ СН'!$G$12+СВЦЭМ!$D$10+'СЕТ СН'!$G$5-'СЕТ СН'!$G$20</f>
        <v>5138.22359667</v>
      </c>
      <c r="N75" s="36">
        <f>SUMIFS(СВЦЭМ!$C$39:$C$782,СВЦЭМ!$A$39:$A$782,$A75,СВЦЭМ!$B$39:$B$782,N$47)+'СЕТ СН'!$G$12+СВЦЭМ!$D$10+'СЕТ СН'!$G$5-'СЕТ СН'!$G$20</f>
        <v>5161.6017498300007</v>
      </c>
      <c r="O75" s="36">
        <f>SUMIFS(СВЦЭМ!$C$39:$C$782,СВЦЭМ!$A$39:$A$782,$A75,СВЦЭМ!$B$39:$B$782,O$47)+'СЕТ СН'!$G$12+СВЦЭМ!$D$10+'СЕТ СН'!$G$5-'СЕТ СН'!$G$20</f>
        <v>5171.6245871800002</v>
      </c>
      <c r="P75" s="36">
        <f>SUMIFS(СВЦЭМ!$C$39:$C$782,СВЦЭМ!$A$39:$A$782,$A75,СВЦЭМ!$B$39:$B$782,P$47)+'СЕТ СН'!$G$12+СВЦЭМ!$D$10+'СЕТ СН'!$G$5-'СЕТ СН'!$G$20</f>
        <v>5186.9014864999999</v>
      </c>
      <c r="Q75" s="36">
        <f>SUMIFS(СВЦЭМ!$C$39:$C$782,СВЦЭМ!$A$39:$A$782,$A75,СВЦЭМ!$B$39:$B$782,Q$47)+'СЕТ СН'!$G$12+СВЦЭМ!$D$10+'СЕТ СН'!$G$5-'СЕТ СН'!$G$20</f>
        <v>5182.7876679300007</v>
      </c>
      <c r="R75" s="36">
        <f>SUMIFS(СВЦЭМ!$C$39:$C$782,СВЦЭМ!$A$39:$A$782,$A75,СВЦЭМ!$B$39:$B$782,R$47)+'СЕТ СН'!$G$12+СВЦЭМ!$D$10+'СЕТ СН'!$G$5-'СЕТ СН'!$G$20</f>
        <v>5162.0144009100004</v>
      </c>
      <c r="S75" s="36">
        <f>SUMIFS(СВЦЭМ!$C$39:$C$782,СВЦЭМ!$A$39:$A$782,$A75,СВЦЭМ!$B$39:$B$782,S$47)+'СЕТ СН'!$G$12+СВЦЭМ!$D$10+'СЕТ СН'!$G$5-'СЕТ СН'!$G$20</f>
        <v>5166.4161248600003</v>
      </c>
      <c r="T75" s="36">
        <f>SUMIFS(СВЦЭМ!$C$39:$C$782,СВЦЭМ!$A$39:$A$782,$A75,СВЦЭМ!$B$39:$B$782,T$47)+'СЕТ СН'!$G$12+СВЦЭМ!$D$10+'СЕТ СН'!$G$5-'СЕТ СН'!$G$20</f>
        <v>5128.6592627400005</v>
      </c>
      <c r="U75" s="36">
        <f>SUMIFS(СВЦЭМ!$C$39:$C$782,СВЦЭМ!$A$39:$A$782,$A75,СВЦЭМ!$B$39:$B$782,U$47)+'СЕТ СН'!$G$12+СВЦЭМ!$D$10+'СЕТ СН'!$G$5-'СЕТ СН'!$G$20</f>
        <v>5128.3522793600005</v>
      </c>
      <c r="V75" s="36">
        <f>SUMIFS(СВЦЭМ!$C$39:$C$782,СВЦЭМ!$A$39:$A$782,$A75,СВЦЭМ!$B$39:$B$782,V$47)+'СЕТ СН'!$G$12+СВЦЭМ!$D$10+'СЕТ СН'!$G$5-'СЕТ СН'!$G$20</f>
        <v>5133.1729598600004</v>
      </c>
      <c r="W75" s="36">
        <f>SUMIFS(СВЦЭМ!$C$39:$C$782,СВЦЭМ!$A$39:$A$782,$A75,СВЦЭМ!$B$39:$B$782,W$47)+'СЕТ СН'!$G$12+СВЦЭМ!$D$10+'СЕТ СН'!$G$5-'СЕТ СН'!$G$20</f>
        <v>5150.5094191799999</v>
      </c>
      <c r="X75" s="36">
        <f>SUMIFS(СВЦЭМ!$C$39:$C$782,СВЦЭМ!$A$39:$A$782,$A75,СВЦЭМ!$B$39:$B$782,X$47)+'СЕТ СН'!$G$12+СВЦЭМ!$D$10+'СЕТ СН'!$G$5-'СЕТ СН'!$G$20</f>
        <v>5146.10630322</v>
      </c>
      <c r="Y75" s="36">
        <f>SUMIFS(СВЦЭМ!$C$39:$C$782,СВЦЭМ!$A$39:$A$782,$A75,СВЦЭМ!$B$39:$B$782,Y$47)+'СЕТ СН'!$G$12+СВЦЭМ!$D$10+'СЕТ СН'!$G$5-'СЕТ СН'!$G$20</f>
        <v>5168.85798006</v>
      </c>
    </row>
    <row r="76" spans="1:27" ht="15.75" x14ac:dyDescent="0.2">
      <c r="A76" s="35">
        <f t="shared" si="1"/>
        <v>44924</v>
      </c>
      <c r="B76" s="36">
        <f>SUMIFS(СВЦЭМ!$C$39:$C$782,СВЦЭМ!$A$39:$A$782,$A76,СВЦЭМ!$B$39:$B$782,B$47)+'СЕТ СН'!$G$12+СВЦЭМ!$D$10+'СЕТ СН'!$G$5-'СЕТ СН'!$G$20</f>
        <v>5248.6800386900004</v>
      </c>
      <c r="C76" s="36">
        <f>SUMIFS(СВЦЭМ!$C$39:$C$782,СВЦЭМ!$A$39:$A$782,$A76,СВЦЭМ!$B$39:$B$782,C$47)+'СЕТ СН'!$G$12+СВЦЭМ!$D$10+'СЕТ СН'!$G$5-'СЕТ СН'!$G$20</f>
        <v>5260.3274776300004</v>
      </c>
      <c r="D76" s="36">
        <f>SUMIFS(СВЦЭМ!$C$39:$C$782,СВЦЭМ!$A$39:$A$782,$A76,СВЦЭМ!$B$39:$B$782,D$47)+'СЕТ СН'!$G$12+СВЦЭМ!$D$10+'СЕТ СН'!$G$5-'СЕТ СН'!$G$20</f>
        <v>5251.4486878300004</v>
      </c>
      <c r="E76" s="36">
        <f>SUMIFS(СВЦЭМ!$C$39:$C$782,СВЦЭМ!$A$39:$A$782,$A76,СВЦЭМ!$B$39:$B$782,E$47)+'СЕТ СН'!$G$12+СВЦЭМ!$D$10+'СЕТ СН'!$G$5-'СЕТ СН'!$G$20</f>
        <v>5261.3101417600001</v>
      </c>
      <c r="F76" s="36">
        <f>SUMIFS(СВЦЭМ!$C$39:$C$782,СВЦЭМ!$A$39:$A$782,$A76,СВЦЭМ!$B$39:$B$782,F$47)+'СЕТ СН'!$G$12+СВЦЭМ!$D$10+'СЕТ СН'!$G$5-'СЕТ СН'!$G$20</f>
        <v>5266.96260325</v>
      </c>
      <c r="G76" s="36">
        <f>SUMIFS(СВЦЭМ!$C$39:$C$782,СВЦЭМ!$A$39:$A$782,$A76,СВЦЭМ!$B$39:$B$782,G$47)+'СЕТ СН'!$G$12+СВЦЭМ!$D$10+'СЕТ СН'!$G$5-'СЕТ СН'!$G$20</f>
        <v>5255.40245985</v>
      </c>
      <c r="H76" s="36">
        <f>SUMIFS(СВЦЭМ!$C$39:$C$782,СВЦЭМ!$A$39:$A$782,$A76,СВЦЭМ!$B$39:$B$782,H$47)+'СЕТ СН'!$G$12+СВЦЭМ!$D$10+'СЕТ СН'!$G$5-'СЕТ СН'!$G$20</f>
        <v>5242.0768600499996</v>
      </c>
      <c r="I76" s="36">
        <f>SUMIFS(СВЦЭМ!$C$39:$C$782,СВЦЭМ!$A$39:$A$782,$A76,СВЦЭМ!$B$39:$B$782,I$47)+'СЕТ СН'!$G$12+СВЦЭМ!$D$10+'СЕТ СН'!$G$5-'СЕТ СН'!$G$20</f>
        <v>5201.2110942199997</v>
      </c>
      <c r="J76" s="36">
        <f>SUMIFS(СВЦЭМ!$C$39:$C$782,СВЦЭМ!$A$39:$A$782,$A76,СВЦЭМ!$B$39:$B$782,J$47)+'СЕТ СН'!$G$12+СВЦЭМ!$D$10+'СЕТ СН'!$G$5-'СЕТ СН'!$G$20</f>
        <v>5192.4616075000004</v>
      </c>
      <c r="K76" s="36">
        <f>SUMIFS(СВЦЭМ!$C$39:$C$782,СВЦЭМ!$A$39:$A$782,$A76,СВЦЭМ!$B$39:$B$782,K$47)+'СЕТ СН'!$G$12+СВЦЭМ!$D$10+'СЕТ СН'!$G$5-'СЕТ СН'!$G$20</f>
        <v>5161.1730698900001</v>
      </c>
      <c r="L76" s="36">
        <f>SUMIFS(СВЦЭМ!$C$39:$C$782,СВЦЭМ!$A$39:$A$782,$A76,СВЦЭМ!$B$39:$B$782,L$47)+'СЕТ СН'!$G$12+СВЦЭМ!$D$10+'СЕТ СН'!$G$5-'СЕТ СН'!$G$20</f>
        <v>5147.6528115399997</v>
      </c>
      <c r="M76" s="36">
        <f>SUMIFS(СВЦЭМ!$C$39:$C$782,СВЦЭМ!$A$39:$A$782,$A76,СВЦЭМ!$B$39:$B$782,M$47)+'СЕТ СН'!$G$12+СВЦЭМ!$D$10+'СЕТ СН'!$G$5-'СЕТ СН'!$G$20</f>
        <v>5148.9207879599999</v>
      </c>
      <c r="N76" s="36">
        <f>SUMIFS(СВЦЭМ!$C$39:$C$782,СВЦЭМ!$A$39:$A$782,$A76,СВЦЭМ!$B$39:$B$782,N$47)+'СЕТ СН'!$G$12+СВЦЭМ!$D$10+'СЕТ СН'!$G$5-'СЕТ СН'!$G$20</f>
        <v>5185.2534539600001</v>
      </c>
      <c r="O76" s="36">
        <f>SUMIFS(СВЦЭМ!$C$39:$C$782,СВЦЭМ!$A$39:$A$782,$A76,СВЦЭМ!$B$39:$B$782,O$47)+'СЕТ СН'!$G$12+СВЦЭМ!$D$10+'СЕТ СН'!$G$5-'СЕТ СН'!$G$20</f>
        <v>5180.2755606299997</v>
      </c>
      <c r="P76" s="36">
        <f>SUMIFS(СВЦЭМ!$C$39:$C$782,СВЦЭМ!$A$39:$A$782,$A76,СВЦЭМ!$B$39:$B$782,P$47)+'СЕТ СН'!$G$12+СВЦЭМ!$D$10+'СЕТ СН'!$G$5-'СЕТ СН'!$G$20</f>
        <v>5205.4547042900003</v>
      </c>
      <c r="Q76" s="36">
        <f>SUMIFS(СВЦЭМ!$C$39:$C$782,СВЦЭМ!$A$39:$A$782,$A76,СВЦЭМ!$B$39:$B$782,Q$47)+'СЕТ СН'!$G$12+СВЦЭМ!$D$10+'СЕТ СН'!$G$5-'СЕТ СН'!$G$20</f>
        <v>5208.7515405200002</v>
      </c>
      <c r="R76" s="36">
        <f>SUMIFS(СВЦЭМ!$C$39:$C$782,СВЦЭМ!$A$39:$A$782,$A76,СВЦЭМ!$B$39:$B$782,R$47)+'СЕТ СН'!$G$12+СВЦЭМ!$D$10+'СЕТ СН'!$G$5-'СЕТ СН'!$G$20</f>
        <v>5187.7554564100001</v>
      </c>
      <c r="S76" s="36">
        <f>SUMIFS(СВЦЭМ!$C$39:$C$782,СВЦЭМ!$A$39:$A$782,$A76,СВЦЭМ!$B$39:$B$782,S$47)+'СЕТ СН'!$G$12+СВЦЭМ!$D$10+'СЕТ СН'!$G$5-'СЕТ СН'!$G$20</f>
        <v>5168.3176676100002</v>
      </c>
      <c r="T76" s="36">
        <f>SUMIFS(СВЦЭМ!$C$39:$C$782,СВЦЭМ!$A$39:$A$782,$A76,СВЦЭМ!$B$39:$B$782,T$47)+'СЕТ СН'!$G$12+СВЦЭМ!$D$10+'СЕТ СН'!$G$5-'СЕТ СН'!$G$20</f>
        <v>5129.2597311600002</v>
      </c>
      <c r="U76" s="36">
        <f>SUMIFS(СВЦЭМ!$C$39:$C$782,СВЦЭМ!$A$39:$A$782,$A76,СВЦЭМ!$B$39:$B$782,U$47)+'СЕТ СН'!$G$12+СВЦЭМ!$D$10+'СЕТ СН'!$G$5-'СЕТ СН'!$G$20</f>
        <v>5137.2309940599998</v>
      </c>
      <c r="V76" s="36">
        <f>SUMIFS(СВЦЭМ!$C$39:$C$782,СВЦЭМ!$A$39:$A$782,$A76,СВЦЭМ!$B$39:$B$782,V$47)+'СЕТ СН'!$G$12+СВЦЭМ!$D$10+'СЕТ СН'!$G$5-'СЕТ СН'!$G$20</f>
        <v>5152.78376862</v>
      </c>
      <c r="W76" s="36">
        <f>SUMIFS(СВЦЭМ!$C$39:$C$782,СВЦЭМ!$A$39:$A$782,$A76,СВЦЭМ!$B$39:$B$782,W$47)+'СЕТ СН'!$G$12+СВЦЭМ!$D$10+'СЕТ СН'!$G$5-'СЕТ СН'!$G$20</f>
        <v>5171.9902920100003</v>
      </c>
      <c r="X76" s="36">
        <f>SUMIFS(СВЦЭМ!$C$39:$C$782,СВЦЭМ!$A$39:$A$782,$A76,СВЦЭМ!$B$39:$B$782,X$47)+'СЕТ СН'!$G$12+СВЦЭМ!$D$10+'СЕТ СН'!$G$5-'СЕТ СН'!$G$20</f>
        <v>5197.5394530900003</v>
      </c>
      <c r="Y76" s="36">
        <f>SUMIFS(СВЦЭМ!$C$39:$C$782,СВЦЭМ!$A$39:$A$782,$A76,СВЦЭМ!$B$39:$B$782,Y$47)+'СЕТ СН'!$G$12+СВЦЭМ!$D$10+'СЕТ СН'!$G$5-'СЕТ СН'!$G$20</f>
        <v>5224.9635410800001</v>
      </c>
    </row>
    <row r="77" spans="1:27" ht="15.75" x14ac:dyDescent="0.2">
      <c r="A77" s="35">
        <f t="shared" si="1"/>
        <v>44925</v>
      </c>
      <c r="B77" s="36">
        <f>SUMIFS(СВЦЭМ!$C$39:$C$782,СВЦЭМ!$A$39:$A$782,$A77,СВЦЭМ!$B$39:$B$782,B$47)+'СЕТ СН'!$G$12+СВЦЭМ!$D$10+'СЕТ СН'!$G$5-'СЕТ СН'!$G$20</f>
        <v>5225.7220773600002</v>
      </c>
      <c r="C77" s="36">
        <f>SUMIFS(СВЦЭМ!$C$39:$C$782,СВЦЭМ!$A$39:$A$782,$A77,СВЦЭМ!$B$39:$B$782,C$47)+'СЕТ СН'!$G$12+СВЦЭМ!$D$10+'СЕТ СН'!$G$5-'СЕТ СН'!$G$20</f>
        <v>5202.2180207700003</v>
      </c>
      <c r="D77" s="36">
        <f>SUMIFS(СВЦЭМ!$C$39:$C$782,СВЦЭМ!$A$39:$A$782,$A77,СВЦЭМ!$B$39:$B$782,D$47)+'СЕТ СН'!$G$12+СВЦЭМ!$D$10+'СЕТ СН'!$G$5-'СЕТ СН'!$G$20</f>
        <v>5185.27825613</v>
      </c>
      <c r="E77" s="36">
        <f>SUMIFS(СВЦЭМ!$C$39:$C$782,СВЦЭМ!$A$39:$A$782,$A77,СВЦЭМ!$B$39:$B$782,E$47)+'СЕТ СН'!$G$12+СВЦЭМ!$D$10+'СЕТ СН'!$G$5-'СЕТ СН'!$G$20</f>
        <v>5181.9418752299998</v>
      </c>
      <c r="F77" s="36">
        <f>SUMIFS(СВЦЭМ!$C$39:$C$782,СВЦЭМ!$A$39:$A$782,$A77,СВЦЭМ!$B$39:$B$782,F$47)+'СЕТ СН'!$G$12+СВЦЭМ!$D$10+'СЕТ СН'!$G$5-'СЕТ СН'!$G$20</f>
        <v>5176.2827276400003</v>
      </c>
      <c r="G77" s="36">
        <f>SUMIFS(СВЦЭМ!$C$39:$C$782,СВЦЭМ!$A$39:$A$782,$A77,СВЦЭМ!$B$39:$B$782,G$47)+'СЕТ СН'!$G$12+СВЦЭМ!$D$10+'СЕТ СН'!$G$5-'СЕТ СН'!$G$20</f>
        <v>5159.2441158500005</v>
      </c>
      <c r="H77" s="36">
        <f>SUMIFS(СВЦЭМ!$C$39:$C$782,СВЦЭМ!$A$39:$A$782,$A77,СВЦЭМ!$B$39:$B$782,H$47)+'СЕТ СН'!$G$12+СВЦЭМ!$D$10+'СЕТ СН'!$G$5-'СЕТ СН'!$G$20</f>
        <v>5125.7618599400002</v>
      </c>
      <c r="I77" s="36">
        <f>SUMIFS(СВЦЭМ!$C$39:$C$782,СВЦЭМ!$A$39:$A$782,$A77,СВЦЭМ!$B$39:$B$782,I$47)+'СЕТ СН'!$G$12+СВЦЭМ!$D$10+'СЕТ СН'!$G$5-'СЕТ СН'!$G$20</f>
        <v>5134.7248691700006</v>
      </c>
      <c r="J77" s="36">
        <f>SUMIFS(СВЦЭМ!$C$39:$C$782,СВЦЭМ!$A$39:$A$782,$A77,СВЦЭМ!$B$39:$B$782,J$47)+'СЕТ СН'!$G$12+СВЦЭМ!$D$10+'СЕТ СН'!$G$5-'СЕТ СН'!$G$20</f>
        <v>5104.8755632600005</v>
      </c>
      <c r="K77" s="36">
        <f>SUMIFS(СВЦЭМ!$C$39:$C$782,СВЦЭМ!$A$39:$A$782,$A77,СВЦЭМ!$B$39:$B$782,K$47)+'СЕТ СН'!$G$12+СВЦЭМ!$D$10+'СЕТ СН'!$G$5-'СЕТ СН'!$G$20</f>
        <v>5092.4894651800005</v>
      </c>
      <c r="L77" s="36">
        <f>SUMIFS(СВЦЭМ!$C$39:$C$782,СВЦЭМ!$A$39:$A$782,$A77,СВЦЭМ!$B$39:$B$782,L$47)+'СЕТ СН'!$G$12+СВЦЭМ!$D$10+'СЕТ СН'!$G$5-'СЕТ СН'!$G$20</f>
        <v>5104.30858438</v>
      </c>
      <c r="M77" s="36">
        <f>SUMIFS(СВЦЭМ!$C$39:$C$782,СВЦЭМ!$A$39:$A$782,$A77,СВЦЭМ!$B$39:$B$782,M$47)+'СЕТ СН'!$G$12+СВЦЭМ!$D$10+'СЕТ СН'!$G$5-'СЕТ СН'!$G$20</f>
        <v>5120.91266627</v>
      </c>
      <c r="N77" s="36">
        <f>SUMIFS(СВЦЭМ!$C$39:$C$782,СВЦЭМ!$A$39:$A$782,$A77,СВЦЭМ!$B$39:$B$782,N$47)+'СЕТ СН'!$G$12+СВЦЭМ!$D$10+'СЕТ СН'!$G$5-'СЕТ СН'!$G$20</f>
        <v>5140.0705604300001</v>
      </c>
      <c r="O77" s="36">
        <f>SUMIFS(СВЦЭМ!$C$39:$C$782,СВЦЭМ!$A$39:$A$782,$A77,СВЦЭМ!$B$39:$B$782,O$47)+'СЕТ СН'!$G$12+СВЦЭМ!$D$10+'СЕТ СН'!$G$5-'СЕТ СН'!$G$20</f>
        <v>5166.8225273300004</v>
      </c>
      <c r="P77" s="36">
        <f>SUMIFS(СВЦЭМ!$C$39:$C$782,СВЦЭМ!$A$39:$A$782,$A77,СВЦЭМ!$B$39:$B$782,P$47)+'СЕТ СН'!$G$12+СВЦЭМ!$D$10+'СЕТ СН'!$G$5-'СЕТ СН'!$G$20</f>
        <v>5176.2313063500005</v>
      </c>
      <c r="Q77" s="36">
        <f>SUMIFS(СВЦЭМ!$C$39:$C$782,СВЦЭМ!$A$39:$A$782,$A77,СВЦЭМ!$B$39:$B$782,Q$47)+'СЕТ СН'!$G$12+СВЦЭМ!$D$10+'СЕТ СН'!$G$5-'СЕТ СН'!$G$20</f>
        <v>5175.4392932299997</v>
      </c>
      <c r="R77" s="36">
        <f>SUMIFS(СВЦЭМ!$C$39:$C$782,СВЦЭМ!$A$39:$A$782,$A77,СВЦЭМ!$B$39:$B$782,R$47)+'СЕТ СН'!$G$12+СВЦЭМ!$D$10+'СЕТ СН'!$G$5-'СЕТ СН'!$G$20</f>
        <v>5146.38797694</v>
      </c>
      <c r="S77" s="36">
        <f>SUMIFS(СВЦЭМ!$C$39:$C$782,СВЦЭМ!$A$39:$A$782,$A77,СВЦЭМ!$B$39:$B$782,S$47)+'СЕТ СН'!$G$12+СВЦЭМ!$D$10+'СЕТ СН'!$G$5-'СЕТ СН'!$G$20</f>
        <v>5100.40723299</v>
      </c>
      <c r="T77" s="36">
        <f>SUMIFS(СВЦЭМ!$C$39:$C$782,СВЦЭМ!$A$39:$A$782,$A77,СВЦЭМ!$B$39:$B$782,T$47)+'СЕТ СН'!$G$12+СВЦЭМ!$D$10+'СЕТ СН'!$G$5-'СЕТ СН'!$G$20</f>
        <v>5101.2466863600002</v>
      </c>
      <c r="U77" s="36">
        <f>SUMIFS(СВЦЭМ!$C$39:$C$782,СВЦЭМ!$A$39:$A$782,$A77,СВЦЭМ!$B$39:$B$782,U$47)+'СЕТ СН'!$G$12+СВЦЭМ!$D$10+'СЕТ СН'!$G$5-'СЕТ СН'!$G$20</f>
        <v>5105.0684115200002</v>
      </c>
      <c r="V77" s="36">
        <f>SUMIFS(СВЦЭМ!$C$39:$C$782,СВЦЭМ!$A$39:$A$782,$A77,СВЦЭМ!$B$39:$B$782,V$47)+'СЕТ СН'!$G$12+СВЦЭМ!$D$10+'СЕТ СН'!$G$5-'СЕТ СН'!$G$20</f>
        <v>5118.79031777</v>
      </c>
      <c r="W77" s="36">
        <f>SUMIFS(СВЦЭМ!$C$39:$C$782,СВЦЭМ!$A$39:$A$782,$A77,СВЦЭМ!$B$39:$B$782,W$47)+'СЕТ СН'!$G$12+СВЦЭМ!$D$10+'СЕТ СН'!$G$5-'СЕТ СН'!$G$20</f>
        <v>5137.8050526999996</v>
      </c>
      <c r="X77" s="36">
        <f>SUMIFS(СВЦЭМ!$C$39:$C$782,СВЦЭМ!$A$39:$A$782,$A77,СВЦЭМ!$B$39:$B$782,X$47)+'СЕТ СН'!$G$12+СВЦЭМ!$D$10+'СЕТ СН'!$G$5-'СЕТ СН'!$G$20</f>
        <v>5161.2583257900005</v>
      </c>
      <c r="Y77" s="36">
        <f>SUMIFS(СВЦЭМ!$C$39:$C$782,СВЦЭМ!$A$39:$A$782,$A77,СВЦЭМ!$B$39:$B$782,Y$47)+'СЕТ СН'!$G$12+СВЦЭМ!$D$10+'СЕТ СН'!$G$5-'СЕТ СН'!$G$20</f>
        <v>5176.4214345600003</v>
      </c>
      <c r="AA77" s="37"/>
    </row>
    <row r="78" spans="1:27" ht="15.75" x14ac:dyDescent="0.2">
      <c r="A78" s="35">
        <f t="shared" si="1"/>
        <v>44926</v>
      </c>
      <c r="B78" s="36">
        <f>SUMIFS(СВЦЭМ!$C$39:$C$782,СВЦЭМ!$A$39:$A$782,$A78,СВЦЭМ!$B$39:$B$782,B$47)+'СЕТ СН'!$G$12+СВЦЭМ!$D$10+'СЕТ СН'!$G$5-'СЕТ СН'!$G$20</f>
        <v>5301.9543470200006</v>
      </c>
      <c r="C78" s="36">
        <f>SUMIFS(СВЦЭМ!$C$39:$C$782,СВЦЭМ!$A$39:$A$782,$A78,СВЦЭМ!$B$39:$B$782,C$47)+'СЕТ СН'!$G$12+СВЦЭМ!$D$10+'СЕТ СН'!$G$5-'СЕТ СН'!$G$20</f>
        <v>5335.0340818900004</v>
      </c>
      <c r="D78" s="36">
        <f>SUMIFS(СВЦЭМ!$C$39:$C$782,СВЦЭМ!$A$39:$A$782,$A78,СВЦЭМ!$B$39:$B$782,D$47)+'СЕТ СН'!$G$12+СВЦЭМ!$D$10+'СЕТ СН'!$G$5-'СЕТ СН'!$G$20</f>
        <v>5390.9043744999999</v>
      </c>
      <c r="E78" s="36">
        <f>SUMIFS(СВЦЭМ!$C$39:$C$782,СВЦЭМ!$A$39:$A$782,$A78,СВЦЭМ!$B$39:$B$782,E$47)+'СЕТ СН'!$G$12+СВЦЭМ!$D$10+'СЕТ СН'!$G$5-'СЕТ СН'!$G$20</f>
        <v>5387.8733207200003</v>
      </c>
      <c r="F78" s="36">
        <f>SUMIFS(СВЦЭМ!$C$39:$C$782,СВЦЭМ!$A$39:$A$782,$A78,СВЦЭМ!$B$39:$B$782,F$47)+'СЕТ СН'!$G$12+СВЦЭМ!$D$10+'СЕТ СН'!$G$5-'СЕТ СН'!$G$20</f>
        <v>5398.1543290899999</v>
      </c>
      <c r="G78" s="36">
        <f>SUMIFS(СВЦЭМ!$C$39:$C$782,СВЦЭМ!$A$39:$A$782,$A78,СВЦЭМ!$B$39:$B$782,G$47)+'СЕТ СН'!$G$12+СВЦЭМ!$D$10+'СЕТ СН'!$G$5-'СЕТ СН'!$G$20</f>
        <v>5385.95093997</v>
      </c>
      <c r="H78" s="36">
        <f>SUMIFS(СВЦЭМ!$C$39:$C$782,СВЦЭМ!$A$39:$A$782,$A78,СВЦЭМ!$B$39:$B$782,H$47)+'СЕТ СН'!$G$12+СВЦЭМ!$D$10+'СЕТ СН'!$G$5-'СЕТ СН'!$G$20</f>
        <v>5350.9478043099998</v>
      </c>
      <c r="I78" s="36">
        <f>SUMIFS(СВЦЭМ!$C$39:$C$782,СВЦЭМ!$A$39:$A$782,$A78,СВЦЭМ!$B$39:$B$782,I$47)+'СЕТ СН'!$G$12+СВЦЭМ!$D$10+'СЕТ СН'!$G$5-'СЕТ СН'!$G$20</f>
        <v>5301.69134029</v>
      </c>
      <c r="J78" s="36">
        <f>SUMIFS(СВЦЭМ!$C$39:$C$782,СВЦЭМ!$A$39:$A$782,$A78,СВЦЭМ!$B$39:$B$782,J$47)+'СЕТ СН'!$G$12+СВЦЭМ!$D$10+'СЕТ СН'!$G$5-'СЕТ СН'!$G$20</f>
        <v>5256.4667110999999</v>
      </c>
      <c r="K78" s="36">
        <f>SUMIFS(СВЦЭМ!$C$39:$C$782,СВЦЭМ!$A$39:$A$782,$A78,СВЦЭМ!$B$39:$B$782,K$47)+'СЕТ СН'!$G$12+СВЦЭМ!$D$10+'СЕТ СН'!$G$5-'СЕТ СН'!$G$20</f>
        <v>5248.68858697</v>
      </c>
      <c r="L78" s="36">
        <f>SUMIFS(СВЦЭМ!$C$39:$C$782,СВЦЭМ!$A$39:$A$782,$A78,СВЦЭМ!$B$39:$B$782,L$47)+'СЕТ СН'!$G$12+СВЦЭМ!$D$10+'СЕТ СН'!$G$5-'СЕТ СН'!$G$20</f>
        <v>5231.71013348</v>
      </c>
      <c r="M78" s="36">
        <f>SUMIFS(СВЦЭМ!$C$39:$C$782,СВЦЭМ!$A$39:$A$782,$A78,СВЦЭМ!$B$39:$B$782,M$47)+'СЕТ СН'!$G$12+СВЦЭМ!$D$10+'СЕТ СН'!$G$5-'СЕТ СН'!$G$20</f>
        <v>5229.9632117300007</v>
      </c>
      <c r="N78" s="36">
        <f>SUMIFS(СВЦЭМ!$C$39:$C$782,СВЦЭМ!$A$39:$A$782,$A78,СВЦЭМ!$B$39:$B$782,N$47)+'СЕТ СН'!$G$12+СВЦЭМ!$D$10+'СЕТ СН'!$G$5-'СЕТ СН'!$G$20</f>
        <v>5252.9016956100004</v>
      </c>
      <c r="O78" s="36">
        <f>SUMIFS(СВЦЭМ!$C$39:$C$782,СВЦЭМ!$A$39:$A$782,$A78,СВЦЭМ!$B$39:$B$782,O$47)+'СЕТ СН'!$G$12+СВЦЭМ!$D$10+'СЕТ СН'!$G$5-'СЕТ СН'!$G$20</f>
        <v>5282.1539818700003</v>
      </c>
      <c r="P78" s="36">
        <f>SUMIFS(СВЦЭМ!$C$39:$C$782,СВЦЭМ!$A$39:$A$782,$A78,СВЦЭМ!$B$39:$B$782,P$47)+'СЕТ СН'!$G$12+СВЦЭМ!$D$10+'СЕТ СН'!$G$5-'СЕТ СН'!$G$20</f>
        <v>5292.6056940300004</v>
      </c>
      <c r="Q78" s="36">
        <f>SUMIFS(СВЦЭМ!$C$39:$C$782,СВЦЭМ!$A$39:$A$782,$A78,СВЦЭМ!$B$39:$B$782,Q$47)+'СЕТ СН'!$G$12+СВЦЭМ!$D$10+'СЕТ СН'!$G$5-'СЕТ СН'!$G$20</f>
        <v>5306.1536347700003</v>
      </c>
      <c r="R78" s="36">
        <f>SUMIFS(СВЦЭМ!$C$39:$C$782,СВЦЭМ!$A$39:$A$782,$A78,СВЦЭМ!$B$39:$B$782,R$47)+'СЕТ СН'!$G$12+СВЦЭМ!$D$10+'СЕТ СН'!$G$5-'СЕТ СН'!$G$20</f>
        <v>5252.8139103699996</v>
      </c>
      <c r="S78" s="36">
        <f>SUMIFS(СВЦЭМ!$C$39:$C$782,СВЦЭМ!$A$39:$A$782,$A78,СВЦЭМ!$B$39:$B$782,S$47)+'СЕТ СН'!$G$12+СВЦЭМ!$D$10+'СЕТ СН'!$G$5-'СЕТ СН'!$G$20</f>
        <v>5218.4577821700004</v>
      </c>
      <c r="T78" s="36">
        <f>SUMIFS(СВЦЭМ!$C$39:$C$782,СВЦЭМ!$A$39:$A$782,$A78,СВЦЭМ!$B$39:$B$782,T$47)+'СЕТ СН'!$G$12+СВЦЭМ!$D$10+'СЕТ СН'!$G$5-'СЕТ СН'!$G$20</f>
        <v>5210.4101866600004</v>
      </c>
      <c r="U78" s="36">
        <f>SUMIFS(СВЦЭМ!$C$39:$C$782,СВЦЭМ!$A$39:$A$782,$A78,СВЦЭМ!$B$39:$B$782,U$47)+'СЕТ СН'!$G$12+СВЦЭМ!$D$10+'СЕТ СН'!$G$5-'СЕТ СН'!$G$20</f>
        <v>5228.7069659999997</v>
      </c>
      <c r="V78" s="36">
        <f>SUMIFS(СВЦЭМ!$C$39:$C$782,СВЦЭМ!$A$39:$A$782,$A78,СВЦЭМ!$B$39:$B$782,V$47)+'СЕТ СН'!$G$12+СВЦЭМ!$D$10+'СЕТ СН'!$G$5-'СЕТ СН'!$G$20</f>
        <v>5234.5988571400003</v>
      </c>
      <c r="W78" s="36">
        <f>SUMIFS(СВЦЭМ!$C$39:$C$782,СВЦЭМ!$A$39:$A$782,$A78,СВЦЭМ!$B$39:$B$782,W$47)+'СЕТ СН'!$G$12+СВЦЭМ!$D$10+'СЕТ СН'!$G$5-'СЕТ СН'!$G$20</f>
        <v>5272.4303149699999</v>
      </c>
      <c r="X78" s="36">
        <f>SUMIFS(СВЦЭМ!$C$39:$C$782,СВЦЭМ!$A$39:$A$782,$A78,СВЦЭМ!$B$39:$B$782,X$47)+'СЕТ СН'!$G$12+СВЦЭМ!$D$10+'СЕТ СН'!$G$5-'СЕТ СН'!$G$20</f>
        <v>5278.45698025</v>
      </c>
      <c r="Y78" s="36">
        <f>SUMIFS(СВЦЭМ!$C$39:$C$782,СВЦЭМ!$A$39:$A$782,$A78,СВЦЭМ!$B$39:$B$782,Y$47)+'СЕТ СН'!$G$12+СВЦЭМ!$D$10+'СЕТ СН'!$G$5-'СЕТ СН'!$G$20</f>
        <v>5328.9335802100004</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01.12.2022</v>
      </c>
      <c r="B84" s="36">
        <f>SUMIFS(СВЦЭМ!$C$39:$C$782,СВЦЭМ!$A$39:$A$782,$A84,СВЦЭМ!$B$39:$B$782,B$83)+'СЕТ СН'!$H$12+СВЦЭМ!$D$10+'СЕТ СН'!$H$5-'СЕТ СН'!$H$20</f>
        <v>5360.2140492100007</v>
      </c>
      <c r="C84" s="36">
        <f>SUMIFS(СВЦЭМ!$C$39:$C$782,СВЦЭМ!$A$39:$A$782,$A84,СВЦЭМ!$B$39:$B$782,C$83)+'СЕТ СН'!$H$12+СВЦЭМ!$D$10+'СЕТ СН'!$H$5-'СЕТ СН'!$H$20</f>
        <v>5325.0748406900002</v>
      </c>
      <c r="D84" s="36">
        <f>SUMIFS(СВЦЭМ!$C$39:$C$782,СВЦЭМ!$A$39:$A$782,$A84,СВЦЭМ!$B$39:$B$782,D$83)+'СЕТ СН'!$H$12+СВЦЭМ!$D$10+'СЕТ СН'!$H$5-'СЕТ СН'!$H$20</f>
        <v>5395.21046957</v>
      </c>
      <c r="E84" s="36">
        <f>SUMIFS(СВЦЭМ!$C$39:$C$782,СВЦЭМ!$A$39:$A$782,$A84,СВЦЭМ!$B$39:$B$782,E$83)+'СЕТ СН'!$H$12+СВЦЭМ!$D$10+'СЕТ СН'!$H$5-'СЕТ СН'!$H$20</f>
        <v>5392.5467899499999</v>
      </c>
      <c r="F84" s="36">
        <f>SUMIFS(СВЦЭМ!$C$39:$C$782,СВЦЭМ!$A$39:$A$782,$A84,СВЦЭМ!$B$39:$B$782,F$83)+'СЕТ СН'!$H$12+СВЦЭМ!$D$10+'СЕТ СН'!$H$5-'СЕТ СН'!$H$20</f>
        <v>5402.3257929000001</v>
      </c>
      <c r="G84" s="36">
        <f>SUMIFS(СВЦЭМ!$C$39:$C$782,СВЦЭМ!$A$39:$A$782,$A84,СВЦЭМ!$B$39:$B$782,G$83)+'СЕТ СН'!$H$12+СВЦЭМ!$D$10+'СЕТ СН'!$H$5-'СЕТ СН'!$H$20</f>
        <v>5388.4311018099997</v>
      </c>
      <c r="H84" s="36">
        <f>SUMIFS(СВЦЭМ!$C$39:$C$782,СВЦЭМ!$A$39:$A$782,$A84,СВЦЭМ!$B$39:$B$782,H$83)+'СЕТ СН'!$H$12+СВЦЭМ!$D$10+'СЕТ СН'!$H$5-'СЕТ СН'!$H$20</f>
        <v>5351.45975946</v>
      </c>
      <c r="I84" s="36">
        <f>SUMIFS(СВЦЭМ!$C$39:$C$782,СВЦЭМ!$A$39:$A$782,$A84,СВЦЭМ!$B$39:$B$782,I$83)+'СЕТ СН'!$H$12+СВЦЭМ!$D$10+'СЕТ СН'!$H$5-'СЕТ СН'!$H$20</f>
        <v>5325.9097634899999</v>
      </c>
      <c r="J84" s="36">
        <f>SUMIFS(СВЦЭМ!$C$39:$C$782,СВЦЭМ!$A$39:$A$782,$A84,СВЦЭМ!$B$39:$B$782,J$83)+'СЕТ СН'!$H$12+СВЦЭМ!$D$10+'СЕТ СН'!$H$5-'СЕТ СН'!$H$20</f>
        <v>5273.0101928300001</v>
      </c>
      <c r="K84" s="36">
        <f>SUMIFS(СВЦЭМ!$C$39:$C$782,СВЦЭМ!$A$39:$A$782,$A84,СВЦЭМ!$B$39:$B$782,K$83)+'СЕТ СН'!$H$12+СВЦЭМ!$D$10+'СЕТ СН'!$H$5-'СЕТ СН'!$H$20</f>
        <v>5251.4998962200007</v>
      </c>
      <c r="L84" s="36">
        <f>SUMIFS(СВЦЭМ!$C$39:$C$782,СВЦЭМ!$A$39:$A$782,$A84,СВЦЭМ!$B$39:$B$782,L$83)+'СЕТ СН'!$H$12+СВЦЭМ!$D$10+'СЕТ СН'!$H$5-'СЕТ СН'!$H$20</f>
        <v>5231.7853153100004</v>
      </c>
      <c r="M84" s="36">
        <f>SUMIFS(СВЦЭМ!$C$39:$C$782,СВЦЭМ!$A$39:$A$782,$A84,СВЦЭМ!$B$39:$B$782,M$83)+'СЕТ СН'!$H$12+СВЦЭМ!$D$10+'СЕТ СН'!$H$5-'СЕТ СН'!$H$20</f>
        <v>5240.5541073200002</v>
      </c>
      <c r="N84" s="36">
        <f>SUMIFS(СВЦЭМ!$C$39:$C$782,СВЦЭМ!$A$39:$A$782,$A84,СВЦЭМ!$B$39:$B$782,N$83)+'СЕТ СН'!$H$12+СВЦЭМ!$D$10+'СЕТ СН'!$H$5-'СЕТ СН'!$H$20</f>
        <v>5238.1201185400005</v>
      </c>
      <c r="O84" s="36">
        <f>SUMIFS(СВЦЭМ!$C$39:$C$782,СВЦЭМ!$A$39:$A$782,$A84,СВЦЭМ!$B$39:$B$782,O$83)+'СЕТ СН'!$H$12+СВЦЭМ!$D$10+'СЕТ СН'!$H$5-'СЕТ СН'!$H$20</f>
        <v>5265.3941140300003</v>
      </c>
      <c r="P84" s="36">
        <f>SUMIFS(СВЦЭМ!$C$39:$C$782,СВЦЭМ!$A$39:$A$782,$A84,СВЦЭМ!$B$39:$B$782,P$83)+'СЕТ СН'!$H$12+СВЦЭМ!$D$10+'СЕТ СН'!$H$5-'СЕТ СН'!$H$20</f>
        <v>5289.9101840000003</v>
      </c>
      <c r="Q84" s="36">
        <f>SUMIFS(СВЦЭМ!$C$39:$C$782,СВЦЭМ!$A$39:$A$782,$A84,СВЦЭМ!$B$39:$B$782,Q$83)+'СЕТ СН'!$H$12+СВЦЭМ!$D$10+'СЕТ СН'!$H$5-'СЕТ СН'!$H$20</f>
        <v>5288.8461081900005</v>
      </c>
      <c r="R84" s="36">
        <f>SUMIFS(СВЦЭМ!$C$39:$C$782,СВЦЭМ!$A$39:$A$782,$A84,СВЦЭМ!$B$39:$B$782,R$83)+'СЕТ СН'!$H$12+СВЦЭМ!$D$10+'СЕТ СН'!$H$5-'СЕТ СН'!$H$20</f>
        <v>5281.1910413200003</v>
      </c>
      <c r="S84" s="36">
        <f>SUMIFS(СВЦЭМ!$C$39:$C$782,СВЦЭМ!$A$39:$A$782,$A84,СВЦЭМ!$B$39:$B$782,S$83)+'СЕТ СН'!$H$12+СВЦЭМ!$D$10+'СЕТ СН'!$H$5-'СЕТ СН'!$H$20</f>
        <v>5238.8971548099998</v>
      </c>
      <c r="T84" s="36">
        <f>SUMIFS(СВЦЭМ!$C$39:$C$782,СВЦЭМ!$A$39:$A$782,$A84,СВЦЭМ!$B$39:$B$782,T$83)+'СЕТ СН'!$H$12+СВЦЭМ!$D$10+'СЕТ СН'!$H$5-'СЕТ СН'!$H$20</f>
        <v>5229.5009950900003</v>
      </c>
      <c r="U84" s="36">
        <f>SUMIFS(СВЦЭМ!$C$39:$C$782,СВЦЭМ!$A$39:$A$782,$A84,СВЦЭМ!$B$39:$B$782,U$83)+'СЕТ СН'!$H$12+СВЦЭМ!$D$10+'СЕТ СН'!$H$5-'СЕТ СН'!$H$20</f>
        <v>5236.60271827</v>
      </c>
      <c r="V84" s="36">
        <f>SUMIFS(СВЦЭМ!$C$39:$C$782,СВЦЭМ!$A$39:$A$782,$A84,СВЦЭМ!$B$39:$B$782,V$83)+'СЕТ СН'!$H$12+СВЦЭМ!$D$10+'СЕТ СН'!$H$5-'СЕТ СН'!$H$20</f>
        <v>5253.7610557400003</v>
      </c>
      <c r="W84" s="36">
        <f>SUMIFS(СВЦЭМ!$C$39:$C$782,СВЦЭМ!$A$39:$A$782,$A84,СВЦЭМ!$B$39:$B$782,W$83)+'СЕТ СН'!$H$12+СВЦЭМ!$D$10+'СЕТ СН'!$H$5-'СЕТ СН'!$H$20</f>
        <v>5278.2370591500003</v>
      </c>
      <c r="X84" s="36">
        <f>SUMIFS(СВЦЭМ!$C$39:$C$782,СВЦЭМ!$A$39:$A$782,$A84,СВЦЭМ!$B$39:$B$782,X$83)+'СЕТ СН'!$H$12+СВЦЭМ!$D$10+'СЕТ СН'!$H$5-'СЕТ СН'!$H$20</f>
        <v>5285.3765275799997</v>
      </c>
      <c r="Y84" s="36">
        <f>SUMIFS(СВЦЭМ!$C$39:$C$782,СВЦЭМ!$A$39:$A$782,$A84,СВЦЭМ!$B$39:$B$782,Y$83)+'СЕТ СН'!$H$12+СВЦЭМ!$D$10+'СЕТ СН'!$H$5-'СЕТ СН'!$H$20</f>
        <v>5279.0781532399997</v>
      </c>
    </row>
    <row r="85" spans="1:25" ht="15.75" x14ac:dyDescent="0.2">
      <c r="A85" s="35">
        <f>A84+1</f>
        <v>44897</v>
      </c>
      <c r="B85" s="36">
        <f>SUMIFS(СВЦЭМ!$C$39:$C$782,СВЦЭМ!$A$39:$A$782,$A85,СВЦЭМ!$B$39:$B$782,B$83)+'СЕТ СН'!$H$12+СВЦЭМ!$D$10+'СЕТ СН'!$H$5-'СЕТ СН'!$H$20</f>
        <v>5386.3385268399998</v>
      </c>
      <c r="C85" s="36">
        <f>SUMIFS(СВЦЭМ!$C$39:$C$782,СВЦЭМ!$A$39:$A$782,$A85,СВЦЭМ!$B$39:$B$782,C$83)+'СЕТ СН'!$H$12+СВЦЭМ!$D$10+'СЕТ СН'!$H$5-'СЕТ СН'!$H$20</f>
        <v>5387.5611016299999</v>
      </c>
      <c r="D85" s="36">
        <f>SUMIFS(СВЦЭМ!$C$39:$C$782,СВЦЭМ!$A$39:$A$782,$A85,СВЦЭМ!$B$39:$B$782,D$83)+'СЕТ СН'!$H$12+СВЦЭМ!$D$10+'СЕТ СН'!$H$5-'СЕТ СН'!$H$20</f>
        <v>5398.07833906</v>
      </c>
      <c r="E85" s="36">
        <f>SUMIFS(СВЦЭМ!$C$39:$C$782,СВЦЭМ!$A$39:$A$782,$A85,СВЦЭМ!$B$39:$B$782,E$83)+'СЕТ СН'!$H$12+СВЦЭМ!$D$10+'СЕТ СН'!$H$5-'СЕТ СН'!$H$20</f>
        <v>5413.0495756099999</v>
      </c>
      <c r="F85" s="36">
        <f>SUMIFS(СВЦЭМ!$C$39:$C$782,СВЦЭМ!$A$39:$A$782,$A85,СВЦЭМ!$B$39:$B$782,F$83)+'СЕТ СН'!$H$12+СВЦЭМ!$D$10+'СЕТ СН'!$H$5-'СЕТ СН'!$H$20</f>
        <v>5453.87071775</v>
      </c>
      <c r="G85" s="36">
        <f>SUMIFS(СВЦЭМ!$C$39:$C$782,СВЦЭМ!$A$39:$A$782,$A85,СВЦЭМ!$B$39:$B$782,G$83)+'СЕТ СН'!$H$12+СВЦЭМ!$D$10+'СЕТ СН'!$H$5-'СЕТ СН'!$H$20</f>
        <v>5413.1718919699997</v>
      </c>
      <c r="H85" s="36">
        <f>SUMIFS(СВЦЭМ!$C$39:$C$782,СВЦЭМ!$A$39:$A$782,$A85,СВЦЭМ!$B$39:$B$782,H$83)+'СЕТ СН'!$H$12+СВЦЭМ!$D$10+'СЕТ СН'!$H$5-'СЕТ СН'!$H$20</f>
        <v>5383.8652181199996</v>
      </c>
      <c r="I85" s="36">
        <f>SUMIFS(СВЦЭМ!$C$39:$C$782,СВЦЭМ!$A$39:$A$782,$A85,СВЦЭМ!$B$39:$B$782,I$83)+'СЕТ СН'!$H$12+СВЦЭМ!$D$10+'СЕТ СН'!$H$5-'СЕТ СН'!$H$20</f>
        <v>5358.9038791900002</v>
      </c>
      <c r="J85" s="36">
        <f>SUMIFS(СВЦЭМ!$C$39:$C$782,СВЦЭМ!$A$39:$A$782,$A85,СВЦЭМ!$B$39:$B$782,J$83)+'СЕТ СН'!$H$12+СВЦЭМ!$D$10+'СЕТ СН'!$H$5-'СЕТ СН'!$H$20</f>
        <v>5327.8841887199997</v>
      </c>
      <c r="K85" s="36">
        <f>SUMIFS(СВЦЭМ!$C$39:$C$782,СВЦЭМ!$A$39:$A$782,$A85,СВЦЭМ!$B$39:$B$782,K$83)+'СЕТ СН'!$H$12+СВЦЭМ!$D$10+'СЕТ СН'!$H$5-'СЕТ СН'!$H$20</f>
        <v>5301.2484364499996</v>
      </c>
      <c r="L85" s="36">
        <f>SUMIFS(СВЦЭМ!$C$39:$C$782,СВЦЭМ!$A$39:$A$782,$A85,СВЦЭМ!$B$39:$B$782,L$83)+'СЕТ СН'!$H$12+СВЦЭМ!$D$10+'СЕТ СН'!$H$5-'СЕТ СН'!$H$20</f>
        <v>5287.4413532799999</v>
      </c>
      <c r="M85" s="36">
        <f>SUMIFS(СВЦЭМ!$C$39:$C$782,СВЦЭМ!$A$39:$A$782,$A85,СВЦЭМ!$B$39:$B$782,M$83)+'СЕТ СН'!$H$12+СВЦЭМ!$D$10+'СЕТ СН'!$H$5-'СЕТ СН'!$H$20</f>
        <v>5289.5937010799998</v>
      </c>
      <c r="N85" s="36">
        <f>SUMIFS(СВЦЭМ!$C$39:$C$782,СВЦЭМ!$A$39:$A$782,$A85,СВЦЭМ!$B$39:$B$782,N$83)+'СЕТ СН'!$H$12+СВЦЭМ!$D$10+'СЕТ СН'!$H$5-'СЕТ СН'!$H$20</f>
        <v>5316.5258162500004</v>
      </c>
      <c r="O85" s="36">
        <f>SUMIFS(СВЦЭМ!$C$39:$C$782,СВЦЭМ!$A$39:$A$782,$A85,СВЦЭМ!$B$39:$B$782,O$83)+'СЕТ СН'!$H$12+СВЦЭМ!$D$10+'СЕТ СН'!$H$5-'СЕТ СН'!$H$20</f>
        <v>5322.4694734700006</v>
      </c>
      <c r="P85" s="36">
        <f>SUMIFS(СВЦЭМ!$C$39:$C$782,СВЦЭМ!$A$39:$A$782,$A85,СВЦЭМ!$B$39:$B$782,P$83)+'СЕТ СН'!$H$12+СВЦЭМ!$D$10+'СЕТ СН'!$H$5-'СЕТ СН'!$H$20</f>
        <v>5319.7866791599999</v>
      </c>
      <c r="Q85" s="36">
        <f>SUMIFS(СВЦЭМ!$C$39:$C$782,СВЦЭМ!$A$39:$A$782,$A85,СВЦЭМ!$B$39:$B$782,Q$83)+'СЕТ СН'!$H$12+СВЦЭМ!$D$10+'СЕТ СН'!$H$5-'СЕТ СН'!$H$20</f>
        <v>5338.6181804200005</v>
      </c>
      <c r="R85" s="36">
        <f>SUMIFS(СВЦЭМ!$C$39:$C$782,СВЦЭМ!$A$39:$A$782,$A85,СВЦЭМ!$B$39:$B$782,R$83)+'СЕТ СН'!$H$12+СВЦЭМ!$D$10+'СЕТ СН'!$H$5-'СЕТ СН'!$H$20</f>
        <v>5301.9347639300004</v>
      </c>
      <c r="S85" s="36">
        <f>SUMIFS(СВЦЭМ!$C$39:$C$782,СВЦЭМ!$A$39:$A$782,$A85,СВЦЭМ!$B$39:$B$782,S$83)+'СЕТ СН'!$H$12+СВЦЭМ!$D$10+'СЕТ СН'!$H$5-'СЕТ СН'!$H$20</f>
        <v>5292.19448199</v>
      </c>
      <c r="T85" s="36">
        <f>SUMIFS(СВЦЭМ!$C$39:$C$782,СВЦЭМ!$A$39:$A$782,$A85,СВЦЭМ!$B$39:$B$782,T$83)+'СЕТ СН'!$H$12+СВЦЭМ!$D$10+'СЕТ СН'!$H$5-'СЕТ СН'!$H$20</f>
        <v>5260.2286979399996</v>
      </c>
      <c r="U85" s="36">
        <f>SUMIFS(СВЦЭМ!$C$39:$C$782,СВЦЭМ!$A$39:$A$782,$A85,СВЦЭМ!$B$39:$B$782,U$83)+'СЕТ СН'!$H$12+СВЦЭМ!$D$10+'СЕТ СН'!$H$5-'СЕТ СН'!$H$20</f>
        <v>5271.3454455000001</v>
      </c>
      <c r="V85" s="36">
        <f>SUMIFS(СВЦЭМ!$C$39:$C$782,СВЦЭМ!$A$39:$A$782,$A85,СВЦЭМ!$B$39:$B$782,V$83)+'СЕТ СН'!$H$12+СВЦЭМ!$D$10+'СЕТ СН'!$H$5-'СЕТ СН'!$H$20</f>
        <v>5283.45484717</v>
      </c>
      <c r="W85" s="36">
        <f>SUMIFS(СВЦЭМ!$C$39:$C$782,СВЦЭМ!$A$39:$A$782,$A85,СВЦЭМ!$B$39:$B$782,W$83)+'СЕТ СН'!$H$12+СВЦЭМ!$D$10+'СЕТ СН'!$H$5-'СЕТ СН'!$H$20</f>
        <v>5295.7464223200004</v>
      </c>
      <c r="X85" s="36">
        <f>SUMIFS(СВЦЭМ!$C$39:$C$782,СВЦЭМ!$A$39:$A$782,$A85,СВЦЭМ!$B$39:$B$782,X$83)+'СЕТ СН'!$H$12+СВЦЭМ!$D$10+'СЕТ СН'!$H$5-'СЕТ СН'!$H$20</f>
        <v>5321.8499287699997</v>
      </c>
      <c r="Y85" s="36">
        <f>SUMIFS(СВЦЭМ!$C$39:$C$782,СВЦЭМ!$A$39:$A$782,$A85,СВЦЭМ!$B$39:$B$782,Y$83)+'СЕТ СН'!$H$12+СВЦЭМ!$D$10+'СЕТ СН'!$H$5-'СЕТ СН'!$H$20</f>
        <v>5359.20228718</v>
      </c>
    </row>
    <row r="86" spans="1:25" ht="15.75" x14ac:dyDescent="0.2">
      <c r="A86" s="35">
        <f t="shared" ref="A86:A114" si="2">A85+1</f>
        <v>44898</v>
      </c>
      <c r="B86" s="36">
        <f>SUMIFS(СВЦЭМ!$C$39:$C$782,СВЦЭМ!$A$39:$A$782,$A86,СВЦЭМ!$B$39:$B$782,B$83)+'СЕТ СН'!$H$12+СВЦЭМ!$D$10+'СЕТ СН'!$H$5-'СЕТ СН'!$H$20</f>
        <v>5231.1740839499998</v>
      </c>
      <c r="C86" s="36">
        <f>SUMIFS(СВЦЭМ!$C$39:$C$782,СВЦЭМ!$A$39:$A$782,$A86,СВЦЭМ!$B$39:$B$782,C$83)+'СЕТ СН'!$H$12+СВЦЭМ!$D$10+'СЕТ СН'!$H$5-'СЕТ СН'!$H$20</f>
        <v>5247.1220398100004</v>
      </c>
      <c r="D86" s="36">
        <f>SUMIFS(СВЦЭМ!$C$39:$C$782,СВЦЭМ!$A$39:$A$782,$A86,СВЦЭМ!$B$39:$B$782,D$83)+'СЕТ СН'!$H$12+СВЦЭМ!$D$10+'СЕТ СН'!$H$5-'СЕТ СН'!$H$20</f>
        <v>5273.7696468699996</v>
      </c>
      <c r="E86" s="36">
        <f>SUMIFS(СВЦЭМ!$C$39:$C$782,СВЦЭМ!$A$39:$A$782,$A86,СВЦЭМ!$B$39:$B$782,E$83)+'СЕТ СН'!$H$12+СВЦЭМ!$D$10+'СЕТ СН'!$H$5-'СЕТ СН'!$H$20</f>
        <v>5315.6161790799997</v>
      </c>
      <c r="F86" s="36">
        <f>SUMIFS(СВЦЭМ!$C$39:$C$782,СВЦЭМ!$A$39:$A$782,$A86,СВЦЭМ!$B$39:$B$782,F$83)+'СЕТ СН'!$H$12+СВЦЭМ!$D$10+'СЕТ СН'!$H$5-'СЕТ СН'!$H$20</f>
        <v>5343.4511431800001</v>
      </c>
      <c r="G86" s="36">
        <f>SUMIFS(СВЦЭМ!$C$39:$C$782,СВЦЭМ!$A$39:$A$782,$A86,СВЦЭМ!$B$39:$B$782,G$83)+'СЕТ СН'!$H$12+СВЦЭМ!$D$10+'СЕТ СН'!$H$5-'СЕТ СН'!$H$20</f>
        <v>5327.4966177099996</v>
      </c>
      <c r="H86" s="36">
        <f>SUMIFS(СВЦЭМ!$C$39:$C$782,СВЦЭМ!$A$39:$A$782,$A86,СВЦЭМ!$B$39:$B$782,H$83)+'СЕТ СН'!$H$12+СВЦЭМ!$D$10+'СЕТ СН'!$H$5-'СЕТ СН'!$H$20</f>
        <v>5311.4458329899999</v>
      </c>
      <c r="I86" s="36">
        <f>SUMIFS(СВЦЭМ!$C$39:$C$782,СВЦЭМ!$A$39:$A$782,$A86,СВЦЭМ!$B$39:$B$782,I$83)+'СЕТ СН'!$H$12+СВЦЭМ!$D$10+'СЕТ СН'!$H$5-'СЕТ СН'!$H$20</f>
        <v>5296.1505847099997</v>
      </c>
      <c r="J86" s="36">
        <f>SUMIFS(СВЦЭМ!$C$39:$C$782,СВЦЭМ!$A$39:$A$782,$A86,СВЦЭМ!$B$39:$B$782,J$83)+'СЕТ СН'!$H$12+СВЦЭМ!$D$10+'СЕТ СН'!$H$5-'СЕТ СН'!$H$20</f>
        <v>5259.5787518799998</v>
      </c>
      <c r="K86" s="36">
        <f>SUMIFS(СВЦЭМ!$C$39:$C$782,СВЦЭМ!$A$39:$A$782,$A86,СВЦЭМ!$B$39:$B$782,K$83)+'СЕТ СН'!$H$12+СВЦЭМ!$D$10+'СЕТ СН'!$H$5-'СЕТ СН'!$H$20</f>
        <v>5246.81244591</v>
      </c>
      <c r="L86" s="36">
        <f>SUMIFS(СВЦЭМ!$C$39:$C$782,СВЦЭМ!$A$39:$A$782,$A86,СВЦЭМ!$B$39:$B$782,L$83)+'СЕТ СН'!$H$12+СВЦЭМ!$D$10+'СЕТ СН'!$H$5-'СЕТ СН'!$H$20</f>
        <v>5222.5620681199998</v>
      </c>
      <c r="M86" s="36">
        <f>SUMIFS(СВЦЭМ!$C$39:$C$782,СВЦЭМ!$A$39:$A$782,$A86,СВЦЭМ!$B$39:$B$782,M$83)+'СЕТ СН'!$H$12+СВЦЭМ!$D$10+'СЕТ СН'!$H$5-'СЕТ СН'!$H$20</f>
        <v>5229.4379873400003</v>
      </c>
      <c r="N86" s="36">
        <f>SUMIFS(СВЦЭМ!$C$39:$C$782,СВЦЭМ!$A$39:$A$782,$A86,СВЦЭМ!$B$39:$B$782,N$83)+'СЕТ СН'!$H$12+СВЦЭМ!$D$10+'СЕТ СН'!$H$5-'СЕТ СН'!$H$20</f>
        <v>5206.7345212199998</v>
      </c>
      <c r="O86" s="36">
        <f>SUMIFS(СВЦЭМ!$C$39:$C$782,СВЦЭМ!$A$39:$A$782,$A86,СВЦЭМ!$B$39:$B$782,O$83)+'СЕТ СН'!$H$12+СВЦЭМ!$D$10+'СЕТ СН'!$H$5-'СЕТ СН'!$H$20</f>
        <v>5216.0694494700001</v>
      </c>
      <c r="P86" s="36">
        <f>SUMIFS(СВЦЭМ!$C$39:$C$782,СВЦЭМ!$A$39:$A$782,$A86,СВЦЭМ!$B$39:$B$782,P$83)+'СЕТ СН'!$H$12+СВЦЭМ!$D$10+'СЕТ СН'!$H$5-'СЕТ СН'!$H$20</f>
        <v>5224.0996537700003</v>
      </c>
      <c r="Q86" s="36">
        <f>SUMIFS(СВЦЭМ!$C$39:$C$782,СВЦЭМ!$A$39:$A$782,$A86,СВЦЭМ!$B$39:$B$782,Q$83)+'СЕТ СН'!$H$12+СВЦЭМ!$D$10+'СЕТ СН'!$H$5-'СЕТ СН'!$H$20</f>
        <v>5269.6080881100006</v>
      </c>
      <c r="R86" s="36">
        <f>SUMIFS(СВЦЭМ!$C$39:$C$782,СВЦЭМ!$A$39:$A$782,$A86,СВЦЭМ!$B$39:$B$782,R$83)+'СЕТ СН'!$H$12+СВЦЭМ!$D$10+'СЕТ СН'!$H$5-'СЕТ СН'!$H$20</f>
        <v>5272.4251084300004</v>
      </c>
      <c r="S86" s="36">
        <f>SUMIFS(СВЦЭМ!$C$39:$C$782,СВЦЭМ!$A$39:$A$782,$A86,СВЦЭМ!$B$39:$B$782,S$83)+'СЕТ СН'!$H$12+СВЦЭМ!$D$10+'СЕТ СН'!$H$5-'СЕТ СН'!$H$20</f>
        <v>5223.8006763200001</v>
      </c>
      <c r="T86" s="36">
        <f>SUMIFS(СВЦЭМ!$C$39:$C$782,СВЦЭМ!$A$39:$A$782,$A86,СВЦЭМ!$B$39:$B$782,T$83)+'СЕТ СН'!$H$12+СВЦЭМ!$D$10+'СЕТ СН'!$H$5-'СЕТ СН'!$H$20</f>
        <v>5179.6285964199997</v>
      </c>
      <c r="U86" s="36">
        <f>SUMIFS(СВЦЭМ!$C$39:$C$782,СВЦЭМ!$A$39:$A$782,$A86,СВЦЭМ!$B$39:$B$782,U$83)+'СЕТ СН'!$H$12+СВЦЭМ!$D$10+'СЕТ СН'!$H$5-'СЕТ СН'!$H$20</f>
        <v>5193.2781181400005</v>
      </c>
      <c r="V86" s="36">
        <f>SUMIFS(СВЦЭМ!$C$39:$C$782,СВЦЭМ!$A$39:$A$782,$A86,СВЦЭМ!$B$39:$B$782,V$83)+'СЕТ СН'!$H$12+СВЦЭМ!$D$10+'СЕТ СН'!$H$5-'СЕТ СН'!$H$20</f>
        <v>5218.2129992999999</v>
      </c>
      <c r="W86" s="36">
        <f>SUMIFS(СВЦЭМ!$C$39:$C$782,СВЦЭМ!$A$39:$A$782,$A86,СВЦЭМ!$B$39:$B$782,W$83)+'СЕТ СН'!$H$12+СВЦЭМ!$D$10+'СЕТ СН'!$H$5-'СЕТ СН'!$H$20</f>
        <v>5223.8519091899998</v>
      </c>
      <c r="X86" s="36">
        <f>SUMIFS(СВЦЭМ!$C$39:$C$782,СВЦЭМ!$A$39:$A$782,$A86,СВЦЭМ!$B$39:$B$782,X$83)+'СЕТ СН'!$H$12+СВЦЭМ!$D$10+'СЕТ СН'!$H$5-'СЕТ СН'!$H$20</f>
        <v>5237.04667255</v>
      </c>
      <c r="Y86" s="36">
        <f>SUMIFS(СВЦЭМ!$C$39:$C$782,СВЦЭМ!$A$39:$A$782,$A86,СВЦЭМ!$B$39:$B$782,Y$83)+'СЕТ СН'!$H$12+СВЦЭМ!$D$10+'СЕТ СН'!$H$5-'СЕТ СН'!$H$20</f>
        <v>5242.1005186900002</v>
      </c>
    </row>
    <row r="87" spans="1:25" ht="15.75" x14ac:dyDescent="0.2">
      <c r="A87" s="35">
        <f t="shared" si="2"/>
        <v>44899</v>
      </c>
      <c r="B87" s="36">
        <f>SUMIFS(СВЦЭМ!$C$39:$C$782,СВЦЭМ!$A$39:$A$782,$A87,СВЦЭМ!$B$39:$B$782,B$83)+'СЕТ СН'!$H$12+СВЦЭМ!$D$10+'СЕТ СН'!$H$5-'СЕТ СН'!$H$20</f>
        <v>5282.8328619399999</v>
      </c>
      <c r="C87" s="36">
        <f>SUMIFS(СВЦЭМ!$C$39:$C$782,СВЦЭМ!$A$39:$A$782,$A87,СВЦЭМ!$B$39:$B$782,C$83)+'СЕТ СН'!$H$12+СВЦЭМ!$D$10+'СЕТ СН'!$H$5-'СЕТ СН'!$H$20</f>
        <v>5335.1285324300006</v>
      </c>
      <c r="D87" s="36">
        <f>SUMIFS(СВЦЭМ!$C$39:$C$782,СВЦЭМ!$A$39:$A$782,$A87,СВЦЭМ!$B$39:$B$782,D$83)+'СЕТ СН'!$H$12+СВЦЭМ!$D$10+'СЕТ СН'!$H$5-'СЕТ СН'!$H$20</f>
        <v>5373.3326355999998</v>
      </c>
      <c r="E87" s="36">
        <f>SUMIFS(СВЦЭМ!$C$39:$C$782,СВЦЭМ!$A$39:$A$782,$A87,СВЦЭМ!$B$39:$B$782,E$83)+'СЕТ СН'!$H$12+СВЦЭМ!$D$10+'СЕТ СН'!$H$5-'СЕТ СН'!$H$20</f>
        <v>5384.24229388</v>
      </c>
      <c r="F87" s="36">
        <f>SUMIFS(СВЦЭМ!$C$39:$C$782,СВЦЭМ!$A$39:$A$782,$A87,СВЦЭМ!$B$39:$B$782,F$83)+'СЕТ СН'!$H$12+СВЦЭМ!$D$10+'СЕТ СН'!$H$5-'СЕТ СН'!$H$20</f>
        <v>5389.2727523900003</v>
      </c>
      <c r="G87" s="36">
        <f>SUMIFS(СВЦЭМ!$C$39:$C$782,СВЦЭМ!$A$39:$A$782,$A87,СВЦЭМ!$B$39:$B$782,G$83)+'СЕТ СН'!$H$12+СВЦЭМ!$D$10+'СЕТ СН'!$H$5-'СЕТ СН'!$H$20</f>
        <v>5384.4808374599997</v>
      </c>
      <c r="H87" s="36">
        <f>SUMIFS(СВЦЭМ!$C$39:$C$782,СВЦЭМ!$A$39:$A$782,$A87,СВЦЭМ!$B$39:$B$782,H$83)+'СЕТ СН'!$H$12+СВЦЭМ!$D$10+'СЕТ СН'!$H$5-'СЕТ СН'!$H$20</f>
        <v>5394.5460373100004</v>
      </c>
      <c r="I87" s="36">
        <f>SUMIFS(СВЦЭМ!$C$39:$C$782,СВЦЭМ!$A$39:$A$782,$A87,СВЦЭМ!$B$39:$B$782,I$83)+'СЕТ СН'!$H$12+СВЦЭМ!$D$10+'СЕТ СН'!$H$5-'СЕТ СН'!$H$20</f>
        <v>5362.0597178999997</v>
      </c>
      <c r="J87" s="36">
        <f>SUMIFS(СВЦЭМ!$C$39:$C$782,СВЦЭМ!$A$39:$A$782,$A87,СВЦЭМ!$B$39:$B$782,J$83)+'СЕТ СН'!$H$12+СВЦЭМ!$D$10+'СЕТ СН'!$H$5-'СЕТ СН'!$H$20</f>
        <v>5328.9400288200004</v>
      </c>
      <c r="K87" s="36">
        <f>SUMIFS(СВЦЭМ!$C$39:$C$782,СВЦЭМ!$A$39:$A$782,$A87,СВЦЭМ!$B$39:$B$782,K$83)+'СЕТ СН'!$H$12+СВЦЭМ!$D$10+'СЕТ СН'!$H$5-'СЕТ СН'!$H$20</f>
        <v>5281.0648690500002</v>
      </c>
      <c r="L87" s="36">
        <f>SUMIFS(СВЦЭМ!$C$39:$C$782,СВЦЭМ!$A$39:$A$782,$A87,СВЦЭМ!$B$39:$B$782,L$83)+'СЕТ СН'!$H$12+СВЦЭМ!$D$10+'СЕТ СН'!$H$5-'СЕТ СН'!$H$20</f>
        <v>5245.1819682400001</v>
      </c>
      <c r="M87" s="36">
        <f>SUMIFS(СВЦЭМ!$C$39:$C$782,СВЦЭМ!$A$39:$A$782,$A87,СВЦЭМ!$B$39:$B$782,M$83)+'СЕТ СН'!$H$12+СВЦЭМ!$D$10+'СЕТ СН'!$H$5-'СЕТ СН'!$H$20</f>
        <v>5259.8000092800003</v>
      </c>
      <c r="N87" s="36">
        <f>SUMIFS(СВЦЭМ!$C$39:$C$782,СВЦЭМ!$A$39:$A$782,$A87,СВЦЭМ!$B$39:$B$782,N$83)+'СЕТ СН'!$H$12+СВЦЭМ!$D$10+'СЕТ СН'!$H$5-'СЕТ СН'!$H$20</f>
        <v>5262.9787285100001</v>
      </c>
      <c r="O87" s="36">
        <f>SUMIFS(СВЦЭМ!$C$39:$C$782,СВЦЭМ!$A$39:$A$782,$A87,СВЦЭМ!$B$39:$B$782,O$83)+'СЕТ СН'!$H$12+СВЦЭМ!$D$10+'СЕТ СН'!$H$5-'СЕТ СН'!$H$20</f>
        <v>5268.1321794699998</v>
      </c>
      <c r="P87" s="36">
        <f>SUMIFS(СВЦЭМ!$C$39:$C$782,СВЦЭМ!$A$39:$A$782,$A87,СВЦЭМ!$B$39:$B$782,P$83)+'СЕТ СН'!$H$12+СВЦЭМ!$D$10+'СЕТ СН'!$H$5-'СЕТ СН'!$H$20</f>
        <v>5279.1324954400006</v>
      </c>
      <c r="Q87" s="36">
        <f>SUMIFS(СВЦЭМ!$C$39:$C$782,СВЦЭМ!$A$39:$A$782,$A87,СВЦЭМ!$B$39:$B$782,Q$83)+'СЕТ СН'!$H$12+СВЦЭМ!$D$10+'СЕТ СН'!$H$5-'СЕТ СН'!$H$20</f>
        <v>5285.0869550099997</v>
      </c>
      <c r="R87" s="36">
        <f>SUMIFS(СВЦЭМ!$C$39:$C$782,СВЦЭМ!$A$39:$A$782,$A87,СВЦЭМ!$B$39:$B$782,R$83)+'СЕТ СН'!$H$12+СВЦЭМ!$D$10+'СЕТ СН'!$H$5-'СЕТ СН'!$H$20</f>
        <v>5260.8718417099999</v>
      </c>
      <c r="S87" s="36">
        <f>SUMIFS(СВЦЭМ!$C$39:$C$782,СВЦЭМ!$A$39:$A$782,$A87,СВЦЭМ!$B$39:$B$782,S$83)+'СЕТ СН'!$H$12+СВЦЭМ!$D$10+'СЕТ СН'!$H$5-'СЕТ СН'!$H$20</f>
        <v>5223.5627512600004</v>
      </c>
      <c r="T87" s="36">
        <f>SUMIFS(СВЦЭМ!$C$39:$C$782,СВЦЭМ!$A$39:$A$782,$A87,СВЦЭМ!$B$39:$B$782,T$83)+'СЕТ СН'!$H$12+СВЦЭМ!$D$10+'СЕТ СН'!$H$5-'СЕТ СН'!$H$20</f>
        <v>5231.98725087</v>
      </c>
      <c r="U87" s="36">
        <f>SUMIFS(СВЦЭМ!$C$39:$C$782,СВЦЭМ!$A$39:$A$782,$A87,СВЦЭМ!$B$39:$B$782,U$83)+'СЕТ СН'!$H$12+СВЦЭМ!$D$10+'СЕТ СН'!$H$5-'СЕТ СН'!$H$20</f>
        <v>5249.4589979600005</v>
      </c>
      <c r="V87" s="36">
        <f>SUMIFS(СВЦЭМ!$C$39:$C$782,СВЦЭМ!$A$39:$A$782,$A87,СВЦЭМ!$B$39:$B$782,V$83)+'СЕТ СН'!$H$12+СВЦЭМ!$D$10+'СЕТ СН'!$H$5-'СЕТ СН'!$H$20</f>
        <v>5263.9140822500003</v>
      </c>
      <c r="W87" s="36">
        <f>SUMIFS(СВЦЭМ!$C$39:$C$782,СВЦЭМ!$A$39:$A$782,$A87,СВЦЭМ!$B$39:$B$782,W$83)+'СЕТ СН'!$H$12+СВЦЭМ!$D$10+'СЕТ СН'!$H$5-'СЕТ СН'!$H$20</f>
        <v>5266.7391737100006</v>
      </c>
      <c r="X87" s="36">
        <f>SUMIFS(СВЦЭМ!$C$39:$C$782,СВЦЭМ!$A$39:$A$782,$A87,СВЦЭМ!$B$39:$B$782,X$83)+'СЕТ СН'!$H$12+СВЦЭМ!$D$10+'СЕТ СН'!$H$5-'СЕТ СН'!$H$20</f>
        <v>5306.4905060600004</v>
      </c>
      <c r="Y87" s="36">
        <f>SUMIFS(СВЦЭМ!$C$39:$C$782,СВЦЭМ!$A$39:$A$782,$A87,СВЦЭМ!$B$39:$B$782,Y$83)+'СЕТ СН'!$H$12+СВЦЭМ!$D$10+'СЕТ СН'!$H$5-'СЕТ СН'!$H$20</f>
        <v>5325.1245031600001</v>
      </c>
    </row>
    <row r="88" spans="1:25" ht="15.75" x14ac:dyDescent="0.2">
      <c r="A88" s="35">
        <f t="shared" si="2"/>
        <v>44900</v>
      </c>
      <c r="B88" s="36">
        <f>SUMIFS(СВЦЭМ!$C$39:$C$782,СВЦЭМ!$A$39:$A$782,$A88,СВЦЭМ!$B$39:$B$782,B$83)+'СЕТ СН'!$H$12+СВЦЭМ!$D$10+'СЕТ СН'!$H$5-'СЕТ СН'!$H$20</f>
        <v>5336.7132105199998</v>
      </c>
      <c r="C88" s="36">
        <f>SUMIFS(СВЦЭМ!$C$39:$C$782,СВЦЭМ!$A$39:$A$782,$A88,СВЦЭМ!$B$39:$B$782,C$83)+'СЕТ СН'!$H$12+СВЦЭМ!$D$10+'СЕТ СН'!$H$5-'СЕТ СН'!$H$20</f>
        <v>5374.1444595900002</v>
      </c>
      <c r="D88" s="36">
        <f>SUMIFS(СВЦЭМ!$C$39:$C$782,СВЦЭМ!$A$39:$A$782,$A88,СВЦЭМ!$B$39:$B$782,D$83)+'СЕТ СН'!$H$12+СВЦЭМ!$D$10+'СЕТ СН'!$H$5-'СЕТ СН'!$H$20</f>
        <v>5362.3799823500003</v>
      </c>
      <c r="E88" s="36">
        <f>SUMIFS(СВЦЭМ!$C$39:$C$782,СВЦЭМ!$A$39:$A$782,$A88,СВЦЭМ!$B$39:$B$782,E$83)+'СЕТ СН'!$H$12+СВЦЭМ!$D$10+'СЕТ СН'!$H$5-'СЕТ СН'!$H$20</f>
        <v>5367.5744159000005</v>
      </c>
      <c r="F88" s="36">
        <f>SUMIFS(СВЦЭМ!$C$39:$C$782,СВЦЭМ!$A$39:$A$782,$A88,СВЦЭМ!$B$39:$B$782,F$83)+'СЕТ СН'!$H$12+СВЦЭМ!$D$10+'СЕТ СН'!$H$5-'СЕТ СН'!$H$20</f>
        <v>5388.7970969899998</v>
      </c>
      <c r="G88" s="36">
        <f>SUMIFS(СВЦЭМ!$C$39:$C$782,СВЦЭМ!$A$39:$A$782,$A88,СВЦЭМ!$B$39:$B$782,G$83)+'СЕТ СН'!$H$12+СВЦЭМ!$D$10+'СЕТ СН'!$H$5-'СЕТ СН'!$H$20</f>
        <v>5382.1695392500005</v>
      </c>
      <c r="H88" s="36">
        <f>SUMIFS(СВЦЭМ!$C$39:$C$782,СВЦЭМ!$A$39:$A$782,$A88,СВЦЭМ!$B$39:$B$782,H$83)+'СЕТ СН'!$H$12+СВЦЭМ!$D$10+'СЕТ СН'!$H$5-'СЕТ СН'!$H$20</f>
        <v>5330.14653533</v>
      </c>
      <c r="I88" s="36">
        <f>SUMIFS(СВЦЭМ!$C$39:$C$782,СВЦЭМ!$A$39:$A$782,$A88,СВЦЭМ!$B$39:$B$782,I$83)+'СЕТ СН'!$H$12+СВЦЭМ!$D$10+'СЕТ СН'!$H$5-'СЕТ СН'!$H$20</f>
        <v>5289.1427674400002</v>
      </c>
      <c r="J88" s="36">
        <f>SUMIFS(СВЦЭМ!$C$39:$C$782,СВЦЭМ!$A$39:$A$782,$A88,СВЦЭМ!$B$39:$B$782,J$83)+'СЕТ СН'!$H$12+СВЦЭМ!$D$10+'СЕТ СН'!$H$5-'СЕТ СН'!$H$20</f>
        <v>5291.6435785100002</v>
      </c>
      <c r="K88" s="36">
        <f>SUMIFS(СВЦЭМ!$C$39:$C$782,СВЦЭМ!$A$39:$A$782,$A88,СВЦЭМ!$B$39:$B$782,K$83)+'СЕТ СН'!$H$12+СВЦЭМ!$D$10+'СЕТ СН'!$H$5-'СЕТ СН'!$H$20</f>
        <v>5274.64957469</v>
      </c>
      <c r="L88" s="36">
        <f>SUMIFS(СВЦЭМ!$C$39:$C$782,СВЦЭМ!$A$39:$A$782,$A88,СВЦЭМ!$B$39:$B$782,L$83)+'СЕТ СН'!$H$12+СВЦЭМ!$D$10+'СЕТ СН'!$H$5-'СЕТ СН'!$H$20</f>
        <v>5257.5144136700001</v>
      </c>
      <c r="M88" s="36">
        <f>SUMIFS(СВЦЭМ!$C$39:$C$782,СВЦЭМ!$A$39:$A$782,$A88,СВЦЭМ!$B$39:$B$782,M$83)+'СЕТ СН'!$H$12+СВЦЭМ!$D$10+'СЕТ СН'!$H$5-'СЕТ СН'!$H$20</f>
        <v>5275.7878893899997</v>
      </c>
      <c r="N88" s="36">
        <f>SUMIFS(СВЦЭМ!$C$39:$C$782,СВЦЭМ!$A$39:$A$782,$A88,СВЦЭМ!$B$39:$B$782,N$83)+'СЕТ СН'!$H$12+СВЦЭМ!$D$10+'СЕТ СН'!$H$5-'СЕТ СН'!$H$20</f>
        <v>5285.9186854199997</v>
      </c>
      <c r="O88" s="36">
        <f>SUMIFS(СВЦЭМ!$C$39:$C$782,СВЦЭМ!$A$39:$A$782,$A88,СВЦЭМ!$B$39:$B$782,O$83)+'СЕТ СН'!$H$12+СВЦЭМ!$D$10+'СЕТ СН'!$H$5-'СЕТ СН'!$H$20</f>
        <v>5286.9316696300002</v>
      </c>
      <c r="P88" s="36">
        <f>SUMIFS(СВЦЭМ!$C$39:$C$782,СВЦЭМ!$A$39:$A$782,$A88,СВЦЭМ!$B$39:$B$782,P$83)+'СЕТ СН'!$H$12+СВЦЭМ!$D$10+'СЕТ СН'!$H$5-'СЕТ СН'!$H$20</f>
        <v>5294.3558758300005</v>
      </c>
      <c r="Q88" s="36">
        <f>SUMIFS(СВЦЭМ!$C$39:$C$782,СВЦЭМ!$A$39:$A$782,$A88,СВЦЭМ!$B$39:$B$782,Q$83)+'СЕТ СН'!$H$12+СВЦЭМ!$D$10+'СЕТ СН'!$H$5-'СЕТ СН'!$H$20</f>
        <v>5295.0467913100001</v>
      </c>
      <c r="R88" s="36">
        <f>SUMIFS(СВЦЭМ!$C$39:$C$782,СВЦЭМ!$A$39:$A$782,$A88,СВЦЭМ!$B$39:$B$782,R$83)+'СЕТ СН'!$H$12+СВЦЭМ!$D$10+'СЕТ СН'!$H$5-'СЕТ СН'!$H$20</f>
        <v>5278.7649734400002</v>
      </c>
      <c r="S88" s="36">
        <f>SUMIFS(СВЦЭМ!$C$39:$C$782,СВЦЭМ!$A$39:$A$782,$A88,СВЦЭМ!$B$39:$B$782,S$83)+'СЕТ СН'!$H$12+СВЦЭМ!$D$10+'СЕТ СН'!$H$5-'СЕТ СН'!$H$20</f>
        <v>5233.5632767000006</v>
      </c>
      <c r="T88" s="36">
        <f>SUMIFS(СВЦЭМ!$C$39:$C$782,СВЦЭМ!$A$39:$A$782,$A88,СВЦЭМ!$B$39:$B$782,T$83)+'СЕТ СН'!$H$12+СВЦЭМ!$D$10+'СЕТ СН'!$H$5-'СЕТ СН'!$H$20</f>
        <v>5214.8060621599998</v>
      </c>
      <c r="U88" s="36">
        <f>SUMIFS(СВЦЭМ!$C$39:$C$782,СВЦЭМ!$A$39:$A$782,$A88,СВЦЭМ!$B$39:$B$782,U$83)+'СЕТ СН'!$H$12+СВЦЭМ!$D$10+'СЕТ СН'!$H$5-'СЕТ СН'!$H$20</f>
        <v>5212.2146974999996</v>
      </c>
      <c r="V88" s="36">
        <f>SUMIFS(СВЦЭМ!$C$39:$C$782,СВЦЭМ!$A$39:$A$782,$A88,СВЦЭМ!$B$39:$B$782,V$83)+'СЕТ СН'!$H$12+СВЦЭМ!$D$10+'СЕТ СН'!$H$5-'СЕТ СН'!$H$20</f>
        <v>5248.9249694099999</v>
      </c>
      <c r="W88" s="36">
        <f>SUMIFS(СВЦЭМ!$C$39:$C$782,СВЦЭМ!$A$39:$A$782,$A88,СВЦЭМ!$B$39:$B$782,W$83)+'СЕТ СН'!$H$12+СВЦЭМ!$D$10+'СЕТ СН'!$H$5-'СЕТ СН'!$H$20</f>
        <v>5277.5741750400002</v>
      </c>
      <c r="X88" s="36">
        <f>SUMIFS(СВЦЭМ!$C$39:$C$782,СВЦЭМ!$A$39:$A$782,$A88,СВЦЭМ!$B$39:$B$782,X$83)+'СЕТ СН'!$H$12+СВЦЭМ!$D$10+'СЕТ СН'!$H$5-'СЕТ СН'!$H$20</f>
        <v>5299.9826084599999</v>
      </c>
      <c r="Y88" s="36">
        <f>SUMIFS(СВЦЭМ!$C$39:$C$782,СВЦЭМ!$A$39:$A$782,$A88,СВЦЭМ!$B$39:$B$782,Y$83)+'СЕТ СН'!$H$12+СВЦЭМ!$D$10+'СЕТ СН'!$H$5-'СЕТ СН'!$H$20</f>
        <v>5310.1653549700004</v>
      </c>
    </row>
    <row r="89" spans="1:25" ht="15.75" x14ac:dyDescent="0.2">
      <c r="A89" s="35">
        <f t="shared" si="2"/>
        <v>44901</v>
      </c>
      <c r="B89" s="36">
        <f>SUMIFS(СВЦЭМ!$C$39:$C$782,СВЦЭМ!$A$39:$A$782,$A89,СВЦЭМ!$B$39:$B$782,B$83)+'СЕТ СН'!$H$12+СВЦЭМ!$D$10+'СЕТ СН'!$H$5-'СЕТ СН'!$H$20</f>
        <v>5248.5081153400006</v>
      </c>
      <c r="C89" s="36">
        <f>SUMIFS(СВЦЭМ!$C$39:$C$782,СВЦЭМ!$A$39:$A$782,$A89,СВЦЭМ!$B$39:$B$782,C$83)+'СЕТ СН'!$H$12+СВЦЭМ!$D$10+'СЕТ СН'!$H$5-'СЕТ СН'!$H$20</f>
        <v>5281.6817663900001</v>
      </c>
      <c r="D89" s="36">
        <f>SUMIFS(СВЦЭМ!$C$39:$C$782,СВЦЭМ!$A$39:$A$782,$A89,СВЦЭМ!$B$39:$B$782,D$83)+'СЕТ СН'!$H$12+СВЦЭМ!$D$10+'СЕТ СН'!$H$5-'СЕТ СН'!$H$20</f>
        <v>5300.1448804400006</v>
      </c>
      <c r="E89" s="36">
        <f>SUMIFS(СВЦЭМ!$C$39:$C$782,СВЦЭМ!$A$39:$A$782,$A89,СВЦЭМ!$B$39:$B$782,E$83)+'СЕТ СН'!$H$12+СВЦЭМ!$D$10+'СЕТ СН'!$H$5-'СЕТ СН'!$H$20</f>
        <v>5304.9936980100001</v>
      </c>
      <c r="F89" s="36">
        <f>SUMIFS(СВЦЭМ!$C$39:$C$782,СВЦЭМ!$A$39:$A$782,$A89,СВЦЭМ!$B$39:$B$782,F$83)+'СЕТ СН'!$H$12+СВЦЭМ!$D$10+'СЕТ СН'!$H$5-'СЕТ СН'!$H$20</f>
        <v>5339.5132704099997</v>
      </c>
      <c r="G89" s="36">
        <f>SUMIFS(СВЦЭМ!$C$39:$C$782,СВЦЭМ!$A$39:$A$782,$A89,СВЦЭМ!$B$39:$B$782,G$83)+'СЕТ СН'!$H$12+СВЦЭМ!$D$10+'СЕТ СН'!$H$5-'СЕТ СН'!$H$20</f>
        <v>5309.6008056400005</v>
      </c>
      <c r="H89" s="36">
        <f>SUMIFS(СВЦЭМ!$C$39:$C$782,СВЦЭМ!$A$39:$A$782,$A89,СВЦЭМ!$B$39:$B$782,H$83)+'СЕТ СН'!$H$12+СВЦЭМ!$D$10+'СЕТ СН'!$H$5-'СЕТ СН'!$H$20</f>
        <v>5265.2140619800002</v>
      </c>
      <c r="I89" s="36">
        <f>SUMIFS(СВЦЭМ!$C$39:$C$782,СВЦЭМ!$A$39:$A$782,$A89,СВЦЭМ!$B$39:$B$782,I$83)+'СЕТ СН'!$H$12+СВЦЭМ!$D$10+'СЕТ СН'!$H$5-'СЕТ СН'!$H$20</f>
        <v>5200.6307713699998</v>
      </c>
      <c r="J89" s="36">
        <f>SUMIFS(СВЦЭМ!$C$39:$C$782,СВЦЭМ!$A$39:$A$782,$A89,СВЦЭМ!$B$39:$B$782,J$83)+'СЕТ СН'!$H$12+СВЦЭМ!$D$10+'СЕТ СН'!$H$5-'СЕТ СН'!$H$20</f>
        <v>5205.2493966299999</v>
      </c>
      <c r="K89" s="36">
        <f>SUMIFS(СВЦЭМ!$C$39:$C$782,СВЦЭМ!$A$39:$A$782,$A89,СВЦЭМ!$B$39:$B$782,K$83)+'СЕТ СН'!$H$12+СВЦЭМ!$D$10+'СЕТ СН'!$H$5-'СЕТ СН'!$H$20</f>
        <v>5188.3206463000006</v>
      </c>
      <c r="L89" s="36">
        <f>SUMIFS(СВЦЭМ!$C$39:$C$782,СВЦЭМ!$A$39:$A$782,$A89,СВЦЭМ!$B$39:$B$782,L$83)+'СЕТ СН'!$H$12+СВЦЭМ!$D$10+'СЕТ СН'!$H$5-'СЕТ СН'!$H$20</f>
        <v>5190.3025554699998</v>
      </c>
      <c r="M89" s="36">
        <f>SUMIFS(СВЦЭМ!$C$39:$C$782,СВЦЭМ!$A$39:$A$782,$A89,СВЦЭМ!$B$39:$B$782,M$83)+'СЕТ СН'!$H$12+СВЦЭМ!$D$10+'СЕТ СН'!$H$5-'СЕТ СН'!$H$20</f>
        <v>5175.6405923599996</v>
      </c>
      <c r="N89" s="36">
        <f>SUMIFS(СВЦЭМ!$C$39:$C$782,СВЦЭМ!$A$39:$A$782,$A89,СВЦЭМ!$B$39:$B$782,N$83)+'СЕТ СН'!$H$12+СВЦЭМ!$D$10+'СЕТ СН'!$H$5-'СЕТ СН'!$H$20</f>
        <v>5193.9181528700001</v>
      </c>
      <c r="O89" s="36">
        <f>SUMIFS(СВЦЭМ!$C$39:$C$782,СВЦЭМ!$A$39:$A$782,$A89,СВЦЭМ!$B$39:$B$782,O$83)+'СЕТ СН'!$H$12+СВЦЭМ!$D$10+'СЕТ СН'!$H$5-'СЕТ СН'!$H$20</f>
        <v>5169.2224540400002</v>
      </c>
      <c r="P89" s="36">
        <f>SUMIFS(СВЦЭМ!$C$39:$C$782,СВЦЭМ!$A$39:$A$782,$A89,СВЦЭМ!$B$39:$B$782,P$83)+'СЕТ СН'!$H$12+СВЦЭМ!$D$10+'СЕТ СН'!$H$5-'СЕТ СН'!$H$20</f>
        <v>5179.1545320000005</v>
      </c>
      <c r="Q89" s="36">
        <f>SUMIFS(СВЦЭМ!$C$39:$C$782,СВЦЭМ!$A$39:$A$782,$A89,СВЦЭМ!$B$39:$B$782,Q$83)+'СЕТ СН'!$H$12+СВЦЭМ!$D$10+'СЕТ СН'!$H$5-'СЕТ СН'!$H$20</f>
        <v>5174.1585249</v>
      </c>
      <c r="R89" s="36">
        <f>SUMIFS(СВЦЭМ!$C$39:$C$782,СВЦЭМ!$A$39:$A$782,$A89,СВЦЭМ!$B$39:$B$782,R$83)+'СЕТ СН'!$H$12+СВЦЭМ!$D$10+'СЕТ СН'!$H$5-'СЕТ СН'!$H$20</f>
        <v>5161.97170714</v>
      </c>
      <c r="S89" s="36">
        <f>SUMIFS(СВЦЭМ!$C$39:$C$782,СВЦЭМ!$A$39:$A$782,$A89,СВЦЭМ!$B$39:$B$782,S$83)+'СЕТ СН'!$H$12+СВЦЭМ!$D$10+'СЕТ СН'!$H$5-'СЕТ СН'!$H$20</f>
        <v>5147.1678673699998</v>
      </c>
      <c r="T89" s="36">
        <f>SUMIFS(СВЦЭМ!$C$39:$C$782,СВЦЭМ!$A$39:$A$782,$A89,СВЦЭМ!$B$39:$B$782,T$83)+'СЕТ СН'!$H$12+СВЦЭМ!$D$10+'СЕТ СН'!$H$5-'СЕТ СН'!$H$20</f>
        <v>5121.1667439000003</v>
      </c>
      <c r="U89" s="36">
        <f>SUMIFS(СВЦЭМ!$C$39:$C$782,СВЦЭМ!$A$39:$A$782,$A89,СВЦЭМ!$B$39:$B$782,U$83)+'СЕТ СН'!$H$12+СВЦЭМ!$D$10+'СЕТ СН'!$H$5-'СЕТ СН'!$H$20</f>
        <v>5130.7686842000003</v>
      </c>
      <c r="V89" s="36">
        <f>SUMIFS(СВЦЭМ!$C$39:$C$782,СВЦЭМ!$A$39:$A$782,$A89,СВЦЭМ!$B$39:$B$782,V$83)+'СЕТ СН'!$H$12+СВЦЭМ!$D$10+'СЕТ СН'!$H$5-'СЕТ СН'!$H$20</f>
        <v>5161.7742500000004</v>
      </c>
      <c r="W89" s="36">
        <f>SUMIFS(СВЦЭМ!$C$39:$C$782,СВЦЭМ!$A$39:$A$782,$A89,СВЦЭМ!$B$39:$B$782,W$83)+'СЕТ СН'!$H$12+СВЦЭМ!$D$10+'СЕТ СН'!$H$5-'СЕТ СН'!$H$20</f>
        <v>5201.3630962400002</v>
      </c>
      <c r="X89" s="36">
        <f>SUMIFS(СВЦЭМ!$C$39:$C$782,СВЦЭМ!$A$39:$A$782,$A89,СВЦЭМ!$B$39:$B$782,X$83)+'СЕТ СН'!$H$12+СВЦЭМ!$D$10+'СЕТ СН'!$H$5-'СЕТ СН'!$H$20</f>
        <v>5205.0645689000003</v>
      </c>
      <c r="Y89" s="36">
        <f>SUMIFS(СВЦЭМ!$C$39:$C$782,СВЦЭМ!$A$39:$A$782,$A89,СВЦЭМ!$B$39:$B$782,Y$83)+'СЕТ СН'!$H$12+СВЦЭМ!$D$10+'СЕТ СН'!$H$5-'СЕТ СН'!$H$20</f>
        <v>5274.6240302099995</v>
      </c>
    </row>
    <row r="90" spans="1:25" ht="15.75" x14ac:dyDescent="0.2">
      <c r="A90" s="35">
        <f t="shared" si="2"/>
        <v>44902</v>
      </c>
      <c r="B90" s="36">
        <f>SUMIFS(СВЦЭМ!$C$39:$C$782,СВЦЭМ!$A$39:$A$782,$A90,СВЦЭМ!$B$39:$B$782,B$83)+'СЕТ СН'!$H$12+СВЦЭМ!$D$10+'СЕТ СН'!$H$5-'СЕТ СН'!$H$20</f>
        <v>5242.1308963000001</v>
      </c>
      <c r="C90" s="36">
        <f>SUMIFS(СВЦЭМ!$C$39:$C$782,СВЦЭМ!$A$39:$A$782,$A90,СВЦЭМ!$B$39:$B$782,C$83)+'СЕТ СН'!$H$12+СВЦЭМ!$D$10+'СЕТ СН'!$H$5-'СЕТ СН'!$H$20</f>
        <v>5273.8000220399999</v>
      </c>
      <c r="D90" s="36">
        <f>SUMIFS(СВЦЭМ!$C$39:$C$782,СВЦЭМ!$A$39:$A$782,$A90,СВЦЭМ!$B$39:$B$782,D$83)+'СЕТ СН'!$H$12+СВЦЭМ!$D$10+'СЕТ СН'!$H$5-'СЕТ СН'!$H$20</f>
        <v>5293.3496080799996</v>
      </c>
      <c r="E90" s="36">
        <f>SUMIFS(СВЦЭМ!$C$39:$C$782,СВЦЭМ!$A$39:$A$782,$A90,СВЦЭМ!$B$39:$B$782,E$83)+'СЕТ СН'!$H$12+СВЦЭМ!$D$10+'СЕТ СН'!$H$5-'СЕТ СН'!$H$20</f>
        <v>5293.35473241</v>
      </c>
      <c r="F90" s="36">
        <f>SUMIFS(СВЦЭМ!$C$39:$C$782,СВЦЭМ!$A$39:$A$782,$A90,СВЦЭМ!$B$39:$B$782,F$83)+'СЕТ СН'!$H$12+СВЦЭМ!$D$10+'СЕТ СН'!$H$5-'СЕТ СН'!$H$20</f>
        <v>5297.8555180599997</v>
      </c>
      <c r="G90" s="36">
        <f>SUMIFS(СВЦЭМ!$C$39:$C$782,СВЦЭМ!$A$39:$A$782,$A90,СВЦЭМ!$B$39:$B$782,G$83)+'СЕТ СН'!$H$12+СВЦЭМ!$D$10+'СЕТ СН'!$H$5-'СЕТ СН'!$H$20</f>
        <v>5283.7283095399998</v>
      </c>
      <c r="H90" s="36">
        <f>SUMIFS(СВЦЭМ!$C$39:$C$782,СВЦЭМ!$A$39:$A$782,$A90,СВЦЭМ!$B$39:$B$782,H$83)+'СЕТ СН'!$H$12+СВЦЭМ!$D$10+'СЕТ СН'!$H$5-'СЕТ СН'!$H$20</f>
        <v>5274.7002304400003</v>
      </c>
      <c r="I90" s="36">
        <f>SUMIFS(СВЦЭМ!$C$39:$C$782,СВЦЭМ!$A$39:$A$782,$A90,СВЦЭМ!$B$39:$B$782,I$83)+'СЕТ СН'!$H$12+СВЦЭМ!$D$10+'СЕТ СН'!$H$5-'СЕТ СН'!$H$20</f>
        <v>5225.53329493</v>
      </c>
      <c r="J90" s="36">
        <f>SUMIFS(СВЦЭМ!$C$39:$C$782,СВЦЭМ!$A$39:$A$782,$A90,СВЦЭМ!$B$39:$B$782,J$83)+'СЕТ СН'!$H$12+СВЦЭМ!$D$10+'СЕТ СН'!$H$5-'СЕТ СН'!$H$20</f>
        <v>5205.2532451099996</v>
      </c>
      <c r="K90" s="36">
        <f>SUMIFS(СВЦЭМ!$C$39:$C$782,СВЦЭМ!$A$39:$A$782,$A90,СВЦЭМ!$B$39:$B$782,K$83)+'СЕТ СН'!$H$12+СВЦЭМ!$D$10+'СЕТ СН'!$H$5-'СЕТ СН'!$H$20</f>
        <v>5231.6362265300004</v>
      </c>
      <c r="L90" s="36">
        <f>SUMIFS(СВЦЭМ!$C$39:$C$782,СВЦЭМ!$A$39:$A$782,$A90,СВЦЭМ!$B$39:$B$782,L$83)+'СЕТ СН'!$H$12+СВЦЭМ!$D$10+'СЕТ СН'!$H$5-'СЕТ СН'!$H$20</f>
        <v>5228.0229006200007</v>
      </c>
      <c r="M90" s="36">
        <f>SUMIFS(СВЦЭМ!$C$39:$C$782,СВЦЭМ!$A$39:$A$782,$A90,СВЦЭМ!$B$39:$B$782,M$83)+'СЕТ СН'!$H$12+СВЦЭМ!$D$10+'СЕТ СН'!$H$5-'СЕТ СН'!$H$20</f>
        <v>5222.7328479900007</v>
      </c>
      <c r="N90" s="36">
        <f>SUMIFS(СВЦЭМ!$C$39:$C$782,СВЦЭМ!$A$39:$A$782,$A90,СВЦЭМ!$B$39:$B$782,N$83)+'СЕТ СН'!$H$12+СВЦЭМ!$D$10+'СЕТ СН'!$H$5-'СЕТ СН'!$H$20</f>
        <v>5223.79013442</v>
      </c>
      <c r="O90" s="36">
        <f>SUMIFS(СВЦЭМ!$C$39:$C$782,СВЦЭМ!$A$39:$A$782,$A90,СВЦЭМ!$B$39:$B$782,O$83)+'СЕТ СН'!$H$12+СВЦЭМ!$D$10+'СЕТ СН'!$H$5-'СЕТ СН'!$H$20</f>
        <v>5235.8604353800001</v>
      </c>
      <c r="P90" s="36">
        <f>SUMIFS(СВЦЭМ!$C$39:$C$782,СВЦЭМ!$A$39:$A$782,$A90,СВЦЭМ!$B$39:$B$782,P$83)+'СЕТ СН'!$H$12+СВЦЭМ!$D$10+'СЕТ СН'!$H$5-'СЕТ СН'!$H$20</f>
        <v>5243.7178268200005</v>
      </c>
      <c r="Q90" s="36">
        <f>SUMIFS(СВЦЭМ!$C$39:$C$782,СВЦЭМ!$A$39:$A$782,$A90,СВЦЭМ!$B$39:$B$782,Q$83)+'СЕТ СН'!$H$12+СВЦЭМ!$D$10+'СЕТ СН'!$H$5-'СЕТ СН'!$H$20</f>
        <v>5251.0332999599996</v>
      </c>
      <c r="R90" s="36">
        <f>SUMIFS(СВЦЭМ!$C$39:$C$782,СВЦЭМ!$A$39:$A$782,$A90,СВЦЭМ!$B$39:$B$782,R$83)+'СЕТ СН'!$H$12+СВЦЭМ!$D$10+'СЕТ СН'!$H$5-'СЕТ СН'!$H$20</f>
        <v>5228.7994501900002</v>
      </c>
      <c r="S90" s="36">
        <f>SUMIFS(СВЦЭМ!$C$39:$C$782,СВЦЭМ!$A$39:$A$782,$A90,СВЦЭМ!$B$39:$B$782,S$83)+'СЕТ СН'!$H$12+СВЦЭМ!$D$10+'СЕТ СН'!$H$5-'СЕТ СН'!$H$20</f>
        <v>5192.1168833499996</v>
      </c>
      <c r="T90" s="36">
        <f>SUMIFS(СВЦЭМ!$C$39:$C$782,СВЦЭМ!$A$39:$A$782,$A90,СВЦЭМ!$B$39:$B$782,T$83)+'СЕТ СН'!$H$12+СВЦЭМ!$D$10+'СЕТ СН'!$H$5-'СЕТ СН'!$H$20</f>
        <v>5174.6204056200004</v>
      </c>
      <c r="U90" s="36">
        <f>SUMIFS(СВЦЭМ!$C$39:$C$782,СВЦЭМ!$A$39:$A$782,$A90,СВЦЭМ!$B$39:$B$782,U$83)+'СЕТ СН'!$H$12+СВЦЭМ!$D$10+'СЕТ СН'!$H$5-'СЕТ СН'!$H$20</f>
        <v>5199.4878204899996</v>
      </c>
      <c r="V90" s="36">
        <f>SUMIFS(СВЦЭМ!$C$39:$C$782,СВЦЭМ!$A$39:$A$782,$A90,СВЦЭМ!$B$39:$B$782,V$83)+'СЕТ СН'!$H$12+СВЦЭМ!$D$10+'СЕТ СН'!$H$5-'СЕТ СН'!$H$20</f>
        <v>5198.7145431600002</v>
      </c>
      <c r="W90" s="36">
        <f>SUMIFS(СВЦЭМ!$C$39:$C$782,СВЦЭМ!$A$39:$A$782,$A90,СВЦЭМ!$B$39:$B$782,W$83)+'СЕТ СН'!$H$12+СВЦЭМ!$D$10+'СЕТ СН'!$H$5-'СЕТ СН'!$H$20</f>
        <v>5233.1378691</v>
      </c>
      <c r="X90" s="36">
        <f>SUMIFS(СВЦЭМ!$C$39:$C$782,СВЦЭМ!$A$39:$A$782,$A90,СВЦЭМ!$B$39:$B$782,X$83)+'СЕТ СН'!$H$12+СВЦЭМ!$D$10+'СЕТ СН'!$H$5-'СЕТ СН'!$H$20</f>
        <v>5212.9942451999996</v>
      </c>
      <c r="Y90" s="36">
        <f>SUMIFS(СВЦЭМ!$C$39:$C$782,СВЦЭМ!$A$39:$A$782,$A90,СВЦЭМ!$B$39:$B$782,Y$83)+'СЕТ СН'!$H$12+СВЦЭМ!$D$10+'СЕТ СН'!$H$5-'СЕТ СН'!$H$20</f>
        <v>5227.4609276700003</v>
      </c>
    </row>
    <row r="91" spans="1:25" ht="15.75" x14ac:dyDescent="0.2">
      <c r="A91" s="35">
        <f t="shared" si="2"/>
        <v>44903</v>
      </c>
      <c r="B91" s="36">
        <f>SUMIFS(СВЦЭМ!$C$39:$C$782,СВЦЭМ!$A$39:$A$782,$A91,СВЦЭМ!$B$39:$B$782,B$83)+'СЕТ СН'!$H$12+СВЦЭМ!$D$10+'СЕТ СН'!$H$5-'СЕТ СН'!$H$20</f>
        <v>5467.9053268500002</v>
      </c>
      <c r="C91" s="36">
        <f>SUMIFS(СВЦЭМ!$C$39:$C$782,СВЦЭМ!$A$39:$A$782,$A91,СВЦЭМ!$B$39:$B$782,C$83)+'СЕТ СН'!$H$12+СВЦЭМ!$D$10+'СЕТ СН'!$H$5-'СЕТ СН'!$H$20</f>
        <v>5489.8927427500003</v>
      </c>
      <c r="D91" s="36">
        <f>SUMIFS(СВЦЭМ!$C$39:$C$782,СВЦЭМ!$A$39:$A$782,$A91,СВЦЭМ!$B$39:$B$782,D$83)+'СЕТ СН'!$H$12+СВЦЭМ!$D$10+'СЕТ СН'!$H$5-'СЕТ СН'!$H$20</f>
        <v>5473.4910475800007</v>
      </c>
      <c r="E91" s="36">
        <f>SUMIFS(СВЦЭМ!$C$39:$C$782,СВЦЭМ!$A$39:$A$782,$A91,СВЦЭМ!$B$39:$B$782,E$83)+'СЕТ СН'!$H$12+СВЦЭМ!$D$10+'СЕТ СН'!$H$5-'СЕТ СН'!$H$20</f>
        <v>5441.0663707000003</v>
      </c>
      <c r="F91" s="36">
        <f>SUMIFS(СВЦЭМ!$C$39:$C$782,СВЦЭМ!$A$39:$A$782,$A91,СВЦЭМ!$B$39:$B$782,F$83)+'СЕТ СН'!$H$12+СВЦЭМ!$D$10+'СЕТ СН'!$H$5-'СЕТ СН'!$H$20</f>
        <v>5427.1824354300006</v>
      </c>
      <c r="G91" s="36">
        <f>SUMIFS(СВЦЭМ!$C$39:$C$782,СВЦЭМ!$A$39:$A$782,$A91,СВЦЭМ!$B$39:$B$782,G$83)+'СЕТ СН'!$H$12+СВЦЭМ!$D$10+'СЕТ СН'!$H$5-'СЕТ СН'!$H$20</f>
        <v>5371.8732826699998</v>
      </c>
      <c r="H91" s="36">
        <f>SUMIFS(СВЦЭМ!$C$39:$C$782,СВЦЭМ!$A$39:$A$782,$A91,СВЦЭМ!$B$39:$B$782,H$83)+'СЕТ СН'!$H$12+СВЦЭМ!$D$10+'СЕТ СН'!$H$5-'СЕТ СН'!$H$20</f>
        <v>5343.9579105100001</v>
      </c>
      <c r="I91" s="36">
        <f>SUMIFS(СВЦЭМ!$C$39:$C$782,СВЦЭМ!$A$39:$A$782,$A91,СВЦЭМ!$B$39:$B$782,I$83)+'СЕТ СН'!$H$12+СВЦЭМ!$D$10+'СЕТ СН'!$H$5-'СЕТ СН'!$H$20</f>
        <v>5329.2518711000002</v>
      </c>
      <c r="J91" s="36">
        <f>SUMIFS(СВЦЭМ!$C$39:$C$782,СВЦЭМ!$A$39:$A$782,$A91,СВЦЭМ!$B$39:$B$782,J$83)+'СЕТ СН'!$H$12+СВЦЭМ!$D$10+'СЕТ СН'!$H$5-'СЕТ СН'!$H$20</f>
        <v>5300.4504872799998</v>
      </c>
      <c r="K91" s="36">
        <f>SUMIFS(СВЦЭМ!$C$39:$C$782,СВЦЭМ!$A$39:$A$782,$A91,СВЦЭМ!$B$39:$B$782,K$83)+'СЕТ СН'!$H$12+СВЦЭМ!$D$10+'СЕТ СН'!$H$5-'СЕТ СН'!$H$20</f>
        <v>5283.5946336500001</v>
      </c>
      <c r="L91" s="36">
        <f>SUMIFS(СВЦЭМ!$C$39:$C$782,СВЦЭМ!$A$39:$A$782,$A91,СВЦЭМ!$B$39:$B$782,L$83)+'СЕТ СН'!$H$12+СВЦЭМ!$D$10+'СЕТ СН'!$H$5-'СЕТ СН'!$H$20</f>
        <v>5301.0073369700003</v>
      </c>
      <c r="M91" s="36">
        <f>SUMIFS(СВЦЭМ!$C$39:$C$782,СВЦЭМ!$A$39:$A$782,$A91,СВЦЭМ!$B$39:$B$782,M$83)+'СЕТ СН'!$H$12+СВЦЭМ!$D$10+'СЕТ СН'!$H$5-'СЕТ СН'!$H$20</f>
        <v>5338.6116581699998</v>
      </c>
      <c r="N91" s="36">
        <f>SUMIFS(СВЦЭМ!$C$39:$C$782,СВЦЭМ!$A$39:$A$782,$A91,СВЦЭМ!$B$39:$B$782,N$83)+'СЕТ СН'!$H$12+СВЦЭМ!$D$10+'СЕТ СН'!$H$5-'СЕТ СН'!$H$20</f>
        <v>5348.6882619600001</v>
      </c>
      <c r="O91" s="36">
        <f>SUMIFS(СВЦЭМ!$C$39:$C$782,СВЦЭМ!$A$39:$A$782,$A91,СВЦЭМ!$B$39:$B$782,O$83)+'СЕТ СН'!$H$12+СВЦЭМ!$D$10+'СЕТ СН'!$H$5-'СЕТ СН'!$H$20</f>
        <v>5351.2409968400007</v>
      </c>
      <c r="P91" s="36">
        <f>SUMIFS(СВЦЭМ!$C$39:$C$782,СВЦЭМ!$A$39:$A$782,$A91,СВЦЭМ!$B$39:$B$782,P$83)+'СЕТ СН'!$H$12+СВЦЭМ!$D$10+'СЕТ СН'!$H$5-'СЕТ СН'!$H$20</f>
        <v>5353.36960963</v>
      </c>
      <c r="Q91" s="36">
        <f>SUMIFS(СВЦЭМ!$C$39:$C$782,СВЦЭМ!$A$39:$A$782,$A91,СВЦЭМ!$B$39:$B$782,Q$83)+'СЕТ СН'!$H$12+СВЦЭМ!$D$10+'СЕТ СН'!$H$5-'СЕТ СН'!$H$20</f>
        <v>5332.9044834599999</v>
      </c>
      <c r="R91" s="36">
        <f>SUMIFS(СВЦЭМ!$C$39:$C$782,СВЦЭМ!$A$39:$A$782,$A91,СВЦЭМ!$B$39:$B$782,R$83)+'СЕТ СН'!$H$12+СВЦЭМ!$D$10+'СЕТ СН'!$H$5-'СЕТ СН'!$H$20</f>
        <v>5278.2570839300006</v>
      </c>
      <c r="S91" s="36">
        <f>SUMIFS(СВЦЭМ!$C$39:$C$782,СВЦЭМ!$A$39:$A$782,$A91,СВЦЭМ!$B$39:$B$782,S$83)+'СЕТ СН'!$H$12+СВЦЭМ!$D$10+'СЕТ СН'!$H$5-'СЕТ СН'!$H$20</f>
        <v>5237.0130890199998</v>
      </c>
      <c r="T91" s="36">
        <f>SUMIFS(СВЦЭМ!$C$39:$C$782,СВЦЭМ!$A$39:$A$782,$A91,СВЦЭМ!$B$39:$B$782,T$83)+'СЕТ СН'!$H$12+СВЦЭМ!$D$10+'СЕТ СН'!$H$5-'СЕТ СН'!$H$20</f>
        <v>5273.0888852200005</v>
      </c>
      <c r="U91" s="36">
        <f>SUMIFS(СВЦЭМ!$C$39:$C$782,СВЦЭМ!$A$39:$A$782,$A91,СВЦЭМ!$B$39:$B$782,U$83)+'СЕТ СН'!$H$12+СВЦЭМ!$D$10+'СЕТ СН'!$H$5-'СЕТ СН'!$H$20</f>
        <v>5296.7824940299997</v>
      </c>
      <c r="V91" s="36">
        <f>SUMIFS(СВЦЭМ!$C$39:$C$782,СВЦЭМ!$A$39:$A$782,$A91,СВЦЭМ!$B$39:$B$782,V$83)+'СЕТ СН'!$H$12+СВЦЭМ!$D$10+'СЕТ СН'!$H$5-'СЕТ СН'!$H$20</f>
        <v>5314.9778131500007</v>
      </c>
      <c r="W91" s="36">
        <f>SUMIFS(СВЦЭМ!$C$39:$C$782,СВЦЭМ!$A$39:$A$782,$A91,СВЦЭМ!$B$39:$B$782,W$83)+'СЕТ СН'!$H$12+СВЦЭМ!$D$10+'СЕТ СН'!$H$5-'СЕТ СН'!$H$20</f>
        <v>5352.7064125100005</v>
      </c>
      <c r="X91" s="36">
        <f>SUMIFS(СВЦЭМ!$C$39:$C$782,СВЦЭМ!$A$39:$A$782,$A91,СВЦЭМ!$B$39:$B$782,X$83)+'СЕТ СН'!$H$12+СВЦЭМ!$D$10+'СЕТ СН'!$H$5-'СЕТ СН'!$H$20</f>
        <v>5349.4606982300002</v>
      </c>
      <c r="Y91" s="36">
        <f>SUMIFS(СВЦЭМ!$C$39:$C$782,СВЦЭМ!$A$39:$A$782,$A91,СВЦЭМ!$B$39:$B$782,Y$83)+'СЕТ СН'!$H$12+СВЦЭМ!$D$10+'СЕТ СН'!$H$5-'СЕТ СН'!$H$20</f>
        <v>5436.7976999399998</v>
      </c>
    </row>
    <row r="92" spans="1:25" ht="15.75" x14ac:dyDescent="0.2">
      <c r="A92" s="35">
        <f t="shared" si="2"/>
        <v>44904</v>
      </c>
      <c r="B92" s="36">
        <f>SUMIFS(СВЦЭМ!$C$39:$C$782,СВЦЭМ!$A$39:$A$782,$A92,СВЦЭМ!$B$39:$B$782,B$83)+'СЕТ СН'!$H$12+СВЦЭМ!$D$10+'СЕТ СН'!$H$5-'СЕТ СН'!$H$20</f>
        <v>5347.6269229200007</v>
      </c>
      <c r="C92" s="36">
        <f>SUMIFS(СВЦЭМ!$C$39:$C$782,СВЦЭМ!$A$39:$A$782,$A92,СВЦЭМ!$B$39:$B$782,C$83)+'СЕТ СН'!$H$12+СВЦЭМ!$D$10+'СЕТ СН'!$H$5-'СЕТ СН'!$H$20</f>
        <v>5346.3572907799999</v>
      </c>
      <c r="D92" s="36">
        <f>SUMIFS(СВЦЭМ!$C$39:$C$782,СВЦЭМ!$A$39:$A$782,$A92,СВЦЭМ!$B$39:$B$782,D$83)+'СЕТ СН'!$H$12+СВЦЭМ!$D$10+'СЕТ СН'!$H$5-'СЕТ СН'!$H$20</f>
        <v>5375.74154542</v>
      </c>
      <c r="E92" s="36">
        <f>SUMIFS(СВЦЭМ!$C$39:$C$782,СВЦЭМ!$A$39:$A$782,$A92,СВЦЭМ!$B$39:$B$782,E$83)+'СЕТ СН'!$H$12+СВЦЭМ!$D$10+'СЕТ СН'!$H$5-'СЕТ СН'!$H$20</f>
        <v>5376.21770337</v>
      </c>
      <c r="F92" s="36">
        <f>SUMIFS(СВЦЭМ!$C$39:$C$782,СВЦЭМ!$A$39:$A$782,$A92,СВЦЭМ!$B$39:$B$782,F$83)+'СЕТ СН'!$H$12+СВЦЭМ!$D$10+'СЕТ СН'!$H$5-'СЕТ СН'!$H$20</f>
        <v>5389.1408449099999</v>
      </c>
      <c r="G92" s="36">
        <f>SUMIFS(СВЦЭМ!$C$39:$C$782,СВЦЭМ!$A$39:$A$782,$A92,СВЦЭМ!$B$39:$B$782,G$83)+'СЕТ СН'!$H$12+СВЦЭМ!$D$10+'СЕТ СН'!$H$5-'СЕТ СН'!$H$20</f>
        <v>5371.8659725100006</v>
      </c>
      <c r="H92" s="36">
        <f>SUMIFS(СВЦЭМ!$C$39:$C$782,СВЦЭМ!$A$39:$A$782,$A92,СВЦЭМ!$B$39:$B$782,H$83)+'СЕТ СН'!$H$12+СВЦЭМ!$D$10+'СЕТ СН'!$H$5-'СЕТ СН'!$H$20</f>
        <v>5377.44386502</v>
      </c>
      <c r="I92" s="36">
        <f>SUMIFS(СВЦЭМ!$C$39:$C$782,СВЦЭМ!$A$39:$A$782,$A92,СВЦЭМ!$B$39:$B$782,I$83)+'СЕТ СН'!$H$12+СВЦЭМ!$D$10+'СЕТ СН'!$H$5-'СЕТ СН'!$H$20</f>
        <v>5338.6391487500005</v>
      </c>
      <c r="J92" s="36">
        <f>SUMIFS(СВЦЭМ!$C$39:$C$782,СВЦЭМ!$A$39:$A$782,$A92,СВЦЭМ!$B$39:$B$782,J$83)+'СЕТ СН'!$H$12+СВЦЭМ!$D$10+'СЕТ СН'!$H$5-'СЕТ СН'!$H$20</f>
        <v>5322.7300988799998</v>
      </c>
      <c r="K92" s="36">
        <f>SUMIFS(СВЦЭМ!$C$39:$C$782,СВЦЭМ!$A$39:$A$782,$A92,СВЦЭМ!$B$39:$B$782,K$83)+'СЕТ СН'!$H$12+СВЦЭМ!$D$10+'СЕТ СН'!$H$5-'СЕТ СН'!$H$20</f>
        <v>5306.4483570900002</v>
      </c>
      <c r="L92" s="36">
        <f>SUMIFS(СВЦЭМ!$C$39:$C$782,СВЦЭМ!$A$39:$A$782,$A92,СВЦЭМ!$B$39:$B$782,L$83)+'СЕТ СН'!$H$12+СВЦЭМ!$D$10+'СЕТ СН'!$H$5-'СЕТ СН'!$H$20</f>
        <v>5294.6625634499997</v>
      </c>
      <c r="M92" s="36">
        <f>SUMIFS(СВЦЭМ!$C$39:$C$782,СВЦЭМ!$A$39:$A$782,$A92,СВЦЭМ!$B$39:$B$782,M$83)+'СЕТ СН'!$H$12+СВЦЭМ!$D$10+'СЕТ СН'!$H$5-'СЕТ СН'!$H$20</f>
        <v>5284.0031612800003</v>
      </c>
      <c r="N92" s="36">
        <f>SUMIFS(СВЦЭМ!$C$39:$C$782,СВЦЭМ!$A$39:$A$782,$A92,СВЦЭМ!$B$39:$B$782,N$83)+'СЕТ СН'!$H$12+СВЦЭМ!$D$10+'СЕТ СН'!$H$5-'СЕТ СН'!$H$20</f>
        <v>5289.8143143100006</v>
      </c>
      <c r="O92" s="36">
        <f>SUMIFS(СВЦЭМ!$C$39:$C$782,СВЦЭМ!$A$39:$A$782,$A92,СВЦЭМ!$B$39:$B$782,O$83)+'СЕТ СН'!$H$12+СВЦЭМ!$D$10+'СЕТ СН'!$H$5-'СЕТ СН'!$H$20</f>
        <v>5292.6146920700003</v>
      </c>
      <c r="P92" s="36">
        <f>SUMIFS(СВЦЭМ!$C$39:$C$782,СВЦЭМ!$A$39:$A$782,$A92,СВЦЭМ!$B$39:$B$782,P$83)+'СЕТ СН'!$H$12+СВЦЭМ!$D$10+'СЕТ СН'!$H$5-'СЕТ СН'!$H$20</f>
        <v>5312.0379973400004</v>
      </c>
      <c r="Q92" s="36">
        <f>SUMIFS(СВЦЭМ!$C$39:$C$782,СВЦЭМ!$A$39:$A$782,$A92,СВЦЭМ!$B$39:$B$782,Q$83)+'СЕТ СН'!$H$12+СВЦЭМ!$D$10+'СЕТ СН'!$H$5-'СЕТ СН'!$H$20</f>
        <v>5311.0385217900002</v>
      </c>
      <c r="R92" s="36">
        <f>SUMIFS(СВЦЭМ!$C$39:$C$782,СВЦЭМ!$A$39:$A$782,$A92,СВЦЭМ!$B$39:$B$782,R$83)+'СЕТ СН'!$H$12+СВЦЭМ!$D$10+'СЕТ СН'!$H$5-'СЕТ СН'!$H$20</f>
        <v>5306.84747608</v>
      </c>
      <c r="S92" s="36">
        <f>SUMIFS(СВЦЭМ!$C$39:$C$782,СВЦЭМ!$A$39:$A$782,$A92,СВЦЭМ!$B$39:$B$782,S$83)+'СЕТ СН'!$H$12+СВЦЭМ!$D$10+'СЕТ СН'!$H$5-'СЕТ СН'!$H$20</f>
        <v>5271.5575072499996</v>
      </c>
      <c r="T92" s="36">
        <f>SUMIFS(СВЦЭМ!$C$39:$C$782,СВЦЭМ!$A$39:$A$782,$A92,СВЦЭМ!$B$39:$B$782,T$83)+'СЕТ СН'!$H$12+СВЦЭМ!$D$10+'СЕТ СН'!$H$5-'СЕТ СН'!$H$20</f>
        <v>5247.1541871299996</v>
      </c>
      <c r="U92" s="36">
        <f>SUMIFS(СВЦЭМ!$C$39:$C$782,СВЦЭМ!$A$39:$A$782,$A92,СВЦЭМ!$B$39:$B$782,U$83)+'СЕТ СН'!$H$12+СВЦЭМ!$D$10+'СЕТ СН'!$H$5-'СЕТ СН'!$H$20</f>
        <v>5248.8139787600003</v>
      </c>
      <c r="V92" s="36">
        <f>SUMIFS(СВЦЭМ!$C$39:$C$782,СВЦЭМ!$A$39:$A$782,$A92,СВЦЭМ!$B$39:$B$782,V$83)+'СЕТ СН'!$H$12+СВЦЭМ!$D$10+'СЕТ СН'!$H$5-'СЕТ СН'!$H$20</f>
        <v>5263.4346943399996</v>
      </c>
      <c r="W92" s="36">
        <f>SUMIFS(СВЦЭМ!$C$39:$C$782,СВЦЭМ!$A$39:$A$782,$A92,СВЦЭМ!$B$39:$B$782,W$83)+'СЕТ СН'!$H$12+СВЦЭМ!$D$10+'СЕТ СН'!$H$5-'СЕТ СН'!$H$20</f>
        <v>5293.01797326</v>
      </c>
      <c r="X92" s="36">
        <f>SUMIFS(СВЦЭМ!$C$39:$C$782,СВЦЭМ!$A$39:$A$782,$A92,СВЦЭМ!$B$39:$B$782,X$83)+'СЕТ СН'!$H$12+СВЦЭМ!$D$10+'СЕТ СН'!$H$5-'СЕТ СН'!$H$20</f>
        <v>5303.3009452200004</v>
      </c>
      <c r="Y92" s="36">
        <f>SUMIFS(СВЦЭМ!$C$39:$C$782,СВЦЭМ!$A$39:$A$782,$A92,СВЦЭМ!$B$39:$B$782,Y$83)+'СЕТ СН'!$H$12+СВЦЭМ!$D$10+'СЕТ СН'!$H$5-'СЕТ СН'!$H$20</f>
        <v>5318.3327041399998</v>
      </c>
    </row>
    <row r="93" spans="1:25" ht="15.75" x14ac:dyDescent="0.2">
      <c r="A93" s="35">
        <f t="shared" si="2"/>
        <v>44905</v>
      </c>
      <c r="B93" s="36">
        <f>SUMIFS(СВЦЭМ!$C$39:$C$782,СВЦЭМ!$A$39:$A$782,$A93,СВЦЭМ!$B$39:$B$782,B$83)+'СЕТ СН'!$H$12+СВЦЭМ!$D$10+'СЕТ СН'!$H$5-'СЕТ СН'!$H$20</f>
        <v>5358.6100911800004</v>
      </c>
      <c r="C93" s="36">
        <f>SUMIFS(СВЦЭМ!$C$39:$C$782,СВЦЭМ!$A$39:$A$782,$A93,СВЦЭМ!$B$39:$B$782,C$83)+'СЕТ СН'!$H$12+СВЦЭМ!$D$10+'СЕТ СН'!$H$5-'СЕТ СН'!$H$20</f>
        <v>5377.3624777100003</v>
      </c>
      <c r="D93" s="36">
        <f>SUMIFS(СВЦЭМ!$C$39:$C$782,СВЦЭМ!$A$39:$A$782,$A93,СВЦЭМ!$B$39:$B$782,D$83)+'СЕТ СН'!$H$12+СВЦЭМ!$D$10+'СЕТ СН'!$H$5-'СЕТ СН'!$H$20</f>
        <v>5440.0170641300001</v>
      </c>
      <c r="E93" s="36">
        <f>SUMIFS(СВЦЭМ!$C$39:$C$782,СВЦЭМ!$A$39:$A$782,$A93,СВЦЭМ!$B$39:$B$782,E$83)+'СЕТ СН'!$H$12+СВЦЭМ!$D$10+'СЕТ СН'!$H$5-'СЕТ СН'!$H$20</f>
        <v>5434.0257671899999</v>
      </c>
      <c r="F93" s="36">
        <f>SUMIFS(СВЦЭМ!$C$39:$C$782,СВЦЭМ!$A$39:$A$782,$A93,СВЦЭМ!$B$39:$B$782,F$83)+'СЕТ СН'!$H$12+СВЦЭМ!$D$10+'СЕТ СН'!$H$5-'СЕТ СН'!$H$20</f>
        <v>5411.5957474000006</v>
      </c>
      <c r="G93" s="36">
        <f>SUMIFS(СВЦЭМ!$C$39:$C$782,СВЦЭМ!$A$39:$A$782,$A93,СВЦЭМ!$B$39:$B$782,G$83)+'СЕТ СН'!$H$12+СВЦЭМ!$D$10+'СЕТ СН'!$H$5-'СЕТ СН'!$H$20</f>
        <v>5427.8742549300005</v>
      </c>
      <c r="H93" s="36">
        <f>SUMIFS(СВЦЭМ!$C$39:$C$782,СВЦЭМ!$A$39:$A$782,$A93,СВЦЭМ!$B$39:$B$782,H$83)+'СЕТ СН'!$H$12+СВЦЭМ!$D$10+'СЕТ СН'!$H$5-'СЕТ СН'!$H$20</f>
        <v>5732.9419549600007</v>
      </c>
      <c r="I93" s="36">
        <f>SUMIFS(СВЦЭМ!$C$39:$C$782,СВЦЭМ!$A$39:$A$782,$A93,СВЦЭМ!$B$39:$B$782,I$83)+'СЕТ СН'!$H$12+СВЦЭМ!$D$10+'СЕТ СН'!$H$5-'СЕТ СН'!$H$20</f>
        <v>5665.6592245100001</v>
      </c>
      <c r="J93" s="36">
        <f>SUMIFS(СВЦЭМ!$C$39:$C$782,СВЦЭМ!$A$39:$A$782,$A93,СВЦЭМ!$B$39:$B$782,J$83)+'СЕТ СН'!$H$12+СВЦЭМ!$D$10+'СЕТ СН'!$H$5-'СЕТ СН'!$H$20</f>
        <v>5566.0396153500005</v>
      </c>
      <c r="K93" s="36">
        <f>SUMIFS(СВЦЭМ!$C$39:$C$782,СВЦЭМ!$A$39:$A$782,$A93,СВЦЭМ!$B$39:$B$782,K$83)+'СЕТ СН'!$H$12+СВЦЭМ!$D$10+'СЕТ СН'!$H$5-'СЕТ СН'!$H$20</f>
        <v>5562.8249143100002</v>
      </c>
      <c r="L93" s="36">
        <f>SUMIFS(СВЦЭМ!$C$39:$C$782,СВЦЭМ!$A$39:$A$782,$A93,СВЦЭМ!$B$39:$B$782,L$83)+'СЕТ СН'!$H$12+СВЦЭМ!$D$10+'СЕТ СН'!$H$5-'СЕТ СН'!$H$20</f>
        <v>5552.4483473399996</v>
      </c>
      <c r="M93" s="36">
        <f>SUMIFS(СВЦЭМ!$C$39:$C$782,СВЦЭМ!$A$39:$A$782,$A93,СВЦЭМ!$B$39:$B$782,M$83)+'СЕТ СН'!$H$12+СВЦЭМ!$D$10+'СЕТ СН'!$H$5-'СЕТ СН'!$H$20</f>
        <v>5575.6240794100004</v>
      </c>
      <c r="N93" s="36">
        <f>SUMIFS(СВЦЭМ!$C$39:$C$782,СВЦЭМ!$A$39:$A$782,$A93,СВЦЭМ!$B$39:$B$782,N$83)+'СЕТ СН'!$H$12+СВЦЭМ!$D$10+'СЕТ СН'!$H$5-'СЕТ СН'!$H$20</f>
        <v>5632.2928961100006</v>
      </c>
      <c r="O93" s="36">
        <f>SUMIFS(СВЦЭМ!$C$39:$C$782,СВЦЭМ!$A$39:$A$782,$A93,СВЦЭМ!$B$39:$B$782,O$83)+'СЕТ СН'!$H$12+СВЦЭМ!$D$10+'СЕТ СН'!$H$5-'СЕТ СН'!$H$20</f>
        <v>5651.9481141100005</v>
      </c>
      <c r="P93" s="36">
        <f>SUMIFS(СВЦЭМ!$C$39:$C$782,СВЦЭМ!$A$39:$A$782,$A93,СВЦЭМ!$B$39:$B$782,P$83)+'СЕТ СН'!$H$12+СВЦЭМ!$D$10+'СЕТ СН'!$H$5-'СЕТ СН'!$H$20</f>
        <v>5660.7555756600004</v>
      </c>
      <c r="Q93" s="36">
        <f>SUMIFS(СВЦЭМ!$C$39:$C$782,СВЦЭМ!$A$39:$A$782,$A93,СВЦЭМ!$B$39:$B$782,Q$83)+'СЕТ СН'!$H$12+СВЦЭМ!$D$10+'СЕТ СН'!$H$5-'СЕТ СН'!$H$20</f>
        <v>5552.5334827799998</v>
      </c>
      <c r="R93" s="36">
        <f>SUMIFS(СВЦЭМ!$C$39:$C$782,СВЦЭМ!$A$39:$A$782,$A93,СВЦЭМ!$B$39:$B$782,R$83)+'СЕТ СН'!$H$12+СВЦЭМ!$D$10+'СЕТ СН'!$H$5-'СЕТ СН'!$H$20</f>
        <v>5372.5335642299997</v>
      </c>
      <c r="S93" s="36">
        <f>SUMIFS(СВЦЭМ!$C$39:$C$782,СВЦЭМ!$A$39:$A$782,$A93,СВЦЭМ!$B$39:$B$782,S$83)+'СЕТ СН'!$H$12+СВЦЭМ!$D$10+'СЕТ СН'!$H$5-'СЕТ СН'!$H$20</f>
        <v>5316.8765489699999</v>
      </c>
      <c r="T93" s="36">
        <f>SUMIFS(СВЦЭМ!$C$39:$C$782,СВЦЭМ!$A$39:$A$782,$A93,СВЦЭМ!$B$39:$B$782,T$83)+'СЕТ СН'!$H$12+СВЦЭМ!$D$10+'СЕТ СН'!$H$5-'СЕТ СН'!$H$20</f>
        <v>5321.4575949199998</v>
      </c>
      <c r="U93" s="36">
        <f>SUMIFS(СВЦЭМ!$C$39:$C$782,СВЦЭМ!$A$39:$A$782,$A93,СВЦЭМ!$B$39:$B$782,U$83)+'СЕТ СН'!$H$12+СВЦЭМ!$D$10+'СЕТ СН'!$H$5-'СЕТ СН'!$H$20</f>
        <v>5318.4576908500003</v>
      </c>
      <c r="V93" s="36">
        <f>SUMIFS(СВЦЭМ!$C$39:$C$782,СВЦЭМ!$A$39:$A$782,$A93,СВЦЭМ!$B$39:$B$782,V$83)+'СЕТ СН'!$H$12+СВЦЭМ!$D$10+'СЕТ СН'!$H$5-'СЕТ СН'!$H$20</f>
        <v>5329.8337281499998</v>
      </c>
      <c r="W93" s="36">
        <f>SUMIFS(СВЦЭМ!$C$39:$C$782,СВЦЭМ!$A$39:$A$782,$A93,СВЦЭМ!$B$39:$B$782,W$83)+'СЕТ СН'!$H$12+СВЦЭМ!$D$10+'СЕТ СН'!$H$5-'СЕТ СН'!$H$20</f>
        <v>5338.4468999300007</v>
      </c>
      <c r="X93" s="36">
        <f>SUMIFS(СВЦЭМ!$C$39:$C$782,СВЦЭМ!$A$39:$A$782,$A93,СВЦЭМ!$B$39:$B$782,X$83)+'СЕТ СН'!$H$12+СВЦЭМ!$D$10+'СЕТ СН'!$H$5-'СЕТ СН'!$H$20</f>
        <v>5354.4202108400004</v>
      </c>
      <c r="Y93" s="36">
        <f>SUMIFS(СВЦЭМ!$C$39:$C$782,СВЦЭМ!$A$39:$A$782,$A93,СВЦЭМ!$B$39:$B$782,Y$83)+'СЕТ СН'!$H$12+СВЦЭМ!$D$10+'СЕТ СН'!$H$5-'СЕТ СН'!$H$20</f>
        <v>5381.6428682100004</v>
      </c>
    </row>
    <row r="94" spans="1:25" ht="15.75" x14ac:dyDescent="0.2">
      <c r="A94" s="35">
        <f t="shared" si="2"/>
        <v>44906</v>
      </c>
      <c r="B94" s="36">
        <f>SUMIFS(СВЦЭМ!$C$39:$C$782,СВЦЭМ!$A$39:$A$782,$A94,СВЦЭМ!$B$39:$B$782,B$83)+'СЕТ СН'!$H$12+СВЦЭМ!$D$10+'СЕТ СН'!$H$5-'СЕТ СН'!$H$20</f>
        <v>5380.3431637600006</v>
      </c>
      <c r="C94" s="36">
        <f>SUMIFS(СВЦЭМ!$C$39:$C$782,СВЦЭМ!$A$39:$A$782,$A94,СВЦЭМ!$B$39:$B$782,C$83)+'СЕТ СН'!$H$12+СВЦЭМ!$D$10+'СЕТ СН'!$H$5-'СЕТ СН'!$H$20</f>
        <v>5377.2778563000002</v>
      </c>
      <c r="D94" s="36">
        <f>SUMIFS(СВЦЭМ!$C$39:$C$782,СВЦЭМ!$A$39:$A$782,$A94,СВЦЭМ!$B$39:$B$782,D$83)+'СЕТ СН'!$H$12+СВЦЭМ!$D$10+'СЕТ СН'!$H$5-'СЕТ СН'!$H$20</f>
        <v>5381.3919803700001</v>
      </c>
      <c r="E94" s="36">
        <f>SUMIFS(СВЦЭМ!$C$39:$C$782,СВЦЭМ!$A$39:$A$782,$A94,СВЦЭМ!$B$39:$B$782,E$83)+'СЕТ СН'!$H$12+СВЦЭМ!$D$10+'СЕТ СН'!$H$5-'СЕТ СН'!$H$20</f>
        <v>5392.8107216099997</v>
      </c>
      <c r="F94" s="36">
        <f>SUMIFS(СВЦЭМ!$C$39:$C$782,СВЦЭМ!$A$39:$A$782,$A94,СВЦЭМ!$B$39:$B$782,F$83)+'СЕТ СН'!$H$12+СВЦЭМ!$D$10+'СЕТ СН'!$H$5-'СЕТ СН'!$H$20</f>
        <v>5404.4510207900003</v>
      </c>
      <c r="G94" s="36">
        <f>SUMIFS(СВЦЭМ!$C$39:$C$782,СВЦЭМ!$A$39:$A$782,$A94,СВЦЭМ!$B$39:$B$782,G$83)+'СЕТ СН'!$H$12+СВЦЭМ!$D$10+'СЕТ СН'!$H$5-'СЕТ СН'!$H$20</f>
        <v>5383.3767238199998</v>
      </c>
      <c r="H94" s="36">
        <f>SUMIFS(СВЦЭМ!$C$39:$C$782,СВЦЭМ!$A$39:$A$782,$A94,СВЦЭМ!$B$39:$B$782,H$83)+'СЕТ СН'!$H$12+СВЦЭМ!$D$10+'СЕТ СН'!$H$5-'СЕТ СН'!$H$20</f>
        <v>5382.5307829699996</v>
      </c>
      <c r="I94" s="36">
        <f>SUMIFS(СВЦЭМ!$C$39:$C$782,СВЦЭМ!$A$39:$A$782,$A94,СВЦЭМ!$B$39:$B$782,I$83)+'СЕТ СН'!$H$12+СВЦЭМ!$D$10+'СЕТ СН'!$H$5-'СЕТ СН'!$H$20</f>
        <v>5331.19119753</v>
      </c>
      <c r="J94" s="36">
        <f>SUMIFS(СВЦЭМ!$C$39:$C$782,СВЦЭМ!$A$39:$A$782,$A94,СВЦЭМ!$B$39:$B$782,J$83)+'СЕТ СН'!$H$12+СВЦЭМ!$D$10+'СЕТ СН'!$H$5-'СЕТ СН'!$H$20</f>
        <v>5287.8712879699997</v>
      </c>
      <c r="K94" s="36">
        <f>SUMIFS(СВЦЭМ!$C$39:$C$782,СВЦЭМ!$A$39:$A$782,$A94,СВЦЭМ!$B$39:$B$782,K$83)+'СЕТ СН'!$H$12+СВЦЭМ!$D$10+'СЕТ СН'!$H$5-'СЕТ СН'!$H$20</f>
        <v>5241.5863128199999</v>
      </c>
      <c r="L94" s="36">
        <f>SUMIFS(СВЦЭМ!$C$39:$C$782,СВЦЭМ!$A$39:$A$782,$A94,СВЦЭМ!$B$39:$B$782,L$83)+'СЕТ СН'!$H$12+СВЦЭМ!$D$10+'СЕТ СН'!$H$5-'СЕТ СН'!$H$20</f>
        <v>5249.9952593500002</v>
      </c>
      <c r="M94" s="36">
        <f>SUMIFS(СВЦЭМ!$C$39:$C$782,СВЦЭМ!$A$39:$A$782,$A94,СВЦЭМ!$B$39:$B$782,M$83)+'СЕТ СН'!$H$12+СВЦЭМ!$D$10+'СЕТ СН'!$H$5-'СЕТ СН'!$H$20</f>
        <v>5261.1153230500004</v>
      </c>
      <c r="N94" s="36">
        <f>SUMIFS(СВЦЭМ!$C$39:$C$782,СВЦЭМ!$A$39:$A$782,$A94,СВЦЭМ!$B$39:$B$782,N$83)+'СЕТ СН'!$H$12+СВЦЭМ!$D$10+'СЕТ СН'!$H$5-'СЕТ СН'!$H$20</f>
        <v>5303.0128630999998</v>
      </c>
      <c r="O94" s="36">
        <f>SUMIFS(СВЦЭМ!$C$39:$C$782,СВЦЭМ!$A$39:$A$782,$A94,СВЦЭМ!$B$39:$B$782,O$83)+'СЕТ СН'!$H$12+СВЦЭМ!$D$10+'СЕТ СН'!$H$5-'СЕТ СН'!$H$20</f>
        <v>5327.7497036599998</v>
      </c>
      <c r="P94" s="36">
        <f>SUMIFS(СВЦЭМ!$C$39:$C$782,СВЦЭМ!$A$39:$A$782,$A94,СВЦЭМ!$B$39:$B$782,P$83)+'СЕТ СН'!$H$12+СВЦЭМ!$D$10+'СЕТ СН'!$H$5-'СЕТ СН'!$H$20</f>
        <v>5338.19436374</v>
      </c>
      <c r="Q94" s="36">
        <f>SUMIFS(СВЦЭМ!$C$39:$C$782,СВЦЭМ!$A$39:$A$782,$A94,СВЦЭМ!$B$39:$B$782,Q$83)+'СЕТ СН'!$H$12+СВЦЭМ!$D$10+'СЕТ СН'!$H$5-'СЕТ СН'!$H$20</f>
        <v>5320.4885089099998</v>
      </c>
      <c r="R94" s="36">
        <f>SUMIFS(СВЦЭМ!$C$39:$C$782,СВЦЭМ!$A$39:$A$782,$A94,СВЦЭМ!$B$39:$B$782,R$83)+'СЕТ СН'!$H$12+СВЦЭМ!$D$10+'СЕТ СН'!$H$5-'СЕТ СН'!$H$20</f>
        <v>5277.4314282100004</v>
      </c>
      <c r="S94" s="36">
        <f>SUMIFS(СВЦЭМ!$C$39:$C$782,СВЦЭМ!$A$39:$A$782,$A94,СВЦЭМ!$B$39:$B$782,S$83)+'СЕТ СН'!$H$12+СВЦЭМ!$D$10+'СЕТ СН'!$H$5-'СЕТ СН'!$H$20</f>
        <v>5214.1674113400004</v>
      </c>
      <c r="T94" s="36">
        <f>SUMIFS(СВЦЭМ!$C$39:$C$782,СВЦЭМ!$A$39:$A$782,$A94,СВЦЭМ!$B$39:$B$782,T$83)+'СЕТ СН'!$H$12+СВЦЭМ!$D$10+'СЕТ СН'!$H$5-'СЕТ СН'!$H$20</f>
        <v>5247.7070130299999</v>
      </c>
      <c r="U94" s="36">
        <f>SUMIFS(СВЦЭМ!$C$39:$C$782,СВЦЭМ!$A$39:$A$782,$A94,СВЦЭМ!$B$39:$B$782,U$83)+'СЕТ СН'!$H$12+СВЦЭМ!$D$10+'СЕТ СН'!$H$5-'СЕТ СН'!$H$20</f>
        <v>5275.7430783099999</v>
      </c>
      <c r="V94" s="36">
        <f>SUMIFS(СВЦЭМ!$C$39:$C$782,СВЦЭМ!$A$39:$A$782,$A94,СВЦЭМ!$B$39:$B$782,V$83)+'СЕТ СН'!$H$12+СВЦЭМ!$D$10+'СЕТ СН'!$H$5-'СЕТ СН'!$H$20</f>
        <v>5292.7647389100002</v>
      </c>
      <c r="W94" s="36">
        <f>SUMIFS(СВЦЭМ!$C$39:$C$782,СВЦЭМ!$A$39:$A$782,$A94,СВЦЭМ!$B$39:$B$782,W$83)+'СЕТ СН'!$H$12+СВЦЭМ!$D$10+'СЕТ СН'!$H$5-'СЕТ СН'!$H$20</f>
        <v>5312.4849240100002</v>
      </c>
      <c r="X94" s="36">
        <f>SUMIFS(СВЦЭМ!$C$39:$C$782,СВЦЭМ!$A$39:$A$782,$A94,СВЦЭМ!$B$39:$B$782,X$83)+'СЕТ СН'!$H$12+СВЦЭМ!$D$10+'СЕТ СН'!$H$5-'СЕТ СН'!$H$20</f>
        <v>5323.9258637599996</v>
      </c>
      <c r="Y94" s="36">
        <f>SUMIFS(СВЦЭМ!$C$39:$C$782,СВЦЭМ!$A$39:$A$782,$A94,СВЦЭМ!$B$39:$B$782,Y$83)+'СЕТ СН'!$H$12+СВЦЭМ!$D$10+'СЕТ СН'!$H$5-'СЕТ СН'!$H$20</f>
        <v>5367.4069280499998</v>
      </c>
    </row>
    <row r="95" spans="1:25" ht="15.75" x14ac:dyDescent="0.2">
      <c r="A95" s="35">
        <f t="shared" si="2"/>
        <v>44907</v>
      </c>
      <c r="B95" s="36">
        <f>SUMIFS(СВЦЭМ!$C$39:$C$782,СВЦЭМ!$A$39:$A$782,$A95,СВЦЭМ!$B$39:$B$782,B$83)+'СЕТ СН'!$H$12+СВЦЭМ!$D$10+'СЕТ СН'!$H$5-'СЕТ СН'!$H$20</f>
        <v>5274.8015979100001</v>
      </c>
      <c r="C95" s="36">
        <f>SUMIFS(СВЦЭМ!$C$39:$C$782,СВЦЭМ!$A$39:$A$782,$A95,СВЦЭМ!$B$39:$B$782,C$83)+'СЕТ СН'!$H$12+СВЦЭМ!$D$10+'СЕТ СН'!$H$5-'СЕТ СН'!$H$20</f>
        <v>5297.3625135900002</v>
      </c>
      <c r="D95" s="36">
        <f>SUMIFS(СВЦЭМ!$C$39:$C$782,СВЦЭМ!$A$39:$A$782,$A95,СВЦЭМ!$B$39:$B$782,D$83)+'СЕТ СН'!$H$12+СВЦЭМ!$D$10+'СЕТ СН'!$H$5-'СЕТ СН'!$H$20</f>
        <v>5311.2984880900003</v>
      </c>
      <c r="E95" s="36">
        <f>SUMIFS(СВЦЭМ!$C$39:$C$782,СВЦЭМ!$A$39:$A$782,$A95,СВЦЭМ!$B$39:$B$782,E$83)+'СЕТ СН'!$H$12+СВЦЭМ!$D$10+'СЕТ СН'!$H$5-'СЕТ СН'!$H$20</f>
        <v>5319.9692753199997</v>
      </c>
      <c r="F95" s="36">
        <f>SUMIFS(СВЦЭМ!$C$39:$C$782,СВЦЭМ!$A$39:$A$782,$A95,СВЦЭМ!$B$39:$B$782,F$83)+'СЕТ СН'!$H$12+СВЦЭМ!$D$10+'СЕТ СН'!$H$5-'СЕТ СН'!$H$20</f>
        <v>5336.0211875200002</v>
      </c>
      <c r="G95" s="36">
        <f>SUMIFS(СВЦЭМ!$C$39:$C$782,СВЦЭМ!$A$39:$A$782,$A95,СВЦЭМ!$B$39:$B$782,G$83)+'СЕТ СН'!$H$12+СВЦЭМ!$D$10+'СЕТ СН'!$H$5-'СЕТ СН'!$H$20</f>
        <v>5321.8504543099998</v>
      </c>
      <c r="H95" s="36">
        <f>SUMIFS(СВЦЭМ!$C$39:$C$782,СВЦЭМ!$A$39:$A$782,$A95,СВЦЭМ!$B$39:$B$782,H$83)+'СЕТ СН'!$H$12+СВЦЭМ!$D$10+'СЕТ СН'!$H$5-'СЕТ СН'!$H$20</f>
        <v>5306.0519450100001</v>
      </c>
      <c r="I95" s="36">
        <f>SUMIFS(СВЦЭМ!$C$39:$C$782,СВЦЭМ!$A$39:$A$782,$A95,СВЦЭМ!$B$39:$B$782,I$83)+'СЕТ СН'!$H$12+СВЦЭМ!$D$10+'СЕТ СН'!$H$5-'СЕТ СН'!$H$20</f>
        <v>5125.7509821900003</v>
      </c>
      <c r="J95" s="36">
        <f>SUMIFS(СВЦЭМ!$C$39:$C$782,СВЦЭМ!$A$39:$A$782,$A95,СВЦЭМ!$B$39:$B$782,J$83)+'СЕТ СН'!$H$12+СВЦЭМ!$D$10+'СЕТ СН'!$H$5-'СЕТ СН'!$H$20</f>
        <v>5029.4600719500004</v>
      </c>
      <c r="K95" s="36">
        <f>SUMIFS(СВЦЭМ!$C$39:$C$782,СВЦЭМ!$A$39:$A$782,$A95,СВЦЭМ!$B$39:$B$782,K$83)+'СЕТ СН'!$H$12+СВЦЭМ!$D$10+'СЕТ СН'!$H$5-'СЕТ СН'!$H$20</f>
        <v>4996.4287205600003</v>
      </c>
      <c r="L95" s="36">
        <f>SUMIFS(СВЦЭМ!$C$39:$C$782,СВЦЭМ!$A$39:$A$782,$A95,СВЦЭМ!$B$39:$B$782,L$83)+'СЕТ СН'!$H$12+СВЦЭМ!$D$10+'СЕТ СН'!$H$5-'СЕТ СН'!$H$20</f>
        <v>5098.9952149500004</v>
      </c>
      <c r="M95" s="36">
        <f>SUMIFS(СВЦЭМ!$C$39:$C$782,СВЦЭМ!$A$39:$A$782,$A95,СВЦЭМ!$B$39:$B$782,M$83)+'СЕТ СН'!$H$12+СВЦЭМ!$D$10+'СЕТ СН'!$H$5-'СЕТ СН'!$H$20</f>
        <v>5100.0074790899998</v>
      </c>
      <c r="N95" s="36">
        <f>SUMIFS(СВЦЭМ!$C$39:$C$782,СВЦЭМ!$A$39:$A$782,$A95,СВЦЭМ!$B$39:$B$782,N$83)+'СЕТ СН'!$H$12+СВЦЭМ!$D$10+'СЕТ СН'!$H$5-'СЕТ СН'!$H$20</f>
        <v>5179.4628817600005</v>
      </c>
      <c r="O95" s="36">
        <f>SUMIFS(СВЦЭМ!$C$39:$C$782,СВЦЭМ!$A$39:$A$782,$A95,СВЦЭМ!$B$39:$B$782,O$83)+'СЕТ СН'!$H$12+СВЦЭМ!$D$10+'СЕТ СН'!$H$5-'СЕТ СН'!$H$20</f>
        <v>5166.4926182099998</v>
      </c>
      <c r="P95" s="36">
        <f>SUMIFS(СВЦЭМ!$C$39:$C$782,СВЦЭМ!$A$39:$A$782,$A95,СВЦЭМ!$B$39:$B$782,P$83)+'СЕТ СН'!$H$12+СВЦЭМ!$D$10+'СЕТ СН'!$H$5-'СЕТ СН'!$H$20</f>
        <v>5173.6345919800006</v>
      </c>
      <c r="Q95" s="36">
        <f>SUMIFS(СВЦЭМ!$C$39:$C$782,СВЦЭМ!$A$39:$A$782,$A95,СВЦЭМ!$B$39:$B$782,Q$83)+'СЕТ СН'!$H$12+СВЦЭМ!$D$10+'СЕТ СН'!$H$5-'СЕТ СН'!$H$20</f>
        <v>5182.2782819800004</v>
      </c>
      <c r="R95" s="36">
        <f>SUMIFS(СВЦЭМ!$C$39:$C$782,СВЦЭМ!$A$39:$A$782,$A95,СВЦЭМ!$B$39:$B$782,R$83)+'СЕТ СН'!$H$12+СВЦЭМ!$D$10+'СЕТ СН'!$H$5-'СЕТ СН'!$H$20</f>
        <v>5091.2155708199998</v>
      </c>
      <c r="S95" s="36">
        <f>SUMIFS(СВЦЭМ!$C$39:$C$782,СВЦЭМ!$A$39:$A$782,$A95,СВЦЭМ!$B$39:$B$782,S$83)+'СЕТ СН'!$H$12+СВЦЭМ!$D$10+'СЕТ СН'!$H$5-'СЕТ СН'!$H$20</f>
        <v>5039.9155841000002</v>
      </c>
      <c r="T95" s="36">
        <f>SUMIFS(СВЦЭМ!$C$39:$C$782,СВЦЭМ!$A$39:$A$782,$A95,СВЦЭМ!$B$39:$B$782,T$83)+'СЕТ СН'!$H$12+СВЦЭМ!$D$10+'СЕТ СН'!$H$5-'СЕТ СН'!$H$20</f>
        <v>5024.2028861500003</v>
      </c>
      <c r="U95" s="36">
        <f>SUMIFS(СВЦЭМ!$C$39:$C$782,СВЦЭМ!$A$39:$A$782,$A95,СВЦЭМ!$B$39:$B$782,U$83)+'СЕТ СН'!$H$12+СВЦЭМ!$D$10+'СЕТ СН'!$H$5-'СЕТ СН'!$H$20</f>
        <v>5115.5514584800003</v>
      </c>
      <c r="V95" s="36">
        <f>SUMIFS(СВЦЭМ!$C$39:$C$782,СВЦЭМ!$A$39:$A$782,$A95,СВЦЭМ!$B$39:$B$782,V$83)+'СЕТ СН'!$H$12+СВЦЭМ!$D$10+'СЕТ СН'!$H$5-'СЕТ СН'!$H$20</f>
        <v>5227.7735871799996</v>
      </c>
      <c r="W95" s="36">
        <f>SUMIFS(СВЦЭМ!$C$39:$C$782,СВЦЭМ!$A$39:$A$782,$A95,СВЦЭМ!$B$39:$B$782,W$83)+'СЕТ СН'!$H$12+СВЦЭМ!$D$10+'СЕТ СН'!$H$5-'СЕТ СН'!$H$20</f>
        <v>5225.69664285</v>
      </c>
      <c r="X95" s="36">
        <f>SUMIFS(СВЦЭМ!$C$39:$C$782,СВЦЭМ!$A$39:$A$782,$A95,СВЦЭМ!$B$39:$B$782,X$83)+'СЕТ СН'!$H$12+СВЦЭМ!$D$10+'СЕТ СН'!$H$5-'СЕТ СН'!$H$20</f>
        <v>5225.5243335900004</v>
      </c>
      <c r="Y95" s="36">
        <f>SUMIFS(СВЦЭМ!$C$39:$C$782,СВЦЭМ!$A$39:$A$782,$A95,СВЦЭМ!$B$39:$B$782,Y$83)+'СЕТ СН'!$H$12+СВЦЭМ!$D$10+'СЕТ СН'!$H$5-'СЕТ СН'!$H$20</f>
        <v>5276.2543571900005</v>
      </c>
    </row>
    <row r="96" spans="1:25" ht="15.75" x14ac:dyDescent="0.2">
      <c r="A96" s="35">
        <f t="shared" si="2"/>
        <v>44908</v>
      </c>
      <c r="B96" s="36">
        <f>SUMIFS(СВЦЭМ!$C$39:$C$782,СВЦЭМ!$A$39:$A$782,$A96,СВЦЭМ!$B$39:$B$782,B$83)+'СЕТ СН'!$H$12+СВЦЭМ!$D$10+'СЕТ СН'!$H$5-'СЕТ СН'!$H$20</f>
        <v>5343.5165292199999</v>
      </c>
      <c r="C96" s="36">
        <f>SUMIFS(СВЦЭМ!$C$39:$C$782,СВЦЭМ!$A$39:$A$782,$A96,СВЦЭМ!$B$39:$B$782,C$83)+'СЕТ СН'!$H$12+СВЦЭМ!$D$10+'СЕТ СН'!$H$5-'СЕТ СН'!$H$20</f>
        <v>5378.78915504</v>
      </c>
      <c r="D96" s="36">
        <f>SUMIFS(СВЦЭМ!$C$39:$C$782,СВЦЭМ!$A$39:$A$782,$A96,СВЦЭМ!$B$39:$B$782,D$83)+'СЕТ СН'!$H$12+СВЦЭМ!$D$10+'СЕТ СН'!$H$5-'СЕТ СН'!$H$20</f>
        <v>5397.3782561400003</v>
      </c>
      <c r="E96" s="36">
        <f>SUMIFS(СВЦЭМ!$C$39:$C$782,СВЦЭМ!$A$39:$A$782,$A96,СВЦЭМ!$B$39:$B$782,E$83)+'СЕТ СН'!$H$12+СВЦЭМ!$D$10+'СЕТ СН'!$H$5-'СЕТ СН'!$H$20</f>
        <v>5415.6173261399999</v>
      </c>
      <c r="F96" s="36">
        <f>SUMIFS(СВЦЭМ!$C$39:$C$782,СВЦЭМ!$A$39:$A$782,$A96,СВЦЭМ!$B$39:$B$782,F$83)+'СЕТ СН'!$H$12+СВЦЭМ!$D$10+'СЕТ СН'!$H$5-'СЕТ СН'!$H$20</f>
        <v>5425.7326061599997</v>
      </c>
      <c r="G96" s="36">
        <f>SUMIFS(СВЦЭМ!$C$39:$C$782,СВЦЭМ!$A$39:$A$782,$A96,СВЦЭМ!$B$39:$B$782,G$83)+'СЕТ СН'!$H$12+СВЦЭМ!$D$10+'СЕТ СН'!$H$5-'СЕТ СН'!$H$20</f>
        <v>5412.3110106900003</v>
      </c>
      <c r="H96" s="36">
        <f>SUMIFS(СВЦЭМ!$C$39:$C$782,СВЦЭМ!$A$39:$A$782,$A96,СВЦЭМ!$B$39:$B$782,H$83)+'СЕТ СН'!$H$12+СВЦЭМ!$D$10+'СЕТ СН'!$H$5-'СЕТ СН'!$H$20</f>
        <v>5368.60072605</v>
      </c>
      <c r="I96" s="36">
        <f>SUMIFS(СВЦЭМ!$C$39:$C$782,СВЦЭМ!$A$39:$A$782,$A96,СВЦЭМ!$B$39:$B$782,I$83)+'СЕТ СН'!$H$12+СВЦЭМ!$D$10+'СЕТ СН'!$H$5-'СЕТ СН'!$H$20</f>
        <v>5335.2190243799996</v>
      </c>
      <c r="J96" s="36">
        <f>SUMIFS(СВЦЭМ!$C$39:$C$782,СВЦЭМ!$A$39:$A$782,$A96,СВЦЭМ!$B$39:$B$782,J$83)+'СЕТ СН'!$H$12+СВЦЭМ!$D$10+'СЕТ СН'!$H$5-'СЕТ СН'!$H$20</f>
        <v>5333.5355144499999</v>
      </c>
      <c r="K96" s="36">
        <f>SUMIFS(СВЦЭМ!$C$39:$C$782,СВЦЭМ!$A$39:$A$782,$A96,СВЦЭМ!$B$39:$B$782,K$83)+'СЕТ СН'!$H$12+СВЦЭМ!$D$10+'СЕТ СН'!$H$5-'СЕТ СН'!$H$20</f>
        <v>5309.2691647000001</v>
      </c>
      <c r="L96" s="36">
        <f>SUMIFS(СВЦЭМ!$C$39:$C$782,СВЦЭМ!$A$39:$A$782,$A96,СВЦЭМ!$B$39:$B$782,L$83)+'СЕТ СН'!$H$12+СВЦЭМ!$D$10+'СЕТ СН'!$H$5-'СЕТ СН'!$H$20</f>
        <v>5290.5608736000004</v>
      </c>
      <c r="M96" s="36">
        <f>SUMIFS(СВЦЭМ!$C$39:$C$782,СВЦЭМ!$A$39:$A$782,$A96,СВЦЭМ!$B$39:$B$782,M$83)+'СЕТ СН'!$H$12+СВЦЭМ!$D$10+'СЕТ СН'!$H$5-'СЕТ СН'!$H$20</f>
        <v>5299.2553240200004</v>
      </c>
      <c r="N96" s="36">
        <f>SUMIFS(СВЦЭМ!$C$39:$C$782,СВЦЭМ!$A$39:$A$782,$A96,СВЦЭМ!$B$39:$B$782,N$83)+'СЕТ СН'!$H$12+СВЦЭМ!$D$10+'СЕТ СН'!$H$5-'СЕТ СН'!$H$20</f>
        <v>5310.3542623200001</v>
      </c>
      <c r="O96" s="36">
        <f>SUMIFS(СВЦЭМ!$C$39:$C$782,СВЦЭМ!$A$39:$A$782,$A96,СВЦЭМ!$B$39:$B$782,O$83)+'СЕТ СН'!$H$12+СВЦЭМ!$D$10+'СЕТ СН'!$H$5-'СЕТ СН'!$H$20</f>
        <v>5374.6006459199998</v>
      </c>
      <c r="P96" s="36">
        <f>SUMIFS(СВЦЭМ!$C$39:$C$782,СВЦЭМ!$A$39:$A$782,$A96,СВЦЭМ!$B$39:$B$782,P$83)+'СЕТ СН'!$H$12+СВЦЭМ!$D$10+'СЕТ СН'!$H$5-'СЕТ СН'!$H$20</f>
        <v>5383.30613361</v>
      </c>
      <c r="Q96" s="36">
        <f>SUMIFS(СВЦЭМ!$C$39:$C$782,СВЦЭМ!$A$39:$A$782,$A96,СВЦЭМ!$B$39:$B$782,Q$83)+'СЕТ СН'!$H$12+СВЦЭМ!$D$10+'СЕТ СН'!$H$5-'СЕТ СН'!$H$20</f>
        <v>5357.9077122100007</v>
      </c>
      <c r="R96" s="36">
        <f>SUMIFS(СВЦЭМ!$C$39:$C$782,СВЦЭМ!$A$39:$A$782,$A96,СВЦЭМ!$B$39:$B$782,R$83)+'СЕТ СН'!$H$12+СВЦЭМ!$D$10+'СЕТ СН'!$H$5-'СЕТ СН'!$H$20</f>
        <v>5291.8074613999997</v>
      </c>
      <c r="S96" s="36">
        <f>SUMIFS(СВЦЭМ!$C$39:$C$782,СВЦЭМ!$A$39:$A$782,$A96,СВЦЭМ!$B$39:$B$782,S$83)+'СЕТ СН'!$H$12+СВЦЭМ!$D$10+'СЕТ СН'!$H$5-'СЕТ СН'!$H$20</f>
        <v>5272.8895289800003</v>
      </c>
      <c r="T96" s="36">
        <f>SUMIFS(СВЦЭМ!$C$39:$C$782,СВЦЭМ!$A$39:$A$782,$A96,СВЦЭМ!$B$39:$B$782,T$83)+'СЕТ СН'!$H$12+СВЦЭМ!$D$10+'СЕТ СН'!$H$5-'СЕТ СН'!$H$20</f>
        <v>5254.06745813</v>
      </c>
      <c r="U96" s="36">
        <f>SUMIFS(СВЦЭМ!$C$39:$C$782,СВЦЭМ!$A$39:$A$782,$A96,СВЦЭМ!$B$39:$B$782,U$83)+'СЕТ СН'!$H$12+СВЦЭМ!$D$10+'СЕТ СН'!$H$5-'СЕТ СН'!$H$20</f>
        <v>5220.6597723900004</v>
      </c>
      <c r="V96" s="36">
        <f>SUMIFS(СВЦЭМ!$C$39:$C$782,СВЦЭМ!$A$39:$A$782,$A96,СВЦЭМ!$B$39:$B$782,V$83)+'СЕТ СН'!$H$12+СВЦЭМ!$D$10+'СЕТ СН'!$H$5-'СЕТ СН'!$H$20</f>
        <v>5233.1633548899999</v>
      </c>
      <c r="W96" s="36">
        <f>SUMIFS(СВЦЭМ!$C$39:$C$782,СВЦЭМ!$A$39:$A$782,$A96,СВЦЭМ!$B$39:$B$782,W$83)+'СЕТ СН'!$H$12+СВЦЭМ!$D$10+'СЕТ СН'!$H$5-'СЕТ СН'!$H$20</f>
        <v>5283.1789188399998</v>
      </c>
      <c r="X96" s="36">
        <f>SUMIFS(СВЦЭМ!$C$39:$C$782,СВЦЭМ!$A$39:$A$782,$A96,СВЦЭМ!$B$39:$B$782,X$83)+'СЕТ СН'!$H$12+СВЦЭМ!$D$10+'СЕТ СН'!$H$5-'СЕТ СН'!$H$20</f>
        <v>5288.4372167399997</v>
      </c>
      <c r="Y96" s="36">
        <f>SUMIFS(СВЦЭМ!$C$39:$C$782,СВЦЭМ!$A$39:$A$782,$A96,СВЦЭМ!$B$39:$B$782,Y$83)+'СЕТ СН'!$H$12+СВЦЭМ!$D$10+'СЕТ СН'!$H$5-'СЕТ СН'!$H$20</f>
        <v>5338.85477481</v>
      </c>
    </row>
    <row r="97" spans="1:25" ht="15.75" x14ac:dyDescent="0.2">
      <c r="A97" s="35">
        <f t="shared" si="2"/>
        <v>44909</v>
      </c>
      <c r="B97" s="36">
        <f>SUMIFS(СВЦЭМ!$C$39:$C$782,СВЦЭМ!$A$39:$A$782,$A97,СВЦЭМ!$B$39:$B$782,B$83)+'СЕТ СН'!$H$12+СВЦЭМ!$D$10+'СЕТ СН'!$H$5-'СЕТ СН'!$H$20</f>
        <v>5278.8804985699999</v>
      </c>
      <c r="C97" s="36">
        <f>SUMIFS(СВЦЭМ!$C$39:$C$782,СВЦЭМ!$A$39:$A$782,$A97,СВЦЭМ!$B$39:$B$782,C$83)+'СЕТ СН'!$H$12+СВЦЭМ!$D$10+'СЕТ СН'!$H$5-'СЕТ СН'!$H$20</f>
        <v>5317.1664924899997</v>
      </c>
      <c r="D97" s="36">
        <f>SUMIFS(СВЦЭМ!$C$39:$C$782,СВЦЭМ!$A$39:$A$782,$A97,СВЦЭМ!$B$39:$B$782,D$83)+'СЕТ СН'!$H$12+СВЦЭМ!$D$10+'СЕТ СН'!$H$5-'СЕТ СН'!$H$20</f>
        <v>5351.8898392400006</v>
      </c>
      <c r="E97" s="36">
        <f>SUMIFS(СВЦЭМ!$C$39:$C$782,СВЦЭМ!$A$39:$A$782,$A97,СВЦЭМ!$B$39:$B$782,E$83)+'СЕТ СН'!$H$12+СВЦЭМ!$D$10+'СЕТ СН'!$H$5-'СЕТ СН'!$H$20</f>
        <v>5352.1931924399996</v>
      </c>
      <c r="F97" s="36">
        <f>SUMIFS(СВЦЭМ!$C$39:$C$782,СВЦЭМ!$A$39:$A$782,$A97,СВЦЭМ!$B$39:$B$782,F$83)+'СЕТ СН'!$H$12+СВЦЭМ!$D$10+'СЕТ СН'!$H$5-'СЕТ СН'!$H$20</f>
        <v>5392.4841271799996</v>
      </c>
      <c r="G97" s="36">
        <f>SUMIFS(СВЦЭМ!$C$39:$C$782,СВЦЭМ!$A$39:$A$782,$A97,СВЦЭМ!$B$39:$B$782,G$83)+'СЕТ СН'!$H$12+СВЦЭМ!$D$10+'СЕТ СН'!$H$5-'СЕТ СН'!$H$20</f>
        <v>5369.1705261799998</v>
      </c>
      <c r="H97" s="36">
        <f>SUMIFS(СВЦЭМ!$C$39:$C$782,СВЦЭМ!$A$39:$A$782,$A97,СВЦЭМ!$B$39:$B$782,H$83)+'СЕТ СН'!$H$12+СВЦЭМ!$D$10+'СЕТ СН'!$H$5-'СЕТ СН'!$H$20</f>
        <v>5347.7303595900003</v>
      </c>
      <c r="I97" s="36">
        <f>SUMIFS(СВЦЭМ!$C$39:$C$782,СВЦЭМ!$A$39:$A$782,$A97,СВЦЭМ!$B$39:$B$782,I$83)+'СЕТ СН'!$H$12+СВЦЭМ!$D$10+'СЕТ СН'!$H$5-'СЕТ СН'!$H$20</f>
        <v>5319.1370633400002</v>
      </c>
      <c r="J97" s="36">
        <f>SUMIFS(СВЦЭМ!$C$39:$C$782,СВЦЭМ!$A$39:$A$782,$A97,СВЦЭМ!$B$39:$B$782,J$83)+'СЕТ СН'!$H$12+СВЦЭМ!$D$10+'СЕТ СН'!$H$5-'СЕТ СН'!$H$20</f>
        <v>5335.9272862199996</v>
      </c>
      <c r="K97" s="36">
        <f>SUMIFS(СВЦЭМ!$C$39:$C$782,СВЦЭМ!$A$39:$A$782,$A97,СВЦЭМ!$B$39:$B$782,K$83)+'СЕТ СН'!$H$12+СВЦЭМ!$D$10+'СЕТ СН'!$H$5-'СЕТ СН'!$H$20</f>
        <v>5285.4241865900003</v>
      </c>
      <c r="L97" s="36">
        <f>SUMIFS(СВЦЭМ!$C$39:$C$782,СВЦЭМ!$A$39:$A$782,$A97,СВЦЭМ!$B$39:$B$782,L$83)+'СЕТ СН'!$H$12+СВЦЭМ!$D$10+'СЕТ СН'!$H$5-'СЕТ СН'!$H$20</f>
        <v>5286.7449663799998</v>
      </c>
      <c r="M97" s="36">
        <f>SUMIFS(СВЦЭМ!$C$39:$C$782,СВЦЭМ!$A$39:$A$782,$A97,СВЦЭМ!$B$39:$B$782,M$83)+'СЕТ СН'!$H$12+СВЦЭМ!$D$10+'СЕТ СН'!$H$5-'СЕТ СН'!$H$20</f>
        <v>5325.8424903699997</v>
      </c>
      <c r="N97" s="36">
        <f>SUMIFS(СВЦЭМ!$C$39:$C$782,СВЦЭМ!$A$39:$A$782,$A97,СВЦЭМ!$B$39:$B$782,N$83)+'СЕТ СН'!$H$12+СВЦЭМ!$D$10+'СЕТ СН'!$H$5-'СЕТ СН'!$H$20</f>
        <v>5308.3269961000005</v>
      </c>
      <c r="O97" s="36">
        <f>SUMIFS(СВЦЭМ!$C$39:$C$782,СВЦЭМ!$A$39:$A$782,$A97,СВЦЭМ!$B$39:$B$782,O$83)+'СЕТ СН'!$H$12+СВЦЭМ!$D$10+'СЕТ СН'!$H$5-'СЕТ СН'!$H$20</f>
        <v>5317.3117461100001</v>
      </c>
      <c r="P97" s="36">
        <f>SUMIFS(СВЦЭМ!$C$39:$C$782,СВЦЭМ!$A$39:$A$782,$A97,СВЦЭМ!$B$39:$B$782,P$83)+'СЕТ СН'!$H$12+СВЦЭМ!$D$10+'СЕТ СН'!$H$5-'СЕТ СН'!$H$20</f>
        <v>5334.2996051700002</v>
      </c>
      <c r="Q97" s="36">
        <f>SUMIFS(СВЦЭМ!$C$39:$C$782,СВЦЭМ!$A$39:$A$782,$A97,СВЦЭМ!$B$39:$B$782,Q$83)+'СЕТ СН'!$H$12+СВЦЭМ!$D$10+'СЕТ СН'!$H$5-'СЕТ СН'!$H$20</f>
        <v>5320.7158835</v>
      </c>
      <c r="R97" s="36">
        <f>SUMIFS(СВЦЭМ!$C$39:$C$782,СВЦЭМ!$A$39:$A$782,$A97,СВЦЭМ!$B$39:$B$782,R$83)+'СЕТ СН'!$H$12+СВЦЭМ!$D$10+'СЕТ СН'!$H$5-'СЕТ СН'!$H$20</f>
        <v>5354.9040469700003</v>
      </c>
      <c r="S97" s="36">
        <f>SUMIFS(СВЦЭМ!$C$39:$C$782,СВЦЭМ!$A$39:$A$782,$A97,СВЦЭМ!$B$39:$B$782,S$83)+'СЕТ СН'!$H$12+СВЦЭМ!$D$10+'СЕТ СН'!$H$5-'СЕТ СН'!$H$20</f>
        <v>5332.5885796599996</v>
      </c>
      <c r="T97" s="36">
        <f>SUMIFS(СВЦЭМ!$C$39:$C$782,СВЦЭМ!$A$39:$A$782,$A97,СВЦЭМ!$B$39:$B$782,T$83)+'СЕТ СН'!$H$12+СВЦЭМ!$D$10+'СЕТ СН'!$H$5-'СЕТ СН'!$H$20</f>
        <v>5330.4806842400003</v>
      </c>
      <c r="U97" s="36">
        <f>SUMIFS(СВЦЭМ!$C$39:$C$782,СВЦЭМ!$A$39:$A$782,$A97,СВЦЭМ!$B$39:$B$782,U$83)+'СЕТ СН'!$H$12+СВЦЭМ!$D$10+'СЕТ СН'!$H$5-'СЕТ СН'!$H$20</f>
        <v>5337.5479098899996</v>
      </c>
      <c r="V97" s="36">
        <f>SUMIFS(СВЦЭМ!$C$39:$C$782,СВЦЭМ!$A$39:$A$782,$A97,СВЦЭМ!$B$39:$B$782,V$83)+'СЕТ СН'!$H$12+СВЦЭМ!$D$10+'СЕТ СН'!$H$5-'СЕТ СН'!$H$20</f>
        <v>5351.8285628900003</v>
      </c>
      <c r="W97" s="36">
        <f>SUMIFS(СВЦЭМ!$C$39:$C$782,СВЦЭМ!$A$39:$A$782,$A97,СВЦЭМ!$B$39:$B$782,W$83)+'СЕТ СН'!$H$12+СВЦЭМ!$D$10+'СЕТ СН'!$H$5-'СЕТ СН'!$H$20</f>
        <v>5324.0577708199999</v>
      </c>
      <c r="X97" s="36">
        <f>SUMIFS(СВЦЭМ!$C$39:$C$782,СВЦЭМ!$A$39:$A$782,$A97,СВЦЭМ!$B$39:$B$782,X$83)+'СЕТ СН'!$H$12+СВЦЭМ!$D$10+'СЕТ СН'!$H$5-'СЕТ СН'!$H$20</f>
        <v>5330.8193777699998</v>
      </c>
      <c r="Y97" s="36">
        <f>SUMIFS(СВЦЭМ!$C$39:$C$782,СВЦЭМ!$A$39:$A$782,$A97,СВЦЭМ!$B$39:$B$782,Y$83)+'СЕТ СН'!$H$12+СВЦЭМ!$D$10+'СЕТ СН'!$H$5-'СЕТ СН'!$H$20</f>
        <v>5332.5542564099997</v>
      </c>
    </row>
    <row r="98" spans="1:25" ht="15.75" x14ac:dyDescent="0.2">
      <c r="A98" s="35">
        <f t="shared" si="2"/>
        <v>44910</v>
      </c>
      <c r="B98" s="36">
        <f>SUMIFS(СВЦЭМ!$C$39:$C$782,СВЦЭМ!$A$39:$A$782,$A98,СВЦЭМ!$B$39:$B$782,B$83)+'СЕТ СН'!$H$12+СВЦЭМ!$D$10+'СЕТ СН'!$H$5-'СЕТ СН'!$H$20</f>
        <v>5251.6640116300005</v>
      </c>
      <c r="C98" s="36">
        <f>SUMIFS(СВЦЭМ!$C$39:$C$782,СВЦЭМ!$A$39:$A$782,$A98,СВЦЭМ!$B$39:$B$782,C$83)+'СЕТ СН'!$H$12+СВЦЭМ!$D$10+'СЕТ СН'!$H$5-'СЕТ СН'!$H$20</f>
        <v>5264.3447593500005</v>
      </c>
      <c r="D98" s="36">
        <f>SUMIFS(СВЦЭМ!$C$39:$C$782,СВЦЭМ!$A$39:$A$782,$A98,СВЦЭМ!$B$39:$B$782,D$83)+'СЕТ СН'!$H$12+СВЦЭМ!$D$10+'СЕТ СН'!$H$5-'СЕТ СН'!$H$20</f>
        <v>5280.2108798600002</v>
      </c>
      <c r="E98" s="36">
        <f>SUMIFS(СВЦЭМ!$C$39:$C$782,СВЦЭМ!$A$39:$A$782,$A98,СВЦЭМ!$B$39:$B$782,E$83)+'СЕТ СН'!$H$12+СВЦЭМ!$D$10+'СЕТ СН'!$H$5-'СЕТ СН'!$H$20</f>
        <v>5306.3912887200004</v>
      </c>
      <c r="F98" s="36">
        <f>SUMIFS(СВЦЭМ!$C$39:$C$782,СВЦЭМ!$A$39:$A$782,$A98,СВЦЭМ!$B$39:$B$782,F$83)+'СЕТ СН'!$H$12+СВЦЭМ!$D$10+'СЕТ СН'!$H$5-'СЕТ СН'!$H$20</f>
        <v>5358.0344593</v>
      </c>
      <c r="G98" s="36">
        <f>SUMIFS(СВЦЭМ!$C$39:$C$782,СВЦЭМ!$A$39:$A$782,$A98,СВЦЭМ!$B$39:$B$782,G$83)+'СЕТ СН'!$H$12+СВЦЭМ!$D$10+'СЕТ СН'!$H$5-'СЕТ СН'!$H$20</f>
        <v>5328.5665552</v>
      </c>
      <c r="H98" s="36">
        <f>SUMIFS(СВЦЭМ!$C$39:$C$782,СВЦЭМ!$A$39:$A$782,$A98,СВЦЭМ!$B$39:$B$782,H$83)+'СЕТ СН'!$H$12+СВЦЭМ!$D$10+'СЕТ СН'!$H$5-'СЕТ СН'!$H$20</f>
        <v>5284.9257293800001</v>
      </c>
      <c r="I98" s="36">
        <f>SUMIFS(СВЦЭМ!$C$39:$C$782,СВЦЭМ!$A$39:$A$782,$A98,СВЦЭМ!$B$39:$B$782,I$83)+'СЕТ СН'!$H$12+СВЦЭМ!$D$10+'СЕТ СН'!$H$5-'СЕТ СН'!$H$20</f>
        <v>5218.5164986600003</v>
      </c>
      <c r="J98" s="36">
        <f>SUMIFS(СВЦЭМ!$C$39:$C$782,СВЦЭМ!$A$39:$A$782,$A98,СВЦЭМ!$B$39:$B$782,J$83)+'СЕТ СН'!$H$12+СВЦЭМ!$D$10+'СЕТ СН'!$H$5-'СЕТ СН'!$H$20</f>
        <v>5184.6521320800002</v>
      </c>
      <c r="K98" s="36">
        <f>SUMIFS(СВЦЭМ!$C$39:$C$782,СВЦЭМ!$A$39:$A$782,$A98,СВЦЭМ!$B$39:$B$782,K$83)+'СЕТ СН'!$H$12+СВЦЭМ!$D$10+'СЕТ СН'!$H$5-'СЕТ СН'!$H$20</f>
        <v>5172.1619401999997</v>
      </c>
      <c r="L98" s="36">
        <f>SUMIFS(СВЦЭМ!$C$39:$C$782,СВЦЭМ!$A$39:$A$782,$A98,СВЦЭМ!$B$39:$B$782,L$83)+'СЕТ СН'!$H$12+СВЦЭМ!$D$10+'СЕТ СН'!$H$5-'СЕТ СН'!$H$20</f>
        <v>5155.8407255500006</v>
      </c>
      <c r="M98" s="36">
        <f>SUMIFS(СВЦЭМ!$C$39:$C$782,СВЦЭМ!$A$39:$A$782,$A98,СВЦЭМ!$B$39:$B$782,M$83)+'СЕТ СН'!$H$12+СВЦЭМ!$D$10+'СЕТ СН'!$H$5-'СЕТ СН'!$H$20</f>
        <v>5164.7340726000002</v>
      </c>
      <c r="N98" s="36">
        <f>SUMIFS(СВЦЭМ!$C$39:$C$782,СВЦЭМ!$A$39:$A$782,$A98,СВЦЭМ!$B$39:$B$782,N$83)+'СЕТ СН'!$H$12+СВЦЭМ!$D$10+'СЕТ СН'!$H$5-'СЕТ СН'!$H$20</f>
        <v>5185.4360436200004</v>
      </c>
      <c r="O98" s="36">
        <f>SUMIFS(СВЦЭМ!$C$39:$C$782,СВЦЭМ!$A$39:$A$782,$A98,СВЦЭМ!$B$39:$B$782,O$83)+'СЕТ СН'!$H$12+СВЦЭМ!$D$10+'СЕТ СН'!$H$5-'СЕТ СН'!$H$20</f>
        <v>5196.0972385700006</v>
      </c>
      <c r="P98" s="36">
        <f>SUMIFS(СВЦЭМ!$C$39:$C$782,СВЦЭМ!$A$39:$A$782,$A98,СВЦЭМ!$B$39:$B$782,P$83)+'СЕТ СН'!$H$12+СВЦЭМ!$D$10+'СЕТ СН'!$H$5-'СЕТ СН'!$H$20</f>
        <v>5212.5590209500006</v>
      </c>
      <c r="Q98" s="36">
        <f>SUMIFS(СВЦЭМ!$C$39:$C$782,СВЦЭМ!$A$39:$A$782,$A98,СВЦЭМ!$B$39:$B$782,Q$83)+'СЕТ СН'!$H$12+СВЦЭМ!$D$10+'СЕТ СН'!$H$5-'СЕТ СН'!$H$20</f>
        <v>5223.3108746899998</v>
      </c>
      <c r="R98" s="36">
        <f>SUMIFS(СВЦЭМ!$C$39:$C$782,СВЦЭМ!$A$39:$A$782,$A98,СВЦЭМ!$B$39:$B$782,R$83)+'СЕТ СН'!$H$12+СВЦЭМ!$D$10+'СЕТ СН'!$H$5-'СЕТ СН'!$H$20</f>
        <v>5234.2189437799998</v>
      </c>
      <c r="S98" s="36">
        <f>SUMIFS(СВЦЭМ!$C$39:$C$782,СВЦЭМ!$A$39:$A$782,$A98,СВЦЭМ!$B$39:$B$782,S$83)+'СЕТ СН'!$H$12+СВЦЭМ!$D$10+'СЕТ СН'!$H$5-'СЕТ СН'!$H$20</f>
        <v>5193.2089560799996</v>
      </c>
      <c r="T98" s="36">
        <f>SUMIFS(СВЦЭМ!$C$39:$C$782,СВЦЭМ!$A$39:$A$782,$A98,СВЦЭМ!$B$39:$B$782,T$83)+'СЕТ СН'!$H$12+СВЦЭМ!$D$10+'СЕТ СН'!$H$5-'СЕТ СН'!$H$20</f>
        <v>5150.4400800599997</v>
      </c>
      <c r="U98" s="36">
        <f>SUMIFS(СВЦЭМ!$C$39:$C$782,СВЦЭМ!$A$39:$A$782,$A98,СВЦЭМ!$B$39:$B$782,U$83)+'СЕТ СН'!$H$12+СВЦЭМ!$D$10+'СЕТ СН'!$H$5-'СЕТ СН'!$H$20</f>
        <v>5152.7533988699997</v>
      </c>
      <c r="V98" s="36">
        <f>SUMIFS(СВЦЭМ!$C$39:$C$782,СВЦЭМ!$A$39:$A$782,$A98,СВЦЭМ!$B$39:$B$782,V$83)+'СЕТ СН'!$H$12+СВЦЭМ!$D$10+'СЕТ СН'!$H$5-'СЕТ СН'!$H$20</f>
        <v>5152.9812904099999</v>
      </c>
      <c r="W98" s="36">
        <f>SUMIFS(СВЦЭМ!$C$39:$C$782,СВЦЭМ!$A$39:$A$782,$A98,СВЦЭМ!$B$39:$B$782,W$83)+'СЕТ СН'!$H$12+СВЦЭМ!$D$10+'СЕТ СН'!$H$5-'СЕТ СН'!$H$20</f>
        <v>5172.6530959000002</v>
      </c>
      <c r="X98" s="36">
        <f>SUMIFS(СВЦЭМ!$C$39:$C$782,СВЦЭМ!$A$39:$A$782,$A98,СВЦЭМ!$B$39:$B$782,X$83)+'СЕТ СН'!$H$12+СВЦЭМ!$D$10+'СЕТ СН'!$H$5-'СЕТ СН'!$H$20</f>
        <v>5185.1388682899997</v>
      </c>
      <c r="Y98" s="36">
        <f>SUMIFS(СВЦЭМ!$C$39:$C$782,СВЦЭМ!$A$39:$A$782,$A98,СВЦЭМ!$B$39:$B$782,Y$83)+'СЕТ СН'!$H$12+СВЦЭМ!$D$10+'СЕТ СН'!$H$5-'СЕТ СН'!$H$20</f>
        <v>5211.55661934</v>
      </c>
    </row>
    <row r="99" spans="1:25" ht="15.75" x14ac:dyDescent="0.2">
      <c r="A99" s="35">
        <f t="shared" si="2"/>
        <v>44911</v>
      </c>
      <c r="B99" s="36">
        <f>SUMIFS(СВЦЭМ!$C$39:$C$782,СВЦЭМ!$A$39:$A$782,$A99,СВЦЭМ!$B$39:$B$782,B$83)+'СЕТ СН'!$H$12+СВЦЭМ!$D$10+'СЕТ СН'!$H$5-'СЕТ СН'!$H$20</f>
        <v>5394.2209908100003</v>
      </c>
      <c r="C99" s="36">
        <f>SUMIFS(СВЦЭМ!$C$39:$C$782,СВЦЭМ!$A$39:$A$782,$A99,СВЦЭМ!$B$39:$B$782,C$83)+'СЕТ СН'!$H$12+СВЦЭМ!$D$10+'СЕТ СН'!$H$5-'СЕТ СН'!$H$20</f>
        <v>5415.2695678700002</v>
      </c>
      <c r="D99" s="36">
        <f>SUMIFS(СВЦЭМ!$C$39:$C$782,СВЦЭМ!$A$39:$A$782,$A99,СВЦЭМ!$B$39:$B$782,D$83)+'СЕТ СН'!$H$12+СВЦЭМ!$D$10+'СЕТ СН'!$H$5-'СЕТ СН'!$H$20</f>
        <v>5418.8163098100003</v>
      </c>
      <c r="E99" s="36">
        <f>SUMIFS(СВЦЭМ!$C$39:$C$782,СВЦЭМ!$A$39:$A$782,$A99,СВЦЭМ!$B$39:$B$782,E$83)+'СЕТ СН'!$H$12+СВЦЭМ!$D$10+'СЕТ СН'!$H$5-'СЕТ СН'!$H$20</f>
        <v>5402.55127103</v>
      </c>
      <c r="F99" s="36">
        <f>SUMIFS(СВЦЭМ!$C$39:$C$782,СВЦЭМ!$A$39:$A$782,$A99,СВЦЭМ!$B$39:$B$782,F$83)+'СЕТ СН'!$H$12+СВЦЭМ!$D$10+'СЕТ СН'!$H$5-'СЕТ СН'!$H$20</f>
        <v>5391.9861622500002</v>
      </c>
      <c r="G99" s="36">
        <f>SUMIFS(СВЦЭМ!$C$39:$C$782,СВЦЭМ!$A$39:$A$782,$A99,СВЦЭМ!$B$39:$B$782,G$83)+'СЕТ СН'!$H$12+СВЦЭМ!$D$10+'СЕТ СН'!$H$5-'СЕТ СН'!$H$20</f>
        <v>5364.80684948</v>
      </c>
      <c r="H99" s="36">
        <f>SUMIFS(СВЦЭМ!$C$39:$C$782,СВЦЭМ!$A$39:$A$782,$A99,СВЦЭМ!$B$39:$B$782,H$83)+'СЕТ СН'!$H$12+СВЦЭМ!$D$10+'СЕТ СН'!$H$5-'СЕТ СН'!$H$20</f>
        <v>5301.7936092600003</v>
      </c>
      <c r="I99" s="36">
        <f>SUMIFS(СВЦЭМ!$C$39:$C$782,СВЦЭМ!$A$39:$A$782,$A99,СВЦЭМ!$B$39:$B$782,I$83)+'СЕТ СН'!$H$12+СВЦЭМ!$D$10+'СЕТ СН'!$H$5-'СЕТ СН'!$H$20</f>
        <v>5275.3808333400002</v>
      </c>
      <c r="J99" s="36">
        <f>SUMIFS(СВЦЭМ!$C$39:$C$782,СВЦЭМ!$A$39:$A$782,$A99,СВЦЭМ!$B$39:$B$782,J$83)+'СЕТ СН'!$H$12+СВЦЭМ!$D$10+'СЕТ СН'!$H$5-'СЕТ СН'!$H$20</f>
        <v>5247.4194975700002</v>
      </c>
      <c r="K99" s="36">
        <f>SUMIFS(СВЦЭМ!$C$39:$C$782,СВЦЭМ!$A$39:$A$782,$A99,СВЦЭМ!$B$39:$B$782,K$83)+'СЕТ СН'!$H$12+СВЦЭМ!$D$10+'СЕТ СН'!$H$5-'СЕТ СН'!$H$20</f>
        <v>5229.5160070500006</v>
      </c>
      <c r="L99" s="36">
        <f>SUMIFS(СВЦЭМ!$C$39:$C$782,СВЦЭМ!$A$39:$A$782,$A99,СВЦЭМ!$B$39:$B$782,L$83)+'СЕТ СН'!$H$12+СВЦЭМ!$D$10+'СЕТ СН'!$H$5-'СЕТ СН'!$H$20</f>
        <v>5236.78184642</v>
      </c>
      <c r="M99" s="36">
        <f>SUMIFS(СВЦЭМ!$C$39:$C$782,СВЦЭМ!$A$39:$A$782,$A99,СВЦЭМ!$B$39:$B$782,M$83)+'СЕТ СН'!$H$12+СВЦЭМ!$D$10+'СЕТ СН'!$H$5-'СЕТ СН'!$H$20</f>
        <v>5253.4764422799999</v>
      </c>
      <c r="N99" s="36">
        <f>SUMIFS(СВЦЭМ!$C$39:$C$782,СВЦЭМ!$A$39:$A$782,$A99,СВЦЭМ!$B$39:$B$782,N$83)+'СЕТ СН'!$H$12+СВЦЭМ!$D$10+'СЕТ СН'!$H$5-'СЕТ СН'!$H$20</f>
        <v>5282.8691821900002</v>
      </c>
      <c r="O99" s="36">
        <f>SUMIFS(СВЦЭМ!$C$39:$C$782,СВЦЭМ!$A$39:$A$782,$A99,СВЦЭМ!$B$39:$B$782,O$83)+'СЕТ СН'!$H$12+СВЦЭМ!$D$10+'СЕТ СН'!$H$5-'СЕТ СН'!$H$20</f>
        <v>5313.0552670899997</v>
      </c>
      <c r="P99" s="36">
        <f>SUMIFS(СВЦЭМ!$C$39:$C$782,СВЦЭМ!$A$39:$A$782,$A99,СВЦЭМ!$B$39:$B$782,P$83)+'СЕТ СН'!$H$12+СВЦЭМ!$D$10+'СЕТ СН'!$H$5-'СЕТ СН'!$H$20</f>
        <v>5333.0589092400005</v>
      </c>
      <c r="Q99" s="36">
        <f>SUMIFS(СВЦЭМ!$C$39:$C$782,СВЦЭМ!$A$39:$A$782,$A99,СВЦЭМ!$B$39:$B$782,Q$83)+'СЕТ СН'!$H$12+СВЦЭМ!$D$10+'СЕТ СН'!$H$5-'СЕТ СН'!$H$20</f>
        <v>5332.1150846700002</v>
      </c>
      <c r="R99" s="36">
        <f>SUMIFS(СВЦЭМ!$C$39:$C$782,СВЦЭМ!$A$39:$A$782,$A99,СВЦЭМ!$B$39:$B$782,R$83)+'СЕТ СН'!$H$12+СВЦЭМ!$D$10+'СЕТ СН'!$H$5-'СЕТ СН'!$H$20</f>
        <v>5318.9020802300001</v>
      </c>
      <c r="S99" s="36">
        <f>SUMIFS(СВЦЭМ!$C$39:$C$782,СВЦЭМ!$A$39:$A$782,$A99,СВЦЭМ!$B$39:$B$782,S$83)+'СЕТ СН'!$H$12+СВЦЭМ!$D$10+'СЕТ СН'!$H$5-'СЕТ СН'!$H$20</f>
        <v>5252.3712408400006</v>
      </c>
      <c r="T99" s="36">
        <f>SUMIFS(СВЦЭМ!$C$39:$C$782,СВЦЭМ!$A$39:$A$782,$A99,СВЦЭМ!$B$39:$B$782,T$83)+'СЕТ СН'!$H$12+СВЦЭМ!$D$10+'СЕТ СН'!$H$5-'СЕТ СН'!$H$20</f>
        <v>5226.5540709400002</v>
      </c>
      <c r="U99" s="36">
        <f>SUMIFS(СВЦЭМ!$C$39:$C$782,СВЦЭМ!$A$39:$A$782,$A99,СВЦЭМ!$B$39:$B$782,U$83)+'СЕТ СН'!$H$12+СВЦЭМ!$D$10+'СЕТ СН'!$H$5-'СЕТ СН'!$H$20</f>
        <v>5242.0181913400002</v>
      </c>
      <c r="V99" s="36">
        <f>SUMIFS(СВЦЭМ!$C$39:$C$782,СВЦЭМ!$A$39:$A$782,$A99,СВЦЭМ!$B$39:$B$782,V$83)+'СЕТ СН'!$H$12+СВЦЭМ!$D$10+'СЕТ СН'!$H$5-'СЕТ СН'!$H$20</f>
        <v>5261.5687986900002</v>
      </c>
      <c r="W99" s="36">
        <f>SUMIFS(СВЦЭМ!$C$39:$C$782,СВЦЭМ!$A$39:$A$782,$A99,СВЦЭМ!$B$39:$B$782,W$83)+'СЕТ СН'!$H$12+СВЦЭМ!$D$10+'СЕТ СН'!$H$5-'СЕТ СН'!$H$20</f>
        <v>5274.8778305200003</v>
      </c>
      <c r="X99" s="36">
        <f>SUMIFS(СВЦЭМ!$C$39:$C$782,СВЦЭМ!$A$39:$A$782,$A99,СВЦЭМ!$B$39:$B$782,X$83)+'СЕТ СН'!$H$12+СВЦЭМ!$D$10+'СЕТ СН'!$H$5-'СЕТ СН'!$H$20</f>
        <v>5315.8794007200004</v>
      </c>
      <c r="Y99" s="36">
        <f>SUMIFS(СВЦЭМ!$C$39:$C$782,СВЦЭМ!$A$39:$A$782,$A99,СВЦЭМ!$B$39:$B$782,Y$83)+'СЕТ СН'!$H$12+СВЦЭМ!$D$10+'СЕТ СН'!$H$5-'СЕТ СН'!$H$20</f>
        <v>5354.5268875600004</v>
      </c>
    </row>
    <row r="100" spans="1:25" ht="15.75" x14ac:dyDescent="0.2">
      <c r="A100" s="35">
        <f t="shared" si="2"/>
        <v>44912</v>
      </c>
      <c r="B100" s="36">
        <f>SUMIFS(СВЦЭМ!$C$39:$C$782,СВЦЭМ!$A$39:$A$782,$A100,СВЦЭМ!$B$39:$B$782,B$83)+'СЕТ СН'!$H$12+СВЦЭМ!$D$10+'СЕТ СН'!$H$5-'СЕТ СН'!$H$20</f>
        <v>5245.3818516800002</v>
      </c>
      <c r="C100" s="36">
        <f>SUMIFS(СВЦЭМ!$C$39:$C$782,СВЦЭМ!$A$39:$A$782,$A100,СВЦЭМ!$B$39:$B$782,C$83)+'СЕТ СН'!$H$12+СВЦЭМ!$D$10+'СЕТ СН'!$H$5-'СЕТ СН'!$H$20</f>
        <v>5231.4163789000004</v>
      </c>
      <c r="D100" s="36">
        <f>SUMIFS(СВЦЭМ!$C$39:$C$782,СВЦЭМ!$A$39:$A$782,$A100,СВЦЭМ!$B$39:$B$782,D$83)+'СЕТ СН'!$H$12+СВЦЭМ!$D$10+'СЕТ СН'!$H$5-'СЕТ СН'!$H$20</f>
        <v>5241.9892122800002</v>
      </c>
      <c r="E100" s="36">
        <f>SUMIFS(СВЦЭМ!$C$39:$C$782,СВЦЭМ!$A$39:$A$782,$A100,СВЦЭМ!$B$39:$B$782,E$83)+'СЕТ СН'!$H$12+СВЦЭМ!$D$10+'СЕТ СН'!$H$5-'СЕТ СН'!$H$20</f>
        <v>5238.6288615399999</v>
      </c>
      <c r="F100" s="36">
        <f>SUMIFS(СВЦЭМ!$C$39:$C$782,СВЦЭМ!$A$39:$A$782,$A100,СВЦЭМ!$B$39:$B$782,F$83)+'СЕТ СН'!$H$12+СВЦЭМ!$D$10+'СЕТ СН'!$H$5-'СЕТ СН'!$H$20</f>
        <v>5274.25150467</v>
      </c>
      <c r="G100" s="36">
        <f>SUMIFS(СВЦЭМ!$C$39:$C$782,СВЦЭМ!$A$39:$A$782,$A100,СВЦЭМ!$B$39:$B$782,G$83)+'СЕТ СН'!$H$12+СВЦЭМ!$D$10+'СЕТ СН'!$H$5-'СЕТ СН'!$H$20</f>
        <v>5258.53684978</v>
      </c>
      <c r="H100" s="36">
        <f>SUMIFS(СВЦЭМ!$C$39:$C$782,СВЦЭМ!$A$39:$A$782,$A100,СВЦЭМ!$B$39:$B$782,H$83)+'СЕТ СН'!$H$12+СВЦЭМ!$D$10+'СЕТ СН'!$H$5-'СЕТ СН'!$H$20</f>
        <v>5235.0777572799998</v>
      </c>
      <c r="I100" s="36">
        <f>SUMIFS(СВЦЭМ!$C$39:$C$782,СВЦЭМ!$A$39:$A$782,$A100,СВЦЭМ!$B$39:$B$782,I$83)+'СЕТ СН'!$H$12+СВЦЭМ!$D$10+'СЕТ СН'!$H$5-'СЕТ СН'!$H$20</f>
        <v>5271.2053935900003</v>
      </c>
      <c r="J100" s="36">
        <f>SUMIFS(СВЦЭМ!$C$39:$C$782,СВЦЭМ!$A$39:$A$782,$A100,СВЦЭМ!$B$39:$B$782,J$83)+'СЕТ СН'!$H$12+СВЦЭМ!$D$10+'СЕТ СН'!$H$5-'СЕТ СН'!$H$20</f>
        <v>5254.61033348</v>
      </c>
      <c r="K100" s="36">
        <f>SUMIFS(СВЦЭМ!$C$39:$C$782,СВЦЭМ!$A$39:$A$782,$A100,СВЦЭМ!$B$39:$B$782,K$83)+'СЕТ СН'!$H$12+СВЦЭМ!$D$10+'СЕТ СН'!$H$5-'СЕТ СН'!$H$20</f>
        <v>5211.0985901100003</v>
      </c>
      <c r="L100" s="36">
        <f>SUMIFS(СВЦЭМ!$C$39:$C$782,СВЦЭМ!$A$39:$A$782,$A100,СВЦЭМ!$B$39:$B$782,L$83)+'СЕТ СН'!$H$12+СВЦЭМ!$D$10+'СЕТ СН'!$H$5-'СЕТ СН'!$H$20</f>
        <v>5186.2948187900001</v>
      </c>
      <c r="M100" s="36">
        <f>SUMIFS(СВЦЭМ!$C$39:$C$782,СВЦЭМ!$A$39:$A$782,$A100,СВЦЭМ!$B$39:$B$782,M$83)+'СЕТ СН'!$H$12+СВЦЭМ!$D$10+'СЕТ СН'!$H$5-'СЕТ СН'!$H$20</f>
        <v>5186.7482577500004</v>
      </c>
      <c r="N100" s="36">
        <f>SUMIFS(СВЦЭМ!$C$39:$C$782,СВЦЭМ!$A$39:$A$782,$A100,СВЦЭМ!$B$39:$B$782,N$83)+'СЕТ СН'!$H$12+СВЦЭМ!$D$10+'СЕТ СН'!$H$5-'СЕТ СН'!$H$20</f>
        <v>5226.8015853799998</v>
      </c>
      <c r="O100" s="36">
        <f>SUMIFS(СВЦЭМ!$C$39:$C$782,СВЦЭМ!$A$39:$A$782,$A100,СВЦЭМ!$B$39:$B$782,O$83)+'СЕТ СН'!$H$12+СВЦЭМ!$D$10+'СЕТ СН'!$H$5-'СЕТ СН'!$H$20</f>
        <v>5211.8324480000001</v>
      </c>
      <c r="P100" s="36">
        <f>SUMIFS(СВЦЭМ!$C$39:$C$782,СВЦЭМ!$A$39:$A$782,$A100,СВЦЭМ!$B$39:$B$782,P$83)+'СЕТ СН'!$H$12+СВЦЭМ!$D$10+'СЕТ СН'!$H$5-'СЕТ СН'!$H$20</f>
        <v>5226.3463910600003</v>
      </c>
      <c r="Q100" s="36">
        <f>SUMIFS(СВЦЭМ!$C$39:$C$782,СВЦЭМ!$A$39:$A$782,$A100,СВЦЭМ!$B$39:$B$782,Q$83)+'СЕТ СН'!$H$12+СВЦЭМ!$D$10+'СЕТ СН'!$H$5-'СЕТ СН'!$H$20</f>
        <v>5225.90228725</v>
      </c>
      <c r="R100" s="36">
        <f>SUMIFS(СВЦЭМ!$C$39:$C$782,СВЦЭМ!$A$39:$A$782,$A100,СВЦЭМ!$B$39:$B$782,R$83)+'СЕТ СН'!$H$12+СВЦЭМ!$D$10+'СЕТ СН'!$H$5-'СЕТ СН'!$H$20</f>
        <v>5222.2622904899999</v>
      </c>
      <c r="S100" s="36">
        <f>SUMIFS(СВЦЭМ!$C$39:$C$782,СВЦЭМ!$A$39:$A$782,$A100,СВЦЭМ!$B$39:$B$782,S$83)+'СЕТ СН'!$H$12+СВЦЭМ!$D$10+'СЕТ СН'!$H$5-'СЕТ СН'!$H$20</f>
        <v>5172.6351117600007</v>
      </c>
      <c r="T100" s="36">
        <f>SUMIFS(СВЦЭМ!$C$39:$C$782,СВЦЭМ!$A$39:$A$782,$A100,СВЦЭМ!$B$39:$B$782,T$83)+'СЕТ СН'!$H$12+СВЦЭМ!$D$10+'СЕТ СН'!$H$5-'СЕТ СН'!$H$20</f>
        <v>5132.2663136299998</v>
      </c>
      <c r="U100" s="36">
        <f>SUMIFS(СВЦЭМ!$C$39:$C$782,СВЦЭМ!$A$39:$A$782,$A100,СВЦЭМ!$B$39:$B$782,U$83)+'СЕТ СН'!$H$12+СВЦЭМ!$D$10+'СЕТ СН'!$H$5-'СЕТ СН'!$H$20</f>
        <v>5150.1978785800002</v>
      </c>
      <c r="V100" s="36">
        <f>SUMIFS(СВЦЭМ!$C$39:$C$782,СВЦЭМ!$A$39:$A$782,$A100,СВЦЭМ!$B$39:$B$782,V$83)+'СЕТ СН'!$H$12+СВЦЭМ!$D$10+'СЕТ СН'!$H$5-'СЕТ СН'!$H$20</f>
        <v>5173.7924062599996</v>
      </c>
      <c r="W100" s="36">
        <f>SUMIFS(СВЦЭМ!$C$39:$C$782,СВЦЭМ!$A$39:$A$782,$A100,СВЦЭМ!$B$39:$B$782,W$83)+'СЕТ СН'!$H$12+СВЦЭМ!$D$10+'СЕТ СН'!$H$5-'СЕТ СН'!$H$20</f>
        <v>5181.4670144400006</v>
      </c>
      <c r="X100" s="36">
        <f>SUMIFS(СВЦЭМ!$C$39:$C$782,СВЦЭМ!$A$39:$A$782,$A100,СВЦЭМ!$B$39:$B$782,X$83)+'СЕТ СН'!$H$12+СВЦЭМ!$D$10+'СЕТ СН'!$H$5-'СЕТ СН'!$H$20</f>
        <v>5192.6968856700005</v>
      </c>
      <c r="Y100" s="36">
        <f>SUMIFS(СВЦЭМ!$C$39:$C$782,СВЦЭМ!$A$39:$A$782,$A100,СВЦЭМ!$B$39:$B$782,Y$83)+'СЕТ СН'!$H$12+СВЦЭМ!$D$10+'СЕТ СН'!$H$5-'СЕТ СН'!$H$20</f>
        <v>5195.0408786099997</v>
      </c>
    </row>
    <row r="101" spans="1:25" ht="15.75" x14ac:dyDescent="0.2">
      <c r="A101" s="35">
        <f t="shared" si="2"/>
        <v>44913</v>
      </c>
      <c r="B101" s="36">
        <f>SUMIFS(СВЦЭМ!$C$39:$C$782,СВЦЭМ!$A$39:$A$782,$A101,СВЦЭМ!$B$39:$B$782,B$83)+'СЕТ СН'!$H$12+СВЦЭМ!$D$10+'СЕТ СН'!$H$5-'СЕТ СН'!$H$20</f>
        <v>5324.72964847</v>
      </c>
      <c r="C101" s="36">
        <f>SUMIFS(СВЦЭМ!$C$39:$C$782,СВЦЭМ!$A$39:$A$782,$A101,СВЦЭМ!$B$39:$B$782,C$83)+'СЕТ СН'!$H$12+СВЦЭМ!$D$10+'СЕТ СН'!$H$5-'СЕТ СН'!$H$20</f>
        <v>5334.9534207899997</v>
      </c>
      <c r="D101" s="36">
        <f>SUMIFS(СВЦЭМ!$C$39:$C$782,СВЦЭМ!$A$39:$A$782,$A101,СВЦЭМ!$B$39:$B$782,D$83)+'СЕТ СН'!$H$12+СВЦЭМ!$D$10+'СЕТ СН'!$H$5-'СЕТ СН'!$H$20</f>
        <v>5340.4703701600001</v>
      </c>
      <c r="E101" s="36">
        <f>SUMIFS(СВЦЭМ!$C$39:$C$782,СВЦЭМ!$A$39:$A$782,$A101,СВЦЭМ!$B$39:$B$782,E$83)+'СЕТ СН'!$H$12+СВЦЭМ!$D$10+'СЕТ СН'!$H$5-'СЕТ СН'!$H$20</f>
        <v>5338.8509000499998</v>
      </c>
      <c r="F101" s="36">
        <f>SUMIFS(СВЦЭМ!$C$39:$C$782,СВЦЭМ!$A$39:$A$782,$A101,СВЦЭМ!$B$39:$B$782,F$83)+'СЕТ СН'!$H$12+СВЦЭМ!$D$10+'СЕТ СН'!$H$5-'СЕТ СН'!$H$20</f>
        <v>5358.91376881</v>
      </c>
      <c r="G101" s="36">
        <f>SUMIFS(СВЦЭМ!$C$39:$C$782,СВЦЭМ!$A$39:$A$782,$A101,СВЦЭМ!$B$39:$B$782,G$83)+'СЕТ СН'!$H$12+СВЦЭМ!$D$10+'СЕТ СН'!$H$5-'СЕТ СН'!$H$20</f>
        <v>5369.7038680400001</v>
      </c>
      <c r="H101" s="36">
        <f>SUMIFS(СВЦЭМ!$C$39:$C$782,СВЦЭМ!$A$39:$A$782,$A101,СВЦЭМ!$B$39:$B$782,H$83)+'СЕТ СН'!$H$12+СВЦЭМ!$D$10+'СЕТ СН'!$H$5-'СЕТ СН'!$H$20</f>
        <v>5345.2763056100002</v>
      </c>
      <c r="I101" s="36">
        <f>SUMIFS(СВЦЭМ!$C$39:$C$782,СВЦЭМ!$A$39:$A$782,$A101,СВЦЭМ!$B$39:$B$782,I$83)+'СЕТ СН'!$H$12+СВЦЭМ!$D$10+'СЕТ СН'!$H$5-'СЕТ СН'!$H$20</f>
        <v>5319.2770757400003</v>
      </c>
      <c r="J101" s="36">
        <f>SUMIFS(СВЦЭМ!$C$39:$C$782,СВЦЭМ!$A$39:$A$782,$A101,СВЦЭМ!$B$39:$B$782,J$83)+'СЕТ СН'!$H$12+СВЦЭМ!$D$10+'СЕТ СН'!$H$5-'СЕТ СН'!$H$20</f>
        <v>5296.5804256199999</v>
      </c>
      <c r="K101" s="36">
        <f>SUMIFS(СВЦЭМ!$C$39:$C$782,СВЦЭМ!$A$39:$A$782,$A101,СВЦЭМ!$B$39:$B$782,K$83)+'СЕТ СН'!$H$12+СВЦЭМ!$D$10+'СЕТ СН'!$H$5-'СЕТ СН'!$H$20</f>
        <v>5241.5865367699998</v>
      </c>
      <c r="L101" s="36">
        <f>SUMIFS(СВЦЭМ!$C$39:$C$782,СВЦЭМ!$A$39:$A$782,$A101,СВЦЭМ!$B$39:$B$782,L$83)+'СЕТ СН'!$H$12+СВЦЭМ!$D$10+'СЕТ СН'!$H$5-'СЕТ СН'!$H$20</f>
        <v>5215.2782787699998</v>
      </c>
      <c r="M101" s="36">
        <f>SUMIFS(СВЦЭМ!$C$39:$C$782,СВЦЭМ!$A$39:$A$782,$A101,СВЦЭМ!$B$39:$B$782,M$83)+'СЕТ СН'!$H$12+СВЦЭМ!$D$10+'СЕТ СН'!$H$5-'СЕТ СН'!$H$20</f>
        <v>5372.7592276599999</v>
      </c>
      <c r="N101" s="36">
        <f>SUMIFS(СВЦЭМ!$C$39:$C$782,СВЦЭМ!$A$39:$A$782,$A101,СВЦЭМ!$B$39:$B$782,N$83)+'СЕТ СН'!$H$12+СВЦЭМ!$D$10+'СЕТ СН'!$H$5-'СЕТ СН'!$H$20</f>
        <v>14549.643999899999</v>
      </c>
      <c r="O101" s="36">
        <f>SUMIFS(СВЦЭМ!$C$39:$C$782,СВЦЭМ!$A$39:$A$782,$A101,СВЦЭМ!$B$39:$B$782,O$83)+'СЕТ СН'!$H$12+СВЦЭМ!$D$10+'СЕТ СН'!$H$5-'СЕТ СН'!$H$20</f>
        <v>5205.8434662400005</v>
      </c>
      <c r="P101" s="36">
        <f>SUMIFS(СВЦЭМ!$C$39:$C$782,СВЦЭМ!$A$39:$A$782,$A101,СВЦЭМ!$B$39:$B$782,P$83)+'СЕТ СН'!$H$12+СВЦЭМ!$D$10+'СЕТ СН'!$H$5-'СЕТ СН'!$H$20</f>
        <v>11097.419312690001</v>
      </c>
      <c r="Q101" s="36">
        <f>SUMIFS(СВЦЭМ!$C$39:$C$782,СВЦЭМ!$A$39:$A$782,$A101,СВЦЭМ!$B$39:$B$782,Q$83)+'СЕТ СН'!$H$12+СВЦЭМ!$D$10+'СЕТ СН'!$H$5-'СЕТ СН'!$H$20</f>
        <v>5688.3085273100005</v>
      </c>
      <c r="R101" s="36">
        <f>SUMIFS(СВЦЭМ!$C$39:$C$782,СВЦЭМ!$A$39:$A$782,$A101,СВЦЭМ!$B$39:$B$782,R$83)+'СЕТ СН'!$H$12+СВЦЭМ!$D$10+'СЕТ СН'!$H$5-'СЕТ СН'!$H$20</f>
        <v>5286.3249673299997</v>
      </c>
      <c r="S101" s="36">
        <f>SUMIFS(СВЦЭМ!$C$39:$C$782,СВЦЭМ!$A$39:$A$782,$A101,СВЦЭМ!$B$39:$B$782,S$83)+'СЕТ СН'!$H$12+СВЦЭМ!$D$10+'СЕТ СН'!$H$5-'СЕТ СН'!$H$20</f>
        <v>5215.5936580100006</v>
      </c>
      <c r="T101" s="36">
        <f>SUMIFS(СВЦЭМ!$C$39:$C$782,СВЦЭМ!$A$39:$A$782,$A101,СВЦЭМ!$B$39:$B$782,T$83)+'СЕТ СН'!$H$12+СВЦЭМ!$D$10+'СЕТ СН'!$H$5-'СЕТ СН'!$H$20</f>
        <v>5165.65778684</v>
      </c>
      <c r="U101" s="36">
        <f>SUMIFS(СВЦЭМ!$C$39:$C$782,СВЦЭМ!$A$39:$A$782,$A101,СВЦЭМ!$B$39:$B$782,U$83)+'СЕТ СН'!$H$12+СВЦЭМ!$D$10+'СЕТ СН'!$H$5-'СЕТ СН'!$H$20</f>
        <v>5182.2804027000002</v>
      </c>
      <c r="V101" s="36">
        <f>SUMIFS(СВЦЭМ!$C$39:$C$782,СВЦЭМ!$A$39:$A$782,$A101,СВЦЭМ!$B$39:$B$782,V$83)+'СЕТ СН'!$H$12+СВЦЭМ!$D$10+'СЕТ СН'!$H$5-'СЕТ СН'!$H$20</f>
        <v>5201.8555554000004</v>
      </c>
      <c r="W101" s="36">
        <f>SUMIFS(СВЦЭМ!$C$39:$C$782,СВЦЭМ!$A$39:$A$782,$A101,СВЦЭМ!$B$39:$B$782,W$83)+'СЕТ СН'!$H$12+СВЦЭМ!$D$10+'СЕТ СН'!$H$5-'СЕТ СН'!$H$20</f>
        <v>5206.6601126200003</v>
      </c>
      <c r="X101" s="36">
        <f>SUMIFS(СВЦЭМ!$C$39:$C$782,СВЦЭМ!$A$39:$A$782,$A101,СВЦЭМ!$B$39:$B$782,X$83)+'СЕТ СН'!$H$12+СВЦЭМ!$D$10+'СЕТ СН'!$H$5-'СЕТ СН'!$H$20</f>
        <v>5236.5384384299996</v>
      </c>
      <c r="Y101" s="36">
        <f>SUMIFS(СВЦЭМ!$C$39:$C$782,СВЦЭМ!$A$39:$A$782,$A101,СВЦЭМ!$B$39:$B$782,Y$83)+'СЕТ СН'!$H$12+СВЦЭМ!$D$10+'СЕТ СН'!$H$5-'СЕТ СН'!$H$20</f>
        <v>5267.8658343300003</v>
      </c>
    </row>
    <row r="102" spans="1:25" ht="15.75" x14ac:dyDescent="0.2">
      <c r="A102" s="35">
        <f t="shared" si="2"/>
        <v>44914</v>
      </c>
      <c r="B102" s="36">
        <f>SUMIFS(СВЦЭМ!$C$39:$C$782,СВЦЭМ!$A$39:$A$782,$A102,СВЦЭМ!$B$39:$B$782,B$83)+'СЕТ СН'!$H$12+СВЦЭМ!$D$10+'СЕТ СН'!$H$5-'СЕТ СН'!$H$20</f>
        <v>5272.2878263100001</v>
      </c>
      <c r="C102" s="36">
        <f>SUMIFS(СВЦЭМ!$C$39:$C$782,СВЦЭМ!$A$39:$A$782,$A102,СВЦЭМ!$B$39:$B$782,C$83)+'СЕТ СН'!$H$12+СВЦЭМ!$D$10+'СЕТ СН'!$H$5-'СЕТ СН'!$H$20</f>
        <v>5299.1918166100004</v>
      </c>
      <c r="D102" s="36">
        <f>SUMIFS(СВЦЭМ!$C$39:$C$782,СВЦЭМ!$A$39:$A$782,$A102,СВЦЭМ!$B$39:$B$782,D$83)+'СЕТ СН'!$H$12+СВЦЭМ!$D$10+'СЕТ СН'!$H$5-'СЕТ СН'!$H$20</f>
        <v>5342.6346803800006</v>
      </c>
      <c r="E102" s="36">
        <f>SUMIFS(СВЦЭМ!$C$39:$C$782,СВЦЭМ!$A$39:$A$782,$A102,СВЦЭМ!$B$39:$B$782,E$83)+'СЕТ СН'!$H$12+СВЦЭМ!$D$10+'СЕТ СН'!$H$5-'СЕТ СН'!$H$20</f>
        <v>5344.5963172600004</v>
      </c>
      <c r="F102" s="36">
        <f>SUMIFS(СВЦЭМ!$C$39:$C$782,СВЦЭМ!$A$39:$A$782,$A102,СВЦЭМ!$B$39:$B$782,F$83)+'СЕТ СН'!$H$12+СВЦЭМ!$D$10+'СЕТ СН'!$H$5-'СЕТ СН'!$H$20</f>
        <v>5353.1815025200003</v>
      </c>
      <c r="G102" s="36">
        <f>SUMIFS(СВЦЭМ!$C$39:$C$782,СВЦЭМ!$A$39:$A$782,$A102,СВЦЭМ!$B$39:$B$782,G$83)+'СЕТ СН'!$H$12+СВЦЭМ!$D$10+'СЕТ СН'!$H$5-'СЕТ СН'!$H$20</f>
        <v>5351.6762946199997</v>
      </c>
      <c r="H102" s="36">
        <f>SUMIFS(СВЦЭМ!$C$39:$C$782,СВЦЭМ!$A$39:$A$782,$A102,СВЦЭМ!$B$39:$B$782,H$83)+'СЕТ СН'!$H$12+СВЦЭМ!$D$10+'СЕТ СН'!$H$5-'СЕТ СН'!$H$20</f>
        <v>5339.8813253999997</v>
      </c>
      <c r="I102" s="36">
        <f>SUMIFS(СВЦЭМ!$C$39:$C$782,СВЦЭМ!$A$39:$A$782,$A102,СВЦЭМ!$B$39:$B$782,I$83)+'СЕТ СН'!$H$12+СВЦЭМ!$D$10+'СЕТ СН'!$H$5-'СЕТ СН'!$H$20</f>
        <v>5320.2750686500003</v>
      </c>
      <c r="J102" s="36">
        <f>SUMIFS(СВЦЭМ!$C$39:$C$782,СВЦЭМ!$A$39:$A$782,$A102,СВЦЭМ!$B$39:$B$782,J$83)+'СЕТ СН'!$H$12+СВЦЭМ!$D$10+'СЕТ СН'!$H$5-'СЕТ СН'!$H$20</f>
        <v>5311.6528190400004</v>
      </c>
      <c r="K102" s="36">
        <f>SUMIFS(СВЦЭМ!$C$39:$C$782,СВЦЭМ!$A$39:$A$782,$A102,СВЦЭМ!$B$39:$B$782,K$83)+'СЕТ СН'!$H$12+СВЦЭМ!$D$10+'СЕТ СН'!$H$5-'СЕТ СН'!$H$20</f>
        <v>5287.8939524100006</v>
      </c>
      <c r="L102" s="36">
        <f>SUMIFS(СВЦЭМ!$C$39:$C$782,СВЦЭМ!$A$39:$A$782,$A102,СВЦЭМ!$B$39:$B$782,L$83)+'СЕТ СН'!$H$12+СВЦЭМ!$D$10+'СЕТ СН'!$H$5-'СЕТ СН'!$H$20</f>
        <v>5297.1071171700005</v>
      </c>
      <c r="M102" s="36">
        <f>SUMIFS(СВЦЭМ!$C$39:$C$782,СВЦЭМ!$A$39:$A$782,$A102,СВЦЭМ!$B$39:$B$782,M$83)+'СЕТ СН'!$H$12+СВЦЭМ!$D$10+'СЕТ СН'!$H$5-'СЕТ СН'!$H$20</f>
        <v>5300.1268285000006</v>
      </c>
      <c r="N102" s="36">
        <f>SUMIFS(СВЦЭМ!$C$39:$C$782,СВЦЭМ!$A$39:$A$782,$A102,СВЦЭМ!$B$39:$B$782,N$83)+'СЕТ СН'!$H$12+СВЦЭМ!$D$10+'СЕТ СН'!$H$5-'СЕТ СН'!$H$20</f>
        <v>5327.4955452200002</v>
      </c>
      <c r="O102" s="36">
        <f>SUMIFS(СВЦЭМ!$C$39:$C$782,СВЦЭМ!$A$39:$A$782,$A102,СВЦЭМ!$B$39:$B$782,O$83)+'СЕТ СН'!$H$12+СВЦЭМ!$D$10+'СЕТ СН'!$H$5-'СЕТ СН'!$H$20</f>
        <v>5333.5868030399997</v>
      </c>
      <c r="P102" s="36">
        <f>SUMIFS(СВЦЭМ!$C$39:$C$782,СВЦЭМ!$A$39:$A$782,$A102,СВЦЭМ!$B$39:$B$782,P$83)+'СЕТ СН'!$H$12+СВЦЭМ!$D$10+'СЕТ СН'!$H$5-'СЕТ СН'!$H$20</f>
        <v>5346.7608239299998</v>
      </c>
      <c r="Q102" s="36">
        <f>SUMIFS(СВЦЭМ!$C$39:$C$782,СВЦЭМ!$A$39:$A$782,$A102,СВЦЭМ!$B$39:$B$782,Q$83)+'СЕТ СН'!$H$12+СВЦЭМ!$D$10+'СЕТ СН'!$H$5-'СЕТ СН'!$H$20</f>
        <v>5339.80245268</v>
      </c>
      <c r="R102" s="36">
        <f>SUMIFS(СВЦЭМ!$C$39:$C$782,СВЦЭМ!$A$39:$A$782,$A102,СВЦЭМ!$B$39:$B$782,R$83)+'СЕТ СН'!$H$12+СВЦЭМ!$D$10+'СЕТ СН'!$H$5-'СЕТ СН'!$H$20</f>
        <v>5330.2428392600004</v>
      </c>
      <c r="S102" s="36">
        <f>SUMIFS(СВЦЭМ!$C$39:$C$782,СВЦЭМ!$A$39:$A$782,$A102,СВЦЭМ!$B$39:$B$782,S$83)+'СЕТ СН'!$H$12+СВЦЭМ!$D$10+'СЕТ СН'!$H$5-'СЕТ СН'!$H$20</f>
        <v>5317.7622452899996</v>
      </c>
      <c r="T102" s="36">
        <f>SUMIFS(СВЦЭМ!$C$39:$C$782,СВЦЭМ!$A$39:$A$782,$A102,СВЦЭМ!$B$39:$B$782,T$83)+'СЕТ СН'!$H$12+СВЦЭМ!$D$10+'СЕТ СН'!$H$5-'СЕТ СН'!$H$20</f>
        <v>5229.3748898699996</v>
      </c>
      <c r="U102" s="36">
        <f>SUMIFS(СВЦЭМ!$C$39:$C$782,СВЦЭМ!$A$39:$A$782,$A102,СВЦЭМ!$B$39:$B$782,U$83)+'СЕТ СН'!$H$12+СВЦЭМ!$D$10+'СЕТ СН'!$H$5-'СЕТ СН'!$H$20</f>
        <v>5277.0045621200006</v>
      </c>
      <c r="V102" s="36">
        <f>SUMIFS(СВЦЭМ!$C$39:$C$782,СВЦЭМ!$A$39:$A$782,$A102,СВЦЭМ!$B$39:$B$782,V$83)+'СЕТ СН'!$H$12+СВЦЭМ!$D$10+'СЕТ СН'!$H$5-'СЕТ СН'!$H$20</f>
        <v>5283.2534676800005</v>
      </c>
      <c r="W102" s="36">
        <f>SUMIFS(СВЦЭМ!$C$39:$C$782,СВЦЭМ!$A$39:$A$782,$A102,СВЦЭМ!$B$39:$B$782,W$83)+'СЕТ СН'!$H$12+СВЦЭМ!$D$10+'СЕТ СН'!$H$5-'СЕТ СН'!$H$20</f>
        <v>5314.0053038400001</v>
      </c>
      <c r="X102" s="36">
        <f>SUMIFS(СВЦЭМ!$C$39:$C$782,СВЦЭМ!$A$39:$A$782,$A102,СВЦЭМ!$B$39:$B$782,X$83)+'СЕТ СН'!$H$12+СВЦЭМ!$D$10+'СЕТ СН'!$H$5-'СЕТ СН'!$H$20</f>
        <v>5321.5521453800002</v>
      </c>
      <c r="Y102" s="36">
        <f>SUMIFS(СВЦЭМ!$C$39:$C$782,СВЦЭМ!$A$39:$A$782,$A102,СВЦЭМ!$B$39:$B$782,Y$83)+'СЕТ СН'!$H$12+СВЦЭМ!$D$10+'СЕТ СН'!$H$5-'СЕТ СН'!$H$20</f>
        <v>5332.3693120500002</v>
      </c>
    </row>
    <row r="103" spans="1:25" ht="15.75" x14ac:dyDescent="0.2">
      <c r="A103" s="35">
        <f t="shared" si="2"/>
        <v>44915</v>
      </c>
      <c r="B103" s="36">
        <f>SUMIFS(СВЦЭМ!$C$39:$C$782,СВЦЭМ!$A$39:$A$782,$A103,СВЦЭМ!$B$39:$B$782,B$83)+'СЕТ СН'!$H$12+СВЦЭМ!$D$10+'СЕТ СН'!$H$5-'СЕТ СН'!$H$20</f>
        <v>5287.1355016199996</v>
      </c>
      <c r="C103" s="36">
        <f>SUMIFS(СВЦЭМ!$C$39:$C$782,СВЦЭМ!$A$39:$A$782,$A103,СВЦЭМ!$B$39:$B$782,C$83)+'СЕТ СН'!$H$12+СВЦЭМ!$D$10+'СЕТ СН'!$H$5-'СЕТ СН'!$H$20</f>
        <v>5307.30687347</v>
      </c>
      <c r="D103" s="36">
        <f>SUMIFS(СВЦЭМ!$C$39:$C$782,СВЦЭМ!$A$39:$A$782,$A103,СВЦЭМ!$B$39:$B$782,D$83)+'СЕТ СН'!$H$12+СВЦЭМ!$D$10+'СЕТ СН'!$H$5-'СЕТ СН'!$H$20</f>
        <v>5310.8408256700004</v>
      </c>
      <c r="E103" s="36">
        <f>SUMIFS(СВЦЭМ!$C$39:$C$782,СВЦЭМ!$A$39:$A$782,$A103,СВЦЭМ!$B$39:$B$782,E$83)+'СЕТ СН'!$H$12+СВЦЭМ!$D$10+'СЕТ СН'!$H$5-'СЕТ СН'!$H$20</f>
        <v>5316.1607535900002</v>
      </c>
      <c r="F103" s="36">
        <f>SUMIFS(СВЦЭМ!$C$39:$C$782,СВЦЭМ!$A$39:$A$782,$A103,СВЦЭМ!$B$39:$B$782,F$83)+'СЕТ СН'!$H$12+СВЦЭМ!$D$10+'СЕТ СН'!$H$5-'СЕТ СН'!$H$20</f>
        <v>5310.8981932300003</v>
      </c>
      <c r="G103" s="36">
        <f>SUMIFS(СВЦЭМ!$C$39:$C$782,СВЦЭМ!$A$39:$A$782,$A103,СВЦЭМ!$B$39:$B$782,G$83)+'СЕТ СН'!$H$12+СВЦЭМ!$D$10+'СЕТ СН'!$H$5-'СЕТ СН'!$H$20</f>
        <v>5299.3819006399999</v>
      </c>
      <c r="H103" s="36">
        <f>SUMIFS(СВЦЭМ!$C$39:$C$782,СВЦЭМ!$A$39:$A$782,$A103,СВЦЭМ!$B$39:$B$782,H$83)+'СЕТ СН'!$H$12+СВЦЭМ!$D$10+'СЕТ СН'!$H$5-'СЕТ СН'!$H$20</f>
        <v>5269.1956542200005</v>
      </c>
      <c r="I103" s="36">
        <f>SUMIFS(СВЦЭМ!$C$39:$C$782,СВЦЭМ!$A$39:$A$782,$A103,СВЦЭМ!$B$39:$B$782,I$83)+'СЕТ СН'!$H$12+СВЦЭМ!$D$10+'СЕТ СН'!$H$5-'СЕТ СН'!$H$20</f>
        <v>5253.6816193900004</v>
      </c>
      <c r="J103" s="36">
        <f>SUMIFS(СВЦЭМ!$C$39:$C$782,СВЦЭМ!$A$39:$A$782,$A103,СВЦЭМ!$B$39:$B$782,J$83)+'СЕТ СН'!$H$12+СВЦЭМ!$D$10+'СЕТ СН'!$H$5-'СЕТ СН'!$H$20</f>
        <v>5245.83945356</v>
      </c>
      <c r="K103" s="36">
        <f>SUMIFS(СВЦЭМ!$C$39:$C$782,СВЦЭМ!$A$39:$A$782,$A103,СВЦЭМ!$B$39:$B$782,K$83)+'СЕТ СН'!$H$12+СВЦЭМ!$D$10+'СЕТ СН'!$H$5-'СЕТ СН'!$H$20</f>
        <v>5241.0471343200006</v>
      </c>
      <c r="L103" s="36">
        <f>SUMIFS(СВЦЭМ!$C$39:$C$782,СВЦЭМ!$A$39:$A$782,$A103,СВЦЭМ!$B$39:$B$782,L$83)+'СЕТ СН'!$H$12+СВЦЭМ!$D$10+'СЕТ СН'!$H$5-'СЕТ СН'!$H$20</f>
        <v>5270.11518566</v>
      </c>
      <c r="M103" s="36">
        <f>SUMIFS(СВЦЭМ!$C$39:$C$782,СВЦЭМ!$A$39:$A$782,$A103,СВЦЭМ!$B$39:$B$782,M$83)+'СЕТ СН'!$H$12+СВЦЭМ!$D$10+'СЕТ СН'!$H$5-'СЕТ СН'!$H$20</f>
        <v>5231.7116705600001</v>
      </c>
      <c r="N103" s="36">
        <f>SUMIFS(СВЦЭМ!$C$39:$C$782,СВЦЭМ!$A$39:$A$782,$A103,СВЦЭМ!$B$39:$B$782,N$83)+'СЕТ СН'!$H$12+СВЦЭМ!$D$10+'СЕТ СН'!$H$5-'СЕТ СН'!$H$20</f>
        <v>5279.7444581999998</v>
      </c>
      <c r="O103" s="36">
        <f>SUMIFS(СВЦЭМ!$C$39:$C$782,СВЦЭМ!$A$39:$A$782,$A103,СВЦЭМ!$B$39:$B$782,O$83)+'СЕТ СН'!$H$12+СВЦЭМ!$D$10+'СЕТ СН'!$H$5-'СЕТ СН'!$H$20</f>
        <v>5285.0201605299999</v>
      </c>
      <c r="P103" s="36">
        <f>SUMIFS(СВЦЭМ!$C$39:$C$782,СВЦЭМ!$A$39:$A$782,$A103,СВЦЭМ!$B$39:$B$782,P$83)+'СЕТ СН'!$H$12+СВЦЭМ!$D$10+'СЕТ СН'!$H$5-'СЕТ СН'!$H$20</f>
        <v>5293.51905489</v>
      </c>
      <c r="Q103" s="36">
        <f>SUMIFS(СВЦЭМ!$C$39:$C$782,СВЦЭМ!$A$39:$A$782,$A103,СВЦЭМ!$B$39:$B$782,Q$83)+'СЕТ СН'!$H$12+СВЦЭМ!$D$10+'СЕТ СН'!$H$5-'СЕТ СН'!$H$20</f>
        <v>5296.4331738600004</v>
      </c>
      <c r="R103" s="36">
        <f>SUMIFS(СВЦЭМ!$C$39:$C$782,СВЦЭМ!$A$39:$A$782,$A103,СВЦЭМ!$B$39:$B$782,R$83)+'СЕТ СН'!$H$12+СВЦЭМ!$D$10+'СЕТ СН'!$H$5-'СЕТ СН'!$H$20</f>
        <v>5286.1191921600002</v>
      </c>
      <c r="S103" s="36">
        <f>SUMIFS(СВЦЭМ!$C$39:$C$782,СВЦЭМ!$A$39:$A$782,$A103,СВЦЭМ!$B$39:$B$782,S$83)+'СЕТ СН'!$H$12+СВЦЭМ!$D$10+'СЕТ СН'!$H$5-'СЕТ СН'!$H$20</f>
        <v>5248.3098807799997</v>
      </c>
      <c r="T103" s="36">
        <f>SUMIFS(СВЦЭМ!$C$39:$C$782,СВЦЭМ!$A$39:$A$782,$A103,СВЦЭМ!$B$39:$B$782,T$83)+'СЕТ СН'!$H$12+СВЦЭМ!$D$10+'СЕТ СН'!$H$5-'СЕТ СН'!$H$20</f>
        <v>5164.8255712299997</v>
      </c>
      <c r="U103" s="36">
        <f>SUMIFS(СВЦЭМ!$C$39:$C$782,СВЦЭМ!$A$39:$A$782,$A103,СВЦЭМ!$B$39:$B$782,U$83)+'СЕТ СН'!$H$12+СВЦЭМ!$D$10+'СЕТ СН'!$H$5-'СЕТ СН'!$H$20</f>
        <v>5189.6136659700005</v>
      </c>
      <c r="V103" s="36">
        <f>SUMIFS(СВЦЭМ!$C$39:$C$782,СВЦЭМ!$A$39:$A$782,$A103,СВЦЭМ!$B$39:$B$782,V$83)+'СЕТ СН'!$H$12+СВЦЭМ!$D$10+'СЕТ СН'!$H$5-'СЕТ СН'!$H$20</f>
        <v>5240.6668212700006</v>
      </c>
      <c r="W103" s="36">
        <f>SUMIFS(СВЦЭМ!$C$39:$C$782,СВЦЭМ!$A$39:$A$782,$A103,СВЦЭМ!$B$39:$B$782,W$83)+'СЕТ СН'!$H$12+СВЦЭМ!$D$10+'СЕТ СН'!$H$5-'СЕТ СН'!$H$20</f>
        <v>5261.5873022800006</v>
      </c>
      <c r="X103" s="36">
        <f>SUMIFS(СВЦЭМ!$C$39:$C$782,СВЦЭМ!$A$39:$A$782,$A103,СВЦЭМ!$B$39:$B$782,X$83)+'СЕТ СН'!$H$12+СВЦЭМ!$D$10+'СЕТ СН'!$H$5-'СЕТ СН'!$H$20</f>
        <v>5275.3822172800001</v>
      </c>
      <c r="Y103" s="36">
        <f>SUMIFS(СВЦЭМ!$C$39:$C$782,СВЦЭМ!$A$39:$A$782,$A103,СВЦЭМ!$B$39:$B$782,Y$83)+'СЕТ СН'!$H$12+СВЦЭМ!$D$10+'СЕТ СН'!$H$5-'СЕТ СН'!$H$20</f>
        <v>5287.0879659299999</v>
      </c>
    </row>
    <row r="104" spans="1:25" ht="15.75" x14ac:dyDescent="0.2">
      <c r="A104" s="35">
        <f t="shared" si="2"/>
        <v>44916</v>
      </c>
      <c r="B104" s="36">
        <f>SUMIFS(СВЦЭМ!$C$39:$C$782,СВЦЭМ!$A$39:$A$782,$A104,СВЦЭМ!$B$39:$B$782,B$83)+'СЕТ СН'!$H$12+СВЦЭМ!$D$10+'СЕТ СН'!$H$5-'СЕТ СН'!$H$20</f>
        <v>5267.84073102</v>
      </c>
      <c r="C104" s="36">
        <f>SUMIFS(СВЦЭМ!$C$39:$C$782,СВЦЭМ!$A$39:$A$782,$A104,СВЦЭМ!$B$39:$B$782,C$83)+'СЕТ СН'!$H$12+СВЦЭМ!$D$10+'СЕТ СН'!$H$5-'СЕТ СН'!$H$20</f>
        <v>5284.3445029300001</v>
      </c>
      <c r="D104" s="36">
        <f>SUMIFS(СВЦЭМ!$C$39:$C$782,СВЦЭМ!$A$39:$A$782,$A104,СВЦЭМ!$B$39:$B$782,D$83)+'СЕТ СН'!$H$12+СВЦЭМ!$D$10+'СЕТ СН'!$H$5-'СЕТ СН'!$H$20</f>
        <v>5279.78097703</v>
      </c>
      <c r="E104" s="36">
        <f>SUMIFS(СВЦЭМ!$C$39:$C$782,СВЦЭМ!$A$39:$A$782,$A104,СВЦЭМ!$B$39:$B$782,E$83)+'СЕТ СН'!$H$12+СВЦЭМ!$D$10+'СЕТ СН'!$H$5-'СЕТ СН'!$H$20</f>
        <v>5283.5352714800001</v>
      </c>
      <c r="F104" s="36">
        <f>SUMIFS(СВЦЭМ!$C$39:$C$782,СВЦЭМ!$A$39:$A$782,$A104,СВЦЭМ!$B$39:$B$782,F$83)+'СЕТ СН'!$H$12+СВЦЭМ!$D$10+'СЕТ СН'!$H$5-'СЕТ СН'!$H$20</f>
        <v>5329.33824551</v>
      </c>
      <c r="G104" s="36">
        <f>SUMIFS(СВЦЭМ!$C$39:$C$782,СВЦЭМ!$A$39:$A$782,$A104,СВЦЭМ!$B$39:$B$782,G$83)+'СЕТ СН'!$H$12+СВЦЭМ!$D$10+'СЕТ СН'!$H$5-'СЕТ СН'!$H$20</f>
        <v>5282.7469662200001</v>
      </c>
      <c r="H104" s="36">
        <f>SUMIFS(СВЦЭМ!$C$39:$C$782,СВЦЭМ!$A$39:$A$782,$A104,СВЦЭМ!$B$39:$B$782,H$83)+'СЕТ СН'!$H$12+СВЦЭМ!$D$10+'СЕТ СН'!$H$5-'СЕТ СН'!$H$20</f>
        <v>5231.0134263999998</v>
      </c>
      <c r="I104" s="36">
        <f>SUMIFS(СВЦЭМ!$C$39:$C$782,СВЦЭМ!$A$39:$A$782,$A104,СВЦЭМ!$B$39:$B$782,I$83)+'СЕТ СН'!$H$12+СВЦЭМ!$D$10+'СЕТ СН'!$H$5-'СЕТ СН'!$H$20</f>
        <v>5240.6859749499999</v>
      </c>
      <c r="J104" s="36">
        <f>SUMIFS(СВЦЭМ!$C$39:$C$782,СВЦЭМ!$A$39:$A$782,$A104,СВЦЭМ!$B$39:$B$782,J$83)+'СЕТ СН'!$H$12+СВЦЭМ!$D$10+'СЕТ СН'!$H$5-'СЕТ СН'!$H$20</f>
        <v>5200.5403949900001</v>
      </c>
      <c r="K104" s="36">
        <f>SUMIFS(СВЦЭМ!$C$39:$C$782,СВЦЭМ!$A$39:$A$782,$A104,СВЦЭМ!$B$39:$B$782,K$83)+'СЕТ СН'!$H$12+СВЦЭМ!$D$10+'СЕТ СН'!$H$5-'СЕТ СН'!$H$20</f>
        <v>5193.72843431</v>
      </c>
      <c r="L104" s="36">
        <f>SUMIFS(СВЦЭМ!$C$39:$C$782,СВЦЭМ!$A$39:$A$782,$A104,СВЦЭМ!$B$39:$B$782,L$83)+'СЕТ СН'!$H$12+СВЦЭМ!$D$10+'СЕТ СН'!$H$5-'СЕТ СН'!$H$20</f>
        <v>5170.9542621399996</v>
      </c>
      <c r="M104" s="36">
        <f>SUMIFS(СВЦЭМ!$C$39:$C$782,СВЦЭМ!$A$39:$A$782,$A104,СВЦЭМ!$B$39:$B$782,M$83)+'СЕТ СН'!$H$12+СВЦЭМ!$D$10+'СЕТ СН'!$H$5-'СЕТ СН'!$H$20</f>
        <v>5191.91092897</v>
      </c>
      <c r="N104" s="36">
        <f>SUMIFS(СВЦЭМ!$C$39:$C$782,СВЦЭМ!$A$39:$A$782,$A104,СВЦЭМ!$B$39:$B$782,N$83)+'СЕТ СН'!$H$12+СВЦЭМ!$D$10+'СЕТ СН'!$H$5-'СЕТ СН'!$H$20</f>
        <v>5188.7635926800003</v>
      </c>
      <c r="O104" s="36">
        <f>SUMIFS(СВЦЭМ!$C$39:$C$782,СВЦЭМ!$A$39:$A$782,$A104,СВЦЭМ!$B$39:$B$782,O$83)+'СЕТ СН'!$H$12+СВЦЭМ!$D$10+'СЕТ СН'!$H$5-'СЕТ СН'!$H$20</f>
        <v>5177.7194280599997</v>
      </c>
      <c r="P104" s="36">
        <f>SUMIFS(СВЦЭМ!$C$39:$C$782,СВЦЭМ!$A$39:$A$782,$A104,СВЦЭМ!$B$39:$B$782,P$83)+'СЕТ СН'!$H$12+СВЦЭМ!$D$10+'СЕТ СН'!$H$5-'СЕТ СН'!$H$20</f>
        <v>5183.4980052000001</v>
      </c>
      <c r="Q104" s="36">
        <f>SUMIFS(СВЦЭМ!$C$39:$C$782,СВЦЭМ!$A$39:$A$782,$A104,СВЦЭМ!$B$39:$B$782,Q$83)+'СЕТ СН'!$H$12+СВЦЭМ!$D$10+'СЕТ СН'!$H$5-'СЕТ СН'!$H$20</f>
        <v>5206.7309164600001</v>
      </c>
      <c r="R104" s="36">
        <f>SUMIFS(СВЦЭМ!$C$39:$C$782,СВЦЭМ!$A$39:$A$782,$A104,СВЦЭМ!$B$39:$B$782,R$83)+'СЕТ СН'!$H$12+СВЦЭМ!$D$10+'СЕТ СН'!$H$5-'СЕТ СН'!$H$20</f>
        <v>5207.9043166400006</v>
      </c>
      <c r="S104" s="36">
        <f>SUMIFS(СВЦЭМ!$C$39:$C$782,СВЦЭМ!$A$39:$A$782,$A104,СВЦЭМ!$B$39:$B$782,S$83)+'СЕТ СН'!$H$12+СВЦЭМ!$D$10+'СЕТ СН'!$H$5-'СЕТ СН'!$H$20</f>
        <v>5206.7436073700001</v>
      </c>
      <c r="T104" s="36">
        <f>SUMIFS(СВЦЭМ!$C$39:$C$782,СВЦЭМ!$A$39:$A$782,$A104,СВЦЭМ!$B$39:$B$782,T$83)+'СЕТ СН'!$H$12+СВЦЭМ!$D$10+'СЕТ СН'!$H$5-'СЕТ СН'!$H$20</f>
        <v>5197.0503716100002</v>
      </c>
      <c r="U104" s="36">
        <f>SUMIFS(СВЦЭМ!$C$39:$C$782,СВЦЭМ!$A$39:$A$782,$A104,СВЦЭМ!$B$39:$B$782,U$83)+'СЕТ СН'!$H$12+СВЦЭМ!$D$10+'СЕТ СН'!$H$5-'СЕТ СН'!$H$20</f>
        <v>5198.9956330300001</v>
      </c>
      <c r="V104" s="36">
        <f>SUMIFS(СВЦЭМ!$C$39:$C$782,СВЦЭМ!$A$39:$A$782,$A104,СВЦЭМ!$B$39:$B$782,V$83)+'СЕТ СН'!$H$12+СВЦЭМ!$D$10+'СЕТ СН'!$H$5-'СЕТ СН'!$H$20</f>
        <v>5212.78576178</v>
      </c>
      <c r="W104" s="36">
        <f>SUMIFS(СВЦЭМ!$C$39:$C$782,СВЦЭМ!$A$39:$A$782,$A104,СВЦЭМ!$B$39:$B$782,W$83)+'СЕТ СН'!$H$12+СВЦЭМ!$D$10+'СЕТ СН'!$H$5-'СЕТ СН'!$H$20</f>
        <v>5191.0025730799998</v>
      </c>
      <c r="X104" s="36">
        <f>SUMIFS(СВЦЭМ!$C$39:$C$782,СВЦЭМ!$A$39:$A$782,$A104,СВЦЭМ!$B$39:$B$782,X$83)+'СЕТ СН'!$H$12+СВЦЭМ!$D$10+'СЕТ СН'!$H$5-'СЕТ СН'!$H$20</f>
        <v>5184.7581729499998</v>
      </c>
      <c r="Y104" s="36">
        <f>SUMIFS(СВЦЭМ!$C$39:$C$782,СВЦЭМ!$A$39:$A$782,$A104,СВЦЭМ!$B$39:$B$782,Y$83)+'СЕТ СН'!$H$12+СВЦЭМ!$D$10+'СЕТ СН'!$H$5-'СЕТ СН'!$H$20</f>
        <v>5196.4784321200004</v>
      </c>
    </row>
    <row r="105" spans="1:25" ht="15.75" x14ac:dyDescent="0.2">
      <c r="A105" s="35">
        <f t="shared" si="2"/>
        <v>44917</v>
      </c>
      <c r="B105" s="36">
        <f>SUMIFS(СВЦЭМ!$C$39:$C$782,СВЦЭМ!$A$39:$A$782,$A105,СВЦЭМ!$B$39:$B$782,B$83)+'СЕТ СН'!$H$12+СВЦЭМ!$D$10+'СЕТ СН'!$H$5-'СЕТ СН'!$H$20</f>
        <v>5229.75134084</v>
      </c>
      <c r="C105" s="36">
        <f>SUMIFS(СВЦЭМ!$C$39:$C$782,СВЦЭМ!$A$39:$A$782,$A105,СВЦЭМ!$B$39:$B$782,C$83)+'СЕТ СН'!$H$12+СВЦЭМ!$D$10+'СЕТ СН'!$H$5-'СЕТ СН'!$H$20</f>
        <v>5250.4526882700002</v>
      </c>
      <c r="D105" s="36">
        <f>SUMIFS(СВЦЭМ!$C$39:$C$782,СВЦЭМ!$A$39:$A$782,$A105,СВЦЭМ!$B$39:$B$782,D$83)+'СЕТ СН'!$H$12+СВЦЭМ!$D$10+'СЕТ СН'!$H$5-'СЕТ СН'!$H$20</f>
        <v>5248.1898890800003</v>
      </c>
      <c r="E105" s="36">
        <f>SUMIFS(СВЦЭМ!$C$39:$C$782,СВЦЭМ!$A$39:$A$782,$A105,СВЦЭМ!$B$39:$B$782,E$83)+'СЕТ СН'!$H$12+СВЦЭМ!$D$10+'СЕТ СН'!$H$5-'СЕТ СН'!$H$20</f>
        <v>5274.3519895899999</v>
      </c>
      <c r="F105" s="36">
        <f>SUMIFS(СВЦЭМ!$C$39:$C$782,СВЦЭМ!$A$39:$A$782,$A105,СВЦЭМ!$B$39:$B$782,F$83)+'СЕТ СН'!$H$12+СВЦЭМ!$D$10+'СЕТ СН'!$H$5-'СЕТ СН'!$H$20</f>
        <v>5302.4321935200005</v>
      </c>
      <c r="G105" s="36">
        <f>SUMIFS(СВЦЭМ!$C$39:$C$782,СВЦЭМ!$A$39:$A$782,$A105,СВЦЭМ!$B$39:$B$782,G$83)+'СЕТ СН'!$H$12+СВЦЭМ!$D$10+'СЕТ СН'!$H$5-'СЕТ СН'!$H$20</f>
        <v>5304.4781540499998</v>
      </c>
      <c r="H105" s="36">
        <f>SUMIFS(СВЦЭМ!$C$39:$C$782,СВЦЭМ!$A$39:$A$782,$A105,СВЦЭМ!$B$39:$B$782,H$83)+'СЕТ СН'!$H$12+СВЦЭМ!$D$10+'СЕТ СН'!$H$5-'СЕТ СН'!$H$20</f>
        <v>5279.2977978500003</v>
      </c>
      <c r="I105" s="36">
        <f>SUMIFS(СВЦЭМ!$C$39:$C$782,СВЦЭМ!$A$39:$A$782,$A105,СВЦЭМ!$B$39:$B$782,I$83)+'СЕТ СН'!$H$12+СВЦЭМ!$D$10+'СЕТ СН'!$H$5-'СЕТ СН'!$H$20</f>
        <v>5262.5988920300006</v>
      </c>
      <c r="J105" s="36">
        <f>SUMIFS(СВЦЭМ!$C$39:$C$782,СВЦЭМ!$A$39:$A$782,$A105,СВЦЭМ!$B$39:$B$782,J$83)+'СЕТ СН'!$H$12+СВЦЭМ!$D$10+'СЕТ СН'!$H$5-'СЕТ СН'!$H$20</f>
        <v>5246.1407801100004</v>
      </c>
      <c r="K105" s="36">
        <f>SUMIFS(СВЦЭМ!$C$39:$C$782,СВЦЭМ!$A$39:$A$782,$A105,СВЦЭМ!$B$39:$B$782,K$83)+'СЕТ СН'!$H$12+СВЦЭМ!$D$10+'СЕТ СН'!$H$5-'СЕТ СН'!$H$20</f>
        <v>5221.8418639499996</v>
      </c>
      <c r="L105" s="36">
        <f>SUMIFS(СВЦЭМ!$C$39:$C$782,СВЦЭМ!$A$39:$A$782,$A105,СВЦЭМ!$B$39:$B$782,L$83)+'СЕТ СН'!$H$12+СВЦЭМ!$D$10+'СЕТ СН'!$H$5-'СЕТ СН'!$H$20</f>
        <v>5237.1890609700004</v>
      </c>
      <c r="M105" s="36">
        <f>SUMIFS(СВЦЭМ!$C$39:$C$782,СВЦЭМ!$A$39:$A$782,$A105,СВЦЭМ!$B$39:$B$782,M$83)+'СЕТ СН'!$H$12+СВЦЭМ!$D$10+'СЕТ СН'!$H$5-'СЕТ СН'!$H$20</f>
        <v>5245.3854405299999</v>
      </c>
      <c r="N105" s="36">
        <f>SUMIFS(СВЦЭМ!$C$39:$C$782,СВЦЭМ!$A$39:$A$782,$A105,СВЦЭМ!$B$39:$B$782,N$83)+'СЕТ СН'!$H$12+СВЦЭМ!$D$10+'СЕТ СН'!$H$5-'СЕТ СН'!$H$20</f>
        <v>5273.2313038900002</v>
      </c>
      <c r="O105" s="36">
        <f>SUMIFS(СВЦЭМ!$C$39:$C$782,СВЦЭМ!$A$39:$A$782,$A105,СВЦЭМ!$B$39:$B$782,O$83)+'СЕТ СН'!$H$12+СВЦЭМ!$D$10+'СЕТ СН'!$H$5-'СЕТ СН'!$H$20</f>
        <v>5270.8676297600005</v>
      </c>
      <c r="P105" s="36">
        <f>SUMIFS(СВЦЭМ!$C$39:$C$782,СВЦЭМ!$A$39:$A$782,$A105,СВЦЭМ!$B$39:$B$782,P$83)+'СЕТ СН'!$H$12+СВЦЭМ!$D$10+'СЕТ СН'!$H$5-'СЕТ СН'!$H$20</f>
        <v>5284.3844058300001</v>
      </c>
      <c r="Q105" s="36">
        <f>SUMIFS(СВЦЭМ!$C$39:$C$782,СВЦЭМ!$A$39:$A$782,$A105,СВЦЭМ!$B$39:$B$782,Q$83)+'СЕТ СН'!$H$12+СВЦЭМ!$D$10+'СЕТ СН'!$H$5-'СЕТ СН'!$H$20</f>
        <v>5290.6846483899999</v>
      </c>
      <c r="R105" s="36">
        <f>SUMIFS(СВЦЭМ!$C$39:$C$782,СВЦЭМ!$A$39:$A$782,$A105,СВЦЭМ!$B$39:$B$782,R$83)+'СЕТ СН'!$H$12+СВЦЭМ!$D$10+'СЕТ СН'!$H$5-'СЕТ СН'!$H$20</f>
        <v>5252.55803784</v>
      </c>
      <c r="S105" s="36">
        <f>SUMIFS(СВЦЭМ!$C$39:$C$782,СВЦЭМ!$A$39:$A$782,$A105,СВЦЭМ!$B$39:$B$782,S$83)+'СЕТ СН'!$H$12+СВЦЭМ!$D$10+'СЕТ СН'!$H$5-'СЕТ СН'!$H$20</f>
        <v>5254.94329156</v>
      </c>
      <c r="T105" s="36">
        <f>SUMIFS(СВЦЭМ!$C$39:$C$782,СВЦЭМ!$A$39:$A$782,$A105,СВЦЭМ!$B$39:$B$782,T$83)+'СЕТ СН'!$H$12+СВЦЭМ!$D$10+'СЕТ СН'!$H$5-'СЕТ СН'!$H$20</f>
        <v>5210.0173905499996</v>
      </c>
      <c r="U105" s="36">
        <f>SUMIFS(СВЦЭМ!$C$39:$C$782,СВЦЭМ!$A$39:$A$782,$A105,СВЦЭМ!$B$39:$B$782,U$83)+'СЕТ СН'!$H$12+СВЦЭМ!$D$10+'СЕТ СН'!$H$5-'СЕТ СН'!$H$20</f>
        <v>5212.2064532700006</v>
      </c>
      <c r="V105" s="36">
        <f>SUMIFS(СВЦЭМ!$C$39:$C$782,СВЦЭМ!$A$39:$A$782,$A105,СВЦЭМ!$B$39:$B$782,V$83)+'СЕТ СН'!$H$12+СВЦЭМ!$D$10+'СЕТ СН'!$H$5-'СЕТ СН'!$H$20</f>
        <v>5246.4470642100005</v>
      </c>
      <c r="W105" s="36">
        <f>SUMIFS(СВЦЭМ!$C$39:$C$782,СВЦЭМ!$A$39:$A$782,$A105,СВЦЭМ!$B$39:$B$782,W$83)+'СЕТ СН'!$H$12+СВЦЭМ!$D$10+'СЕТ СН'!$H$5-'СЕТ СН'!$H$20</f>
        <v>5252.9994160300002</v>
      </c>
      <c r="X105" s="36">
        <f>SUMIFS(СВЦЭМ!$C$39:$C$782,СВЦЭМ!$A$39:$A$782,$A105,СВЦЭМ!$B$39:$B$782,X$83)+'СЕТ СН'!$H$12+СВЦЭМ!$D$10+'СЕТ СН'!$H$5-'СЕТ СН'!$H$20</f>
        <v>5479.4870531699999</v>
      </c>
      <c r="Y105" s="36">
        <f>SUMIFS(СВЦЭМ!$C$39:$C$782,СВЦЭМ!$A$39:$A$782,$A105,СВЦЭМ!$B$39:$B$782,Y$83)+'СЕТ СН'!$H$12+СВЦЭМ!$D$10+'СЕТ СН'!$H$5-'СЕТ СН'!$H$20</f>
        <v>5521.9495266499998</v>
      </c>
    </row>
    <row r="106" spans="1:25" ht="15.75" x14ac:dyDescent="0.2">
      <c r="A106" s="35">
        <f t="shared" si="2"/>
        <v>44918</v>
      </c>
      <c r="B106" s="36">
        <f>SUMIFS(СВЦЭМ!$C$39:$C$782,СВЦЭМ!$A$39:$A$782,$A106,СВЦЭМ!$B$39:$B$782,B$83)+'СЕТ СН'!$H$12+СВЦЭМ!$D$10+'СЕТ СН'!$H$5-'СЕТ СН'!$H$20</f>
        <v>5665.7639947500002</v>
      </c>
      <c r="C106" s="36">
        <f>SUMIFS(СВЦЭМ!$C$39:$C$782,СВЦЭМ!$A$39:$A$782,$A106,СВЦЭМ!$B$39:$B$782,C$83)+'СЕТ СН'!$H$12+СВЦЭМ!$D$10+'СЕТ СН'!$H$5-'СЕТ СН'!$H$20</f>
        <v>5699.4627418199998</v>
      </c>
      <c r="D106" s="36">
        <f>SUMIFS(СВЦЭМ!$C$39:$C$782,СВЦЭМ!$A$39:$A$782,$A106,СВЦЭМ!$B$39:$B$782,D$83)+'СЕТ СН'!$H$12+СВЦЭМ!$D$10+'СЕТ СН'!$H$5-'СЕТ СН'!$H$20</f>
        <v>5703.2562303699997</v>
      </c>
      <c r="E106" s="36">
        <f>SUMIFS(СВЦЭМ!$C$39:$C$782,СВЦЭМ!$A$39:$A$782,$A106,СВЦЭМ!$B$39:$B$782,E$83)+'СЕТ СН'!$H$12+СВЦЭМ!$D$10+'СЕТ СН'!$H$5-'СЕТ СН'!$H$20</f>
        <v>5742.2608036300007</v>
      </c>
      <c r="F106" s="36">
        <f>SUMIFS(СВЦЭМ!$C$39:$C$782,СВЦЭМ!$A$39:$A$782,$A106,СВЦЭМ!$B$39:$B$782,F$83)+'СЕТ СН'!$H$12+СВЦЭМ!$D$10+'СЕТ СН'!$H$5-'СЕТ СН'!$H$20</f>
        <v>5718.9055582199999</v>
      </c>
      <c r="G106" s="36">
        <f>SUMIFS(СВЦЭМ!$C$39:$C$782,СВЦЭМ!$A$39:$A$782,$A106,СВЦЭМ!$B$39:$B$782,G$83)+'СЕТ СН'!$H$12+СВЦЭМ!$D$10+'СЕТ СН'!$H$5-'СЕТ СН'!$H$20</f>
        <v>5489.6011743099998</v>
      </c>
      <c r="H106" s="36">
        <f>SUMIFS(СВЦЭМ!$C$39:$C$782,СВЦЭМ!$A$39:$A$782,$A106,СВЦЭМ!$B$39:$B$782,H$83)+'СЕТ СН'!$H$12+СВЦЭМ!$D$10+'СЕТ СН'!$H$5-'СЕТ СН'!$H$20</f>
        <v>5402.4469765600006</v>
      </c>
      <c r="I106" s="36">
        <f>SUMIFS(СВЦЭМ!$C$39:$C$782,СВЦЭМ!$A$39:$A$782,$A106,СВЦЭМ!$B$39:$B$782,I$83)+'СЕТ СН'!$H$12+СВЦЭМ!$D$10+'СЕТ СН'!$H$5-'СЕТ СН'!$H$20</f>
        <v>5377.6731669000001</v>
      </c>
      <c r="J106" s="36">
        <f>SUMIFS(СВЦЭМ!$C$39:$C$782,СВЦЭМ!$A$39:$A$782,$A106,СВЦЭМ!$B$39:$B$782,J$83)+'СЕТ СН'!$H$12+СВЦЭМ!$D$10+'СЕТ СН'!$H$5-'СЕТ СН'!$H$20</f>
        <v>5349.5599267600001</v>
      </c>
      <c r="K106" s="36">
        <f>SUMIFS(СВЦЭМ!$C$39:$C$782,СВЦЭМ!$A$39:$A$782,$A106,СВЦЭМ!$B$39:$B$782,K$83)+'СЕТ СН'!$H$12+СВЦЭМ!$D$10+'СЕТ СН'!$H$5-'СЕТ СН'!$H$20</f>
        <v>5336.8095319900003</v>
      </c>
      <c r="L106" s="36">
        <f>SUMIFS(СВЦЭМ!$C$39:$C$782,СВЦЭМ!$A$39:$A$782,$A106,СВЦЭМ!$B$39:$B$782,L$83)+'СЕТ СН'!$H$12+СВЦЭМ!$D$10+'СЕТ СН'!$H$5-'СЕТ СН'!$H$20</f>
        <v>5337.8538260599998</v>
      </c>
      <c r="M106" s="36">
        <f>SUMIFS(СВЦЭМ!$C$39:$C$782,СВЦЭМ!$A$39:$A$782,$A106,СВЦЭМ!$B$39:$B$782,M$83)+'СЕТ СН'!$H$12+СВЦЭМ!$D$10+'СЕТ СН'!$H$5-'СЕТ СН'!$H$20</f>
        <v>5349.3422410100002</v>
      </c>
      <c r="N106" s="36">
        <f>SUMIFS(СВЦЭМ!$C$39:$C$782,СВЦЭМ!$A$39:$A$782,$A106,СВЦЭМ!$B$39:$B$782,N$83)+'СЕТ СН'!$H$12+СВЦЭМ!$D$10+'СЕТ СН'!$H$5-'СЕТ СН'!$H$20</f>
        <v>5393.6031741200004</v>
      </c>
      <c r="O106" s="36">
        <f>SUMIFS(СВЦЭМ!$C$39:$C$782,СВЦЭМ!$A$39:$A$782,$A106,СВЦЭМ!$B$39:$B$782,O$83)+'СЕТ СН'!$H$12+СВЦЭМ!$D$10+'СЕТ СН'!$H$5-'СЕТ СН'!$H$20</f>
        <v>5382.0422857800004</v>
      </c>
      <c r="P106" s="36">
        <f>SUMIFS(СВЦЭМ!$C$39:$C$782,СВЦЭМ!$A$39:$A$782,$A106,СВЦЭМ!$B$39:$B$782,P$83)+'СЕТ СН'!$H$12+СВЦЭМ!$D$10+'СЕТ СН'!$H$5-'СЕТ СН'!$H$20</f>
        <v>5382.9295324200002</v>
      </c>
      <c r="Q106" s="36">
        <f>SUMIFS(СВЦЭМ!$C$39:$C$782,СВЦЭМ!$A$39:$A$782,$A106,СВЦЭМ!$B$39:$B$782,Q$83)+'СЕТ СН'!$H$12+СВЦЭМ!$D$10+'СЕТ СН'!$H$5-'СЕТ СН'!$H$20</f>
        <v>5384.8500667099997</v>
      </c>
      <c r="R106" s="36">
        <f>SUMIFS(СВЦЭМ!$C$39:$C$782,СВЦЭМ!$A$39:$A$782,$A106,СВЦЭМ!$B$39:$B$782,R$83)+'СЕТ СН'!$H$12+СВЦЭМ!$D$10+'СЕТ СН'!$H$5-'СЕТ СН'!$H$20</f>
        <v>5383.3707214799997</v>
      </c>
      <c r="S106" s="36">
        <f>SUMIFS(СВЦЭМ!$C$39:$C$782,СВЦЭМ!$A$39:$A$782,$A106,СВЦЭМ!$B$39:$B$782,S$83)+'СЕТ СН'!$H$12+СВЦЭМ!$D$10+'СЕТ СН'!$H$5-'СЕТ СН'!$H$20</f>
        <v>5351.37989277</v>
      </c>
      <c r="T106" s="36">
        <f>SUMIFS(СВЦЭМ!$C$39:$C$782,СВЦЭМ!$A$39:$A$782,$A106,СВЦЭМ!$B$39:$B$782,T$83)+'СЕТ СН'!$H$12+СВЦЭМ!$D$10+'СЕТ СН'!$H$5-'СЕТ СН'!$H$20</f>
        <v>5309.9924481500002</v>
      </c>
      <c r="U106" s="36">
        <f>SUMIFS(СВЦЭМ!$C$39:$C$782,СВЦЭМ!$A$39:$A$782,$A106,СВЦЭМ!$B$39:$B$782,U$83)+'СЕТ СН'!$H$12+СВЦЭМ!$D$10+'СЕТ СН'!$H$5-'СЕТ СН'!$H$20</f>
        <v>5312.8645726800005</v>
      </c>
      <c r="V106" s="36">
        <f>SUMIFS(СВЦЭМ!$C$39:$C$782,СВЦЭМ!$A$39:$A$782,$A106,СВЦЭМ!$B$39:$B$782,V$83)+'СЕТ СН'!$H$12+СВЦЭМ!$D$10+'СЕТ СН'!$H$5-'СЕТ СН'!$H$20</f>
        <v>5327.0474441099996</v>
      </c>
      <c r="W106" s="36">
        <f>SUMIFS(СВЦЭМ!$C$39:$C$782,СВЦЭМ!$A$39:$A$782,$A106,СВЦЭМ!$B$39:$B$782,W$83)+'СЕТ СН'!$H$12+СВЦЭМ!$D$10+'СЕТ СН'!$H$5-'СЕТ СН'!$H$20</f>
        <v>5351.2432826900003</v>
      </c>
      <c r="X106" s="36">
        <f>SUMIFS(СВЦЭМ!$C$39:$C$782,СВЦЭМ!$A$39:$A$782,$A106,СВЦЭМ!$B$39:$B$782,X$83)+'СЕТ СН'!$H$12+СВЦЭМ!$D$10+'СЕТ СН'!$H$5-'СЕТ СН'!$H$20</f>
        <v>5378.7783720200005</v>
      </c>
      <c r="Y106" s="36">
        <f>SUMIFS(СВЦЭМ!$C$39:$C$782,СВЦЭМ!$A$39:$A$782,$A106,СВЦЭМ!$B$39:$B$782,Y$83)+'СЕТ СН'!$H$12+СВЦЭМ!$D$10+'СЕТ СН'!$H$5-'СЕТ СН'!$H$20</f>
        <v>5411.6979063300005</v>
      </c>
    </row>
    <row r="107" spans="1:25" ht="15.75" x14ac:dyDescent="0.2">
      <c r="A107" s="35">
        <f t="shared" si="2"/>
        <v>44919</v>
      </c>
      <c r="B107" s="36">
        <f>SUMIFS(СВЦЭМ!$C$39:$C$782,СВЦЭМ!$A$39:$A$782,$A107,СВЦЭМ!$B$39:$B$782,B$83)+'СЕТ СН'!$H$12+СВЦЭМ!$D$10+'СЕТ СН'!$H$5-'СЕТ СН'!$H$20</f>
        <v>5345.1460210100004</v>
      </c>
      <c r="C107" s="36">
        <f>SUMIFS(СВЦЭМ!$C$39:$C$782,СВЦЭМ!$A$39:$A$782,$A107,СВЦЭМ!$B$39:$B$782,C$83)+'СЕТ СН'!$H$12+СВЦЭМ!$D$10+'СЕТ СН'!$H$5-'СЕТ СН'!$H$20</f>
        <v>5309.58038726</v>
      </c>
      <c r="D107" s="36">
        <f>SUMIFS(СВЦЭМ!$C$39:$C$782,СВЦЭМ!$A$39:$A$782,$A107,СВЦЭМ!$B$39:$B$782,D$83)+'СЕТ СН'!$H$12+СВЦЭМ!$D$10+'СЕТ СН'!$H$5-'СЕТ СН'!$H$20</f>
        <v>5293.3146878400003</v>
      </c>
      <c r="E107" s="36">
        <f>SUMIFS(СВЦЭМ!$C$39:$C$782,СВЦЭМ!$A$39:$A$782,$A107,СВЦЭМ!$B$39:$B$782,E$83)+'СЕТ СН'!$H$12+СВЦЭМ!$D$10+'СЕТ СН'!$H$5-'СЕТ СН'!$H$20</f>
        <v>5278.6012389500002</v>
      </c>
      <c r="F107" s="36">
        <f>SUMIFS(СВЦЭМ!$C$39:$C$782,СВЦЭМ!$A$39:$A$782,$A107,СВЦЭМ!$B$39:$B$782,F$83)+'СЕТ СН'!$H$12+СВЦЭМ!$D$10+'СЕТ СН'!$H$5-'СЕТ СН'!$H$20</f>
        <v>5327.6095210700005</v>
      </c>
      <c r="G107" s="36">
        <f>SUMIFS(СВЦЭМ!$C$39:$C$782,СВЦЭМ!$A$39:$A$782,$A107,СВЦЭМ!$B$39:$B$782,G$83)+'СЕТ СН'!$H$12+СВЦЭМ!$D$10+'СЕТ СН'!$H$5-'СЕТ СН'!$H$20</f>
        <v>5311.7769235800006</v>
      </c>
      <c r="H107" s="36">
        <f>SUMIFS(СВЦЭМ!$C$39:$C$782,СВЦЭМ!$A$39:$A$782,$A107,СВЦЭМ!$B$39:$B$782,H$83)+'СЕТ СН'!$H$12+СВЦЭМ!$D$10+'СЕТ СН'!$H$5-'СЕТ СН'!$H$20</f>
        <v>5306.0684078699996</v>
      </c>
      <c r="I107" s="36">
        <f>SUMIFS(СВЦЭМ!$C$39:$C$782,СВЦЭМ!$A$39:$A$782,$A107,СВЦЭМ!$B$39:$B$782,I$83)+'СЕТ СН'!$H$12+СВЦЭМ!$D$10+'СЕТ СН'!$H$5-'СЕТ СН'!$H$20</f>
        <v>5277.9546847700003</v>
      </c>
      <c r="J107" s="36">
        <f>SUMIFS(СВЦЭМ!$C$39:$C$782,СВЦЭМ!$A$39:$A$782,$A107,СВЦЭМ!$B$39:$B$782,J$83)+'СЕТ СН'!$H$12+СВЦЭМ!$D$10+'СЕТ СН'!$H$5-'СЕТ СН'!$H$20</f>
        <v>5270.4659305100004</v>
      </c>
      <c r="K107" s="36">
        <f>SUMIFS(СВЦЭМ!$C$39:$C$782,СВЦЭМ!$A$39:$A$782,$A107,СВЦЭМ!$B$39:$B$782,K$83)+'СЕТ СН'!$H$12+СВЦЭМ!$D$10+'СЕТ СН'!$H$5-'СЕТ СН'!$H$20</f>
        <v>5228.9277592300004</v>
      </c>
      <c r="L107" s="36">
        <f>SUMIFS(СВЦЭМ!$C$39:$C$782,СВЦЭМ!$A$39:$A$782,$A107,СВЦЭМ!$B$39:$B$782,L$83)+'СЕТ СН'!$H$12+СВЦЭМ!$D$10+'СЕТ СН'!$H$5-'СЕТ СН'!$H$20</f>
        <v>5200.7662988900001</v>
      </c>
      <c r="M107" s="36">
        <f>SUMIFS(СВЦЭМ!$C$39:$C$782,СВЦЭМ!$A$39:$A$782,$A107,СВЦЭМ!$B$39:$B$782,M$83)+'СЕТ СН'!$H$12+СВЦЭМ!$D$10+'СЕТ СН'!$H$5-'СЕТ СН'!$H$20</f>
        <v>5184.5466664400001</v>
      </c>
      <c r="N107" s="36">
        <f>SUMIFS(СВЦЭМ!$C$39:$C$782,СВЦЭМ!$A$39:$A$782,$A107,СВЦЭМ!$B$39:$B$782,N$83)+'СЕТ СН'!$H$12+СВЦЭМ!$D$10+'СЕТ СН'!$H$5-'СЕТ СН'!$H$20</f>
        <v>5212.6387333100001</v>
      </c>
      <c r="O107" s="36">
        <f>SUMIFS(СВЦЭМ!$C$39:$C$782,СВЦЭМ!$A$39:$A$782,$A107,СВЦЭМ!$B$39:$B$782,O$83)+'СЕТ СН'!$H$12+СВЦЭМ!$D$10+'СЕТ СН'!$H$5-'СЕТ СН'!$H$20</f>
        <v>5199.4797996100006</v>
      </c>
      <c r="P107" s="36">
        <f>SUMIFS(СВЦЭМ!$C$39:$C$782,СВЦЭМ!$A$39:$A$782,$A107,СВЦЭМ!$B$39:$B$782,P$83)+'СЕТ СН'!$H$12+СВЦЭМ!$D$10+'СЕТ СН'!$H$5-'СЕТ СН'!$H$20</f>
        <v>5200.4424983899999</v>
      </c>
      <c r="Q107" s="36">
        <f>SUMIFS(СВЦЭМ!$C$39:$C$782,СВЦЭМ!$A$39:$A$782,$A107,СВЦЭМ!$B$39:$B$782,Q$83)+'СЕТ СН'!$H$12+СВЦЭМ!$D$10+'СЕТ СН'!$H$5-'СЕТ СН'!$H$20</f>
        <v>5196.5725010699998</v>
      </c>
      <c r="R107" s="36">
        <f>SUMIFS(СВЦЭМ!$C$39:$C$782,СВЦЭМ!$A$39:$A$782,$A107,СВЦЭМ!$B$39:$B$782,R$83)+'СЕТ СН'!$H$12+СВЦЭМ!$D$10+'СЕТ СН'!$H$5-'СЕТ СН'!$H$20</f>
        <v>5205.4094526899999</v>
      </c>
      <c r="S107" s="36">
        <f>SUMIFS(СВЦЭМ!$C$39:$C$782,СВЦЭМ!$A$39:$A$782,$A107,СВЦЭМ!$B$39:$B$782,S$83)+'СЕТ СН'!$H$12+СВЦЭМ!$D$10+'СЕТ СН'!$H$5-'СЕТ СН'!$H$20</f>
        <v>5161.0176551100003</v>
      </c>
      <c r="T107" s="36">
        <f>SUMIFS(СВЦЭМ!$C$39:$C$782,СВЦЭМ!$A$39:$A$782,$A107,СВЦЭМ!$B$39:$B$782,T$83)+'СЕТ СН'!$H$12+СВЦЭМ!$D$10+'СЕТ СН'!$H$5-'СЕТ СН'!$H$20</f>
        <v>5146.0254747899999</v>
      </c>
      <c r="U107" s="36">
        <f>SUMIFS(СВЦЭМ!$C$39:$C$782,СВЦЭМ!$A$39:$A$782,$A107,СВЦЭМ!$B$39:$B$782,U$83)+'СЕТ СН'!$H$12+СВЦЭМ!$D$10+'СЕТ СН'!$H$5-'СЕТ СН'!$H$20</f>
        <v>5164.8762706899997</v>
      </c>
      <c r="V107" s="36">
        <f>SUMIFS(СВЦЭМ!$C$39:$C$782,СВЦЭМ!$A$39:$A$782,$A107,СВЦЭМ!$B$39:$B$782,V$83)+'СЕТ СН'!$H$12+СВЦЭМ!$D$10+'СЕТ СН'!$H$5-'СЕТ СН'!$H$20</f>
        <v>5183.7527709300002</v>
      </c>
      <c r="W107" s="36">
        <f>SUMIFS(СВЦЭМ!$C$39:$C$782,СВЦЭМ!$A$39:$A$782,$A107,СВЦЭМ!$B$39:$B$782,W$83)+'СЕТ СН'!$H$12+СВЦЭМ!$D$10+'СЕТ СН'!$H$5-'СЕТ СН'!$H$20</f>
        <v>5201.2542041400002</v>
      </c>
      <c r="X107" s="36">
        <f>SUMIFS(СВЦЭМ!$C$39:$C$782,СВЦЭМ!$A$39:$A$782,$A107,СВЦЭМ!$B$39:$B$782,X$83)+'СЕТ СН'!$H$12+СВЦЭМ!$D$10+'СЕТ СН'!$H$5-'СЕТ СН'!$H$20</f>
        <v>5215.9578906400002</v>
      </c>
      <c r="Y107" s="36">
        <f>SUMIFS(СВЦЭМ!$C$39:$C$782,СВЦЭМ!$A$39:$A$782,$A107,СВЦЭМ!$B$39:$B$782,Y$83)+'СЕТ СН'!$H$12+СВЦЭМ!$D$10+'СЕТ СН'!$H$5-'СЕТ СН'!$H$20</f>
        <v>5210.1239314100003</v>
      </c>
    </row>
    <row r="108" spans="1:25" ht="15.75" x14ac:dyDescent="0.2">
      <c r="A108" s="35">
        <f t="shared" si="2"/>
        <v>44920</v>
      </c>
      <c r="B108" s="36">
        <f>SUMIFS(СВЦЭМ!$C$39:$C$782,СВЦЭМ!$A$39:$A$782,$A108,СВЦЭМ!$B$39:$B$782,B$83)+'СЕТ СН'!$H$12+СВЦЭМ!$D$10+'СЕТ СН'!$H$5-'СЕТ СН'!$H$20</f>
        <v>5255.4746235299999</v>
      </c>
      <c r="C108" s="36">
        <f>SUMIFS(СВЦЭМ!$C$39:$C$782,СВЦЭМ!$A$39:$A$782,$A108,СВЦЭМ!$B$39:$B$782,C$83)+'СЕТ СН'!$H$12+СВЦЭМ!$D$10+'СЕТ СН'!$H$5-'СЕТ СН'!$H$20</f>
        <v>5273.1361360600004</v>
      </c>
      <c r="D108" s="36">
        <f>SUMIFS(СВЦЭМ!$C$39:$C$782,СВЦЭМ!$A$39:$A$782,$A108,СВЦЭМ!$B$39:$B$782,D$83)+'СЕТ СН'!$H$12+СВЦЭМ!$D$10+'СЕТ СН'!$H$5-'СЕТ СН'!$H$20</f>
        <v>5247.3179600200001</v>
      </c>
      <c r="E108" s="36">
        <f>SUMIFS(СВЦЭМ!$C$39:$C$782,СВЦЭМ!$A$39:$A$782,$A108,СВЦЭМ!$B$39:$B$782,E$83)+'СЕТ СН'!$H$12+СВЦЭМ!$D$10+'СЕТ СН'!$H$5-'СЕТ СН'!$H$20</f>
        <v>5238.0664856100002</v>
      </c>
      <c r="F108" s="36">
        <f>SUMIFS(СВЦЭМ!$C$39:$C$782,СВЦЭМ!$A$39:$A$782,$A108,СВЦЭМ!$B$39:$B$782,F$83)+'СЕТ СН'!$H$12+СВЦЭМ!$D$10+'СЕТ СН'!$H$5-'СЕТ СН'!$H$20</f>
        <v>5300.3758965500001</v>
      </c>
      <c r="G108" s="36">
        <f>SUMIFS(СВЦЭМ!$C$39:$C$782,СВЦЭМ!$A$39:$A$782,$A108,СВЦЭМ!$B$39:$B$782,G$83)+'СЕТ СН'!$H$12+СВЦЭМ!$D$10+'СЕТ СН'!$H$5-'СЕТ СН'!$H$20</f>
        <v>5297.0257724100002</v>
      </c>
      <c r="H108" s="36">
        <f>SUMIFS(СВЦЭМ!$C$39:$C$782,СВЦЭМ!$A$39:$A$782,$A108,СВЦЭМ!$B$39:$B$782,H$83)+'СЕТ СН'!$H$12+СВЦЭМ!$D$10+'СЕТ СН'!$H$5-'СЕТ СН'!$H$20</f>
        <v>5282.7608455500003</v>
      </c>
      <c r="I108" s="36">
        <f>SUMIFS(СВЦЭМ!$C$39:$C$782,СВЦЭМ!$A$39:$A$782,$A108,СВЦЭМ!$B$39:$B$782,I$83)+'СЕТ СН'!$H$12+СВЦЭМ!$D$10+'СЕТ СН'!$H$5-'СЕТ СН'!$H$20</f>
        <v>5319.93358042</v>
      </c>
      <c r="J108" s="36">
        <f>SUMIFS(СВЦЭМ!$C$39:$C$782,СВЦЭМ!$A$39:$A$782,$A108,СВЦЭМ!$B$39:$B$782,J$83)+'СЕТ СН'!$H$12+СВЦЭМ!$D$10+'СЕТ СН'!$H$5-'СЕТ СН'!$H$20</f>
        <v>5306.7492124600003</v>
      </c>
      <c r="K108" s="36">
        <f>SUMIFS(СВЦЭМ!$C$39:$C$782,СВЦЭМ!$A$39:$A$782,$A108,СВЦЭМ!$B$39:$B$782,K$83)+'СЕТ СН'!$H$12+СВЦЭМ!$D$10+'СЕТ СН'!$H$5-'СЕТ СН'!$H$20</f>
        <v>5296.2150689700002</v>
      </c>
      <c r="L108" s="36">
        <f>SUMIFS(СВЦЭМ!$C$39:$C$782,СВЦЭМ!$A$39:$A$782,$A108,СВЦЭМ!$B$39:$B$782,L$83)+'СЕТ СН'!$H$12+СВЦЭМ!$D$10+'СЕТ СН'!$H$5-'СЕТ СН'!$H$20</f>
        <v>5241.5835583099997</v>
      </c>
      <c r="M108" s="36">
        <f>SUMIFS(СВЦЭМ!$C$39:$C$782,СВЦЭМ!$A$39:$A$782,$A108,СВЦЭМ!$B$39:$B$782,M$83)+'СЕТ СН'!$H$12+СВЦЭМ!$D$10+'СЕТ СН'!$H$5-'СЕТ СН'!$H$20</f>
        <v>5258.9993402300006</v>
      </c>
      <c r="N108" s="36">
        <f>SUMIFS(СВЦЭМ!$C$39:$C$782,СВЦЭМ!$A$39:$A$782,$A108,СВЦЭМ!$B$39:$B$782,N$83)+'СЕТ СН'!$H$12+СВЦЭМ!$D$10+'СЕТ СН'!$H$5-'СЕТ СН'!$H$20</f>
        <v>5280.1300099300006</v>
      </c>
      <c r="O108" s="36">
        <f>SUMIFS(СВЦЭМ!$C$39:$C$782,СВЦЭМ!$A$39:$A$782,$A108,СВЦЭМ!$B$39:$B$782,O$83)+'СЕТ СН'!$H$12+СВЦЭМ!$D$10+'СЕТ СН'!$H$5-'СЕТ СН'!$H$20</f>
        <v>5284.2751391900001</v>
      </c>
      <c r="P108" s="36">
        <f>SUMIFS(СВЦЭМ!$C$39:$C$782,СВЦЭМ!$A$39:$A$782,$A108,СВЦЭМ!$B$39:$B$782,P$83)+'СЕТ СН'!$H$12+СВЦЭМ!$D$10+'СЕТ СН'!$H$5-'СЕТ СН'!$H$20</f>
        <v>5303.3932678299998</v>
      </c>
      <c r="Q108" s="36">
        <f>SUMIFS(СВЦЭМ!$C$39:$C$782,СВЦЭМ!$A$39:$A$782,$A108,СВЦЭМ!$B$39:$B$782,Q$83)+'СЕТ СН'!$H$12+СВЦЭМ!$D$10+'СЕТ СН'!$H$5-'СЕТ СН'!$H$20</f>
        <v>5295.0317170400003</v>
      </c>
      <c r="R108" s="36">
        <f>SUMIFS(СВЦЭМ!$C$39:$C$782,СВЦЭМ!$A$39:$A$782,$A108,СВЦЭМ!$B$39:$B$782,R$83)+'СЕТ СН'!$H$12+СВЦЭМ!$D$10+'СЕТ СН'!$H$5-'СЕТ СН'!$H$20</f>
        <v>5293.2204840499999</v>
      </c>
      <c r="S108" s="36">
        <f>SUMIFS(СВЦЭМ!$C$39:$C$782,СВЦЭМ!$A$39:$A$782,$A108,СВЦЭМ!$B$39:$B$782,S$83)+'СЕТ СН'!$H$12+СВЦЭМ!$D$10+'СЕТ СН'!$H$5-'СЕТ СН'!$H$20</f>
        <v>5267.82653484</v>
      </c>
      <c r="T108" s="36">
        <f>SUMIFS(СВЦЭМ!$C$39:$C$782,СВЦЭМ!$A$39:$A$782,$A108,СВЦЭМ!$B$39:$B$782,T$83)+'СЕТ СН'!$H$12+СВЦЭМ!$D$10+'СЕТ СН'!$H$5-'СЕТ СН'!$H$20</f>
        <v>5245.9993683000002</v>
      </c>
      <c r="U108" s="36">
        <f>SUMIFS(СВЦЭМ!$C$39:$C$782,СВЦЭМ!$A$39:$A$782,$A108,СВЦЭМ!$B$39:$B$782,U$83)+'СЕТ СН'!$H$12+СВЦЭМ!$D$10+'СЕТ СН'!$H$5-'СЕТ СН'!$H$20</f>
        <v>5249.7720668299999</v>
      </c>
      <c r="V108" s="36">
        <f>SUMIFS(СВЦЭМ!$C$39:$C$782,СВЦЭМ!$A$39:$A$782,$A108,СВЦЭМ!$B$39:$B$782,V$83)+'СЕТ СН'!$H$12+СВЦЭМ!$D$10+'СЕТ СН'!$H$5-'СЕТ СН'!$H$20</f>
        <v>5281.24770721</v>
      </c>
      <c r="W108" s="36">
        <f>SUMIFS(СВЦЭМ!$C$39:$C$782,СВЦЭМ!$A$39:$A$782,$A108,СВЦЭМ!$B$39:$B$782,W$83)+'СЕТ СН'!$H$12+СВЦЭМ!$D$10+'СЕТ СН'!$H$5-'СЕТ СН'!$H$20</f>
        <v>5300.7218657600006</v>
      </c>
      <c r="X108" s="36">
        <f>SUMIFS(СВЦЭМ!$C$39:$C$782,СВЦЭМ!$A$39:$A$782,$A108,СВЦЭМ!$B$39:$B$782,X$83)+'СЕТ СН'!$H$12+СВЦЭМ!$D$10+'СЕТ СН'!$H$5-'СЕТ СН'!$H$20</f>
        <v>5325.3302116499999</v>
      </c>
      <c r="Y108" s="36">
        <f>SUMIFS(СВЦЭМ!$C$39:$C$782,СВЦЭМ!$A$39:$A$782,$A108,СВЦЭМ!$B$39:$B$782,Y$83)+'СЕТ СН'!$H$12+СВЦЭМ!$D$10+'СЕТ СН'!$H$5-'СЕТ СН'!$H$20</f>
        <v>5353.4509486699999</v>
      </c>
    </row>
    <row r="109" spans="1:25" ht="15.75" x14ac:dyDescent="0.2">
      <c r="A109" s="35">
        <f t="shared" si="2"/>
        <v>44921</v>
      </c>
      <c r="B109" s="36">
        <f>SUMIFS(СВЦЭМ!$C$39:$C$782,СВЦЭМ!$A$39:$A$782,$A109,СВЦЭМ!$B$39:$B$782,B$83)+'СЕТ СН'!$H$12+СВЦЭМ!$D$10+'СЕТ СН'!$H$5-'СЕТ СН'!$H$20</f>
        <v>5405.0560200700002</v>
      </c>
      <c r="C109" s="36">
        <f>SUMIFS(СВЦЭМ!$C$39:$C$782,СВЦЭМ!$A$39:$A$782,$A109,СВЦЭМ!$B$39:$B$782,C$83)+'СЕТ СН'!$H$12+СВЦЭМ!$D$10+'СЕТ СН'!$H$5-'СЕТ СН'!$H$20</f>
        <v>5424.7318293400003</v>
      </c>
      <c r="D109" s="36">
        <f>SUMIFS(СВЦЭМ!$C$39:$C$782,СВЦЭМ!$A$39:$A$782,$A109,СВЦЭМ!$B$39:$B$782,D$83)+'СЕТ СН'!$H$12+СВЦЭМ!$D$10+'СЕТ СН'!$H$5-'СЕТ СН'!$H$20</f>
        <v>5430.3534947600001</v>
      </c>
      <c r="E109" s="36">
        <f>SUMIFS(СВЦЭМ!$C$39:$C$782,СВЦЭМ!$A$39:$A$782,$A109,СВЦЭМ!$B$39:$B$782,E$83)+'СЕТ СН'!$H$12+СВЦЭМ!$D$10+'СЕТ СН'!$H$5-'СЕТ СН'!$H$20</f>
        <v>5437.7934133500003</v>
      </c>
      <c r="F109" s="36">
        <f>SUMIFS(СВЦЭМ!$C$39:$C$782,СВЦЭМ!$A$39:$A$782,$A109,СВЦЭМ!$B$39:$B$782,F$83)+'СЕТ СН'!$H$12+СВЦЭМ!$D$10+'СЕТ СН'!$H$5-'СЕТ СН'!$H$20</f>
        <v>5480.7617960799998</v>
      </c>
      <c r="G109" s="36">
        <f>SUMIFS(СВЦЭМ!$C$39:$C$782,СВЦЭМ!$A$39:$A$782,$A109,СВЦЭМ!$B$39:$B$782,G$83)+'СЕТ СН'!$H$12+СВЦЭМ!$D$10+'СЕТ СН'!$H$5-'СЕТ СН'!$H$20</f>
        <v>5467.1104861399999</v>
      </c>
      <c r="H109" s="36">
        <f>SUMIFS(СВЦЭМ!$C$39:$C$782,СВЦЭМ!$A$39:$A$782,$A109,СВЦЭМ!$B$39:$B$782,H$83)+'СЕТ СН'!$H$12+СВЦЭМ!$D$10+'СЕТ СН'!$H$5-'СЕТ СН'!$H$20</f>
        <v>5425.9401766499996</v>
      </c>
      <c r="I109" s="36">
        <f>SUMIFS(СВЦЭМ!$C$39:$C$782,СВЦЭМ!$A$39:$A$782,$A109,СВЦЭМ!$B$39:$B$782,I$83)+'СЕТ СН'!$H$12+СВЦЭМ!$D$10+'СЕТ СН'!$H$5-'СЕТ СН'!$H$20</f>
        <v>5387.79443704</v>
      </c>
      <c r="J109" s="36">
        <f>SUMIFS(СВЦЭМ!$C$39:$C$782,СВЦЭМ!$A$39:$A$782,$A109,СВЦЭМ!$B$39:$B$782,J$83)+'СЕТ СН'!$H$12+СВЦЭМ!$D$10+'СЕТ СН'!$H$5-'СЕТ СН'!$H$20</f>
        <v>5379.3739752399997</v>
      </c>
      <c r="K109" s="36">
        <f>SUMIFS(СВЦЭМ!$C$39:$C$782,СВЦЭМ!$A$39:$A$782,$A109,СВЦЭМ!$B$39:$B$782,K$83)+'СЕТ СН'!$H$12+СВЦЭМ!$D$10+'СЕТ СН'!$H$5-'СЕТ СН'!$H$20</f>
        <v>5371.7006205300004</v>
      </c>
      <c r="L109" s="36">
        <f>SUMIFS(СВЦЭМ!$C$39:$C$782,СВЦЭМ!$A$39:$A$782,$A109,СВЦЭМ!$B$39:$B$782,L$83)+'СЕТ СН'!$H$12+СВЦЭМ!$D$10+'СЕТ СН'!$H$5-'СЕТ СН'!$H$20</f>
        <v>5363.6367786299998</v>
      </c>
      <c r="M109" s="36">
        <f>SUMIFS(СВЦЭМ!$C$39:$C$782,СВЦЭМ!$A$39:$A$782,$A109,СВЦЭМ!$B$39:$B$782,M$83)+'СЕТ СН'!$H$12+СВЦЭМ!$D$10+'СЕТ СН'!$H$5-'СЕТ СН'!$H$20</f>
        <v>5347.5818100699998</v>
      </c>
      <c r="N109" s="36">
        <f>SUMIFS(СВЦЭМ!$C$39:$C$782,СВЦЭМ!$A$39:$A$782,$A109,СВЦЭМ!$B$39:$B$782,N$83)+'СЕТ СН'!$H$12+СВЦЭМ!$D$10+'СЕТ СН'!$H$5-'СЕТ СН'!$H$20</f>
        <v>5356.2873281000002</v>
      </c>
      <c r="O109" s="36">
        <f>SUMIFS(СВЦЭМ!$C$39:$C$782,СВЦЭМ!$A$39:$A$782,$A109,СВЦЭМ!$B$39:$B$782,O$83)+'СЕТ СН'!$H$12+СВЦЭМ!$D$10+'СЕТ СН'!$H$5-'СЕТ СН'!$H$20</f>
        <v>5346.3751446900005</v>
      </c>
      <c r="P109" s="36">
        <f>SUMIFS(СВЦЭМ!$C$39:$C$782,СВЦЭМ!$A$39:$A$782,$A109,СВЦЭМ!$B$39:$B$782,P$83)+'СЕТ СН'!$H$12+СВЦЭМ!$D$10+'СЕТ СН'!$H$5-'СЕТ СН'!$H$20</f>
        <v>5362.3929985100003</v>
      </c>
      <c r="Q109" s="36">
        <f>SUMIFS(СВЦЭМ!$C$39:$C$782,СВЦЭМ!$A$39:$A$782,$A109,СВЦЭМ!$B$39:$B$782,Q$83)+'СЕТ СН'!$H$12+СВЦЭМ!$D$10+'СЕТ СН'!$H$5-'СЕТ СН'!$H$20</f>
        <v>5339.7126352400001</v>
      </c>
      <c r="R109" s="36">
        <f>SUMIFS(СВЦЭМ!$C$39:$C$782,СВЦЭМ!$A$39:$A$782,$A109,СВЦЭМ!$B$39:$B$782,R$83)+'СЕТ СН'!$H$12+СВЦЭМ!$D$10+'СЕТ СН'!$H$5-'СЕТ СН'!$H$20</f>
        <v>5329.0697387399996</v>
      </c>
      <c r="S109" s="36">
        <f>SUMIFS(СВЦЭМ!$C$39:$C$782,СВЦЭМ!$A$39:$A$782,$A109,СВЦЭМ!$B$39:$B$782,S$83)+'СЕТ СН'!$H$12+СВЦЭМ!$D$10+'СЕТ СН'!$H$5-'СЕТ СН'!$H$20</f>
        <v>5295.42245318</v>
      </c>
      <c r="T109" s="36">
        <f>SUMIFS(СВЦЭМ!$C$39:$C$782,СВЦЭМ!$A$39:$A$782,$A109,СВЦЭМ!$B$39:$B$782,T$83)+'СЕТ СН'!$H$12+СВЦЭМ!$D$10+'СЕТ СН'!$H$5-'СЕТ СН'!$H$20</f>
        <v>5242.9306731800007</v>
      </c>
      <c r="U109" s="36">
        <f>SUMIFS(СВЦЭМ!$C$39:$C$782,СВЦЭМ!$A$39:$A$782,$A109,СВЦЭМ!$B$39:$B$782,U$83)+'СЕТ СН'!$H$12+СВЦЭМ!$D$10+'СЕТ СН'!$H$5-'СЕТ СН'!$H$20</f>
        <v>5277.2385794100001</v>
      </c>
      <c r="V109" s="36">
        <f>SUMIFS(СВЦЭМ!$C$39:$C$782,СВЦЭМ!$A$39:$A$782,$A109,СВЦЭМ!$B$39:$B$782,V$83)+'СЕТ СН'!$H$12+СВЦЭМ!$D$10+'СЕТ СН'!$H$5-'СЕТ СН'!$H$20</f>
        <v>5289.6623192900006</v>
      </c>
      <c r="W109" s="36">
        <f>SUMIFS(СВЦЭМ!$C$39:$C$782,СВЦЭМ!$A$39:$A$782,$A109,СВЦЭМ!$B$39:$B$782,W$83)+'СЕТ СН'!$H$12+СВЦЭМ!$D$10+'СЕТ СН'!$H$5-'СЕТ СН'!$H$20</f>
        <v>5316.8080032300004</v>
      </c>
      <c r="X109" s="36">
        <f>SUMIFS(СВЦЭМ!$C$39:$C$782,СВЦЭМ!$A$39:$A$782,$A109,СВЦЭМ!$B$39:$B$782,X$83)+'СЕТ СН'!$H$12+СВЦЭМ!$D$10+'СЕТ СН'!$H$5-'СЕТ СН'!$H$20</f>
        <v>5339.3141374400002</v>
      </c>
      <c r="Y109" s="36">
        <f>SUMIFS(СВЦЭМ!$C$39:$C$782,СВЦЭМ!$A$39:$A$782,$A109,СВЦЭМ!$B$39:$B$782,Y$83)+'СЕТ СН'!$H$12+СВЦЭМ!$D$10+'СЕТ СН'!$H$5-'СЕТ СН'!$H$20</f>
        <v>5357.36561454</v>
      </c>
    </row>
    <row r="110" spans="1:25" ht="15.75" x14ac:dyDescent="0.2">
      <c r="A110" s="35">
        <f t="shared" si="2"/>
        <v>44922</v>
      </c>
      <c r="B110" s="36">
        <f>SUMIFS(СВЦЭМ!$C$39:$C$782,СВЦЭМ!$A$39:$A$782,$A110,СВЦЭМ!$B$39:$B$782,B$83)+'СЕТ СН'!$H$12+СВЦЭМ!$D$10+'СЕТ СН'!$H$5-'СЕТ СН'!$H$20</f>
        <v>5277.8633424099999</v>
      </c>
      <c r="C110" s="36">
        <f>SUMIFS(СВЦЭМ!$C$39:$C$782,СВЦЭМ!$A$39:$A$782,$A110,СВЦЭМ!$B$39:$B$782,C$83)+'СЕТ СН'!$H$12+СВЦЭМ!$D$10+'СЕТ СН'!$H$5-'СЕТ СН'!$H$20</f>
        <v>5301.0658624300004</v>
      </c>
      <c r="D110" s="36">
        <f>SUMIFS(СВЦЭМ!$C$39:$C$782,СВЦЭМ!$A$39:$A$782,$A110,СВЦЭМ!$B$39:$B$782,D$83)+'СЕТ СН'!$H$12+СВЦЭМ!$D$10+'СЕТ СН'!$H$5-'СЕТ СН'!$H$20</f>
        <v>5301.5449155699998</v>
      </c>
      <c r="E110" s="36">
        <f>SUMIFS(СВЦЭМ!$C$39:$C$782,СВЦЭМ!$A$39:$A$782,$A110,СВЦЭМ!$B$39:$B$782,E$83)+'СЕТ СН'!$H$12+СВЦЭМ!$D$10+'СЕТ СН'!$H$5-'СЕТ СН'!$H$20</f>
        <v>5325.92191963</v>
      </c>
      <c r="F110" s="36">
        <f>SUMIFS(СВЦЭМ!$C$39:$C$782,СВЦЭМ!$A$39:$A$782,$A110,СВЦЭМ!$B$39:$B$782,F$83)+'СЕТ СН'!$H$12+СВЦЭМ!$D$10+'СЕТ СН'!$H$5-'СЕТ СН'!$H$20</f>
        <v>5362.1594497799997</v>
      </c>
      <c r="G110" s="36">
        <f>SUMIFS(СВЦЭМ!$C$39:$C$782,СВЦЭМ!$A$39:$A$782,$A110,СВЦЭМ!$B$39:$B$782,G$83)+'СЕТ СН'!$H$12+СВЦЭМ!$D$10+'СЕТ СН'!$H$5-'СЕТ СН'!$H$20</f>
        <v>5349.5431604900004</v>
      </c>
      <c r="H110" s="36">
        <f>SUMIFS(СВЦЭМ!$C$39:$C$782,СВЦЭМ!$A$39:$A$782,$A110,СВЦЭМ!$B$39:$B$782,H$83)+'СЕТ СН'!$H$12+СВЦЭМ!$D$10+'СЕТ СН'!$H$5-'СЕТ СН'!$H$20</f>
        <v>5306.9704471499999</v>
      </c>
      <c r="I110" s="36">
        <f>SUMIFS(СВЦЭМ!$C$39:$C$782,СВЦЭМ!$A$39:$A$782,$A110,СВЦЭМ!$B$39:$B$782,I$83)+'СЕТ СН'!$H$12+СВЦЭМ!$D$10+'СЕТ СН'!$H$5-'СЕТ СН'!$H$20</f>
        <v>5260.1100800800004</v>
      </c>
      <c r="J110" s="36">
        <f>SUMIFS(СВЦЭМ!$C$39:$C$782,СВЦЭМ!$A$39:$A$782,$A110,СВЦЭМ!$B$39:$B$782,J$83)+'СЕТ СН'!$H$12+СВЦЭМ!$D$10+'СЕТ СН'!$H$5-'СЕТ СН'!$H$20</f>
        <v>5214.1598675100004</v>
      </c>
      <c r="K110" s="36">
        <f>SUMIFS(СВЦЭМ!$C$39:$C$782,СВЦЭМ!$A$39:$A$782,$A110,СВЦЭМ!$B$39:$B$782,K$83)+'СЕТ СН'!$H$12+СВЦЭМ!$D$10+'СЕТ СН'!$H$5-'СЕТ СН'!$H$20</f>
        <v>5209.9459563399996</v>
      </c>
      <c r="L110" s="36">
        <f>SUMIFS(СВЦЭМ!$C$39:$C$782,СВЦЭМ!$A$39:$A$782,$A110,СВЦЭМ!$B$39:$B$782,L$83)+'СЕТ СН'!$H$12+СВЦЭМ!$D$10+'СЕТ СН'!$H$5-'СЕТ СН'!$H$20</f>
        <v>5231.8525601600004</v>
      </c>
      <c r="M110" s="36">
        <f>SUMIFS(СВЦЭМ!$C$39:$C$782,СВЦЭМ!$A$39:$A$782,$A110,СВЦЭМ!$B$39:$B$782,M$83)+'СЕТ СН'!$H$12+СВЦЭМ!$D$10+'СЕТ СН'!$H$5-'СЕТ СН'!$H$20</f>
        <v>5222.04205826</v>
      </c>
      <c r="N110" s="36">
        <f>SUMIFS(СВЦЭМ!$C$39:$C$782,СВЦЭМ!$A$39:$A$782,$A110,СВЦЭМ!$B$39:$B$782,N$83)+'СЕТ СН'!$H$12+СВЦЭМ!$D$10+'СЕТ СН'!$H$5-'СЕТ СН'!$H$20</f>
        <v>5225.59824622</v>
      </c>
      <c r="O110" s="36">
        <f>SUMIFS(СВЦЭМ!$C$39:$C$782,СВЦЭМ!$A$39:$A$782,$A110,СВЦЭМ!$B$39:$B$782,O$83)+'СЕТ СН'!$H$12+СВЦЭМ!$D$10+'СЕТ СН'!$H$5-'СЕТ СН'!$H$20</f>
        <v>5230.3716239700007</v>
      </c>
      <c r="P110" s="36">
        <f>SUMIFS(СВЦЭМ!$C$39:$C$782,СВЦЭМ!$A$39:$A$782,$A110,СВЦЭМ!$B$39:$B$782,P$83)+'СЕТ СН'!$H$12+СВЦЭМ!$D$10+'СЕТ СН'!$H$5-'СЕТ СН'!$H$20</f>
        <v>5236.4608533600003</v>
      </c>
      <c r="Q110" s="36">
        <f>SUMIFS(СВЦЭМ!$C$39:$C$782,СВЦЭМ!$A$39:$A$782,$A110,СВЦЭМ!$B$39:$B$782,Q$83)+'СЕТ СН'!$H$12+СВЦЭМ!$D$10+'СЕТ СН'!$H$5-'СЕТ СН'!$H$20</f>
        <v>5242.8350756600003</v>
      </c>
      <c r="R110" s="36">
        <f>SUMIFS(СВЦЭМ!$C$39:$C$782,СВЦЭМ!$A$39:$A$782,$A110,СВЦЭМ!$B$39:$B$782,R$83)+'СЕТ СН'!$H$12+СВЦЭМ!$D$10+'СЕТ СН'!$H$5-'СЕТ СН'!$H$20</f>
        <v>5243.8696910199997</v>
      </c>
      <c r="S110" s="36">
        <f>SUMIFS(СВЦЭМ!$C$39:$C$782,СВЦЭМ!$A$39:$A$782,$A110,СВЦЭМ!$B$39:$B$782,S$83)+'СЕТ СН'!$H$12+СВЦЭМ!$D$10+'СЕТ СН'!$H$5-'СЕТ СН'!$H$20</f>
        <v>5214.7209705499999</v>
      </c>
      <c r="T110" s="36">
        <f>SUMIFS(СВЦЭМ!$C$39:$C$782,СВЦЭМ!$A$39:$A$782,$A110,СВЦЭМ!$B$39:$B$782,T$83)+'СЕТ СН'!$H$12+СВЦЭМ!$D$10+'СЕТ СН'!$H$5-'СЕТ СН'!$H$20</f>
        <v>5167.8125183100001</v>
      </c>
      <c r="U110" s="36">
        <f>SUMIFS(СВЦЭМ!$C$39:$C$782,СВЦЭМ!$A$39:$A$782,$A110,СВЦЭМ!$B$39:$B$782,U$83)+'СЕТ СН'!$H$12+СВЦЭМ!$D$10+'СЕТ СН'!$H$5-'СЕТ СН'!$H$20</f>
        <v>5189.7039556600002</v>
      </c>
      <c r="V110" s="36">
        <f>SUMIFS(СВЦЭМ!$C$39:$C$782,СВЦЭМ!$A$39:$A$782,$A110,СВЦЭМ!$B$39:$B$782,V$83)+'СЕТ СН'!$H$12+СВЦЭМ!$D$10+'СЕТ СН'!$H$5-'СЕТ СН'!$H$20</f>
        <v>5217.9504985499998</v>
      </c>
      <c r="W110" s="36">
        <f>SUMIFS(СВЦЭМ!$C$39:$C$782,СВЦЭМ!$A$39:$A$782,$A110,СВЦЭМ!$B$39:$B$782,W$83)+'СЕТ СН'!$H$12+СВЦЭМ!$D$10+'СЕТ СН'!$H$5-'СЕТ СН'!$H$20</f>
        <v>5245.6587616100005</v>
      </c>
      <c r="X110" s="36">
        <f>SUMIFS(СВЦЭМ!$C$39:$C$782,СВЦЭМ!$A$39:$A$782,$A110,СВЦЭМ!$B$39:$B$782,X$83)+'СЕТ СН'!$H$12+СВЦЭМ!$D$10+'СЕТ СН'!$H$5-'СЕТ СН'!$H$20</f>
        <v>5236.1836371899999</v>
      </c>
      <c r="Y110" s="36">
        <f>SUMIFS(СВЦЭМ!$C$39:$C$782,СВЦЭМ!$A$39:$A$782,$A110,СВЦЭМ!$B$39:$B$782,Y$83)+'СЕТ СН'!$H$12+СВЦЭМ!$D$10+'СЕТ СН'!$H$5-'СЕТ СН'!$H$20</f>
        <v>5267.0030434399996</v>
      </c>
    </row>
    <row r="111" spans="1:25" ht="15.75" x14ac:dyDescent="0.2">
      <c r="A111" s="35">
        <f t="shared" si="2"/>
        <v>44923</v>
      </c>
      <c r="B111" s="36">
        <f>SUMIFS(СВЦЭМ!$C$39:$C$782,СВЦЭМ!$A$39:$A$782,$A111,СВЦЭМ!$B$39:$B$782,B$83)+'СЕТ СН'!$H$12+СВЦЭМ!$D$10+'СЕТ СН'!$H$5-'СЕТ СН'!$H$20</f>
        <v>5301.4417353999997</v>
      </c>
      <c r="C111" s="36">
        <f>SUMIFS(СВЦЭМ!$C$39:$C$782,СВЦЭМ!$A$39:$A$782,$A111,СВЦЭМ!$B$39:$B$782,C$83)+'СЕТ СН'!$H$12+СВЦЭМ!$D$10+'СЕТ СН'!$H$5-'СЕТ СН'!$H$20</f>
        <v>5349.1918399100005</v>
      </c>
      <c r="D111" s="36">
        <f>SUMIFS(СВЦЭМ!$C$39:$C$782,СВЦЭМ!$A$39:$A$782,$A111,СВЦЭМ!$B$39:$B$782,D$83)+'СЕТ СН'!$H$12+СВЦЭМ!$D$10+'СЕТ СН'!$H$5-'СЕТ СН'!$H$20</f>
        <v>5383.2564648300004</v>
      </c>
      <c r="E111" s="36">
        <f>SUMIFS(СВЦЭМ!$C$39:$C$782,СВЦЭМ!$A$39:$A$782,$A111,СВЦЭМ!$B$39:$B$782,E$83)+'СЕТ СН'!$H$12+СВЦЭМ!$D$10+'СЕТ СН'!$H$5-'СЕТ СН'!$H$20</f>
        <v>5347.0085132499999</v>
      </c>
      <c r="F111" s="36">
        <f>SUMIFS(СВЦЭМ!$C$39:$C$782,СВЦЭМ!$A$39:$A$782,$A111,СВЦЭМ!$B$39:$B$782,F$83)+'СЕТ СН'!$H$12+СВЦЭМ!$D$10+'СЕТ СН'!$H$5-'СЕТ СН'!$H$20</f>
        <v>5360.2389196800004</v>
      </c>
      <c r="G111" s="36">
        <f>SUMIFS(СВЦЭМ!$C$39:$C$782,СВЦЭМ!$A$39:$A$782,$A111,СВЦЭМ!$B$39:$B$782,G$83)+'СЕТ СН'!$H$12+СВЦЭМ!$D$10+'СЕТ СН'!$H$5-'СЕТ СН'!$H$20</f>
        <v>5345.6014950299996</v>
      </c>
      <c r="H111" s="36">
        <f>SUMIFS(СВЦЭМ!$C$39:$C$782,СВЦЭМ!$A$39:$A$782,$A111,СВЦЭМ!$B$39:$B$782,H$83)+'СЕТ СН'!$H$12+СВЦЭМ!$D$10+'СЕТ СН'!$H$5-'СЕТ СН'!$H$20</f>
        <v>5342.2375736000004</v>
      </c>
      <c r="I111" s="36">
        <f>SUMIFS(СВЦЭМ!$C$39:$C$782,СВЦЭМ!$A$39:$A$782,$A111,СВЦЭМ!$B$39:$B$782,I$83)+'СЕТ СН'!$H$12+СВЦЭМ!$D$10+'СЕТ СН'!$H$5-'СЕТ СН'!$H$20</f>
        <v>5294.3877166399998</v>
      </c>
      <c r="J111" s="36">
        <f>SUMIFS(СВЦЭМ!$C$39:$C$782,СВЦЭМ!$A$39:$A$782,$A111,СВЦЭМ!$B$39:$B$782,J$83)+'СЕТ СН'!$H$12+СВЦЭМ!$D$10+'СЕТ СН'!$H$5-'СЕТ СН'!$H$20</f>
        <v>5283.1286305000003</v>
      </c>
      <c r="K111" s="36">
        <f>SUMIFS(СВЦЭМ!$C$39:$C$782,СВЦЭМ!$A$39:$A$782,$A111,СВЦЭМ!$B$39:$B$782,K$83)+'СЕТ СН'!$H$12+СВЦЭМ!$D$10+'СЕТ СН'!$H$5-'СЕТ СН'!$H$20</f>
        <v>5284.9711803400005</v>
      </c>
      <c r="L111" s="36">
        <f>SUMIFS(СВЦЭМ!$C$39:$C$782,СВЦЭМ!$A$39:$A$782,$A111,СВЦЭМ!$B$39:$B$782,L$83)+'СЕТ СН'!$H$12+СВЦЭМ!$D$10+'СЕТ СН'!$H$5-'СЕТ СН'!$H$20</f>
        <v>5271.2585341900003</v>
      </c>
      <c r="M111" s="36">
        <f>SUMIFS(СВЦЭМ!$C$39:$C$782,СВЦЭМ!$A$39:$A$782,$A111,СВЦЭМ!$B$39:$B$782,M$83)+'СЕТ СН'!$H$12+СВЦЭМ!$D$10+'СЕТ СН'!$H$5-'СЕТ СН'!$H$20</f>
        <v>5260.9935966700004</v>
      </c>
      <c r="N111" s="36">
        <f>SUMIFS(СВЦЭМ!$C$39:$C$782,СВЦЭМ!$A$39:$A$782,$A111,СВЦЭМ!$B$39:$B$782,N$83)+'СЕТ СН'!$H$12+СВЦЭМ!$D$10+'СЕТ СН'!$H$5-'СЕТ СН'!$H$20</f>
        <v>5284.3717498300002</v>
      </c>
      <c r="O111" s="36">
        <f>SUMIFS(СВЦЭМ!$C$39:$C$782,СВЦЭМ!$A$39:$A$782,$A111,СВЦЭМ!$B$39:$B$782,O$83)+'СЕТ СН'!$H$12+СВЦЭМ!$D$10+'СЕТ СН'!$H$5-'СЕТ СН'!$H$20</f>
        <v>5294.3945871800006</v>
      </c>
      <c r="P111" s="36">
        <f>SUMIFS(СВЦЭМ!$C$39:$C$782,СВЦЭМ!$A$39:$A$782,$A111,СВЦЭМ!$B$39:$B$782,P$83)+'СЕТ СН'!$H$12+СВЦЭМ!$D$10+'СЕТ СН'!$H$5-'СЕТ СН'!$H$20</f>
        <v>5309.6714865000004</v>
      </c>
      <c r="Q111" s="36">
        <f>SUMIFS(СВЦЭМ!$C$39:$C$782,СВЦЭМ!$A$39:$A$782,$A111,СВЦЭМ!$B$39:$B$782,Q$83)+'СЕТ СН'!$H$12+СВЦЭМ!$D$10+'СЕТ СН'!$H$5-'СЕТ СН'!$H$20</f>
        <v>5305.5576679300002</v>
      </c>
      <c r="R111" s="36">
        <f>SUMIFS(СВЦЭМ!$C$39:$C$782,СВЦЭМ!$A$39:$A$782,$A111,СВЦЭМ!$B$39:$B$782,R$83)+'СЕТ СН'!$H$12+СВЦЭМ!$D$10+'СЕТ СН'!$H$5-'СЕТ СН'!$H$20</f>
        <v>5284.7844009099999</v>
      </c>
      <c r="S111" s="36">
        <f>SUMIFS(СВЦЭМ!$C$39:$C$782,СВЦЭМ!$A$39:$A$782,$A111,СВЦЭМ!$B$39:$B$782,S$83)+'СЕТ СН'!$H$12+СВЦЭМ!$D$10+'СЕТ СН'!$H$5-'СЕТ СН'!$H$20</f>
        <v>5289.1861248599998</v>
      </c>
      <c r="T111" s="36">
        <f>SUMIFS(СВЦЭМ!$C$39:$C$782,СВЦЭМ!$A$39:$A$782,$A111,СВЦЭМ!$B$39:$B$782,T$83)+'СЕТ СН'!$H$12+СВЦЭМ!$D$10+'СЕТ СН'!$H$5-'СЕТ СН'!$H$20</f>
        <v>5251.42926274</v>
      </c>
      <c r="U111" s="36">
        <f>SUMIFS(СВЦЭМ!$C$39:$C$782,СВЦЭМ!$A$39:$A$782,$A111,СВЦЭМ!$B$39:$B$782,U$83)+'СЕТ СН'!$H$12+СВЦЭМ!$D$10+'СЕТ СН'!$H$5-'СЕТ СН'!$H$20</f>
        <v>5251.12227936</v>
      </c>
      <c r="V111" s="36">
        <f>SUMIFS(СВЦЭМ!$C$39:$C$782,СВЦЭМ!$A$39:$A$782,$A111,СВЦЭМ!$B$39:$B$782,V$83)+'СЕТ СН'!$H$12+СВЦЭМ!$D$10+'СЕТ СН'!$H$5-'СЕТ СН'!$H$20</f>
        <v>5255.94295986</v>
      </c>
      <c r="W111" s="36">
        <f>SUMIFS(СВЦЭМ!$C$39:$C$782,СВЦЭМ!$A$39:$A$782,$A111,СВЦЭМ!$B$39:$B$782,W$83)+'СЕТ СН'!$H$12+СВЦЭМ!$D$10+'СЕТ СН'!$H$5-'СЕТ СН'!$H$20</f>
        <v>5273.2794191800003</v>
      </c>
      <c r="X111" s="36">
        <f>SUMIFS(СВЦЭМ!$C$39:$C$782,СВЦЭМ!$A$39:$A$782,$A111,СВЦЭМ!$B$39:$B$782,X$83)+'СЕТ СН'!$H$12+СВЦЭМ!$D$10+'СЕТ СН'!$H$5-'СЕТ СН'!$H$20</f>
        <v>5268.8763032200004</v>
      </c>
      <c r="Y111" s="36">
        <f>SUMIFS(СВЦЭМ!$C$39:$C$782,СВЦЭМ!$A$39:$A$782,$A111,СВЦЭМ!$B$39:$B$782,Y$83)+'СЕТ СН'!$H$12+СВЦЭМ!$D$10+'СЕТ СН'!$H$5-'СЕТ СН'!$H$20</f>
        <v>5291.6279800600005</v>
      </c>
    </row>
    <row r="112" spans="1:25" ht="15.75" x14ac:dyDescent="0.2">
      <c r="A112" s="35">
        <f t="shared" si="2"/>
        <v>44924</v>
      </c>
      <c r="B112" s="36">
        <f>SUMIFS(СВЦЭМ!$C$39:$C$782,СВЦЭМ!$A$39:$A$782,$A112,СВЦЭМ!$B$39:$B$782,B$83)+'СЕТ СН'!$H$12+СВЦЭМ!$D$10+'СЕТ СН'!$H$5-'СЕТ СН'!$H$20</f>
        <v>5371.4500386899999</v>
      </c>
      <c r="C112" s="36">
        <f>SUMIFS(СВЦЭМ!$C$39:$C$782,СВЦЭМ!$A$39:$A$782,$A112,СВЦЭМ!$B$39:$B$782,C$83)+'СЕТ СН'!$H$12+СВЦЭМ!$D$10+'СЕТ СН'!$H$5-'СЕТ СН'!$H$20</f>
        <v>5383.09747763</v>
      </c>
      <c r="D112" s="36">
        <f>SUMIFS(СВЦЭМ!$C$39:$C$782,СВЦЭМ!$A$39:$A$782,$A112,СВЦЭМ!$B$39:$B$782,D$83)+'СЕТ СН'!$H$12+СВЦЭМ!$D$10+'СЕТ СН'!$H$5-'СЕТ СН'!$H$20</f>
        <v>5374.2186878299999</v>
      </c>
      <c r="E112" s="36">
        <f>SUMIFS(СВЦЭМ!$C$39:$C$782,СВЦЭМ!$A$39:$A$782,$A112,СВЦЭМ!$B$39:$B$782,E$83)+'СЕТ СН'!$H$12+СВЦЭМ!$D$10+'СЕТ СН'!$H$5-'СЕТ СН'!$H$20</f>
        <v>5384.0801417599996</v>
      </c>
      <c r="F112" s="36">
        <f>SUMIFS(СВЦЭМ!$C$39:$C$782,СВЦЭМ!$A$39:$A$782,$A112,СВЦЭМ!$B$39:$B$782,F$83)+'СЕТ СН'!$H$12+СВЦЭМ!$D$10+'СЕТ СН'!$H$5-'СЕТ СН'!$H$20</f>
        <v>5389.7326032500005</v>
      </c>
      <c r="G112" s="36">
        <f>SUMIFS(СВЦЭМ!$C$39:$C$782,СВЦЭМ!$A$39:$A$782,$A112,СВЦЭМ!$B$39:$B$782,G$83)+'СЕТ СН'!$H$12+СВЦЭМ!$D$10+'СЕТ СН'!$H$5-'СЕТ СН'!$H$20</f>
        <v>5378.1724598500005</v>
      </c>
      <c r="H112" s="36">
        <f>SUMIFS(СВЦЭМ!$C$39:$C$782,СВЦЭМ!$A$39:$A$782,$A112,СВЦЭМ!$B$39:$B$782,H$83)+'СЕТ СН'!$H$12+СВЦЭМ!$D$10+'СЕТ СН'!$H$5-'СЕТ СН'!$H$20</f>
        <v>5364.84686005</v>
      </c>
      <c r="I112" s="36">
        <f>SUMIFS(СВЦЭМ!$C$39:$C$782,СВЦЭМ!$A$39:$A$782,$A112,СВЦЭМ!$B$39:$B$782,I$83)+'СЕТ СН'!$H$12+СВЦЭМ!$D$10+'СЕТ СН'!$H$5-'СЕТ СН'!$H$20</f>
        <v>5323.9810942200002</v>
      </c>
      <c r="J112" s="36">
        <f>SUMIFS(СВЦЭМ!$C$39:$C$782,СВЦЭМ!$A$39:$A$782,$A112,СВЦЭМ!$B$39:$B$782,J$83)+'СЕТ СН'!$H$12+СВЦЭМ!$D$10+'СЕТ СН'!$H$5-'СЕТ СН'!$H$20</f>
        <v>5315.2316074999999</v>
      </c>
      <c r="K112" s="36">
        <f>SUMIFS(СВЦЭМ!$C$39:$C$782,СВЦЭМ!$A$39:$A$782,$A112,СВЦЭМ!$B$39:$B$782,K$83)+'СЕТ СН'!$H$12+СВЦЭМ!$D$10+'СЕТ СН'!$H$5-'СЕТ СН'!$H$20</f>
        <v>5283.9430698899996</v>
      </c>
      <c r="L112" s="36">
        <f>SUMIFS(СВЦЭМ!$C$39:$C$782,СВЦЭМ!$A$39:$A$782,$A112,СВЦЭМ!$B$39:$B$782,L$83)+'СЕТ СН'!$H$12+СВЦЭМ!$D$10+'СЕТ СН'!$H$5-'СЕТ СН'!$H$20</f>
        <v>5270.4228115400001</v>
      </c>
      <c r="M112" s="36">
        <f>SUMIFS(СВЦЭМ!$C$39:$C$782,СВЦЭМ!$A$39:$A$782,$A112,СВЦЭМ!$B$39:$B$782,M$83)+'СЕТ СН'!$H$12+СВЦЭМ!$D$10+'СЕТ СН'!$H$5-'СЕТ СН'!$H$20</f>
        <v>5271.6907879600003</v>
      </c>
      <c r="N112" s="36">
        <f>SUMIFS(СВЦЭМ!$C$39:$C$782,СВЦЭМ!$A$39:$A$782,$A112,СВЦЭМ!$B$39:$B$782,N$83)+'СЕТ СН'!$H$12+СВЦЭМ!$D$10+'СЕТ СН'!$H$5-'СЕТ СН'!$H$20</f>
        <v>5308.0234539600006</v>
      </c>
      <c r="O112" s="36">
        <f>SUMIFS(СВЦЭМ!$C$39:$C$782,СВЦЭМ!$A$39:$A$782,$A112,СВЦЭМ!$B$39:$B$782,O$83)+'СЕТ СН'!$H$12+СВЦЭМ!$D$10+'СЕТ СН'!$H$5-'СЕТ СН'!$H$20</f>
        <v>5303.0455606300002</v>
      </c>
      <c r="P112" s="36">
        <f>SUMIFS(СВЦЭМ!$C$39:$C$782,СВЦЭМ!$A$39:$A$782,$A112,СВЦЭМ!$B$39:$B$782,P$83)+'СЕТ СН'!$H$12+СВЦЭМ!$D$10+'СЕТ СН'!$H$5-'СЕТ СН'!$H$20</f>
        <v>5328.2247042899999</v>
      </c>
      <c r="Q112" s="36">
        <f>SUMIFS(СВЦЭМ!$C$39:$C$782,СВЦЭМ!$A$39:$A$782,$A112,СВЦЭМ!$B$39:$B$782,Q$83)+'СЕТ СН'!$H$12+СВЦЭМ!$D$10+'СЕТ СН'!$H$5-'СЕТ СН'!$H$20</f>
        <v>5331.5215405199997</v>
      </c>
      <c r="R112" s="36">
        <f>SUMIFS(СВЦЭМ!$C$39:$C$782,СВЦЭМ!$A$39:$A$782,$A112,СВЦЭМ!$B$39:$B$782,R$83)+'СЕТ СН'!$H$12+СВЦЭМ!$D$10+'СЕТ СН'!$H$5-'СЕТ СН'!$H$20</f>
        <v>5310.5254564099996</v>
      </c>
      <c r="S112" s="36">
        <f>SUMIFS(СВЦЭМ!$C$39:$C$782,СВЦЭМ!$A$39:$A$782,$A112,СВЦЭМ!$B$39:$B$782,S$83)+'СЕТ СН'!$H$12+СВЦЭМ!$D$10+'СЕТ СН'!$H$5-'СЕТ СН'!$H$20</f>
        <v>5291.0876676099997</v>
      </c>
      <c r="T112" s="36">
        <f>SUMIFS(СВЦЭМ!$C$39:$C$782,СВЦЭМ!$A$39:$A$782,$A112,СВЦЭМ!$B$39:$B$782,T$83)+'СЕТ СН'!$H$12+СВЦЭМ!$D$10+'СЕТ СН'!$H$5-'СЕТ СН'!$H$20</f>
        <v>5252.0297311600007</v>
      </c>
      <c r="U112" s="36">
        <f>SUMIFS(СВЦЭМ!$C$39:$C$782,СВЦЭМ!$A$39:$A$782,$A112,СВЦЭМ!$B$39:$B$782,U$83)+'СЕТ СН'!$H$12+СВЦЭМ!$D$10+'СЕТ СН'!$H$5-'СЕТ СН'!$H$20</f>
        <v>5260.0009940600003</v>
      </c>
      <c r="V112" s="36">
        <f>SUMIFS(СВЦЭМ!$C$39:$C$782,СВЦЭМ!$A$39:$A$782,$A112,СВЦЭМ!$B$39:$B$782,V$83)+'СЕТ СН'!$H$12+СВЦЭМ!$D$10+'СЕТ СН'!$H$5-'СЕТ СН'!$H$20</f>
        <v>5275.5537686200005</v>
      </c>
      <c r="W112" s="36">
        <f>SUMIFS(СВЦЭМ!$C$39:$C$782,СВЦЭМ!$A$39:$A$782,$A112,СВЦЭМ!$B$39:$B$782,W$83)+'СЕТ СН'!$H$12+СВЦЭМ!$D$10+'СЕТ СН'!$H$5-'СЕТ СН'!$H$20</f>
        <v>5294.7602920099998</v>
      </c>
      <c r="X112" s="36">
        <f>SUMIFS(СВЦЭМ!$C$39:$C$782,СВЦЭМ!$A$39:$A$782,$A112,СВЦЭМ!$B$39:$B$782,X$83)+'СЕТ СН'!$H$12+СВЦЭМ!$D$10+'СЕТ СН'!$H$5-'СЕТ СН'!$H$20</f>
        <v>5320.3094530899998</v>
      </c>
      <c r="Y112" s="36">
        <f>SUMIFS(СВЦЭМ!$C$39:$C$782,СВЦЭМ!$A$39:$A$782,$A112,СВЦЭМ!$B$39:$B$782,Y$83)+'СЕТ СН'!$H$12+СВЦЭМ!$D$10+'СЕТ СН'!$H$5-'СЕТ СН'!$H$20</f>
        <v>5347.7335410800006</v>
      </c>
    </row>
    <row r="113" spans="1:27" ht="15.75" x14ac:dyDescent="0.2">
      <c r="A113" s="35">
        <f t="shared" si="2"/>
        <v>44925</v>
      </c>
      <c r="B113" s="36">
        <f>SUMIFS(СВЦЭМ!$C$39:$C$782,СВЦЭМ!$A$39:$A$782,$A113,СВЦЭМ!$B$39:$B$782,B$83)+'СЕТ СН'!$H$12+СВЦЭМ!$D$10+'СЕТ СН'!$H$5-'СЕТ СН'!$H$20</f>
        <v>5348.4920773600006</v>
      </c>
      <c r="C113" s="36">
        <f>SUMIFS(СВЦЭМ!$C$39:$C$782,СВЦЭМ!$A$39:$A$782,$A113,СВЦЭМ!$B$39:$B$782,C$83)+'СЕТ СН'!$H$12+СВЦЭМ!$D$10+'СЕТ СН'!$H$5-'СЕТ СН'!$H$20</f>
        <v>5324.9880207699998</v>
      </c>
      <c r="D113" s="36">
        <f>SUMIFS(СВЦЭМ!$C$39:$C$782,СВЦЭМ!$A$39:$A$782,$A113,СВЦЭМ!$B$39:$B$782,D$83)+'СЕТ СН'!$H$12+СВЦЭМ!$D$10+'СЕТ СН'!$H$5-'СЕТ СН'!$H$20</f>
        <v>5308.0482561299996</v>
      </c>
      <c r="E113" s="36">
        <f>SUMIFS(СВЦЭМ!$C$39:$C$782,СВЦЭМ!$A$39:$A$782,$A113,СВЦЭМ!$B$39:$B$782,E$83)+'СЕТ СН'!$H$12+СВЦЭМ!$D$10+'СЕТ СН'!$H$5-'СЕТ СН'!$H$20</f>
        <v>5304.7118752300003</v>
      </c>
      <c r="F113" s="36">
        <f>SUMIFS(СВЦЭМ!$C$39:$C$782,СВЦЭМ!$A$39:$A$782,$A113,СВЦЭМ!$B$39:$B$782,F$83)+'СЕТ СН'!$H$12+СВЦЭМ!$D$10+'СЕТ СН'!$H$5-'СЕТ СН'!$H$20</f>
        <v>5299.0527276399998</v>
      </c>
      <c r="G113" s="36">
        <f>SUMIFS(СВЦЭМ!$C$39:$C$782,СВЦЭМ!$A$39:$A$782,$A113,СВЦЭМ!$B$39:$B$782,G$83)+'СЕТ СН'!$H$12+СВЦЭМ!$D$10+'СЕТ СН'!$H$5-'СЕТ СН'!$H$20</f>
        <v>5282.0141158500001</v>
      </c>
      <c r="H113" s="36">
        <f>SUMIFS(СВЦЭМ!$C$39:$C$782,СВЦЭМ!$A$39:$A$782,$A113,СВЦЭМ!$B$39:$B$782,H$83)+'СЕТ СН'!$H$12+СВЦЭМ!$D$10+'СЕТ СН'!$H$5-'СЕТ СН'!$H$20</f>
        <v>5248.5318599399998</v>
      </c>
      <c r="I113" s="36">
        <f>SUMIFS(СВЦЭМ!$C$39:$C$782,СВЦЭМ!$A$39:$A$782,$A113,СВЦЭМ!$B$39:$B$782,I$83)+'СЕТ СН'!$H$12+СВЦЭМ!$D$10+'СЕТ СН'!$H$5-'СЕТ СН'!$H$20</f>
        <v>5257.4948691700001</v>
      </c>
      <c r="J113" s="36">
        <f>SUMIFS(СВЦЭМ!$C$39:$C$782,СВЦЭМ!$A$39:$A$782,$A113,СВЦЭМ!$B$39:$B$782,J$83)+'СЕТ СН'!$H$12+СВЦЭМ!$D$10+'СЕТ СН'!$H$5-'СЕТ СН'!$H$20</f>
        <v>5227.64556326</v>
      </c>
      <c r="K113" s="36">
        <f>SUMIFS(СВЦЭМ!$C$39:$C$782,СВЦЭМ!$A$39:$A$782,$A113,СВЦЭМ!$B$39:$B$782,K$83)+'СЕТ СН'!$H$12+СВЦЭМ!$D$10+'СЕТ СН'!$H$5-'СЕТ СН'!$H$20</f>
        <v>5215.25946518</v>
      </c>
      <c r="L113" s="36">
        <f>SUMIFS(СВЦЭМ!$C$39:$C$782,СВЦЭМ!$A$39:$A$782,$A113,СВЦЭМ!$B$39:$B$782,L$83)+'СЕТ СН'!$H$12+СВЦЭМ!$D$10+'СЕТ СН'!$H$5-'СЕТ СН'!$H$20</f>
        <v>5227.0785843800004</v>
      </c>
      <c r="M113" s="36">
        <f>SUMIFS(СВЦЭМ!$C$39:$C$782,СВЦЭМ!$A$39:$A$782,$A113,СВЦЭМ!$B$39:$B$782,M$83)+'СЕТ СН'!$H$12+СВЦЭМ!$D$10+'СЕТ СН'!$H$5-'СЕТ СН'!$H$20</f>
        <v>5243.6826662700005</v>
      </c>
      <c r="N113" s="36">
        <f>SUMIFS(СВЦЭМ!$C$39:$C$782,СВЦЭМ!$A$39:$A$782,$A113,СВЦЭМ!$B$39:$B$782,N$83)+'СЕТ СН'!$H$12+СВЦЭМ!$D$10+'СЕТ СН'!$H$5-'СЕТ СН'!$H$20</f>
        <v>5262.8405604300006</v>
      </c>
      <c r="O113" s="36">
        <f>SUMIFS(СВЦЭМ!$C$39:$C$782,СВЦЭМ!$A$39:$A$782,$A113,СВЦЭМ!$B$39:$B$782,O$83)+'СЕТ СН'!$H$12+СВЦЭМ!$D$10+'СЕТ СН'!$H$5-'СЕТ СН'!$H$20</f>
        <v>5289.5925273299999</v>
      </c>
      <c r="P113" s="36">
        <f>SUMIFS(СВЦЭМ!$C$39:$C$782,СВЦЭМ!$A$39:$A$782,$A113,СВЦЭМ!$B$39:$B$782,P$83)+'СЕТ СН'!$H$12+СВЦЭМ!$D$10+'СЕТ СН'!$H$5-'СЕТ СН'!$H$20</f>
        <v>5299.00130635</v>
      </c>
      <c r="Q113" s="36">
        <f>SUMIFS(СВЦЭМ!$C$39:$C$782,СВЦЭМ!$A$39:$A$782,$A113,СВЦЭМ!$B$39:$B$782,Q$83)+'СЕТ СН'!$H$12+СВЦЭМ!$D$10+'СЕТ СН'!$H$5-'СЕТ СН'!$H$20</f>
        <v>5298.2092932300002</v>
      </c>
      <c r="R113" s="36">
        <f>SUMIFS(СВЦЭМ!$C$39:$C$782,СВЦЭМ!$A$39:$A$782,$A113,СВЦЭМ!$B$39:$B$782,R$83)+'СЕТ СН'!$H$12+СВЦЭМ!$D$10+'СЕТ СН'!$H$5-'СЕТ СН'!$H$20</f>
        <v>5269.1579769399996</v>
      </c>
      <c r="S113" s="36">
        <f>SUMIFS(СВЦЭМ!$C$39:$C$782,СВЦЭМ!$A$39:$A$782,$A113,СВЦЭМ!$B$39:$B$782,S$83)+'СЕТ СН'!$H$12+СВЦЭМ!$D$10+'СЕТ СН'!$H$5-'СЕТ СН'!$H$20</f>
        <v>5223.1772329900004</v>
      </c>
      <c r="T113" s="36">
        <f>SUMIFS(СВЦЭМ!$C$39:$C$782,СВЦЭМ!$A$39:$A$782,$A113,СВЦЭМ!$B$39:$B$782,T$83)+'СЕТ СН'!$H$12+СВЦЭМ!$D$10+'СЕТ СН'!$H$5-'СЕТ СН'!$H$20</f>
        <v>5224.0166863600007</v>
      </c>
      <c r="U113" s="36">
        <f>SUMIFS(СВЦЭМ!$C$39:$C$782,СВЦЭМ!$A$39:$A$782,$A113,СВЦЭМ!$B$39:$B$782,U$83)+'СЕТ СН'!$H$12+СВЦЭМ!$D$10+'СЕТ СН'!$H$5-'СЕТ СН'!$H$20</f>
        <v>5227.8384115200006</v>
      </c>
      <c r="V113" s="36">
        <f>SUMIFS(СВЦЭМ!$C$39:$C$782,СВЦЭМ!$A$39:$A$782,$A113,СВЦЭМ!$B$39:$B$782,V$83)+'СЕТ СН'!$H$12+СВЦЭМ!$D$10+'СЕТ СН'!$H$5-'СЕТ СН'!$H$20</f>
        <v>5241.5603177700004</v>
      </c>
      <c r="W113" s="36">
        <f>SUMIFS(СВЦЭМ!$C$39:$C$782,СВЦЭМ!$A$39:$A$782,$A113,СВЦЭМ!$B$39:$B$782,W$83)+'СЕТ СН'!$H$12+СВЦЭМ!$D$10+'СЕТ СН'!$H$5-'СЕТ СН'!$H$20</f>
        <v>5260.5750527</v>
      </c>
      <c r="X113" s="36">
        <f>SUMIFS(СВЦЭМ!$C$39:$C$782,СВЦЭМ!$A$39:$A$782,$A113,СВЦЭМ!$B$39:$B$782,X$83)+'СЕТ СН'!$H$12+СВЦЭМ!$D$10+'СЕТ СН'!$H$5-'СЕТ СН'!$H$20</f>
        <v>5284.0283257900001</v>
      </c>
      <c r="Y113" s="36">
        <f>SUMIFS(СВЦЭМ!$C$39:$C$782,СВЦЭМ!$A$39:$A$782,$A113,СВЦЭМ!$B$39:$B$782,Y$83)+'СЕТ СН'!$H$12+СВЦЭМ!$D$10+'СЕТ СН'!$H$5-'СЕТ СН'!$H$20</f>
        <v>5299.1914345599998</v>
      </c>
      <c r="AA113" s="37"/>
    </row>
    <row r="114" spans="1:27" ht="15.75" x14ac:dyDescent="0.2">
      <c r="A114" s="35">
        <f t="shared" si="2"/>
        <v>44926</v>
      </c>
      <c r="B114" s="36">
        <f>SUMIFS(СВЦЭМ!$C$39:$C$782,СВЦЭМ!$A$39:$A$782,$A114,СВЦЭМ!$B$39:$B$782,B$83)+'СЕТ СН'!$H$12+СВЦЭМ!$D$10+'СЕТ СН'!$H$5-'СЕТ СН'!$H$20</f>
        <v>5424.7243470200001</v>
      </c>
      <c r="C114" s="36">
        <f>SUMIFS(СВЦЭМ!$C$39:$C$782,СВЦЭМ!$A$39:$A$782,$A114,СВЦЭМ!$B$39:$B$782,C$83)+'СЕТ СН'!$H$12+СВЦЭМ!$D$10+'СЕТ СН'!$H$5-'СЕТ СН'!$H$20</f>
        <v>5457.8040818899999</v>
      </c>
      <c r="D114" s="36">
        <f>SUMIFS(СВЦЭМ!$C$39:$C$782,СВЦЭМ!$A$39:$A$782,$A114,СВЦЭМ!$B$39:$B$782,D$83)+'СЕТ СН'!$H$12+СВЦЭМ!$D$10+'СЕТ СН'!$H$5-'СЕТ СН'!$H$20</f>
        <v>5513.6743745000003</v>
      </c>
      <c r="E114" s="36">
        <f>SUMIFS(СВЦЭМ!$C$39:$C$782,СВЦЭМ!$A$39:$A$782,$A114,СВЦЭМ!$B$39:$B$782,E$83)+'СЕТ СН'!$H$12+СВЦЭМ!$D$10+'СЕТ СН'!$H$5-'СЕТ СН'!$H$20</f>
        <v>5510.6433207199998</v>
      </c>
      <c r="F114" s="36">
        <f>SUMIFS(СВЦЭМ!$C$39:$C$782,СВЦЭМ!$A$39:$A$782,$A114,СВЦЭМ!$B$39:$B$782,F$83)+'СЕТ СН'!$H$12+СВЦЭМ!$D$10+'СЕТ СН'!$H$5-'СЕТ СН'!$H$20</f>
        <v>5520.9243290900004</v>
      </c>
      <c r="G114" s="36">
        <f>SUMIFS(СВЦЭМ!$C$39:$C$782,СВЦЭМ!$A$39:$A$782,$A114,СВЦЭМ!$B$39:$B$782,G$83)+'СЕТ СН'!$H$12+СВЦЭМ!$D$10+'СЕТ СН'!$H$5-'СЕТ СН'!$H$20</f>
        <v>5508.7209399700005</v>
      </c>
      <c r="H114" s="36">
        <f>SUMIFS(СВЦЭМ!$C$39:$C$782,СВЦЭМ!$A$39:$A$782,$A114,СВЦЭМ!$B$39:$B$782,H$83)+'СЕТ СН'!$H$12+СВЦЭМ!$D$10+'СЕТ СН'!$H$5-'СЕТ СН'!$H$20</f>
        <v>5473.7178043100002</v>
      </c>
      <c r="I114" s="36">
        <f>SUMIFS(СВЦЭМ!$C$39:$C$782,СВЦЭМ!$A$39:$A$782,$A114,СВЦЭМ!$B$39:$B$782,I$83)+'СЕТ СН'!$H$12+СВЦЭМ!$D$10+'СЕТ СН'!$H$5-'СЕТ СН'!$H$20</f>
        <v>5424.4613402900004</v>
      </c>
      <c r="J114" s="36">
        <f>SUMIFS(СВЦЭМ!$C$39:$C$782,СВЦЭМ!$A$39:$A$782,$A114,СВЦЭМ!$B$39:$B$782,J$83)+'СЕТ СН'!$H$12+СВЦЭМ!$D$10+'СЕТ СН'!$H$5-'СЕТ СН'!$H$20</f>
        <v>5379.2367111000003</v>
      </c>
      <c r="K114" s="36">
        <f>SUMIFS(СВЦЭМ!$C$39:$C$782,СВЦЭМ!$A$39:$A$782,$A114,СВЦЭМ!$B$39:$B$782,K$83)+'СЕТ СН'!$H$12+СВЦЭМ!$D$10+'СЕТ СН'!$H$5-'СЕТ СН'!$H$20</f>
        <v>5371.4585869700004</v>
      </c>
      <c r="L114" s="36">
        <f>SUMIFS(СВЦЭМ!$C$39:$C$782,СВЦЭМ!$A$39:$A$782,$A114,СВЦЭМ!$B$39:$B$782,L$83)+'СЕТ СН'!$H$12+СВЦЭМ!$D$10+'СЕТ СН'!$H$5-'СЕТ СН'!$H$20</f>
        <v>5354.4801334800004</v>
      </c>
      <c r="M114" s="36">
        <f>SUMIFS(СВЦЭМ!$C$39:$C$782,СВЦЭМ!$A$39:$A$782,$A114,СВЦЭМ!$B$39:$B$782,M$83)+'СЕТ СН'!$H$12+СВЦЭМ!$D$10+'СЕТ СН'!$H$5-'СЕТ СН'!$H$20</f>
        <v>5352.7332117300002</v>
      </c>
      <c r="N114" s="36">
        <f>SUMIFS(СВЦЭМ!$C$39:$C$782,СВЦЭМ!$A$39:$A$782,$A114,СВЦЭМ!$B$39:$B$782,N$83)+'СЕТ СН'!$H$12+СВЦЭМ!$D$10+'СЕТ СН'!$H$5-'СЕТ СН'!$H$20</f>
        <v>5375.6716956099999</v>
      </c>
      <c r="O114" s="36">
        <f>SUMIFS(СВЦЭМ!$C$39:$C$782,СВЦЭМ!$A$39:$A$782,$A114,СВЦЭМ!$B$39:$B$782,O$83)+'СЕТ СН'!$H$12+СВЦЭМ!$D$10+'СЕТ СН'!$H$5-'СЕТ СН'!$H$20</f>
        <v>5404.9239818699998</v>
      </c>
      <c r="P114" s="36">
        <f>SUMIFS(СВЦЭМ!$C$39:$C$782,СВЦЭМ!$A$39:$A$782,$A114,СВЦЭМ!$B$39:$B$782,P$83)+'СЕТ СН'!$H$12+СВЦЭМ!$D$10+'СЕТ СН'!$H$5-'СЕТ СН'!$H$20</f>
        <v>5415.37569403</v>
      </c>
      <c r="Q114" s="36">
        <f>SUMIFS(СВЦЭМ!$C$39:$C$782,СВЦЭМ!$A$39:$A$782,$A114,СВЦЭМ!$B$39:$B$782,Q$83)+'СЕТ СН'!$H$12+СВЦЭМ!$D$10+'СЕТ СН'!$H$5-'СЕТ СН'!$H$20</f>
        <v>5428.9236347699998</v>
      </c>
      <c r="R114" s="36">
        <f>SUMIFS(СВЦЭМ!$C$39:$C$782,СВЦЭМ!$A$39:$A$782,$A114,СВЦЭМ!$B$39:$B$782,R$83)+'СЕТ СН'!$H$12+СВЦЭМ!$D$10+'СЕТ СН'!$H$5-'СЕТ СН'!$H$20</f>
        <v>5375.58391037</v>
      </c>
      <c r="S114" s="36">
        <f>SUMIFS(СВЦЭМ!$C$39:$C$782,СВЦЭМ!$A$39:$A$782,$A114,СВЦЭМ!$B$39:$B$782,S$83)+'СЕТ СН'!$H$12+СВЦЭМ!$D$10+'СЕТ СН'!$H$5-'СЕТ СН'!$H$20</f>
        <v>5341.22778217</v>
      </c>
      <c r="T114" s="36">
        <f>SUMIFS(СВЦЭМ!$C$39:$C$782,СВЦЭМ!$A$39:$A$782,$A114,СВЦЭМ!$B$39:$B$782,T$83)+'СЕТ СН'!$H$12+СВЦЭМ!$D$10+'СЕТ СН'!$H$5-'СЕТ СН'!$H$20</f>
        <v>5333.1801866599999</v>
      </c>
      <c r="U114" s="36">
        <f>SUMIFS(СВЦЭМ!$C$39:$C$782,СВЦЭМ!$A$39:$A$782,$A114,СВЦЭМ!$B$39:$B$782,U$83)+'СЕТ СН'!$H$12+СВЦЭМ!$D$10+'СЕТ СН'!$H$5-'СЕТ СН'!$H$20</f>
        <v>5351.4769660000002</v>
      </c>
      <c r="V114" s="36">
        <f>SUMIFS(СВЦЭМ!$C$39:$C$782,СВЦЭМ!$A$39:$A$782,$A114,СВЦЭМ!$B$39:$B$782,V$83)+'СЕТ СН'!$H$12+СВЦЭМ!$D$10+'СЕТ СН'!$H$5-'СЕТ СН'!$H$20</f>
        <v>5357.3688571399998</v>
      </c>
      <c r="W114" s="36">
        <f>SUMIFS(СВЦЭМ!$C$39:$C$782,СВЦЭМ!$A$39:$A$782,$A114,СВЦЭМ!$B$39:$B$782,W$83)+'СЕТ СН'!$H$12+СВЦЭМ!$D$10+'СЕТ СН'!$H$5-'СЕТ СН'!$H$20</f>
        <v>5395.2003149700004</v>
      </c>
      <c r="X114" s="36">
        <f>SUMIFS(СВЦЭМ!$C$39:$C$782,СВЦЭМ!$A$39:$A$782,$A114,СВЦЭМ!$B$39:$B$782,X$83)+'СЕТ СН'!$H$12+СВЦЭМ!$D$10+'СЕТ СН'!$H$5-'СЕТ СН'!$H$20</f>
        <v>5401.2269802500005</v>
      </c>
      <c r="Y114" s="36">
        <f>SUMIFS(СВЦЭМ!$C$39:$C$782,СВЦЭМ!$A$39:$A$782,$A114,СВЦЭМ!$B$39:$B$782,Y$83)+'СЕТ СН'!$H$12+СВЦЭМ!$D$10+'СЕТ СН'!$H$5-'СЕТ СН'!$H$20</f>
        <v>5451.7035802099999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01.12.2022</v>
      </c>
      <c r="B120" s="36">
        <f>SUMIFS(СВЦЭМ!$C$39:$C$782,СВЦЭМ!$A$39:$A$782,$A120,СВЦЭМ!$B$39:$B$782,B$119)+'СЕТ СН'!$I$12+СВЦЭМ!$D$10+'СЕТ СН'!$I$5-'СЕТ СН'!$I$20</f>
        <v>5612.2340492100002</v>
      </c>
      <c r="C120" s="36">
        <f>SUMIFS(СВЦЭМ!$C$39:$C$782,СВЦЭМ!$A$39:$A$782,$A120,СВЦЭМ!$B$39:$B$782,C$119)+'СЕТ СН'!$I$12+СВЦЭМ!$D$10+'СЕТ СН'!$I$5-'СЕТ СН'!$I$20</f>
        <v>5577.0948406900006</v>
      </c>
      <c r="D120" s="36">
        <f>SUMIFS(СВЦЭМ!$C$39:$C$782,СВЦЭМ!$A$39:$A$782,$A120,СВЦЭМ!$B$39:$B$782,D$119)+'СЕТ СН'!$I$12+СВЦЭМ!$D$10+'СЕТ СН'!$I$5-'СЕТ СН'!$I$20</f>
        <v>5647.2304695700004</v>
      </c>
      <c r="E120" s="36">
        <f>SUMIFS(СВЦЭМ!$C$39:$C$782,СВЦЭМ!$A$39:$A$782,$A120,СВЦЭМ!$B$39:$B$782,E$119)+'СЕТ СН'!$I$12+СВЦЭМ!$D$10+'СЕТ СН'!$I$5-'СЕТ СН'!$I$20</f>
        <v>5644.5667899500004</v>
      </c>
      <c r="F120" s="36">
        <f>SUMIFS(СВЦЭМ!$C$39:$C$782,СВЦЭМ!$A$39:$A$782,$A120,СВЦЭМ!$B$39:$B$782,F$119)+'СЕТ СН'!$I$12+СВЦЭМ!$D$10+'СЕТ СН'!$I$5-'СЕТ СН'!$I$20</f>
        <v>5654.3457928999997</v>
      </c>
      <c r="G120" s="36">
        <f>SUMIFS(СВЦЭМ!$C$39:$C$782,СВЦЭМ!$A$39:$A$782,$A120,СВЦЭМ!$B$39:$B$782,G$119)+'СЕТ СН'!$I$12+СВЦЭМ!$D$10+'СЕТ СН'!$I$5-'СЕТ СН'!$I$20</f>
        <v>5640.4511018100002</v>
      </c>
      <c r="H120" s="36">
        <f>SUMIFS(СВЦЭМ!$C$39:$C$782,СВЦЭМ!$A$39:$A$782,$A120,СВЦЭМ!$B$39:$B$782,H$119)+'СЕТ СН'!$I$12+СВЦЭМ!$D$10+'СЕТ СН'!$I$5-'СЕТ СН'!$I$20</f>
        <v>5603.4797594600004</v>
      </c>
      <c r="I120" s="36">
        <f>SUMIFS(СВЦЭМ!$C$39:$C$782,СВЦЭМ!$A$39:$A$782,$A120,СВЦЭМ!$B$39:$B$782,I$119)+'СЕТ СН'!$I$12+СВЦЭМ!$D$10+'СЕТ СН'!$I$5-'СЕТ СН'!$I$20</f>
        <v>5577.9297634900004</v>
      </c>
      <c r="J120" s="36">
        <f>SUMIFS(СВЦЭМ!$C$39:$C$782,СВЦЭМ!$A$39:$A$782,$A120,СВЦЭМ!$B$39:$B$782,J$119)+'СЕТ СН'!$I$12+СВЦЭМ!$D$10+'СЕТ СН'!$I$5-'СЕТ СН'!$I$20</f>
        <v>5525.0301928299996</v>
      </c>
      <c r="K120" s="36">
        <f>SUMIFS(СВЦЭМ!$C$39:$C$782,СВЦЭМ!$A$39:$A$782,$A120,СВЦЭМ!$B$39:$B$782,K$119)+'СЕТ СН'!$I$12+СВЦЭМ!$D$10+'СЕТ СН'!$I$5-'СЕТ СН'!$I$20</f>
        <v>5503.5198962200002</v>
      </c>
      <c r="L120" s="36">
        <f>SUMIFS(СВЦЭМ!$C$39:$C$782,СВЦЭМ!$A$39:$A$782,$A120,СВЦЭМ!$B$39:$B$782,L$119)+'СЕТ СН'!$I$12+СВЦЭМ!$D$10+'СЕТ СН'!$I$5-'СЕТ СН'!$I$20</f>
        <v>5483.80531531</v>
      </c>
      <c r="M120" s="36">
        <f>SUMIFS(СВЦЭМ!$C$39:$C$782,СВЦЭМ!$A$39:$A$782,$A120,СВЦЭМ!$B$39:$B$782,M$119)+'СЕТ СН'!$I$12+СВЦЭМ!$D$10+'СЕТ СН'!$I$5-'СЕТ СН'!$I$20</f>
        <v>5492.5741073200006</v>
      </c>
      <c r="N120" s="36">
        <f>SUMIFS(СВЦЭМ!$C$39:$C$782,СВЦЭМ!$A$39:$A$782,$A120,СВЦЭМ!$B$39:$B$782,N$119)+'СЕТ СН'!$I$12+СВЦЭМ!$D$10+'СЕТ СН'!$I$5-'СЕТ СН'!$I$20</f>
        <v>5490.14011854</v>
      </c>
      <c r="O120" s="36">
        <f>SUMIFS(СВЦЭМ!$C$39:$C$782,СВЦЭМ!$A$39:$A$782,$A120,СВЦЭМ!$B$39:$B$782,O$119)+'СЕТ СН'!$I$12+СВЦЭМ!$D$10+'СЕТ СН'!$I$5-'СЕТ СН'!$I$20</f>
        <v>5517.4141140299998</v>
      </c>
      <c r="P120" s="36">
        <f>SUMIFS(СВЦЭМ!$C$39:$C$782,СВЦЭМ!$A$39:$A$782,$A120,СВЦЭМ!$B$39:$B$782,P$119)+'СЕТ СН'!$I$12+СВЦЭМ!$D$10+'СЕТ СН'!$I$5-'СЕТ СН'!$I$20</f>
        <v>5541.9301839999998</v>
      </c>
      <c r="Q120" s="36">
        <f>SUMIFS(СВЦЭМ!$C$39:$C$782,СВЦЭМ!$A$39:$A$782,$A120,СВЦЭМ!$B$39:$B$782,Q$119)+'СЕТ СН'!$I$12+СВЦЭМ!$D$10+'СЕТ СН'!$I$5-'СЕТ СН'!$I$20</f>
        <v>5540.86610819</v>
      </c>
      <c r="R120" s="36">
        <f>SUMIFS(СВЦЭМ!$C$39:$C$782,СВЦЭМ!$A$39:$A$782,$A120,СВЦЭМ!$B$39:$B$782,R$119)+'СЕТ СН'!$I$12+СВЦЭМ!$D$10+'СЕТ СН'!$I$5-'СЕТ СН'!$I$20</f>
        <v>5533.2110413199998</v>
      </c>
      <c r="S120" s="36">
        <f>SUMIFS(СВЦЭМ!$C$39:$C$782,СВЦЭМ!$A$39:$A$782,$A120,СВЦЭМ!$B$39:$B$782,S$119)+'СЕТ СН'!$I$12+СВЦЭМ!$D$10+'СЕТ СН'!$I$5-'СЕТ СН'!$I$20</f>
        <v>5490.9171548100003</v>
      </c>
      <c r="T120" s="36">
        <f>SUMIFS(СВЦЭМ!$C$39:$C$782,СВЦЭМ!$A$39:$A$782,$A120,СВЦЭМ!$B$39:$B$782,T$119)+'СЕТ СН'!$I$12+СВЦЭМ!$D$10+'СЕТ СН'!$I$5-'СЕТ СН'!$I$20</f>
        <v>5481.5209950899998</v>
      </c>
      <c r="U120" s="36">
        <f>SUMIFS(СВЦЭМ!$C$39:$C$782,СВЦЭМ!$A$39:$A$782,$A120,СВЦЭМ!$B$39:$B$782,U$119)+'СЕТ СН'!$I$12+СВЦЭМ!$D$10+'СЕТ СН'!$I$5-'СЕТ СН'!$I$20</f>
        <v>5488.6227182700004</v>
      </c>
      <c r="V120" s="36">
        <f>SUMIFS(СВЦЭМ!$C$39:$C$782,СВЦЭМ!$A$39:$A$782,$A120,СВЦЭМ!$B$39:$B$782,V$119)+'СЕТ СН'!$I$12+СВЦЭМ!$D$10+'СЕТ СН'!$I$5-'СЕТ СН'!$I$20</f>
        <v>5505.7810557399998</v>
      </c>
      <c r="W120" s="36">
        <f>SUMIFS(СВЦЭМ!$C$39:$C$782,СВЦЭМ!$A$39:$A$782,$A120,СВЦЭМ!$B$39:$B$782,W$119)+'СЕТ СН'!$I$12+СВЦЭМ!$D$10+'СЕТ СН'!$I$5-'СЕТ СН'!$I$20</f>
        <v>5530.2570591499998</v>
      </c>
      <c r="X120" s="36">
        <f>SUMIFS(СВЦЭМ!$C$39:$C$782,СВЦЭМ!$A$39:$A$782,$A120,СВЦЭМ!$B$39:$B$782,X$119)+'СЕТ СН'!$I$12+СВЦЭМ!$D$10+'СЕТ СН'!$I$5-'СЕТ СН'!$I$20</f>
        <v>5537.3965275800001</v>
      </c>
      <c r="Y120" s="36">
        <f>SUMIFS(СВЦЭМ!$C$39:$C$782,СВЦЭМ!$A$39:$A$782,$A120,СВЦЭМ!$B$39:$B$782,Y$119)+'СЕТ СН'!$I$12+СВЦЭМ!$D$10+'СЕТ СН'!$I$5-'СЕТ СН'!$I$20</f>
        <v>5531.0981532400001</v>
      </c>
    </row>
    <row r="121" spans="1:27" ht="15.75" x14ac:dyDescent="0.2">
      <c r="A121" s="35">
        <f>A120+1</f>
        <v>44897</v>
      </c>
      <c r="B121" s="36">
        <f>SUMIFS(СВЦЭМ!$C$39:$C$782,СВЦЭМ!$A$39:$A$782,$A121,СВЦЭМ!$B$39:$B$782,B$119)+'СЕТ СН'!$I$12+СВЦЭМ!$D$10+'СЕТ СН'!$I$5-'СЕТ СН'!$I$20</f>
        <v>5638.3585268400002</v>
      </c>
      <c r="C121" s="36">
        <f>SUMIFS(СВЦЭМ!$C$39:$C$782,СВЦЭМ!$A$39:$A$782,$A121,СВЦЭМ!$B$39:$B$782,C$119)+'СЕТ СН'!$I$12+СВЦЭМ!$D$10+'СЕТ СН'!$I$5-'СЕТ СН'!$I$20</f>
        <v>5639.5811016300004</v>
      </c>
      <c r="D121" s="36">
        <f>SUMIFS(СВЦЭМ!$C$39:$C$782,СВЦЭМ!$A$39:$A$782,$A121,СВЦЭМ!$B$39:$B$782,D$119)+'СЕТ СН'!$I$12+СВЦЭМ!$D$10+'СЕТ СН'!$I$5-'СЕТ СН'!$I$20</f>
        <v>5650.0983390600004</v>
      </c>
      <c r="E121" s="36">
        <f>SUMIFS(СВЦЭМ!$C$39:$C$782,СВЦЭМ!$A$39:$A$782,$A121,СВЦЭМ!$B$39:$B$782,E$119)+'СЕТ СН'!$I$12+СВЦЭМ!$D$10+'СЕТ СН'!$I$5-'СЕТ СН'!$I$20</f>
        <v>5665.0695756100004</v>
      </c>
      <c r="F121" s="36">
        <f>SUMIFS(СВЦЭМ!$C$39:$C$782,СВЦЭМ!$A$39:$A$782,$A121,СВЦЭМ!$B$39:$B$782,F$119)+'СЕТ СН'!$I$12+СВЦЭМ!$D$10+'СЕТ СН'!$I$5-'СЕТ СН'!$I$20</f>
        <v>5705.8907177500005</v>
      </c>
      <c r="G121" s="36">
        <f>SUMIFS(СВЦЭМ!$C$39:$C$782,СВЦЭМ!$A$39:$A$782,$A121,СВЦЭМ!$B$39:$B$782,G$119)+'СЕТ СН'!$I$12+СВЦЭМ!$D$10+'СЕТ СН'!$I$5-'СЕТ СН'!$I$20</f>
        <v>5665.1918919700001</v>
      </c>
      <c r="H121" s="36">
        <f>SUMIFS(СВЦЭМ!$C$39:$C$782,СВЦЭМ!$A$39:$A$782,$A121,СВЦЭМ!$B$39:$B$782,H$119)+'СЕТ СН'!$I$12+СВЦЭМ!$D$10+'СЕТ СН'!$I$5-'СЕТ СН'!$I$20</f>
        <v>5635.88521812</v>
      </c>
      <c r="I121" s="36">
        <f>SUMIFS(СВЦЭМ!$C$39:$C$782,СВЦЭМ!$A$39:$A$782,$A121,СВЦЭМ!$B$39:$B$782,I$119)+'СЕТ СН'!$I$12+СВЦЭМ!$D$10+'СЕТ СН'!$I$5-'СЕТ СН'!$I$20</f>
        <v>5610.9238791900007</v>
      </c>
      <c r="J121" s="36">
        <f>SUMIFS(СВЦЭМ!$C$39:$C$782,СВЦЭМ!$A$39:$A$782,$A121,СВЦЭМ!$B$39:$B$782,J$119)+'СЕТ СН'!$I$12+СВЦЭМ!$D$10+'СЕТ СН'!$I$5-'СЕТ СН'!$I$20</f>
        <v>5579.9041887200001</v>
      </c>
      <c r="K121" s="36">
        <f>SUMIFS(СВЦЭМ!$C$39:$C$782,СВЦЭМ!$A$39:$A$782,$A121,СВЦЭМ!$B$39:$B$782,K$119)+'СЕТ СН'!$I$12+СВЦЭМ!$D$10+'СЕТ СН'!$I$5-'СЕТ СН'!$I$20</f>
        <v>5553.2684364500001</v>
      </c>
      <c r="L121" s="36">
        <f>SUMIFS(СВЦЭМ!$C$39:$C$782,СВЦЭМ!$A$39:$A$782,$A121,СВЦЭМ!$B$39:$B$782,L$119)+'СЕТ СН'!$I$12+СВЦЭМ!$D$10+'СЕТ СН'!$I$5-'СЕТ СН'!$I$20</f>
        <v>5539.4613532800004</v>
      </c>
      <c r="M121" s="36">
        <f>SUMIFS(СВЦЭМ!$C$39:$C$782,СВЦЭМ!$A$39:$A$782,$A121,СВЦЭМ!$B$39:$B$782,M$119)+'СЕТ СН'!$I$12+СВЦЭМ!$D$10+'СЕТ СН'!$I$5-'СЕТ СН'!$I$20</f>
        <v>5541.6137010800003</v>
      </c>
      <c r="N121" s="36">
        <f>SUMIFS(СВЦЭМ!$C$39:$C$782,СВЦЭМ!$A$39:$A$782,$A121,СВЦЭМ!$B$39:$B$782,N$119)+'СЕТ СН'!$I$12+СВЦЭМ!$D$10+'СЕТ СН'!$I$5-'СЕТ СН'!$I$20</f>
        <v>5568.5458162499999</v>
      </c>
      <c r="O121" s="36">
        <f>SUMIFS(СВЦЭМ!$C$39:$C$782,СВЦЭМ!$A$39:$A$782,$A121,СВЦЭМ!$B$39:$B$782,O$119)+'СЕТ СН'!$I$12+СВЦЭМ!$D$10+'СЕТ СН'!$I$5-'СЕТ СН'!$I$20</f>
        <v>5574.4894734700001</v>
      </c>
      <c r="P121" s="36">
        <f>SUMIFS(СВЦЭМ!$C$39:$C$782,СВЦЭМ!$A$39:$A$782,$A121,СВЦЭМ!$B$39:$B$782,P$119)+'СЕТ СН'!$I$12+СВЦЭМ!$D$10+'СЕТ СН'!$I$5-'СЕТ СН'!$I$20</f>
        <v>5571.8066791600004</v>
      </c>
      <c r="Q121" s="36">
        <f>SUMIFS(СВЦЭМ!$C$39:$C$782,СВЦЭМ!$A$39:$A$782,$A121,СВЦЭМ!$B$39:$B$782,Q$119)+'СЕТ СН'!$I$12+СВЦЭМ!$D$10+'СЕТ СН'!$I$5-'СЕТ СН'!$I$20</f>
        <v>5590.63818042</v>
      </c>
      <c r="R121" s="36">
        <f>SUMIFS(СВЦЭМ!$C$39:$C$782,СВЦЭМ!$A$39:$A$782,$A121,СВЦЭМ!$B$39:$B$782,R$119)+'СЕТ СН'!$I$12+СВЦЭМ!$D$10+'СЕТ СН'!$I$5-'СЕТ СН'!$I$20</f>
        <v>5553.9547639299999</v>
      </c>
      <c r="S121" s="36">
        <f>SUMIFS(СВЦЭМ!$C$39:$C$782,СВЦЭМ!$A$39:$A$782,$A121,СВЦЭМ!$B$39:$B$782,S$119)+'СЕТ СН'!$I$12+СВЦЭМ!$D$10+'СЕТ СН'!$I$5-'СЕТ СН'!$I$20</f>
        <v>5544.2144819900004</v>
      </c>
      <c r="T121" s="36">
        <f>SUMIFS(СВЦЭМ!$C$39:$C$782,СВЦЭМ!$A$39:$A$782,$A121,СВЦЭМ!$B$39:$B$782,T$119)+'СЕТ СН'!$I$12+СВЦЭМ!$D$10+'СЕТ СН'!$I$5-'СЕТ СН'!$I$20</f>
        <v>5512.2486979400001</v>
      </c>
      <c r="U121" s="36">
        <f>SUMIFS(СВЦЭМ!$C$39:$C$782,СВЦЭМ!$A$39:$A$782,$A121,СВЦЭМ!$B$39:$B$782,U$119)+'СЕТ СН'!$I$12+СВЦЭМ!$D$10+'СЕТ СН'!$I$5-'СЕТ СН'!$I$20</f>
        <v>5523.3654454999996</v>
      </c>
      <c r="V121" s="36">
        <f>SUMIFS(СВЦЭМ!$C$39:$C$782,СВЦЭМ!$A$39:$A$782,$A121,СВЦЭМ!$B$39:$B$782,V$119)+'СЕТ СН'!$I$12+СВЦЭМ!$D$10+'СЕТ СН'!$I$5-'СЕТ СН'!$I$20</f>
        <v>5535.4748471700004</v>
      </c>
      <c r="W121" s="36">
        <f>SUMIFS(СВЦЭМ!$C$39:$C$782,СВЦЭМ!$A$39:$A$782,$A121,СВЦЭМ!$B$39:$B$782,W$119)+'СЕТ СН'!$I$12+СВЦЭМ!$D$10+'СЕТ СН'!$I$5-'СЕТ СН'!$I$20</f>
        <v>5547.7664223199999</v>
      </c>
      <c r="X121" s="36">
        <f>SUMIFS(СВЦЭМ!$C$39:$C$782,СВЦЭМ!$A$39:$A$782,$A121,СВЦЭМ!$B$39:$B$782,X$119)+'СЕТ СН'!$I$12+СВЦЭМ!$D$10+'СЕТ СН'!$I$5-'СЕТ СН'!$I$20</f>
        <v>5573.8699287700001</v>
      </c>
      <c r="Y121" s="36">
        <f>SUMIFS(СВЦЭМ!$C$39:$C$782,СВЦЭМ!$A$39:$A$782,$A121,СВЦЭМ!$B$39:$B$782,Y$119)+'СЕТ СН'!$I$12+СВЦЭМ!$D$10+'СЕТ СН'!$I$5-'СЕТ СН'!$I$20</f>
        <v>5611.2222871800004</v>
      </c>
    </row>
    <row r="122" spans="1:27" ht="15.75" x14ac:dyDescent="0.2">
      <c r="A122" s="35">
        <f t="shared" ref="A122:A150" si="3">A121+1</f>
        <v>44898</v>
      </c>
      <c r="B122" s="36">
        <f>SUMIFS(СВЦЭМ!$C$39:$C$782,СВЦЭМ!$A$39:$A$782,$A122,СВЦЭМ!$B$39:$B$782,B$119)+'СЕТ СН'!$I$12+СВЦЭМ!$D$10+'СЕТ СН'!$I$5-'СЕТ СН'!$I$20</f>
        <v>5483.1940839500003</v>
      </c>
      <c r="C122" s="36">
        <f>SUMIFS(СВЦЭМ!$C$39:$C$782,СВЦЭМ!$A$39:$A$782,$A122,СВЦЭМ!$B$39:$B$782,C$119)+'СЕТ СН'!$I$12+СВЦЭМ!$D$10+'СЕТ СН'!$I$5-'СЕТ СН'!$I$20</f>
        <v>5499.1420398099999</v>
      </c>
      <c r="D122" s="36">
        <f>SUMIFS(СВЦЭМ!$C$39:$C$782,СВЦЭМ!$A$39:$A$782,$A122,СВЦЭМ!$B$39:$B$782,D$119)+'СЕТ СН'!$I$12+СВЦЭМ!$D$10+'СЕТ СН'!$I$5-'СЕТ СН'!$I$20</f>
        <v>5525.7896468700001</v>
      </c>
      <c r="E122" s="36">
        <f>SUMIFS(СВЦЭМ!$C$39:$C$782,СВЦЭМ!$A$39:$A$782,$A122,СВЦЭМ!$B$39:$B$782,E$119)+'СЕТ СН'!$I$12+СВЦЭМ!$D$10+'СЕТ СН'!$I$5-'СЕТ СН'!$I$20</f>
        <v>5567.6361790800001</v>
      </c>
      <c r="F122" s="36">
        <f>SUMIFS(СВЦЭМ!$C$39:$C$782,СВЦЭМ!$A$39:$A$782,$A122,СВЦЭМ!$B$39:$B$782,F$119)+'СЕТ СН'!$I$12+СВЦЭМ!$D$10+'СЕТ СН'!$I$5-'СЕТ СН'!$I$20</f>
        <v>5595.4711431800006</v>
      </c>
      <c r="G122" s="36">
        <f>SUMIFS(СВЦЭМ!$C$39:$C$782,СВЦЭМ!$A$39:$A$782,$A122,СВЦЭМ!$B$39:$B$782,G$119)+'СЕТ СН'!$I$12+СВЦЭМ!$D$10+'СЕТ СН'!$I$5-'СЕТ СН'!$I$20</f>
        <v>5579.51661771</v>
      </c>
      <c r="H122" s="36">
        <f>SUMIFS(СВЦЭМ!$C$39:$C$782,СВЦЭМ!$A$39:$A$782,$A122,СВЦЭМ!$B$39:$B$782,H$119)+'СЕТ СН'!$I$12+СВЦЭМ!$D$10+'СЕТ СН'!$I$5-'СЕТ СН'!$I$20</f>
        <v>5563.4658329900003</v>
      </c>
      <c r="I122" s="36">
        <f>SUMIFS(СВЦЭМ!$C$39:$C$782,СВЦЭМ!$A$39:$A$782,$A122,СВЦЭМ!$B$39:$B$782,I$119)+'СЕТ СН'!$I$12+СВЦЭМ!$D$10+'СЕТ СН'!$I$5-'СЕТ СН'!$I$20</f>
        <v>5548.1705847100002</v>
      </c>
      <c r="J122" s="36">
        <f>SUMIFS(СВЦЭМ!$C$39:$C$782,СВЦЭМ!$A$39:$A$782,$A122,СВЦЭМ!$B$39:$B$782,J$119)+'СЕТ СН'!$I$12+СВЦЭМ!$D$10+'СЕТ СН'!$I$5-'СЕТ СН'!$I$20</f>
        <v>5511.5987518800002</v>
      </c>
      <c r="K122" s="36">
        <f>SUMIFS(СВЦЭМ!$C$39:$C$782,СВЦЭМ!$A$39:$A$782,$A122,СВЦЭМ!$B$39:$B$782,K$119)+'СЕТ СН'!$I$12+СВЦЭМ!$D$10+'СЕТ СН'!$I$5-'СЕТ СН'!$I$20</f>
        <v>5498.8324459100004</v>
      </c>
      <c r="L122" s="36">
        <f>SUMIFS(СВЦЭМ!$C$39:$C$782,СВЦЭМ!$A$39:$A$782,$A122,СВЦЭМ!$B$39:$B$782,L$119)+'СЕТ СН'!$I$12+СВЦЭМ!$D$10+'СЕТ СН'!$I$5-'СЕТ СН'!$I$20</f>
        <v>5474.5820681200003</v>
      </c>
      <c r="M122" s="36">
        <f>SUMIFS(СВЦЭМ!$C$39:$C$782,СВЦЭМ!$A$39:$A$782,$A122,СВЦЭМ!$B$39:$B$782,M$119)+'СЕТ СН'!$I$12+СВЦЭМ!$D$10+'СЕТ СН'!$I$5-'СЕТ СН'!$I$20</f>
        <v>5481.4579873399998</v>
      </c>
      <c r="N122" s="36">
        <f>SUMIFS(СВЦЭМ!$C$39:$C$782,СВЦЭМ!$A$39:$A$782,$A122,СВЦЭМ!$B$39:$B$782,N$119)+'СЕТ СН'!$I$12+СВЦЭМ!$D$10+'СЕТ СН'!$I$5-'СЕТ СН'!$I$20</f>
        <v>5458.7545212200002</v>
      </c>
      <c r="O122" s="36">
        <f>SUMIFS(СВЦЭМ!$C$39:$C$782,СВЦЭМ!$A$39:$A$782,$A122,СВЦЭМ!$B$39:$B$782,O$119)+'СЕТ СН'!$I$12+СВЦЭМ!$D$10+'СЕТ СН'!$I$5-'СЕТ СН'!$I$20</f>
        <v>5468.0894494700005</v>
      </c>
      <c r="P122" s="36">
        <f>SUMIFS(СВЦЭМ!$C$39:$C$782,СВЦЭМ!$A$39:$A$782,$A122,СВЦЭМ!$B$39:$B$782,P$119)+'СЕТ СН'!$I$12+СВЦЭМ!$D$10+'СЕТ СН'!$I$5-'СЕТ СН'!$I$20</f>
        <v>5476.1196537699998</v>
      </c>
      <c r="Q122" s="36">
        <f>SUMIFS(СВЦЭМ!$C$39:$C$782,СВЦЭМ!$A$39:$A$782,$A122,СВЦЭМ!$B$39:$B$782,Q$119)+'СЕТ СН'!$I$12+СВЦЭМ!$D$10+'СЕТ СН'!$I$5-'СЕТ СН'!$I$20</f>
        <v>5521.6280881100001</v>
      </c>
      <c r="R122" s="36">
        <f>SUMIFS(СВЦЭМ!$C$39:$C$782,СВЦЭМ!$A$39:$A$782,$A122,СВЦЭМ!$B$39:$B$782,R$119)+'СЕТ СН'!$I$12+СВЦЭМ!$D$10+'СЕТ СН'!$I$5-'СЕТ СН'!$I$20</f>
        <v>5524.4451084299999</v>
      </c>
      <c r="S122" s="36">
        <f>SUMIFS(СВЦЭМ!$C$39:$C$782,СВЦЭМ!$A$39:$A$782,$A122,СВЦЭМ!$B$39:$B$782,S$119)+'СЕТ СН'!$I$12+СВЦЭМ!$D$10+'СЕТ СН'!$I$5-'СЕТ СН'!$I$20</f>
        <v>5475.8206763199996</v>
      </c>
      <c r="T122" s="36">
        <f>SUMIFS(СВЦЭМ!$C$39:$C$782,СВЦЭМ!$A$39:$A$782,$A122,СВЦЭМ!$B$39:$B$782,T$119)+'СЕТ СН'!$I$12+СВЦЭМ!$D$10+'СЕТ СН'!$I$5-'СЕТ СН'!$I$20</f>
        <v>5431.6485964200001</v>
      </c>
      <c r="U122" s="36">
        <f>SUMIFS(СВЦЭМ!$C$39:$C$782,СВЦЭМ!$A$39:$A$782,$A122,СВЦЭМ!$B$39:$B$782,U$119)+'СЕТ СН'!$I$12+СВЦЭМ!$D$10+'СЕТ СН'!$I$5-'СЕТ СН'!$I$20</f>
        <v>5445.29811814</v>
      </c>
      <c r="V122" s="36">
        <f>SUMIFS(СВЦЭМ!$C$39:$C$782,СВЦЭМ!$A$39:$A$782,$A122,СВЦЭМ!$B$39:$B$782,V$119)+'СЕТ СН'!$I$12+СВЦЭМ!$D$10+'СЕТ СН'!$I$5-'СЕТ СН'!$I$20</f>
        <v>5470.2329993000003</v>
      </c>
      <c r="W122" s="36">
        <f>SUMIFS(СВЦЭМ!$C$39:$C$782,СВЦЭМ!$A$39:$A$782,$A122,СВЦЭМ!$B$39:$B$782,W$119)+'СЕТ СН'!$I$12+СВЦЭМ!$D$10+'СЕТ СН'!$I$5-'СЕТ СН'!$I$20</f>
        <v>5475.8719091900002</v>
      </c>
      <c r="X122" s="36">
        <f>SUMIFS(СВЦЭМ!$C$39:$C$782,СВЦЭМ!$A$39:$A$782,$A122,СВЦЭМ!$B$39:$B$782,X$119)+'СЕТ СН'!$I$12+СВЦЭМ!$D$10+'СЕТ СН'!$I$5-'СЕТ СН'!$I$20</f>
        <v>5489.0666725499996</v>
      </c>
      <c r="Y122" s="36">
        <f>SUMIFS(СВЦЭМ!$C$39:$C$782,СВЦЭМ!$A$39:$A$782,$A122,СВЦЭМ!$B$39:$B$782,Y$119)+'СЕТ СН'!$I$12+СВЦЭМ!$D$10+'СЕТ СН'!$I$5-'СЕТ СН'!$I$20</f>
        <v>5494.1205186900006</v>
      </c>
    </row>
    <row r="123" spans="1:27" ht="15.75" x14ac:dyDescent="0.2">
      <c r="A123" s="35">
        <f t="shared" si="3"/>
        <v>44899</v>
      </c>
      <c r="B123" s="36">
        <f>SUMIFS(СВЦЭМ!$C$39:$C$782,СВЦЭМ!$A$39:$A$782,$A123,СВЦЭМ!$B$39:$B$782,B$119)+'СЕТ СН'!$I$12+СВЦЭМ!$D$10+'СЕТ СН'!$I$5-'СЕТ СН'!$I$20</f>
        <v>5534.8528619400004</v>
      </c>
      <c r="C123" s="36">
        <f>SUMIFS(СВЦЭМ!$C$39:$C$782,СВЦЭМ!$A$39:$A$782,$A123,СВЦЭМ!$B$39:$B$782,C$119)+'СЕТ СН'!$I$12+СВЦЭМ!$D$10+'СЕТ СН'!$I$5-'СЕТ СН'!$I$20</f>
        <v>5587.1485324300002</v>
      </c>
      <c r="D123" s="36">
        <f>SUMIFS(СВЦЭМ!$C$39:$C$782,СВЦЭМ!$A$39:$A$782,$A123,СВЦЭМ!$B$39:$B$782,D$119)+'СЕТ СН'!$I$12+СВЦЭМ!$D$10+'СЕТ СН'!$I$5-'СЕТ СН'!$I$20</f>
        <v>5625.3526356000002</v>
      </c>
      <c r="E123" s="36">
        <f>SUMIFS(СВЦЭМ!$C$39:$C$782,СВЦЭМ!$A$39:$A$782,$A123,СВЦЭМ!$B$39:$B$782,E$119)+'СЕТ СН'!$I$12+СВЦЭМ!$D$10+'СЕТ СН'!$I$5-'СЕТ СН'!$I$20</f>
        <v>5636.2622938799996</v>
      </c>
      <c r="F123" s="36">
        <f>SUMIFS(СВЦЭМ!$C$39:$C$782,СВЦЭМ!$A$39:$A$782,$A123,СВЦЭМ!$B$39:$B$782,F$119)+'СЕТ СН'!$I$12+СВЦЭМ!$D$10+'СЕТ СН'!$I$5-'СЕТ СН'!$I$20</f>
        <v>5641.2927523899998</v>
      </c>
      <c r="G123" s="36">
        <f>SUMIFS(СВЦЭМ!$C$39:$C$782,СВЦЭМ!$A$39:$A$782,$A123,СВЦЭМ!$B$39:$B$782,G$119)+'СЕТ СН'!$I$12+СВЦЭМ!$D$10+'СЕТ СН'!$I$5-'СЕТ СН'!$I$20</f>
        <v>5636.5008374600002</v>
      </c>
      <c r="H123" s="36">
        <f>SUMIFS(СВЦЭМ!$C$39:$C$782,СВЦЭМ!$A$39:$A$782,$A123,СВЦЭМ!$B$39:$B$782,H$119)+'СЕТ СН'!$I$12+СВЦЭМ!$D$10+'СЕТ СН'!$I$5-'СЕТ СН'!$I$20</f>
        <v>5646.56603731</v>
      </c>
      <c r="I123" s="36">
        <f>SUMIFS(СВЦЭМ!$C$39:$C$782,СВЦЭМ!$A$39:$A$782,$A123,СВЦЭМ!$B$39:$B$782,I$119)+'СЕТ СН'!$I$12+СВЦЭМ!$D$10+'СЕТ СН'!$I$5-'СЕТ СН'!$I$20</f>
        <v>5614.0797179000001</v>
      </c>
      <c r="J123" s="36">
        <f>SUMIFS(СВЦЭМ!$C$39:$C$782,СВЦЭМ!$A$39:$A$782,$A123,СВЦЭМ!$B$39:$B$782,J$119)+'СЕТ СН'!$I$12+СВЦЭМ!$D$10+'СЕТ СН'!$I$5-'СЕТ СН'!$I$20</f>
        <v>5580.9600288199999</v>
      </c>
      <c r="K123" s="36">
        <f>SUMIFS(СВЦЭМ!$C$39:$C$782,СВЦЭМ!$A$39:$A$782,$A123,СВЦЭМ!$B$39:$B$782,K$119)+'СЕТ СН'!$I$12+СВЦЭМ!$D$10+'СЕТ СН'!$I$5-'СЕТ СН'!$I$20</f>
        <v>5533.0848690500006</v>
      </c>
      <c r="L123" s="36">
        <f>SUMIFS(СВЦЭМ!$C$39:$C$782,СВЦЭМ!$A$39:$A$782,$A123,СВЦЭМ!$B$39:$B$782,L$119)+'СЕТ СН'!$I$12+СВЦЭМ!$D$10+'СЕТ СН'!$I$5-'СЕТ СН'!$I$20</f>
        <v>5497.2019682400005</v>
      </c>
      <c r="M123" s="36">
        <f>SUMIFS(СВЦЭМ!$C$39:$C$782,СВЦЭМ!$A$39:$A$782,$A123,СВЦЭМ!$B$39:$B$782,M$119)+'СЕТ СН'!$I$12+СВЦЭМ!$D$10+'СЕТ СН'!$I$5-'СЕТ СН'!$I$20</f>
        <v>5511.8200092799998</v>
      </c>
      <c r="N123" s="36">
        <f>SUMIFS(СВЦЭМ!$C$39:$C$782,СВЦЭМ!$A$39:$A$782,$A123,СВЦЭМ!$B$39:$B$782,N$119)+'СЕТ СН'!$I$12+СВЦЭМ!$D$10+'СЕТ СН'!$I$5-'СЕТ СН'!$I$20</f>
        <v>5514.9987285099996</v>
      </c>
      <c r="O123" s="36">
        <f>SUMIFS(СВЦЭМ!$C$39:$C$782,СВЦЭМ!$A$39:$A$782,$A123,СВЦЭМ!$B$39:$B$782,O$119)+'СЕТ СН'!$I$12+СВЦЭМ!$D$10+'СЕТ СН'!$I$5-'СЕТ СН'!$I$20</f>
        <v>5520.1521794700002</v>
      </c>
      <c r="P123" s="36">
        <f>SUMIFS(СВЦЭМ!$C$39:$C$782,СВЦЭМ!$A$39:$A$782,$A123,СВЦЭМ!$B$39:$B$782,P$119)+'СЕТ СН'!$I$12+СВЦЭМ!$D$10+'СЕТ СН'!$I$5-'СЕТ СН'!$I$20</f>
        <v>5531.1524954400002</v>
      </c>
      <c r="Q123" s="36">
        <f>SUMIFS(СВЦЭМ!$C$39:$C$782,СВЦЭМ!$A$39:$A$782,$A123,СВЦЭМ!$B$39:$B$782,Q$119)+'СЕТ СН'!$I$12+СВЦЭМ!$D$10+'СЕТ СН'!$I$5-'СЕТ СН'!$I$20</f>
        <v>5537.1069550100001</v>
      </c>
      <c r="R123" s="36">
        <f>SUMIFS(СВЦЭМ!$C$39:$C$782,СВЦЭМ!$A$39:$A$782,$A123,СВЦЭМ!$B$39:$B$782,R$119)+'СЕТ СН'!$I$12+СВЦЭМ!$D$10+'СЕТ СН'!$I$5-'СЕТ СН'!$I$20</f>
        <v>5512.8918417100003</v>
      </c>
      <c r="S123" s="36">
        <f>SUMIFS(СВЦЭМ!$C$39:$C$782,СВЦЭМ!$A$39:$A$782,$A123,СВЦЭМ!$B$39:$B$782,S$119)+'СЕТ СН'!$I$12+СВЦЭМ!$D$10+'СЕТ СН'!$I$5-'СЕТ СН'!$I$20</f>
        <v>5475.5827512599999</v>
      </c>
      <c r="T123" s="36">
        <f>SUMIFS(СВЦЭМ!$C$39:$C$782,СВЦЭМ!$A$39:$A$782,$A123,СВЦЭМ!$B$39:$B$782,T$119)+'СЕТ СН'!$I$12+СВЦЭМ!$D$10+'СЕТ СН'!$I$5-'СЕТ СН'!$I$20</f>
        <v>5484.0072508699996</v>
      </c>
      <c r="U123" s="36">
        <f>SUMIFS(СВЦЭМ!$C$39:$C$782,СВЦЭМ!$A$39:$A$782,$A123,СВЦЭМ!$B$39:$B$782,U$119)+'СЕТ СН'!$I$12+СВЦЭМ!$D$10+'СЕТ СН'!$I$5-'СЕТ СН'!$I$20</f>
        <v>5501.47899796</v>
      </c>
      <c r="V123" s="36">
        <f>SUMIFS(СВЦЭМ!$C$39:$C$782,СВЦЭМ!$A$39:$A$782,$A123,СВЦЭМ!$B$39:$B$782,V$119)+'СЕТ СН'!$I$12+СВЦЭМ!$D$10+'СЕТ СН'!$I$5-'СЕТ СН'!$I$20</f>
        <v>5515.9340822499998</v>
      </c>
      <c r="W123" s="36">
        <f>SUMIFS(СВЦЭМ!$C$39:$C$782,СВЦЭМ!$A$39:$A$782,$A123,СВЦЭМ!$B$39:$B$782,W$119)+'СЕТ СН'!$I$12+СВЦЭМ!$D$10+'СЕТ СН'!$I$5-'СЕТ СН'!$I$20</f>
        <v>5518.7591737100001</v>
      </c>
      <c r="X123" s="36">
        <f>SUMIFS(СВЦЭМ!$C$39:$C$782,СВЦЭМ!$A$39:$A$782,$A123,СВЦЭМ!$B$39:$B$782,X$119)+'СЕТ СН'!$I$12+СВЦЭМ!$D$10+'СЕТ СН'!$I$5-'СЕТ СН'!$I$20</f>
        <v>5558.5105060599999</v>
      </c>
      <c r="Y123" s="36">
        <f>SUMIFS(СВЦЭМ!$C$39:$C$782,СВЦЭМ!$A$39:$A$782,$A123,СВЦЭМ!$B$39:$B$782,Y$119)+'СЕТ СН'!$I$12+СВЦЭМ!$D$10+'СЕТ СН'!$I$5-'СЕТ СН'!$I$20</f>
        <v>5577.1445031599997</v>
      </c>
    </row>
    <row r="124" spans="1:27" ht="15.75" x14ac:dyDescent="0.2">
      <c r="A124" s="35">
        <f t="shared" si="3"/>
        <v>44900</v>
      </c>
      <c r="B124" s="36">
        <f>SUMIFS(СВЦЭМ!$C$39:$C$782,СВЦЭМ!$A$39:$A$782,$A124,СВЦЭМ!$B$39:$B$782,B$119)+'СЕТ СН'!$I$12+СВЦЭМ!$D$10+'СЕТ СН'!$I$5-'СЕТ СН'!$I$20</f>
        <v>5588.7332105200003</v>
      </c>
      <c r="C124" s="36">
        <f>SUMIFS(СВЦЭМ!$C$39:$C$782,СВЦЭМ!$A$39:$A$782,$A124,СВЦЭМ!$B$39:$B$782,C$119)+'СЕТ СН'!$I$12+СВЦЭМ!$D$10+'СЕТ СН'!$I$5-'СЕТ СН'!$I$20</f>
        <v>5626.1644595899998</v>
      </c>
      <c r="D124" s="36">
        <f>SUMIFS(СВЦЭМ!$C$39:$C$782,СВЦЭМ!$A$39:$A$782,$A124,СВЦЭМ!$B$39:$B$782,D$119)+'СЕТ СН'!$I$12+СВЦЭМ!$D$10+'СЕТ СН'!$I$5-'СЕТ СН'!$I$20</f>
        <v>5614.3999823499998</v>
      </c>
      <c r="E124" s="36">
        <f>SUMIFS(СВЦЭМ!$C$39:$C$782,СВЦЭМ!$A$39:$A$782,$A124,СВЦЭМ!$B$39:$B$782,E$119)+'СЕТ СН'!$I$12+СВЦЭМ!$D$10+'СЕТ СН'!$I$5-'СЕТ СН'!$I$20</f>
        <v>5619.5944159000001</v>
      </c>
      <c r="F124" s="36">
        <f>SUMIFS(СВЦЭМ!$C$39:$C$782,СВЦЭМ!$A$39:$A$782,$A124,СВЦЭМ!$B$39:$B$782,F$119)+'СЕТ СН'!$I$12+СВЦЭМ!$D$10+'СЕТ СН'!$I$5-'СЕТ СН'!$I$20</f>
        <v>5640.8170969900002</v>
      </c>
      <c r="G124" s="36">
        <f>SUMIFS(СВЦЭМ!$C$39:$C$782,СВЦЭМ!$A$39:$A$782,$A124,СВЦЭМ!$B$39:$B$782,G$119)+'СЕТ СН'!$I$12+СВЦЭМ!$D$10+'СЕТ СН'!$I$5-'СЕТ СН'!$I$20</f>
        <v>5634.1895392500001</v>
      </c>
      <c r="H124" s="36">
        <f>SUMIFS(СВЦЭМ!$C$39:$C$782,СВЦЭМ!$A$39:$A$782,$A124,СВЦЭМ!$B$39:$B$782,H$119)+'СЕТ СН'!$I$12+СВЦЭМ!$D$10+'СЕТ СН'!$I$5-'СЕТ СН'!$I$20</f>
        <v>5582.1665353299995</v>
      </c>
      <c r="I124" s="36">
        <f>SUMIFS(СВЦЭМ!$C$39:$C$782,СВЦЭМ!$A$39:$A$782,$A124,СВЦЭМ!$B$39:$B$782,I$119)+'СЕТ СН'!$I$12+СВЦЭМ!$D$10+'СЕТ СН'!$I$5-'СЕТ СН'!$I$20</f>
        <v>5541.1627674400006</v>
      </c>
      <c r="J124" s="36">
        <f>SUMIFS(СВЦЭМ!$C$39:$C$782,СВЦЭМ!$A$39:$A$782,$A124,СВЦЭМ!$B$39:$B$782,J$119)+'СЕТ СН'!$I$12+СВЦЭМ!$D$10+'СЕТ СН'!$I$5-'СЕТ СН'!$I$20</f>
        <v>5543.6635785100007</v>
      </c>
      <c r="K124" s="36">
        <f>SUMIFS(СВЦЭМ!$C$39:$C$782,СВЦЭМ!$A$39:$A$782,$A124,СВЦЭМ!$B$39:$B$782,K$119)+'СЕТ СН'!$I$12+СВЦЭМ!$D$10+'СЕТ СН'!$I$5-'СЕТ СН'!$I$20</f>
        <v>5526.6695746900004</v>
      </c>
      <c r="L124" s="36">
        <f>SUMIFS(СВЦЭМ!$C$39:$C$782,СВЦЭМ!$A$39:$A$782,$A124,СВЦЭМ!$B$39:$B$782,L$119)+'СЕТ СН'!$I$12+СВЦЭМ!$D$10+'СЕТ СН'!$I$5-'СЕТ СН'!$I$20</f>
        <v>5509.5344136700005</v>
      </c>
      <c r="M124" s="36">
        <f>SUMIFS(СВЦЭМ!$C$39:$C$782,СВЦЭМ!$A$39:$A$782,$A124,СВЦЭМ!$B$39:$B$782,M$119)+'СЕТ СН'!$I$12+СВЦЭМ!$D$10+'СЕТ СН'!$I$5-'СЕТ СН'!$I$20</f>
        <v>5527.8078893900001</v>
      </c>
      <c r="N124" s="36">
        <f>SUMIFS(СВЦЭМ!$C$39:$C$782,СВЦЭМ!$A$39:$A$782,$A124,СВЦЭМ!$B$39:$B$782,N$119)+'СЕТ СН'!$I$12+СВЦЭМ!$D$10+'СЕТ СН'!$I$5-'СЕТ СН'!$I$20</f>
        <v>5537.9386854200002</v>
      </c>
      <c r="O124" s="36">
        <f>SUMIFS(СВЦЭМ!$C$39:$C$782,СВЦЭМ!$A$39:$A$782,$A124,СВЦЭМ!$B$39:$B$782,O$119)+'СЕТ СН'!$I$12+СВЦЭМ!$D$10+'СЕТ СН'!$I$5-'СЕТ СН'!$I$20</f>
        <v>5538.9516696299997</v>
      </c>
      <c r="P124" s="36">
        <f>SUMIFS(СВЦЭМ!$C$39:$C$782,СВЦЭМ!$A$39:$A$782,$A124,СВЦЭМ!$B$39:$B$782,P$119)+'СЕТ СН'!$I$12+СВЦЭМ!$D$10+'СЕТ СН'!$I$5-'СЕТ СН'!$I$20</f>
        <v>5546.37587583</v>
      </c>
      <c r="Q124" s="36">
        <f>SUMIFS(СВЦЭМ!$C$39:$C$782,СВЦЭМ!$A$39:$A$782,$A124,СВЦЭМ!$B$39:$B$782,Q$119)+'СЕТ СН'!$I$12+СВЦЭМ!$D$10+'СЕТ СН'!$I$5-'СЕТ СН'!$I$20</f>
        <v>5547.0667913100006</v>
      </c>
      <c r="R124" s="36">
        <f>SUMIFS(СВЦЭМ!$C$39:$C$782,СВЦЭМ!$A$39:$A$782,$A124,СВЦЭМ!$B$39:$B$782,R$119)+'СЕТ СН'!$I$12+СВЦЭМ!$D$10+'СЕТ СН'!$I$5-'СЕТ СН'!$I$20</f>
        <v>5530.7849734400006</v>
      </c>
      <c r="S124" s="36">
        <f>SUMIFS(СВЦЭМ!$C$39:$C$782,СВЦЭМ!$A$39:$A$782,$A124,СВЦЭМ!$B$39:$B$782,S$119)+'СЕТ СН'!$I$12+СВЦЭМ!$D$10+'СЕТ СН'!$I$5-'СЕТ СН'!$I$20</f>
        <v>5485.5832767000002</v>
      </c>
      <c r="T124" s="36">
        <f>SUMIFS(СВЦЭМ!$C$39:$C$782,СВЦЭМ!$A$39:$A$782,$A124,СВЦЭМ!$B$39:$B$782,T$119)+'СЕТ СН'!$I$12+СВЦЭМ!$D$10+'СЕТ СН'!$I$5-'СЕТ СН'!$I$20</f>
        <v>5466.8260621600002</v>
      </c>
      <c r="U124" s="36">
        <f>SUMIFS(СВЦЭМ!$C$39:$C$782,СВЦЭМ!$A$39:$A$782,$A124,СВЦЭМ!$B$39:$B$782,U$119)+'СЕТ СН'!$I$12+СВЦЭМ!$D$10+'СЕТ СН'!$I$5-'СЕТ СН'!$I$20</f>
        <v>5464.2346975</v>
      </c>
      <c r="V124" s="36">
        <f>SUMIFS(СВЦЭМ!$C$39:$C$782,СВЦЭМ!$A$39:$A$782,$A124,СВЦЭМ!$B$39:$B$782,V$119)+'СЕТ СН'!$I$12+СВЦЭМ!$D$10+'СЕТ СН'!$I$5-'СЕТ СН'!$I$20</f>
        <v>5500.9449694100003</v>
      </c>
      <c r="W124" s="36">
        <f>SUMIFS(СВЦЭМ!$C$39:$C$782,СВЦЭМ!$A$39:$A$782,$A124,СВЦЭМ!$B$39:$B$782,W$119)+'СЕТ СН'!$I$12+СВЦЭМ!$D$10+'СЕТ СН'!$I$5-'СЕТ СН'!$I$20</f>
        <v>5529.5941750399998</v>
      </c>
      <c r="X124" s="36">
        <f>SUMIFS(СВЦЭМ!$C$39:$C$782,СВЦЭМ!$A$39:$A$782,$A124,СВЦЭМ!$B$39:$B$782,X$119)+'СЕТ СН'!$I$12+СВЦЭМ!$D$10+'СЕТ СН'!$I$5-'СЕТ СН'!$I$20</f>
        <v>5552.0026084600004</v>
      </c>
      <c r="Y124" s="36">
        <f>SUMIFS(СВЦЭМ!$C$39:$C$782,СВЦЭМ!$A$39:$A$782,$A124,СВЦЭМ!$B$39:$B$782,Y$119)+'СЕТ СН'!$I$12+СВЦЭМ!$D$10+'СЕТ СН'!$I$5-'СЕТ СН'!$I$20</f>
        <v>5562.1853549699999</v>
      </c>
    </row>
    <row r="125" spans="1:27" ht="15.75" x14ac:dyDescent="0.2">
      <c r="A125" s="35">
        <f t="shared" si="3"/>
        <v>44901</v>
      </c>
      <c r="B125" s="36">
        <f>SUMIFS(СВЦЭМ!$C$39:$C$782,СВЦЭМ!$A$39:$A$782,$A125,СВЦЭМ!$B$39:$B$782,B$119)+'СЕТ СН'!$I$12+СВЦЭМ!$D$10+'СЕТ СН'!$I$5-'СЕТ СН'!$I$20</f>
        <v>5500.5281153400001</v>
      </c>
      <c r="C125" s="36">
        <f>SUMIFS(СВЦЭМ!$C$39:$C$782,СВЦЭМ!$A$39:$A$782,$A125,СВЦЭМ!$B$39:$B$782,C$119)+'СЕТ СН'!$I$12+СВЦЭМ!$D$10+'СЕТ СН'!$I$5-'СЕТ СН'!$I$20</f>
        <v>5533.7017663900006</v>
      </c>
      <c r="D125" s="36">
        <f>SUMIFS(СВЦЭМ!$C$39:$C$782,СВЦЭМ!$A$39:$A$782,$A125,СВЦЭМ!$B$39:$B$782,D$119)+'СЕТ СН'!$I$12+СВЦЭМ!$D$10+'СЕТ СН'!$I$5-'СЕТ СН'!$I$20</f>
        <v>5552.1648804400002</v>
      </c>
      <c r="E125" s="36">
        <f>SUMIFS(СВЦЭМ!$C$39:$C$782,СВЦЭМ!$A$39:$A$782,$A125,СВЦЭМ!$B$39:$B$782,E$119)+'СЕТ СН'!$I$12+СВЦЭМ!$D$10+'СЕТ СН'!$I$5-'СЕТ СН'!$I$20</f>
        <v>5557.0136980099996</v>
      </c>
      <c r="F125" s="36">
        <f>SUMIFS(СВЦЭМ!$C$39:$C$782,СВЦЭМ!$A$39:$A$782,$A125,СВЦЭМ!$B$39:$B$782,F$119)+'СЕТ СН'!$I$12+СВЦЭМ!$D$10+'СЕТ СН'!$I$5-'СЕТ СН'!$I$20</f>
        <v>5591.5332704100001</v>
      </c>
      <c r="G125" s="36">
        <f>SUMIFS(СВЦЭМ!$C$39:$C$782,СВЦЭМ!$A$39:$A$782,$A125,СВЦЭМ!$B$39:$B$782,G$119)+'СЕТ СН'!$I$12+СВЦЭМ!$D$10+'СЕТ СН'!$I$5-'СЕТ СН'!$I$20</f>
        <v>5561.6208056400001</v>
      </c>
      <c r="H125" s="36">
        <f>SUMIFS(СВЦЭМ!$C$39:$C$782,СВЦЭМ!$A$39:$A$782,$A125,СВЦЭМ!$B$39:$B$782,H$119)+'СЕТ СН'!$I$12+СВЦЭМ!$D$10+'СЕТ СН'!$I$5-'СЕТ СН'!$I$20</f>
        <v>5517.2340619799998</v>
      </c>
      <c r="I125" s="36">
        <f>SUMIFS(СВЦЭМ!$C$39:$C$782,СВЦЭМ!$A$39:$A$782,$A125,СВЦЭМ!$B$39:$B$782,I$119)+'СЕТ СН'!$I$12+СВЦЭМ!$D$10+'СЕТ СН'!$I$5-'СЕТ СН'!$I$20</f>
        <v>5452.6507713700003</v>
      </c>
      <c r="J125" s="36">
        <f>SUMIFS(СВЦЭМ!$C$39:$C$782,СВЦЭМ!$A$39:$A$782,$A125,СВЦЭМ!$B$39:$B$782,J$119)+'СЕТ СН'!$I$12+СВЦЭМ!$D$10+'СЕТ СН'!$I$5-'СЕТ СН'!$I$20</f>
        <v>5457.2693966300003</v>
      </c>
      <c r="K125" s="36">
        <f>SUMIFS(СВЦЭМ!$C$39:$C$782,СВЦЭМ!$A$39:$A$782,$A125,СВЦЭМ!$B$39:$B$782,K$119)+'СЕТ СН'!$I$12+СВЦЭМ!$D$10+'СЕТ СН'!$I$5-'СЕТ СН'!$I$20</f>
        <v>5440.3406463000001</v>
      </c>
      <c r="L125" s="36">
        <f>SUMIFS(СВЦЭМ!$C$39:$C$782,СВЦЭМ!$A$39:$A$782,$A125,СВЦЭМ!$B$39:$B$782,L$119)+'СЕТ СН'!$I$12+СВЦЭМ!$D$10+'СЕТ СН'!$I$5-'СЕТ СН'!$I$20</f>
        <v>5442.3225554700002</v>
      </c>
      <c r="M125" s="36">
        <f>SUMIFS(СВЦЭМ!$C$39:$C$782,СВЦЭМ!$A$39:$A$782,$A125,СВЦЭМ!$B$39:$B$782,M$119)+'СЕТ СН'!$I$12+СВЦЭМ!$D$10+'СЕТ СН'!$I$5-'СЕТ СН'!$I$20</f>
        <v>5427.66059236</v>
      </c>
      <c r="N125" s="36">
        <f>SUMIFS(СВЦЭМ!$C$39:$C$782,СВЦЭМ!$A$39:$A$782,$A125,СВЦЭМ!$B$39:$B$782,N$119)+'СЕТ СН'!$I$12+СВЦЭМ!$D$10+'СЕТ СН'!$I$5-'СЕТ СН'!$I$20</f>
        <v>5445.9381528699996</v>
      </c>
      <c r="O125" s="36">
        <f>SUMIFS(СВЦЭМ!$C$39:$C$782,СВЦЭМ!$A$39:$A$782,$A125,СВЦЭМ!$B$39:$B$782,O$119)+'СЕТ СН'!$I$12+СВЦЭМ!$D$10+'СЕТ СН'!$I$5-'СЕТ СН'!$I$20</f>
        <v>5421.2424540399998</v>
      </c>
      <c r="P125" s="36">
        <f>SUMIFS(СВЦЭМ!$C$39:$C$782,СВЦЭМ!$A$39:$A$782,$A125,СВЦЭМ!$B$39:$B$782,P$119)+'СЕТ СН'!$I$12+СВЦЭМ!$D$10+'СЕТ СН'!$I$5-'СЕТ СН'!$I$20</f>
        <v>5431.174532</v>
      </c>
      <c r="Q125" s="36">
        <f>SUMIFS(СВЦЭМ!$C$39:$C$782,СВЦЭМ!$A$39:$A$782,$A125,СВЦЭМ!$B$39:$B$782,Q$119)+'СЕТ СН'!$I$12+СВЦЭМ!$D$10+'СЕТ СН'!$I$5-'СЕТ СН'!$I$20</f>
        <v>5426.1785249000004</v>
      </c>
      <c r="R125" s="36">
        <f>SUMIFS(СВЦЭМ!$C$39:$C$782,СВЦЭМ!$A$39:$A$782,$A125,СВЦЭМ!$B$39:$B$782,R$119)+'СЕТ СН'!$I$12+СВЦЭМ!$D$10+'СЕТ СН'!$I$5-'СЕТ СН'!$I$20</f>
        <v>5413.9917071399996</v>
      </c>
      <c r="S125" s="36">
        <f>SUMIFS(СВЦЭМ!$C$39:$C$782,СВЦЭМ!$A$39:$A$782,$A125,СВЦЭМ!$B$39:$B$782,S$119)+'СЕТ СН'!$I$12+СВЦЭМ!$D$10+'СЕТ СН'!$I$5-'СЕТ СН'!$I$20</f>
        <v>5399.1878673700003</v>
      </c>
      <c r="T125" s="36">
        <f>SUMIFS(СВЦЭМ!$C$39:$C$782,СВЦЭМ!$A$39:$A$782,$A125,СВЦЭМ!$B$39:$B$782,T$119)+'СЕТ СН'!$I$12+СВЦЭМ!$D$10+'СЕТ СН'!$I$5-'СЕТ СН'!$I$20</f>
        <v>5373.1867438999998</v>
      </c>
      <c r="U125" s="36">
        <f>SUMIFS(СВЦЭМ!$C$39:$C$782,СВЦЭМ!$A$39:$A$782,$A125,СВЦЭМ!$B$39:$B$782,U$119)+'СЕТ СН'!$I$12+СВЦЭМ!$D$10+'СЕТ СН'!$I$5-'СЕТ СН'!$I$20</f>
        <v>5382.7886841999998</v>
      </c>
      <c r="V125" s="36">
        <f>SUMIFS(СВЦЭМ!$C$39:$C$782,СВЦЭМ!$A$39:$A$782,$A125,СВЦЭМ!$B$39:$B$782,V$119)+'СЕТ СН'!$I$12+СВЦЭМ!$D$10+'СЕТ СН'!$I$5-'СЕТ СН'!$I$20</f>
        <v>5413.7942499999999</v>
      </c>
      <c r="W125" s="36">
        <f>SUMIFS(СВЦЭМ!$C$39:$C$782,СВЦЭМ!$A$39:$A$782,$A125,СВЦЭМ!$B$39:$B$782,W$119)+'СЕТ СН'!$I$12+СВЦЭМ!$D$10+'СЕТ СН'!$I$5-'СЕТ СН'!$I$20</f>
        <v>5453.3830962399998</v>
      </c>
      <c r="X125" s="36">
        <f>SUMIFS(СВЦЭМ!$C$39:$C$782,СВЦЭМ!$A$39:$A$782,$A125,СВЦЭМ!$B$39:$B$782,X$119)+'СЕТ СН'!$I$12+СВЦЭМ!$D$10+'СЕТ СН'!$I$5-'СЕТ СН'!$I$20</f>
        <v>5457.0845688999998</v>
      </c>
      <c r="Y125" s="36">
        <f>SUMIFS(СВЦЭМ!$C$39:$C$782,СВЦЭМ!$A$39:$A$782,$A125,СВЦЭМ!$B$39:$B$782,Y$119)+'СЕТ СН'!$I$12+СВЦЭМ!$D$10+'СЕТ СН'!$I$5-'СЕТ СН'!$I$20</f>
        <v>5526.64403021</v>
      </c>
    </row>
    <row r="126" spans="1:27" ht="15.75" x14ac:dyDescent="0.2">
      <c r="A126" s="35">
        <f t="shared" si="3"/>
        <v>44902</v>
      </c>
      <c r="B126" s="36">
        <f>SUMIFS(СВЦЭМ!$C$39:$C$782,СВЦЭМ!$A$39:$A$782,$A126,СВЦЭМ!$B$39:$B$782,B$119)+'СЕТ СН'!$I$12+СВЦЭМ!$D$10+'СЕТ СН'!$I$5-'СЕТ СН'!$I$20</f>
        <v>5494.1508962999997</v>
      </c>
      <c r="C126" s="36">
        <f>SUMIFS(СВЦЭМ!$C$39:$C$782,СВЦЭМ!$A$39:$A$782,$A126,СВЦЭМ!$B$39:$B$782,C$119)+'СЕТ СН'!$I$12+СВЦЭМ!$D$10+'СЕТ СН'!$I$5-'СЕТ СН'!$I$20</f>
        <v>5525.8200220400004</v>
      </c>
      <c r="D126" s="36">
        <f>SUMIFS(СВЦЭМ!$C$39:$C$782,СВЦЭМ!$A$39:$A$782,$A126,СВЦЭМ!$B$39:$B$782,D$119)+'СЕТ СН'!$I$12+СВЦЭМ!$D$10+'СЕТ СН'!$I$5-'СЕТ СН'!$I$20</f>
        <v>5545.36960808</v>
      </c>
      <c r="E126" s="36">
        <f>SUMIFS(СВЦЭМ!$C$39:$C$782,СВЦЭМ!$A$39:$A$782,$A126,СВЦЭМ!$B$39:$B$782,E$119)+'СЕТ СН'!$I$12+СВЦЭМ!$D$10+'СЕТ СН'!$I$5-'СЕТ СН'!$I$20</f>
        <v>5545.3747324100004</v>
      </c>
      <c r="F126" s="36">
        <f>SUMIFS(СВЦЭМ!$C$39:$C$782,СВЦЭМ!$A$39:$A$782,$A126,СВЦЭМ!$B$39:$B$782,F$119)+'СЕТ СН'!$I$12+СВЦЭМ!$D$10+'СЕТ СН'!$I$5-'СЕТ СН'!$I$20</f>
        <v>5549.8755180600001</v>
      </c>
      <c r="G126" s="36">
        <f>SUMIFS(СВЦЭМ!$C$39:$C$782,СВЦЭМ!$A$39:$A$782,$A126,СВЦЭМ!$B$39:$B$782,G$119)+'СЕТ СН'!$I$12+СВЦЭМ!$D$10+'СЕТ СН'!$I$5-'СЕТ СН'!$I$20</f>
        <v>5535.7483095400003</v>
      </c>
      <c r="H126" s="36">
        <f>SUMIFS(СВЦЭМ!$C$39:$C$782,СВЦЭМ!$A$39:$A$782,$A126,СВЦЭМ!$B$39:$B$782,H$119)+'СЕТ СН'!$I$12+СВЦЭМ!$D$10+'СЕТ СН'!$I$5-'СЕТ СН'!$I$20</f>
        <v>5526.7202304399998</v>
      </c>
      <c r="I126" s="36">
        <f>SUMIFS(СВЦЭМ!$C$39:$C$782,СВЦЭМ!$A$39:$A$782,$A126,СВЦЭМ!$B$39:$B$782,I$119)+'СЕТ СН'!$I$12+СВЦЭМ!$D$10+'СЕТ СН'!$I$5-'СЕТ СН'!$I$20</f>
        <v>5477.5532949299995</v>
      </c>
      <c r="J126" s="36">
        <f>SUMIFS(СВЦЭМ!$C$39:$C$782,СВЦЭМ!$A$39:$A$782,$A126,СВЦЭМ!$B$39:$B$782,J$119)+'СЕТ СН'!$I$12+СВЦЭМ!$D$10+'СЕТ СН'!$I$5-'СЕТ СН'!$I$20</f>
        <v>5457.2732451100001</v>
      </c>
      <c r="K126" s="36">
        <f>SUMIFS(СВЦЭМ!$C$39:$C$782,СВЦЭМ!$A$39:$A$782,$A126,СВЦЭМ!$B$39:$B$782,K$119)+'СЕТ СН'!$I$12+СВЦЭМ!$D$10+'СЕТ СН'!$I$5-'СЕТ СН'!$I$20</f>
        <v>5483.6562265299999</v>
      </c>
      <c r="L126" s="36">
        <f>SUMIFS(СВЦЭМ!$C$39:$C$782,СВЦЭМ!$A$39:$A$782,$A126,СВЦЭМ!$B$39:$B$782,L$119)+'СЕТ СН'!$I$12+СВЦЭМ!$D$10+'СЕТ СН'!$I$5-'СЕТ СН'!$I$20</f>
        <v>5480.0429006200002</v>
      </c>
      <c r="M126" s="36">
        <f>SUMIFS(СВЦЭМ!$C$39:$C$782,СВЦЭМ!$A$39:$A$782,$A126,СВЦЭМ!$B$39:$B$782,M$119)+'СЕТ СН'!$I$12+СВЦЭМ!$D$10+'СЕТ СН'!$I$5-'СЕТ СН'!$I$20</f>
        <v>5474.7528479900002</v>
      </c>
      <c r="N126" s="36">
        <f>SUMIFS(СВЦЭМ!$C$39:$C$782,СВЦЭМ!$A$39:$A$782,$A126,СВЦЭМ!$B$39:$B$782,N$119)+'СЕТ СН'!$I$12+СВЦЭМ!$D$10+'СЕТ СН'!$I$5-'СЕТ СН'!$I$20</f>
        <v>5475.8101344200004</v>
      </c>
      <c r="O126" s="36">
        <f>SUMIFS(СВЦЭМ!$C$39:$C$782,СВЦЭМ!$A$39:$A$782,$A126,СВЦЭМ!$B$39:$B$782,O$119)+'СЕТ СН'!$I$12+СВЦЭМ!$D$10+'СЕТ СН'!$I$5-'СЕТ СН'!$I$20</f>
        <v>5487.8804353800006</v>
      </c>
      <c r="P126" s="36">
        <f>SUMIFS(СВЦЭМ!$C$39:$C$782,СВЦЭМ!$A$39:$A$782,$A126,СВЦЭМ!$B$39:$B$782,P$119)+'СЕТ СН'!$I$12+СВЦЭМ!$D$10+'СЕТ СН'!$I$5-'СЕТ СН'!$I$20</f>
        <v>5495.73782682</v>
      </c>
      <c r="Q126" s="36">
        <f>SUMIFS(СВЦЭМ!$C$39:$C$782,СВЦЭМ!$A$39:$A$782,$A126,СВЦЭМ!$B$39:$B$782,Q$119)+'СЕТ СН'!$I$12+СВЦЭМ!$D$10+'СЕТ СН'!$I$5-'СЕТ СН'!$I$20</f>
        <v>5503.05329996</v>
      </c>
      <c r="R126" s="36">
        <f>SUMIFS(СВЦЭМ!$C$39:$C$782,СВЦЭМ!$A$39:$A$782,$A126,СВЦЭМ!$B$39:$B$782,R$119)+'СЕТ СН'!$I$12+СВЦЭМ!$D$10+'СЕТ СН'!$I$5-'СЕТ СН'!$I$20</f>
        <v>5480.8194501899998</v>
      </c>
      <c r="S126" s="36">
        <f>SUMIFS(СВЦЭМ!$C$39:$C$782,СВЦЭМ!$A$39:$A$782,$A126,СВЦЭМ!$B$39:$B$782,S$119)+'СЕТ СН'!$I$12+СВЦЭМ!$D$10+'СЕТ СН'!$I$5-'СЕТ СН'!$I$20</f>
        <v>5444.1368833500001</v>
      </c>
      <c r="T126" s="36">
        <f>SUMIFS(СВЦЭМ!$C$39:$C$782,СВЦЭМ!$A$39:$A$782,$A126,СВЦЭМ!$B$39:$B$782,T$119)+'СЕТ СН'!$I$12+СВЦЭМ!$D$10+'СЕТ СН'!$I$5-'СЕТ СН'!$I$20</f>
        <v>5426.6404056199999</v>
      </c>
      <c r="U126" s="36">
        <f>SUMIFS(СВЦЭМ!$C$39:$C$782,СВЦЭМ!$A$39:$A$782,$A126,СВЦЭМ!$B$39:$B$782,U$119)+'СЕТ СН'!$I$12+СВЦЭМ!$D$10+'СЕТ СН'!$I$5-'СЕТ СН'!$I$20</f>
        <v>5451.5078204900001</v>
      </c>
      <c r="V126" s="36">
        <f>SUMIFS(СВЦЭМ!$C$39:$C$782,СВЦЭМ!$A$39:$A$782,$A126,СВЦЭМ!$B$39:$B$782,V$119)+'СЕТ СН'!$I$12+СВЦЭМ!$D$10+'СЕТ СН'!$I$5-'СЕТ СН'!$I$20</f>
        <v>5450.7345431600006</v>
      </c>
      <c r="W126" s="36">
        <f>SUMIFS(СВЦЭМ!$C$39:$C$782,СВЦЭМ!$A$39:$A$782,$A126,СВЦЭМ!$B$39:$B$782,W$119)+'СЕТ СН'!$I$12+СВЦЭМ!$D$10+'СЕТ СН'!$I$5-'СЕТ СН'!$I$20</f>
        <v>5485.1578691000004</v>
      </c>
      <c r="X126" s="36">
        <f>SUMIFS(СВЦЭМ!$C$39:$C$782,СВЦЭМ!$A$39:$A$782,$A126,СВЦЭМ!$B$39:$B$782,X$119)+'СЕТ СН'!$I$12+СВЦЭМ!$D$10+'СЕТ СН'!$I$5-'СЕТ СН'!$I$20</f>
        <v>5465.0142452</v>
      </c>
      <c r="Y126" s="36">
        <f>SUMIFS(СВЦЭМ!$C$39:$C$782,СВЦЭМ!$A$39:$A$782,$A126,СВЦЭМ!$B$39:$B$782,Y$119)+'СЕТ СН'!$I$12+СВЦЭМ!$D$10+'СЕТ СН'!$I$5-'СЕТ СН'!$I$20</f>
        <v>5479.4809276699998</v>
      </c>
    </row>
    <row r="127" spans="1:27" ht="15.75" x14ac:dyDescent="0.2">
      <c r="A127" s="35">
        <f t="shared" si="3"/>
        <v>44903</v>
      </c>
      <c r="B127" s="36">
        <f>SUMIFS(СВЦЭМ!$C$39:$C$782,СВЦЭМ!$A$39:$A$782,$A127,СВЦЭМ!$B$39:$B$782,B$119)+'СЕТ СН'!$I$12+СВЦЭМ!$D$10+'СЕТ СН'!$I$5-'СЕТ СН'!$I$20</f>
        <v>5719.9253268499997</v>
      </c>
      <c r="C127" s="36">
        <f>SUMIFS(СВЦЭМ!$C$39:$C$782,СВЦЭМ!$A$39:$A$782,$A127,СВЦЭМ!$B$39:$B$782,C$119)+'СЕТ СН'!$I$12+СВЦЭМ!$D$10+'СЕТ СН'!$I$5-'СЕТ СН'!$I$20</f>
        <v>5741.9127427499998</v>
      </c>
      <c r="D127" s="36">
        <f>SUMIFS(СВЦЭМ!$C$39:$C$782,СВЦЭМ!$A$39:$A$782,$A127,СВЦЭМ!$B$39:$B$782,D$119)+'СЕТ СН'!$I$12+СВЦЭМ!$D$10+'СЕТ СН'!$I$5-'СЕТ СН'!$I$20</f>
        <v>5725.5110475800002</v>
      </c>
      <c r="E127" s="36">
        <f>SUMIFS(СВЦЭМ!$C$39:$C$782,СВЦЭМ!$A$39:$A$782,$A127,СВЦЭМ!$B$39:$B$782,E$119)+'СЕТ СН'!$I$12+СВЦЭМ!$D$10+'СЕТ СН'!$I$5-'СЕТ СН'!$I$20</f>
        <v>5693.0863706999999</v>
      </c>
      <c r="F127" s="36">
        <f>SUMIFS(СВЦЭМ!$C$39:$C$782,СВЦЭМ!$A$39:$A$782,$A127,СВЦЭМ!$B$39:$B$782,F$119)+'СЕТ СН'!$I$12+СВЦЭМ!$D$10+'СЕТ СН'!$I$5-'СЕТ СН'!$I$20</f>
        <v>5679.2024354300002</v>
      </c>
      <c r="G127" s="36">
        <f>SUMIFS(СВЦЭМ!$C$39:$C$782,СВЦЭМ!$A$39:$A$782,$A127,СВЦЭМ!$B$39:$B$782,G$119)+'СЕТ СН'!$I$12+СВЦЭМ!$D$10+'СЕТ СН'!$I$5-'СЕТ СН'!$I$20</f>
        <v>5623.8932826700002</v>
      </c>
      <c r="H127" s="36">
        <f>SUMIFS(СВЦЭМ!$C$39:$C$782,СВЦЭМ!$A$39:$A$782,$A127,СВЦЭМ!$B$39:$B$782,H$119)+'СЕТ СН'!$I$12+СВЦЭМ!$D$10+'СЕТ СН'!$I$5-'СЕТ СН'!$I$20</f>
        <v>5595.9779105100006</v>
      </c>
      <c r="I127" s="36">
        <f>SUMIFS(СВЦЭМ!$C$39:$C$782,СВЦЭМ!$A$39:$A$782,$A127,СВЦЭМ!$B$39:$B$782,I$119)+'СЕТ СН'!$I$12+СВЦЭМ!$D$10+'СЕТ СН'!$I$5-'СЕТ СН'!$I$20</f>
        <v>5581.2718710999998</v>
      </c>
      <c r="J127" s="36">
        <f>SUMIFS(СВЦЭМ!$C$39:$C$782,СВЦЭМ!$A$39:$A$782,$A127,СВЦЭМ!$B$39:$B$782,J$119)+'СЕТ СН'!$I$12+СВЦЭМ!$D$10+'СЕТ СН'!$I$5-'СЕТ СН'!$I$20</f>
        <v>5552.4704872800003</v>
      </c>
      <c r="K127" s="36">
        <f>SUMIFS(СВЦЭМ!$C$39:$C$782,СВЦЭМ!$A$39:$A$782,$A127,СВЦЭМ!$B$39:$B$782,K$119)+'СЕТ СН'!$I$12+СВЦЭМ!$D$10+'СЕТ СН'!$I$5-'СЕТ СН'!$I$20</f>
        <v>5535.6146336500005</v>
      </c>
      <c r="L127" s="36">
        <f>SUMIFS(СВЦЭМ!$C$39:$C$782,СВЦЭМ!$A$39:$A$782,$A127,СВЦЭМ!$B$39:$B$782,L$119)+'СЕТ СН'!$I$12+СВЦЭМ!$D$10+'СЕТ СН'!$I$5-'СЕТ СН'!$I$20</f>
        <v>5553.0273369699999</v>
      </c>
      <c r="M127" s="36">
        <f>SUMIFS(СВЦЭМ!$C$39:$C$782,СВЦЭМ!$A$39:$A$782,$A127,СВЦЭМ!$B$39:$B$782,M$119)+'СЕТ СН'!$I$12+СВЦЭМ!$D$10+'СЕТ СН'!$I$5-'СЕТ СН'!$I$20</f>
        <v>5590.6316581700003</v>
      </c>
      <c r="N127" s="36">
        <f>SUMIFS(СВЦЭМ!$C$39:$C$782,СВЦЭМ!$A$39:$A$782,$A127,СВЦЭМ!$B$39:$B$782,N$119)+'СЕТ СН'!$I$12+СВЦЭМ!$D$10+'СЕТ СН'!$I$5-'СЕТ СН'!$I$20</f>
        <v>5600.7082619600005</v>
      </c>
      <c r="O127" s="36">
        <f>SUMIFS(СВЦЭМ!$C$39:$C$782,СВЦЭМ!$A$39:$A$782,$A127,СВЦЭМ!$B$39:$B$782,O$119)+'СЕТ СН'!$I$12+СВЦЭМ!$D$10+'СЕТ СН'!$I$5-'СЕТ СН'!$I$20</f>
        <v>5603.2609968400002</v>
      </c>
      <c r="P127" s="36">
        <f>SUMIFS(СВЦЭМ!$C$39:$C$782,СВЦЭМ!$A$39:$A$782,$A127,СВЦЭМ!$B$39:$B$782,P$119)+'СЕТ СН'!$I$12+СВЦЭМ!$D$10+'СЕТ СН'!$I$5-'СЕТ СН'!$I$20</f>
        <v>5605.3896096299995</v>
      </c>
      <c r="Q127" s="36">
        <f>SUMIFS(СВЦЭМ!$C$39:$C$782,СВЦЭМ!$A$39:$A$782,$A127,СВЦЭМ!$B$39:$B$782,Q$119)+'СЕТ СН'!$I$12+СВЦЭМ!$D$10+'СЕТ СН'!$I$5-'СЕТ СН'!$I$20</f>
        <v>5584.9244834600004</v>
      </c>
      <c r="R127" s="36">
        <f>SUMIFS(СВЦЭМ!$C$39:$C$782,СВЦЭМ!$A$39:$A$782,$A127,СВЦЭМ!$B$39:$B$782,R$119)+'СЕТ СН'!$I$12+СВЦЭМ!$D$10+'СЕТ СН'!$I$5-'СЕТ СН'!$I$20</f>
        <v>5530.2770839300001</v>
      </c>
      <c r="S127" s="36">
        <f>SUMIFS(СВЦЭМ!$C$39:$C$782,СВЦЭМ!$A$39:$A$782,$A127,СВЦЭМ!$B$39:$B$782,S$119)+'СЕТ СН'!$I$12+СВЦЭМ!$D$10+'СЕТ СН'!$I$5-'СЕТ СН'!$I$20</f>
        <v>5489.0330890200003</v>
      </c>
      <c r="T127" s="36">
        <f>SUMIFS(СВЦЭМ!$C$39:$C$782,СВЦЭМ!$A$39:$A$782,$A127,СВЦЭМ!$B$39:$B$782,T$119)+'СЕТ СН'!$I$12+СВЦЭМ!$D$10+'СЕТ СН'!$I$5-'СЕТ СН'!$I$20</f>
        <v>5525.10888522</v>
      </c>
      <c r="U127" s="36">
        <f>SUMIFS(СВЦЭМ!$C$39:$C$782,СВЦЭМ!$A$39:$A$782,$A127,СВЦЭМ!$B$39:$B$782,U$119)+'СЕТ СН'!$I$12+СВЦЭМ!$D$10+'СЕТ СН'!$I$5-'СЕТ СН'!$I$20</f>
        <v>5548.8024940300002</v>
      </c>
      <c r="V127" s="36">
        <f>SUMIFS(СВЦЭМ!$C$39:$C$782,СВЦЭМ!$A$39:$A$782,$A127,СВЦЭМ!$B$39:$B$782,V$119)+'СЕТ СН'!$I$12+СВЦЭМ!$D$10+'СЕТ СН'!$I$5-'СЕТ СН'!$I$20</f>
        <v>5566.9978131500002</v>
      </c>
      <c r="W127" s="36">
        <f>SUMIFS(СВЦЭМ!$C$39:$C$782,СВЦЭМ!$A$39:$A$782,$A127,СВЦЭМ!$B$39:$B$782,W$119)+'СЕТ СН'!$I$12+СВЦЭМ!$D$10+'СЕТ СН'!$I$5-'СЕТ СН'!$I$20</f>
        <v>5604.72641251</v>
      </c>
      <c r="X127" s="36">
        <f>SUMIFS(СВЦЭМ!$C$39:$C$782,СВЦЭМ!$A$39:$A$782,$A127,СВЦЭМ!$B$39:$B$782,X$119)+'СЕТ СН'!$I$12+СВЦЭМ!$D$10+'СЕТ СН'!$I$5-'СЕТ СН'!$I$20</f>
        <v>5601.4806982299997</v>
      </c>
      <c r="Y127" s="36">
        <f>SUMIFS(СВЦЭМ!$C$39:$C$782,СВЦЭМ!$A$39:$A$782,$A127,СВЦЭМ!$B$39:$B$782,Y$119)+'СЕТ СН'!$I$12+СВЦЭМ!$D$10+'СЕТ СН'!$I$5-'СЕТ СН'!$I$20</f>
        <v>5688.8176999400002</v>
      </c>
    </row>
    <row r="128" spans="1:27" ht="15.75" x14ac:dyDescent="0.2">
      <c r="A128" s="35">
        <f t="shared" si="3"/>
        <v>44904</v>
      </c>
      <c r="B128" s="36">
        <f>SUMIFS(СВЦЭМ!$C$39:$C$782,СВЦЭМ!$A$39:$A$782,$A128,СВЦЭМ!$B$39:$B$782,B$119)+'СЕТ СН'!$I$12+СВЦЭМ!$D$10+'СЕТ СН'!$I$5-'СЕТ СН'!$I$20</f>
        <v>5599.6469229200002</v>
      </c>
      <c r="C128" s="36">
        <f>SUMIFS(СВЦЭМ!$C$39:$C$782,СВЦЭМ!$A$39:$A$782,$A128,СВЦЭМ!$B$39:$B$782,C$119)+'СЕТ СН'!$I$12+СВЦЭМ!$D$10+'СЕТ СН'!$I$5-'СЕТ СН'!$I$20</f>
        <v>5598.3772907800003</v>
      </c>
      <c r="D128" s="36">
        <f>SUMIFS(СВЦЭМ!$C$39:$C$782,СВЦЭМ!$A$39:$A$782,$A128,СВЦЭМ!$B$39:$B$782,D$119)+'СЕТ СН'!$I$12+СВЦЭМ!$D$10+'СЕТ СН'!$I$5-'СЕТ СН'!$I$20</f>
        <v>5627.7615454200004</v>
      </c>
      <c r="E128" s="36">
        <f>SUMIFS(СВЦЭМ!$C$39:$C$782,СВЦЭМ!$A$39:$A$782,$A128,СВЦЭМ!$B$39:$B$782,E$119)+'СЕТ СН'!$I$12+СВЦЭМ!$D$10+'СЕТ СН'!$I$5-'СЕТ СН'!$I$20</f>
        <v>5628.2377033700004</v>
      </c>
      <c r="F128" s="36">
        <f>SUMIFS(СВЦЭМ!$C$39:$C$782,СВЦЭМ!$A$39:$A$782,$A128,СВЦЭМ!$B$39:$B$782,F$119)+'СЕТ СН'!$I$12+СВЦЭМ!$D$10+'СЕТ СН'!$I$5-'СЕТ СН'!$I$20</f>
        <v>5641.1608449100004</v>
      </c>
      <c r="G128" s="36">
        <f>SUMIFS(СВЦЭМ!$C$39:$C$782,СВЦЭМ!$A$39:$A$782,$A128,СВЦЭМ!$B$39:$B$782,G$119)+'СЕТ СН'!$I$12+СВЦЭМ!$D$10+'СЕТ СН'!$I$5-'СЕТ СН'!$I$20</f>
        <v>5623.8859725100001</v>
      </c>
      <c r="H128" s="36">
        <f>SUMIFS(СВЦЭМ!$C$39:$C$782,СВЦЭМ!$A$39:$A$782,$A128,СВЦЭМ!$B$39:$B$782,H$119)+'СЕТ СН'!$I$12+СВЦЭМ!$D$10+'СЕТ СН'!$I$5-'СЕТ СН'!$I$20</f>
        <v>5629.4638650200004</v>
      </c>
      <c r="I128" s="36">
        <f>SUMIFS(СВЦЭМ!$C$39:$C$782,СВЦЭМ!$A$39:$A$782,$A128,СВЦЭМ!$B$39:$B$782,I$119)+'СЕТ СН'!$I$12+СВЦЭМ!$D$10+'СЕТ СН'!$I$5-'СЕТ СН'!$I$20</f>
        <v>5590.65914875</v>
      </c>
      <c r="J128" s="36">
        <f>SUMIFS(СВЦЭМ!$C$39:$C$782,СВЦЭМ!$A$39:$A$782,$A128,СВЦЭМ!$B$39:$B$782,J$119)+'СЕТ СН'!$I$12+СВЦЭМ!$D$10+'СЕТ СН'!$I$5-'СЕТ СН'!$I$20</f>
        <v>5574.7500988800002</v>
      </c>
      <c r="K128" s="36">
        <f>SUMIFS(СВЦЭМ!$C$39:$C$782,СВЦЭМ!$A$39:$A$782,$A128,СВЦЭМ!$B$39:$B$782,K$119)+'СЕТ СН'!$I$12+СВЦЭМ!$D$10+'СЕТ СН'!$I$5-'СЕТ СН'!$I$20</f>
        <v>5558.4683570899997</v>
      </c>
      <c r="L128" s="36">
        <f>SUMIFS(СВЦЭМ!$C$39:$C$782,СВЦЭМ!$A$39:$A$782,$A128,СВЦЭМ!$B$39:$B$782,L$119)+'СЕТ СН'!$I$12+СВЦЭМ!$D$10+'СЕТ СН'!$I$5-'СЕТ СН'!$I$20</f>
        <v>5546.6825634500001</v>
      </c>
      <c r="M128" s="36">
        <f>SUMIFS(СВЦЭМ!$C$39:$C$782,СВЦЭМ!$A$39:$A$782,$A128,СВЦЭМ!$B$39:$B$782,M$119)+'СЕТ СН'!$I$12+СВЦЭМ!$D$10+'СЕТ СН'!$I$5-'СЕТ СН'!$I$20</f>
        <v>5536.0231612799998</v>
      </c>
      <c r="N128" s="36">
        <f>SUMIFS(СВЦЭМ!$C$39:$C$782,СВЦЭМ!$A$39:$A$782,$A128,СВЦЭМ!$B$39:$B$782,N$119)+'СЕТ СН'!$I$12+СВЦЭМ!$D$10+'СЕТ СН'!$I$5-'СЕТ СН'!$I$20</f>
        <v>5541.8343143100001</v>
      </c>
      <c r="O128" s="36">
        <f>SUMIFS(СВЦЭМ!$C$39:$C$782,СВЦЭМ!$A$39:$A$782,$A128,СВЦЭМ!$B$39:$B$782,O$119)+'СЕТ СН'!$I$12+СВЦЭМ!$D$10+'СЕТ СН'!$I$5-'СЕТ СН'!$I$20</f>
        <v>5544.6346920699998</v>
      </c>
      <c r="P128" s="36">
        <f>SUMIFS(СВЦЭМ!$C$39:$C$782,СВЦЭМ!$A$39:$A$782,$A128,СВЦЭМ!$B$39:$B$782,P$119)+'СЕТ СН'!$I$12+СВЦЭМ!$D$10+'СЕТ СН'!$I$5-'СЕТ СН'!$I$20</f>
        <v>5564.0579973399999</v>
      </c>
      <c r="Q128" s="36">
        <f>SUMIFS(СВЦЭМ!$C$39:$C$782,СВЦЭМ!$A$39:$A$782,$A128,СВЦЭМ!$B$39:$B$782,Q$119)+'СЕТ СН'!$I$12+СВЦЭМ!$D$10+'СЕТ СН'!$I$5-'СЕТ СН'!$I$20</f>
        <v>5563.0585217899998</v>
      </c>
      <c r="R128" s="36">
        <f>SUMIFS(СВЦЭМ!$C$39:$C$782,СВЦЭМ!$A$39:$A$782,$A128,СВЦЭМ!$B$39:$B$782,R$119)+'СЕТ СН'!$I$12+СВЦЭМ!$D$10+'СЕТ СН'!$I$5-'СЕТ СН'!$I$20</f>
        <v>5558.8674760800004</v>
      </c>
      <c r="S128" s="36">
        <f>SUMIFS(СВЦЭМ!$C$39:$C$782,СВЦЭМ!$A$39:$A$782,$A128,СВЦЭМ!$B$39:$B$782,S$119)+'СЕТ СН'!$I$12+СВЦЭМ!$D$10+'СЕТ СН'!$I$5-'СЕТ СН'!$I$20</f>
        <v>5523.5775072500001</v>
      </c>
      <c r="T128" s="36">
        <f>SUMIFS(СВЦЭМ!$C$39:$C$782,СВЦЭМ!$A$39:$A$782,$A128,СВЦЭМ!$B$39:$B$782,T$119)+'СЕТ СН'!$I$12+СВЦЭМ!$D$10+'СЕТ СН'!$I$5-'СЕТ СН'!$I$20</f>
        <v>5499.1741871300001</v>
      </c>
      <c r="U128" s="36">
        <f>SUMIFS(СВЦЭМ!$C$39:$C$782,СВЦЭМ!$A$39:$A$782,$A128,СВЦЭМ!$B$39:$B$782,U$119)+'СЕТ СН'!$I$12+СВЦЭМ!$D$10+'СЕТ СН'!$I$5-'СЕТ СН'!$I$20</f>
        <v>5500.8339787599998</v>
      </c>
      <c r="V128" s="36">
        <f>SUMIFS(СВЦЭМ!$C$39:$C$782,СВЦЭМ!$A$39:$A$782,$A128,СВЦЭМ!$B$39:$B$782,V$119)+'СЕТ СН'!$I$12+СВЦЭМ!$D$10+'СЕТ СН'!$I$5-'СЕТ СН'!$I$20</f>
        <v>5515.4546943400001</v>
      </c>
      <c r="W128" s="36">
        <f>SUMIFS(СВЦЭМ!$C$39:$C$782,СВЦЭМ!$A$39:$A$782,$A128,СВЦЭМ!$B$39:$B$782,W$119)+'СЕТ СН'!$I$12+СВЦЭМ!$D$10+'СЕТ СН'!$I$5-'СЕТ СН'!$I$20</f>
        <v>5545.0379732600004</v>
      </c>
      <c r="X128" s="36">
        <f>SUMIFS(СВЦЭМ!$C$39:$C$782,СВЦЭМ!$A$39:$A$782,$A128,СВЦЭМ!$B$39:$B$782,X$119)+'СЕТ СН'!$I$12+СВЦЭМ!$D$10+'СЕТ СН'!$I$5-'СЕТ СН'!$I$20</f>
        <v>5555.3209452199999</v>
      </c>
      <c r="Y128" s="36">
        <f>SUMIFS(СВЦЭМ!$C$39:$C$782,СВЦЭМ!$A$39:$A$782,$A128,СВЦЭМ!$B$39:$B$782,Y$119)+'СЕТ СН'!$I$12+СВЦЭМ!$D$10+'СЕТ СН'!$I$5-'СЕТ СН'!$I$20</f>
        <v>5570.3527041400002</v>
      </c>
    </row>
    <row r="129" spans="1:25" ht="15.75" x14ac:dyDescent="0.2">
      <c r="A129" s="35">
        <f t="shared" si="3"/>
        <v>44905</v>
      </c>
      <c r="B129" s="36">
        <f>SUMIFS(СВЦЭМ!$C$39:$C$782,СВЦЭМ!$A$39:$A$782,$A129,СВЦЭМ!$B$39:$B$782,B$119)+'СЕТ СН'!$I$12+СВЦЭМ!$D$10+'СЕТ СН'!$I$5-'СЕТ СН'!$I$20</f>
        <v>5610.6300911799999</v>
      </c>
      <c r="C129" s="36">
        <f>SUMIFS(СВЦЭМ!$C$39:$C$782,СВЦЭМ!$A$39:$A$782,$A129,СВЦЭМ!$B$39:$B$782,C$119)+'СЕТ СН'!$I$12+СВЦЭМ!$D$10+'СЕТ СН'!$I$5-'СЕТ СН'!$I$20</f>
        <v>5629.3824777099999</v>
      </c>
      <c r="D129" s="36">
        <f>SUMIFS(СВЦЭМ!$C$39:$C$782,СВЦЭМ!$A$39:$A$782,$A129,СВЦЭМ!$B$39:$B$782,D$119)+'СЕТ СН'!$I$12+СВЦЭМ!$D$10+'СЕТ СН'!$I$5-'СЕТ СН'!$I$20</f>
        <v>5692.0370641299996</v>
      </c>
      <c r="E129" s="36">
        <f>SUMIFS(СВЦЭМ!$C$39:$C$782,СВЦЭМ!$A$39:$A$782,$A129,СВЦЭМ!$B$39:$B$782,E$119)+'СЕТ СН'!$I$12+СВЦЭМ!$D$10+'СЕТ СН'!$I$5-'СЕТ СН'!$I$20</f>
        <v>5686.0457671900003</v>
      </c>
      <c r="F129" s="36">
        <f>SUMIFS(СВЦЭМ!$C$39:$C$782,СВЦЭМ!$A$39:$A$782,$A129,СВЦЭМ!$B$39:$B$782,F$119)+'СЕТ СН'!$I$12+СВЦЭМ!$D$10+'СЕТ СН'!$I$5-'СЕТ СН'!$I$20</f>
        <v>5663.6157474000001</v>
      </c>
      <c r="G129" s="36">
        <f>SUMIFS(СВЦЭМ!$C$39:$C$782,СВЦЭМ!$A$39:$A$782,$A129,СВЦЭМ!$B$39:$B$782,G$119)+'СЕТ СН'!$I$12+СВЦЭМ!$D$10+'СЕТ СН'!$I$5-'СЕТ СН'!$I$20</f>
        <v>5679.89425493</v>
      </c>
      <c r="H129" s="36">
        <f>SUMIFS(СВЦЭМ!$C$39:$C$782,СВЦЭМ!$A$39:$A$782,$A129,СВЦЭМ!$B$39:$B$782,H$119)+'СЕТ СН'!$I$12+СВЦЭМ!$D$10+'СЕТ СН'!$I$5-'СЕТ СН'!$I$20</f>
        <v>5984.9619549600002</v>
      </c>
      <c r="I129" s="36">
        <f>SUMIFS(СВЦЭМ!$C$39:$C$782,СВЦЭМ!$A$39:$A$782,$A129,СВЦЭМ!$B$39:$B$782,I$119)+'СЕТ СН'!$I$12+СВЦЭМ!$D$10+'СЕТ СН'!$I$5-'СЕТ СН'!$I$20</f>
        <v>5917.6792245100005</v>
      </c>
      <c r="J129" s="36">
        <f>SUMIFS(СВЦЭМ!$C$39:$C$782,СВЦЭМ!$A$39:$A$782,$A129,СВЦЭМ!$B$39:$B$782,J$119)+'СЕТ СН'!$I$12+СВЦЭМ!$D$10+'СЕТ СН'!$I$5-'СЕТ СН'!$I$20</f>
        <v>5818.0596153500001</v>
      </c>
      <c r="K129" s="36">
        <f>SUMIFS(СВЦЭМ!$C$39:$C$782,СВЦЭМ!$A$39:$A$782,$A129,СВЦЭМ!$B$39:$B$782,K$119)+'СЕТ СН'!$I$12+СВЦЭМ!$D$10+'СЕТ СН'!$I$5-'СЕТ СН'!$I$20</f>
        <v>5814.8449143100006</v>
      </c>
      <c r="L129" s="36">
        <f>SUMIFS(СВЦЭМ!$C$39:$C$782,СВЦЭМ!$A$39:$A$782,$A129,СВЦЭМ!$B$39:$B$782,L$119)+'СЕТ СН'!$I$12+СВЦЭМ!$D$10+'СЕТ СН'!$I$5-'СЕТ СН'!$I$20</f>
        <v>5804.46834734</v>
      </c>
      <c r="M129" s="36">
        <f>SUMIFS(СВЦЭМ!$C$39:$C$782,СВЦЭМ!$A$39:$A$782,$A129,СВЦЭМ!$B$39:$B$782,M$119)+'СЕТ СН'!$I$12+СВЦЭМ!$D$10+'СЕТ СН'!$I$5-'СЕТ СН'!$I$20</f>
        <v>5827.6440794099999</v>
      </c>
      <c r="N129" s="36">
        <f>SUMIFS(СВЦЭМ!$C$39:$C$782,СВЦЭМ!$A$39:$A$782,$A129,СВЦЭМ!$B$39:$B$782,N$119)+'СЕТ СН'!$I$12+СВЦЭМ!$D$10+'СЕТ СН'!$I$5-'СЕТ СН'!$I$20</f>
        <v>5884.3128961100001</v>
      </c>
      <c r="O129" s="36">
        <f>SUMIFS(СВЦЭМ!$C$39:$C$782,СВЦЭМ!$A$39:$A$782,$A129,СВЦЭМ!$B$39:$B$782,O$119)+'СЕТ СН'!$I$12+СВЦЭМ!$D$10+'СЕТ СН'!$I$5-'СЕТ СН'!$I$20</f>
        <v>5903.96811411</v>
      </c>
      <c r="P129" s="36">
        <f>SUMIFS(СВЦЭМ!$C$39:$C$782,СВЦЭМ!$A$39:$A$782,$A129,СВЦЭМ!$B$39:$B$782,P$119)+'СЕТ СН'!$I$12+СВЦЭМ!$D$10+'СЕТ СН'!$I$5-'СЕТ СН'!$I$20</f>
        <v>5912.77557566</v>
      </c>
      <c r="Q129" s="36">
        <f>SUMIFS(СВЦЭМ!$C$39:$C$782,СВЦЭМ!$A$39:$A$782,$A129,СВЦЭМ!$B$39:$B$782,Q$119)+'СЕТ СН'!$I$12+СВЦЭМ!$D$10+'СЕТ СН'!$I$5-'СЕТ СН'!$I$20</f>
        <v>5804.5534827800002</v>
      </c>
      <c r="R129" s="36">
        <f>SUMIFS(СВЦЭМ!$C$39:$C$782,СВЦЭМ!$A$39:$A$782,$A129,СВЦЭМ!$B$39:$B$782,R$119)+'СЕТ СН'!$I$12+СВЦЭМ!$D$10+'СЕТ СН'!$I$5-'СЕТ СН'!$I$20</f>
        <v>5624.5535642300001</v>
      </c>
      <c r="S129" s="36">
        <f>SUMIFS(СВЦЭМ!$C$39:$C$782,СВЦЭМ!$A$39:$A$782,$A129,СВЦЭМ!$B$39:$B$782,S$119)+'СЕТ СН'!$I$12+СВЦЭМ!$D$10+'СЕТ СН'!$I$5-'СЕТ СН'!$I$20</f>
        <v>5568.8965489700004</v>
      </c>
      <c r="T129" s="36">
        <f>SUMIFS(СВЦЭМ!$C$39:$C$782,СВЦЭМ!$A$39:$A$782,$A129,СВЦЭМ!$B$39:$B$782,T$119)+'СЕТ СН'!$I$12+СВЦЭМ!$D$10+'СЕТ СН'!$I$5-'СЕТ СН'!$I$20</f>
        <v>5573.4775949200002</v>
      </c>
      <c r="U129" s="36">
        <f>SUMIFS(СВЦЭМ!$C$39:$C$782,СВЦЭМ!$A$39:$A$782,$A129,СВЦЭМ!$B$39:$B$782,U$119)+'СЕТ СН'!$I$12+СВЦЭМ!$D$10+'СЕТ СН'!$I$5-'СЕТ СН'!$I$20</f>
        <v>5570.4776908499998</v>
      </c>
      <c r="V129" s="36">
        <f>SUMIFS(СВЦЭМ!$C$39:$C$782,СВЦЭМ!$A$39:$A$782,$A129,СВЦЭМ!$B$39:$B$782,V$119)+'СЕТ СН'!$I$12+СВЦЭМ!$D$10+'СЕТ СН'!$I$5-'СЕТ СН'!$I$20</f>
        <v>5581.8537281500003</v>
      </c>
      <c r="W129" s="36">
        <f>SUMIFS(СВЦЭМ!$C$39:$C$782,СВЦЭМ!$A$39:$A$782,$A129,СВЦЭМ!$B$39:$B$782,W$119)+'СЕТ СН'!$I$12+СВЦЭМ!$D$10+'СЕТ СН'!$I$5-'СЕТ СН'!$I$20</f>
        <v>5590.4668999300002</v>
      </c>
      <c r="X129" s="36">
        <f>SUMIFS(СВЦЭМ!$C$39:$C$782,СВЦЭМ!$A$39:$A$782,$A129,СВЦЭМ!$B$39:$B$782,X$119)+'СЕТ СН'!$I$12+СВЦЭМ!$D$10+'СЕТ СН'!$I$5-'СЕТ СН'!$I$20</f>
        <v>5606.44021084</v>
      </c>
      <c r="Y129" s="36">
        <f>SUMIFS(СВЦЭМ!$C$39:$C$782,СВЦЭМ!$A$39:$A$782,$A129,СВЦЭМ!$B$39:$B$782,Y$119)+'СЕТ СН'!$I$12+СВЦЭМ!$D$10+'СЕТ СН'!$I$5-'СЕТ СН'!$I$20</f>
        <v>5633.6628682099999</v>
      </c>
    </row>
    <row r="130" spans="1:25" ht="15.75" x14ac:dyDescent="0.2">
      <c r="A130" s="35">
        <f t="shared" si="3"/>
        <v>44906</v>
      </c>
      <c r="B130" s="36">
        <f>SUMIFS(СВЦЭМ!$C$39:$C$782,СВЦЭМ!$A$39:$A$782,$A130,СВЦЭМ!$B$39:$B$782,B$119)+'СЕТ СН'!$I$12+СВЦЭМ!$D$10+'СЕТ СН'!$I$5-'СЕТ СН'!$I$20</f>
        <v>5632.3631637600001</v>
      </c>
      <c r="C130" s="36">
        <f>SUMIFS(СВЦЭМ!$C$39:$C$782,СВЦЭМ!$A$39:$A$782,$A130,СВЦЭМ!$B$39:$B$782,C$119)+'СЕТ СН'!$I$12+СВЦЭМ!$D$10+'СЕТ СН'!$I$5-'СЕТ СН'!$I$20</f>
        <v>5629.2978562999997</v>
      </c>
      <c r="D130" s="36">
        <f>SUMIFS(СВЦЭМ!$C$39:$C$782,СВЦЭМ!$A$39:$A$782,$A130,СВЦЭМ!$B$39:$B$782,D$119)+'СЕТ СН'!$I$12+СВЦЭМ!$D$10+'СЕТ СН'!$I$5-'СЕТ СН'!$I$20</f>
        <v>5633.4119803699996</v>
      </c>
      <c r="E130" s="36">
        <f>SUMIFS(СВЦЭМ!$C$39:$C$782,СВЦЭМ!$A$39:$A$782,$A130,СВЦЭМ!$B$39:$B$782,E$119)+'СЕТ СН'!$I$12+СВЦЭМ!$D$10+'СЕТ СН'!$I$5-'СЕТ СН'!$I$20</f>
        <v>5644.8307216100002</v>
      </c>
      <c r="F130" s="36">
        <f>SUMIFS(СВЦЭМ!$C$39:$C$782,СВЦЭМ!$A$39:$A$782,$A130,СВЦЭМ!$B$39:$B$782,F$119)+'СЕТ СН'!$I$12+СВЦЭМ!$D$10+'СЕТ СН'!$I$5-'СЕТ СН'!$I$20</f>
        <v>5656.4710207899998</v>
      </c>
      <c r="G130" s="36">
        <f>SUMIFS(СВЦЭМ!$C$39:$C$782,СВЦЭМ!$A$39:$A$782,$A130,СВЦЭМ!$B$39:$B$782,G$119)+'СЕТ СН'!$I$12+СВЦЭМ!$D$10+'СЕТ СН'!$I$5-'СЕТ СН'!$I$20</f>
        <v>5635.3967238200003</v>
      </c>
      <c r="H130" s="36">
        <f>SUMIFS(СВЦЭМ!$C$39:$C$782,СВЦЭМ!$A$39:$A$782,$A130,СВЦЭМ!$B$39:$B$782,H$119)+'СЕТ СН'!$I$12+СВЦЭМ!$D$10+'СЕТ СН'!$I$5-'СЕТ СН'!$I$20</f>
        <v>5634.55078297</v>
      </c>
      <c r="I130" s="36">
        <f>SUMIFS(СВЦЭМ!$C$39:$C$782,СВЦЭМ!$A$39:$A$782,$A130,СВЦЭМ!$B$39:$B$782,I$119)+'СЕТ СН'!$I$12+СВЦЭМ!$D$10+'СЕТ СН'!$I$5-'СЕТ СН'!$I$20</f>
        <v>5583.2111975300004</v>
      </c>
      <c r="J130" s="36">
        <f>SUMIFS(СВЦЭМ!$C$39:$C$782,СВЦЭМ!$A$39:$A$782,$A130,СВЦЭМ!$B$39:$B$782,J$119)+'СЕТ СН'!$I$12+СВЦЭМ!$D$10+'СЕТ СН'!$I$5-'СЕТ СН'!$I$20</f>
        <v>5539.8912879700001</v>
      </c>
      <c r="K130" s="36">
        <f>SUMIFS(СВЦЭМ!$C$39:$C$782,СВЦЭМ!$A$39:$A$782,$A130,СВЦЭМ!$B$39:$B$782,K$119)+'СЕТ СН'!$I$12+СВЦЭМ!$D$10+'СЕТ СН'!$I$5-'СЕТ СН'!$I$20</f>
        <v>5493.6063128200003</v>
      </c>
      <c r="L130" s="36">
        <f>SUMIFS(СВЦЭМ!$C$39:$C$782,СВЦЭМ!$A$39:$A$782,$A130,СВЦЭМ!$B$39:$B$782,L$119)+'СЕТ СН'!$I$12+СВЦЭМ!$D$10+'СЕТ СН'!$I$5-'СЕТ СН'!$I$20</f>
        <v>5502.0152593500006</v>
      </c>
      <c r="M130" s="36">
        <f>SUMIFS(СВЦЭМ!$C$39:$C$782,СВЦЭМ!$A$39:$A$782,$A130,СВЦЭМ!$B$39:$B$782,M$119)+'СЕТ СН'!$I$12+СВЦЭМ!$D$10+'СЕТ СН'!$I$5-'СЕТ СН'!$I$20</f>
        <v>5513.1353230499999</v>
      </c>
      <c r="N130" s="36">
        <f>SUMIFS(СВЦЭМ!$C$39:$C$782,СВЦЭМ!$A$39:$A$782,$A130,СВЦЭМ!$B$39:$B$782,N$119)+'СЕТ СН'!$I$12+СВЦЭМ!$D$10+'СЕТ СН'!$I$5-'СЕТ СН'!$I$20</f>
        <v>5555.0328631000002</v>
      </c>
      <c r="O130" s="36">
        <f>SUMIFS(СВЦЭМ!$C$39:$C$782,СВЦЭМ!$A$39:$A$782,$A130,СВЦЭМ!$B$39:$B$782,O$119)+'СЕТ СН'!$I$12+СВЦЭМ!$D$10+'СЕТ СН'!$I$5-'СЕТ СН'!$I$20</f>
        <v>5579.7697036600002</v>
      </c>
      <c r="P130" s="36">
        <f>SUMIFS(СВЦЭМ!$C$39:$C$782,СВЦЭМ!$A$39:$A$782,$A130,СВЦЭМ!$B$39:$B$782,P$119)+'СЕТ СН'!$I$12+СВЦЭМ!$D$10+'СЕТ СН'!$I$5-'СЕТ СН'!$I$20</f>
        <v>5590.2143637400004</v>
      </c>
      <c r="Q130" s="36">
        <f>SUMIFS(СВЦЭМ!$C$39:$C$782,СВЦЭМ!$A$39:$A$782,$A130,СВЦЭМ!$B$39:$B$782,Q$119)+'СЕТ СН'!$I$12+СВЦЭМ!$D$10+'СЕТ СН'!$I$5-'СЕТ СН'!$I$20</f>
        <v>5572.5085089100003</v>
      </c>
      <c r="R130" s="36">
        <f>SUMIFS(СВЦЭМ!$C$39:$C$782,СВЦЭМ!$A$39:$A$782,$A130,СВЦЭМ!$B$39:$B$782,R$119)+'СЕТ СН'!$I$12+СВЦЭМ!$D$10+'СЕТ СН'!$I$5-'СЕТ СН'!$I$20</f>
        <v>5529.4514282099999</v>
      </c>
      <c r="S130" s="36">
        <f>SUMIFS(СВЦЭМ!$C$39:$C$782,СВЦЭМ!$A$39:$A$782,$A130,СВЦЭМ!$B$39:$B$782,S$119)+'СЕТ СН'!$I$12+СВЦЭМ!$D$10+'СЕТ СН'!$I$5-'СЕТ СН'!$I$20</f>
        <v>5466.1874113399999</v>
      </c>
      <c r="T130" s="36">
        <f>SUMIFS(СВЦЭМ!$C$39:$C$782,СВЦЭМ!$A$39:$A$782,$A130,СВЦЭМ!$B$39:$B$782,T$119)+'СЕТ СН'!$I$12+СВЦЭМ!$D$10+'СЕТ СН'!$I$5-'СЕТ СН'!$I$20</f>
        <v>5499.7270130300003</v>
      </c>
      <c r="U130" s="36">
        <f>SUMIFS(СВЦЭМ!$C$39:$C$782,СВЦЭМ!$A$39:$A$782,$A130,СВЦЭМ!$B$39:$B$782,U$119)+'СЕТ СН'!$I$12+СВЦЭМ!$D$10+'СЕТ СН'!$I$5-'СЕТ СН'!$I$20</f>
        <v>5527.7630783100003</v>
      </c>
      <c r="V130" s="36">
        <f>SUMIFS(СВЦЭМ!$C$39:$C$782,СВЦЭМ!$A$39:$A$782,$A130,СВЦЭМ!$B$39:$B$782,V$119)+'СЕТ СН'!$I$12+СВЦЭМ!$D$10+'СЕТ СН'!$I$5-'СЕТ СН'!$I$20</f>
        <v>5544.7847389099998</v>
      </c>
      <c r="W130" s="36">
        <f>SUMIFS(СВЦЭМ!$C$39:$C$782,СВЦЭМ!$A$39:$A$782,$A130,СВЦЭМ!$B$39:$B$782,W$119)+'СЕТ СН'!$I$12+СВЦЭМ!$D$10+'СЕТ СН'!$I$5-'СЕТ СН'!$I$20</f>
        <v>5564.5049240099997</v>
      </c>
      <c r="X130" s="36">
        <f>SUMIFS(СВЦЭМ!$C$39:$C$782,СВЦЭМ!$A$39:$A$782,$A130,СВЦЭМ!$B$39:$B$782,X$119)+'СЕТ СН'!$I$12+СВЦЭМ!$D$10+'СЕТ СН'!$I$5-'СЕТ СН'!$I$20</f>
        <v>5575.9458637600001</v>
      </c>
      <c r="Y130" s="36">
        <f>SUMIFS(СВЦЭМ!$C$39:$C$782,СВЦЭМ!$A$39:$A$782,$A130,СВЦЭМ!$B$39:$B$782,Y$119)+'СЕТ СН'!$I$12+СВЦЭМ!$D$10+'СЕТ СН'!$I$5-'СЕТ СН'!$I$20</f>
        <v>5619.4269280500002</v>
      </c>
    </row>
    <row r="131" spans="1:25" ht="15.75" x14ac:dyDescent="0.2">
      <c r="A131" s="35">
        <f t="shared" si="3"/>
        <v>44907</v>
      </c>
      <c r="B131" s="36">
        <f>SUMIFS(СВЦЭМ!$C$39:$C$782,СВЦЭМ!$A$39:$A$782,$A131,СВЦЭМ!$B$39:$B$782,B$119)+'СЕТ СН'!$I$12+СВЦЭМ!$D$10+'СЕТ СН'!$I$5-'СЕТ СН'!$I$20</f>
        <v>5526.8215979100005</v>
      </c>
      <c r="C131" s="36">
        <f>SUMIFS(СВЦЭМ!$C$39:$C$782,СВЦЭМ!$A$39:$A$782,$A131,СВЦЭМ!$B$39:$B$782,C$119)+'СЕТ СН'!$I$12+СВЦЭМ!$D$10+'СЕТ СН'!$I$5-'СЕТ СН'!$I$20</f>
        <v>5549.3825135900006</v>
      </c>
      <c r="D131" s="36">
        <f>SUMIFS(СВЦЭМ!$C$39:$C$782,СВЦЭМ!$A$39:$A$782,$A131,СВЦЭМ!$B$39:$B$782,D$119)+'СЕТ СН'!$I$12+СВЦЭМ!$D$10+'СЕТ СН'!$I$5-'СЕТ СН'!$I$20</f>
        <v>5563.3184880899998</v>
      </c>
      <c r="E131" s="36">
        <f>SUMIFS(СВЦЭМ!$C$39:$C$782,СВЦЭМ!$A$39:$A$782,$A131,СВЦЭМ!$B$39:$B$782,E$119)+'СЕТ СН'!$I$12+СВЦЭМ!$D$10+'СЕТ СН'!$I$5-'СЕТ СН'!$I$20</f>
        <v>5571.9892753200002</v>
      </c>
      <c r="F131" s="36">
        <f>SUMIFS(СВЦЭМ!$C$39:$C$782,СВЦЭМ!$A$39:$A$782,$A131,СВЦЭМ!$B$39:$B$782,F$119)+'СЕТ СН'!$I$12+СВЦЭМ!$D$10+'СЕТ СН'!$I$5-'СЕТ СН'!$I$20</f>
        <v>5588.0411875199998</v>
      </c>
      <c r="G131" s="36">
        <f>SUMIFS(СВЦЭМ!$C$39:$C$782,СВЦЭМ!$A$39:$A$782,$A131,СВЦЭМ!$B$39:$B$782,G$119)+'СЕТ СН'!$I$12+СВЦЭМ!$D$10+'СЕТ СН'!$I$5-'СЕТ СН'!$I$20</f>
        <v>5573.8704543100002</v>
      </c>
      <c r="H131" s="36">
        <f>SUMIFS(СВЦЭМ!$C$39:$C$782,СВЦЭМ!$A$39:$A$782,$A131,СВЦЭМ!$B$39:$B$782,H$119)+'СЕТ СН'!$I$12+СВЦЭМ!$D$10+'СЕТ СН'!$I$5-'СЕТ СН'!$I$20</f>
        <v>5558.0719450100005</v>
      </c>
      <c r="I131" s="36">
        <f>SUMIFS(СВЦЭМ!$C$39:$C$782,СВЦЭМ!$A$39:$A$782,$A131,СВЦЭМ!$B$39:$B$782,I$119)+'СЕТ СН'!$I$12+СВЦЭМ!$D$10+'СЕТ СН'!$I$5-'СЕТ СН'!$I$20</f>
        <v>5377.7709821899998</v>
      </c>
      <c r="J131" s="36">
        <f>SUMIFS(СВЦЭМ!$C$39:$C$782,СВЦЭМ!$A$39:$A$782,$A131,СВЦЭМ!$B$39:$B$782,J$119)+'СЕТ СН'!$I$12+СВЦЭМ!$D$10+'СЕТ СН'!$I$5-'СЕТ СН'!$I$20</f>
        <v>5281.4800719499999</v>
      </c>
      <c r="K131" s="36">
        <f>SUMIFS(СВЦЭМ!$C$39:$C$782,СВЦЭМ!$A$39:$A$782,$A131,СВЦЭМ!$B$39:$B$782,K$119)+'СЕТ СН'!$I$12+СВЦЭМ!$D$10+'СЕТ СН'!$I$5-'СЕТ СН'!$I$20</f>
        <v>5248.4487205599999</v>
      </c>
      <c r="L131" s="36">
        <f>SUMIFS(СВЦЭМ!$C$39:$C$782,СВЦЭМ!$A$39:$A$782,$A131,СВЦЭМ!$B$39:$B$782,L$119)+'СЕТ СН'!$I$12+СВЦЭМ!$D$10+'СЕТ СН'!$I$5-'СЕТ СН'!$I$20</f>
        <v>5351.01521495</v>
      </c>
      <c r="M131" s="36">
        <f>SUMIFS(СВЦЭМ!$C$39:$C$782,СВЦЭМ!$A$39:$A$782,$A131,СВЦЭМ!$B$39:$B$782,M$119)+'СЕТ СН'!$I$12+СВЦЭМ!$D$10+'СЕТ СН'!$I$5-'СЕТ СН'!$I$20</f>
        <v>5352.0274790900003</v>
      </c>
      <c r="N131" s="36">
        <f>SUMIFS(СВЦЭМ!$C$39:$C$782,СВЦЭМ!$A$39:$A$782,$A131,СВЦЭМ!$B$39:$B$782,N$119)+'СЕТ СН'!$I$12+СВЦЭМ!$D$10+'СЕТ СН'!$I$5-'СЕТ СН'!$I$20</f>
        <v>5431.4828817600001</v>
      </c>
      <c r="O131" s="36">
        <f>SUMIFS(СВЦЭМ!$C$39:$C$782,СВЦЭМ!$A$39:$A$782,$A131,СВЦЭМ!$B$39:$B$782,O$119)+'СЕТ СН'!$I$12+СВЦЭМ!$D$10+'СЕТ СН'!$I$5-'СЕТ СН'!$I$20</f>
        <v>5418.5126182100003</v>
      </c>
      <c r="P131" s="36">
        <f>SUMIFS(СВЦЭМ!$C$39:$C$782,СВЦЭМ!$A$39:$A$782,$A131,СВЦЭМ!$B$39:$B$782,P$119)+'СЕТ СН'!$I$12+СВЦЭМ!$D$10+'СЕТ СН'!$I$5-'СЕТ СН'!$I$20</f>
        <v>5425.6545919800001</v>
      </c>
      <c r="Q131" s="36">
        <f>SUMIFS(СВЦЭМ!$C$39:$C$782,СВЦЭМ!$A$39:$A$782,$A131,СВЦЭМ!$B$39:$B$782,Q$119)+'СЕТ СН'!$I$12+СВЦЭМ!$D$10+'СЕТ СН'!$I$5-'СЕТ СН'!$I$20</f>
        <v>5434.29828198</v>
      </c>
      <c r="R131" s="36">
        <f>SUMIFS(СВЦЭМ!$C$39:$C$782,СВЦЭМ!$A$39:$A$782,$A131,СВЦЭМ!$B$39:$B$782,R$119)+'СЕТ СН'!$I$12+СВЦЭМ!$D$10+'СЕТ СН'!$I$5-'СЕТ СН'!$I$20</f>
        <v>5343.2355708200002</v>
      </c>
      <c r="S131" s="36">
        <f>SUMIFS(СВЦЭМ!$C$39:$C$782,СВЦЭМ!$A$39:$A$782,$A131,СВЦЭМ!$B$39:$B$782,S$119)+'СЕТ СН'!$I$12+СВЦЭМ!$D$10+'СЕТ СН'!$I$5-'СЕТ СН'!$I$20</f>
        <v>5291.9355840999997</v>
      </c>
      <c r="T131" s="36">
        <f>SUMIFS(СВЦЭМ!$C$39:$C$782,СВЦЭМ!$A$39:$A$782,$A131,СВЦЭМ!$B$39:$B$782,T$119)+'СЕТ СН'!$I$12+СВЦЭМ!$D$10+'СЕТ СН'!$I$5-'СЕТ СН'!$I$20</f>
        <v>5276.2228861499998</v>
      </c>
      <c r="U131" s="36">
        <f>SUMIFS(СВЦЭМ!$C$39:$C$782,СВЦЭМ!$A$39:$A$782,$A131,СВЦЭМ!$B$39:$B$782,U$119)+'СЕТ СН'!$I$12+СВЦЭМ!$D$10+'СЕТ СН'!$I$5-'СЕТ СН'!$I$20</f>
        <v>5367.5714584799998</v>
      </c>
      <c r="V131" s="36">
        <f>SUMIFS(СВЦЭМ!$C$39:$C$782,СВЦЭМ!$A$39:$A$782,$A131,СВЦЭМ!$B$39:$B$782,V$119)+'СЕТ СН'!$I$12+СВЦЭМ!$D$10+'СЕТ СН'!$I$5-'СЕТ СН'!$I$20</f>
        <v>5479.79358718</v>
      </c>
      <c r="W131" s="36">
        <f>SUMIFS(СВЦЭМ!$C$39:$C$782,СВЦЭМ!$A$39:$A$782,$A131,СВЦЭМ!$B$39:$B$782,W$119)+'СЕТ СН'!$I$12+СВЦЭМ!$D$10+'СЕТ СН'!$I$5-'СЕТ СН'!$I$20</f>
        <v>5477.7166428500004</v>
      </c>
      <c r="X131" s="36">
        <f>SUMIFS(СВЦЭМ!$C$39:$C$782,СВЦЭМ!$A$39:$A$782,$A131,СВЦЭМ!$B$39:$B$782,X$119)+'СЕТ СН'!$I$12+СВЦЭМ!$D$10+'СЕТ СН'!$I$5-'СЕТ СН'!$I$20</f>
        <v>5477.54433359</v>
      </c>
      <c r="Y131" s="36">
        <f>SUMIFS(СВЦЭМ!$C$39:$C$782,СВЦЭМ!$A$39:$A$782,$A131,СВЦЭМ!$B$39:$B$782,Y$119)+'СЕТ СН'!$I$12+СВЦЭМ!$D$10+'СЕТ СН'!$I$5-'СЕТ СН'!$I$20</f>
        <v>5528.27435719</v>
      </c>
    </row>
    <row r="132" spans="1:25" ht="15.75" x14ac:dyDescent="0.2">
      <c r="A132" s="35">
        <f t="shared" si="3"/>
        <v>44908</v>
      </c>
      <c r="B132" s="36">
        <f>SUMIFS(СВЦЭМ!$C$39:$C$782,СВЦЭМ!$A$39:$A$782,$A132,СВЦЭМ!$B$39:$B$782,B$119)+'СЕТ СН'!$I$12+СВЦЭМ!$D$10+'СЕТ СН'!$I$5-'СЕТ СН'!$I$20</f>
        <v>5595.5365292200004</v>
      </c>
      <c r="C132" s="36">
        <f>SUMIFS(СВЦЭМ!$C$39:$C$782,СВЦЭМ!$A$39:$A$782,$A132,СВЦЭМ!$B$39:$B$782,C$119)+'СЕТ СН'!$I$12+СВЦЭМ!$D$10+'СЕТ СН'!$I$5-'СЕТ СН'!$I$20</f>
        <v>5630.8091550400004</v>
      </c>
      <c r="D132" s="36">
        <f>SUMIFS(СВЦЭМ!$C$39:$C$782,СВЦЭМ!$A$39:$A$782,$A132,СВЦЭМ!$B$39:$B$782,D$119)+'СЕТ СН'!$I$12+СВЦЭМ!$D$10+'СЕТ СН'!$I$5-'СЕТ СН'!$I$20</f>
        <v>5649.3982561399998</v>
      </c>
      <c r="E132" s="36">
        <f>SUMIFS(СВЦЭМ!$C$39:$C$782,СВЦЭМ!$A$39:$A$782,$A132,СВЦЭМ!$B$39:$B$782,E$119)+'СЕТ СН'!$I$12+СВЦЭМ!$D$10+'СЕТ СН'!$I$5-'СЕТ СН'!$I$20</f>
        <v>5667.6373261400004</v>
      </c>
      <c r="F132" s="36">
        <f>SUMIFS(СВЦЭМ!$C$39:$C$782,СВЦЭМ!$A$39:$A$782,$A132,СВЦЭМ!$B$39:$B$782,F$119)+'СЕТ СН'!$I$12+СВЦЭМ!$D$10+'СЕТ СН'!$I$5-'СЕТ СН'!$I$20</f>
        <v>5677.7526061600001</v>
      </c>
      <c r="G132" s="36">
        <f>SUMIFS(СВЦЭМ!$C$39:$C$782,СВЦЭМ!$A$39:$A$782,$A132,СВЦЭМ!$B$39:$B$782,G$119)+'СЕТ СН'!$I$12+СВЦЭМ!$D$10+'СЕТ СН'!$I$5-'СЕТ СН'!$I$20</f>
        <v>5664.3310106899999</v>
      </c>
      <c r="H132" s="36">
        <f>SUMIFS(СВЦЭМ!$C$39:$C$782,СВЦЭМ!$A$39:$A$782,$A132,СВЦЭМ!$B$39:$B$782,H$119)+'СЕТ СН'!$I$12+СВЦЭМ!$D$10+'СЕТ СН'!$I$5-'СЕТ СН'!$I$20</f>
        <v>5620.6207260499996</v>
      </c>
      <c r="I132" s="36">
        <f>SUMIFS(СВЦЭМ!$C$39:$C$782,СВЦЭМ!$A$39:$A$782,$A132,СВЦЭМ!$B$39:$B$782,I$119)+'СЕТ СН'!$I$12+СВЦЭМ!$D$10+'СЕТ СН'!$I$5-'СЕТ СН'!$I$20</f>
        <v>5587.23902438</v>
      </c>
      <c r="J132" s="36">
        <f>SUMIFS(СВЦЭМ!$C$39:$C$782,СВЦЭМ!$A$39:$A$782,$A132,СВЦЭМ!$B$39:$B$782,J$119)+'СЕТ СН'!$I$12+СВЦЭМ!$D$10+'СЕТ СН'!$I$5-'СЕТ СН'!$I$20</f>
        <v>5585.5555144500004</v>
      </c>
      <c r="K132" s="36">
        <f>SUMIFS(СВЦЭМ!$C$39:$C$782,СВЦЭМ!$A$39:$A$782,$A132,СВЦЭМ!$B$39:$B$782,K$119)+'СЕТ СН'!$I$12+СВЦЭМ!$D$10+'СЕТ СН'!$I$5-'СЕТ СН'!$I$20</f>
        <v>5561.2891646999997</v>
      </c>
      <c r="L132" s="36">
        <f>SUMIFS(СВЦЭМ!$C$39:$C$782,СВЦЭМ!$A$39:$A$782,$A132,СВЦЭМ!$B$39:$B$782,L$119)+'СЕТ СН'!$I$12+СВЦЭМ!$D$10+'СЕТ СН'!$I$5-'СЕТ СН'!$I$20</f>
        <v>5542.5808735999999</v>
      </c>
      <c r="M132" s="36">
        <f>SUMIFS(СВЦЭМ!$C$39:$C$782,СВЦЭМ!$A$39:$A$782,$A132,СВЦЭМ!$B$39:$B$782,M$119)+'СЕТ СН'!$I$12+СВЦЭМ!$D$10+'СЕТ СН'!$I$5-'СЕТ СН'!$I$20</f>
        <v>5551.27532402</v>
      </c>
      <c r="N132" s="36">
        <f>SUMIFS(СВЦЭМ!$C$39:$C$782,СВЦЭМ!$A$39:$A$782,$A132,СВЦЭМ!$B$39:$B$782,N$119)+'СЕТ СН'!$I$12+СВЦЭМ!$D$10+'СЕТ СН'!$I$5-'СЕТ СН'!$I$20</f>
        <v>5562.3742623199996</v>
      </c>
      <c r="O132" s="36">
        <f>SUMIFS(СВЦЭМ!$C$39:$C$782,СВЦЭМ!$A$39:$A$782,$A132,СВЦЭМ!$B$39:$B$782,O$119)+'СЕТ СН'!$I$12+СВЦЭМ!$D$10+'СЕТ СН'!$I$5-'СЕТ СН'!$I$20</f>
        <v>5626.6206459200002</v>
      </c>
      <c r="P132" s="36">
        <f>SUMIFS(СВЦЭМ!$C$39:$C$782,СВЦЭМ!$A$39:$A$782,$A132,СВЦЭМ!$B$39:$B$782,P$119)+'СЕТ СН'!$I$12+СВЦЭМ!$D$10+'СЕТ СН'!$I$5-'СЕТ СН'!$I$20</f>
        <v>5635.3261336100004</v>
      </c>
      <c r="Q132" s="36">
        <f>SUMIFS(СВЦЭМ!$C$39:$C$782,СВЦЭМ!$A$39:$A$782,$A132,СВЦЭМ!$B$39:$B$782,Q$119)+'СЕТ СН'!$I$12+СВЦЭМ!$D$10+'СЕТ СН'!$I$5-'СЕТ СН'!$I$20</f>
        <v>5609.9277122100002</v>
      </c>
      <c r="R132" s="36">
        <f>SUMIFS(СВЦЭМ!$C$39:$C$782,СВЦЭМ!$A$39:$A$782,$A132,СВЦЭМ!$B$39:$B$782,R$119)+'СЕТ СН'!$I$12+СВЦЭМ!$D$10+'СЕТ СН'!$I$5-'СЕТ СН'!$I$20</f>
        <v>5543.8274614000002</v>
      </c>
      <c r="S132" s="36">
        <f>SUMIFS(СВЦЭМ!$C$39:$C$782,СВЦЭМ!$A$39:$A$782,$A132,СВЦЭМ!$B$39:$B$782,S$119)+'СЕТ СН'!$I$12+СВЦЭМ!$D$10+'СЕТ СН'!$I$5-'СЕТ СН'!$I$20</f>
        <v>5524.9095289799998</v>
      </c>
      <c r="T132" s="36">
        <f>SUMIFS(СВЦЭМ!$C$39:$C$782,СВЦЭМ!$A$39:$A$782,$A132,СВЦЭМ!$B$39:$B$782,T$119)+'СЕТ СН'!$I$12+СВЦЭМ!$D$10+'СЕТ СН'!$I$5-'СЕТ СН'!$I$20</f>
        <v>5506.0874581300004</v>
      </c>
      <c r="U132" s="36">
        <f>SUMIFS(СВЦЭМ!$C$39:$C$782,СВЦЭМ!$A$39:$A$782,$A132,СВЦЭМ!$B$39:$B$782,U$119)+'СЕТ СН'!$I$12+СВЦЭМ!$D$10+'СЕТ СН'!$I$5-'СЕТ СН'!$I$20</f>
        <v>5472.6797723899999</v>
      </c>
      <c r="V132" s="36">
        <f>SUMIFS(СВЦЭМ!$C$39:$C$782,СВЦЭМ!$A$39:$A$782,$A132,СВЦЭМ!$B$39:$B$782,V$119)+'СЕТ СН'!$I$12+СВЦЭМ!$D$10+'СЕТ СН'!$I$5-'СЕТ СН'!$I$20</f>
        <v>5485.1833548900004</v>
      </c>
      <c r="W132" s="36">
        <f>SUMIFS(СВЦЭМ!$C$39:$C$782,СВЦЭМ!$A$39:$A$782,$A132,СВЦЭМ!$B$39:$B$782,W$119)+'СЕТ СН'!$I$12+СВЦЭМ!$D$10+'СЕТ СН'!$I$5-'СЕТ СН'!$I$20</f>
        <v>5535.1989188400003</v>
      </c>
      <c r="X132" s="36">
        <f>SUMIFS(СВЦЭМ!$C$39:$C$782,СВЦЭМ!$A$39:$A$782,$A132,СВЦЭМ!$B$39:$B$782,X$119)+'СЕТ СН'!$I$12+СВЦЭМ!$D$10+'СЕТ СН'!$I$5-'СЕТ СН'!$I$20</f>
        <v>5540.4572167400001</v>
      </c>
      <c r="Y132" s="36">
        <f>SUMIFS(СВЦЭМ!$C$39:$C$782,СВЦЭМ!$A$39:$A$782,$A132,СВЦЭМ!$B$39:$B$782,Y$119)+'СЕТ СН'!$I$12+СВЦЭМ!$D$10+'СЕТ СН'!$I$5-'СЕТ СН'!$I$20</f>
        <v>5590.8747748100004</v>
      </c>
    </row>
    <row r="133" spans="1:25" ht="15.75" x14ac:dyDescent="0.2">
      <c r="A133" s="35">
        <f t="shared" si="3"/>
        <v>44909</v>
      </c>
      <c r="B133" s="36">
        <f>SUMIFS(СВЦЭМ!$C$39:$C$782,СВЦЭМ!$A$39:$A$782,$A133,СВЦЭМ!$B$39:$B$782,B$119)+'СЕТ СН'!$I$12+СВЦЭМ!$D$10+'СЕТ СН'!$I$5-'СЕТ СН'!$I$20</f>
        <v>5530.9004985700003</v>
      </c>
      <c r="C133" s="36">
        <f>SUMIFS(СВЦЭМ!$C$39:$C$782,СВЦЭМ!$A$39:$A$782,$A133,СВЦЭМ!$B$39:$B$782,C$119)+'СЕТ СН'!$I$12+СВЦЭМ!$D$10+'СЕТ СН'!$I$5-'СЕТ СН'!$I$20</f>
        <v>5569.1864924900001</v>
      </c>
      <c r="D133" s="36">
        <f>SUMIFS(СВЦЭМ!$C$39:$C$782,СВЦЭМ!$A$39:$A$782,$A133,СВЦЭМ!$B$39:$B$782,D$119)+'СЕТ СН'!$I$12+СВЦЭМ!$D$10+'СЕТ СН'!$I$5-'СЕТ СН'!$I$20</f>
        <v>5603.9098392400001</v>
      </c>
      <c r="E133" s="36">
        <f>SUMIFS(СВЦЭМ!$C$39:$C$782,СВЦЭМ!$A$39:$A$782,$A133,СВЦЭМ!$B$39:$B$782,E$119)+'СЕТ СН'!$I$12+СВЦЭМ!$D$10+'СЕТ СН'!$I$5-'СЕТ СН'!$I$20</f>
        <v>5604.2131924400001</v>
      </c>
      <c r="F133" s="36">
        <f>SUMIFS(СВЦЭМ!$C$39:$C$782,СВЦЭМ!$A$39:$A$782,$A133,СВЦЭМ!$B$39:$B$782,F$119)+'СЕТ СН'!$I$12+СВЦЭМ!$D$10+'СЕТ СН'!$I$5-'СЕТ СН'!$I$20</f>
        <v>5644.5041271800001</v>
      </c>
      <c r="G133" s="36">
        <f>SUMIFS(СВЦЭМ!$C$39:$C$782,СВЦЭМ!$A$39:$A$782,$A133,СВЦЭМ!$B$39:$B$782,G$119)+'СЕТ СН'!$I$12+СВЦЭМ!$D$10+'СЕТ СН'!$I$5-'СЕТ СН'!$I$20</f>
        <v>5621.1905261800002</v>
      </c>
      <c r="H133" s="36">
        <f>SUMIFS(СВЦЭМ!$C$39:$C$782,СВЦЭМ!$A$39:$A$782,$A133,СВЦЭМ!$B$39:$B$782,H$119)+'СЕТ СН'!$I$12+СВЦЭМ!$D$10+'СЕТ СН'!$I$5-'СЕТ СН'!$I$20</f>
        <v>5599.7503595899998</v>
      </c>
      <c r="I133" s="36">
        <f>SUMIFS(СВЦЭМ!$C$39:$C$782,СВЦЭМ!$A$39:$A$782,$A133,СВЦЭМ!$B$39:$B$782,I$119)+'СЕТ СН'!$I$12+СВЦЭМ!$D$10+'СЕТ СН'!$I$5-'СЕТ СН'!$I$20</f>
        <v>5571.1570633400006</v>
      </c>
      <c r="J133" s="36">
        <f>SUMIFS(СВЦЭМ!$C$39:$C$782,СВЦЭМ!$A$39:$A$782,$A133,СВЦЭМ!$B$39:$B$782,J$119)+'СЕТ СН'!$I$12+СВЦЭМ!$D$10+'СЕТ СН'!$I$5-'СЕТ СН'!$I$20</f>
        <v>5587.94728622</v>
      </c>
      <c r="K133" s="36">
        <f>SUMIFS(СВЦЭМ!$C$39:$C$782,СВЦЭМ!$A$39:$A$782,$A133,СВЦЭМ!$B$39:$B$782,K$119)+'СЕТ СН'!$I$12+СВЦЭМ!$D$10+'СЕТ СН'!$I$5-'СЕТ СН'!$I$20</f>
        <v>5537.4441865899998</v>
      </c>
      <c r="L133" s="36">
        <f>SUMIFS(СВЦЭМ!$C$39:$C$782,СВЦЭМ!$A$39:$A$782,$A133,СВЦЭМ!$B$39:$B$782,L$119)+'СЕТ СН'!$I$12+СВЦЭМ!$D$10+'СЕТ СН'!$I$5-'СЕТ СН'!$I$20</f>
        <v>5538.7649663800003</v>
      </c>
      <c r="M133" s="36">
        <f>SUMIFS(СВЦЭМ!$C$39:$C$782,СВЦЭМ!$A$39:$A$782,$A133,СВЦЭМ!$B$39:$B$782,M$119)+'СЕТ СН'!$I$12+СВЦЭМ!$D$10+'СЕТ СН'!$I$5-'СЕТ СН'!$I$20</f>
        <v>5577.8624903700002</v>
      </c>
      <c r="N133" s="36">
        <f>SUMIFS(СВЦЭМ!$C$39:$C$782,СВЦЭМ!$A$39:$A$782,$A133,СВЦЭМ!$B$39:$B$782,N$119)+'СЕТ СН'!$I$12+СВЦЭМ!$D$10+'СЕТ СН'!$I$5-'СЕТ СН'!$I$20</f>
        <v>5560.3469961000001</v>
      </c>
      <c r="O133" s="36">
        <f>SUMIFS(СВЦЭМ!$C$39:$C$782,СВЦЭМ!$A$39:$A$782,$A133,СВЦЭМ!$B$39:$B$782,O$119)+'СЕТ СН'!$I$12+СВЦЭМ!$D$10+'СЕТ СН'!$I$5-'СЕТ СН'!$I$20</f>
        <v>5569.3317461099996</v>
      </c>
      <c r="P133" s="36">
        <f>SUMIFS(СВЦЭМ!$C$39:$C$782,СВЦЭМ!$A$39:$A$782,$A133,СВЦЭМ!$B$39:$B$782,P$119)+'СЕТ СН'!$I$12+СВЦЭМ!$D$10+'СЕТ СН'!$I$5-'СЕТ СН'!$I$20</f>
        <v>5586.3196051699997</v>
      </c>
      <c r="Q133" s="36">
        <f>SUMIFS(СВЦЭМ!$C$39:$C$782,СВЦЭМ!$A$39:$A$782,$A133,СВЦЭМ!$B$39:$B$782,Q$119)+'СЕТ СН'!$I$12+СВЦЭМ!$D$10+'СЕТ СН'!$I$5-'СЕТ СН'!$I$20</f>
        <v>5572.7358834999995</v>
      </c>
      <c r="R133" s="36">
        <f>SUMIFS(СВЦЭМ!$C$39:$C$782,СВЦЭМ!$A$39:$A$782,$A133,СВЦЭМ!$B$39:$B$782,R$119)+'СЕТ СН'!$I$12+СВЦЭМ!$D$10+'СЕТ СН'!$I$5-'СЕТ СН'!$I$20</f>
        <v>5606.9240469699998</v>
      </c>
      <c r="S133" s="36">
        <f>SUMIFS(СВЦЭМ!$C$39:$C$782,СВЦЭМ!$A$39:$A$782,$A133,СВЦЭМ!$B$39:$B$782,S$119)+'СЕТ СН'!$I$12+СВЦЭМ!$D$10+'СЕТ СН'!$I$5-'СЕТ СН'!$I$20</f>
        <v>5584.60857966</v>
      </c>
      <c r="T133" s="36">
        <f>SUMIFS(СВЦЭМ!$C$39:$C$782,СВЦЭМ!$A$39:$A$782,$A133,СВЦЭМ!$B$39:$B$782,T$119)+'СЕТ СН'!$I$12+СВЦЭМ!$D$10+'СЕТ СН'!$I$5-'СЕТ СН'!$I$20</f>
        <v>5582.5006842399998</v>
      </c>
      <c r="U133" s="36">
        <f>SUMIFS(СВЦЭМ!$C$39:$C$782,СВЦЭМ!$A$39:$A$782,$A133,СВЦЭМ!$B$39:$B$782,U$119)+'СЕТ СН'!$I$12+СВЦЭМ!$D$10+'СЕТ СН'!$I$5-'СЕТ СН'!$I$20</f>
        <v>5589.56790989</v>
      </c>
      <c r="V133" s="36">
        <f>SUMIFS(СВЦЭМ!$C$39:$C$782,СВЦЭМ!$A$39:$A$782,$A133,СВЦЭМ!$B$39:$B$782,V$119)+'СЕТ СН'!$I$12+СВЦЭМ!$D$10+'СЕТ СН'!$I$5-'СЕТ СН'!$I$20</f>
        <v>5603.8485628899998</v>
      </c>
      <c r="W133" s="36">
        <f>SUMIFS(СВЦЭМ!$C$39:$C$782,СВЦЭМ!$A$39:$A$782,$A133,СВЦЭМ!$B$39:$B$782,W$119)+'СЕТ СН'!$I$12+СВЦЭМ!$D$10+'СЕТ СН'!$I$5-'СЕТ СН'!$I$20</f>
        <v>5576.0777708200003</v>
      </c>
      <c r="X133" s="36">
        <f>SUMIFS(СВЦЭМ!$C$39:$C$782,СВЦЭМ!$A$39:$A$782,$A133,СВЦЭМ!$B$39:$B$782,X$119)+'СЕТ СН'!$I$12+СВЦЭМ!$D$10+'СЕТ СН'!$I$5-'СЕТ СН'!$I$20</f>
        <v>5582.8393777700003</v>
      </c>
      <c r="Y133" s="36">
        <f>SUMIFS(СВЦЭМ!$C$39:$C$782,СВЦЭМ!$A$39:$A$782,$A133,СВЦЭМ!$B$39:$B$782,Y$119)+'СЕТ СН'!$I$12+СВЦЭМ!$D$10+'СЕТ СН'!$I$5-'СЕТ СН'!$I$20</f>
        <v>5584.5742564100001</v>
      </c>
    </row>
    <row r="134" spans="1:25" ht="15.75" x14ac:dyDescent="0.2">
      <c r="A134" s="35">
        <f t="shared" si="3"/>
        <v>44910</v>
      </c>
      <c r="B134" s="36">
        <f>SUMIFS(СВЦЭМ!$C$39:$C$782,СВЦЭМ!$A$39:$A$782,$A134,СВЦЭМ!$B$39:$B$782,B$119)+'СЕТ СН'!$I$12+СВЦЭМ!$D$10+'СЕТ СН'!$I$5-'СЕТ СН'!$I$20</f>
        <v>5503.68401163</v>
      </c>
      <c r="C134" s="36">
        <f>SUMIFS(СВЦЭМ!$C$39:$C$782,СВЦЭМ!$A$39:$A$782,$A134,СВЦЭМ!$B$39:$B$782,C$119)+'СЕТ СН'!$I$12+СВЦЭМ!$D$10+'СЕТ СН'!$I$5-'СЕТ СН'!$I$20</f>
        <v>5516.36475935</v>
      </c>
      <c r="D134" s="36">
        <f>SUMIFS(СВЦЭМ!$C$39:$C$782,СВЦЭМ!$A$39:$A$782,$A134,СВЦЭМ!$B$39:$B$782,D$119)+'СЕТ СН'!$I$12+СВЦЭМ!$D$10+'СЕТ СН'!$I$5-'СЕТ СН'!$I$20</f>
        <v>5532.2308798600006</v>
      </c>
      <c r="E134" s="36">
        <f>SUMIFS(СВЦЭМ!$C$39:$C$782,СВЦЭМ!$A$39:$A$782,$A134,СВЦЭМ!$B$39:$B$782,E$119)+'СЕТ СН'!$I$12+СВЦЭМ!$D$10+'СЕТ СН'!$I$5-'СЕТ СН'!$I$20</f>
        <v>5558.4112887199999</v>
      </c>
      <c r="F134" s="36">
        <f>SUMIFS(СВЦЭМ!$C$39:$C$782,СВЦЭМ!$A$39:$A$782,$A134,СВЦЭМ!$B$39:$B$782,F$119)+'СЕТ СН'!$I$12+СВЦЭМ!$D$10+'СЕТ СН'!$I$5-'СЕТ СН'!$I$20</f>
        <v>5610.0544593000004</v>
      </c>
      <c r="G134" s="36">
        <f>SUMIFS(СВЦЭМ!$C$39:$C$782,СВЦЭМ!$A$39:$A$782,$A134,СВЦЭМ!$B$39:$B$782,G$119)+'СЕТ СН'!$I$12+СВЦЭМ!$D$10+'СЕТ СН'!$I$5-'СЕТ СН'!$I$20</f>
        <v>5580.5865551999996</v>
      </c>
      <c r="H134" s="36">
        <f>SUMIFS(СВЦЭМ!$C$39:$C$782,СВЦЭМ!$A$39:$A$782,$A134,СВЦЭМ!$B$39:$B$782,H$119)+'СЕТ СН'!$I$12+СВЦЭМ!$D$10+'СЕТ СН'!$I$5-'СЕТ СН'!$I$20</f>
        <v>5536.9457293800006</v>
      </c>
      <c r="I134" s="36">
        <f>SUMIFS(СВЦЭМ!$C$39:$C$782,СВЦЭМ!$A$39:$A$782,$A134,СВЦЭМ!$B$39:$B$782,I$119)+'СЕТ СН'!$I$12+СВЦЭМ!$D$10+'СЕТ СН'!$I$5-'СЕТ СН'!$I$20</f>
        <v>5470.5364986599998</v>
      </c>
      <c r="J134" s="36">
        <f>SUMIFS(СВЦЭМ!$C$39:$C$782,СВЦЭМ!$A$39:$A$782,$A134,СВЦЭМ!$B$39:$B$782,J$119)+'СЕТ СН'!$I$12+СВЦЭМ!$D$10+'СЕТ СН'!$I$5-'СЕТ СН'!$I$20</f>
        <v>5436.6721320799998</v>
      </c>
      <c r="K134" s="36">
        <f>SUMIFS(СВЦЭМ!$C$39:$C$782,СВЦЭМ!$A$39:$A$782,$A134,СВЦЭМ!$B$39:$B$782,K$119)+'СЕТ СН'!$I$12+СВЦЭМ!$D$10+'СЕТ СН'!$I$5-'СЕТ СН'!$I$20</f>
        <v>5424.1819402000001</v>
      </c>
      <c r="L134" s="36">
        <f>SUMIFS(СВЦЭМ!$C$39:$C$782,СВЦЭМ!$A$39:$A$782,$A134,СВЦЭМ!$B$39:$B$782,L$119)+'СЕТ СН'!$I$12+СВЦЭМ!$D$10+'СЕТ СН'!$I$5-'СЕТ СН'!$I$20</f>
        <v>5407.8607255500001</v>
      </c>
      <c r="M134" s="36">
        <f>SUMIFS(СВЦЭМ!$C$39:$C$782,СВЦЭМ!$A$39:$A$782,$A134,СВЦЭМ!$B$39:$B$782,M$119)+'СЕТ СН'!$I$12+СВЦЭМ!$D$10+'СЕТ СН'!$I$5-'СЕТ СН'!$I$20</f>
        <v>5416.7540726000007</v>
      </c>
      <c r="N134" s="36">
        <f>SUMIFS(СВЦЭМ!$C$39:$C$782,СВЦЭМ!$A$39:$A$782,$A134,СВЦЭМ!$B$39:$B$782,N$119)+'СЕТ СН'!$I$12+СВЦЭМ!$D$10+'СЕТ СН'!$I$5-'СЕТ СН'!$I$20</f>
        <v>5437.4560436199999</v>
      </c>
      <c r="O134" s="36">
        <f>SUMIFS(СВЦЭМ!$C$39:$C$782,СВЦЭМ!$A$39:$A$782,$A134,СВЦЭМ!$B$39:$B$782,O$119)+'СЕТ СН'!$I$12+СВЦЭМ!$D$10+'СЕТ СН'!$I$5-'СЕТ СН'!$I$20</f>
        <v>5448.1172385700002</v>
      </c>
      <c r="P134" s="36">
        <f>SUMIFS(СВЦЭМ!$C$39:$C$782,СВЦЭМ!$A$39:$A$782,$A134,СВЦЭМ!$B$39:$B$782,P$119)+'СЕТ СН'!$I$12+СВЦЭМ!$D$10+'СЕТ СН'!$I$5-'СЕТ СН'!$I$20</f>
        <v>5464.5790209500001</v>
      </c>
      <c r="Q134" s="36">
        <f>SUMIFS(СВЦЭМ!$C$39:$C$782,СВЦЭМ!$A$39:$A$782,$A134,СВЦЭМ!$B$39:$B$782,Q$119)+'СЕТ СН'!$I$12+СВЦЭМ!$D$10+'СЕТ СН'!$I$5-'СЕТ СН'!$I$20</f>
        <v>5475.3308746900002</v>
      </c>
      <c r="R134" s="36">
        <f>SUMIFS(СВЦЭМ!$C$39:$C$782,СВЦЭМ!$A$39:$A$782,$A134,СВЦЭМ!$B$39:$B$782,R$119)+'СЕТ СН'!$I$12+СВЦЭМ!$D$10+'СЕТ СН'!$I$5-'СЕТ СН'!$I$20</f>
        <v>5486.2389437800002</v>
      </c>
      <c r="S134" s="36">
        <f>SUMIFS(СВЦЭМ!$C$39:$C$782,СВЦЭМ!$A$39:$A$782,$A134,СВЦЭМ!$B$39:$B$782,S$119)+'СЕТ СН'!$I$12+СВЦЭМ!$D$10+'СЕТ СН'!$I$5-'СЕТ СН'!$I$20</f>
        <v>5445.22895608</v>
      </c>
      <c r="T134" s="36">
        <f>SUMIFS(СВЦЭМ!$C$39:$C$782,СВЦЭМ!$A$39:$A$782,$A134,СВЦЭМ!$B$39:$B$782,T$119)+'СЕТ СН'!$I$12+СВЦЭМ!$D$10+'СЕТ СН'!$I$5-'СЕТ СН'!$I$20</f>
        <v>5402.4600800600001</v>
      </c>
      <c r="U134" s="36">
        <f>SUMIFS(СВЦЭМ!$C$39:$C$782,СВЦЭМ!$A$39:$A$782,$A134,СВЦЭМ!$B$39:$B$782,U$119)+'СЕТ СН'!$I$12+СВЦЭМ!$D$10+'СЕТ СН'!$I$5-'СЕТ СН'!$I$20</f>
        <v>5404.7733988700002</v>
      </c>
      <c r="V134" s="36">
        <f>SUMIFS(СВЦЭМ!$C$39:$C$782,СВЦЭМ!$A$39:$A$782,$A134,СВЦЭМ!$B$39:$B$782,V$119)+'СЕТ СН'!$I$12+СВЦЭМ!$D$10+'СЕТ СН'!$I$5-'СЕТ СН'!$I$20</f>
        <v>5405.0012904100004</v>
      </c>
      <c r="W134" s="36">
        <f>SUMIFS(СВЦЭМ!$C$39:$C$782,СВЦЭМ!$A$39:$A$782,$A134,СВЦЭМ!$B$39:$B$782,W$119)+'СЕТ СН'!$I$12+СВЦЭМ!$D$10+'СЕТ СН'!$I$5-'СЕТ СН'!$I$20</f>
        <v>5424.6730958999997</v>
      </c>
      <c r="X134" s="36">
        <f>SUMIFS(СВЦЭМ!$C$39:$C$782,СВЦЭМ!$A$39:$A$782,$A134,СВЦЭМ!$B$39:$B$782,X$119)+'СЕТ СН'!$I$12+СВЦЭМ!$D$10+'СЕТ СН'!$I$5-'СЕТ СН'!$I$20</f>
        <v>5437.1588682900001</v>
      </c>
      <c r="Y134" s="36">
        <f>SUMIFS(СВЦЭМ!$C$39:$C$782,СВЦЭМ!$A$39:$A$782,$A134,СВЦЭМ!$B$39:$B$782,Y$119)+'СЕТ СН'!$I$12+СВЦЭМ!$D$10+'СЕТ СН'!$I$5-'СЕТ СН'!$I$20</f>
        <v>5463.5766193400004</v>
      </c>
    </row>
    <row r="135" spans="1:25" ht="15.75" x14ac:dyDescent="0.2">
      <c r="A135" s="35">
        <f t="shared" si="3"/>
        <v>44911</v>
      </c>
      <c r="B135" s="36">
        <f>SUMIFS(СВЦЭМ!$C$39:$C$782,СВЦЭМ!$A$39:$A$782,$A135,СВЦЭМ!$B$39:$B$782,B$119)+'СЕТ СН'!$I$12+СВЦЭМ!$D$10+'СЕТ СН'!$I$5-'СЕТ СН'!$I$20</f>
        <v>5646.2409908099999</v>
      </c>
      <c r="C135" s="36">
        <f>SUMIFS(СВЦЭМ!$C$39:$C$782,СВЦЭМ!$A$39:$A$782,$A135,СВЦЭМ!$B$39:$B$782,C$119)+'СЕТ СН'!$I$12+СВЦЭМ!$D$10+'СЕТ СН'!$I$5-'СЕТ СН'!$I$20</f>
        <v>5667.2895678700006</v>
      </c>
      <c r="D135" s="36">
        <f>SUMIFS(СВЦЭМ!$C$39:$C$782,СВЦЭМ!$A$39:$A$782,$A135,СВЦЭМ!$B$39:$B$782,D$119)+'СЕТ СН'!$I$12+СВЦЭМ!$D$10+'СЕТ СН'!$I$5-'СЕТ СН'!$I$20</f>
        <v>5670.8363098099999</v>
      </c>
      <c r="E135" s="36">
        <f>SUMIFS(СВЦЭМ!$C$39:$C$782,СВЦЭМ!$A$39:$A$782,$A135,СВЦЭМ!$B$39:$B$782,E$119)+'СЕТ СН'!$I$12+СВЦЭМ!$D$10+'СЕТ СН'!$I$5-'СЕТ СН'!$I$20</f>
        <v>5654.5712710300004</v>
      </c>
      <c r="F135" s="36">
        <f>SUMIFS(СВЦЭМ!$C$39:$C$782,СВЦЭМ!$A$39:$A$782,$A135,СВЦЭМ!$B$39:$B$782,F$119)+'СЕТ СН'!$I$12+СВЦЭМ!$D$10+'СЕТ СН'!$I$5-'СЕТ СН'!$I$20</f>
        <v>5644.0061622499998</v>
      </c>
      <c r="G135" s="36">
        <f>SUMIFS(СВЦЭМ!$C$39:$C$782,СВЦЭМ!$A$39:$A$782,$A135,СВЦЭМ!$B$39:$B$782,G$119)+'СЕТ СН'!$I$12+СВЦЭМ!$D$10+'СЕТ СН'!$I$5-'СЕТ СН'!$I$20</f>
        <v>5616.8268494800004</v>
      </c>
      <c r="H135" s="36">
        <f>SUMIFS(СВЦЭМ!$C$39:$C$782,СВЦЭМ!$A$39:$A$782,$A135,СВЦЭМ!$B$39:$B$782,H$119)+'СЕТ СН'!$I$12+СВЦЭМ!$D$10+'СЕТ СН'!$I$5-'СЕТ СН'!$I$20</f>
        <v>5553.8136092599998</v>
      </c>
      <c r="I135" s="36">
        <f>SUMIFS(СВЦЭМ!$C$39:$C$782,СВЦЭМ!$A$39:$A$782,$A135,СВЦЭМ!$B$39:$B$782,I$119)+'СЕТ СН'!$I$12+СВЦЭМ!$D$10+'СЕТ СН'!$I$5-'СЕТ СН'!$I$20</f>
        <v>5527.4008333399997</v>
      </c>
      <c r="J135" s="36">
        <f>SUMIFS(СВЦЭМ!$C$39:$C$782,СВЦЭМ!$A$39:$A$782,$A135,СВЦЭМ!$B$39:$B$782,J$119)+'СЕТ СН'!$I$12+СВЦЭМ!$D$10+'СЕТ СН'!$I$5-'СЕТ СН'!$I$20</f>
        <v>5499.4394975699997</v>
      </c>
      <c r="K135" s="36">
        <f>SUMIFS(СВЦЭМ!$C$39:$C$782,СВЦЭМ!$A$39:$A$782,$A135,СВЦЭМ!$B$39:$B$782,K$119)+'СЕТ СН'!$I$12+СВЦЭМ!$D$10+'СЕТ СН'!$I$5-'СЕТ СН'!$I$20</f>
        <v>5481.5360070500001</v>
      </c>
      <c r="L135" s="36">
        <f>SUMIFS(СВЦЭМ!$C$39:$C$782,СВЦЭМ!$A$39:$A$782,$A135,СВЦЭМ!$B$39:$B$782,L$119)+'СЕТ СН'!$I$12+СВЦЭМ!$D$10+'СЕТ СН'!$I$5-'СЕТ СН'!$I$20</f>
        <v>5488.8018464200004</v>
      </c>
      <c r="M135" s="36">
        <f>SUMIFS(СВЦЭМ!$C$39:$C$782,СВЦЭМ!$A$39:$A$782,$A135,СВЦЭМ!$B$39:$B$782,M$119)+'СЕТ СН'!$I$12+СВЦЭМ!$D$10+'СЕТ СН'!$I$5-'СЕТ СН'!$I$20</f>
        <v>5505.4964422800003</v>
      </c>
      <c r="N135" s="36">
        <f>SUMIFS(СВЦЭМ!$C$39:$C$782,СВЦЭМ!$A$39:$A$782,$A135,СВЦЭМ!$B$39:$B$782,N$119)+'СЕТ СН'!$I$12+СВЦЭМ!$D$10+'СЕТ СН'!$I$5-'СЕТ СН'!$I$20</f>
        <v>5534.8891821899997</v>
      </c>
      <c r="O135" s="36">
        <f>SUMIFS(СВЦЭМ!$C$39:$C$782,СВЦЭМ!$A$39:$A$782,$A135,СВЦЭМ!$B$39:$B$782,O$119)+'СЕТ СН'!$I$12+СВЦЭМ!$D$10+'СЕТ СН'!$I$5-'СЕТ СН'!$I$20</f>
        <v>5565.0752670900001</v>
      </c>
      <c r="P135" s="36">
        <f>SUMIFS(СВЦЭМ!$C$39:$C$782,СВЦЭМ!$A$39:$A$782,$A135,СВЦЭМ!$B$39:$B$782,P$119)+'СЕТ СН'!$I$12+СВЦЭМ!$D$10+'СЕТ СН'!$I$5-'СЕТ СН'!$I$20</f>
        <v>5585.07890924</v>
      </c>
      <c r="Q135" s="36">
        <f>SUMIFS(СВЦЭМ!$C$39:$C$782,СВЦЭМ!$A$39:$A$782,$A135,СВЦЭМ!$B$39:$B$782,Q$119)+'СЕТ СН'!$I$12+СВЦЭМ!$D$10+'СЕТ СН'!$I$5-'СЕТ СН'!$I$20</f>
        <v>5584.1350846700007</v>
      </c>
      <c r="R135" s="36">
        <f>SUMIFS(СВЦЭМ!$C$39:$C$782,СВЦЭМ!$A$39:$A$782,$A135,СВЦЭМ!$B$39:$B$782,R$119)+'СЕТ СН'!$I$12+СВЦЭМ!$D$10+'СЕТ СН'!$I$5-'СЕТ СН'!$I$20</f>
        <v>5570.9220802300006</v>
      </c>
      <c r="S135" s="36">
        <f>SUMIFS(СВЦЭМ!$C$39:$C$782,СВЦЭМ!$A$39:$A$782,$A135,СВЦЭМ!$B$39:$B$782,S$119)+'СЕТ СН'!$I$12+СВЦЭМ!$D$10+'СЕТ СН'!$I$5-'СЕТ СН'!$I$20</f>
        <v>5504.3912408400001</v>
      </c>
      <c r="T135" s="36">
        <f>SUMIFS(СВЦЭМ!$C$39:$C$782,СВЦЭМ!$A$39:$A$782,$A135,СВЦЭМ!$B$39:$B$782,T$119)+'СЕТ СН'!$I$12+СВЦЭМ!$D$10+'СЕТ СН'!$I$5-'СЕТ СН'!$I$20</f>
        <v>5478.5740709399997</v>
      </c>
      <c r="U135" s="36">
        <f>SUMIFS(СВЦЭМ!$C$39:$C$782,СВЦЭМ!$A$39:$A$782,$A135,СВЦЭМ!$B$39:$B$782,U$119)+'СЕТ СН'!$I$12+СВЦЭМ!$D$10+'СЕТ СН'!$I$5-'СЕТ СН'!$I$20</f>
        <v>5494.0381913399997</v>
      </c>
      <c r="V135" s="36">
        <f>SUMIFS(СВЦЭМ!$C$39:$C$782,СВЦЭМ!$A$39:$A$782,$A135,СВЦЭМ!$B$39:$B$782,V$119)+'СЕТ СН'!$I$12+СВЦЭМ!$D$10+'СЕТ СН'!$I$5-'СЕТ СН'!$I$20</f>
        <v>5513.5887986899997</v>
      </c>
      <c r="W135" s="36">
        <f>SUMIFS(СВЦЭМ!$C$39:$C$782,СВЦЭМ!$A$39:$A$782,$A135,СВЦЭМ!$B$39:$B$782,W$119)+'СЕТ СН'!$I$12+СВЦЭМ!$D$10+'СЕТ СН'!$I$5-'СЕТ СН'!$I$20</f>
        <v>5526.8978305199998</v>
      </c>
      <c r="X135" s="36">
        <f>SUMIFS(СВЦЭМ!$C$39:$C$782,СВЦЭМ!$A$39:$A$782,$A135,СВЦЭМ!$B$39:$B$782,X$119)+'СЕТ СН'!$I$12+СВЦЭМ!$D$10+'СЕТ СН'!$I$5-'СЕТ СН'!$I$20</f>
        <v>5567.8994007199999</v>
      </c>
      <c r="Y135" s="36">
        <f>SUMIFS(СВЦЭМ!$C$39:$C$782,СВЦЭМ!$A$39:$A$782,$A135,СВЦЭМ!$B$39:$B$782,Y$119)+'СЕТ СН'!$I$12+СВЦЭМ!$D$10+'СЕТ СН'!$I$5-'СЕТ СН'!$I$20</f>
        <v>5606.54688756</v>
      </c>
    </row>
    <row r="136" spans="1:25" ht="15.75" x14ac:dyDescent="0.2">
      <c r="A136" s="35">
        <f t="shared" si="3"/>
        <v>44912</v>
      </c>
      <c r="B136" s="36">
        <f>SUMIFS(СВЦЭМ!$C$39:$C$782,СВЦЭМ!$A$39:$A$782,$A136,СВЦЭМ!$B$39:$B$782,B$119)+'СЕТ СН'!$I$12+СВЦЭМ!$D$10+'СЕТ СН'!$I$5-'СЕТ СН'!$I$20</f>
        <v>5497.4018516800006</v>
      </c>
      <c r="C136" s="36">
        <f>SUMIFS(СВЦЭМ!$C$39:$C$782,СВЦЭМ!$A$39:$A$782,$A136,СВЦЭМ!$B$39:$B$782,C$119)+'СЕТ СН'!$I$12+СВЦЭМ!$D$10+'СЕТ СН'!$I$5-'СЕТ СН'!$I$20</f>
        <v>5483.4363788999999</v>
      </c>
      <c r="D136" s="36">
        <f>SUMIFS(СВЦЭМ!$C$39:$C$782,СВЦЭМ!$A$39:$A$782,$A136,СВЦЭМ!$B$39:$B$782,D$119)+'СЕТ СН'!$I$12+СВЦЭМ!$D$10+'СЕТ СН'!$I$5-'СЕТ СН'!$I$20</f>
        <v>5494.0092122799997</v>
      </c>
      <c r="E136" s="36">
        <f>SUMIFS(СВЦЭМ!$C$39:$C$782,СВЦЭМ!$A$39:$A$782,$A136,СВЦЭМ!$B$39:$B$782,E$119)+'СЕТ СН'!$I$12+СВЦЭМ!$D$10+'СЕТ СН'!$I$5-'СЕТ СН'!$I$20</f>
        <v>5490.6488615400003</v>
      </c>
      <c r="F136" s="36">
        <f>SUMIFS(СВЦЭМ!$C$39:$C$782,СВЦЭМ!$A$39:$A$782,$A136,СВЦЭМ!$B$39:$B$782,F$119)+'СЕТ СН'!$I$12+СВЦЭМ!$D$10+'СЕТ СН'!$I$5-'СЕТ СН'!$I$20</f>
        <v>5526.2715046699996</v>
      </c>
      <c r="G136" s="36">
        <f>SUMIFS(СВЦЭМ!$C$39:$C$782,СВЦЭМ!$A$39:$A$782,$A136,СВЦЭМ!$B$39:$B$782,G$119)+'СЕТ СН'!$I$12+СВЦЭМ!$D$10+'СЕТ СН'!$I$5-'СЕТ СН'!$I$20</f>
        <v>5510.5568497799995</v>
      </c>
      <c r="H136" s="36">
        <f>SUMIFS(СВЦЭМ!$C$39:$C$782,СВЦЭМ!$A$39:$A$782,$A136,СВЦЭМ!$B$39:$B$782,H$119)+'СЕТ СН'!$I$12+СВЦЭМ!$D$10+'СЕТ СН'!$I$5-'СЕТ СН'!$I$20</f>
        <v>5487.0977572800002</v>
      </c>
      <c r="I136" s="36">
        <f>SUMIFS(СВЦЭМ!$C$39:$C$782,СВЦЭМ!$A$39:$A$782,$A136,СВЦЭМ!$B$39:$B$782,I$119)+'СЕТ СН'!$I$12+СВЦЭМ!$D$10+'СЕТ СН'!$I$5-'СЕТ СН'!$I$20</f>
        <v>5523.2253935899998</v>
      </c>
      <c r="J136" s="36">
        <f>SUMIFS(СВЦЭМ!$C$39:$C$782,СВЦЭМ!$A$39:$A$782,$A136,СВЦЭМ!$B$39:$B$782,J$119)+'СЕТ СН'!$I$12+СВЦЭМ!$D$10+'СЕТ СН'!$I$5-'СЕТ СН'!$I$20</f>
        <v>5506.6303334799995</v>
      </c>
      <c r="K136" s="36">
        <f>SUMIFS(СВЦЭМ!$C$39:$C$782,СВЦЭМ!$A$39:$A$782,$A136,СВЦЭМ!$B$39:$B$782,K$119)+'СЕТ СН'!$I$12+СВЦЭМ!$D$10+'СЕТ СН'!$I$5-'СЕТ СН'!$I$20</f>
        <v>5463.1185901099998</v>
      </c>
      <c r="L136" s="36">
        <f>SUMIFS(СВЦЭМ!$C$39:$C$782,СВЦЭМ!$A$39:$A$782,$A136,СВЦЭМ!$B$39:$B$782,L$119)+'СЕТ СН'!$I$12+СВЦЭМ!$D$10+'СЕТ СН'!$I$5-'СЕТ СН'!$I$20</f>
        <v>5438.3148187900006</v>
      </c>
      <c r="M136" s="36">
        <f>SUMIFS(СВЦЭМ!$C$39:$C$782,СВЦЭМ!$A$39:$A$782,$A136,СВЦЭМ!$B$39:$B$782,M$119)+'СЕТ СН'!$I$12+СВЦЭМ!$D$10+'СЕТ СН'!$I$5-'СЕТ СН'!$I$20</f>
        <v>5438.76825775</v>
      </c>
      <c r="N136" s="36">
        <f>SUMIFS(СВЦЭМ!$C$39:$C$782,СВЦЭМ!$A$39:$A$782,$A136,СВЦЭМ!$B$39:$B$782,N$119)+'СЕТ СН'!$I$12+СВЦЭМ!$D$10+'СЕТ СН'!$I$5-'СЕТ СН'!$I$20</f>
        <v>5478.8215853800002</v>
      </c>
      <c r="O136" s="36">
        <f>SUMIFS(СВЦЭМ!$C$39:$C$782,СВЦЭМ!$A$39:$A$782,$A136,СВЦЭМ!$B$39:$B$782,O$119)+'СЕТ СН'!$I$12+СВЦЭМ!$D$10+'СЕТ СН'!$I$5-'СЕТ СН'!$I$20</f>
        <v>5463.8524479999996</v>
      </c>
      <c r="P136" s="36">
        <f>SUMIFS(СВЦЭМ!$C$39:$C$782,СВЦЭМ!$A$39:$A$782,$A136,СВЦЭМ!$B$39:$B$782,P$119)+'СЕТ СН'!$I$12+СВЦЭМ!$D$10+'СЕТ СН'!$I$5-'СЕТ СН'!$I$20</f>
        <v>5478.3663910599998</v>
      </c>
      <c r="Q136" s="36">
        <f>SUMIFS(СВЦЭМ!$C$39:$C$782,СВЦЭМ!$A$39:$A$782,$A136,СВЦЭМ!$B$39:$B$782,Q$119)+'СЕТ СН'!$I$12+СВЦЭМ!$D$10+'СЕТ СН'!$I$5-'СЕТ СН'!$I$20</f>
        <v>5477.9222872500004</v>
      </c>
      <c r="R136" s="36">
        <f>SUMIFS(СВЦЭМ!$C$39:$C$782,СВЦЭМ!$A$39:$A$782,$A136,СВЦЭМ!$B$39:$B$782,R$119)+'СЕТ СН'!$I$12+СВЦЭМ!$D$10+'СЕТ СН'!$I$5-'СЕТ СН'!$I$20</f>
        <v>5474.2822904900004</v>
      </c>
      <c r="S136" s="36">
        <f>SUMIFS(СВЦЭМ!$C$39:$C$782,СВЦЭМ!$A$39:$A$782,$A136,СВЦЭМ!$B$39:$B$782,S$119)+'СЕТ СН'!$I$12+СВЦЭМ!$D$10+'СЕТ СН'!$I$5-'СЕТ СН'!$I$20</f>
        <v>5424.6551117600002</v>
      </c>
      <c r="T136" s="36">
        <f>SUMIFS(СВЦЭМ!$C$39:$C$782,СВЦЭМ!$A$39:$A$782,$A136,СВЦЭМ!$B$39:$B$782,T$119)+'СЕТ СН'!$I$12+СВЦЭМ!$D$10+'СЕТ СН'!$I$5-'СЕТ СН'!$I$20</f>
        <v>5384.2863136300002</v>
      </c>
      <c r="U136" s="36">
        <f>SUMIFS(СВЦЭМ!$C$39:$C$782,СВЦЭМ!$A$39:$A$782,$A136,СВЦЭМ!$B$39:$B$782,U$119)+'СЕТ СН'!$I$12+СВЦЭМ!$D$10+'СЕТ СН'!$I$5-'СЕТ СН'!$I$20</f>
        <v>5402.2178785800006</v>
      </c>
      <c r="V136" s="36">
        <f>SUMIFS(СВЦЭМ!$C$39:$C$782,СВЦЭМ!$A$39:$A$782,$A136,СВЦЭМ!$B$39:$B$782,V$119)+'СЕТ СН'!$I$12+СВЦЭМ!$D$10+'СЕТ СН'!$I$5-'СЕТ СН'!$I$20</f>
        <v>5425.81240626</v>
      </c>
      <c r="W136" s="36">
        <f>SUMIFS(СВЦЭМ!$C$39:$C$782,СВЦЭМ!$A$39:$A$782,$A136,СВЦЭМ!$B$39:$B$782,W$119)+'СЕТ СН'!$I$12+СВЦЭМ!$D$10+'СЕТ СН'!$I$5-'СЕТ СН'!$I$20</f>
        <v>5433.4870144400002</v>
      </c>
      <c r="X136" s="36">
        <f>SUMIFS(СВЦЭМ!$C$39:$C$782,СВЦЭМ!$A$39:$A$782,$A136,СВЦЭМ!$B$39:$B$782,X$119)+'СЕТ СН'!$I$12+СВЦЭМ!$D$10+'СЕТ СН'!$I$5-'СЕТ СН'!$I$20</f>
        <v>5444.71688567</v>
      </c>
      <c r="Y136" s="36">
        <f>SUMIFS(СВЦЭМ!$C$39:$C$782,СВЦЭМ!$A$39:$A$782,$A136,СВЦЭМ!$B$39:$B$782,Y$119)+'СЕТ СН'!$I$12+СВЦЭМ!$D$10+'СЕТ СН'!$I$5-'СЕТ СН'!$I$20</f>
        <v>5447.0608786100001</v>
      </c>
    </row>
    <row r="137" spans="1:25" ht="15.75" x14ac:dyDescent="0.2">
      <c r="A137" s="35">
        <f t="shared" si="3"/>
        <v>44913</v>
      </c>
      <c r="B137" s="36">
        <f>SUMIFS(СВЦЭМ!$C$39:$C$782,СВЦЭМ!$A$39:$A$782,$A137,СВЦЭМ!$B$39:$B$782,B$119)+'СЕТ СН'!$I$12+СВЦЭМ!$D$10+'СЕТ СН'!$I$5-'СЕТ СН'!$I$20</f>
        <v>5576.7496484700005</v>
      </c>
      <c r="C137" s="36">
        <f>SUMIFS(СВЦЭМ!$C$39:$C$782,СВЦЭМ!$A$39:$A$782,$A137,СВЦЭМ!$B$39:$B$782,C$119)+'СЕТ СН'!$I$12+СВЦЭМ!$D$10+'СЕТ СН'!$I$5-'СЕТ СН'!$I$20</f>
        <v>5586.9734207900001</v>
      </c>
      <c r="D137" s="36">
        <f>SUMIFS(СВЦЭМ!$C$39:$C$782,СВЦЭМ!$A$39:$A$782,$A137,СВЦЭМ!$B$39:$B$782,D$119)+'СЕТ СН'!$I$12+СВЦЭМ!$D$10+'СЕТ СН'!$I$5-'СЕТ СН'!$I$20</f>
        <v>5592.4903701599997</v>
      </c>
      <c r="E137" s="36">
        <f>SUMIFS(СВЦЭМ!$C$39:$C$782,СВЦЭМ!$A$39:$A$782,$A137,СВЦЭМ!$B$39:$B$782,E$119)+'СЕТ СН'!$I$12+СВЦЭМ!$D$10+'СЕТ СН'!$I$5-'СЕТ СН'!$I$20</f>
        <v>5590.8709000500003</v>
      </c>
      <c r="F137" s="36">
        <f>SUMIFS(СВЦЭМ!$C$39:$C$782,СВЦЭМ!$A$39:$A$782,$A137,СВЦЭМ!$B$39:$B$782,F$119)+'СЕТ СН'!$I$12+СВЦЭМ!$D$10+'СЕТ СН'!$I$5-'СЕТ СН'!$I$20</f>
        <v>5610.9337688100004</v>
      </c>
      <c r="G137" s="36">
        <f>SUMIFS(СВЦЭМ!$C$39:$C$782,СВЦЭМ!$A$39:$A$782,$A137,СВЦЭМ!$B$39:$B$782,G$119)+'СЕТ СН'!$I$12+СВЦЭМ!$D$10+'СЕТ СН'!$I$5-'СЕТ СН'!$I$20</f>
        <v>5621.7238680400005</v>
      </c>
      <c r="H137" s="36">
        <f>SUMIFS(СВЦЭМ!$C$39:$C$782,СВЦЭМ!$A$39:$A$782,$A137,СВЦЭМ!$B$39:$B$782,H$119)+'СЕТ СН'!$I$12+СВЦЭМ!$D$10+'СЕТ СН'!$I$5-'СЕТ СН'!$I$20</f>
        <v>5597.2963056099998</v>
      </c>
      <c r="I137" s="36">
        <f>SUMIFS(СВЦЭМ!$C$39:$C$782,СВЦЭМ!$A$39:$A$782,$A137,СВЦЭМ!$B$39:$B$782,I$119)+'СЕТ СН'!$I$12+СВЦЭМ!$D$10+'СЕТ СН'!$I$5-'СЕТ СН'!$I$20</f>
        <v>5571.2970757399999</v>
      </c>
      <c r="J137" s="36">
        <f>SUMIFS(СВЦЭМ!$C$39:$C$782,СВЦЭМ!$A$39:$A$782,$A137,СВЦЭМ!$B$39:$B$782,J$119)+'СЕТ СН'!$I$12+СВЦЭМ!$D$10+'СЕТ СН'!$I$5-'СЕТ СН'!$I$20</f>
        <v>5548.6004256200004</v>
      </c>
      <c r="K137" s="36">
        <f>SUMIFS(СВЦЭМ!$C$39:$C$782,СВЦЭМ!$A$39:$A$782,$A137,СВЦЭМ!$B$39:$B$782,K$119)+'СЕТ СН'!$I$12+СВЦЭМ!$D$10+'СЕТ СН'!$I$5-'СЕТ СН'!$I$20</f>
        <v>5493.6065367700003</v>
      </c>
      <c r="L137" s="36">
        <f>SUMIFS(СВЦЭМ!$C$39:$C$782,СВЦЭМ!$A$39:$A$782,$A137,СВЦЭМ!$B$39:$B$782,L$119)+'СЕТ СН'!$I$12+СВЦЭМ!$D$10+'СЕТ СН'!$I$5-'СЕТ СН'!$I$20</f>
        <v>5467.2982787700003</v>
      </c>
      <c r="M137" s="36">
        <f>SUMIFS(СВЦЭМ!$C$39:$C$782,СВЦЭМ!$A$39:$A$782,$A137,СВЦЭМ!$B$39:$B$782,M$119)+'СЕТ СН'!$I$12+СВЦЭМ!$D$10+'СЕТ СН'!$I$5-'СЕТ СН'!$I$20</f>
        <v>5624.7792276600003</v>
      </c>
      <c r="N137" s="36">
        <f>SUMIFS(СВЦЭМ!$C$39:$C$782,СВЦЭМ!$A$39:$A$782,$A137,СВЦЭМ!$B$39:$B$782,N$119)+'СЕТ СН'!$I$12+СВЦЭМ!$D$10+'СЕТ СН'!$I$5-'СЕТ СН'!$I$20</f>
        <v>14801.6639999</v>
      </c>
      <c r="O137" s="36">
        <f>SUMIFS(СВЦЭМ!$C$39:$C$782,СВЦЭМ!$A$39:$A$782,$A137,СВЦЭМ!$B$39:$B$782,O$119)+'СЕТ СН'!$I$12+СВЦЭМ!$D$10+'СЕТ СН'!$I$5-'СЕТ СН'!$I$20</f>
        <v>5457.86346624</v>
      </c>
      <c r="P137" s="36">
        <f>SUMIFS(СВЦЭМ!$C$39:$C$782,СВЦЭМ!$A$39:$A$782,$A137,СВЦЭМ!$B$39:$B$782,P$119)+'СЕТ СН'!$I$12+СВЦЭМ!$D$10+'СЕТ СН'!$I$5-'СЕТ СН'!$I$20</f>
        <v>11349.439312689999</v>
      </c>
      <c r="Q137" s="36">
        <f>SUMIFS(СВЦЭМ!$C$39:$C$782,СВЦЭМ!$A$39:$A$782,$A137,СВЦЭМ!$B$39:$B$782,Q$119)+'СЕТ СН'!$I$12+СВЦЭМ!$D$10+'СЕТ СН'!$I$5-'СЕТ СН'!$I$20</f>
        <v>5940.32852731</v>
      </c>
      <c r="R137" s="36">
        <f>SUMIFS(СВЦЭМ!$C$39:$C$782,СВЦЭМ!$A$39:$A$782,$A137,СВЦЭМ!$B$39:$B$782,R$119)+'СЕТ СН'!$I$12+СВЦЭМ!$D$10+'СЕТ СН'!$I$5-'СЕТ СН'!$I$20</f>
        <v>5538.3449673300001</v>
      </c>
      <c r="S137" s="36">
        <f>SUMIFS(СВЦЭМ!$C$39:$C$782,СВЦЭМ!$A$39:$A$782,$A137,СВЦЭМ!$B$39:$B$782,S$119)+'СЕТ СН'!$I$12+СВЦЭМ!$D$10+'СЕТ СН'!$I$5-'СЕТ СН'!$I$20</f>
        <v>5467.6136580100001</v>
      </c>
      <c r="T137" s="36">
        <f>SUMIFS(СВЦЭМ!$C$39:$C$782,СВЦЭМ!$A$39:$A$782,$A137,СВЦЭМ!$B$39:$B$782,T$119)+'СЕТ СН'!$I$12+СВЦЭМ!$D$10+'СЕТ СН'!$I$5-'СЕТ СН'!$I$20</f>
        <v>5417.6777868400004</v>
      </c>
      <c r="U137" s="36">
        <f>SUMIFS(СВЦЭМ!$C$39:$C$782,СВЦЭМ!$A$39:$A$782,$A137,СВЦЭМ!$B$39:$B$782,U$119)+'СЕТ СН'!$I$12+СВЦЭМ!$D$10+'СЕТ СН'!$I$5-'СЕТ СН'!$I$20</f>
        <v>5434.3004027000006</v>
      </c>
      <c r="V137" s="36">
        <f>SUMIFS(СВЦЭМ!$C$39:$C$782,СВЦЭМ!$A$39:$A$782,$A137,СВЦЭМ!$B$39:$B$782,V$119)+'СЕТ СН'!$I$12+СВЦЭМ!$D$10+'СЕТ СН'!$I$5-'СЕТ СН'!$I$20</f>
        <v>5453.8755553999999</v>
      </c>
      <c r="W137" s="36">
        <f>SUMIFS(СВЦЭМ!$C$39:$C$782,СВЦЭМ!$A$39:$A$782,$A137,СВЦЭМ!$B$39:$B$782,W$119)+'СЕТ СН'!$I$12+СВЦЭМ!$D$10+'СЕТ СН'!$I$5-'СЕТ СН'!$I$20</f>
        <v>5458.6801126199998</v>
      </c>
      <c r="X137" s="36">
        <f>SUMIFS(СВЦЭМ!$C$39:$C$782,СВЦЭМ!$A$39:$A$782,$A137,СВЦЭМ!$B$39:$B$782,X$119)+'СЕТ СН'!$I$12+СВЦЭМ!$D$10+'СЕТ СН'!$I$5-'СЕТ СН'!$I$20</f>
        <v>5488.55843843</v>
      </c>
      <c r="Y137" s="36">
        <f>SUMIFS(СВЦЭМ!$C$39:$C$782,СВЦЭМ!$A$39:$A$782,$A137,СВЦЭМ!$B$39:$B$782,Y$119)+'СЕТ СН'!$I$12+СВЦЭМ!$D$10+'СЕТ СН'!$I$5-'СЕТ СН'!$I$20</f>
        <v>5519.8858343299999</v>
      </c>
    </row>
    <row r="138" spans="1:25" ht="15.75" x14ac:dyDescent="0.2">
      <c r="A138" s="35">
        <f t="shared" si="3"/>
        <v>44914</v>
      </c>
      <c r="B138" s="36">
        <f>SUMIFS(СВЦЭМ!$C$39:$C$782,СВЦЭМ!$A$39:$A$782,$A138,СВЦЭМ!$B$39:$B$782,B$119)+'СЕТ СН'!$I$12+СВЦЭМ!$D$10+'СЕТ СН'!$I$5-'СЕТ СН'!$I$20</f>
        <v>5524.3078263099997</v>
      </c>
      <c r="C138" s="36">
        <f>SUMIFS(СВЦЭМ!$C$39:$C$782,СВЦЭМ!$A$39:$A$782,$A138,СВЦЭМ!$B$39:$B$782,C$119)+'СЕТ СН'!$I$12+СВЦЭМ!$D$10+'СЕТ СН'!$I$5-'СЕТ СН'!$I$20</f>
        <v>5551.2118166099999</v>
      </c>
      <c r="D138" s="36">
        <f>SUMIFS(СВЦЭМ!$C$39:$C$782,СВЦЭМ!$A$39:$A$782,$A138,СВЦЭМ!$B$39:$B$782,D$119)+'СЕТ СН'!$I$12+СВЦЭМ!$D$10+'СЕТ СН'!$I$5-'СЕТ СН'!$I$20</f>
        <v>5594.6546803800002</v>
      </c>
      <c r="E138" s="36">
        <f>SUMIFS(СВЦЭМ!$C$39:$C$782,СВЦЭМ!$A$39:$A$782,$A138,СВЦЭМ!$B$39:$B$782,E$119)+'СЕТ СН'!$I$12+СВЦЭМ!$D$10+'СЕТ СН'!$I$5-'СЕТ СН'!$I$20</f>
        <v>5596.61631726</v>
      </c>
      <c r="F138" s="36">
        <f>SUMIFS(СВЦЭМ!$C$39:$C$782,СВЦЭМ!$A$39:$A$782,$A138,СВЦЭМ!$B$39:$B$782,F$119)+'СЕТ СН'!$I$12+СВЦЭМ!$D$10+'СЕТ СН'!$I$5-'СЕТ СН'!$I$20</f>
        <v>5605.2015025199998</v>
      </c>
      <c r="G138" s="36">
        <f>SUMIFS(СВЦЭМ!$C$39:$C$782,СВЦЭМ!$A$39:$A$782,$A138,СВЦЭМ!$B$39:$B$782,G$119)+'СЕТ СН'!$I$12+СВЦЭМ!$D$10+'СЕТ СН'!$I$5-'СЕТ СН'!$I$20</f>
        <v>5603.6962946200001</v>
      </c>
      <c r="H138" s="36">
        <f>SUMIFS(СВЦЭМ!$C$39:$C$782,СВЦЭМ!$A$39:$A$782,$A138,СВЦЭМ!$B$39:$B$782,H$119)+'СЕТ СН'!$I$12+СВЦЭМ!$D$10+'СЕТ СН'!$I$5-'СЕТ СН'!$I$20</f>
        <v>5591.9013254000001</v>
      </c>
      <c r="I138" s="36">
        <f>SUMIFS(СВЦЭМ!$C$39:$C$782,СВЦЭМ!$A$39:$A$782,$A138,СВЦЭМ!$B$39:$B$782,I$119)+'СЕТ СН'!$I$12+СВЦЭМ!$D$10+'СЕТ СН'!$I$5-'СЕТ СН'!$I$20</f>
        <v>5572.2950686499998</v>
      </c>
      <c r="J138" s="36">
        <f>SUMIFS(СВЦЭМ!$C$39:$C$782,СВЦЭМ!$A$39:$A$782,$A138,СВЦЭМ!$B$39:$B$782,J$119)+'СЕТ СН'!$I$12+СВЦЭМ!$D$10+'СЕТ СН'!$I$5-'СЕТ СН'!$I$20</f>
        <v>5563.6728190399999</v>
      </c>
      <c r="K138" s="36">
        <f>SUMIFS(СВЦЭМ!$C$39:$C$782,СВЦЭМ!$A$39:$A$782,$A138,СВЦЭМ!$B$39:$B$782,K$119)+'СЕТ СН'!$I$12+СВЦЭМ!$D$10+'СЕТ СН'!$I$5-'СЕТ СН'!$I$20</f>
        <v>5539.9139524100001</v>
      </c>
      <c r="L138" s="36">
        <f>SUMIFS(СВЦЭМ!$C$39:$C$782,СВЦЭМ!$A$39:$A$782,$A138,СВЦЭМ!$B$39:$B$782,L$119)+'СЕТ СН'!$I$12+СВЦЭМ!$D$10+'СЕТ СН'!$I$5-'СЕТ СН'!$I$20</f>
        <v>5549.12711717</v>
      </c>
      <c r="M138" s="36">
        <f>SUMIFS(СВЦЭМ!$C$39:$C$782,СВЦЭМ!$A$39:$A$782,$A138,СВЦЭМ!$B$39:$B$782,M$119)+'СЕТ СН'!$I$12+СВЦЭМ!$D$10+'СЕТ СН'!$I$5-'СЕТ СН'!$I$20</f>
        <v>5552.1468285000001</v>
      </c>
      <c r="N138" s="36">
        <f>SUMIFS(СВЦЭМ!$C$39:$C$782,СВЦЭМ!$A$39:$A$782,$A138,СВЦЭМ!$B$39:$B$782,N$119)+'СЕТ СН'!$I$12+СВЦЭМ!$D$10+'СЕТ СН'!$I$5-'СЕТ СН'!$I$20</f>
        <v>5579.5155452199997</v>
      </c>
      <c r="O138" s="36">
        <f>SUMIFS(СВЦЭМ!$C$39:$C$782,СВЦЭМ!$A$39:$A$782,$A138,СВЦЭМ!$B$39:$B$782,O$119)+'СЕТ СН'!$I$12+СВЦЭМ!$D$10+'СЕТ СН'!$I$5-'СЕТ СН'!$I$20</f>
        <v>5585.6068030400002</v>
      </c>
      <c r="P138" s="36">
        <f>SUMIFS(СВЦЭМ!$C$39:$C$782,СВЦЭМ!$A$39:$A$782,$A138,СВЦЭМ!$B$39:$B$782,P$119)+'СЕТ СН'!$I$12+СВЦЭМ!$D$10+'СЕТ СН'!$I$5-'СЕТ СН'!$I$20</f>
        <v>5598.7808239300002</v>
      </c>
      <c r="Q138" s="36">
        <f>SUMIFS(СВЦЭМ!$C$39:$C$782,СВЦЭМ!$A$39:$A$782,$A138,СВЦЭМ!$B$39:$B$782,Q$119)+'СЕТ СН'!$I$12+СВЦЭМ!$D$10+'СЕТ СН'!$I$5-'СЕТ СН'!$I$20</f>
        <v>5591.8224526800004</v>
      </c>
      <c r="R138" s="36">
        <f>SUMIFS(СВЦЭМ!$C$39:$C$782,СВЦЭМ!$A$39:$A$782,$A138,СВЦЭМ!$B$39:$B$782,R$119)+'СЕТ СН'!$I$12+СВЦЭМ!$D$10+'СЕТ СН'!$I$5-'СЕТ СН'!$I$20</f>
        <v>5582.26283926</v>
      </c>
      <c r="S138" s="36">
        <f>SUMIFS(СВЦЭМ!$C$39:$C$782,СВЦЭМ!$A$39:$A$782,$A138,СВЦЭМ!$B$39:$B$782,S$119)+'СЕТ СН'!$I$12+СВЦЭМ!$D$10+'СЕТ СН'!$I$5-'СЕТ СН'!$I$20</f>
        <v>5569.78224529</v>
      </c>
      <c r="T138" s="36">
        <f>SUMIFS(СВЦЭМ!$C$39:$C$782,СВЦЭМ!$A$39:$A$782,$A138,СВЦЭМ!$B$39:$B$782,T$119)+'СЕТ СН'!$I$12+СВЦЭМ!$D$10+'СЕТ СН'!$I$5-'СЕТ СН'!$I$20</f>
        <v>5481.39488987</v>
      </c>
      <c r="U138" s="36">
        <f>SUMIFS(СВЦЭМ!$C$39:$C$782,СВЦЭМ!$A$39:$A$782,$A138,СВЦЭМ!$B$39:$B$782,U$119)+'СЕТ СН'!$I$12+СВЦЭМ!$D$10+'СЕТ СН'!$I$5-'СЕТ СН'!$I$20</f>
        <v>5529.0245621200002</v>
      </c>
      <c r="V138" s="36">
        <f>SUMIFS(СВЦЭМ!$C$39:$C$782,СВЦЭМ!$A$39:$A$782,$A138,СВЦЭМ!$B$39:$B$782,V$119)+'СЕТ СН'!$I$12+СВЦЭМ!$D$10+'СЕТ СН'!$I$5-'СЕТ СН'!$I$20</f>
        <v>5535.2734676800001</v>
      </c>
      <c r="W138" s="36">
        <f>SUMIFS(СВЦЭМ!$C$39:$C$782,СВЦЭМ!$A$39:$A$782,$A138,СВЦЭМ!$B$39:$B$782,W$119)+'СЕТ СН'!$I$12+СВЦЭМ!$D$10+'СЕТ СН'!$I$5-'СЕТ СН'!$I$20</f>
        <v>5566.0253038400006</v>
      </c>
      <c r="X138" s="36">
        <f>SUMIFS(СВЦЭМ!$C$39:$C$782,СВЦЭМ!$A$39:$A$782,$A138,СВЦЭМ!$B$39:$B$782,X$119)+'СЕТ СН'!$I$12+СВЦЭМ!$D$10+'СЕТ СН'!$I$5-'СЕТ СН'!$I$20</f>
        <v>5573.5721453799997</v>
      </c>
      <c r="Y138" s="36">
        <f>SUMIFS(СВЦЭМ!$C$39:$C$782,СВЦЭМ!$A$39:$A$782,$A138,СВЦЭМ!$B$39:$B$782,Y$119)+'СЕТ СН'!$I$12+СВЦЭМ!$D$10+'СЕТ СН'!$I$5-'СЕТ СН'!$I$20</f>
        <v>5584.3893120499997</v>
      </c>
    </row>
    <row r="139" spans="1:25" ht="15.75" x14ac:dyDescent="0.2">
      <c r="A139" s="35">
        <f t="shared" si="3"/>
        <v>44915</v>
      </c>
      <c r="B139" s="36">
        <f>SUMIFS(СВЦЭМ!$C$39:$C$782,СВЦЭМ!$A$39:$A$782,$A139,СВЦЭМ!$B$39:$B$782,B$119)+'СЕТ СН'!$I$12+СВЦЭМ!$D$10+'СЕТ СН'!$I$5-'СЕТ СН'!$I$20</f>
        <v>5539.15550162</v>
      </c>
      <c r="C139" s="36">
        <f>SUMIFS(СВЦЭМ!$C$39:$C$782,СВЦЭМ!$A$39:$A$782,$A139,СВЦЭМ!$B$39:$B$782,C$119)+'СЕТ СН'!$I$12+СВЦЭМ!$D$10+'СЕТ СН'!$I$5-'СЕТ СН'!$I$20</f>
        <v>5559.3268734699996</v>
      </c>
      <c r="D139" s="36">
        <f>SUMIFS(СВЦЭМ!$C$39:$C$782,СВЦЭМ!$A$39:$A$782,$A139,СВЦЭМ!$B$39:$B$782,D$119)+'СЕТ СН'!$I$12+СВЦЭМ!$D$10+'СЕТ СН'!$I$5-'СЕТ СН'!$I$20</f>
        <v>5562.8608256699999</v>
      </c>
      <c r="E139" s="36">
        <f>SUMIFS(СВЦЭМ!$C$39:$C$782,СВЦЭМ!$A$39:$A$782,$A139,СВЦЭМ!$B$39:$B$782,E$119)+'СЕТ СН'!$I$12+СВЦЭМ!$D$10+'СЕТ СН'!$I$5-'СЕТ СН'!$I$20</f>
        <v>5568.1807535899998</v>
      </c>
      <c r="F139" s="36">
        <f>SUMIFS(СВЦЭМ!$C$39:$C$782,СВЦЭМ!$A$39:$A$782,$A139,СВЦЭМ!$B$39:$B$782,F$119)+'СЕТ СН'!$I$12+СВЦЭМ!$D$10+'СЕТ СН'!$I$5-'СЕТ СН'!$I$20</f>
        <v>5562.9181932299998</v>
      </c>
      <c r="G139" s="36">
        <f>SUMIFS(СВЦЭМ!$C$39:$C$782,СВЦЭМ!$A$39:$A$782,$A139,СВЦЭМ!$B$39:$B$782,G$119)+'СЕТ СН'!$I$12+СВЦЭМ!$D$10+'СЕТ СН'!$I$5-'СЕТ СН'!$I$20</f>
        <v>5551.4019006400003</v>
      </c>
      <c r="H139" s="36">
        <f>SUMIFS(СВЦЭМ!$C$39:$C$782,СВЦЭМ!$A$39:$A$782,$A139,СВЦЭМ!$B$39:$B$782,H$119)+'СЕТ СН'!$I$12+СВЦЭМ!$D$10+'СЕТ СН'!$I$5-'СЕТ СН'!$I$20</f>
        <v>5521.21565422</v>
      </c>
      <c r="I139" s="36">
        <f>SUMIFS(СВЦЭМ!$C$39:$C$782,СВЦЭМ!$A$39:$A$782,$A139,СВЦЭМ!$B$39:$B$782,I$119)+'СЕТ СН'!$I$12+СВЦЭМ!$D$10+'СЕТ СН'!$I$5-'СЕТ СН'!$I$20</f>
        <v>5505.7016193899999</v>
      </c>
      <c r="J139" s="36">
        <f>SUMIFS(СВЦЭМ!$C$39:$C$782,СВЦЭМ!$A$39:$A$782,$A139,СВЦЭМ!$B$39:$B$782,J$119)+'СЕТ СН'!$I$12+СВЦЭМ!$D$10+'СЕТ СН'!$I$5-'СЕТ СН'!$I$20</f>
        <v>5497.8594535600005</v>
      </c>
      <c r="K139" s="36">
        <f>SUMIFS(СВЦЭМ!$C$39:$C$782,СВЦЭМ!$A$39:$A$782,$A139,СВЦЭМ!$B$39:$B$782,K$119)+'СЕТ СН'!$I$12+СВЦЭМ!$D$10+'СЕТ СН'!$I$5-'СЕТ СН'!$I$20</f>
        <v>5493.0671343200002</v>
      </c>
      <c r="L139" s="36">
        <f>SUMIFS(СВЦЭМ!$C$39:$C$782,СВЦЭМ!$A$39:$A$782,$A139,СВЦЭМ!$B$39:$B$782,L$119)+'СЕТ СН'!$I$12+СВЦЭМ!$D$10+'СЕТ СН'!$I$5-'СЕТ СН'!$I$20</f>
        <v>5522.1351856600004</v>
      </c>
      <c r="M139" s="36">
        <f>SUMIFS(СВЦЭМ!$C$39:$C$782,СВЦЭМ!$A$39:$A$782,$A139,СВЦЭМ!$B$39:$B$782,M$119)+'СЕТ СН'!$I$12+СВЦЭМ!$D$10+'СЕТ СН'!$I$5-'СЕТ СН'!$I$20</f>
        <v>5483.7316705600006</v>
      </c>
      <c r="N139" s="36">
        <f>SUMIFS(СВЦЭМ!$C$39:$C$782,СВЦЭМ!$A$39:$A$782,$A139,СВЦЭМ!$B$39:$B$782,N$119)+'СЕТ СН'!$I$12+СВЦЭМ!$D$10+'СЕТ СН'!$I$5-'СЕТ СН'!$I$20</f>
        <v>5531.7644582000003</v>
      </c>
      <c r="O139" s="36">
        <f>SUMIFS(СВЦЭМ!$C$39:$C$782,СВЦЭМ!$A$39:$A$782,$A139,СВЦЭМ!$B$39:$B$782,O$119)+'СЕТ СН'!$I$12+СВЦЭМ!$D$10+'СЕТ СН'!$I$5-'СЕТ СН'!$I$20</f>
        <v>5537.0401605300003</v>
      </c>
      <c r="P139" s="36">
        <f>SUMIFS(СВЦЭМ!$C$39:$C$782,СВЦЭМ!$A$39:$A$782,$A139,СВЦЭМ!$B$39:$B$782,P$119)+'СЕТ СН'!$I$12+СВЦЭМ!$D$10+'СЕТ СН'!$I$5-'СЕТ СН'!$I$20</f>
        <v>5545.5390548899995</v>
      </c>
      <c r="Q139" s="36">
        <f>SUMIFS(СВЦЭМ!$C$39:$C$782,СВЦЭМ!$A$39:$A$782,$A139,СВЦЭМ!$B$39:$B$782,Q$119)+'СЕТ СН'!$I$12+СВЦЭМ!$D$10+'СЕТ СН'!$I$5-'СЕТ СН'!$I$20</f>
        <v>5548.4531738599999</v>
      </c>
      <c r="R139" s="36">
        <f>SUMIFS(СВЦЭМ!$C$39:$C$782,СВЦЭМ!$A$39:$A$782,$A139,СВЦЭМ!$B$39:$B$782,R$119)+'СЕТ СН'!$I$12+СВЦЭМ!$D$10+'СЕТ СН'!$I$5-'СЕТ СН'!$I$20</f>
        <v>5538.1391921599998</v>
      </c>
      <c r="S139" s="36">
        <f>SUMIFS(СВЦЭМ!$C$39:$C$782,СВЦЭМ!$A$39:$A$782,$A139,СВЦЭМ!$B$39:$B$782,S$119)+'СЕТ СН'!$I$12+СВЦЭМ!$D$10+'СЕТ СН'!$I$5-'СЕТ СН'!$I$20</f>
        <v>5500.3298807800002</v>
      </c>
      <c r="T139" s="36">
        <f>SUMIFS(СВЦЭМ!$C$39:$C$782,СВЦЭМ!$A$39:$A$782,$A139,СВЦЭМ!$B$39:$B$782,T$119)+'СЕТ СН'!$I$12+СВЦЭМ!$D$10+'СЕТ СН'!$I$5-'СЕТ СН'!$I$20</f>
        <v>5416.8455712300001</v>
      </c>
      <c r="U139" s="36">
        <f>SUMIFS(СВЦЭМ!$C$39:$C$782,СВЦЭМ!$A$39:$A$782,$A139,СВЦЭМ!$B$39:$B$782,U$119)+'СЕТ СН'!$I$12+СВЦЭМ!$D$10+'СЕТ СН'!$I$5-'СЕТ СН'!$I$20</f>
        <v>5441.63366597</v>
      </c>
      <c r="V139" s="36">
        <f>SUMIFS(СВЦЭМ!$C$39:$C$782,СВЦЭМ!$A$39:$A$782,$A139,СВЦЭМ!$B$39:$B$782,V$119)+'СЕТ СН'!$I$12+СВЦЭМ!$D$10+'СЕТ СН'!$I$5-'СЕТ СН'!$I$20</f>
        <v>5492.6868212700001</v>
      </c>
      <c r="W139" s="36">
        <f>SUMIFS(СВЦЭМ!$C$39:$C$782,СВЦЭМ!$A$39:$A$782,$A139,СВЦЭМ!$B$39:$B$782,W$119)+'СЕТ СН'!$I$12+СВЦЭМ!$D$10+'СЕТ СН'!$I$5-'СЕТ СН'!$I$20</f>
        <v>5513.6073022800001</v>
      </c>
      <c r="X139" s="36">
        <f>SUMIFS(СВЦЭМ!$C$39:$C$782,СВЦЭМ!$A$39:$A$782,$A139,СВЦЭМ!$B$39:$B$782,X$119)+'СЕТ СН'!$I$12+СВЦЭМ!$D$10+'СЕТ СН'!$I$5-'СЕТ СН'!$I$20</f>
        <v>5527.4022172799996</v>
      </c>
      <c r="Y139" s="36">
        <f>SUMIFS(СВЦЭМ!$C$39:$C$782,СВЦЭМ!$A$39:$A$782,$A139,СВЦЭМ!$B$39:$B$782,Y$119)+'СЕТ СН'!$I$12+СВЦЭМ!$D$10+'СЕТ СН'!$I$5-'СЕТ СН'!$I$20</f>
        <v>5539.1079659300003</v>
      </c>
    </row>
    <row r="140" spans="1:25" ht="15.75" x14ac:dyDescent="0.2">
      <c r="A140" s="35">
        <f t="shared" si="3"/>
        <v>44916</v>
      </c>
      <c r="B140" s="36">
        <f>SUMIFS(СВЦЭМ!$C$39:$C$782,СВЦЭМ!$A$39:$A$782,$A140,СВЦЭМ!$B$39:$B$782,B$119)+'СЕТ СН'!$I$12+СВЦЭМ!$D$10+'СЕТ СН'!$I$5-'СЕТ СН'!$I$20</f>
        <v>5519.8607310200005</v>
      </c>
      <c r="C140" s="36">
        <f>SUMIFS(СВЦЭМ!$C$39:$C$782,СВЦЭМ!$A$39:$A$782,$A140,СВЦЭМ!$B$39:$B$782,C$119)+'СЕТ СН'!$I$12+СВЦЭМ!$D$10+'СЕТ СН'!$I$5-'СЕТ СН'!$I$20</f>
        <v>5536.3645029300005</v>
      </c>
      <c r="D140" s="36">
        <f>SUMIFS(СВЦЭМ!$C$39:$C$782,СВЦЭМ!$A$39:$A$782,$A140,СВЦЭМ!$B$39:$B$782,D$119)+'СЕТ СН'!$I$12+СВЦЭМ!$D$10+'СЕТ СН'!$I$5-'СЕТ СН'!$I$20</f>
        <v>5531.8009770299996</v>
      </c>
      <c r="E140" s="36">
        <f>SUMIFS(СВЦЭМ!$C$39:$C$782,СВЦЭМ!$A$39:$A$782,$A140,СВЦЭМ!$B$39:$B$782,E$119)+'СЕТ СН'!$I$12+СВЦЭМ!$D$10+'СЕТ СН'!$I$5-'СЕТ СН'!$I$20</f>
        <v>5535.5552714799996</v>
      </c>
      <c r="F140" s="36">
        <f>SUMIFS(СВЦЭМ!$C$39:$C$782,СВЦЭМ!$A$39:$A$782,$A140,СВЦЭМ!$B$39:$B$782,F$119)+'СЕТ СН'!$I$12+СВЦЭМ!$D$10+'СЕТ СН'!$I$5-'СЕТ СН'!$I$20</f>
        <v>5581.3582455100004</v>
      </c>
      <c r="G140" s="36">
        <f>SUMIFS(СВЦЭМ!$C$39:$C$782,СВЦЭМ!$A$39:$A$782,$A140,СВЦЭМ!$B$39:$B$782,G$119)+'СЕТ СН'!$I$12+СВЦЭМ!$D$10+'СЕТ СН'!$I$5-'СЕТ СН'!$I$20</f>
        <v>5534.7669662200005</v>
      </c>
      <c r="H140" s="36">
        <f>SUMIFS(СВЦЭМ!$C$39:$C$782,СВЦЭМ!$A$39:$A$782,$A140,СВЦЭМ!$B$39:$B$782,H$119)+'СЕТ СН'!$I$12+СВЦЭМ!$D$10+'СЕТ СН'!$I$5-'СЕТ СН'!$I$20</f>
        <v>5483.0334264000003</v>
      </c>
      <c r="I140" s="36">
        <f>SUMIFS(СВЦЭМ!$C$39:$C$782,СВЦЭМ!$A$39:$A$782,$A140,СВЦЭМ!$B$39:$B$782,I$119)+'СЕТ СН'!$I$12+СВЦЭМ!$D$10+'СЕТ СН'!$I$5-'СЕТ СН'!$I$20</f>
        <v>5492.7059749500004</v>
      </c>
      <c r="J140" s="36">
        <f>SUMIFS(СВЦЭМ!$C$39:$C$782,СВЦЭМ!$A$39:$A$782,$A140,СВЦЭМ!$B$39:$B$782,J$119)+'СЕТ СН'!$I$12+СВЦЭМ!$D$10+'СЕТ СН'!$I$5-'СЕТ СН'!$I$20</f>
        <v>5452.5603949899996</v>
      </c>
      <c r="K140" s="36">
        <f>SUMIFS(СВЦЭМ!$C$39:$C$782,СВЦЭМ!$A$39:$A$782,$A140,СВЦЭМ!$B$39:$B$782,K$119)+'СЕТ СН'!$I$12+СВЦЭМ!$D$10+'СЕТ СН'!$I$5-'СЕТ СН'!$I$20</f>
        <v>5445.7484343100004</v>
      </c>
      <c r="L140" s="36">
        <f>SUMIFS(СВЦЭМ!$C$39:$C$782,СВЦЭМ!$A$39:$A$782,$A140,СВЦЭМ!$B$39:$B$782,L$119)+'СЕТ СН'!$I$12+СВЦЭМ!$D$10+'СЕТ СН'!$I$5-'СЕТ СН'!$I$20</f>
        <v>5422.9742621400001</v>
      </c>
      <c r="M140" s="36">
        <f>SUMIFS(СВЦЭМ!$C$39:$C$782,СВЦЭМ!$A$39:$A$782,$A140,СВЦЭМ!$B$39:$B$782,M$119)+'СЕТ СН'!$I$12+СВЦЭМ!$D$10+'СЕТ СН'!$I$5-'СЕТ СН'!$I$20</f>
        <v>5443.9309289700004</v>
      </c>
      <c r="N140" s="36">
        <f>SUMIFS(СВЦЭМ!$C$39:$C$782,СВЦЭМ!$A$39:$A$782,$A140,СВЦЭМ!$B$39:$B$782,N$119)+'СЕТ СН'!$I$12+СВЦЭМ!$D$10+'СЕТ СН'!$I$5-'СЕТ СН'!$I$20</f>
        <v>5440.7835926799999</v>
      </c>
      <c r="O140" s="36">
        <f>SUMIFS(СВЦЭМ!$C$39:$C$782,СВЦЭМ!$A$39:$A$782,$A140,СВЦЭМ!$B$39:$B$782,O$119)+'СЕТ СН'!$I$12+СВЦЭМ!$D$10+'СЕТ СН'!$I$5-'СЕТ СН'!$I$20</f>
        <v>5429.7394280600001</v>
      </c>
      <c r="P140" s="36">
        <f>SUMIFS(СВЦЭМ!$C$39:$C$782,СВЦЭМ!$A$39:$A$782,$A140,СВЦЭМ!$B$39:$B$782,P$119)+'СЕТ СН'!$I$12+СВЦЭМ!$D$10+'СЕТ СН'!$I$5-'СЕТ СН'!$I$20</f>
        <v>5435.5180051999996</v>
      </c>
      <c r="Q140" s="36">
        <f>SUMIFS(СВЦЭМ!$C$39:$C$782,СВЦЭМ!$A$39:$A$782,$A140,СВЦЭМ!$B$39:$B$782,Q$119)+'СЕТ СН'!$I$12+СВЦЭМ!$D$10+'СЕТ СН'!$I$5-'СЕТ СН'!$I$20</f>
        <v>5458.7509164599996</v>
      </c>
      <c r="R140" s="36">
        <f>SUMIFS(СВЦЭМ!$C$39:$C$782,СВЦЭМ!$A$39:$A$782,$A140,СВЦЭМ!$B$39:$B$782,R$119)+'СЕТ СН'!$I$12+СВЦЭМ!$D$10+'СЕТ СН'!$I$5-'СЕТ СН'!$I$20</f>
        <v>5459.9243166400001</v>
      </c>
      <c r="S140" s="36">
        <f>SUMIFS(СВЦЭМ!$C$39:$C$782,СВЦЭМ!$A$39:$A$782,$A140,СВЦЭМ!$B$39:$B$782,S$119)+'СЕТ СН'!$I$12+СВЦЭМ!$D$10+'СЕТ СН'!$I$5-'СЕТ СН'!$I$20</f>
        <v>5458.7636073699996</v>
      </c>
      <c r="T140" s="36">
        <f>SUMIFS(СВЦЭМ!$C$39:$C$782,СВЦЭМ!$A$39:$A$782,$A140,СВЦЭМ!$B$39:$B$782,T$119)+'СЕТ СН'!$I$12+СВЦЭМ!$D$10+'СЕТ СН'!$I$5-'СЕТ СН'!$I$20</f>
        <v>5449.0703716099997</v>
      </c>
      <c r="U140" s="36">
        <f>SUMIFS(СВЦЭМ!$C$39:$C$782,СВЦЭМ!$A$39:$A$782,$A140,СВЦЭМ!$B$39:$B$782,U$119)+'СЕТ СН'!$I$12+СВЦЭМ!$D$10+'СЕТ СН'!$I$5-'СЕТ СН'!$I$20</f>
        <v>5451.0156330299997</v>
      </c>
      <c r="V140" s="36">
        <f>SUMIFS(СВЦЭМ!$C$39:$C$782,СВЦЭМ!$A$39:$A$782,$A140,СВЦЭМ!$B$39:$B$782,V$119)+'СЕТ СН'!$I$12+СВЦЭМ!$D$10+'СЕТ СН'!$I$5-'СЕТ СН'!$I$20</f>
        <v>5464.8057617800005</v>
      </c>
      <c r="W140" s="36">
        <f>SUMIFS(СВЦЭМ!$C$39:$C$782,СВЦЭМ!$A$39:$A$782,$A140,СВЦЭМ!$B$39:$B$782,W$119)+'СЕТ СН'!$I$12+СВЦЭМ!$D$10+'СЕТ СН'!$I$5-'СЕТ СН'!$I$20</f>
        <v>5443.0225730800003</v>
      </c>
      <c r="X140" s="36">
        <f>SUMIFS(СВЦЭМ!$C$39:$C$782,СВЦЭМ!$A$39:$A$782,$A140,СВЦЭМ!$B$39:$B$782,X$119)+'СЕТ СН'!$I$12+СВЦЭМ!$D$10+'СЕТ СН'!$I$5-'СЕТ СН'!$I$20</f>
        <v>5436.7781729500002</v>
      </c>
      <c r="Y140" s="36">
        <f>SUMIFS(СВЦЭМ!$C$39:$C$782,СВЦЭМ!$A$39:$A$782,$A140,СВЦЭМ!$B$39:$B$782,Y$119)+'СЕТ СН'!$I$12+СВЦЭМ!$D$10+'СЕТ СН'!$I$5-'СЕТ СН'!$I$20</f>
        <v>5448.49843212</v>
      </c>
    </row>
    <row r="141" spans="1:25" ht="15.75" x14ac:dyDescent="0.2">
      <c r="A141" s="35">
        <f t="shared" si="3"/>
        <v>44917</v>
      </c>
      <c r="B141" s="36">
        <f>SUMIFS(СВЦЭМ!$C$39:$C$782,СВЦЭМ!$A$39:$A$782,$A141,СВЦЭМ!$B$39:$B$782,B$119)+'СЕТ СН'!$I$12+СВЦЭМ!$D$10+'СЕТ СН'!$I$5-'СЕТ СН'!$I$20</f>
        <v>5481.7713408399995</v>
      </c>
      <c r="C141" s="36">
        <f>SUMIFS(СВЦЭМ!$C$39:$C$782,СВЦЭМ!$A$39:$A$782,$A141,СВЦЭМ!$B$39:$B$782,C$119)+'СЕТ СН'!$I$12+СВЦЭМ!$D$10+'СЕТ СН'!$I$5-'СЕТ СН'!$I$20</f>
        <v>5502.4726882699997</v>
      </c>
      <c r="D141" s="36">
        <f>SUMIFS(СВЦЭМ!$C$39:$C$782,СВЦЭМ!$A$39:$A$782,$A141,СВЦЭМ!$B$39:$B$782,D$119)+'СЕТ СН'!$I$12+СВЦЭМ!$D$10+'СЕТ СН'!$I$5-'СЕТ СН'!$I$20</f>
        <v>5500.2098890799998</v>
      </c>
      <c r="E141" s="36">
        <f>SUMIFS(СВЦЭМ!$C$39:$C$782,СВЦЭМ!$A$39:$A$782,$A141,СВЦЭМ!$B$39:$B$782,E$119)+'СЕТ СН'!$I$12+СВЦЭМ!$D$10+'СЕТ СН'!$I$5-'СЕТ СН'!$I$20</f>
        <v>5526.3719895900003</v>
      </c>
      <c r="F141" s="36">
        <f>SUMIFS(СВЦЭМ!$C$39:$C$782,СВЦЭМ!$A$39:$A$782,$A141,СВЦЭМ!$B$39:$B$782,F$119)+'СЕТ СН'!$I$12+СВЦЭМ!$D$10+'СЕТ СН'!$I$5-'СЕТ СН'!$I$20</f>
        <v>5554.45219352</v>
      </c>
      <c r="G141" s="36">
        <f>SUMIFS(СВЦЭМ!$C$39:$C$782,СВЦЭМ!$A$39:$A$782,$A141,СВЦЭМ!$B$39:$B$782,G$119)+'СЕТ СН'!$I$12+СВЦЭМ!$D$10+'СЕТ СН'!$I$5-'СЕТ СН'!$I$20</f>
        <v>5556.4981540500003</v>
      </c>
      <c r="H141" s="36">
        <f>SUMIFS(СВЦЭМ!$C$39:$C$782,СВЦЭМ!$A$39:$A$782,$A141,СВЦЭМ!$B$39:$B$782,H$119)+'СЕТ СН'!$I$12+СВЦЭМ!$D$10+'СЕТ СН'!$I$5-'СЕТ СН'!$I$20</f>
        <v>5531.3177978499998</v>
      </c>
      <c r="I141" s="36">
        <f>SUMIFS(СВЦЭМ!$C$39:$C$782,СВЦЭМ!$A$39:$A$782,$A141,СВЦЭМ!$B$39:$B$782,I$119)+'СЕТ СН'!$I$12+СВЦЭМ!$D$10+'СЕТ СН'!$I$5-'СЕТ СН'!$I$20</f>
        <v>5514.6188920300001</v>
      </c>
      <c r="J141" s="36">
        <f>SUMIFS(СВЦЭМ!$C$39:$C$782,СВЦЭМ!$A$39:$A$782,$A141,СВЦЭМ!$B$39:$B$782,J$119)+'СЕТ СН'!$I$12+СВЦЭМ!$D$10+'СЕТ СН'!$I$5-'СЕТ СН'!$I$20</f>
        <v>5498.1607801099999</v>
      </c>
      <c r="K141" s="36">
        <f>SUMIFS(СВЦЭМ!$C$39:$C$782,СВЦЭМ!$A$39:$A$782,$A141,СВЦЭМ!$B$39:$B$782,K$119)+'СЕТ СН'!$I$12+СВЦЭМ!$D$10+'СЕТ СН'!$I$5-'СЕТ СН'!$I$20</f>
        <v>5473.86186395</v>
      </c>
      <c r="L141" s="36">
        <f>SUMIFS(СВЦЭМ!$C$39:$C$782,СВЦЭМ!$A$39:$A$782,$A141,СВЦЭМ!$B$39:$B$782,L$119)+'СЕТ СН'!$I$12+СВЦЭМ!$D$10+'СЕТ СН'!$I$5-'СЕТ СН'!$I$20</f>
        <v>5489.2090609699999</v>
      </c>
      <c r="M141" s="36">
        <f>SUMIFS(СВЦЭМ!$C$39:$C$782,СВЦЭМ!$A$39:$A$782,$A141,СВЦЭМ!$B$39:$B$782,M$119)+'СЕТ СН'!$I$12+СВЦЭМ!$D$10+'СЕТ СН'!$I$5-'СЕТ СН'!$I$20</f>
        <v>5497.4054405300003</v>
      </c>
      <c r="N141" s="36">
        <f>SUMIFS(СВЦЭМ!$C$39:$C$782,СВЦЭМ!$A$39:$A$782,$A141,СВЦЭМ!$B$39:$B$782,N$119)+'СЕТ СН'!$I$12+СВЦЭМ!$D$10+'СЕТ СН'!$I$5-'СЕТ СН'!$I$20</f>
        <v>5525.2513038899997</v>
      </c>
      <c r="O141" s="36">
        <f>SUMIFS(СВЦЭМ!$C$39:$C$782,СВЦЭМ!$A$39:$A$782,$A141,СВЦЭМ!$B$39:$B$782,O$119)+'СЕТ СН'!$I$12+СВЦЭМ!$D$10+'СЕТ СН'!$I$5-'СЕТ СН'!$I$20</f>
        <v>5522.88762976</v>
      </c>
      <c r="P141" s="36">
        <f>SUMIFS(СВЦЭМ!$C$39:$C$782,СВЦЭМ!$A$39:$A$782,$A141,СВЦЭМ!$B$39:$B$782,P$119)+'СЕТ СН'!$I$12+СВЦЭМ!$D$10+'СЕТ СН'!$I$5-'СЕТ СН'!$I$20</f>
        <v>5536.4044058300005</v>
      </c>
      <c r="Q141" s="36">
        <f>SUMIFS(СВЦЭМ!$C$39:$C$782,СВЦЭМ!$A$39:$A$782,$A141,СВЦЭМ!$B$39:$B$782,Q$119)+'СЕТ СН'!$I$12+СВЦЭМ!$D$10+'СЕТ СН'!$I$5-'СЕТ СН'!$I$20</f>
        <v>5542.7046483900003</v>
      </c>
      <c r="R141" s="36">
        <f>SUMIFS(СВЦЭМ!$C$39:$C$782,СВЦЭМ!$A$39:$A$782,$A141,СВЦЭМ!$B$39:$B$782,R$119)+'СЕТ СН'!$I$12+СВЦЭМ!$D$10+'СЕТ СН'!$I$5-'СЕТ СН'!$I$20</f>
        <v>5504.5780378400004</v>
      </c>
      <c r="S141" s="36">
        <f>SUMIFS(СВЦЭМ!$C$39:$C$782,СВЦЭМ!$A$39:$A$782,$A141,СВЦЭМ!$B$39:$B$782,S$119)+'СЕТ СН'!$I$12+СВЦЭМ!$D$10+'СЕТ СН'!$I$5-'СЕТ СН'!$I$20</f>
        <v>5506.9632915599996</v>
      </c>
      <c r="T141" s="36">
        <f>SUMIFS(СВЦЭМ!$C$39:$C$782,СВЦЭМ!$A$39:$A$782,$A141,СВЦЭМ!$B$39:$B$782,T$119)+'СЕТ СН'!$I$12+СВЦЭМ!$D$10+'СЕТ СН'!$I$5-'СЕТ СН'!$I$20</f>
        <v>5462.0373905500001</v>
      </c>
      <c r="U141" s="36">
        <f>SUMIFS(СВЦЭМ!$C$39:$C$782,СВЦЭМ!$A$39:$A$782,$A141,СВЦЭМ!$B$39:$B$782,U$119)+'СЕТ СН'!$I$12+СВЦЭМ!$D$10+'СЕТ СН'!$I$5-'СЕТ СН'!$I$20</f>
        <v>5464.2264532700001</v>
      </c>
      <c r="V141" s="36">
        <f>SUMIFS(СВЦЭМ!$C$39:$C$782,СВЦЭМ!$A$39:$A$782,$A141,СВЦЭМ!$B$39:$B$782,V$119)+'СЕТ СН'!$I$12+СВЦЭМ!$D$10+'СЕТ СН'!$I$5-'СЕТ СН'!$I$20</f>
        <v>5498.46706421</v>
      </c>
      <c r="W141" s="36">
        <f>SUMIFS(СВЦЭМ!$C$39:$C$782,СВЦЭМ!$A$39:$A$782,$A141,СВЦЭМ!$B$39:$B$782,W$119)+'СЕТ СН'!$I$12+СВЦЭМ!$D$10+'СЕТ СН'!$I$5-'СЕТ СН'!$I$20</f>
        <v>5505.0194160299998</v>
      </c>
      <c r="X141" s="36">
        <f>SUMIFS(СВЦЭМ!$C$39:$C$782,СВЦЭМ!$A$39:$A$782,$A141,СВЦЭМ!$B$39:$B$782,X$119)+'СЕТ СН'!$I$12+СВЦЭМ!$D$10+'СЕТ СН'!$I$5-'СЕТ СН'!$I$20</f>
        <v>5731.5070531700003</v>
      </c>
      <c r="Y141" s="36">
        <f>SUMIFS(СВЦЭМ!$C$39:$C$782,СВЦЭМ!$A$39:$A$782,$A141,СВЦЭМ!$B$39:$B$782,Y$119)+'СЕТ СН'!$I$12+СВЦЭМ!$D$10+'СЕТ СН'!$I$5-'СЕТ СН'!$I$20</f>
        <v>5773.9695266500003</v>
      </c>
    </row>
    <row r="142" spans="1:25" ht="15.75" x14ac:dyDescent="0.2">
      <c r="A142" s="35">
        <f t="shared" si="3"/>
        <v>44918</v>
      </c>
      <c r="B142" s="36">
        <f>SUMIFS(СВЦЭМ!$C$39:$C$782,СВЦЭМ!$A$39:$A$782,$A142,СВЦЭМ!$B$39:$B$782,B$119)+'СЕТ СН'!$I$12+СВЦЭМ!$D$10+'СЕТ СН'!$I$5-'СЕТ СН'!$I$20</f>
        <v>5917.7839947499997</v>
      </c>
      <c r="C142" s="36">
        <f>SUMIFS(СВЦЭМ!$C$39:$C$782,СВЦЭМ!$A$39:$A$782,$A142,СВЦЭМ!$B$39:$B$782,C$119)+'СЕТ СН'!$I$12+СВЦЭМ!$D$10+'СЕТ СН'!$I$5-'СЕТ СН'!$I$20</f>
        <v>5951.4827418200002</v>
      </c>
      <c r="D142" s="36">
        <f>SUMIFS(СВЦЭМ!$C$39:$C$782,СВЦЭМ!$A$39:$A$782,$A142,СВЦЭМ!$B$39:$B$782,D$119)+'СЕТ СН'!$I$12+СВЦЭМ!$D$10+'СЕТ СН'!$I$5-'СЕТ СН'!$I$20</f>
        <v>5955.2762303700001</v>
      </c>
      <c r="E142" s="36">
        <f>SUMIFS(СВЦЭМ!$C$39:$C$782,СВЦЭМ!$A$39:$A$782,$A142,СВЦЭМ!$B$39:$B$782,E$119)+'СЕТ СН'!$I$12+СВЦЭМ!$D$10+'СЕТ СН'!$I$5-'СЕТ СН'!$I$20</f>
        <v>5994.2808036300003</v>
      </c>
      <c r="F142" s="36">
        <f>SUMIFS(СВЦЭМ!$C$39:$C$782,СВЦЭМ!$A$39:$A$782,$A142,СВЦЭМ!$B$39:$B$782,F$119)+'СЕТ СН'!$I$12+СВЦЭМ!$D$10+'СЕТ СН'!$I$5-'СЕТ СН'!$I$20</f>
        <v>5970.9255582200003</v>
      </c>
      <c r="G142" s="36">
        <f>SUMIFS(СВЦЭМ!$C$39:$C$782,СВЦЭМ!$A$39:$A$782,$A142,СВЦЭМ!$B$39:$B$782,G$119)+'СЕТ СН'!$I$12+СВЦЭМ!$D$10+'СЕТ СН'!$I$5-'СЕТ СН'!$I$20</f>
        <v>5741.6211743100002</v>
      </c>
      <c r="H142" s="36">
        <f>SUMIFS(СВЦЭМ!$C$39:$C$782,СВЦЭМ!$A$39:$A$782,$A142,СВЦЭМ!$B$39:$B$782,H$119)+'СЕТ СН'!$I$12+СВЦЭМ!$D$10+'СЕТ СН'!$I$5-'СЕТ СН'!$I$20</f>
        <v>5654.4669765600001</v>
      </c>
      <c r="I142" s="36">
        <f>SUMIFS(СВЦЭМ!$C$39:$C$782,СВЦЭМ!$A$39:$A$782,$A142,СВЦЭМ!$B$39:$B$782,I$119)+'СЕТ СН'!$I$12+СВЦЭМ!$D$10+'СЕТ СН'!$I$5-'СЕТ СН'!$I$20</f>
        <v>5629.6931669000005</v>
      </c>
      <c r="J142" s="36">
        <f>SUMIFS(СВЦЭМ!$C$39:$C$782,СВЦЭМ!$A$39:$A$782,$A142,СВЦЭМ!$B$39:$B$782,J$119)+'СЕТ СН'!$I$12+СВЦЭМ!$D$10+'СЕТ СН'!$I$5-'СЕТ СН'!$I$20</f>
        <v>5601.5799267599996</v>
      </c>
      <c r="K142" s="36">
        <f>SUMIFS(СВЦЭМ!$C$39:$C$782,СВЦЭМ!$A$39:$A$782,$A142,СВЦЭМ!$B$39:$B$782,K$119)+'СЕТ СН'!$I$12+СВЦЭМ!$D$10+'СЕТ СН'!$I$5-'СЕТ СН'!$I$20</f>
        <v>5588.8295319899999</v>
      </c>
      <c r="L142" s="36">
        <f>SUMIFS(СВЦЭМ!$C$39:$C$782,СВЦЭМ!$A$39:$A$782,$A142,СВЦЭМ!$B$39:$B$782,L$119)+'СЕТ СН'!$I$12+СВЦЭМ!$D$10+'СЕТ СН'!$I$5-'СЕТ СН'!$I$20</f>
        <v>5589.8738260600003</v>
      </c>
      <c r="M142" s="36">
        <f>SUMIFS(СВЦЭМ!$C$39:$C$782,СВЦЭМ!$A$39:$A$782,$A142,СВЦЭМ!$B$39:$B$782,M$119)+'СЕТ СН'!$I$12+СВЦЭМ!$D$10+'СЕТ СН'!$I$5-'СЕТ СН'!$I$20</f>
        <v>5601.3622410099997</v>
      </c>
      <c r="N142" s="36">
        <f>SUMIFS(СВЦЭМ!$C$39:$C$782,СВЦЭМ!$A$39:$A$782,$A142,СВЦЭМ!$B$39:$B$782,N$119)+'СЕТ СН'!$I$12+СВЦЭМ!$D$10+'СЕТ СН'!$I$5-'СЕТ СН'!$I$20</f>
        <v>5645.6231741199999</v>
      </c>
      <c r="O142" s="36">
        <f>SUMIFS(СВЦЭМ!$C$39:$C$782,СВЦЭМ!$A$39:$A$782,$A142,СВЦЭМ!$B$39:$B$782,O$119)+'СЕТ СН'!$I$12+СВЦЭМ!$D$10+'СЕТ СН'!$I$5-'СЕТ СН'!$I$20</f>
        <v>5634.0622857799999</v>
      </c>
      <c r="P142" s="36">
        <f>SUMIFS(СВЦЭМ!$C$39:$C$782,СВЦЭМ!$A$39:$A$782,$A142,СВЦЭМ!$B$39:$B$782,P$119)+'СЕТ СН'!$I$12+СВЦЭМ!$D$10+'СЕТ СН'!$I$5-'СЕТ СН'!$I$20</f>
        <v>5634.9495324199997</v>
      </c>
      <c r="Q142" s="36">
        <f>SUMIFS(СВЦЭМ!$C$39:$C$782,СВЦЭМ!$A$39:$A$782,$A142,СВЦЭМ!$B$39:$B$782,Q$119)+'СЕТ СН'!$I$12+СВЦЭМ!$D$10+'СЕТ СН'!$I$5-'СЕТ СН'!$I$20</f>
        <v>5636.8700667100002</v>
      </c>
      <c r="R142" s="36">
        <f>SUMIFS(СВЦЭМ!$C$39:$C$782,СВЦЭМ!$A$39:$A$782,$A142,СВЦЭМ!$B$39:$B$782,R$119)+'СЕТ СН'!$I$12+СВЦЭМ!$D$10+'СЕТ СН'!$I$5-'СЕТ СН'!$I$20</f>
        <v>5635.3907214800001</v>
      </c>
      <c r="S142" s="36">
        <f>SUMIFS(СВЦЭМ!$C$39:$C$782,СВЦЭМ!$A$39:$A$782,$A142,СВЦЭМ!$B$39:$B$782,S$119)+'СЕТ СН'!$I$12+СВЦЭМ!$D$10+'СЕТ СН'!$I$5-'СЕТ СН'!$I$20</f>
        <v>5603.3998927700004</v>
      </c>
      <c r="T142" s="36">
        <f>SUMIFS(СВЦЭМ!$C$39:$C$782,СВЦЭМ!$A$39:$A$782,$A142,СВЦЭМ!$B$39:$B$782,T$119)+'СЕТ СН'!$I$12+СВЦЭМ!$D$10+'СЕТ СН'!$I$5-'СЕТ СН'!$I$20</f>
        <v>5562.0124481500006</v>
      </c>
      <c r="U142" s="36">
        <f>SUMIFS(СВЦЭМ!$C$39:$C$782,СВЦЭМ!$A$39:$A$782,$A142,СВЦЭМ!$B$39:$B$782,U$119)+'СЕТ СН'!$I$12+СВЦЭМ!$D$10+'СЕТ СН'!$I$5-'СЕТ СН'!$I$20</f>
        <v>5564.88457268</v>
      </c>
      <c r="V142" s="36">
        <f>SUMIFS(СВЦЭМ!$C$39:$C$782,СВЦЭМ!$A$39:$A$782,$A142,СВЦЭМ!$B$39:$B$782,V$119)+'СЕТ СН'!$I$12+СВЦЭМ!$D$10+'СЕТ СН'!$I$5-'СЕТ СН'!$I$20</f>
        <v>5579.06744411</v>
      </c>
      <c r="W142" s="36">
        <f>SUMIFS(СВЦЭМ!$C$39:$C$782,СВЦЭМ!$A$39:$A$782,$A142,СВЦЭМ!$B$39:$B$782,W$119)+'СЕТ СН'!$I$12+СВЦЭМ!$D$10+'СЕТ СН'!$I$5-'СЕТ СН'!$I$20</f>
        <v>5603.2632826899999</v>
      </c>
      <c r="X142" s="36">
        <f>SUMIFS(СВЦЭМ!$C$39:$C$782,СВЦЭМ!$A$39:$A$782,$A142,СВЦЭМ!$B$39:$B$782,X$119)+'СЕТ СН'!$I$12+СВЦЭМ!$D$10+'СЕТ СН'!$I$5-'СЕТ СН'!$I$20</f>
        <v>5630.79837202</v>
      </c>
      <c r="Y142" s="36">
        <f>SUMIFS(СВЦЭМ!$C$39:$C$782,СВЦЭМ!$A$39:$A$782,$A142,СВЦЭМ!$B$39:$B$782,Y$119)+'СЕТ СН'!$I$12+СВЦЭМ!$D$10+'СЕТ СН'!$I$5-'СЕТ СН'!$I$20</f>
        <v>5663.71790633</v>
      </c>
    </row>
    <row r="143" spans="1:25" ht="15.75" x14ac:dyDescent="0.2">
      <c r="A143" s="35">
        <f t="shared" si="3"/>
        <v>44919</v>
      </c>
      <c r="B143" s="36">
        <f>SUMIFS(СВЦЭМ!$C$39:$C$782,СВЦЭМ!$A$39:$A$782,$A143,СВЦЭМ!$B$39:$B$782,B$119)+'СЕТ СН'!$I$12+СВЦЭМ!$D$10+'СЕТ СН'!$I$5-'СЕТ СН'!$I$20</f>
        <v>5597.1660210099999</v>
      </c>
      <c r="C143" s="36">
        <f>SUMIFS(СВЦЭМ!$C$39:$C$782,СВЦЭМ!$A$39:$A$782,$A143,СВЦЭМ!$B$39:$B$782,C$119)+'СЕТ СН'!$I$12+СВЦЭМ!$D$10+'СЕТ СН'!$I$5-'СЕТ СН'!$I$20</f>
        <v>5561.6003872600004</v>
      </c>
      <c r="D143" s="36">
        <f>SUMIFS(СВЦЭМ!$C$39:$C$782,СВЦЭМ!$A$39:$A$782,$A143,СВЦЭМ!$B$39:$B$782,D$119)+'СЕТ СН'!$I$12+СВЦЭМ!$D$10+'СЕТ СН'!$I$5-'СЕТ СН'!$I$20</f>
        <v>5545.3346878399998</v>
      </c>
      <c r="E143" s="36">
        <f>SUMIFS(СВЦЭМ!$C$39:$C$782,СВЦЭМ!$A$39:$A$782,$A143,СВЦЭМ!$B$39:$B$782,E$119)+'СЕТ СН'!$I$12+СВЦЭМ!$D$10+'СЕТ СН'!$I$5-'СЕТ СН'!$I$20</f>
        <v>5530.6212389499997</v>
      </c>
      <c r="F143" s="36">
        <f>SUMIFS(СВЦЭМ!$C$39:$C$782,СВЦЭМ!$A$39:$A$782,$A143,СВЦЭМ!$B$39:$B$782,F$119)+'СЕТ СН'!$I$12+СВЦЭМ!$D$10+'СЕТ СН'!$I$5-'СЕТ СН'!$I$20</f>
        <v>5579.62952107</v>
      </c>
      <c r="G143" s="36">
        <f>SUMIFS(СВЦЭМ!$C$39:$C$782,СВЦЭМ!$A$39:$A$782,$A143,СВЦЭМ!$B$39:$B$782,G$119)+'СЕТ СН'!$I$12+СВЦЭМ!$D$10+'СЕТ СН'!$I$5-'СЕТ СН'!$I$20</f>
        <v>5563.7969235800001</v>
      </c>
      <c r="H143" s="36">
        <f>SUMIFS(СВЦЭМ!$C$39:$C$782,СВЦЭМ!$A$39:$A$782,$A143,СВЦЭМ!$B$39:$B$782,H$119)+'СЕТ СН'!$I$12+СВЦЭМ!$D$10+'СЕТ СН'!$I$5-'СЕТ СН'!$I$20</f>
        <v>5558.0884078700001</v>
      </c>
      <c r="I143" s="36">
        <f>SUMIFS(СВЦЭМ!$C$39:$C$782,СВЦЭМ!$A$39:$A$782,$A143,СВЦЭМ!$B$39:$B$782,I$119)+'СЕТ СН'!$I$12+СВЦЭМ!$D$10+'СЕТ СН'!$I$5-'СЕТ СН'!$I$20</f>
        <v>5529.9746847699998</v>
      </c>
      <c r="J143" s="36">
        <f>SUMIFS(СВЦЭМ!$C$39:$C$782,СВЦЭМ!$A$39:$A$782,$A143,СВЦЭМ!$B$39:$B$782,J$119)+'СЕТ СН'!$I$12+СВЦЭМ!$D$10+'СЕТ СН'!$I$5-'СЕТ СН'!$I$20</f>
        <v>5522.4859305099999</v>
      </c>
      <c r="K143" s="36">
        <f>SUMIFS(СВЦЭМ!$C$39:$C$782,СВЦЭМ!$A$39:$A$782,$A143,СВЦЭМ!$B$39:$B$782,K$119)+'СЕТ СН'!$I$12+СВЦЭМ!$D$10+'СЕТ СН'!$I$5-'СЕТ СН'!$I$20</f>
        <v>5480.94775923</v>
      </c>
      <c r="L143" s="36">
        <f>SUMIFS(СВЦЭМ!$C$39:$C$782,СВЦЭМ!$A$39:$A$782,$A143,СВЦЭМ!$B$39:$B$782,L$119)+'СЕТ СН'!$I$12+СВЦЭМ!$D$10+'СЕТ СН'!$I$5-'СЕТ СН'!$I$20</f>
        <v>5452.7862988899997</v>
      </c>
      <c r="M143" s="36">
        <f>SUMIFS(СВЦЭМ!$C$39:$C$782,СВЦЭМ!$A$39:$A$782,$A143,СВЦЭМ!$B$39:$B$782,M$119)+'СЕТ СН'!$I$12+СВЦЭМ!$D$10+'СЕТ СН'!$I$5-'СЕТ СН'!$I$20</f>
        <v>5436.5666664399996</v>
      </c>
      <c r="N143" s="36">
        <f>SUMIFS(СВЦЭМ!$C$39:$C$782,СВЦЭМ!$A$39:$A$782,$A143,СВЦЭМ!$B$39:$B$782,N$119)+'СЕТ СН'!$I$12+СВЦЭМ!$D$10+'СЕТ СН'!$I$5-'СЕТ СН'!$I$20</f>
        <v>5464.6587333099997</v>
      </c>
      <c r="O143" s="36">
        <f>SUMIFS(СВЦЭМ!$C$39:$C$782,СВЦЭМ!$A$39:$A$782,$A143,СВЦЭМ!$B$39:$B$782,O$119)+'СЕТ СН'!$I$12+СВЦЭМ!$D$10+'СЕТ СН'!$I$5-'СЕТ СН'!$I$20</f>
        <v>5451.4997996100001</v>
      </c>
      <c r="P143" s="36">
        <f>SUMIFS(СВЦЭМ!$C$39:$C$782,СВЦЭМ!$A$39:$A$782,$A143,СВЦЭМ!$B$39:$B$782,P$119)+'СЕТ СН'!$I$12+СВЦЭМ!$D$10+'СЕТ СН'!$I$5-'СЕТ СН'!$I$20</f>
        <v>5452.4624983900003</v>
      </c>
      <c r="Q143" s="36">
        <f>SUMIFS(СВЦЭМ!$C$39:$C$782,СВЦЭМ!$A$39:$A$782,$A143,СВЦЭМ!$B$39:$B$782,Q$119)+'СЕТ СН'!$I$12+СВЦЭМ!$D$10+'СЕТ СН'!$I$5-'СЕТ СН'!$I$20</f>
        <v>5448.5925010700003</v>
      </c>
      <c r="R143" s="36">
        <f>SUMIFS(СВЦЭМ!$C$39:$C$782,СВЦЭМ!$A$39:$A$782,$A143,СВЦЭМ!$B$39:$B$782,R$119)+'СЕТ СН'!$I$12+СВЦЭМ!$D$10+'СЕТ СН'!$I$5-'СЕТ СН'!$I$20</f>
        <v>5457.4294526900003</v>
      </c>
      <c r="S143" s="36">
        <f>SUMIFS(СВЦЭМ!$C$39:$C$782,СВЦЭМ!$A$39:$A$782,$A143,СВЦЭМ!$B$39:$B$782,S$119)+'СЕТ СН'!$I$12+СВЦЭМ!$D$10+'СЕТ СН'!$I$5-'СЕТ СН'!$I$20</f>
        <v>5413.0376551099998</v>
      </c>
      <c r="T143" s="36">
        <f>SUMIFS(СВЦЭМ!$C$39:$C$782,СВЦЭМ!$A$39:$A$782,$A143,СВЦЭМ!$B$39:$B$782,T$119)+'СЕТ СН'!$I$12+СВЦЭМ!$D$10+'СЕТ СН'!$I$5-'СЕТ СН'!$I$20</f>
        <v>5398.0454747900003</v>
      </c>
      <c r="U143" s="36">
        <f>SUMIFS(СВЦЭМ!$C$39:$C$782,СВЦЭМ!$A$39:$A$782,$A143,СВЦЭМ!$B$39:$B$782,U$119)+'СЕТ СН'!$I$12+СВЦЭМ!$D$10+'СЕТ СН'!$I$5-'СЕТ СН'!$I$20</f>
        <v>5416.8962706900002</v>
      </c>
      <c r="V143" s="36">
        <f>SUMIFS(СВЦЭМ!$C$39:$C$782,СВЦЭМ!$A$39:$A$782,$A143,СВЦЭМ!$B$39:$B$782,V$119)+'СЕТ СН'!$I$12+СВЦЭМ!$D$10+'СЕТ СН'!$I$5-'СЕТ СН'!$I$20</f>
        <v>5435.7727709299998</v>
      </c>
      <c r="W143" s="36">
        <f>SUMIFS(СВЦЭМ!$C$39:$C$782,СВЦЭМ!$A$39:$A$782,$A143,СВЦЭМ!$B$39:$B$782,W$119)+'СЕТ СН'!$I$12+СВЦЭМ!$D$10+'СЕТ СН'!$I$5-'СЕТ СН'!$I$20</f>
        <v>5453.2742041399997</v>
      </c>
      <c r="X143" s="36">
        <f>SUMIFS(СВЦЭМ!$C$39:$C$782,СВЦЭМ!$A$39:$A$782,$A143,СВЦЭМ!$B$39:$B$782,X$119)+'СЕТ СН'!$I$12+СВЦЭМ!$D$10+'СЕТ СН'!$I$5-'СЕТ СН'!$I$20</f>
        <v>5467.9778906400006</v>
      </c>
      <c r="Y143" s="36">
        <f>SUMIFS(СВЦЭМ!$C$39:$C$782,СВЦЭМ!$A$39:$A$782,$A143,СВЦЭМ!$B$39:$B$782,Y$119)+'СЕТ СН'!$I$12+СВЦЭМ!$D$10+'СЕТ СН'!$I$5-'СЕТ СН'!$I$20</f>
        <v>5462.1439314099998</v>
      </c>
    </row>
    <row r="144" spans="1:25" ht="15.75" x14ac:dyDescent="0.2">
      <c r="A144" s="35">
        <f t="shared" si="3"/>
        <v>44920</v>
      </c>
      <c r="B144" s="36">
        <f>SUMIFS(СВЦЭМ!$C$39:$C$782,СВЦЭМ!$A$39:$A$782,$A144,СВЦЭМ!$B$39:$B$782,B$119)+'СЕТ СН'!$I$12+СВЦЭМ!$D$10+'СЕТ СН'!$I$5-'СЕТ СН'!$I$20</f>
        <v>5507.4946235300004</v>
      </c>
      <c r="C144" s="36">
        <f>SUMIFS(СВЦЭМ!$C$39:$C$782,СВЦЭМ!$A$39:$A$782,$A144,СВЦЭМ!$B$39:$B$782,C$119)+'СЕТ СН'!$I$12+СВЦЭМ!$D$10+'СЕТ СН'!$I$5-'СЕТ СН'!$I$20</f>
        <v>5525.1561360599999</v>
      </c>
      <c r="D144" s="36">
        <f>SUMIFS(СВЦЭМ!$C$39:$C$782,СВЦЭМ!$A$39:$A$782,$A144,СВЦЭМ!$B$39:$B$782,D$119)+'СЕТ СН'!$I$12+СВЦЭМ!$D$10+'СЕТ СН'!$I$5-'СЕТ СН'!$I$20</f>
        <v>5499.3379600200005</v>
      </c>
      <c r="E144" s="36">
        <f>SUMIFS(СВЦЭМ!$C$39:$C$782,СВЦЭМ!$A$39:$A$782,$A144,СВЦЭМ!$B$39:$B$782,E$119)+'СЕТ СН'!$I$12+СВЦЭМ!$D$10+'СЕТ СН'!$I$5-'СЕТ СН'!$I$20</f>
        <v>5490.0864856099997</v>
      </c>
      <c r="F144" s="36">
        <f>SUMIFS(СВЦЭМ!$C$39:$C$782,СВЦЭМ!$A$39:$A$782,$A144,СВЦЭМ!$B$39:$B$782,F$119)+'СЕТ СН'!$I$12+СВЦЭМ!$D$10+'СЕТ СН'!$I$5-'СЕТ СН'!$I$20</f>
        <v>5552.3958965500005</v>
      </c>
      <c r="G144" s="36">
        <f>SUMIFS(СВЦЭМ!$C$39:$C$782,СВЦЭМ!$A$39:$A$782,$A144,СВЦЭМ!$B$39:$B$782,G$119)+'СЕТ СН'!$I$12+СВЦЭМ!$D$10+'СЕТ СН'!$I$5-'СЕТ СН'!$I$20</f>
        <v>5549.0457724099997</v>
      </c>
      <c r="H144" s="36">
        <f>SUMIFS(СВЦЭМ!$C$39:$C$782,СВЦЭМ!$A$39:$A$782,$A144,СВЦЭМ!$B$39:$B$782,H$119)+'СЕТ СН'!$I$12+СВЦЭМ!$D$10+'СЕТ СН'!$I$5-'СЕТ СН'!$I$20</f>
        <v>5534.7808455499999</v>
      </c>
      <c r="I144" s="36">
        <f>SUMIFS(СВЦЭМ!$C$39:$C$782,СВЦЭМ!$A$39:$A$782,$A144,СВЦЭМ!$B$39:$B$782,I$119)+'СЕТ СН'!$I$12+СВЦЭМ!$D$10+'СЕТ СН'!$I$5-'СЕТ СН'!$I$20</f>
        <v>5571.9535804200004</v>
      </c>
      <c r="J144" s="36">
        <f>SUMIFS(СВЦЭМ!$C$39:$C$782,СВЦЭМ!$A$39:$A$782,$A144,СВЦЭМ!$B$39:$B$782,J$119)+'СЕТ СН'!$I$12+СВЦЭМ!$D$10+'СЕТ СН'!$I$5-'СЕТ СН'!$I$20</f>
        <v>5558.7692124599998</v>
      </c>
      <c r="K144" s="36">
        <f>SUMIFS(СВЦЭМ!$C$39:$C$782,СВЦЭМ!$A$39:$A$782,$A144,СВЦЭМ!$B$39:$B$782,K$119)+'СЕТ СН'!$I$12+СВЦЭМ!$D$10+'СЕТ СН'!$I$5-'СЕТ СН'!$I$20</f>
        <v>5548.2350689699997</v>
      </c>
      <c r="L144" s="36">
        <f>SUMIFS(СВЦЭМ!$C$39:$C$782,СВЦЭМ!$A$39:$A$782,$A144,СВЦЭМ!$B$39:$B$782,L$119)+'СЕТ СН'!$I$12+СВЦЭМ!$D$10+'СЕТ СН'!$I$5-'СЕТ СН'!$I$20</f>
        <v>5493.6035583100002</v>
      </c>
      <c r="M144" s="36">
        <f>SUMIFS(СВЦЭМ!$C$39:$C$782,СВЦЭМ!$A$39:$A$782,$A144,СВЦЭМ!$B$39:$B$782,M$119)+'СЕТ СН'!$I$12+СВЦЭМ!$D$10+'СЕТ СН'!$I$5-'СЕТ СН'!$I$20</f>
        <v>5511.0193402300001</v>
      </c>
      <c r="N144" s="36">
        <f>SUMIFS(СВЦЭМ!$C$39:$C$782,СВЦЭМ!$A$39:$A$782,$A144,СВЦЭМ!$B$39:$B$782,N$119)+'СЕТ СН'!$I$12+СВЦЭМ!$D$10+'СЕТ СН'!$I$5-'СЕТ СН'!$I$20</f>
        <v>5532.1500099300001</v>
      </c>
      <c r="O144" s="36">
        <f>SUMIFS(СВЦЭМ!$C$39:$C$782,СВЦЭМ!$A$39:$A$782,$A144,СВЦЭМ!$B$39:$B$782,O$119)+'СЕТ СН'!$I$12+СВЦЭМ!$D$10+'СЕТ СН'!$I$5-'СЕТ СН'!$I$20</f>
        <v>5536.2951391900006</v>
      </c>
      <c r="P144" s="36">
        <f>SUMIFS(СВЦЭМ!$C$39:$C$782,СВЦЭМ!$A$39:$A$782,$A144,СВЦЭМ!$B$39:$B$782,P$119)+'СЕТ СН'!$I$12+СВЦЭМ!$D$10+'СЕТ СН'!$I$5-'СЕТ СН'!$I$20</f>
        <v>5555.4132678300002</v>
      </c>
      <c r="Q144" s="36">
        <f>SUMIFS(СВЦЭМ!$C$39:$C$782,СВЦЭМ!$A$39:$A$782,$A144,СВЦЭМ!$B$39:$B$782,Q$119)+'СЕТ СН'!$I$12+СВЦЭМ!$D$10+'СЕТ СН'!$I$5-'СЕТ СН'!$I$20</f>
        <v>5547.0517170399999</v>
      </c>
      <c r="R144" s="36">
        <f>SUMIFS(СВЦЭМ!$C$39:$C$782,СВЦЭМ!$A$39:$A$782,$A144,СВЦЭМ!$B$39:$B$782,R$119)+'СЕТ СН'!$I$12+СВЦЭМ!$D$10+'СЕТ СН'!$I$5-'СЕТ СН'!$I$20</f>
        <v>5545.2404840500003</v>
      </c>
      <c r="S144" s="36">
        <f>SUMIFS(СВЦЭМ!$C$39:$C$782,СВЦЭМ!$A$39:$A$782,$A144,СВЦЭМ!$B$39:$B$782,S$119)+'СЕТ СН'!$I$12+СВЦЭМ!$D$10+'СЕТ СН'!$I$5-'СЕТ СН'!$I$20</f>
        <v>5519.8465348400005</v>
      </c>
      <c r="T144" s="36">
        <f>SUMIFS(СВЦЭМ!$C$39:$C$782,СВЦЭМ!$A$39:$A$782,$A144,СВЦЭМ!$B$39:$B$782,T$119)+'СЕТ СН'!$I$12+СВЦЭМ!$D$10+'СЕТ СН'!$I$5-'СЕТ СН'!$I$20</f>
        <v>5498.0193682999998</v>
      </c>
      <c r="U144" s="36">
        <f>SUMIFS(СВЦЭМ!$C$39:$C$782,СВЦЭМ!$A$39:$A$782,$A144,СВЦЭМ!$B$39:$B$782,U$119)+'СЕТ СН'!$I$12+СВЦЭМ!$D$10+'СЕТ СН'!$I$5-'СЕТ СН'!$I$20</f>
        <v>5501.7920668300003</v>
      </c>
      <c r="V144" s="36">
        <f>SUMIFS(СВЦЭМ!$C$39:$C$782,СВЦЭМ!$A$39:$A$782,$A144,СВЦЭМ!$B$39:$B$782,V$119)+'СЕТ СН'!$I$12+СВЦЭМ!$D$10+'СЕТ СН'!$I$5-'СЕТ СН'!$I$20</f>
        <v>5533.2677072099996</v>
      </c>
      <c r="W144" s="36">
        <f>SUMIFS(СВЦЭМ!$C$39:$C$782,СВЦЭМ!$A$39:$A$782,$A144,СВЦЭМ!$B$39:$B$782,W$119)+'СЕТ СН'!$I$12+СВЦЭМ!$D$10+'СЕТ СН'!$I$5-'СЕТ СН'!$I$20</f>
        <v>5552.7418657600001</v>
      </c>
      <c r="X144" s="36">
        <f>SUMIFS(СВЦЭМ!$C$39:$C$782,СВЦЭМ!$A$39:$A$782,$A144,СВЦЭМ!$B$39:$B$782,X$119)+'СЕТ СН'!$I$12+СВЦЭМ!$D$10+'СЕТ СН'!$I$5-'СЕТ СН'!$I$20</f>
        <v>5577.3502116500003</v>
      </c>
      <c r="Y144" s="36">
        <f>SUMIFS(СВЦЭМ!$C$39:$C$782,СВЦЭМ!$A$39:$A$782,$A144,СВЦЭМ!$B$39:$B$782,Y$119)+'СЕТ СН'!$I$12+СВЦЭМ!$D$10+'СЕТ СН'!$I$5-'СЕТ СН'!$I$20</f>
        <v>5605.4709486700003</v>
      </c>
    </row>
    <row r="145" spans="1:26" ht="15.75" x14ac:dyDescent="0.2">
      <c r="A145" s="35">
        <f t="shared" si="3"/>
        <v>44921</v>
      </c>
      <c r="B145" s="36">
        <f>SUMIFS(СВЦЭМ!$C$39:$C$782,СВЦЭМ!$A$39:$A$782,$A145,СВЦЭМ!$B$39:$B$782,B$119)+'СЕТ СН'!$I$12+СВЦЭМ!$D$10+'СЕТ СН'!$I$5-'СЕТ СН'!$I$20</f>
        <v>5657.0760200700006</v>
      </c>
      <c r="C145" s="36">
        <f>SUMIFS(СВЦЭМ!$C$39:$C$782,СВЦЭМ!$A$39:$A$782,$A145,СВЦЭМ!$B$39:$B$782,C$119)+'СЕТ СН'!$I$12+СВЦЭМ!$D$10+'СЕТ СН'!$I$5-'СЕТ СН'!$I$20</f>
        <v>5676.7518293399999</v>
      </c>
      <c r="D145" s="36">
        <f>SUMIFS(СВЦЭМ!$C$39:$C$782,СВЦЭМ!$A$39:$A$782,$A145,СВЦЭМ!$B$39:$B$782,D$119)+'СЕТ СН'!$I$12+СВЦЭМ!$D$10+'СЕТ СН'!$I$5-'СЕТ СН'!$I$20</f>
        <v>5682.3734947600005</v>
      </c>
      <c r="E145" s="36">
        <f>SUMIFS(СВЦЭМ!$C$39:$C$782,СВЦЭМ!$A$39:$A$782,$A145,СВЦЭМ!$B$39:$B$782,E$119)+'СЕТ СН'!$I$12+СВЦЭМ!$D$10+'СЕТ СН'!$I$5-'СЕТ СН'!$I$20</f>
        <v>5689.8134133499998</v>
      </c>
      <c r="F145" s="36">
        <f>SUMIFS(СВЦЭМ!$C$39:$C$782,СВЦЭМ!$A$39:$A$782,$A145,СВЦЭМ!$B$39:$B$782,F$119)+'СЕТ СН'!$I$12+СВЦЭМ!$D$10+'СЕТ СН'!$I$5-'СЕТ СН'!$I$20</f>
        <v>5732.7817960800003</v>
      </c>
      <c r="G145" s="36">
        <f>SUMIFS(СВЦЭМ!$C$39:$C$782,СВЦЭМ!$A$39:$A$782,$A145,СВЦЭМ!$B$39:$B$782,G$119)+'СЕТ СН'!$I$12+СВЦЭМ!$D$10+'СЕТ СН'!$I$5-'СЕТ СН'!$I$20</f>
        <v>5719.1304861400004</v>
      </c>
      <c r="H145" s="36">
        <f>SUMIFS(СВЦЭМ!$C$39:$C$782,СВЦЭМ!$A$39:$A$782,$A145,СВЦЭМ!$B$39:$B$782,H$119)+'СЕТ СН'!$I$12+СВЦЭМ!$D$10+'СЕТ СН'!$I$5-'СЕТ СН'!$I$20</f>
        <v>5677.96017665</v>
      </c>
      <c r="I145" s="36">
        <f>SUMIFS(СВЦЭМ!$C$39:$C$782,СВЦЭМ!$A$39:$A$782,$A145,СВЦЭМ!$B$39:$B$782,I$119)+'СЕТ СН'!$I$12+СВЦЭМ!$D$10+'СЕТ СН'!$I$5-'СЕТ СН'!$I$20</f>
        <v>5639.8144370400005</v>
      </c>
      <c r="J145" s="36">
        <f>SUMIFS(СВЦЭМ!$C$39:$C$782,СВЦЭМ!$A$39:$A$782,$A145,СВЦЭМ!$B$39:$B$782,J$119)+'СЕТ СН'!$I$12+СВЦЭМ!$D$10+'СЕТ СН'!$I$5-'СЕТ СН'!$I$20</f>
        <v>5631.3939752400001</v>
      </c>
      <c r="K145" s="36">
        <f>SUMIFS(СВЦЭМ!$C$39:$C$782,СВЦЭМ!$A$39:$A$782,$A145,СВЦЭМ!$B$39:$B$782,K$119)+'СЕТ СН'!$I$12+СВЦЭМ!$D$10+'СЕТ СН'!$I$5-'СЕТ СН'!$I$20</f>
        <v>5623.7206205299999</v>
      </c>
      <c r="L145" s="36">
        <f>SUMIFS(СВЦЭМ!$C$39:$C$782,СВЦЭМ!$A$39:$A$782,$A145,СВЦЭМ!$B$39:$B$782,L$119)+'СЕТ СН'!$I$12+СВЦЭМ!$D$10+'СЕТ СН'!$I$5-'СЕТ СН'!$I$20</f>
        <v>5615.6567786300002</v>
      </c>
      <c r="M145" s="36">
        <f>SUMIFS(СВЦЭМ!$C$39:$C$782,СВЦЭМ!$A$39:$A$782,$A145,СВЦЭМ!$B$39:$B$782,M$119)+'СЕТ СН'!$I$12+СВЦЭМ!$D$10+'СЕТ СН'!$I$5-'СЕТ СН'!$I$20</f>
        <v>5599.6018100700003</v>
      </c>
      <c r="N145" s="36">
        <f>SUMIFS(СВЦЭМ!$C$39:$C$782,СВЦЭМ!$A$39:$A$782,$A145,СВЦЭМ!$B$39:$B$782,N$119)+'СЕТ СН'!$I$12+СВЦЭМ!$D$10+'СЕТ СН'!$I$5-'СЕТ СН'!$I$20</f>
        <v>5608.3073280999997</v>
      </c>
      <c r="O145" s="36">
        <f>SUMIFS(СВЦЭМ!$C$39:$C$782,СВЦЭМ!$A$39:$A$782,$A145,СВЦЭМ!$B$39:$B$782,O$119)+'СЕТ СН'!$I$12+СВЦЭМ!$D$10+'СЕТ СН'!$I$5-'СЕТ СН'!$I$20</f>
        <v>5598.3951446900001</v>
      </c>
      <c r="P145" s="36">
        <f>SUMIFS(СВЦЭМ!$C$39:$C$782,СВЦЭМ!$A$39:$A$782,$A145,СВЦЭМ!$B$39:$B$782,P$119)+'СЕТ СН'!$I$12+СВЦЭМ!$D$10+'СЕТ СН'!$I$5-'СЕТ СН'!$I$20</f>
        <v>5614.4129985099999</v>
      </c>
      <c r="Q145" s="36">
        <f>SUMIFS(СВЦЭМ!$C$39:$C$782,СВЦЭМ!$A$39:$A$782,$A145,СВЦЭМ!$B$39:$B$782,Q$119)+'СЕТ СН'!$I$12+СВЦЭМ!$D$10+'СЕТ СН'!$I$5-'СЕТ СН'!$I$20</f>
        <v>5591.7326352399996</v>
      </c>
      <c r="R145" s="36">
        <f>SUMIFS(СВЦЭМ!$C$39:$C$782,СВЦЭМ!$A$39:$A$782,$A145,СВЦЭМ!$B$39:$B$782,R$119)+'СЕТ СН'!$I$12+СВЦЭМ!$D$10+'СЕТ СН'!$I$5-'СЕТ СН'!$I$20</f>
        <v>5581.08973874</v>
      </c>
      <c r="S145" s="36">
        <f>SUMIFS(СВЦЭМ!$C$39:$C$782,СВЦЭМ!$A$39:$A$782,$A145,СВЦЭМ!$B$39:$B$782,S$119)+'СЕТ СН'!$I$12+СВЦЭМ!$D$10+'СЕТ СН'!$I$5-'СЕТ СН'!$I$20</f>
        <v>5547.4424531799996</v>
      </c>
      <c r="T145" s="36">
        <f>SUMIFS(СВЦЭМ!$C$39:$C$782,СВЦЭМ!$A$39:$A$782,$A145,СВЦЭМ!$B$39:$B$782,T$119)+'СЕТ СН'!$I$12+СВЦЭМ!$D$10+'СЕТ СН'!$I$5-'СЕТ СН'!$I$20</f>
        <v>5494.9506731800002</v>
      </c>
      <c r="U145" s="36">
        <f>SUMIFS(СВЦЭМ!$C$39:$C$782,СВЦЭМ!$A$39:$A$782,$A145,СВЦЭМ!$B$39:$B$782,U$119)+'СЕТ СН'!$I$12+СВЦЭМ!$D$10+'СЕТ СН'!$I$5-'СЕТ СН'!$I$20</f>
        <v>5529.2585794099996</v>
      </c>
      <c r="V145" s="36">
        <f>SUMIFS(СВЦЭМ!$C$39:$C$782,СВЦЭМ!$A$39:$A$782,$A145,СВЦЭМ!$B$39:$B$782,V$119)+'СЕТ СН'!$I$12+СВЦЭМ!$D$10+'СЕТ СН'!$I$5-'СЕТ СН'!$I$20</f>
        <v>5541.6823192900001</v>
      </c>
      <c r="W145" s="36">
        <f>SUMIFS(СВЦЭМ!$C$39:$C$782,СВЦЭМ!$A$39:$A$782,$A145,СВЦЭМ!$B$39:$B$782,W$119)+'СЕТ СН'!$I$12+СВЦЭМ!$D$10+'СЕТ СН'!$I$5-'СЕТ СН'!$I$20</f>
        <v>5568.8280032299999</v>
      </c>
      <c r="X145" s="36">
        <f>SUMIFS(СВЦЭМ!$C$39:$C$782,СВЦЭМ!$A$39:$A$782,$A145,СВЦЭМ!$B$39:$B$782,X$119)+'СЕТ СН'!$I$12+СВЦЭМ!$D$10+'СЕТ СН'!$I$5-'СЕТ СН'!$I$20</f>
        <v>5591.3341374400006</v>
      </c>
      <c r="Y145" s="36">
        <f>SUMIFS(СВЦЭМ!$C$39:$C$782,СВЦЭМ!$A$39:$A$782,$A145,СВЦЭМ!$B$39:$B$782,Y$119)+'СЕТ СН'!$I$12+СВЦЭМ!$D$10+'СЕТ СН'!$I$5-'СЕТ СН'!$I$20</f>
        <v>5609.3856145400005</v>
      </c>
    </row>
    <row r="146" spans="1:26" ht="15.75" x14ac:dyDescent="0.2">
      <c r="A146" s="35">
        <f t="shared" si="3"/>
        <v>44922</v>
      </c>
      <c r="B146" s="36">
        <f>SUMIFS(СВЦЭМ!$C$39:$C$782,СВЦЭМ!$A$39:$A$782,$A146,СВЦЭМ!$B$39:$B$782,B$119)+'СЕТ СН'!$I$12+СВЦЭМ!$D$10+'СЕТ СН'!$I$5-'СЕТ СН'!$I$20</f>
        <v>5529.8833424100003</v>
      </c>
      <c r="C146" s="36">
        <f>SUMIFS(СВЦЭМ!$C$39:$C$782,СВЦЭМ!$A$39:$A$782,$A146,СВЦЭМ!$B$39:$B$782,C$119)+'СЕТ СН'!$I$12+СВЦЭМ!$D$10+'СЕТ СН'!$I$5-'СЕТ СН'!$I$20</f>
        <v>5553.0858624299999</v>
      </c>
      <c r="D146" s="36">
        <f>SUMIFS(СВЦЭМ!$C$39:$C$782,СВЦЭМ!$A$39:$A$782,$A146,СВЦЭМ!$B$39:$B$782,D$119)+'СЕТ СН'!$I$12+СВЦЭМ!$D$10+'СЕТ СН'!$I$5-'СЕТ СН'!$I$20</f>
        <v>5553.5649155700003</v>
      </c>
      <c r="E146" s="36">
        <f>SUMIFS(СВЦЭМ!$C$39:$C$782,СВЦЭМ!$A$39:$A$782,$A146,СВЦЭМ!$B$39:$B$782,E$119)+'СЕТ СН'!$I$12+СВЦЭМ!$D$10+'СЕТ СН'!$I$5-'СЕТ СН'!$I$20</f>
        <v>5577.9419196300005</v>
      </c>
      <c r="F146" s="36">
        <f>SUMIFS(СВЦЭМ!$C$39:$C$782,СВЦЭМ!$A$39:$A$782,$A146,СВЦЭМ!$B$39:$B$782,F$119)+'СЕТ СН'!$I$12+СВЦЭМ!$D$10+'СЕТ СН'!$I$5-'СЕТ СН'!$I$20</f>
        <v>5614.1794497800001</v>
      </c>
      <c r="G146" s="36">
        <f>SUMIFS(СВЦЭМ!$C$39:$C$782,СВЦЭМ!$A$39:$A$782,$A146,СВЦЭМ!$B$39:$B$782,G$119)+'СЕТ СН'!$I$12+СВЦЭМ!$D$10+'СЕТ СН'!$I$5-'СЕТ СН'!$I$20</f>
        <v>5601.56316049</v>
      </c>
      <c r="H146" s="36">
        <f>SUMIFS(СВЦЭМ!$C$39:$C$782,СВЦЭМ!$A$39:$A$782,$A146,СВЦЭМ!$B$39:$B$782,H$119)+'СЕТ СН'!$I$12+СВЦЭМ!$D$10+'СЕТ СН'!$I$5-'СЕТ СН'!$I$20</f>
        <v>5558.9904471500004</v>
      </c>
      <c r="I146" s="36">
        <f>SUMIFS(СВЦЭМ!$C$39:$C$782,СВЦЭМ!$A$39:$A$782,$A146,СВЦЭМ!$B$39:$B$782,I$119)+'СЕТ СН'!$I$12+СВЦЭМ!$D$10+'СЕТ СН'!$I$5-'СЕТ СН'!$I$20</f>
        <v>5512.13008008</v>
      </c>
      <c r="J146" s="36">
        <f>SUMIFS(СВЦЭМ!$C$39:$C$782,СВЦЭМ!$A$39:$A$782,$A146,СВЦЭМ!$B$39:$B$782,J$119)+'СЕТ СН'!$I$12+СВЦЭМ!$D$10+'СЕТ СН'!$I$5-'СЕТ СН'!$I$20</f>
        <v>5466.1798675099999</v>
      </c>
      <c r="K146" s="36">
        <f>SUMIFS(СВЦЭМ!$C$39:$C$782,СВЦЭМ!$A$39:$A$782,$A146,СВЦЭМ!$B$39:$B$782,K$119)+'СЕТ СН'!$I$12+СВЦЭМ!$D$10+'СЕТ СН'!$I$5-'СЕТ СН'!$I$20</f>
        <v>5461.96595634</v>
      </c>
      <c r="L146" s="36">
        <f>SUMIFS(СВЦЭМ!$C$39:$C$782,СВЦЭМ!$A$39:$A$782,$A146,СВЦЭМ!$B$39:$B$782,L$119)+'СЕТ СН'!$I$12+СВЦЭМ!$D$10+'СЕТ СН'!$I$5-'СЕТ СН'!$I$20</f>
        <v>5483.8725601599999</v>
      </c>
      <c r="M146" s="36">
        <f>SUMIFS(СВЦЭМ!$C$39:$C$782,СВЦЭМ!$A$39:$A$782,$A146,СВЦЭМ!$B$39:$B$782,M$119)+'СЕТ СН'!$I$12+СВЦЭМ!$D$10+'СЕТ СН'!$I$5-'СЕТ СН'!$I$20</f>
        <v>5474.0620582600004</v>
      </c>
      <c r="N146" s="36">
        <f>SUMIFS(СВЦЭМ!$C$39:$C$782,СВЦЭМ!$A$39:$A$782,$A146,СВЦЭМ!$B$39:$B$782,N$119)+'СЕТ СН'!$I$12+СВЦЭМ!$D$10+'СЕТ СН'!$I$5-'СЕТ СН'!$I$20</f>
        <v>5477.6182462200004</v>
      </c>
      <c r="O146" s="36">
        <f>SUMIFS(СВЦЭМ!$C$39:$C$782,СВЦЭМ!$A$39:$A$782,$A146,СВЦЭМ!$B$39:$B$782,O$119)+'СЕТ СН'!$I$12+СВЦЭМ!$D$10+'СЕТ СН'!$I$5-'СЕТ СН'!$I$20</f>
        <v>5482.3916239700002</v>
      </c>
      <c r="P146" s="36">
        <f>SUMIFS(СВЦЭМ!$C$39:$C$782,СВЦЭМ!$A$39:$A$782,$A146,СВЦЭМ!$B$39:$B$782,P$119)+'СЕТ СН'!$I$12+СВЦЭМ!$D$10+'СЕТ СН'!$I$5-'СЕТ СН'!$I$20</f>
        <v>5488.4808533599999</v>
      </c>
      <c r="Q146" s="36">
        <f>SUMIFS(СВЦЭМ!$C$39:$C$782,СВЦЭМ!$A$39:$A$782,$A146,СВЦЭМ!$B$39:$B$782,Q$119)+'СЕТ СН'!$I$12+СВЦЭМ!$D$10+'СЕТ СН'!$I$5-'СЕТ СН'!$I$20</f>
        <v>5494.8550756599998</v>
      </c>
      <c r="R146" s="36">
        <f>SUMIFS(СВЦЭМ!$C$39:$C$782,СВЦЭМ!$A$39:$A$782,$A146,СВЦЭМ!$B$39:$B$782,R$119)+'СЕТ СН'!$I$12+СВЦЭМ!$D$10+'СЕТ СН'!$I$5-'СЕТ СН'!$I$20</f>
        <v>5495.8896910200001</v>
      </c>
      <c r="S146" s="36">
        <f>SUMIFS(СВЦЭМ!$C$39:$C$782,СВЦЭМ!$A$39:$A$782,$A146,СВЦЭМ!$B$39:$B$782,S$119)+'СЕТ СН'!$I$12+СВЦЭМ!$D$10+'СЕТ СН'!$I$5-'СЕТ СН'!$I$20</f>
        <v>5466.7409705500004</v>
      </c>
      <c r="T146" s="36">
        <f>SUMIFS(СВЦЭМ!$C$39:$C$782,СВЦЭМ!$A$39:$A$782,$A146,СВЦЭМ!$B$39:$B$782,T$119)+'СЕТ СН'!$I$12+СВЦЭМ!$D$10+'СЕТ СН'!$I$5-'СЕТ СН'!$I$20</f>
        <v>5419.8325183100005</v>
      </c>
      <c r="U146" s="36">
        <f>SUMIFS(СВЦЭМ!$C$39:$C$782,СВЦЭМ!$A$39:$A$782,$A146,СВЦЭМ!$B$39:$B$782,U$119)+'СЕТ СН'!$I$12+СВЦЭМ!$D$10+'СЕТ СН'!$I$5-'СЕТ СН'!$I$20</f>
        <v>5441.7239556599998</v>
      </c>
      <c r="V146" s="36">
        <f>SUMIFS(СВЦЭМ!$C$39:$C$782,СВЦЭМ!$A$39:$A$782,$A146,СВЦЭМ!$B$39:$B$782,V$119)+'СЕТ СН'!$I$12+СВЦЭМ!$D$10+'СЕТ СН'!$I$5-'СЕТ СН'!$I$20</f>
        <v>5469.9704985500002</v>
      </c>
      <c r="W146" s="36">
        <f>SUMIFS(СВЦЭМ!$C$39:$C$782,СВЦЭМ!$A$39:$A$782,$A146,СВЦЭМ!$B$39:$B$782,W$119)+'СЕТ СН'!$I$12+СВЦЭМ!$D$10+'СЕТ СН'!$I$5-'СЕТ СН'!$I$20</f>
        <v>5497.67876161</v>
      </c>
      <c r="X146" s="36">
        <f>SUMIFS(СВЦЭМ!$C$39:$C$782,СВЦЭМ!$A$39:$A$782,$A146,СВЦЭМ!$B$39:$B$782,X$119)+'СЕТ СН'!$I$12+СВЦЭМ!$D$10+'СЕТ СН'!$I$5-'СЕТ СН'!$I$20</f>
        <v>5488.2036371900003</v>
      </c>
      <c r="Y146" s="36">
        <f>SUMIFS(СВЦЭМ!$C$39:$C$782,СВЦЭМ!$A$39:$A$782,$A146,СВЦЭМ!$B$39:$B$782,Y$119)+'СЕТ СН'!$I$12+СВЦЭМ!$D$10+'СЕТ СН'!$I$5-'СЕТ СН'!$I$20</f>
        <v>5519.02304344</v>
      </c>
    </row>
    <row r="147" spans="1:26" ht="15.75" x14ac:dyDescent="0.2">
      <c r="A147" s="35">
        <f t="shared" si="3"/>
        <v>44923</v>
      </c>
      <c r="B147" s="36">
        <f>SUMIFS(СВЦЭМ!$C$39:$C$782,СВЦЭМ!$A$39:$A$782,$A147,СВЦЭМ!$B$39:$B$782,B$119)+'СЕТ СН'!$I$12+СВЦЭМ!$D$10+'СЕТ СН'!$I$5-'СЕТ СН'!$I$20</f>
        <v>5553.4617354000002</v>
      </c>
      <c r="C147" s="36">
        <f>SUMIFS(СВЦЭМ!$C$39:$C$782,СВЦЭМ!$A$39:$A$782,$A147,СВЦЭМ!$B$39:$B$782,C$119)+'СЕТ СН'!$I$12+СВЦЭМ!$D$10+'СЕТ СН'!$I$5-'СЕТ СН'!$I$20</f>
        <v>5601.21183991</v>
      </c>
      <c r="D147" s="36">
        <f>SUMIFS(СВЦЭМ!$C$39:$C$782,СВЦЭМ!$A$39:$A$782,$A147,СВЦЭМ!$B$39:$B$782,D$119)+'СЕТ СН'!$I$12+СВЦЭМ!$D$10+'СЕТ СН'!$I$5-'СЕТ СН'!$I$20</f>
        <v>5635.2764648299999</v>
      </c>
      <c r="E147" s="36">
        <f>SUMIFS(СВЦЭМ!$C$39:$C$782,СВЦЭМ!$A$39:$A$782,$A147,СВЦЭМ!$B$39:$B$782,E$119)+'СЕТ СН'!$I$12+СВЦЭМ!$D$10+'СЕТ СН'!$I$5-'СЕТ СН'!$I$20</f>
        <v>5599.0285132500003</v>
      </c>
      <c r="F147" s="36">
        <f>SUMIFS(СВЦЭМ!$C$39:$C$782,СВЦЭМ!$A$39:$A$782,$A147,СВЦЭМ!$B$39:$B$782,F$119)+'СЕТ СН'!$I$12+СВЦЭМ!$D$10+'СЕТ СН'!$I$5-'СЕТ СН'!$I$20</f>
        <v>5612.25891968</v>
      </c>
      <c r="G147" s="36">
        <f>SUMIFS(СВЦЭМ!$C$39:$C$782,СВЦЭМ!$A$39:$A$782,$A147,СВЦЭМ!$B$39:$B$782,G$119)+'СЕТ СН'!$I$12+СВЦЭМ!$D$10+'СЕТ СН'!$I$5-'СЕТ СН'!$I$20</f>
        <v>5597.62149503</v>
      </c>
      <c r="H147" s="36">
        <f>SUMIFS(СВЦЭМ!$C$39:$C$782,СВЦЭМ!$A$39:$A$782,$A147,СВЦЭМ!$B$39:$B$782,H$119)+'СЕТ СН'!$I$12+СВЦЭМ!$D$10+'СЕТ СН'!$I$5-'СЕТ СН'!$I$20</f>
        <v>5594.2575735999999</v>
      </c>
      <c r="I147" s="36">
        <f>SUMIFS(СВЦЭМ!$C$39:$C$782,СВЦЭМ!$A$39:$A$782,$A147,СВЦЭМ!$B$39:$B$782,I$119)+'СЕТ СН'!$I$12+СВЦЭМ!$D$10+'СЕТ СН'!$I$5-'СЕТ СН'!$I$20</f>
        <v>5546.4077166400002</v>
      </c>
      <c r="J147" s="36">
        <f>SUMIFS(СВЦЭМ!$C$39:$C$782,СВЦЭМ!$A$39:$A$782,$A147,СВЦЭМ!$B$39:$B$782,J$119)+'СЕТ СН'!$I$12+СВЦЭМ!$D$10+'СЕТ СН'!$I$5-'СЕТ СН'!$I$20</f>
        <v>5535.1486304999999</v>
      </c>
      <c r="K147" s="36">
        <f>SUMIFS(СВЦЭМ!$C$39:$C$782,СВЦЭМ!$A$39:$A$782,$A147,СВЦЭМ!$B$39:$B$782,K$119)+'СЕТ СН'!$I$12+СВЦЭМ!$D$10+'СЕТ СН'!$I$5-'СЕТ СН'!$I$20</f>
        <v>5536.99118034</v>
      </c>
      <c r="L147" s="36">
        <f>SUMIFS(СВЦЭМ!$C$39:$C$782,СВЦЭМ!$A$39:$A$782,$A147,СВЦЭМ!$B$39:$B$782,L$119)+'СЕТ СН'!$I$12+СВЦЭМ!$D$10+'СЕТ СН'!$I$5-'СЕТ СН'!$I$20</f>
        <v>5523.2785341899998</v>
      </c>
      <c r="M147" s="36">
        <f>SUMIFS(СВЦЭМ!$C$39:$C$782,СВЦЭМ!$A$39:$A$782,$A147,СВЦЭМ!$B$39:$B$782,M$119)+'СЕТ СН'!$I$12+СВЦЭМ!$D$10+'СЕТ СН'!$I$5-'СЕТ СН'!$I$20</f>
        <v>5513.01359667</v>
      </c>
      <c r="N147" s="36">
        <f>SUMIFS(СВЦЭМ!$C$39:$C$782,СВЦЭМ!$A$39:$A$782,$A147,СВЦЭМ!$B$39:$B$782,N$119)+'СЕТ СН'!$I$12+СВЦЭМ!$D$10+'СЕТ СН'!$I$5-'СЕТ СН'!$I$20</f>
        <v>5536.3917498299998</v>
      </c>
      <c r="O147" s="36">
        <f>SUMIFS(СВЦЭМ!$C$39:$C$782,СВЦЭМ!$A$39:$A$782,$A147,СВЦЭМ!$B$39:$B$782,O$119)+'СЕТ СН'!$I$12+СВЦЭМ!$D$10+'СЕТ СН'!$I$5-'СЕТ СН'!$I$20</f>
        <v>5546.4145871800001</v>
      </c>
      <c r="P147" s="36">
        <f>SUMIFS(СВЦЭМ!$C$39:$C$782,СВЦЭМ!$A$39:$A$782,$A147,СВЦЭМ!$B$39:$B$782,P$119)+'СЕТ СН'!$I$12+СВЦЭМ!$D$10+'СЕТ СН'!$I$5-'СЕТ СН'!$I$20</f>
        <v>5561.6914864999999</v>
      </c>
      <c r="Q147" s="36">
        <f>SUMIFS(СВЦЭМ!$C$39:$C$782,СВЦЭМ!$A$39:$A$782,$A147,СВЦЭМ!$B$39:$B$782,Q$119)+'СЕТ СН'!$I$12+СВЦЭМ!$D$10+'СЕТ СН'!$I$5-'СЕТ СН'!$I$20</f>
        <v>5557.5776679299997</v>
      </c>
      <c r="R147" s="36">
        <f>SUMIFS(СВЦЭМ!$C$39:$C$782,СВЦЭМ!$A$39:$A$782,$A147,СВЦЭМ!$B$39:$B$782,R$119)+'СЕТ СН'!$I$12+СВЦЭМ!$D$10+'СЕТ СН'!$I$5-'СЕТ СН'!$I$20</f>
        <v>5536.8044009100004</v>
      </c>
      <c r="S147" s="36">
        <f>SUMIFS(СВЦЭМ!$C$39:$C$782,СВЦЭМ!$A$39:$A$782,$A147,СВЦЭМ!$B$39:$B$782,S$119)+'СЕТ СН'!$I$12+СВЦЭМ!$D$10+'СЕТ СН'!$I$5-'СЕТ СН'!$I$20</f>
        <v>5541.2061248600003</v>
      </c>
      <c r="T147" s="36">
        <f>SUMIFS(СВЦЭМ!$C$39:$C$782,СВЦЭМ!$A$39:$A$782,$A147,СВЦЭМ!$B$39:$B$782,T$119)+'СЕТ СН'!$I$12+СВЦЭМ!$D$10+'СЕТ СН'!$I$5-'СЕТ СН'!$I$20</f>
        <v>5503.4492627399995</v>
      </c>
      <c r="U147" s="36">
        <f>SUMIFS(СВЦЭМ!$C$39:$C$782,СВЦЭМ!$A$39:$A$782,$A147,СВЦЭМ!$B$39:$B$782,U$119)+'СЕТ СН'!$I$12+СВЦЭМ!$D$10+'СЕТ СН'!$I$5-'СЕТ СН'!$I$20</f>
        <v>5503.1422793600004</v>
      </c>
      <c r="V147" s="36">
        <f>SUMIFS(СВЦЭМ!$C$39:$C$782,СВЦЭМ!$A$39:$A$782,$A147,СВЦЭМ!$B$39:$B$782,V$119)+'СЕТ СН'!$I$12+СВЦЭМ!$D$10+'СЕТ СН'!$I$5-'СЕТ СН'!$I$20</f>
        <v>5507.9629598600004</v>
      </c>
      <c r="W147" s="36">
        <f>SUMIFS(СВЦЭМ!$C$39:$C$782,СВЦЭМ!$A$39:$A$782,$A147,СВЦЭМ!$B$39:$B$782,W$119)+'СЕТ СН'!$I$12+СВЦЭМ!$D$10+'СЕТ СН'!$I$5-'СЕТ СН'!$I$20</f>
        <v>5525.2994191799999</v>
      </c>
      <c r="X147" s="36">
        <f>SUMIFS(СВЦЭМ!$C$39:$C$782,СВЦЭМ!$A$39:$A$782,$A147,СВЦЭМ!$B$39:$B$782,X$119)+'СЕТ СН'!$I$12+СВЦЭМ!$D$10+'СЕТ СН'!$I$5-'СЕТ СН'!$I$20</f>
        <v>5520.8963032199999</v>
      </c>
      <c r="Y147" s="36">
        <f>SUMIFS(СВЦЭМ!$C$39:$C$782,СВЦЭМ!$A$39:$A$782,$A147,СВЦЭМ!$B$39:$B$782,Y$119)+'СЕТ СН'!$I$12+СВЦЭМ!$D$10+'СЕТ СН'!$I$5-'СЕТ СН'!$I$20</f>
        <v>5543.64798006</v>
      </c>
    </row>
    <row r="148" spans="1:26" ht="15.75" x14ac:dyDescent="0.2">
      <c r="A148" s="35">
        <f t="shared" si="3"/>
        <v>44924</v>
      </c>
      <c r="B148" s="36">
        <f>SUMIFS(СВЦЭМ!$C$39:$C$782,СВЦЭМ!$A$39:$A$782,$A148,СВЦЭМ!$B$39:$B$782,B$119)+'СЕТ СН'!$I$12+СВЦЭМ!$D$10+'СЕТ СН'!$I$5-'СЕТ СН'!$I$20</f>
        <v>5623.4700386900004</v>
      </c>
      <c r="C148" s="36">
        <f>SUMIFS(СВЦЭМ!$C$39:$C$782,СВЦЭМ!$A$39:$A$782,$A148,СВЦЭМ!$B$39:$B$782,C$119)+'СЕТ СН'!$I$12+СВЦЭМ!$D$10+'СЕТ СН'!$I$5-'СЕТ СН'!$I$20</f>
        <v>5635.1174776300004</v>
      </c>
      <c r="D148" s="36">
        <f>SUMIFS(СВЦЭМ!$C$39:$C$782,СВЦЭМ!$A$39:$A$782,$A148,СВЦЭМ!$B$39:$B$782,D$119)+'СЕТ СН'!$I$12+СВЦЭМ!$D$10+'СЕТ СН'!$I$5-'СЕТ СН'!$I$20</f>
        <v>5626.2386878300003</v>
      </c>
      <c r="E148" s="36">
        <f>SUMIFS(СВЦЭМ!$C$39:$C$782,СВЦЭМ!$A$39:$A$782,$A148,СВЦЭМ!$B$39:$B$782,E$119)+'СЕТ СН'!$I$12+СВЦЭМ!$D$10+'СЕТ СН'!$I$5-'СЕТ СН'!$I$20</f>
        <v>5636.10014176</v>
      </c>
      <c r="F148" s="36">
        <f>SUMIFS(СВЦЭМ!$C$39:$C$782,СВЦЭМ!$A$39:$A$782,$A148,СВЦЭМ!$B$39:$B$782,F$119)+'СЕТ СН'!$I$12+СВЦЭМ!$D$10+'СЕТ СН'!$I$5-'СЕТ СН'!$I$20</f>
        <v>5641.75260325</v>
      </c>
      <c r="G148" s="36">
        <f>SUMIFS(СВЦЭМ!$C$39:$C$782,СВЦЭМ!$A$39:$A$782,$A148,СВЦЭМ!$B$39:$B$782,G$119)+'СЕТ СН'!$I$12+СВЦЭМ!$D$10+'СЕТ СН'!$I$5-'СЕТ СН'!$I$20</f>
        <v>5630.19245985</v>
      </c>
      <c r="H148" s="36">
        <f>SUMIFS(СВЦЭМ!$C$39:$C$782,СВЦЭМ!$A$39:$A$782,$A148,СВЦЭМ!$B$39:$B$782,H$119)+'СЕТ СН'!$I$12+СВЦЭМ!$D$10+'СЕТ СН'!$I$5-'СЕТ СН'!$I$20</f>
        <v>5616.8668600500005</v>
      </c>
      <c r="I148" s="36">
        <f>SUMIFS(СВЦЭМ!$C$39:$C$782,СВЦЭМ!$A$39:$A$782,$A148,СВЦЭМ!$B$39:$B$782,I$119)+'СЕТ СН'!$I$12+СВЦЭМ!$D$10+'СЕТ СН'!$I$5-'СЕТ СН'!$I$20</f>
        <v>5576.0010942200006</v>
      </c>
      <c r="J148" s="36">
        <f>SUMIFS(СВЦЭМ!$C$39:$C$782,СВЦЭМ!$A$39:$A$782,$A148,СВЦЭМ!$B$39:$B$782,J$119)+'СЕТ СН'!$I$12+СВЦЭМ!$D$10+'СЕТ СН'!$I$5-'СЕТ СН'!$I$20</f>
        <v>5567.2516075000003</v>
      </c>
      <c r="K148" s="36">
        <f>SUMIFS(СВЦЭМ!$C$39:$C$782,СВЦЭМ!$A$39:$A$782,$A148,СВЦЭМ!$B$39:$B$782,K$119)+'СЕТ СН'!$I$12+СВЦЭМ!$D$10+'СЕТ СН'!$I$5-'СЕТ СН'!$I$20</f>
        <v>5535.96306989</v>
      </c>
      <c r="L148" s="36">
        <f>SUMIFS(СВЦЭМ!$C$39:$C$782,СВЦЭМ!$A$39:$A$782,$A148,СВЦЭМ!$B$39:$B$782,L$119)+'СЕТ СН'!$I$12+СВЦЭМ!$D$10+'СЕТ СН'!$I$5-'СЕТ СН'!$I$20</f>
        <v>5522.4428115400005</v>
      </c>
      <c r="M148" s="36">
        <f>SUMIFS(СВЦЭМ!$C$39:$C$782,СВЦЭМ!$A$39:$A$782,$A148,СВЦЭМ!$B$39:$B$782,M$119)+'СЕТ СН'!$I$12+СВЦЭМ!$D$10+'СЕТ СН'!$I$5-'СЕТ СН'!$I$20</f>
        <v>5523.7107879599998</v>
      </c>
      <c r="N148" s="36">
        <f>SUMIFS(СВЦЭМ!$C$39:$C$782,СВЦЭМ!$A$39:$A$782,$A148,СВЦЭМ!$B$39:$B$782,N$119)+'СЕТ СН'!$I$12+СВЦЭМ!$D$10+'СЕТ СН'!$I$5-'СЕТ СН'!$I$20</f>
        <v>5560.0434539600001</v>
      </c>
      <c r="O148" s="36">
        <f>SUMIFS(СВЦЭМ!$C$39:$C$782,СВЦЭМ!$A$39:$A$782,$A148,СВЦЭМ!$B$39:$B$782,O$119)+'СЕТ СН'!$I$12+СВЦЭМ!$D$10+'СЕТ СН'!$I$5-'СЕТ СН'!$I$20</f>
        <v>5555.0655606300006</v>
      </c>
      <c r="P148" s="36">
        <f>SUMIFS(СВЦЭМ!$C$39:$C$782,СВЦЭМ!$A$39:$A$782,$A148,СВЦЭМ!$B$39:$B$782,P$119)+'СЕТ СН'!$I$12+СВЦЭМ!$D$10+'СЕТ СН'!$I$5-'СЕТ СН'!$I$20</f>
        <v>5580.2447042900003</v>
      </c>
      <c r="Q148" s="36">
        <f>SUMIFS(СВЦЭМ!$C$39:$C$782,СВЦЭМ!$A$39:$A$782,$A148,СВЦЭМ!$B$39:$B$782,Q$119)+'СЕТ СН'!$I$12+СВЦЭМ!$D$10+'СЕТ СН'!$I$5-'СЕТ СН'!$I$20</f>
        <v>5583.5415405200001</v>
      </c>
      <c r="R148" s="36">
        <f>SUMIFS(СВЦЭМ!$C$39:$C$782,СВЦЭМ!$A$39:$A$782,$A148,СВЦЭМ!$B$39:$B$782,R$119)+'СЕТ СН'!$I$12+СВЦЭМ!$D$10+'СЕТ СН'!$I$5-'СЕТ СН'!$I$20</f>
        <v>5562.54545641</v>
      </c>
      <c r="S148" s="36">
        <f>SUMIFS(СВЦЭМ!$C$39:$C$782,СВЦЭМ!$A$39:$A$782,$A148,СВЦЭМ!$B$39:$B$782,S$119)+'СЕТ СН'!$I$12+СВЦЭМ!$D$10+'СЕТ СН'!$I$5-'СЕТ СН'!$I$20</f>
        <v>5543.1076676100001</v>
      </c>
      <c r="T148" s="36">
        <f>SUMIFS(СВЦЭМ!$C$39:$C$782,СВЦЭМ!$A$39:$A$782,$A148,СВЦЭМ!$B$39:$B$782,T$119)+'СЕТ СН'!$I$12+СВЦЭМ!$D$10+'СЕТ СН'!$I$5-'СЕТ СН'!$I$20</f>
        <v>5504.0497311600002</v>
      </c>
      <c r="U148" s="36">
        <f>SUMIFS(СВЦЭМ!$C$39:$C$782,СВЦЭМ!$A$39:$A$782,$A148,СВЦЭМ!$B$39:$B$782,U$119)+'СЕТ СН'!$I$12+СВЦЭМ!$D$10+'СЕТ СН'!$I$5-'СЕТ СН'!$I$20</f>
        <v>5512.0209940599998</v>
      </c>
      <c r="V148" s="36">
        <f>SUMIFS(СВЦЭМ!$C$39:$C$782,СВЦЭМ!$A$39:$A$782,$A148,СВЦЭМ!$B$39:$B$782,V$119)+'СЕТ СН'!$I$12+СВЦЭМ!$D$10+'СЕТ СН'!$I$5-'СЕТ СН'!$I$20</f>
        <v>5527.57376862</v>
      </c>
      <c r="W148" s="36">
        <f>SUMIFS(СВЦЭМ!$C$39:$C$782,СВЦЭМ!$A$39:$A$782,$A148,СВЦЭМ!$B$39:$B$782,W$119)+'СЕТ СН'!$I$12+СВЦЭМ!$D$10+'СЕТ СН'!$I$5-'СЕТ СН'!$I$20</f>
        <v>5546.7802920100003</v>
      </c>
      <c r="X148" s="36">
        <f>SUMIFS(СВЦЭМ!$C$39:$C$782,СВЦЭМ!$A$39:$A$782,$A148,СВЦЭМ!$B$39:$B$782,X$119)+'СЕТ СН'!$I$12+СВЦЭМ!$D$10+'СЕТ СН'!$I$5-'СЕТ СН'!$I$20</f>
        <v>5572.3294530900002</v>
      </c>
      <c r="Y148" s="36">
        <f>SUMIFS(СВЦЭМ!$C$39:$C$782,СВЦЭМ!$A$39:$A$782,$A148,СВЦЭМ!$B$39:$B$782,Y$119)+'СЕТ СН'!$I$12+СВЦЭМ!$D$10+'СЕТ СН'!$I$5-'СЕТ СН'!$I$20</f>
        <v>5599.7535410800001</v>
      </c>
    </row>
    <row r="149" spans="1:26" ht="15.75" x14ac:dyDescent="0.2">
      <c r="A149" s="35">
        <f t="shared" si="3"/>
        <v>44925</v>
      </c>
      <c r="B149" s="36">
        <f>SUMIFS(СВЦЭМ!$C$39:$C$782,СВЦЭМ!$A$39:$A$782,$A149,СВЦЭМ!$B$39:$B$782,B$119)+'СЕТ СН'!$I$12+СВЦЭМ!$D$10+'СЕТ СН'!$I$5-'СЕТ СН'!$I$20</f>
        <v>5600.5120773600001</v>
      </c>
      <c r="C149" s="36">
        <f>SUMIFS(СВЦЭМ!$C$39:$C$782,СВЦЭМ!$A$39:$A$782,$A149,СВЦЭМ!$B$39:$B$782,C$119)+'СЕТ СН'!$I$12+СВЦЭМ!$D$10+'СЕТ СН'!$I$5-'СЕТ СН'!$I$20</f>
        <v>5577.0080207700003</v>
      </c>
      <c r="D149" s="36">
        <f>SUMIFS(СВЦЭМ!$C$39:$C$782,СВЦЭМ!$A$39:$A$782,$A149,СВЦЭМ!$B$39:$B$782,D$119)+'СЕТ СН'!$I$12+СВЦЭМ!$D$10+'СЕТ СН'!$I$5-'СЕТ СН'!$I$20</f>
        <v>5560.06825613</v>
      </c>
      <c r="E149" s="36">
        <f>SUMIFS(СВЦЭМ!$C$39:$C$782,СВЦЭМ!$A$39:$A$782,$A149,СВЦЭМ!$B$39:$B$782,E$119)+'СЕТ СН'!$I$12+СВЦЭМ!$D$10+'СЕТ СН'!$I$5-'СЕТ СН'!$I$20</f>
        <v>5556.7318752299998</v>
      </c>
      <c r="F149" s="36">
        <f>SUMIFS(СВЦЭМ!$C$39:$C$782,СВЦЭМ!$A$39:$A$782,$A149,СВЦЭМ!$B$39:$B$782,F$119)+'СЕТ СН'!$I$12+СВЦЭМ!$D$10+'СЕТ СН'!$I$5-'СЕТ СН'!$I$20</f>
        <v>5551.0727276400003</v>
      </c>
      <c r="G149" s="36">
        <f>SUMIFS(СВЦЭМ!$C$39:$C$782,СВЦЭМ!$A$39:$A$782,$A149,СВЦЭМ!$B$39:$B$782,G$119)+'СЕТ СН'!$I$12+СВЦЭМ!$D$10+'СЕТ СН'!$I$5-'СЕТ СН'!$I$20</f>
        <v>5534.0341158499996</v>
      </c>
      <c r="H149" s="36">
        <f>SUMIFS(СВЦЭМ!$C$39:$C$782,СВЦЭМ!$A$39:$A$782,$A149,СВЦЭМ!$B$39:$B$782,H$119)+'СЕТ СН'!$I$12+СВЦЭМ!$D$10+'СЕТ СН'!$I$5-'СЕТ СН'!$I$20</f>
        <v>5500.5518599400002</v>
      </c>
      <c r="I149" s="36">
        <f>SUMIFS(СВЦЭМ!$C$39:$C$782,СВЦЭМ!$A$39:$A$782,$A149,СВЦЭМ!$B$39:$B$782,I$119)+'СЕТ СН'!$I$12+СВЦЭМ!$D$10+'СЕТ СН'!$I$5-'СЕТ СН'!$I$20</f>
        <v>5509.5148691699997</v>
      </c>
      <c r="J149" s="36">
        <f>SUMIFS(СВЦЭМ!$C$39:$C$782,СВЦЭМ!$A$39:$A$782,$A149,СВЦЭМ!$B$39:$B$782,J$119)+'СЕТ СН'!$I$12+СВЦЭМ!$D$10+'СЕТ СН'!$I$5-'СЕТ СН'!$I$20</f>
        <v>5479.6655632599995</v>
      </c>
      <c r="K149" s="36">
        <f>SUMIFS(СВЦЭМ!$C$39:$C$782,СВЦЭМ!$A$39:$A$782,$A149,СВЦЭМ!$B$39:$B$782,K$119)+'СЕТ СН'!$I$12+СВЦЭМ!$D$10+'СЕТ СН'!$I$5-'СЕТ СН'!$I$20</f>
        <v>5467.2794651799995</v>
      </c>
      <c r="L149" s="36">
        <f>SUMIFS(СВЦЭМ!$C$39:$C$782,СВЦЭМ!$A$39:$A$782,$A149,СВЦЭМ!$B$39:$B$782,L$119)+'СЕТ СН'!$I$12+СВЦЭМ!$D$10+'СЕТ СН'!$I$5-'СЕТ СН'!$I$20</f>
        <v>5479.0985843799999</v>
      </c>
      <c r="M149" s="36">
        <f>SUMIFS(СВЦЭМ!$C$39:$C$782,СВЦЭМ!$A$39:$A$782,$A149,СВЦЭМ!$B$39:$B$782,M$119)+'СЕТ СН'!$I$12+СВЦЭМ!$D$10+'СЕТ СН'!$I$5-'СЕТ СН'!$I$20</f>
        <v>5495.70266627</v>
      </c>
      <c r="N149" s="36">
        <f>SUMIFS(СВЦЭМ!$C$39:$C$782,СВЦЭМ!$A$39:$A$782,$A149,СВЦЭМ!$B$39:$B$782,N$119)+'СЕТ СН'!$I$12+СВЦЭМ!$D$10+'СЕТ СН'!$I$5-'СЕТ СН'!$I$20</f>
        <v>5514.8605604300001</v>
      </c>
      <c r="O149" s="36">
        <f>SUMIFS(СВЦЭМ!$C$39:$C$782,СВЦЭМ!$A$39:$A$782,$A149,СВЦЭМ!$B$39:$B$782,O$119)+'СЕТ СН'!$I$12+СВЦЭМ!$D$10+'СЕТ СН'!$I$5-'СЕТ СН'!$I$20</f>
        <v>5541.6125273300004</v>
      </c>
      <c r="P149" s="36">
        <f>SUMIFS(СВЦЭМ!$C$39:$C$782,СВЦЭМ!$A$39:$A$782,$A149,СВЦЭМ!$B$39:$B$782,P$119)+'СЕТ СН'!$I$12+СВЦЭМ!$D$10+'СЕТ СН'!$I$5-'СЕТ СН'!$I$20</f>
        <v>5551.0213063499996</v>
      </c>
      <c r="Q149" s="36">
        <f>SUMIFS(СВЦЭМ!$C$39:$C$782,СВЦЭМ!$A$39:$A$782,$A149,СВЦЭМ!$B$39:$B$782,Q$119)+'СЕТ СН'!$I$12+СВЦЭМ!$D$10+'СЕТ СН'!$I$5-'СЕТ СН'!$I$20</f>
        <v>5550.2292932300006</v>
      </c>
      <c r="R149" s="36">
        <f>SUMIFS(СВЦЭМ!$C$39:$C$782,СВЦЭМ!$A$39:$A$782,$A149,СВЦЭМ!$B$39:$B$782,R$119)+'СЕТ СН'!$I$12+СВЦЭМ!$D$10+'СЕТ СН'!$I$5-'СЕТ СН'!$I$20</f>
        <v>5521.17797694</v>
      </c>
      <c r="S149" s="36">
        <f>SUMIFS(СВЦЭМ!$C$39:$C$782,СВЦЭМ!$A$39:$A$782,$A149,СВЦЭМ!$B$39:$B$782,S$119)+'СЕТ СН'!$I$12+СВЦЭМ!$D$10+'СЕТ СН'!$I$5-'СЕТ СН'!$I$20</f>
        <v>5475.19723299</v>
      </c>
      <c r="T149" s="36">
        <f>SUMIFS(СВЦЭМ!$C$39:$C$782,СВЦЭМ!$A$39:$A$782,$A149,СВЦЭМ!$B$39:$B$782,T$119)+'СЕТ СН'!$I$12+СВЦЭМ!$D$10+'СЕТ СН'!$I$5-'СЕТ СН'!$I$20</f>
        <v>5476.0366863600002</v>
      </c>
      <c r="U149" s="36">
        <f>SUMIFS(СВЦЭМ!$C$39:$C$782,СВЦЭМ!$A$39:$A$782,$A149,СВЦЭМ!$B$39:$B$782,U$119)+'СЕТ СН'!$I$12+СВЦЭМ!$D$10+'СЕТ СН'!$I$5-'СЕТ СН'!$I$20</f>
        <v>5479.8584115200001</v>
      </c>
      <c r="V149" s="36">
        <f>SUMIFS(СВЦЭМ!$C$39:$C$782,СВЦЭМ!$A$39:$A$782,$A149,СВЦЭМ!$B$39:$B$782,V$119)+'СЕТ СН'!$I$12+СВЦЭМ!$D$10+'СЕТ СН'!$I$5-'СЕТ СН'!$I$20</f>
        <v>5493.58031777</v>
      </c>
      <c r="W149" s="36">
        <f>SUMIFS(СВЦЭМ!$C$39:$C$782,СВЦЭМ!$A$39:$A$782,$A149,СВЦЭМ!$B$39:$B$782,W$119)+'СЕТ СН'!$I$12+СВЦЭМ!$D$10+'СЕТ СН'!$I$5-'СЕТ СН'!$I$20</f>
        <v>5512.5950527000005</v>
      </c>
      <c r="X149" s="36">
        <f>SUMIFS(СВЦЭМ!$C$39:$C$782,СВЦЭМ!$A$39:$A$782,$A149,СВЦЭМ!$B$39:$B$782,X$119)+'СЕТ СН'!$I$12+СВЦЭМ!$D$10+'СЕТ СН'!$I$5-'СЕТ СН'!$I$20</f>
        <v>5536.0483257899996</v>
      </c>
      <c r="Y149" s="36">
        <f>SUMIFS(СВЦЭМ!$C$39:$C$782,СВЦЭМ!$A$39:$A$782,$A149,СВЦЭМ!$B$39:$B$782,Y$119)+'СЕТ СН'!$I$12+СВЦЭМ!$D$10+'СЕТ СН'!$I$5-'СЕТ СН'!$I$20</f>
        <v>5551.2114345600003</v>
      </c>
    </row>
    <row r="150" spans="1:26" ht="15.75" x14ac:dyDescent="0.2">
      <c r="A150" s="35">
        <f t="shared" si="3"/>
        <v>44926</v>
      </c>
      <c r="B150" s="36">
        <f>SUMIFS(СВЦЭМ!$C$39:$C$782,СВЦЭМ!$A$39:$A$782,$A150,СВЦЭМ!$B$39:$B$782,B$119)+'СЕТ СН'!$I$12+СВЦЭМ!$D$10+'СЕТ СН'!$I$5-'СЕТ СН'!$I$20</f>
        <v>5676.7443470199996</v>
      </c>
      <c r="C150" s="36">
        <f>SUMIFS(СВЦЭМ!$C$39:$C$782,СВЦЭМ!$A$39:$A$782,$A150,СВЦЭМ!$B$39:$B$782,C$119)+'СЕТ СН'!$I$12+СВЦЭМ!$D$10+'СЕТ СН'!$I$5-'СЕТ СН'!$I$20</f>
        <v>5709.8240818900003</v>
      </c>
      <c r="D150" s="36">
        <f>SUMIFS(СВЦЭМ!$C$39:$C$782,СВЦЭМ!$A$39:$A$782,$A150,СВЦЭМ!$B$39:$B$782,D$119)+'СЕТ СН'!$I$12+СВЦЭМ!$D$10+'СЕТ СН'!$I$5-'СЕТ СН'!$I$20</f>
        <v>5765.6943744999999</v>
      </c>
      <c r="E150" s="36">
        <f>SUMIFS(СВЦЭМ!$C$39:$C$782,СВЦЭМ!$A$39:$A$782,$A150,СВЦЭМ!$B$39:$B$782,E$119)+'СЕТ СН'!$I$12+СВЦЭМ!$D$10+'СЕТ СН'!$I$5-'СЕТ СН'!$I$20</f>
        <v>5762.6633207200002</v>
      </c>
      <c r="F150" s="36">
        <f>SUMIFS(СВЦЭМ!$C$39:$C$782,СВЦЭМ!$A$39:$A$782,$A150,СВЦЭМ!$B$39:$B$782,F$119)+'СЕТ СН'!$I$12+СВЦЭМ!$D$10+'СЕТ СН'!$I$5-'СЕТ СН'!$I$20</f>
        <v>5772.9443290899999</v>
      </c>
      <c r="G150" s="36">
        <f>SUMIFS(СВЦЭМ!$C$39:$C$782,СВЦЭМ!$A$39:$A$782,$A150,СВЦЭМ!$B$39:$B$782,G$119)+'СЕТ СН'!$I$12+СВЦЭМ!$D$10+'СЕТ СН'!$I$5-'СЕТ СН'!$I$20</f>
        <v>5760.74093997</v>
      </c>
      <c r="H150" s="36">
        <f>SUMIFS(СВЦЭМ!$C$39:$C$782,СВЦЭМ!$A$39:$A$782,$A150,СВЦЭМ!$B$39:$B$782,H$119)+'СЕТ СН'!$I$12+СВЦЭМ!$D$10+'СЕТ СН'!$I$5-'СЕТ СН'!$I$20</f>
        <v>5725.7378043099998</v>
      </c>
      <c r="I150" s="36">
        <f>SUMIFS(СВЦЭМ!$C$39:$C$782,СВЦЭМ!$A$39:$A$782,$A150,СВЦЭМ!$B$39:$B$782,I$119)+'СЕТ СН'!$I$12+СВЦЭМ!$D$10+'СЕТ СН'!$I$5-'СЕТ СН'!$I$20</f>
        <v>5676.4813402899999</v>
      </c>
      <c r="J150" s="36">
        <f>SUMIFS(СВЦЭМ!$C$39:$C$782,СВЦЭМ!$A$39:$A$782,$A150,СВЦЭМ!$B$39:$B$782,J$119)+'СЕТ СН'!$I$12+СВЦЭМ!$D$10+'СЕТ СН'!$I$5-'СЕТ СН'!$I$20</f>
        <v>5631.2567110999998</v>
      </c>
      <c r="K150" s="36">
        <f>SUMIFS(СВЦЭМ!$C$39:$C$782,СВЦЭМ!$A$39:$A$782,$A150,СВЦЭМ!$B$39:$B$782,K$119)+'СЕТ СН'!$I$12+СВЦЭМ!$D$10+'СЕТ СН'!$I$5-'СЕТ СН'!$I$20</f>
        <v>5623.4785869699999</v>
      </c>
      <c r="L150" s="36">
        <f>SUMIFS(СВЦЭМ!$C$39:$C$782,СВЦЭМ!$A$39:$A$782,$A150,СВЦЭМ!$B$39:$B$782,L$119)+'СЕТ СН'!$I$12+СВЦЭМ!$D$10+'СЕТ СН'!$I$5-'СЕТ СН'!$I$20</f>
        <v>5606.5001334799999</v>
      </c>
      <c r="M150" s="36">
        <f>SUMIFS(СВЦЭМ!$C$39:$C$782,СВЦЭМ!$A$39:$A$782,$A150,СВЦЭМ!$B$39:$B$782,M$119)+'СЕТ СН'!$I$12+СВЦЭМ!$D$10+'СЕТ СН'!$I$5-'СЕТ СН'!$I$20</f>
        <v>5604.7532117299997</v>
      </c>
      <c r="N150" s="36">
        <f>SUMIFS(СВЦЭМ!$C$39:$C$782,СВЦЭМ!$A$39:$A$782,$A150,СВЦЭМ!$B$39:$B$782,N$119)+'СЕТ СН'!$I$12+СВЦЭМ!$D$10+'СЕТ СН'!$I$5-'СЕТ СН'!$I$20</f>
        <v>5627.6916956100004</v>
      </c>
      <c r="O150" s="36">
        <f>SUMIFS(СВЦЭМ!$C$39:$C$782,СВЦЭМ!$A$39:$A$782,$A150,СВЦЭМ!$B$39:$B$782,O$119)+'СЕТ СН'!$I$12+СВЦЭМ!$D$10+'СЕТ СН'!$I$5-'СЕТ СН'!$I$20</f>
        <v>5656.9439818700002</v>
      </c>
      <c r="P150" s="36">
        <f>SUMIFS(СВЦЭМ!$C$39:$C$782,СВЦЭМ!$A$39:$A$782,$A150,СВЦЭМ!$B$39:$B$782,P$119)+'СЕТ СН'!$I$12+СВЦЭМ!$D$10+'СЕТ СН'!$I$5-'СЕТ СН'!$I$20</f>
        <v>5667.3956940300004</v>
      </c>
      <c r="Q150" s="36">
        <f>SUMIFS(СВЦЭМ!$C$39:$C$782,СВЦЭМ!$A$39:$A$782,$A150,СВЦЭМ!$B$39:$B$782,Q$119)+'СЕТ СН'!$I$12+СВЦЭМ!$D$10+'СЕТ СН'!$I$5-'СЕТ СН'!$I$20</f>
        <v>5680.9436347700002</v>
      </c>
      <c r="R150" s="36">
        <f>SUMIFS(СВЦЭМ!$C$39:$C$782,СВЦЭМ!$A$39:$A$782,$A150,СВЦЭМ!$B$39:$B$782,R$119)+'СЕТ СН'!$I$12+СВЦЭМ!$D$10+'СЕТ СН'!$I$5-'СЕТ СН'!$I$20</f>
        <v>5627.6039103700004</v>
      </c>
      <c r="S150" s="36">
        <f>SUMIFS(СВЦЭМ!$C$39:$C$782,СВЦЭМ!$A$39:$A$782,$A150,СВЦЭМ!$B$39:$B$782,S$119)+'СЕТ СН'!$I$12+СВЦЭМ!$D$10+'СЕТ СН'!$I$5-'СЕТ СН'!$I$20</f>
        <v>5593.2477821700004</v>
      </c>
      <c r="T150" s="36">
        <f>SUMIFS(СВЦЭМ!$C$39:$C$782,СВЦЭМ!$A$39:$A$782,$A150,СВЦЭМ!$B$39:$B$782,T$119)+'СЕТ СН'!$I$12+СВЦЭМ!$D$10+'СЕТ СН'!$I$5-'СЕТ СН'!$I$20</f>
        <v>5585.2001866600003</v>
      </c>
      <c r="U150" s="36">
        <f>SUMIFS(СВЦЭМ!$C$39:$C$782,СВЦЭМ!$A$39:$A$782,$A150,СВЦЭМ!$B$39:$B$782,U$119)+'СЕТ СН'!$I$12+СВЦЭМ!$D$10+'СЕТ СН'!$I$5-'СЕТ СН'!$I$20</f>
        <v>5603.4969660000006</v>
      </c>
      <c r="V150" s="36">
        <f>SUMIFS(СВЦЭМ!$C$39:$C$782,СВЦЭМ!$A$39:$A$782,$A150,СВЦЭМ!$B$39:$B$782,V$119)+'СЕТ СН'!$I$12+СВЦЭМ!$D$10+'СЕТ СН'!$I$5-'СЕТ СН'!$I$20</f>
        <v>5609.3888571400003</v>
      </c>
      <c r="W150" s="36">
        <f>SUMIFS(СВЦЭМ!$C$39:$C$782,СВЦЭМ!$A$39:$A$782,$A150,СВЦЭМ!$B$39:$B$782,W$119)+'СЕТ СН'!$I$12+СВЦЭМ!$D$10+'СЕТ СН'!$I$5-'СЕТ СН'!$I$20</f>
        <v>5647.2203149699999</v>
      </c>
      <c r="X150" s="36">
        <f>SUMIFS(СВЦЭМ!$C$39:$C$782,СВЦЭМ!$A$39:$A$782,$A150,СВЦЭМ!$B$39:$B$782,X$119)+'СЕТ СН'!$I$12+СВЦЭМ!$D$10+'СЕТ СН'!$I$5-'СЕТ СН'!$I$20</f>
        <v>5653.24698025</v>
      </c>
      <c r="Y150" s="36">
        <f>SUMIFS(СВЦЭМ!$C$39:$C$782,СВЦЭМ!$A$39:$A$782,$A150,СВЦЭМ!$B$39:$B$782,Y$119)+'СЕТ СН'!$I$12+СВЦЭМ!$D$10+'СЕТ СН'!$I$5-'СЕТ СН'!$I$20</f>
        <v>5703.7235802100004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8" t="s">
        <v>74</v>
      </c>
      <c r="B153" s="138"/>
      <c r="C153" s="138"/>
      <c r="D153" s="138"/>
      <c r="E153" s="138"/>
      <c r="F153" s="138"/>
      <c r="G153" s="138"/>
      <c r="H153" s="138"/>
      <c r="I153" s="138"/>
      <c r="J153" s="138"/>
      <c r="K153" s="138"/>
      <c r="L153" s="138"/>
      <c r="M153" s="138"/>
      <c r="N153" s="139" t="s">
        <v>29</v>
      </c>
      <c r="O153" s="139"/>
      <c r="P153" s="139"/>
      <c r="Q153" s="139"/>
      <c r="R153" s="139"/>
      <c r="S153" s="139"/>
      <c r="T153" s="139"/>
      <c r="U153" s="139"/>
      <c r="V153" s="39"/>
      <c r="W153" s="39"/>
      <c r="X153" s="39"/>
      <c r="Y153" s="39"/>
      <c r="Z153" s="39"/>
    </row>
    <row r="154" spans="1:26" ht="15.75" x14ac:dyDescent="0.2">
      <c r="A154" s="138"/>
      <c r="B154" s="138"/>
      <c r="C154" s="138"/>
      <c r="D154" s="138"/>
      <c r="E154" s="138"/>
      <c r="F154" s="138"/>
      <c r="G154" s="138"/>
      <c r="H154" s="138"/>
      <c r="I154" s="138"/>
      <c r="J154" s="138"/>
      <c r="K154" s="138"/>
      <c r="L154" s="138"/>
      <c r="M154" s="138"/>
      <c r="N154" s="140" t="s">
        <v>0</v>
      </c>
      <c r="O154" s="140"/>
      <c r="P154" s="140" t="s">
        <v>1</v>
      </c>
      <c r="Q154" s="140"/>
      <c r="R154" s="140" t="s">
        <v>2</v>
      </c>
      <c r="S154" s="140"/>
      <c r="T154" s="140" t="s">
        <v>3</v>
      </c>
      <c r="U154" s="140"/>
      <c r="V154" s="39"/>
      <c r="W154" s="39"/>
      <c r="X154" s="39"/>
      <c r="Y154" s="39"/>
      <c r="Z154" s="39"/>
    </row>
    <row r="155" spans="1:26" ht="15.75" customHeight="1" x14ac:dyDescent="0.2">
      <c r="A155" s="138"/>
      <c r="B155" s="138"/>
      <c r="C155" s="138"/>
      <c r="D155" s="138"/>
      <c r="E155" s="138"/>
      <c r="F155" s="138"/>
      <c r="G155" s="138"/>
      <c r="H155" s="138"/>
      <c r="I155" s="138"/>
      <c r="J155" s="138"/>
      <c r="K155" s="138"/>
      <c r="L155" s="138"/>
      <c r="M155" s="138"/>
      <c r="N155" s="141">
        <f>СВЦЭМ!$D$12+'СЕТ СН'!$F$13-'СЕТ СН'!$F$21</f>
        <v>517411.759545598</v>
      </c>
      <c r="O155" s="142"/>
      <c r="P155" s="141">
        <f>СВЦЭМ!$D$12+'СЕТ СН'!$F$13-'СЕТ СН'!$G$21</f>
        <v>517411.759545598</v>
      </c>
      <c r="Q155" s="142"/>
      <c r="R155" s="141">
        <f>СВЦЭМ!$D$12+'СЕТ СН'!$F$13-'СЕТ СН'!$H$21</f>
        <v>517411.759545598</v>
      </c>
      <c r="S155" s="142"/>
      <c r="T155" s="141">
        <f>СВЦЭМ!$D$12+'СЕТ СН'!$F$13-'СЕТ СН'!$I$21</f>
        <v>517411.759545598</v>
      </c>
      <c r="U155" s="142"/>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2022 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39</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3" customHeight="1" x14ac:dyDescent="0.2">
      <c r="A4" s="143" t="s">
        <v>9</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01.12.2022</v>
      </c>
      <c r="B12" s="36">
        <f>SUMIFS(СВЦЭМ!$C$39:$C$782,СВЦЭМ!$A$39:$A$782,$A12,СВЦЭМ!$B$39:$B$782,B$11)+'СЕТ СН'!$F$12+СВЦЭМ!$D$10+'СЕТ СН'!$F$6-'СЕТ СН'!$F$22</f>
        <v>1952.7640492099999</v>
      </c>
      <c r="C12" s="36">
        <f>SUMIFS(СВЦЭМ!$C$39:$C$782,СВЦЭМ!$A$39:$A$782,$A12,СВЦЭМ!$B$39:$B$782,C$11)+'СЕТ СН'!$F$12+СВЦЭМ!$D$10+'СЕТ СН'!$F$6-'СЕТ СН'!$F$22</f>
        <v>1917.6248406899999</v>
      </c>
      <c r="D12" s="36">
        <f>SUMIFS(СВЦЭМ!$C$39:$C$782,СВЦЭМ!$A$39:$A$782,$A12,СВЦЭМ!$B$39:$B$782,D$11)+'СЕТ СН'!$F$12+СВЦЭМ!$D$10+'СЕТ СН'!$F$6-'СЕТ СН'!$F$22</f>
        <v>1987.7604695700002</v>
      </c>
      <c r="E12" s="36">
        <f>SUMIFS(СВЦЭМ!$C$39:$C$782,СВЦЭМ!$A$39:$A$782,$A12,СВЦЭМ!$B$39:$B$782,E$11)+'СЕТ СН'!$F$12+СВЦЭМ!$D$10+'СЕТ СН'!$F$6-'СЕТ СН'!$F$22</f>
        <v>1985.0967899500001</v>
      </c>
      <c r="F12" s="36">
        <f>SUMIFS(СВЦЭМ!$C$39:$C$782,СВЦЭМ!$A$39:$A$782,$A12,СВЦЭМ!$B$39:$B$782,F$11)+'СЕТ СН'!$F$12+СВЦЭМ!$D$10+'СЕТ СН'!$F$6-'СЕТ СН'!$F$22</f>
        <v>1994.8757928999999</v>
      </c>
      <c r="G12" s="36">
        <f>SUMIFS(СВЦЭМ!$C$39:$C$782,СВЦЭМ!$A$39:$A$782,$A12,СВЦЭМ!$B$39:$B$782,G$11)+'СЕТ СН'!$F$12+СВЦЭМ!$D$10+'СЕТ СН'!$F$6-'СЕТ СН'!$F$22</f>
        <v>1980.9811018099999</v>
      </c>
      <c r="H12" s="36">
        <f>SUMIFS(СВЦЭМ!$C$39:$C$782,СВЦЭМ!$A$39:$A$782,$A12,СВЦЭМ!$B$39:$B$782,H$11)+'СЕТ СН'!$F$12+СВЦЭМ!$D$10+'СЕТ СН'!$F$6-'СЕТ СН'!$F$22</f>
        <v>1944.0097594600002</v>
      </c>
      <c r="I12" s="36">
        <f>SUMIFS(СВЦЭМ!$C$39:$C$782,СВЦЭМ!$A$39:$A$782,$A12,СВЦЭМ!$B$39:$B$782,I$11)+'СЕТ СН'!$F$12+СВЦЭМ!$D$10+'СЕТ СН'!$F$6-'СЕТ СН'!$F$22</f>
        <v>1918.4597634900001</v>
      </c>
      <c r="J12" s="36">
        <f>SUMIFS(СВЦЭМ!$C$39:$C$782,СВЦЭМ!$A$39:$A$782,$A12,СВЦЭМ!$B$39:$B$782,J$11)+'СЕТ СН'!$F$12+СВЦЭМ!$D$10+'СЕТ СН'!$F$6-'СЕТ СН'!$F$22</f>
        <v>1865.5601928299998</v>
      </c>
      <c r="K12" s="36">
        <f>SUMIFS(СВЦЭМ!$C$39:$C$782,СВЦЭМ!$A$39:$A$782,$A12,СВЦЭМ!$B$39:$B$782,K$11)+'СЕТ СН'!$F$12+СВЦЭМ!$D$10+'СЕТ СН'!$F$6-'СЕТ СН'!$F$22</f>
        <v>1844.0498962199999</v>
      </c>
      <c r="L12" s="36">
        <f>SUMIFS(СВЦЭМ!$C$39:$C$782,СВЦЭМ!$A$39:$A$782,$A12,СВЦЭМ!$B$39:$B$782,L$11)+'СЕТ СН'!$F$12+СВЦЭМ!$D$10+'СЕТ СН'!$F$6-'СЕТ СН'!$F$22</f>
        <v>1824.3353153100002</v>
      </c>
      <c r="M12" s="36">
        <f>SUMIFS(СВЦЭМ!$C$39:$C$782,СВЦЭМ!$A$39:$A$782,$A12,СВЦЭМ!$B$39:$B$782,M$11)+'СЕТ СН'!$F$12+СВЦЭМ!$D$10+'СЕТ СН'!$F$6-'СЕТ СН'!$F$22</f>
        <v>1833.1041073199999</v>
      </c>
      <c r="N12" s="36">
        <f>SUMIFS(СВЦЭМ!$C$39:$C$782,СВЦЭМ!$A$39:$A$782,$A12,СВЦЭМ!$B$39:$B$782,N$11)+'СЕТ СН'!$F$12+СВЦЭМ!$D$10+'СЕТ СН'!$F$6-'СЕТ СН'!$F$22</f>
        <v>1830.6701185399997</v>
      </c>
      <c r="O12" s="36">
        <f>SUMIFS(СВЦЭМ!$C$39:$C$782,СВЦЭМ!$A$39:$A$782,$A12,СВЦЭМ!$B$39:$B$782,O$11)+'СЕТ СН'!$F$12+СВЦЭМ!$D$10+'СЕТ СН'!$F$6-'СЕТ СН'!$F$22</f>
        <v>1857.94411403</v>
      </c>
      <c r="P12" s="36">
        <f>SUMIFS(СВЦЭМ!$C$39:$C$782,СВЦЭМ!$A$39:$A$782,$A12,СВЦЭМ!$B$39:$B$782,P$11)+'СЕТ СН'!$F$12+СВЦЭМ!$D$10+'СЕТ СН'!$F$6-'СЕТ СН'!$F$22</f>
        <v>1882.460184</v>
      </c>
      <c r="Q12" s="36">
        <f>SUMIFS(СВЦЭМ!$C$39:$C$782,СВЦЭМ!$A$39:$A$782,$A12,СВЦЭМ!$B$39:$B$782,Q$11)+'СЕТ СН'!$F$12+СВЦЭМ!$D$10+'СЕТ СН'!$F$6-'СЕТ СН'!$F$22</f>
        <v>1881.3961081900002</v>
      </c>
      <c r="R12" s="36">
        <f>SUMIFS(СВЦЭМ!$C$39:$C$782,СВЦЭМ!$A$39:$A$782,$A12,СВЦЭМ!$B$39:$B$782,R$11)+'СЕТ СН'!$F$12+СВЦЭМ!$D$10+'СЕТ СН'!$F$6-'СЕТ СН'!$F$22</f>
        <v>1873.74104132</v>
      </c>
      <c r="S12" s="36">
        <f>SUMIFS(СВЦЭМ!$C$39:$C$782,СВЦЭМ!$A$39:$A$782,$A12,СВЦЭМ!$B$39:$B$782,S$11)+'СЕТ СН'!$F$12+СВЦЭМ!$D$10+'СЕТ СН'!$F$6-'СЕТ СН'!$F$22</f>
        <v>1831.44715481</v>
      </c>
      <c r="T12" s="36">
        <f>SUMIFS(СВЦЭМ!$C$39:$C$782,СВЦЭМ!$A$39:$A$782,$A12,СВЦЭМ!$B$39:$B$782,T$11)+'СЕТ СН'!$F$12+СВЦЭМ!$D$10+'СЕТ СН'!$F$6-'СЕТ СН'!$F$22</f>
        <v>1822.05099509</v>
      </c>
      <c r="U12" s="36">
        <f>SUMIFS(СВЦЭМ!$C$39:$C$782,СВЦЭМ!$A$39:$A$782,$A12,СВЦЭМ!$B$39:$B$782,U$11)+'СЕТ СН'!$F$12+СВЦЭМ!$D$10+'СЕТ СН'!$F$6-'СЕТ СН'!$F$22</f>
        <v>1829.1527182700002</v>
      </c>
      <c r="V12" s="36">
        <f>SUMIFS(СВЦЭМ!$C$39:$C$782,СВЦЭМ!$A$39:$A$782,$A12,СВЦЭМ!$B$39:$B$782,V$11)+'СЕТ СН'!$F$12+СВЦЭМ!$D$10+'СЕТ СН'!$F$6-'СЕТ СН'!$F$22</f>
        <v>1846.31105574</v>
      </c>
      <c r="W12" s="36">
        <f>SUMIFS(СВЦЭМ!$C$39:$C$782,СВЦЭМ!$A$39:$A$782,$A12,СВЦЭМ!$B$39:$B$782,W$11)+'СЕТ СН'!$F$12+СВЦЭМ!$D$10+'СЕТ СН'!$F$6-'СЕТ СН'!$F$22</f>
        <v>1870.78705915</v>
      </c>
      <c r="X12" s="36">
        <f>SUMIFS(СВЦЭМ!$C$39:$C$782,СВЦЭМ!$A$39:$A$782,$A12,СВЦЭМ!$B$39:$B$782,X$11)+'СЕТ СН'!$F$12+СВЦЭМ!$D$10+'СЕТ СН'!$F$6-'СЕТ СН'!$F$22</f>
        <v>1877.9265275799999</v>
      </c>
      <c r="Y12" s="36">
        <f>SUMIFS(СВЦЭМ!$C$39:$C$782,СВЦЭМ!$A$39:$A$782,$A12,СВЦЭМ!$B$39:$B$782,Y$11)+'СЕТ СН'!$F$12+СВЦЭМ!$D$10+'СЕТ СН'!$F$6-'СЕТ СН'!$F$22</f>
        <v>1871.6281532399998</v>
      </c>
      <c r="AA12" s="37"/>
    </row>
    <row r="13" spans="1:27" ht="15.75" x14ac:dyDescent="0.2">
      <c r="A13" s="35">
        <f>A12+1</f>
        <v>44897</v>
      </c>
      <c r="B13" s="36">
        <f>SUMIFS(СВЦЭМ!$C$39:$C$782,СВЦЭМ!$A$39:$A$782,$A13,СВЦЭМ!$B$39:$B$782,B$11)+'СЕТ СН'!$F$12+СВЦЭМ!$D$10+'СЕТ СН'!$F$6-'СЕТ СН'!$F$22</f>
        <v>1978.8885268399999</v>
      </c>
      <c r="C13" s="36">
        <f>SUMIFS(СВЦЭМ!$C$39:$C$782,СВЦЭМ!$A$39:$A$782,$A13,СВЦЭМ!$B$39:$B$782,C$11)+'СЕТ СН'!$F$12+СВЦЭМ!$D$10+'СЕТ СН'!$F$6-'СЕТ СН'!$F$22</f>
        <v>1980.1111016300001</v>
      </c>
      <c r="D13" s="36">
        <f>SUMIFS(СВЦЭМ!$C$39:$C$782,СВЦЭМ!$A$39:$A$782,$A13,СВЦЭМ!$B$39:$B$782,D$11)+'СЕТ СН'!$F$12+СВЦЭМ!$D$10+'СЕТ СН'!$F$6-'СЕТ СН'!$F$22</f>
        <v>1990.6283390600001</v>
      </c>
      <c r="E13" s="36">
        <f>SUMIFS(СВЦЭМ!$C$39:$C$782,СВЦЭМ!$A$39:$A$782,$A13,СВЦЭМ!$B$39:$B$782,E$11)+'СЕТ СН'!$F$12+СВЦЭМ!$D$10+'СЕТ СН'!$F$6-'СЕТ СН'!$F$22</f>
        <v>2005.5995756100001</v>
      </c>
      <c r="F13" s="36">
        <f>SUMIFS(СВЦЭМ!$C$39:$C$782,СВЦЭМ!$A$39:$A$782,$A13,СВЦЭМ!$B$39:$B$782,F$11)+'СЕТ СН'!$F$12+СВЦЭМ!$D$10+'СЕТ СН'!$F$6-'СЕТ СН'!$F$22</f>
        <v>2046.4207177499998</v>
      </c>
      <c r="G13" s="36">
        <f>SUMIFS(СВЦЭМ!$C$39:$C$782,СВЦЭМ!$A$39:$A$782,$A13,СВЦЭМ!$B$39:$B$782,G$11)+'СЕТ СН'!$F$12+СВЦЭМ!$D$10+'СЕТ СН'!$F$6-'СЕТ СН'!$F$22</f>
        <v>2005.7218919699999</v>
      </c>
      <c r="H13" s="36">
        <f>SUMIFS(СВЦЭМ!$C$39:$C$782,СВЦЭМ!$A$39:$A$782,$A13,СВЦЭМ!$B$39:$B$782,H$11)+'СЕТ СН'!$F$12+СВЦЭМ!$D$10+'СЕТ СН'!$F$6-'СЕТ СН'!$F$22</f>
        <v>1976.4152181199997</v>
      </c>
      <c r="I13" s="36">
        <f>SUMIFS(СВЦЭМ!$C$39:$C$782,СВЦЭМ!$A$39:$A$782,$A13,СВЦЭМ!$B$39:$B$782,I$11)+'СЕТ СН'!$F$12+СВЦЭМ!$D$10+'СЕТ СН'!$F$6-'СЕТ СН'!$F$22</f>
        <v>1951.45387919</v>
      </c>
      <c r="J13" s="36">
        <f>SUMIFS(СВЦЭМ!$C$39:$C$782,СВЦЭМ!$A$39:$A$782,$A13,СВЦЭМ!$B$39:$B$782,J$11)+'СЕТ СН'!$F$12+СВЦЭМ!$D$10+'СЕТ СН'!$F$6-'СЕТ СН'!$F$22</f>
        <v>1920.4341887199998</v>
      </c>
      <c r="K13" s="36">
        <f>SUMIFS(СВЦЭМ!$C$39:$C$782,СВЦЭМ!$A$39:$A$782,$A13,СВЦЭМ!$B$39:$B$782,K$11)+'СЕТ СН'!$F$12+СВЦЭМ!$D$10+'СЕТ СН'!$F$6-'СЕТ СН'!$F$22</f>
        <v>1893.7984364499998</v>
      </c>
      <c r="L13" s="36">
        <f>SUMIFS(СВЦЭМ!$C$39:$C$782,СВЦЭМ!$A$39:$A$782,$A13,СВЦЭМ!$B$39:$B$782,L$11)+'СЕТ СН'!$F$12+СВЦЭМ!$D$10+'СЕТ СН'!$F$6-'СЕТ СН'!$F$22</f>
        <v>1879.9913532800001</v>
      </c>
      <c r="M13" s="36">
        <f>SUMIFS(СВЦЭМ!$C$39:$C$782,СВЦЭМ!$A$39:$A$782,$A13,СВЦЭМ!$B$39:$B$782,M$11)+'СЕТ СН'!$F$12+СВЦЭМ!$D$10+'СЕТ СН'!$F$6-'СЕТ СН'!$F$22</f>
        <v>1882.14370108</v>
      </c>
      <c r="N13" s="36">
        <f>SUMIFS(СВЦЭМ!$C$39:$C$782,СВЦЭМ!$A$39:$A$782,$A13,СВЦЭМ!$B$39:$B$782,N$11)+'СЕТ СН'!$F$12+СВЦЭМ!$D$10+'СЕТ СН'!$F$6-'СЕТ СН'!$F$22</f>
        <v>1909.0758162500001</v>
      </c>
      <c r="O13" s="36">
        <f>SUMIFS(СВЦЭМ!$C$39:$C$782,СВЦЭМ!$A$39:$A$782,$A13,СВЦЭМ!$B$39:$B$782,O$11)+'СЕТ СН'!$F$12+СВЦЭМ!$D$10+'СЕТ СН'!$F$6-'СЕТ СН'!$F$22</f>
        <v>1915.0194734699999</v>
      </c>
      <c r="P13" s="36">
        <f>SUMIFS(СВЦЭМ!$C$39:$C$782,СВЦЭМ!$A$39:$A$782,$A13,СВЦЭМ!$B$39:$B$782,P$11)+'СЕТ СН'!$F$12+СВЦЭМ!$D$10+'СЕТ СН'!$F$6-'СЕТ СН'!$F$22</f>
        <v>1912.3366791600001</v>
      </c>
      <c r="Q13" s="36">
        <f>SUMIFS(СВЦЭМ!$C$39:$C$782,СВЦЭМ!$A$39:$A$782,$A13,СВЦЭМ!$B$39:$B$782,Q$11)+'СЕТ СН'!$F$12+СВЦЭМ!$D$10+'СЕТ СН'!$F$6-'СЕТ СН'!$F$22</f>
        <v>1931.1681804199998</v>
      </c>
      <c r="R13" s="36">
        <f>SUMIFS(СВЦЭМ!$C$39:$C$782,СВЦЭМ!$A$39:$A$782,$A13,СВЦЭМ!$B$39:$B$782,R$11)+'СЕТ СН'!$F$12+СВЦЭМ!$D$10+'СЕТ СН'!$F$6-'СЕТ СН'!$F$22</f>
        <v>1894.4847639300001</v>
      </c>
      <c r="S13" s="36">
        <f>SUMIFS(СВЦЭМ!$C$39:$C$782,СВЦЭМ!$A$39:$A$782,$A13,СВЦЭМ!$B$39:$B$782,S$11)+'СЕТ СН'!$F$12+СВЦЭМ!$D$10+'СЕТ СН'!$F$6-'СЕТ СН'!$F$22</f>
        <v>1884.7444819900002</v>
      </c>
      <c r="T13" s="36">
        <f>SUMIFS(СВЦЭМ!$C$39:$C$782,СВЦЭМ!$A$39:$A$782,$A13,СВЦЭМ!$B$39:$B$782,T$11)+'СЕТ СН'!$F$12+СВЦЭМ!$D$10+'СЕТ СН'!$F$6-'СЕТ СН'!$F$22</f>
        <v>1852.7786979399998</v>
      </c>
      <c r="U13" s="36">
        <f>SUMIFS(СВЦЭМ!$C$39:$C$782,СВЦЭМ!$A$39:$A$782,$A13,СВЦЭМ!$B$39:$B$782,U$11)+'СЕТ СН'!$F$12+СВЦЭМ!$D$10+'СЕТ СН'!$F$6-'СЕТ СН'!$F$22</f>
        <v>1863.8954454999998</v>
      </c>
      <c r="V13" s="36">
        <f>SUMIFS(СВЦЭМ!$C$39:$C$782,СВЦЭМ!$A$39:$A$782,$A13,СВЦЭМ!$B$39:$B$782,V$11)+'СЕТ СН'!$F$12+СВЦЭМ!$D$10+'СЕТ СН'!$F$6-'СЕТ СН'!$F$22</f>
        <v>1876.0048471700002</v>
      </c>
      <c r="W13" s="36">
        <f>SUMIFS(СВЦЭМ!$C$39:$C$782,СВЦЭМ!$A$39:$A$782,$A13,СВЦЭМ!$B$39:$B$782,W$11)+'СЕТ СН'!$F$12+СВЦЭМ!$D$10+'СЕТ СН'!$F$6-'СЕТ СН'!$F$22</f>
        <v>1888.2964223200001</v>
      </c>
      <c r="X13" s="36">
        <f>SUMIFS(СВЦЭМ!$C$39:$C$782,СВЦЭМ!$A$39:$A$782,$A13,СВЦЭМ!$B$39:$B$782,X$11)+'СЕТ СН'!$F$12+СВЦЭМ!$D$10+'СЕТ СН'!$F$6-'СЕТ СН'!$F$22</f>
        <v>1914.3999287699999</v>
      </c>
      <c r="Y13" s="36">
        <f>SUMIFS(СВЦЭМ!$C$39:$C$782,СВЦЭМ!$A$39:$A$782,$A13,СВЦЭМ!$B$39:$B$782,Y$11)+'СЕТ СН'!$F$12+СВЦЭМ!$D$10+'СЕТ СН'!$F$6-'СЕТ СН'!$F$22</f>
        <v>1951.7522871800002</v>
      </c>
    </row>
    <row r="14" spans="1:27" ht="15.75" x14ac:dyDescent="0.2">
      <c r="A14" s="35">
        <f t="shared" ref="A14:A42" si="0">A13+1</f>
        <v>44898</v>
      </c>
      <c r="B14" s="36">
        <f>SUMIFS(СВЦЭМ!$C$39:$C$782,СВЦЭМ!$A$39:$A$782,$A14,СВЦЭМ!$B$39:$B$782,B$11)+'СЕТ СН'!$F$12+СВЦЭМ!$D$10+'СЕТ СН'!$F$6-'СЕТ СН'!$F$22</f>
        <v>1823.72408395</v>
      </c>
      <c r="C14" s="36">
        <f>SUMIFS(СВЦЭМ!$C$39:$C$782,СВЦЭМ!$A$39:$A$782,$A14,СВЦЭМ!$B$39:$B$782,C$11)+'СЕТ СН'!$F$12+СВЦЭМ!$D$10+'СЕТ СН'!$F$6-'СЕТ СН'!$F$22</f>
        <v>1839.6720398100001</v>
      </c>
      <c r="D14" s="36">
        <f>SUMIFS(СВЦЭМ!$C$39:$C$782,СВЦЭМ!$A$39:$A$782,$A14,СВЦЭМ!$B$39:$B$782,D$11)+'СЕТ СН'!$F$12+СВЦЭМ!$D$10+'СЕТ СН'!$F$6-'СЕТ СН'!$F$22</f>
        <v>1866.3196468699998</v>
      </c>
      <c r="E14" s="36">
        <f>SUMIFS(СВЦЭМ!$C$39:$C$782,СВЦЭМ!$A$39:$A$782,$A14,СВЦЭМ!$B$39:$B$782,E$11)+'СЕТ СН'!$F$12+СВЦЭМ!$D$10+'СЕТ СН'!$F$6-'СЕТ СН'!$F$22</f>
        <v>1908.1661790799999</v>
      </c>
      <c r="F14" s="36">
        <f>SUMIFS(СВЦЭМ!$C$39:$C$782,СВЦЭМ!$A$39:$A$782,$A14,СВЦЭМ!$B$39:$B$782,F$11)+'СЕТ СН'!$F$12+СВЦЭМ!$D$10+'СЕТ СН'!$F$6-'СЕТ СН'!$F$22</f>
        <v>1936.0011431799999</v>
      </c>
      <c r="G14" s="36">
        <f>SUMIFS(СВЦЭМ!$C$39:$C$782,СВЦЭМ!$A$39:$A$782,$A14,СВЦЭМ!$B$39:$B$782,G$11)+'СЕТ СН'!$F$12+СВЦЭМ!$D$10+'СЕТ СН'!$F$6-'СЕТ СН'!$F$22</f>
        <v>1920.0466177099997</v>
      </c>
      <c r="H14" s="36">
        <f>SUMIFS(СВЦЭМ!$C$39:$C$782,СВЦЭМ!$A$39:$A$782,$A14,СВЦЭМ!$B$39:$B$782,H$11)+'СЕТ СН'!$F$12+СВЦЭМ!$D$10+'СЕТ СН'!$F$6-'СЕТ СН'!$F$22</f>
        <v>1903.9958329900001</v>
      </c>
      <c r="I14" s="36">
        <f>SUMIFS(СВЦЭМ!$C$39:$C$782,СВЦЭМ!$A$39:$A$782,$A14,СВЦЭМ!$B$39:$B$782,I$11)+'СЕТ СН'!$F$12+СВЦЭМ!$D$10+'СЕТ СН'!$F$6-'СЕТ СН'!$F$22</f>
        <v>1888.7005847099999</v>
      </c>
      <c r="J14" s="36">
        <f>SUMIFS(СВЦЭМ!$C$39:$C$782,СВЦЭМ!$A$39:$A$782,$A14,СВЦЭМ!$B$39:$B$782,J$11)+'СЕТ СН'!$F$12+СВЦЭМ!$D$10+'СЕТ СН'!$F$6-'СЕТ СН'!$F$22</f>
        <v>1852.12875188</v>
      </c>
      <c r="K14" s="36">
        <f>SUMIFS(СВЦЭМ!$C$39:$C$782,СВЦЭМ!$A$39:$A$782,$A14,СВЦЭМ!$B$39:$B$782,K$11)+'СЕТ СН'!$F$12+СВЦЭМ!$D$10+'СЕТ СН'!$F$6-'СЕТ СН'!$F$22</f>
        <v>1839.3624459100001</v>
      </c>
      <c r="L14" s="36">
        <f>SUMIFS(СВЦЭМ!$C$39:$C$782,СВЦЭМ!$A$39:$A$782,$A14,СВЦЭМ!$B$39:$B$782,L$11)+'СЕТ СН'!$F$12+СВЦЭМ!$D$10+'СЕТ СН'!$F$6-'СЕТ СН'!$F$22</f>
        <v>1815.11206812</v>
      </c>
      <c r="M14" s="36">
        <f>SUMIFS(СВЦЭМ!$C$39:$C$782,СВЦЭМ!$A$39:$A$782,$A14,СВЦЭМ!$B$39:$B$782,M$11)+'СЕТ СН'!$F$12+СВЦЭМ!$D$10+'СЕТ СН'!$F$6-'СЕТ СН'!$F$22</f>
        <v>1821.98798734</v>
      </c>
      <c r="N14" s="36">
        <f>SUMIFS(СВЦЭМ!$C$39:$C$782,СВЦЭМ!$A$39:$A$782,$A14,СВЦЭМ!$B$39:$B$782,N$11)+'СЕТ СН'!$F$12+СВЦЭМ!$D$10+'СЕТ СН'!$F$6-'СЕТ СН'!$F$22</f>
        <v>1799.28452122</v>
      </c>
      <c r="O14" s="36">
        <f>SUMIFS(СВЦЭМ!$C$39:$C$782,СВЦЭМ!$A$39:$A$782,$A14,СВЦЭМ!$B$39:$B$782,O$11)+'СЕТ СН'!$F$12+СВЦЭМ!$D$10+'СЕТ СН'!$F$6-'СЕТ СН'!$F$22</f>
        <v>1808.6194494699998</v>
      </c>
      <c r="P14" s="36">
        <f>SUMIFS(СВЦЭМ!$C$39:$C$782,СВЦЭМ!$A$39:$A$782,$A14,СВЦЭМ!$B$39:$B$782,P$11)+'СЕТ СН'!$F$12+СВЦЭМ!$D$10+'СЕТ СН'!$F$6-'СЕТ СН'!$F$22</f>
        <v>1816.64965377</v>
      </c>
      <c r="Q14" s="36">
        <f>SUMIFS(СВЦЭМ!$C$39:$C$782,СВЦЭМ!$A$39:$A$782,$A14,СВЦЭМ!$B$39:$B$782,Q$11)+'СЕТ СН'!$F$12+СВЦЭМ!$D$10+'СЕТ СН'!$F$6-'СЕТ СН'!$F$22</f>
        <v>1862.1580881099999</v>
      </c>
      <c r="R14" s="36">
        <f>SUMIFS(СВЦЭМ!$C$39:$C$782,СВЦЭМ!$A$39:$A$782,$A14,СВЦЭМ!$B$39:$B$782,R$11)+'СЕТ СН'!$F$12+СВЦЭМ!$D$10+'СЕТ СН'!$F$6-'СЕТ СН'!$F$22</f>
        <v>1864.9751084300001</v>
      </c>
      <c r="S14" s="36">
        <f>SUMIFS(СВЦЭМ!$C$39:$C$782,СВЦЭМ!$A$39:$A$782,$A14,СВЦЭМ!$B$39:$B$782,S$11)+'СЕТ СН'!$F$12+СВЦЭМ!$D$10+'СЕТ СН'!$F$6-'СЕТ СН'!$F$22</f>
        <v>1816.3506763199998</v>
      </c>
      <c r="T14" s="36">
        <f>SUMIFS(СВЦЭМ!$C$39:$C$782,СВЦЭМ!$A$39:$A$782,$A14,СВЦЭМ!$B$39:$B$782,T$11)+'СЕТ СН'!$F$12+СВЦЭМ!$D$10+'СЕТ СН'!$F$6-'СЕТ СН'!$F$22</f>
        <v>1772.1785964199998</v>
      </c>
      <c r="U14" s="36">
        <f>SUMIFS(СВЦЭМ!$C$39:$C$782,СВЦЭМ!$A$39:$A$782,$A14,СВЦЭМ!$B$39:$B$782,U$11)+'СЕТ СН'!$F$12+СВЦЭМ!$D$10+'СЕТ СН'!$F$6-'СЕТ СН'!$F$22</f>
        <v>1785.8281181399998</v>
      </c>
      <c r="V14" s="36">
        <f>SUMIFS(СВЦЭМ!$C$39:$C$782,СВЦЭМ!$A$39:$A$782,$A14,СВЦЭМ!$B$39:$B$782,V$11)+'СЕТ СН'!$F$12+СВЦЭМ!$D$10+'СЕТ СН'!$F$6-'СЕТ СН'!$F$22</f>
        <v>1810.7629993</v>
      </c>
      <c r="W14" s="36">
        <f>SUMIFS(СВЦЭМ!$C$39:$C$782,СВЦЭМ!$A$39:$A$782,$A14,СВЦЭМ!$B$39:$B$782,W$11)+'СЕТ СН'!$F$12+СВЦЭМ!$D$10+'СЕТ СН'!$F$6-'СЕТ СН'!$F$22</f>
        <v>1816.40190919</v>
      </c>
      <c r="X14" s="36">
        <f>SUMIFS(СВЦЭМ!$C$39:$C$782,СВЦЭМ!$A$39:$A$782,$A14,СВЦЭМ!$B$39:$B$782,X$11)+'СЕТ СН'!$F$12+СВЦЭМ!$D$10+'СЕТ СН'!$F$6-'СЕТ СН'!$F$22</f>
        <v>1829.5966725499998</v>
      </c>
      <c r="Y14" s="36">
        <f>SUMIFS(СВЦЭМ!$C$39:$C$782,СВЦЭМ!$A$39:$A$782,$A14,СВЦЭМ!$B$39:$B$782,Y$11)+'СЕТ СН'!$F$12+СВЦЭМ!$D$10+'СЕТ СН'!$F$6-'СЕТ СН'!$F$22</f>
        <v>1834.6505186899999</v>
      </c>
    </row>
    <row r="15" spans="1:27" ht="15.75" x14ac:dyDescent="0.2">
      <c r="A15" s="35">
        <f t="shared" si="0"/>
        <v>44899</v>
      </c>
      <c r="B15" s="36">
        <f>SUMIFS(СВЦЭМ!$C$39:$C$782,СВЦЭМ!$A$39:$A$782,$A15,СВЦЭМ!$B$39:$B$782,B$11)+'СЕТ СН'!$F$12+СВЦЭМ!$D$10+'СЕТ СН'!$F$6-'СЕТ СН'!$F$22</f>
        <v>1875.3828619400001</v>
      </c>
      <c r="C15" s="36">
        <f>SUMIFS(СВЦЭМ!$C$39:$C$782,СВЦЭМ!$A$39:$A$782,$A15,СВЦЭМ!$B$39:$B$782,C$11)+'СЕТ СН'!$F$12+СВЦЭМ!$D$10+'СЕТ СН'!$F$6-'СЕТ СН'!$F$22</f>
        <v>1927.6785324299999</v>
      </c>
      <c r="D15" s="36">
        <f>SUMIFS(СВЦЭМ!$C$39:$C$782,СВЦЭМ!$A$39:$A$782,$A15,СВЦЭМ!$B$39:$B$782,D$11)+'СЕТ СН'!$F$12+СВЦЭМ!$D$10+'СЕТ СН'!$F$6-'СЕТ СН'!$F$22</f>
        <v>1965.8826356</v>
      </c>
      <c r="E15" s="36">
        <f>SUMIFS(СВЦЭМ!$C$39:$C$782,СВЦЭМ!$A$39:$A$782,$A15,СВЦЭМ!$B$39:$B$782,E$11)+'СЕТ СН'!$F$12+СВЦЭМ!$D$10+'СЕТ СН'!$F$6-'СЕТ СН'!$F$22</f>
        <v>1976.7922938799998</v>
      </c>
      <c r="F15" s="36">
        <f>SUMIFS(СВЦЭМ!$C$39:$C$782,СВЦЭМ!$A$39:$A$782,$A15,СВЦЭМ!$B$39:$B$782,F$11)+'СЕТ СН'!$F$12+СВЦЭМ!$D$10+'СЕТ СН'!$F$6-'СЕТ СН'!$F$22</f>
        <v>1981.82275239</v>
      </c>
      <c r="G15" s="36">
        <f>SUMIFS(СВЦЭМ!$C$39:$C$782,СВЦЭМ!$A$39:$A$782,$A15,СВЦЭМ!$B$39:$B$782,G$11)+'СЕТ СН'!$F$12+СВЦЭМ!$D$10+'СЕТ СН'!$F$6-'СЕТ СН'!$F$22</f>
        <v>1977.0308374599999</v>
      </c>
      <c r="H15" s="36">
        <f>SUMIFS(СВЦЭМ!$C$39:$C$782,СВЦЭМ!$A$39:$A$782,$A15,СВЦЭМ!$B$39:$B$782,H$11)+'СЕТ СН'!$F$12+СВЦЭМ!$D$10+'СЕТ СН'!$F$6-'СЕТ СН'!$F$22</f>
        <v>1987.0960373100002</v>
      </c>
      <c r="I15" s="36">
        <f>SUMIFS(СВЦЭМ!$C$39:$C$782,СВЦЭМ!$A$39:$A$782,$A15,СВЦЭМ!$B$39:$B$782,I$11)+'СЕТ СН'!$F$12+СВЦЭМ!$D$10+'СЕТ СН'!$F$6-'СЕТ СН'!$F$22</f>
        <v>1954.6097178999999</v>
      </c>
      <c r="J15" s="36">
        <f>SUMIFS(СВЦЭМ!$C$39:$C$782,СВЦЭМ!$A$39:$A$782,$A15,СВЦЭМ!$B$39:$B$782,J$11)+'СЕТ СН'!$F$12+СВЦЭМ!$D$10+'СЕТ СН'!$F$6-'СЕТ СН'!$F$22</f>
        <v>1921.4900288200001</v>
      </c>
      <c r="K15" s="36">
        <f>SUMIFS(СВЦЭМ!$C$39:$C$782,СВЦЭМ!$A$39:$A$782,$A15,СВЦЭМ!$B$39:$B$782,K$11)+'СЕТ СН'!$F$12+СВЦЭМ!$D$10+'СЕТ СН'!$F$6-'СЕТ СН'!$F$22</f>
        <v>1873.6148690499999</v>
      </c>
      <c r="L15" s="36">
        <f>SUMIFS(СВЦЭМ!$C$39:$C$782,СВЦЭМ!$A$39:$A$782,$A15,СВЦЭМ!$B$39:$B$782,L$11)+'СЕТ СН'!$F$12+СВЦЭМ!$D$10+'СЕТ СН'!$F$6-'СЕТ СН'!$F$22</f>
        <v>1837.7319682399998</v>
      </c>
      <c r="M15" s="36">
        <f>SUMIFS(СВЦЭМ!$C$39:$C$782,СВЦЭМ!$A$39:$A$782,$A15,СВЦЭМ!$B$39:$B$782,M$11)+'СЕТ СН'!$F$12+СВЦЭМ!$D$10+'СЕТ СН'!$F$6-'СЕТ СН'!$F$22</f>
        <v>1852.35000928</v>
      </c>
      <c r="N15" s="36">
        <f>SUMIFS(СВЦЭМ!$C$39:$C$782,СВЦЭМ!$A$39:$A$782,$A15,СВЦЭМ!$B$39:$B$782,N$11)+'СЕТ СН'!$F$12+СВЦЭМ!$D$10+'СЕТ СН'!$F$6-'СЕТ СН'!$F$22</f>
        <v>1855.5287285099998</v>
      </c>
      <c r="O15" s="36">
        <f>SUMIFS(СВЦЭМ!$C$39:$C$782,СВЦЭМ!$A$39:$A$782,$A15,СВЦЭМ!$B$39:$B$782,O$11)+'СЕТ СН'!$F$12+СВЦЭМ!$D$10+'СЕТ СН'!$F$6-'СЕТ СН'!$F$22</f>
        <v>1860.6821794699999</v>
      </c>
      <c r="P15" s="36">
        <f>SUMIFS(СВЦЭМ!$C$39:$C$782,СВЦЭМ!$A$39:$A$782,$A15,СВЦЭМ!$B$39:$B$782,P$11)+'СЕТ СН'!$F$12+СВЦЭМ!$D$10+'СЕТ СН'!$F$6-'СЕТ СН'!$F$22</f>
        <v>1871.6824954399999</v>
      </c>
      <c r="Q15" s="36">
        <f>SUMIFS(СВЦЭМ!$C$39:$C$782,СВЦЭМ!$A$39:$A$782,$A15,СВЦЭМ!$B$39:$B$782,Q$11)+'СЕТ СН'!$F$12+СВЦЭМ!$D$10+'СЕТ СН'!$F$6-'СЕТ СН'!$F$22</f>
        <v>1877.6369550099998</v>
      </c>
      <c r="R15" s="36">
        <f>SUMIFS(СВЦЭМ!$C$39:$C$782,СВЦЭМ!$A$39:$A$782,$A15,СВЦЭМ!$B$39:$B$782,R$11)+'СЕТ СН'!$F$12+СВЦЭМ!$D$10+'СЕТ СН'!$F$6-'СЕТ СН'!$F$22</f>
        <v>1853.4218417100001</v>
      </c>
      <c r="S15" s="36">
        <f>SUMIFS(СВЦЭМ!$C$39:$C$782,СВЦЭМ!$A$39:$A$782,$A15,СВЦЭМ!$B$39:$B$782,S$11)+'СЕТ СН'!$F$12+СВЦЭМ!$D$10+'СЕТ СН'!$F$6-'СЕТ СН'!$F$22</f>
        <v>1816.1127512600001</v>
      </c>
      <c r="T15" s="36">
        <f>SUMIFS(СВЦЭМ!$C$39:$C$782,СВЦЭМ!$A$39:$A$782,$A15,СВЦЭМ!$B$39:$B$782,T$11)+'СЕТ СН'!$F$12+СВЦЭМ!$D$10+'СЕТ СН'!$F$6-'СЕТ СН'!$F$22</f>
        <v>1824.5372508699998</v>
      </c>
      <c r="U15" s="36">
        <f>SUMIFS(СВЦЭМ!$C$39:$C$782,СВЦЭМ!$A$39:$A$782,$A15,СВЦЭМ!$B$39:$B$782,U$11)+'СЕТ СН'!$F$12+СВЦЭМ!$D$10+'СЕТ СН'!$F$6-'СЕТ СН'!$F$22</f>
        <v>1842.0089979599998</v>
      </c>
      <c r="V15" s="36">
        <f>SUMIFS(СВЦЭМ!$C$39:$C$782,СВЦЭМ!$A$39:$A$782,$A15,СВЦЭМ!$B$39:$B$782,V$11)+'СЕТ СН'!$F$12+СВЦЭМ!$D$10+'СЕТ СН'!$F$6-'СЕТ СН'!$F$22</f>
        <v>1856.46408225</v>
      </c>
      <c r="W15" s="36">
        <f>SUMIFS(СВЦЭМ!$C$39:$C$782,СВЦЭМ!$A$39:$A$782,$A15,СВЦЭМ!$B$39:$B$782,W$11)+'СЕТ СН'!$F$12+СВЦЭМ!$D$10+'СЕТ СН'!$F$6-'СЕТ СН'!$F$22</f>
        <v>1859.2891737099999</v>
      </c>
      <c r="X15" s="36">
        <f>SUMIFS(СВЦЭМ!$C$39:$C$782,СВЦЭМ!$A$39:$A$782,$A15,СВЦЭМ!$B$39:$B$782,X$11)+'СЕТ СН'!$F$12+СВЦЭМ!$D$10+'СЕТ СН'!$F$6-'СЕТ СН'!$F$22</f>
        <v>1899.0405060600001</v>
      </c>
      <c r="Y15" s="36">
        <f>SUMIFS(СВЦЭМ!$C$39:$C$782,СВЦЭМ!$A$39:$A$782,$A15,СВЦЭМ!$B$39:$B$782,Y$11)+'СЕТ СН'!$F$12+СВЦЭМ!$D$10+'СЕТ СН'!$F$6-'СЕТ СН'!$F$22</f>
        <v>1917.6745031599999</v>
      </c>
    </row>
    <row r="16" spans="1:27" ht="15.75" x14ac:dyDescent="0.2">
      <c r="A16" s="35">
        <f t="shared" si="0"/>
        <v>44900</v>
      </c>
      <c r="B16" s="36">
        <f>SUMIFS(СВЦЭМ!$C$39:$C$782,СВЦЭМ!$A$39:$A$782,$A16,СВЦЭМ!$B$39:$B$782,B$11)+'СЕТ СН'!$F$12+СВЦЭМ!$D$10+'СЕТ СН'!$F$6-'СЕТ СН'!$F$22</f>
        <v>1929.26321052</v>
      </c>
      <c r="C16" s="36">
        <f>SUMIFS(СВЦЭМ!$C$39:$C$782,СВЦЭМ!$A$39:$A$782,$A16,СВЦЭМ!$B$39:$B$782,C$11)+'СЕТ СН'!$F$12+СВЦЭМ!$D$10+'СЕТ СН'!$F$6-'СЕТ СН'!$F$22</f>
        <v>1966.69445959</v>
      </c>
      <c r="D16" s="36">
        <f>SUMIFS(СВЦЭМ!$C$39:$C$782,СВЦЭМ!$A$39:$A$782,$A16,СВЦЭМ!$B$39:$B$782,D$11)+'СЕТ СН'!$F$12+СВЦЭМ!$D$10+'СЕТ СН'!$F$6-'СЕТ СН'!$F$22</f>
        <v>1954.92998235</v>
      </c>
      <c r="E16" s="36">
        <f>SUMIFS(СВЦЭМ!$C$39:$C$782,СВЦЭМ!$A$39:$A$782,$A16,СВЦЭМ!$B$39:$B$782,E$11)+'СЕТ СН'!$F$12+СВЦЭМ!$D$10+'СЕТ СН'!$F$6-'СЕТ СН'!$F$22</f>
        <v>1960.1244158999998</v>
      </c>
      <c r="F16" s="36">
        <f>SUMIFS(СВЦЭМ!$C$39:$C$782,СВЦЭМ!$A$39:$A$782,$A16,СВЦЭМ!$B$39:$B$782,F$11)+'СЕТ СН'!$F$12+СВЦЭМ!$D$10+'СЕТ СН'!$F$6-'СЕТ СН'!$F$22</f>
        <v>1981.34709699</v>
      </c>
      <c r="G16" s="36">
        <f>SUMIFS(СВЦЭМ!$C$39:$C$782,СВЦЭМ!$A$39:$A$782,$A16,СВЦЭМ!$B$39:$B$782,G$11)+'СЕТ СН'!$F$12+СВЦЭМ!$D$10+'СЕТ СН'!$F$6-'СЕТ СН'!$F$22</f>
        <v>1974.7195392499998</v>
      </c>
      <c r="H16" s="36">
        <f>SUMIFS(СВЦЭМ!$C$39:$C$782,СВЦЭМ!$A$39:$A$782,$A16,СВЦЭМ!$B$39:$B$782,H$11)+'СЕТ СН'!$F$12+СВЦЭМ!$D$10+'СЕТ СН'!$F$6-'СЕТ СН'!$F$22</f>
        <v>1922.6965353299997</v>
      </c>
      <c r="I16" s="36">
        <f>SUMIFS(СВЦЭМ!$C$39:$C$782,СВЦЭМ!$A$39:$A$782,$A16,СВЦЭМ!$B$39:$B$782,I$11)+'СЕТ СН'!$F$12+СВЦЭМ!$D$10+'СЕТ СН'!$F$6-'СЕТ СН'!$F$22</f>
        <v>1881.6927674399999</v>
      </c>
      <c r="J16" s="36">
        <f>SUMIFS(СВЦЭМ!$C$39:$C$782,СВЦЭМ!$A$39:$A$782,$A16,СВЦЭМ!$B$39:$B$782,J$11)+'СЕТ СН'!$F$12+СВЦЭМ!$D$10+'СЕТ СН'!$F$6-'СЕТ СН'!$F$22</f>
        <v>1884.19357851</v>
      </c>
      <c r="K16" s="36">
        <f>SUMIFS(СВЦЭМ!$C$39:$C$782,СВЦЭМ!$A$39:$A$782,$A16,СВЦЭМ!$B$39:$B$782,K$11)+'СЕТ СН'!$F$12+СВЦЭМ!$D$10+'СЕТ СН'!$F$6-'СЕТ СН'!$F$22</f>
        <v>1867.1995746899997</v>
      </c>
      <c r="L16" s="36">
        <f>SUMIFS(СВЦЭМ!$C$39:$C$782,СВЦЭМ!$A$39:$A$782,$A16,СВЦЭМ!$B$39:$B$782,L$11)+'СЕТ СН'!$F$12+СВЦЭМ!$D$10+'СЕТ СН'!$F$6-'СЕТ СН'!$F$22</f>
        <v>1850.0644136699998</v>
      </c>
      <c r="M16" s="36">
        <f>SUMIFS(СВЦЭМ!$C$39:$C$782,СВЦЭМ!$A$39:$A$782,$A16,СВЦЭМ!$B$39:$B$782,M$11)+'СЕТ СН'!$F$12+СВЦЭМ!$D$10+'СЕТ СН'!$F$6-'СЕТ СН'!$F$22</f>
        <v>1868.3378893899999</v>
      </c>
      <c r="N16" s="36">
        <f>SUMIFS(СВЦЭМ!$C$39:$C$782,СВЦЭМ!$A$39:$A$782,$A16,СВЦЭМ!$B$39:$B$782,N$11)+'СЕТ СН'!$F$12+СВЦЭМ!$D$10+'СЕТ СН'!$F$6-'СЕТ СН'!$F$22</f>
        <v>1878.4686854199999</v>
      </c>
      <c r="O16" s="36">
        <f>SUMIFS(СВЦЭМ!$C$39:$C$782,СВЦЭМ!$A$39:$A$782,$A16,СВЦЭМ!$B$39:$B$782,O$11)+'СЕТ СН'!$F$12+СВЦЭМ!$D$10+'СЕТ СН'!$F$6-'СЕТ СН'!$F$22</f>
        <v>1879.4816696299999</v>
      </c>
      <c r="P16" s="36">
        <f>SUMIFS(СВЦЭМ!$C$39:$C$782,СВЦЭМ!$A$39:$A$782,$A16,СВЦЭМ!$B$39:$B$782,P$11)+'СЕТ СН'!$F$12+СВЦЭМ!$D$10+'СЕТ СН'!$F$6-'СЕТ СН'!$F$22</f>
        <v>1886.9058758299998</v>
      </c>
      <c r="Q16" s="36">
        <f>SUMIFS(СВЦЭМ!$C$39:$C$782,СВЦЭМ!$A$39:$A$782,$A16,СВЦЭМ!$B$39:$B$782,Q$11)+'СЕТ СН'!$F$12+СВЦЭМ!$D$10+'СЕТ СН'!$F$6-'СЕТ СН'!$F$22</f>
        <v>1887.5967913099998</v>
      </c>
      <c r="R16" s="36">
        <f>SUMIFS(СВЦЭМ!$C$39:$C$782,СВЦЭМ!$A$39:$A$782,$A16,СВЦЭМ!$B$39:$B$782,R$11)+'СЕТ СН'!$F$12+СВЦЭМ!$D$10+'СЕТ СН'!$F$6-'СЕТ СН'!$F$22</f>
        <v>1871.3149734399999</v>
      </c>
      <c r="S16" s="36">
        <f>SUMIFS(СВЦЭМ!$C$39:$C$782,СВЦЭМ!$A$39:$A$782,$A16,СВЦЭМ!$B$39:$B$782,S$11)+'СЕТ СН'!$F$12+СВЦЭМ!$D$10+'СЕТ СН'!$F$6-'СЕТ СН'!$F$22</f>
        <v>1826.1132766999999</v>
      </c>
      <c r="T16" s="36">
        <f>SUMIFS(СВЦЭМ!$C$39:$C$782,СВЦЭМ!$A$39:$A$782,$A16,СВЦЭМ!$B$39:$B$782,T$11)+'СЕТ СН'!$F$12+СВЦЭМ!$D$10+'СЕТ СН'!$F$6-'СЕТ СН'!$F$22</f>
        <v>1807.35606216</v>
      </c>
      <c r="U16" s="36">
        <f>SUMIFS(СВЦЭМ!$C$39:$C$782,СВЦЭМ!$A$39:$A$782,$A16,СВЦЭМ!$B$39:$B$782,U$11)+'СЕТ СН'!$F$12+СВЦЭМ!$D$10+'СЕТ СН'!$F$6-'СЕТ СН'!$F$22</f>
        <v>1804.7646974999998</v>
      </c>
      <c r="V16" s="36">
        <f>SUMIFS(СВЦЭМ!$C$39:$C$782,СВЦЭМ!$A$39:$A$782,$A16,СВЦЭМ!$B$39:$B$782,V$11)+'СЕТ СН'!$F$12+СВЦЭМ!$D$10+'СЕТ СН'!$F$6-'СЕТ СН'!$F$22</f>
        <v>1841.4749694100001</v>
      </c>
      <c r="W16" s="36">
        <f>SUMIFS(СВЦЭМ!$C$39:$C$782,СВЦЭМ!$A$39:$A$782,$A16,СВЦЭМ!$B$39:$B$782,W$11)+'СЕТ СН'!$F$12+СВЦЭМ!$D$10+'СЕТ СН'!$F$6-'СЕТ СН'!$F$22</f>
        <v>1870.12417504</v>
      </c>
      <c r="X16" s="36">
        <f>SUMIFS(СВЦЭМ!$C$39:$C$782,СВЦЭМ!$A$39:$A$782,$A16,СВЦЭМ!$B$39:$B$782,X$11)+'СЕТ СН'!$F$12+СВЦЭМ!$D$10+'СЕТ СН'!$F$6-'СЕТ СН'!$F$22</f>
        <v>1892.5326084600001</v>
      </c>
      <c r="Y16" s="36">
        <f>SUMIFS(СВЦЭМ!$C$39:$C$782,СВЦЭМ!$A$39:$A$782,$A16,СВЦЭМ!$B$39:$B$782,Y$11)+'СЕТ СН'!$F$12+СВЦЭМ!$D$10+'СЕТ СН'!$F$6-'СЕТ СН'!$F$22</f>
        <v>1902.7153549700001</v>
      </c>
    </row>
    <row r="17" spans="1:25" ht="15.75" x14ac:dyDescent="0.2">
      <c r="A17" s="35">
        <f t="shared" si="0"/>
        <v>44901</v>
      </c>
      <c r="B17" s="36">
        <f>SUMIFS(СВЦЭМ!$C$39:$C$782,СВЦЭМ!$A$39:$A$782,$A17,СВЦЭМ!$B$39:$B$782,B$11)+'СЕТ СН'!$F$12+СВЦЭМ!$D$10+'СЕТ СН'!$F$6-'СЕТ СН'!$F$22</f>
        <v>1841.0581153399999</v>
      </c>
      <c r="C17" s="36">
        <f>SUMIFS(СВЦЭМ!$C$39:$C$782,СВЦЭМ!$A$39:$A$782,$A17,СВЦЭМ!$B$39:$B$782,C$11)+'СЕТ СН'!$F$12+СВЦЭМ!$D$10+'СЕТ СН'!$F$6-'СЕТ СН'!$F$22</f>
        <v>1874.2317663899998</v>
      </c>
      <c r="D17" s="36">
        <f>SUMIFS(СВЦЭМ!$C$39:$C$782,СВЦЭМ!$A$39:$A$782,$A17,СВЦЭМ!$B$39:$B$782,D$11)+'СЕТ СН'!$F$12+СВЦЭМ!$D$10+'СЕТ СН'!$F$6-'СЕТ СН'!$F$22</f>
        <v>1892.6948804399999</v>
      </c>
      <c r="E17" s="36">
        <f>SUMIFS(СВЦЭМ!$C$39:$C$782,СВЦЭМ!$A$39:$A$782,$A17,СВЦЭМ!$B$39:$B$782,E$11)+'СЕТ СН'!$F$12+СВЦЭМ!$D$10+'СЕТ СН'!$F$6-'СЕТ СН'!$F$22</f>
        <v>1897.5436980099998</v>
      </c>
      <c r="F17" s="36">
        <f>SUMIFS(СВЦЭМ!$C$39:$C$782,СВЦЭМ!$A$39:$A$782,$A17,СВЦЭМ!$B$39:$B$782,F$11)+'СЕТ СН'!$F$12+СВЦЭМ!$D$10+'СЕТ СН'!$F$6-'СЕТ СН'!$F$22</f>
        <v>1932.0632704099999</v>
      </c>
      <c r="G17" s="36">
        <f>SUMIFS(СВЦЭМ!$C$39:$C$782,СВЦЭМ!$A$39:$A$782,$A17,СВЦЭМ!$B$39:$B$782,G$11)+'СЕТ СН'!$F$12+СВЦЭМ!$D$10+'СЕТ СН'!$F$6-'СЕТ СН'!$F$22</f>
        <v>1902.1508056399998</v>
      </c>
      <c r="H17" s="36">
        <f>SUMIFS(СВЦЭМ!$C$39:$C$782,СВЦЭМ!$A$39:$A$782,$A17,СВЦЭМ!$B$39:$B$782,H$11)+'СЕТ СН'!$F$12+СВЦЭМ!$D$10+'СЕТ СН'!$F$6-'СЕТ СН'!$F$22</f>
        <v>1857.76406198</v>
      </c>
      <c r="I17" s="36">
        <f>SUMIFS(СВЦЭМ!$C$39:$C$782,СВЦЭМ!$A$39:$A$782,$A17,СВЦЭМ!$B$39:$B$782,I$11)+'СЕТ СН'!$F$12+СВЦЭМ!$D$10+'СЕТ СН'!$F$6-'СЕТ СН'!$F$22</f>
        <v>1793.18077137</v>
      </c>
      <c r="J17" s="36">
        <f>SUMIFS(СВЦЭМ!$C$39:$C$782,СВЦЭМ!$A$39:$A$782,$A17,СВЦЭМ!$B$39:$B$782,J$11)+'СЕТ СН'!$F$12+СВЦЭМ!$D$10+'СЕТ СН'!$F$6-'СЕТ СН'!$F$22</f>
        <v>1797.79939663</v>
      </c>
      <c r="K17" s="36">
        <f>SUMIFS(СВЦЭМ!$C$39:$C$782,СВЦЭМ!$A$39:$A$782,$A17,СВЦЭМ!$B$39:$B$782,K$11)+'СЕТ СН'!$F$12+СВЦЭМ!$D$10+'СЕТ СН'!$F$6-'СЕТ СН'!$F$22</f>
        <v>1780.8706462999999</v>
      </c>
      <c r="L17" s="36">
        <f>SUMIFS(СВЦЭМ!$C$39:$C$782,СВЦЭМ!$A$39:$A$782,$A17,СВЦЭМ!$B$39:$B$782,L$11)+'СЕТ СН'!$F$12+СВЦЭМ!$D$10+'СЕТ СН'!$F$6-'СЕТ СН'!$F$22</f>
        <v>1782.85255547</v>
      </c>
      <c r="M17" s="36">
        <f>SUMIFS(СВЦЭМ!$C$39:$C$782,СВЦЭМ!$A$39:$A$782,$A17,СВЦЭМ!$B$39:$B$782,M$11)+'СЕТ СН'!$F$12+СВЦЭМ!$D$10+'СЕТ СН'!$F$6-'СЕТ СН'!$F$22</f>
        <v>1768.1905923599998</v>
      </c>
      <c r="N17" s="36">
        <f>SUMIFS(СВЦЭМ!$C$39:$C$782,СВЦЭМ!$A$39:$A$782,$A17,СВЦЭМ!$B$39:$B$782,N$11)+'СЕТ СН'!$F$12+СВЦЭМ!$D$10+'СЕТ СН'!$F$6-'СЕТ СН'!$F$22</f>
        <v>1786.4681528699998</v>
      </c>
      <c r="O17" s="36">
        <f>SUMIFS(СВЦЭМ!$C$39:$C$782,СВЦЭМ!$A$39:$A$782,$A17,СВЦЭМ!$B$39:$B$782,O$11)+'СЕТ СН'!$F$12+СВЦЭМ!$D$10+'СЕТ СН'!$F$6-'СЕТ СН'!$F$22</f>
        <v>1761.77245404</v>
      </c>
      <c r="P17" s="36">
        <f>SUMIFS(СВЦЭМ!$C$39:$C$782,СВЦЭМ!$A$39:$A$782,$A17,СВЦЭМ!$B$39:$B$782,P$11)+'СЕТ СН'!$F$12+СВЦЭМ!$D$10+'СЕТ СН'!$F$6-'СЕТ СН'!$F$22</f>
        <v>1771.7045319999997</v>
      </c>
      <c r="Q17" s="36">
        <f>SUMIFS(СВЦЭМ!$C$39:$C$782,СВЦЭМ!$A$39:$A$782,$A17,СВЦЭМ!$B$39:$B$782,Q$11)+'СЕТ СН'!$F$12+СВЦЭМ!$D$10+'СЕТ СН'!$F$6-'СЕТ СН'!$F$22</f>
        <v>1766.7085249000002</v>
      </c>
      <c r="R17" s="36">
        <f>SUMIFS(СВЦЭМ!$C$39:$C$782,СВЦЭМ!$A$39:$A$782,$A17,СВЦЭМ!$B$39:$B$782,R$11)+'СЕТ СН'!$F$12+СВЦЭМ!$D$10+'СЕТ СН'!$F$6-'СЕТ СН'!$F$22</f>
        <v>1754.5217071399998</v>
      </c>
      <c r="S17" s="36">
        <f>SUMIFS(СВЦЭМ!$C$39:$C$782,СВЦЭМ!$A$39:$A$782,$A17,СВЦЭМ!$B$39:$B$782,S$11)+'СЕТ СН'!$F$12+СВЦЭМ!$D$10+'СЕТ СН'!$F$6-'СЕТ СН'!$F$22</f>
        <v>1739.71786737</v>
      </c>
      <c r="T17" s="36">
        <f>SUMIFS(СВЦЭМ!$C$39:$C$782,СВЦЭМ!$A$39:$A$782,$A17,СВЦЭМ!$B$39:$B$782,T$11)+'СЕТ СН'!$F$12+СВЦЭМ!$D$10+'СЕТ СН'!$F$6-'СЕТ СН'!$F$22</f>
        <v>1713.7167439</v>
      </c>
      <c r="U17" s="36">
        <f>SUMIFS(СВЦЭМ!$C$39:$C$782,СВЦЭМ!$A$39:$A$782,$A17,СВЦЭМ!$B$39:$B$782,U$11)+'СЕТ СН'!$F$12+СВЦЭМ!$D$10+'СЕТ СН'!$F$6-'СЕТ СН'!$F$22</f>
        <v>1723.3186842</v>
      </c>
      <c r="V17" s="36">
        <f>SUMIFS(СВЦЭМ!$C$39:$C$782,СВЦЭМ!$A$39:$A$782,$A17,СВЦЭМ!$B$39:$B$782,V$11)+'СЕТ СН'!$F$12+СВЦЭМ!$D$10+'СЕТ СН'!$F$6-'СЕТ СН'!$F$22</f>
        <v>1754.3242500000001</v>
      </c>
      <c r="W17" s="36">
        <f>SUMIFS(СВЦЭМ!$C$39:$C$782,СВЦЭМ!$A$39:$A$782,$A17,СВЦЭМ!$B$39:$B$782,W$11)+'СЕТ СН'!$F$12+СВЦЭМ!$D$10+'СЕТ СН'!$F$6-'СЕТ СН'!$F$22</f>
        <v>1793.91309624</v>
      </c>
      <c r="X17" s="36">
        <f>SUMIFS(СВЦЭМ!$C$39:$C$782,СВЦЭМ!$A$39:$A$782,$A17,СВЦЭМ!$B$39:$B$782,X$11)+'СЕТ СН'!$F$12+СВЦЭМ!$D$10+'СЕТ СН'!$F$6-'СЕТ СН'!$F$22</f>
        <v>1797.6145689</v>
      </c>
      <c r="Y17" s="36">
        <f>SUMIFS(СВЦЭМ!$C$39:$C$782,СВЦЭМ!$A$39:$A$782,$A17,СВЦЭМ!$B$39:$B$782,Y$11)+'СЕТ СН'!$F$12+СВЦЭМ!$D$10+'СЕТ СН'!$F$6-'СЕТ СН'!$F$22</f>
        <v>1867.1740302099997</v>
      </c>
    </row>
    <row r="18" spans="1:25" ht="15.75" x14ac:dyDescent="0.2">
      <c r="A18" s="35">
        <f t="shared" si="0"/>
        <v>44902</v>
      </c>
      <c r="B18" s="36">
        <f>SUMIFS(СВЦЭМ!$C$39:$C$782,СВЦЭМ!$A$39:$A$782,$A18,СВЦЭМ!$B$39:$B$782,B$11)+'СЕТ СН'!$F$12+СВЦЭМ!$D$10+'СЕТ СН'!$F$6-'СЕТ СН'!$F$22</f>
        <v>1834.6808962999999</v>
      </c>
      <c r="C18" s="36">
        <f>SUMIFS(СВЦЭМ!$C$39:$C$782,СВЦЭМ!$A$39:$A$782,$A18,СВЦЭМ!$B$39:$B$782,C$11)+'СЕТ СН'!$F$12+СВЦЭМ!$D$10+'СЕТ СН'!$F$6-'СЕТ СН'!$F$22</f>
        <v>1866.3500220400001</v>
      </c>
      <c r="D18" s="36">
        <f>SUMIFS(СВЦЭМ!$C$39:$C$782,СВЦЭМ!$A$39:$A$782,$A18,СВЦЭМ!$B$39:$B$782,D$11)+'СЕТ СН'!$F$12+СВЦЭМ!$D$10+'СЕТ СН'!$F$6-'СЕТ СН'!$F$22</f>
        <v>1885.8996080799998</v>
      </c>
      <c r="E18" s="36">
        <f>SUMIFS(СВЦЭМ!$C$39:$C$782,СВЦЭМ!$A$39:$A$782,$A18,СВЦЭМ!$B$39:$B$782,E$11)+'СЕТ СН'!$F$12+СВЦЭМ!$D$10+'СЕТ СН'!$F$6-'СЕТ СН'!$F$22</f>
        <v>1885.9047324100002</v>
      </c>
      <c r="F18" s="36">
        <f>SUMIFS(СВЦЭМ!$C$39:$C$782,СВЦЭМ!$A$39:$A$782,$A18,СВЦЭМ!$B$39:$B$782,F$11)+'СЕТ СН'!$F$12+СВЦЭМ!$D$10+'СЕТ СН'!$F$6-'СЕТ СН'!$F$22</f>
        <v>1890.4055180599998</v>
      </c>
      <c r="G18" s="36">
        <f>SUMIFS(СВЦЭМ!$C$39:$C$782,СВЦЭМ!$A$39:$A$782,$A18,СВЦЭМ!$B$39:$B$782,G$11)+'СЕТ СН'!$F$12+СВЦЭМ!$D$10+'СЕТ СН'!$F$6-'СЕТ СН'!$F$22</f>
        <v>1876.27830954</v>
      </c>
      <c r="H18" s="36">
        <f>SUMIFS(СВЦЭМ!$C$39:$C$782,СВЦЭМ!$A$39:$A$782,$A18,СВЦЭМ!$B$39:$B$782,H$11)+'СЕТ СН'!$F$12+СВЦЭМ!$D$10+'СЕТ СН'!$F$6-'СЕТ СН'!$F$22</f>
        <v>1867.25023044</v>
      </c>
      <c r="I18" s="36">
        <f>SUMIFS(СВЦЭМ!$C$39:$C$782,СВЦЭМ!$A$39:$A$782,$A18,СВЦЭМ!$B$39:$B$782,I$11)+'СЕТ СН'!$F$12+СВЦЭМ!$D$10+'СЕТ СН'!$F$6-'СЕТ СН'!$F$22</f>
        <v>1818.0832949299997</v>
      </c>
      <c r="J18" s="36">
        <f>SUMIFS(СВЦЭМ!$C$39:$C$782,СВЦЭМ!$A$39:$A$782,$A18,СВЦЭМ!$B$39:$B$782,J$11)+'СЕТ СН'!$F$12+СВЦЭМ!$D$10+'СЕТ СН'!$F$6-'СЕТ СН'!$F$22</f>
        <v>1797.8032451099998</v>
      </c>
      <c r="K18" s="36">
        <f>SUMIFS(СВЦЭМ!$C$39:$C$782,СВЦЭМ!$A$39:$A$782,$A18,СВЦЭМ!$B$39:$B$782,K$11)+'СЕТ СН'!$F$12+СВЦЭМ!$D$10+'СЕТ СН'!$F$6-'СЕТ СН'!$F$22</f>
        <v>1824.1862265300001</v>
      </c>
      <c r="L18" s="36">
        <f>SUMIFS(СВЦЭМ!$C$39:$C$782,СВЦЭМ!$A$39:$A$782,$A18,СВЦЭМ!$B$39:$B$782,L$11)+'СЕТ СН'!$F$12+СВЦЭМ!$D$10+'СЕТ СН'!$F$6-'СЕТ СН'!$F$22</f>
        <v>1820.5729006199999</v>
      </c>
      <c r="M18" s="36">
        <f>SUMIFS(СВЦЭМ!$C$39:$C$782,СВЦЭМ!$A$39:$A$782,$A18,СВЦЭМ!$B$39:$B$782,M$11)+'СЕТ СН'!$F$12+СВЦЭМ!$D$10+'СЕТ СН'!$F$6-'СЕТ СН'!$F$22</f>
        <v>1815.2828479899999</v>
      </c>
      <c r="N18" s="36">
        <f>SUMIFS(СВЦЭМ!$C$39:$C$782,СВЦЭМ!$A$39:$A$782,$A18,СВЦЭМ!$B$39:$B$782,N$11)+'СЕТ СН'!$F$12+СВЦЭМ!$D$10+'СЕТ СН'!$F$6-'СЕТ СН'!$F$22</f>
        <v>1816.3401344200001</v>
      </c>
      <c r="O18" s="36">
        <f>SUMIFS(СВЦЭМ!$C$39:$C$782,СВЦЭМ!$A$39:$A$782,$A18,СВЦЭМ!$B$39:$B$782,O$11)+'СЕТ СН'!$F$12+СВЦЭМ!$D$10+'СЕТ СН'!$F$6-'СЕТ СН'!$F$22</f>
        <v>1828.4104353799999</v>
      </c>
      <c r="P18" s="36">
        <f>SUMIFS(СВЦЭМ!$C$39:$C$782,СВЦЭМ!$A$39:$A$782,$A18,СВЦЭМ!$B$39:$B$782,P$11)+'СЕТ СН'!$F$12+СВЦЭМ!$D$10+'СЕТ СН'!$F$6-'СЕТ СН'!$F$22</f>
        <v>1836.2678268199998</v>
      </c>
      <c r="Q18" s="36">
        <f>SUMIFS(СВЦЭМ!$C$39:$C$782,СВЦЭМ!$A$39:$A$782,$A18,СВЦЭМ!$B$39:$B$782,Q$11)+'СЕТ СН'!$F$12+СВЦЭМ!$D$10+'СЕТ СН'!$F$6-'СЕТ СН'!$F$22</f>
        <v>1843.5832999599997</v>
      </c>
      <c r="R18" s="36">
        <f>SUMIFS(СВЦЭМ!$C$39:$C$782,СВЦЭМ!$A$39:$A$782,$A18,СВЦЭМ!$B$39:$B$782,R$11)+'СЕТ СН'!$F$12+СВЦЭМ!$D$10+'СЕТ СН'!$F$6-'СЕТ СН'!$F$22</f>
        <v>1821.34945019</v>
      </c>
      <c r="S18" s="36">
        <f>SUMIFS(СВЦЭМ!$C$39:$C$782,СВЦЭМ!$A$39:$A$782,$A18,СВЦЭМ!$B$39:$B$782,S$11)+'СЕТ СН'!$F$12+СВЦЭМ!$D$10+'СЕТ СН'!$F$6-'СЕТ СН'!$F$22</f>
        <v>1784.6668833499998</v>
      </c>
      <c r="T18" s="36">
        <f>SUMIFS(СВЦЭМ!$C$39:$C$782,СВЦЭМ!$A$39:$A$782,$A18,СВЦЭМ!$B$39:$B$782,T$11)+'СЕТ СН'!$F$12+СВЦЭМ!$D$10+'СЕТ СН'!$F$6-'СЕТ СН'!$F$22</f>
        <v>1767.1704056200001</v>
      </c>
      <c r="U18" s="36">
        <f>SUMIFS(СВЦЭМ!$C$39:$C$782,СВЦЭМ!$A$39:$A$782,$A18,СВЦЭМ!$B$39:$B$782,U$11)+'СЕТ СН'!$F$12+СВЦЭМ!$D$10+'СЕТ СН'!$F$6-'СЕТ СН'!$F$22</f>
        <v>1792.0378204899998</v>
      </c>
      <c r="V18" s="36">
        <f>SUMIFS(СВЦЭМ!$C$39:$C$782,СВЦЭМ!$A$39:$A$782,$A18,СВЦЭМ!$B$39:$B$782,V$11)+'СЕТ СН'!$F$12+СВЦЭМ!$D$10+'СЕТ СН'!$F$6-'СЕТ СН'!$F$22</f>
        <v>1791.2645431599999</v>
      </c>
      <c r="W18" s="36">
        <f>SUMIFS(СВЦЭМ!$C$39:$C$782,СВЦЭМ!$A$39:$A$782,$A18,СВЦЭМ!$B$39:$B$782,W$11)+'СЕТ СН'!$F$12+СВЦЭМ!$D$10+'СЕТ СН'!$F$6-'СЕТ СН'!$F$22</f>
        <v>1825.6878691000002</v>
      </c>
      <c r="X18" s="36">
        <f>SUMIFS(СВЦЭМ!$C$39:$C$782,СВЦЭМ!$A$39:$A$782,$A18,СВЦЭМ!$B$39:$B$782,X$11)+'СЕТ СН'!$F$12+СВЦЭМ!$D$10+'СЕТ СН'!$F$6-'СЕТ СН'!$F$22</f>
        <v>1805.5442451999998</v>
      </c>
      <c r="Y18" s="36">
        <f>SUMIFS(СВЦЭМ!$C$39:$C$782,СВЦЭМ!$A$39:$A$782,$A18,СВЦЭМ!$B$39:$B$782,Y$11)+'СЕТ СН'!$F$12+СВЦЭМ!$D$10+'СЕТ СН'!$F$6-'СЕТ СН'!$F$22</f>
        <v>1820.01092767</v>
      </c>
    </row>
    <row r="19" spans="1:25" ht="15.75" x14ac:dyDescent="0.2">
      <c r="A19" s="35">
        <f t="shared" si="0"/>
        <v>44903</v>
      </c>
      <c r="B19" s="36">
        <f>SUMIFS(СВЦЭМ!$C$39:$C$782,СВЦЭМ!$A$39:$A$782,$A19,СВЦЭМ!$B$39:$B$782,B$11)+'СЕТ СН'!$F$12+СВЦЭМ!$D$10+'СЕТ СН'!$F$6-'СЕТ СН'!$F$22</f>
        <v>2060.4553268499999</v>
      </c>
      <c r="C19" s="36">
        <f>SUMIFS(СВЦЭМ!$C$39:$C$782,СВЦЭМ!$A$39:$A$782,$A19,СВЦЭМ!$B$39:$B$782,C$11)+'СЕТ СН'!$F$12+СВЦЭМ!$D$10+'СЕТ СН'!$F$6-'СЕТ СН'!$F$22</f>
        <v>2082.44274275</v>
      </c>
      <c r="D19" s="36">
        <f>SUMIFS(СВЦЭМ!$C$39:$C$782,СВЦЭМ!$A$39:$A$782,$A19,СВЦЭМ!$B$39:$B$782,D$11)+'СЕТ СН'!$F$12+СВЦЭМ!$D$10+'СЕТ СН'!$F$6-'СЕТ СН'!$F$22</f>
        <v>2066.0410475799999</v>
      </c>
      <c r="E19" s="36">
        <f>SUMIFS(СВЦЭМ!$C$39:$C$782,СВЦЭМ!$A$39:$A$782,$A19,СВЦЭМ!$B$39:$B$782,E$11)+'СЕТ СН'!$F$12+СВЦЭМ!$D$10+'СЕТ СН'!$F$6-'СЕТ СН'!$F$22</f>
        <v>2033.6163707000001</v>
      </c>
      <c r="F19" s="36">
        <f>SUMIFS(СВЦЭМ!$C$39:$C$782,СВЦЭМ!$A$39:$A$782,$A19,СВЦЭМ!$B$39:$B$782,F$11)+'СЕТ СН'!$F$12+СВЦЭМ!$D$10+'СЕТ СН'!$F$6-'СЕТ СН'!$F$22</f>
        <v>2019.7324354299999</v>
      </c>
      <c r="G19" s="36">
        <f>SUMIFS(СВЦЭМ!$C$39:$C$782,СВЦЭМ!$A$39:$A$782,$A19,СВЦЭМ!$B$39:$B$782,G$11)+'СЕТ СН'!$F$12+СВЦЭМ!$D$10+'СЕТ СН'!$F$6-'СЕТ СН'!$F$22</f>
        <v>1964.4232826699999</v>
      </c>
      <c r="H19" s="36">
        <f>SUMIFS(СВЦЭМ!$C$39:$C$782,СВЦЭМ!$A$39:$A$782,$A19,СВЦЭМ!$B$39:$B$782,H$11)+'СЕТ СН'!$F$12+СВЦЭМ!$D$10+'СЕТ СН'!$F$6-'СЕТ СН'!$F$22</f>
        <v>1936.5079105099999</v>
      </c>
      <c r="I19" s="36">
        <f>SUMIFS(СВЦЭМ!$C$39:$C$782,СВЦЭМ!$A$39:$A$782,$A19,СВЦЭМ!$B$39:$B$782,I$11)+'СЕТ СН'!$F$12+СВЦЭМ!$D$10+'СЕТ СН'!$F$6-'СЕТ СН'!$F$22</f>
        <v>1921.8018711</v>
      </c>
      <c r="J19" s="36">
        <f>SUMIFS(СВЦЭМ!$C$39:$C$782,СВЦЭМ!$A$39:$A$782,$A19,СВЦЭМ!$B$39:$B$782,J$11)+'СЕТ СН'!$F$12+СВЦЭМ!$D$10+'СЕТ СН'!$F$6-'СЕТ СН'!$F$22</f>
        <v>1893.00048728</v>
      </c>
      <c r="K19" s="36">
        <f>SUMIFS(СВЦЭМ!$C$39:$C$782,СВЦЭМ!$A$39:$A$782,$A19,СВЦЭМ!$B$39:$B$782,K$11)+'СЕТ СН'!$F$12+СВЦЭМ!$D$10+'СЕТ СН'!$F$6-'СЕТ СН'!$F$22</f>
        <v>1876.1446336499998</v>
      </c>
      <c r="L19" s="36">
        <f>SUMIFS(СВЦЭМ!$C$39:$C$782,СВЦЭМ!$A$39:$A$782,$A19,СВЦЭМ!$B$39:$B$782,L$11)+'СЕТ СН'!$F$12+СВЦЭМ!$D$10+'СЕТ СН'!$F$6-'СЕТ СН'!$F$22</f>
        <v>1893.5573369700001</v>
      </c>
      <c r="M19" s="36">
        <f>SUMIFS(СВЦЭМ!$C$39:$C$782,СВЦЭМ!$A$39:$A$782,$A19,СВЦЭМ!$B$39:$B$782,M$11)+'СЕТ СН'!$F$12+СВЦЭМ!$D$10+'СЕТ СН'!$F$6-'СЕТ СН'!$F$22</f>
        <v>1931.16165817</v>
      </c>
      <c r="N19" s="36">
        <f>SUMIFS(СВЦЭМ!$C$39:$C$782,СВЦЭМ!$A$39:$A$782,$A19,СВЦЭМ!$B$39:$B$782,N$11)+'СЕТ СН'!$F$12+СВЦЭМ!$D$10+'СЕТ СН'!$F$6-'СЕТ СН'!$F$22</f>
        <v>1941.2382619599998</v>
      </c>
      <c r="O19" s="36">
        <f>SUMIFS(СВЦЭМ!$C$39:$C$782,СВЦЭМ!$A$39:$A$782,$A19,СВЦЭМ!$B$39:$B$782,O$11)+'СЕТ СН'!$F$12+СВЦЭМ!$D$10+'СЕТ СН'!$F$6-'СЕТ СН'!$F$22</f>
        <v>1943.7909968399999</v>
      </c>
      <c r="P19" s="36">
        <f>SUMIFS(СВЦЭМ!$C$39:$C$782,СВЦЭМ!$A$39:$A$782,$A19,СВЦЭМ!$B$39:$B$782,P$11)+'СЕТ СН'!$F$12+СВЦЭМ!$D$10+'СЕТ СН'!$F$6-'СЕТ СН'!$F$22</f>
        <v>1945.9196096299997</v>
      </c>
      <c r="Q19" s="36">
        <f>SUMIFS(СВЦЭМ!$C$39:$C$782,СВЦЭМ!$A$39:$A$782,$A19,СВЦЭМ!$B$39:$B$782,Q$11)+'СЕТ СН'!$F$12+СВЦЭМ!$D$10+'СЕТ СН'!$F$6-'СЕТ СН'!$F$22</f>
        <v>1925.4544834600001</v>
      </c>
      <c r="R19" s="36">
        <f>SUMIFS(СВЦЭМ!$C$39:$C$782,СВЦЭМ!$A$39:$A$782,$A19,СВЦЭМ!$B$39:$B$782,R$11)+'СЕТ СН'!$F$12+СВЦЭМ!$D$10+'СЕТ СН'!$F$6-'СЕТ СН'!$F$22</f>
        <v>1870.8070839299999</v>
      </c>
      <c r="S19" s="36">
        <f>SUMIFS(СВЦЭМ!$C$39:$C$782,СВЦЭМ!$A$39:$A$782,$A19,СВЦЭМ!$B$39:$B$782,S$11)+'СЕТ СН'!$F$12+СВЦЭМ!$D$10+'СЕТ СН'!$F$6-'СЕТ СН'!$F$22</f>
        <v>1829.56308902</v>
      </c>
      <c r="T19" s="36">
        <f>SUMIFS(СВЦЭМ!$C$39:$C$782,СВЦЭМ!$A$39:$A$782,$A19,СВЦЭМ!$B$39:$B$782,T$11)+'СЕТ СН'!$F$12+СВЦЭМ!$D$10+'СЕТ СН'!$F$6-'СЕТ СН'!$F$22</f>
        <v>1865.6388852199998</v>
      </c>
      <c r="U19" s="36">
        <f>SUMIFS(СВЦЭМ!$C$39:$C$782,СВЦЭМ!$A$39:$A$782,$A19,СВЦЭМ!$B$39:$B$782,U$11)+'СЕТ СН'!$F$12+СВЦЭМ!$D$10+'СЕТ СН'!$F$6-'СЕТ СН'!$F$22</f>
        <v>1889.3324940299999</v>
      </c>
      <c r="V19" s="36">
        <f>SUMIFS(СВЦЭМ!$C$39:$C$782,СВЦЭМ!$A$39:$A$782,$A19,СВЦЭМ!$B$39:$B$782,V$11)+'СЕТ СН'!$F$12+СВЦЭМ!$D$10+'СЕТ СН'!$F$6-'СЕТ СН'!$F$22</f>
        <v>1907.5278131499999</v>
      </c>
      <c r="W19" s="36">
        <f>SUMIFS(СВЦЭМ!$C$39:$C$782,СВЦЭМ!$A$39:$A$782,$A19,СВЦЭМ!$B$39:$B$782,W$11)+'СЕТ СН'!$F$12+СВЦЭМ!$D$10+'СЕТ СН'!$F$6-'СЕТ СН'!$F$22</f>
        <v>1945.2564125099998</v>
      </c>
      <c r="X19" s="36">
        <f>SUMIFS(СВЦЭМ!$C$39:$C$782,СВЦЭМ!$A$39:$A$782,$A19,СВЦЭМ!$B$39:$B$782,X$11)+'СЕТ СН'!$F$12+СВЦЭМ!$D$10+'СЕТ СН'!$F$6-'СЕТ СН'!$F$22</f>
        <v>1942.0106982299999</v>
      </c>
      <c r="Y19" s="36">
        <f>SUMIFS(СВЦЭМ!$C$39:$C$782,СВЦЭМ!$A$39:$A$782,$A19,СВЦЭМ!$B$39:$B$782,Y$11)+'СЕТ СН'!$F$12+СВЦЭМ!$D$10+'СЕТ СН'!$F$6-'СЕТ СН'!$F$22</f>
        <v>2029.34769994</v>
      </c>
    </row>
    <row r="20" spans="1:25" ht="15.75" x14ac:dyDescent="0.2">
      <c r="A20" s="35">
        <f t="shared" si="0"/>
        <v>44904</v>
      </c>
      <c r="B20" s="36">
        <f>SUMIFS(СВЦЭМ!$C$39:$C$782,СВЦЭМ!$A$39:$A$782,$A20,СВЦЭМ!$B$39:$B$782,B$11)+'СЕТ СН'!$F$12+СВЦЭМ!$D$10+'СЕТ СН'!$F$6-'СЕТ СН'!$F$22</f>
        <v>1940.1769229199999</v>
      </c>
      <c r="C20" s="36">
        <f>SUMIFS(СВЦЭМ!$C$39:$C$782,СВЦЭМ!$A$39:$A$782,$A20,СВЦЭМ!$B$39:$B$782,C$11)+'СЕТ СН'!$F$12+СВЦЭМ!$D$10+'СЕТ СН'!$F$6-'СЕТ СН'!$F$22</f>
        <v>1938.90729078</v>
      </c>
      <c r="D20" s="36">
        <f>SUMIFS(СВЦЭМ!$C$39:$C$782,СВЦЭМ!$A$39:$A$782,$A20,СВЦЭМ!$B$39:$B$782,D$11)+'СЕТ СН'!$F$12+СВЦЭМ!$D$10+'СЕТ СН'!$F$6-'СЕТ СН'!$F$22</f>
        <v>1968.2915454200001</v>
      </c>
      <c r="E20" s="36">
        <f>SUMIFS(СВЦЭМ!$C$39:$C$782,СВЦЭМ!$A$39:$A$782,$A20,СВЦЭМ!$B$39:$B$782,E$11)+'СЕТ СН'!$F$12+СВЦЭМ!$D$10+'СЕТ СН'!$F$6-'СЕТ СН'!$F$22</f>
        <v>1968.7677033700002</v>
      </c>
      <c r="F20" s="36">
        <f>SUMIFS(СВЦЭМ!$C$39:$C$782,СВЦЭМ!$A$39:$A$782,$A20,СВЦЭМ!$B$39:$B$782,F$11)+'СЕТ СН'!$F$12+СВЦЭМ!$D$10+'СЕТ СН'!$F$6-'СЕТ СН'!$F$22</f>
        <v>1981.6908449100001</v>
      </c>
      <c r="G20" s="36">
        <f>SUMIFS(СВЦЭМ!$C$39:$C$782,СВЦЭМ!$A$39:$A$782,$A20,СВЦЭМ!$B$39:$B$782,G$11)+'СЕТ СН'!$F$12+СВЦЭМ!$D$10+'СЕТ СН'!$F$6-'СЕТ СН'!$F$22</f>
        <v>1964.4159725099998</v>
      </c>
      <c r="H20" s="36">
        <f>SUMIFS(СВЦЭМ!$C$39:$C$782,СВЦЭМ!$A$39:$A$782,$A20,СВЦЭМ!$B$39:$B$782,H$11)+'СЕТ СН'!$F$12+СВЦЭМ!$D$10+'СЕТ СН'!$F$6-'СЕТ СН'!$F$22</f>
        <v>1969.9938650200002</v>
      </c>
      <c r="I20" s="36">
        <f>SUMIFS(СВЦЭМ!$C$39:$C$782,СВЦЭМ!$A$39:$A$782,$A20,СВЦЭМ!$B$39:$B$782,I$11)+'СЕТ СН'!$F$12+СВЦЭМ!$D$10+'СЕТ СН'!$F$6-'СЕТ СН'!$F$22</f>
        <v>1931.1891487499997</v>
      </c>
      <c r="J20" s="36">
        <f>SUMIFS(СВЦЭМ!$C$39:$C$782,СВЦЭМ!$A$39:$A$782,$A20,СВЦЭМ!$B$39:$B$782,J$11)+'СЕТ СН'!$F$12+СВЦЭМ!$D$10+'СЕТ СН'!$F$6-'СЕТ СН'!$F$22</f>
        <v>1915.28009888</v>
      </c>
      <c r="K20" s="36">
        <f>SUMIFS(СВЦЭМ!$C$39:$C$782,СВЦЭМ!$A$39:$A$782,$A20,СВЦЭМ!$B$39:$B$782,K$11)+'СЕТ СН'!$F$12+СВЦЭМ!$D$10+'СЕТ СН'!$F$6-'СЕТ СН'!$F$22</f>
        <v>1898.9983570899999</v>
      </c>
      <c r="L20" s="36">
        <f>SUMIFS(СВЦЭМ!$C$39:$C$782,СВЦЭМ!$A$39:$A$782,$A20,СВЦЭМ!$B$39:$B$782,L$11)+'СЕТ СН'!$F$12+СВЦЭМ!$D$10+'СЕТ СН'!$F$6-'СЕТ СН'!$F$22</f>
        <v>1887.2125634499998</v>
      </c>
      <c r="M20" s="36">
        <f>SUMIFS(СВЦЭМ!$C$39:$C$782,СВЦЭМ!$A$39:$A$782,$A20,СВЦЭМ!$B$39:$B$782,M$11)+'СЕТ СН'!$F$12+СВЦЭМ!$D$10+'СЕТ СН'!$F$6-'СЕТ СН'!$F$22</f>
        <v>1876.55316128</v>
      </c>
      <c r="N20" s="36">
        <f>SUMIFS(СВЦЭМ!$C$39:$C$782,СВЦЭМ!$A$39:$A$782,$A20,СВЦЭМ!$B$39:$B$782,N$11)+'СЕТ СН'!$F$12+СВЦЭМ!$D$10+'СЕТ СН'!$F$6-'СЕТ СН'!$F$22</f>
        <v>1882.3643143099998</v>
      </c>
      <c r="O20" s="36">
        <f>SUMIFS(СВЦЭМ!$C$39:$C$782,СВЦЭМ!$A$39:$A$782,$A20,СВЦЭМ!$B$39:$B$782,O$11)+'СЕТ СН'!$F$12+СВЦЭМ!$D$10+'СЕТ СН'!$F$6-'СЕТ СН'!$F$22</f>
        <v>1885.16469207</v>
      </c>
      <c r="P20" s="36">
        <f>SUMIFS(СВЦЭМ!$C$39:$C$782,СВЦЭМ!$A$39:$A$782,$A20,СВЦЭМ!$B$39:$B$782,P$11)+'СЕТ СН'!$F$12+СВЦЭМ!$D$10+'СЕТ СН'!$F$6-'СЕТ СН'!$F$22</f>
        <v>1904.5879973400001</v>
      </c>
      <c r="Q20" s="36">
        <f>SUMIFS(СВЦЭМ!$C$39:$C$782,СВЦЭМ!$A$39:$A$782,$A20,СВЦЭМ!$B$39:$B$782,Q$11)+'СЕТ СН'!$F$12+СВЦЭМ!$D$10+'СЕТ СН'!$F$6-'СЕТ СН'!$F$22</f>
        <v>1903.58852179</v>
      </c>
      <c r="R20" s="36">
        <f>SUMIFS(СВЦЭМ!$C$39:$C$782,СВЦЭМ!$A$39:$A$782,$A20,СВЦЭМ!$B$39:$B$782,R$11)+'СЕТ СН'!$F$12+СВЦЭМ!$D$10+'СЕТ СН'!$F$6-'СЕТ СН'!$F$22</f>
        <v>1899.3974760800002</v>
      </c>
      <c r="S20" s="36">
        <f>SUMIFS(СВЦЭМ!$C$39:$C$782,СВЦЭМ!$A$39:$A$782,$A20,СВЦЭМ!$B$39:$B$782,S$11)+'СЕТ СН'!$F$12+СВЦЭМ!$D$10+'СЕТ СН'!$F$6-'СЕТ СН'!$F$22</f>
        <v>1864.1075072499998</v>
      </c>
      <c r="T20" s="36">
        <f>SUMIFS(СВЦЭМ!$C$39:$C$782,СВЦЭМ!$A$39:$A$782,$A20,СВЦЭМ!$B$39:$B$782,T$11)+'СЕТ СН'!$F$12+СВЦЭМ!$D$10+'СЕТ СН'!$F$6-'СЕТ СН'!$F$22</f>
        <v>1839.7041871299998</v>
      </c>
      <c r="U20" s="36">
        <f>SUMIFS(СВЦЭМ!$C$39:$C$782,СВЦЭМ!$A$39:$A$782,$A20,СВЦЭМ!$B$39:$B$782,U$11)+'СЕТ СН'!$F$12+СВЦЭМ!$D$10+'СЕТ СН'!$F$6-'СЕТ СН'!$F$22</f>
        <v>1841.36397876</v>
      </c>
      <c r="V20" s="36">
        <f>SUMIFS(СВЦЭМ!$C$39:$C$782,СВЦЭМ!$A$39:$A$782,$A20,СВЦЭМ!$B$39:$B$782,V$11)+'СЕТ СН'!$F$12+СВЦЭМ!$D$10+'СЕТ СН'!$F$6-'СЕТ СН'!$F$22</f>
        <v>1855.9846943399998</v>
      </c>
      <c r="W20" s="36">
        <f>SUMIFS(СВЦЭМ!$C$39:$C$782,СВЦЭМ!$A$39:$A$782,$A20,СВЦЭМ!$B$39:$B$782,W$11)+'СЕТ СН'!$F$12+СВЦЭМ!$D$10+'СЕТ СН'!$F$6-'СЕТ СН'!$F$22</f>
        <v>1885.5679732600001</v>
      </c>
      <c r="X20" s="36">
        <f>SUMIFS(СВЦЭМ!$C$39:$C$782,СВЦЭМ!$A$39:$A$782,$A20,СВЦЭМ!$B$39:$B$782,X$11)+'СЕТ СН'!$F$12+СВЦЭМ!$D$10+'СЕТ СН'!$F$6-'СЕТ СН'!$F$22</f>
        <v>1895.8509452200001</v>
      </c>
      <c r="Y20" s="36">
        <f>SUMIFS(СВЦЭМ!$C$39:$C$782,СВЦЭМ!$A$39:$A$782,$A20,СВЦЭМ!$B$39:$B$782,Y$11)+'СЕТ СН'!$F$12+СВЦЭМ!$D$10+'СЕТ СН'!$F$6-'СЕТ СН'!$F$22</f>
        <v>1910.88270414</v>
      </c>
    </row>
    <row r="21" spans="1:25" ht="15.75" x14ac:dyDescent="0.2">
      <c r="A21" s="35">
        <f t="shared" si="0"/>
        <v>44905</v>
      </c>
      <c r="B21" s="36">
        <f>SUMIFS(СВЦЭМ!$C$39:$C$782,СВЦЭМ!$A$39:$A$782,$A21,СВЦЭМ!$B$39:$B$782,B$11)+'СЕТ СН'!$F$12+СВЦЭМ!$D$10+'СЕТ СН'!$F$6-'СЕТ СН'!$F$22</f>
        <v>1951.1600911800001</v>
      </c>
      <c r="C21" s="36">
        <f>SUMIFS(СВЦЭМ!$C$39:$C$782,СВЦЭМ!$A$39:$A$782,$A21,СВЦЭМ!$B$39:$B$782,C$11)+'СЕТ СН'!$F$12+СВЦЭМ!$D$10+'СЕТ СН'!$F$6-'СЕТ СН'!$F$22</f>
        <v>1969.9124777100001</v>
      </c>
      <c r="D21" s="36">
        <f>SUMIFS(СВЦЭМ!$C$39:$C$782,СВЦЭМ!$A$39:$A$782,$A21,СВЦЭМ!$B$39:$B$782,D$11)+'СЕТ СН'!$F$12+СВЦЭМ!$D$10+'СЕТ СН'!$F$6-'СЕТ СН'!$F$22</f>
        <v>2032.5670641299998</v>
      </c>
      <c r="E21" s="36">
        <f>SUMIFS(СВЦЭМ!$C$39:$C$782,СВЦЭМ!$A$39:$A$782,$A21,СВЦЭМ!$B$39:$B$782,E$11)+'СЕТ СН'!$F$12+СВЦЭМ!$D$10+'СЕТ СН'!$F$6-'СЕТ СН'!$F$22</f>
        <v>2026.5757671900001</v>
      </c>
      <c r="F21" s="36">
        <f>SUMIFS(СВЦЭМ!$C$39:$C$782,СВЦЭМ!$A$39:$A$782,$A21,СВЦЭМ!$B$39:$B$782,F$11)+'СЕТ СН'!$F$12+СВЦЭМ!$D$10+'СЕТ СН'!$F$6-'СЕТ СН'!$F$22</f>
        <v>2004.1457473999999</v>
      </c>
      <c r="G21" s="36">
        <f>SUMIFS(СВЦЭМ!$C$39:$C$782,СВЦЭМ!$A$39:$A$782,$A21,СВЦЭМ!$B$39:$B$782,G$11)+'СЕТ СН'!$F$12+СВЦЭМ!$D$10+'СЕТ СН'!$F$6-'СЕТ СН'!$F$22</f>
        <v>2020.4242549299997</v>
      </c>
      <c r="H21" s="36">
        <f>SUMIFS(СВЦЭМ!$C$39:$C$782,СВЦЭМ!$A$39:$A$782,$A21,СВЦЭМ!$B$39:$B$782,H$11)+'СЕТ СН'!$F$12+СВЦЭМ!$D$10+'СЕТ СН'!$F$6-'СЕТ СН'!$F$22</f>
        <v>2325.4919549599999</v>
      </c>
      <c r="I21" s="36">
        <f>SUMIFS(СВЦЭМ!$C$39:$C$782,СВЦЭМ!$A$39:$A$782,$A21,СВЦЭМ!$B$39:$B$782,I$11)+'СЕТ СН'!$F$12+СВЦЭМ!$D$10+'СЕТ СН'!$F$6-'СЕТ СН'!$F$22</f>
        <v>2258.2092245099998</v>
      </c>
      <c r="J21" s="36">
        <f>SUMIFS(СВЦЭМ!$C$39:$C$782,СВЦЭМ!$A$39:$A$782,$A21,СВЦЭМ!$B$39:$B$782,J$11)+'СЕТ СН'!$F$12+СВЦЭМ!$D$10+'СЕТ СН'!$F$6-'СЕТ СН'!$F$22</f>
        <v>2158.5896153499998</v>
      </c>
      <c r="K21" s="36">
        <f>SUMIFS(СВЦЭМ!$C$39:$C$782,СВЦЭМ!$A$39:$A$782,$A21,СВЦЭМ!$B$39:$B$782,K$11)+'СЕТ СН'!$F$12+СВЦЭМ!$D$10+'СЕТ СН'!$F$6-'СЕТ СН'!$F$22</f>
        <v>2155.3749143099999</v>
      </c>
      <c r="L21" s="36">
        <f>SUMIFS(СВЦЭМ!$C$39:$C$782,СВЦЭМ!$A$39:$A$782,$A21,СВЦЭМ!$B$39:$B$782,L$11)+'СЕТ СН'!$F$12+СВЦЭМ!$D$10+'СЕТ СН'!$F$6-'СЕТ СН'!$F$22</f>
        <v>2144.9983473399998</v>
      </c>
      <c r="M21" s="36">
        <f>SUMIFS(СВЦЭМ!$C$39:$C$782,СВЦЭМ!$A$39:$A$782,$A21,СВЦЭМ!$B$39:$B$782,M$11)+'СЕТ СН'!$F$12+СВЦЭМ!$D$10+'СЕТ СН'!$F$6-'СЕТ СН'!$F$22</f>
        <v>2168.1740794100001</v>
      </c>
      <c r="N21" s="36">
        <f>SUMIFS(СВЦЭМ!$C$39:$C$782,СВЦЭМ!$A$39:$A$782,$A21,СВЦЭМ!$B$39:$B$782,N$11)+'СЕТ СН'!$F$12+СВЦЭМ!$D$10+'СЕТ СН'!$F$6-'СЕТ СН'!$F$22</f>
        <v>2224.8428961099999</v>
      </c>
      <c r="O21" s="36">
        <f>SUMIFS(СВЦЭМ!$C$39:$C$782,СВЦЭМ!$A$39:$A$782,$A21,СВЦЭМ!$B$39:$B$782,O$11)+'СЕТ СН'!$F$12+СВЦЭМ!$D$10+'СЕТ СН'!$F$6-'СЕТ СН'!$F$22</f>
        <v>2244.4981141099997</v>
      </c>
      <c r="P21" s="36">
        <f>SUMIFS(СВЦЭМ!$C$39:$C$782,СВЦЭМ!$A$39:$A$782,$A21,СВЦЭМ!$B$39:$B$782,P$11)+'СЕТ СН'!$F$12+СВЦЭМ!$D$10+'СЕТ СН'!$F$6-'СЕТ СН'!$F$22</f>
        <v>2253.3055756600002</v>
      </c>
      <c r="Q21" s="36">
        <f>SUMIFS(СВЦЭМ!$C$39:$C$782,СВЦЭМ!$A$39:$A$782,$A21,СВЦЭМ!$B$39:$B$782,Q$11)+'СЕТ СН'!$F$12+СВЦЭМ!$D$10+'СЕТ СН'!$F$6-'СЕТ СН'!$F$22</f>
        <v>2145.0834827799999</v>
      </c>
      <c r="R21" s="36">
        <f>SUMIFS(СВЦЭМ!$C$39:$C$782,СВЦЭМ!$A$39:$A$782,$A21,СВЦЭМ!$B$39:$B$782,R$11)+'СЕТ СН'!$F$12+СВЦЭМ!$D$10+'СЕТ СН'!$F$6-'СЕТ СН'!$F$22</f>
        <v>1965.0835642299999</v>
      </c>
      <c r="S21" s="36">
        <f>SUMIFS(СВЦЭМ!$C$39:$C$782,СВЦЭМ!$A$39:$A$782,$A21,СВЦЭМ!$B$39:$B$782,S$11)+'СЕТ СН'!$F$12+СВЦЭМ!$D$10+'СЕТ СН'!$F$6-'СЕТ СН'!$F$22</f>
        <v>1909.4265489700001</v>
      </c>
      <c r="T21" s="36">
        <f>SUMIFS(СВЦЭМ!$C$39:$C$782,СВЦЭМ!$A$39:$A$782,$A21,СВЦЭМ!$B$39:$B$782,T$11)+'СЕТ СН'!$F$12+СВЦЭМ!$D$10+'СЕТ СН'!$F$6-'СЕТ СН'!$F$22</f>
        <v>1914.00759492</v>
      </c>
      <c r="U21" s="36">
        <f>SUMIFS(СВЦЭМ!$C$39:$C$782,СВЦЭМ!$A$39:$A$782,$A21,СВЦЭМ!$B$39:$B$782,U$11)+'СЕТ СН'!$F$12+СВЦЭМ!$D$10+'СЕТ СН'!$F$6-'СЕТ СН'!$F$22</f>
        <v>1911.00769085</v>
      </c>
      <c r="V21" s="36">
        <f>SUMIFS(СВЦЭМ!$C$39:$C$782,СВЦЭМ!$A$39:$A$782,$A21,СВЦЭМ!$B$39:$B$782,V$11)+'СЕТ СН'!$F$12+СВЦЭМ!$D$10+'СЕТ СН'!$F$6-'СЕТ СН'!$F$22</f>
        <v>1922.38372815</v>
      </c>
      <c r="W21" s="36">
        <f>SUMIFS(СВЦЭМ!$C$39:$C$782,СВЦЭМ!$A$39:$A$782,$A21,СВЦЭМ!$B$39:$B$782,W$11)+'СЕТ СН'!$F$12+СВЦЭМ!$D$10+'СЕТ СН'!$F$6-'СЕТ СН'!$F$22</f>
        <v>1930.9968999299999</v>
      </c>
      <c r="X21" s="36">
        <f>SUMIFS(СВЦЭМ!$C$39:$C$782,СВЦЭМ!$A$39:$A$782,$A21,СВЦЭМ!$B$39:$B$782,X$11)+'СЕТ СН'!$F$12+СВЦЭМ!$D$10+'СЕТ СН'!$F$6-'СЕТ СН'!$F$22</f>
        <v>1946.9702108400002</v>
      </c>
      <c r="Y21" s="36">
        <f>SUMIFS(СВЦЭМ!$C$39:$C$782,СВЦЭМ!$A$39:$A$782,$A21,СВЦЭМ!$B$39:$B$782,Y$11)+'СЕТ СН'!$F$12+СВЦЭМ!$D$10+'СЕТ СН'!$F$6-'СЕТ СН'!$F$22</f>
        <v>1974.1928682100001</v>
      </c>
    </row>
    <row r="22" spans="1:25" ht="15.75" x14ac:dyDescent="0.2">
      <c r="A22" s="35">
        <f t="shared" si="0"/>
        <v>44906</v>
      </c>
      <c r="B22" s="36">
        <f>SUMIFS(СВЦЭМ!$C$39:$C$782,СВЦЭМ!$A$39:$A$782,$A22,СВЦЭМ!$B$39:$B$782,B$11)+'СЕТ СН'!$F$12+СВЦЭМ!$D$10+'СЕТ СН'!$F$6-'СЕТ СН'!$F$22</f>
        <v>1972.8931637599999</v>
      </c>
      <c r="C22" s="36">
        <f>SUMIFS(СВЦЭМ!$C$39:$C$782,СВЦЭМ!$A$39:$A$782,$A22,СВЦЭМ!$B$39:$B$782,C$11)+'СЕТ СН'!$F$12+СВЦЭМ!$D$10+'СЕТ СН'!$F$6-'СЕТ СН'!$F$22</f>
        <v>1969.8278562999999</v>
      </c>
      <c r="D22" s="36">
        <f>SUMIFS(СВЦЭМ!$C$39:$C$782,СВЦЭМ!$A$39:$A$782,$A22,СВЦЭМ!$B$39:$B$782,D$11)+'СЕТ СН'!$F$12+СВЦЭМ!$D$10+'СЕТ СН'!$F$6-'СЕТ СН'!$F$22</f>
        <v>1973.9419803699998</v>
      </c>
      <c r="E22" s="36">
        <f>SUMIFS(СВЦЭМ!$C$39:$C$782,СВЦЭМ!$A$39:$A$782,$A22,СВЦЭМ!$B$39:$B$782,E$11)+'СЕТ СН'!$F$12+СВЦЭМ!$D$10+'СЕТ СН'!$F$6-'СЕТ СН'!$F$22</f>
        <v>1985.3607216099999</v>
      </c>
      <c r="F22" s="36">
        <f>SUMIFS(СВЦЭМ!$C$39:$C$782,СВЦЭМ!$A$39:$A$782,$A22,СВЦЭМ!$B$39:$B$782,F$11)+'СЕТ СН'!$F$12+СВЦЭМ!$D$10+'СЕТ СН'!$F$6-'СЕТ СН'!$F$22</f>
        <v>1997.00102079</v>
      </c>
      <c r="G22" s="36">
        <f>SUMIFS(СВЦЭМ!$C$39:$C$782,СВЦЭМ!$A$39:$A$782,$A22,СВЦЭМ!$B$39:$B$782,G$11)+'СЕТ СН'!$F$12+СВЦЭМ!$D$10+'СЕТ СН'!$F$6-'СЕТ СН'!$F$22</f>
        <v>1975.92672382</v>
      </c>
      <c r="H22" s="36">
        <f>SUMIFS(СВЦЭМ!$C$39:$C$782,СВЦЭМ!$A$39:$A$782,$A22,СВЦЭМ!$B$39:$B$782,H$11)+'СЕТ СН'!$F$12+СВЦЭМ!$D$10+'СЕТ СН'!$F$6-'СЕТ СН'!$F$22</f>
        <v>1975.0807829699997</v>
      </c>
      <c r="I22" s="36">
        <f>SUMIFS(СВЦЭМ!$C$39:$C$782,СВЦЭМ!$A$39:$A$782,$A22,СВЦЭМ!$B$39:$B$782,I$11)+'СЕТ СН'!$F$12+СВЦЭМ!$D$10+'СЕТ СН'!$F$6-'СЕТ СН'!$F$22</f>
        <v>1923.7411975300001</v>
      </c>
      <c r="J22" s="36">
        <f>SUMIFS(СВЦЭМ!$C$39:$C$782,СВЦЭМ!$A$39:$A$782,$A22,СВЦЭМ!$B$39:$B$782,J$11)+'СЕТ СН'!$F$12+СВЦЭМ!$D$10+'СЕТ СН'!$F$6-'СЕТ СН'!$F$22</f>
        <v>1880.4212879699999</v>
      </c>
      <c r="K22" s="36">
        <f>SUMIFS(СВЦЭМ!$C$39:$C$782,СВЦЭМ!$A$39:$A$782,$A22,СВЦЭМ!$B$39:$B$782,K$11)+'СЕТ СН'!$F$12+СВЦЭМ!$D$10+'СЕТ СН'!$F$6-'СЕТ СН'!$F$22</f>
        <v>1834.1363128200001</v>
      </c>
      <c r="L22" s="36">
        <f>SUMIFS(СВЦЭМ!$C$39:$C$782,СВЦЭМ!$A$39:$A$782,$A22,СВЦЭМ!$B$39:$B$782,L$11)+'СЕТ СН'!$F$12+СВЦЭМ!$D$10+'СЕТ СН'!$F$6-'СЕТ СН'!$F$22</f>
        <v>1842.5452593499999</v>
      </c>
      <c r="M22" s="36">
        <f>SUMIFS(СВЦЭМ!$C$39:$C$782,СВЦЭМ!$A$39:$A$782,$A22,СВЦЭМ!$B$39:$B$782,M$11)+'СЕТ СН'!$F$12+СВЦЭМ!$D$10+'СЕТ СН'!$F$6-'СЕТ СН'!$F$22</f>
        <v>1853.6653230500001</v>
      </c>
      <c r="N22" s="36">
        <f>SUMIFS(СВЦЭМ!$C$39:$C$782,СВЦЭМ!$A$39:$A$782,$A22,СВЦЭМ!$B$39:$B$782,N$11)+'СЕТ СН'!$F$12+СВЦЭМ!$D$10+'СЕТ СН'!$F$6-'СЕТ СН'!$F$22</f>
        <v>1895.5628631</v>
      </c>
      <c r="O22" s="36">
        <f>SUMIFS(СВЦЭМ!$C$39:$C$782,СВЦЭМ!$A$39:$A$782,$A22,СВЦЭМ!$B$39:$B$782,O$11)+'СЕТ СН'!$F$12+СВЦЭМ!$D$10+'СЕТ СН'!$F$6-'СЕТ СН'!$F$22</f>
        <v>1920.29970366</v>
      </c>
      <c r="P22" s="36">
        <f>SUMIFS(СВЦЭМ!$C$39:$C$782,СВЦЭМ!$A$39:$A$782,$A22,СВЦЭМ!$B$39:$B$782,P$11)+'СЕТ СН'!$F$12+СВЦЭМ!$D$10+'СЕТ СН'!$F$6-'СЕТ СН'!$F$22</f>
        <v>1930.7443637400002</v>
      </c>
      <c r="Q22" s="36">
        <f>SUMIFS(СВЦЭМ!$C$39:$C$782,СВЦЭМ!$A$39:$A$782,$A22,СВЦЭМ!$B$39:$B$782,Q$11)+'СЕТ СН'!$F$12+СВЦЭМ!$D$10+'СЕТ СН'!$F$6-'СЕТ СН'!$F$22</f>
        <v>1913.03850891</v>
      </c>
      <c r="R22" s="36">
        <f>SUMIFS(СВЦЭМ!$C$39:$C$782,СВЦЭМ!$A$39:$A$782,$A22,СВЦЭМ!$B$39:$B$782,R$11)+'СЕТ СН'!$F$12+СВЦЭМ!$D$10+'СЕТ СН'!$F$6-'СЕТ СН'!$F$22</f>
        <v>1869.9814282100001</v>
      </c>
      <c r="S22" s="36">
        <f>SUMIFS(СВЦЭМ!$C$39:$C$782,СВЦЭМ!$A$39:$A$782,$A22,СВЦЭМ!$B$39:$B$782,S$11)+'СЕТ СН'!$F$12+СВЦЭМ!$D$10+'СЕТ СН'!$F$6-'СЕТ СН'!$F$22</f>
        <v>1806.7174113400001</v>
      </c>
      <c r="T22" s="36">
        <f>SUMIFS(СВЦЭМ!$C$39:$C$782,СВЦЭМ!$A$39:$A$782,$A22,СВЦЭМ!$B$39:$B$782,T$11)+'СЕТ СН'!$F$12+СВЦЭМ!$D$10+'СЕТ СН'!$F$6-'СЕТ СН'!$F$22</f>
        <v>1840.2570130300001</v>
      </c>
      <c r="U22" s="36">
        <f>SUMIFS(СВЦЭМ!$C$39:$C$782,СВЦЭМ!$A$39:$A$782,$A22,СВЦЭМ!$B$39:$B$782,U$11)+'СЕТ СН'!$F$12+СВЦЭМ!$D$10+'СЕТ СН'!$F$6-'СЕТ СН'!$F$22</f>
        <v>1868.2930783100001</v>
      </c>
      <c r="V22" s="36">
        <f>SUMIFS(СВЦЭМ!$C$39:$C$782,СВЦЭМ!$A$39:$A$782,$A22,СВЦЭМ!$B$39:$B$782,V$11)+'СЕТ СН'!$F$12+СВЦЭМ!$D$10+'СЕТ СН'!$F$6-'СЕТ СН'!$F$22</f>
        <v>1885.31473891</v>
      </c>
      <c r="W22" s="36">
        <f>SUMIFS(СВЦЭМ!$C$39:$C$782,СВЦЭМ!$A$39:$A$782,$A22,СВЦЭМ!$B$39:$B$782,W$11)+'СЕТ СН'!$F$12+СВЦЭМ!$D$10+'СЕТ СН'!$F$6-'СЕТ СН'!$F$22</f>
        <v>1905.0349240099999</v>
      </c>
      <c r="X22" s="36">
        <f>SUMIFS(СВЦЭМ!$C$39:$C$782,СВЦЭМ!$A$39:$A$782,$A22,СВЦЭМ!$B$39:$B$782,X$11)+'СЕТ СН'!$F$12+СВЦЭМ!$D$10+'СЕТ СН'!$F$6-'СЕТ СН'!$F$22</f>
        <v>1916.4758637599998</v>
      </c>
      <c r="Y22" s="36">
        <f>SUMIFS(СВЦЭМ!$C$39:$C$782,СВЦЭМ!$A$39:$A$782,$A22,СВЦЭМ!$B$39:$B$782,Y$11)+'СЕТ СН'!$F$12+СВЦЭМ!$D$10+'СЕТ СН'!$F$6-'СЕТ СН'!$F$22</f>
        <v>1959.95692805</v>
      </c>
    </row>
    <row r="23" spans="1:25" ht="15.75" x14ac:dyDescent="0.2">
      <c r="A23" s="35">
        <f t="shared" si="0"/>
        <v>44907</v>
      </c>
      <c r="B23" s="36">
        <f>SUMIFS(СВЦЭМ!$C$39:$C$782,СВЦЭМ!$A$39:$A$782,$A23,СВЦЭМ!$B$39:$B$782,B$11)+'СЕТ СН'!$F$12+СВЦЭМ!$D$10+'СЕТ СН'!$F$6-'СЕТ СН'!$F$22</f>
        <v>1867.3515979099998</v>
      </c>
      <c r="C23" s="36">
        <f>SUMIFS(СВЦЭМ!$C$39:$C$782,СВЦЭМ!$A$39:$A$782,$A23,СВЦЭМ!$B$39:$B$782,C$11)+'СЕТ СН'!$F$12+СВЦЭМ!$D$10+'СЕТ СН'!$F$6-'СЕТ СН'!$F$22</f>
        <v>1889.9125135899999</v>
      </c>
      <c r="D23" s="36">
        <f>SUMIFS(СВЦЭМ!$C$39:$C$782,СВЦЭМ!$A$39:$A$782,$A23,СВЦЭМ!$B$39:$B$782,D$11)+'СЕТ СН'!$F$12+СВЦЭМ!$D$10+'СЕТ СН'!$F$6-'СЕТ СН'!$F$22</f>
        <v>1903.84848809</v>
      </c>
      <c r="E23" s="36">
        <f>SUMIFS(СВЦЭМ!$C$39:$C$782,СВЦЭМ!$A$39:$A$782,$A23,СВЦЭМ!$B$39:$B$782,E$11)+'СЕТ СН'!$F$12+СВЦЭМ!$D$10+'СЕТ СН'!$F$6-'СЕТ СН'!$F$22</f>
        <v>1912.5192753199999</v>
      </c>
      <c r="F23" s="36">
        <f>SUMIFS(СВЦЭМ!$C$39:$C$782,СВЦЭМ!$A$39:$A$782,$A23,СВЦЭМ!$B$39:$B$782,F$11)+'СЕТ СН'!$F$12+СВЦЭМ!$D$10+'СЕТ СН'!$F$6-'СЕТ СН'!$F$22</f>
        <v>1928.57118752</v>
      </c>
      <c r="G23" s="36">
        <f>SUMIFS(СВЦЭМ!$C$39:$C$782,СВЦЭМ!$A$39:$A$782,$A23,СВЦЭМ!$B$39:$B$782,G$11)+'СЕТ СН'!$F$12+СВЦЭМ!$D$10+'СЕТ СН'!$F$6-'СЕТ СН'!$F$22</f>
        <v>1914.40045431</v>
      </c>
      <c r="H23" s="36">
        <f>SUMIFS(СВЦЭМ!$C$39:$C$782,СВЦЭМ!$A$39:$A$782,$A23,СВЦЭМ!$B$39:$B$782,H$11)+'СЕТ СН'!$F$12+СВЦЭМ!$D$10+'СЕТ СН'!$F$6-'СЕТ СН'!$F$22</f>
        <v>1898.6019450099998</v>
      </c>
      <c r="I23" s="36">
        <f>SUMIFS(СВЦЭМ!$C$39:$C$782,СВЦЭМ!$A$39:$A$782,$A23,СВЦЭМ!$B$39:$B$782,I$11)+'СЕТ СН'!$F$12+СВЦЭМ!$D$10+'СЕТ СН'!$F$6-'СЕТ СН'!$F$22</f>
        <v>1718.30098219</v>
      </c>
      <c r="J23" s="36">
        <f>SUMIFS(СВЦЭМ!$C$39:$C$782,СВЦЭМ!$A$39:$A$782,$A23,СВЦЭМ!$B$39:$B$782,J$11)+'СЕТ СН'!$F$12+СВЦЭМ!$D$10+'СЕТ СН'!$F$6-'СЕТ СН'!$F$22</f>
        <v>1622.0100719500001</v>
      </c>
      <c r="K23" s="36">
        <f>SUMIFS(СВЦЭМ!$C$39:$C$782,СВЦЭМ!$A$39:$A$782,$A23,СВЦЭМ!$B$39:$B$782,K$11)+'СЕТ СН'!$F$12+СВЦЭМ!$D$10+'СЕТ СН'!$F$6-'СЕТ СН'!$F$22</f>
        <v>1588.9787205600001</v>
      </c>
      <c r="L23" s="36">
        <f>SUMIFS(СВЦЭМ!$C$39:$C$782,СВЦЭМ!$A$39:$A$782,$A23,СВЦЭМ!$B$39:$B$782,L$11)+'СЕТ СН'!$F$12+СВЦЭМ!$D$10+'СЕТ СН'!$F$6-'СЕТ СН'!$F$22</f>
        <v>1691.5452149500002</v>
      </c>
      <c r="M23" s="36">
        <f>SUMIFS(СВЦЭМ!$C$39:$C$782,СВЦЭМ!$A$39:$A$782,$A23,СВЦЭМ!$B$39:$B$782,M$11)+'СЕТ СН'!$F$12+СВЦЭМ!$D$10+'СЕТ СН'!$F$6-'СЕТ СН'!$F$22</f>
        <v>1692.55747909</v>
      </c>
      <c r="N23" s="36">
        <f>SUMIFS(СВЦЭМ!$C$39:$C$782,СВЦЭМ!$A$39:$A$782,$A23,СВЦЭМ!$B$39:$B$782,N$11)+'СЕТ СН'!$F$12+СВЦЭМ!$D$10+'СЕТ СН'!$F$6-'СЕТ СН'!$F$22</f>
        <v>1772.0128817599998</v>
      </c>
      <c r="O23" s="36">
        <f>SUMIFS(СВЦЭМ!$C$39:$C$782,СВЦЭМ!$A$39:$A$782,$A23,СВЦЭМ!$B$39:$B$782,O$11)+'СЕТ СН'!$F$12+СВЦЭМ!$D$10+'СЕТ СН'!$F$6-'СЕТ СН'!$F$22</f>
        <v>1759.04261821</v>
      </c>
      <c r="P23" s="36">
        <f>SUMIFS(СВЦЭМ!$C$39:$C$782,СВЦЭМ!$A$39:$A$782,$A23,СВЦЭМ!$B$39:$B$782,P$11)+'СЕТ СН'!$F$12+СВЦЭМ!$D$10+'СЕТ СН'!$F$6-'СЕТ СН'!$F$22</f>
        <v>1766.1845919799998</v>
      </c>
      <c r="Q23" s="36">
        <f>SUMIFS(СВЦЭМ!$C$39:$C$782,СВЦЭМ!$A$39:$A$782,$A23,СВЦЭМ!$B$39:$B$782,Q$11)+'СЕТ СН'!$F$12+СВЦЭМ!$D$10+'СЕТ СН'!$F$6-'СЕТ СН'!$F$22</f>
        <v>1774.8282819800002</v>
      </c>
      <c r="R23" s="36">
        <f>SUMIFS(СВЦЭМ!$C$39:$C$782,СВЦЭМ!$A$39:$A$782,$A23,СВЦЭМ!$B$39:$B$782,R$11)+'СЕТ СН'!$F$12+СВЦЭМ!$D$10+'СЕТ СН'!$F$6-'СЕТ СН'!$F$22</f>
        <v>1683.76557082</v>
      </c>
      <c r="S23" s="36">
        <f>SUMIFS(СВЦЭМ!$C$39:$C$782,СВЦЭМ!$A$39:$A$782,$A23,СВЦЭМ!$B$39:$B$782,S$11)+'СЕТ СН'!$F$12+СВЦЭМ!$D$10+'СЕТ СН'!$F$6-'СЕТ СН'!$F$22</f>
        <v>1632.4655840999999</v>
      </c>
      <c r="T23" s="36">
        <f>SUMIFS(СВЦЭМ!$C$39:$C$782,СВЦЭМ!$A$39:$A$782,$A23,СВЦЭМ!$B$39:$B$782,T$11)+'СЕТ СН'!$F$12+СВЦЭМ!$D$10+'СЕТ СН'!$F$6-'СЕТ СН'!$F$22</f>
        <v>1616.75288615</v>
      </c>
      <c r="U23" s="36">
        <f>SUMIFS(СВЦЭМ!$C$39:$C$782,СВЦЭМ!$A$39:$A$782,$A23,СВЦЭМ!$B$39:$B$782,U$11)+'СЕТ СН'!$F$12+СВЦЭМ!$D$10+'СЕТ СН'!$F$6-'СЕТ СН'!$F$22</f>
        <v>1708.10145848</v>
      </c>
      <c r="V23" s="36">
        <f>SUMIFS(СВЦЭМ!$C$39:$C$782,СВЦЭМ!$A$39:$A$782,$A23,СВЦЭМ!$B$39:$B$782,V$11)+'СЕТ СН'!$F$12+СВЦЭМ!$D$10+'СЕТ СН'!$F$6-'СЕТ СН'!$F$22</f>
        <v>1820.3235871799998</v>
      </c>
      <c r="W23" s="36">
        <f>SUMIFS(СВЦЭМ!$C$39:$C$782,СВЦЭМ!$A$39:$A$782,$A23,СВЦЭМ!$B$39:$B$782,W$11)+'СЕТ СН'!$F$12+СВЦЭМ!$D$10+'СЕТ СН'!$F$6-'СЕТ СН'!$F$22</f>
        <v>1818.2466428500002</v>
      </c>
      <c r="X23" s="36">
        <f>SUMIFS(СВЦЭМ!$C$39:$C$782,СВЦЭМ!$A$39:$A$782,$A23,СВЦЭМ!$B$39:$B$782,X$11)+'СЕТ СН'!$F$12+СВЦЭМ!$D$10+'СЕТ СН'!$F$6-'СЕТ СН'!$F$22</f>
        <v>1818.0743335900002</v>
      </c>
      <c r="Y23" s="36">
        <f>SUMIFS(СВЦЭМ!$C$39:$C$782,СВЦЭМ!$A$39:$A$782,$A23,СВЦЭМ!$B$39:$B$782,Y$11)+'СЕТ СН'!$F$12+СВЦЭМ!$D$10+'СЕТ СН'!$F$6-'СЕТ СН'!$F$22</f>
        <v>1868.8043571899998</v>
      </c>
    </row>
    <row r="24" spans="1:25" ht="15.75" x14ac:dyDescent="0.2">
      <c r="A24" s="35">
        <f t="shared" si="0"/>
        <v>44908</v>
      </c>
      <c r="B24" s="36">
        <f>SUMIFS(СВЦЭМ!$C$39:$C$782,СВЦЭМ!$A$39:$A$782,$A24,СВЦЭМ!$B$39:$B$782,B$11)+'СЕТ СН'!$F$12+СВЦЭМ!$D$10+'СЕТ СН'!$F$6-'СЕТ СН'!$F$22</f>
        <v>1936.0665292200001</v>
      </c>
      <c r="C24" s="36">
        <f>SUMIFS(СВЦЭМ!$C$39:$C$782,СВЦЭМ!$A$39:$A$782,$A24,СВЦЭМ!$B$39:$B$782,C$11)+'СЕТ СН'!$F$12+СВЦЭМ!$D$10+'СЕТ СН'!$F$6-'СЕТ СН'!$F$22</f>
        <v>1971.3391550400002</v>
      </c>
      <c r="D24" s="36">
        <f>SUMIFS(СВЦЭМ!$C$39:$C$782,СВЦЭМ!$A$39:$A$782,$A24,СВЦЭМ!$B$39:$B$782,D$11)+'СЕТ СН'!$F$12+СВЦЭМ!$D$10+'СЕТ СН'!$F$6-'СЕТ СН'!$F$22</f>
        <v>1989.92825614</v>
      </c>
      <c r="E24" s="36">
        <f>SUMIFS(СВЦЭМ!$C$39:$C$782,СВЦЭМ!$A$39:$A$782,$A24,СВЦЭМ!$B$39:$B$782,E$11)+'СЕТ СН'!$F$12+СВЦЭМ!$D$10+'СЕТ СН'!$F$6-'СЕТ СН'!$F$22</f>
        <v>2008.1673261400001</v>
      </c>
      <c r="F24" s="36">
        <f>SUMIFS(СВЦЭМ!$C$39:$C$782,СВЦЭМ!$A$39:$A$782,$A24,СВЦЭМ!$B$39:$B$782,F$11)+'СЕТ СН'!$F$12+СВЦЭМ!$D$10+'СЕТ СН'!$F$6-'СЕТ СН'!$F$22</f>
        <v>2018.2826061599999</v>
      </c>
      <c r="G24" s="36">
        <f>SUMIFS(СВЦЭМ!$C$39:$C$782,СВЦЭМ!$A$39:$A$782,$A24,СВЦЭМ!$B$39:$B$782,G$11)+'СЕТ СН'!$F$12+СВЦЭМ!$D$10+'СЕТ СН'!$F$6-'СЕТ СН'!$F$22</f>
        <v>2004.8610106900001</v>
      </c>
      <c r="H24" s="36">
        <f>SUMIFS(СВЦЭМ!$C$39:$C$782,СВЦЭМ!$A$39:$A$782,$A24,СВЦЭМ!$B$39:$B$782,H$11)+'СЕТ СН'!$F$12+СВЦЭМ!$D$10+'СЕТ СН'!$F$6-'СЕТ СН'!$F$22</f>
        <v>1961.1507260499998</v>
      </c>
      <c r="I24" s="36">
        <f>SUMIFS(СВЦЭМ!$C$39:$C$782,СВЦЭМ!$A$39:$A$782,$A24,СВЦЭМ!$B$39:$B$782,I$11)+'СЕТ СН'!$F$12+СВЦЭМ!$D$10+'СЕТ СН'!$F$6-'СЕТ СН'!$F$22</f>
        <v>1927.7690243799998</v>
      </c>
      <c r="J24" s="36">
        <f>SUMIFS(СВЦЭМ!$C$39:$C$782,СВЦЭМ!$A$39:$A$782,$A24,СВЦЭМ!$B$39:$B$782,J$11)+'СЕТ СН'!$F$12+СВЦЭМ!$D$10+'СЕТ СН'!$F$6-'СЕТ СН'!$F$22</f>
        <v>1926.0855144500001</v>
      </c>
      <c r="K24" s="36">
        <f>SUMIFS(СВЦЭМ!$C$39:$C$782,СВЦЭМ!$A$39:$A$782,$A24,СВЦЭМ!$B$39:$B$782,K$11)+'СЕТ СН'!$F$12+СВЦЭМ!$D$10+'СЕТ СН'!$F$6-'СЕТ СН'!$F$22</f>
        <v>1901.8191646999999</v>
      </c>
      <c r="L24" s="36">
        <f>SUMIFS(СВЦЭМ!$C$39:$C$782,СВЦЭМ!$A$39:$A$782,$A24,СВЦЭМ!$B$39:$B$782,L$11)+'СЕТ СН'!$F$12+СВЦЭМ!$D$10+'СЕТ СН'!$F$6-'СЕТ СН'!$F$22</f>
        <v>1883.1108736000001</v>
      </c>
      <c r="M24" s="36">
        <f>SUMIFS(СВЦЭМ!$C$39:$C$782,СВЦЭМ!$A$39:$A$782,$A24,СВЦЭМ!$B$39:$B$782,M$11)+'СЕТ СН'!$F$12+СВЦЭМ!$D$10+'СЕТ СН'!$F$6-'СЕТ СН'!$F$22</f>
        <v>1891.8053240200002</v>
      </c>
      <c r="N24" s="36">
        <f>SUMIFS(СВЦЭМ!$C$39:$C$782,СВЦЭМ!$A$39:$A$782,$A24,СВЦЭМ!$B$39:$B$782,N$11)+'СЕТ СН'!$F$12+СВЦЭМ!$D$10+'СЕТ СН'!$F$6-'СЕТ СН'!$F$22</f>
        <v>1902.9042623199998</v>
      </c>
      <c r="O24" s="36">
        <f>SUMIFS(СВЦЭМ!$C$39:$C$782,СВЦЭМ!$A$39:$A$782,$A24,СВЦЭМ!$B$39:$B$782,O$11)+'СЕТ СН'!$F$12+СВЦЭМ!$D$10+'СЕТ СН'!$F$6-'СЕТ СН'!$F$22</f>
        <v>1967.15064592</v>
      </c>
      <c r="P24" s="36">
        <f>SUMIFS(СВЦЭМ!$C$39:$C$782,СВЦЭМ!$A$39:$A$782,$A24,СВЦЭМ!$B$39:$B$782,P$11)+'СЕТ СН'!$F$12+СВЦЭМ!$D$10+'СЕТ СН'!$F$6-'СЕТ СН'!$F$22</f>
        <v>1975.8561336100001</v>
      </c>
      <c r="Q24" s="36">
        <f>SUMIFS(СВЦЭМ!$C$39:$C$782,СВЦЭМ!$A$39:$A$782,$A24,СВЦЭМ!$B$39:$B$782,Q$11)+'СЕТ СН'!$F$12+СВЦЭМ!$D$10+'СЕТ СН'!$F$6-'СЕТ СН'!$F$22</f>
        <v>1950.45771221</v>
      </c>
      <c r="R24" s="36">
        <f>SUMIFS(СВЦЭМ!$C$39:$C$782,СВЦЭМ!$A$39:$A$782,$A24,СВЦЭМ!$B$39:$B$782,R$11)+'СЕТ СН'!$F$12+СВЦЭМ!$D$10+'СЕТ СН'!$F$6-'СЕТ СН'!$F$22</f>
        <v>1884.3574613999999</v>
      </c>
      <c r="S24" s="36">
        <f>SUMIFS(СВЦЭМ!$C$39:$C$782,СВЦЭМ!$A$39:$A$782,$A24,СВЦЭМ!$B$39:$B$782,S$11)+'СЕТ СН'!$F$12+СВЦЭМ!$D$10+'СЕТ СН'!$F$6-'СЕТ СН'!$F$22</f>
        <v>1865.43952898</v>
      </c>
      <c r="T24" s="36">
        <f>SUMIFS(СВЦЭМ!$C$39:$C$782,СВЦЭМ!$A$39:$A$782,$A24,СВЦЭМ!$B$39:$B$782,T$11)+'СЕТ СН'!$F$12+СВЦЭМ!$D$10+'СЕТ СН'!$F$6-'СЕТ СН'!$F$22</f>
        <v>1846.6174581300002</v>
      </c>
      <c r="U24" s="36">
        <f>SUMIFS(СВЦЭМ!$C$39:$C$782,СВЦЭМ!$A$39:$A$782,$A24,СВЦЭМ!$B$39:$B$782,U$11)+'СЕТ СН'!$F$12+СВЦЭМ!$D$10+'СЕТ СН'!$F$6-'СЕТ СН'!$F$22</f>
        <v>1813.2097723900001</v>
      </c>
      <c r="V24" s="36">
        <f>SUMIFS(СВЦЭМ!$C$39:$C$782,СВЦЭМ!$A$39:$A$782,$A24,СВЦЭМ!$B$39:$B$782,V$11)+'СЕТ СН'!$F$12+СВЦЭМ!$D$10+'СЕТ СН'!$F$6-'СЕТ СН'!$F$22</f>
        <v>1825.7133548900001</v>
      </c>
      <c r="W24" s="36">
        <f>SUMIFS(СВЦЭМ!$C$39:$C$782,СВЦЭМ!$A$39:$A$782,$A24,СВЦЭМ!$B$39:$B$782,W$11)+'СЕТ СН'!$F$12+СВЦЭМ!$D$10+'СЕТ СН'!$F$6-'СЕТ СН'!$F$22</f>
        <v>1875.72891884</v>
      </c>
      <c r="X24" s="36">
        <f>SUMIFS(СВЦЭМ!$C$39:$C$782,СВЦЭМ!$A$39:$A$782,$A24,СВЦЭМ!$B$39:$B$782,X$11)+'СЕТ СН'!$F$12+СВЦЭМ!$D$10+'СЕТ СН'!$F$6-'СЕТ СН'!$F$22</f>
        <v>1880.9872167399999</v>
      </c>
      <c r="Y24" s="36">
        <f>SUMIFS(СВЦЭМ!$C$39:$C$782,СВЦЭМ!$A$39:$A$782,$A24,СВЦЭМ!$B$39:$B$782,Y$11)+'СЕТ СН'!$F$12+СВЦЭМ!$D$10+'СЕТ СН'!$F$6-'СЕТ СН'!$F$22</f>
        <v>1931.4047748100002</v>
      </c>
    </row>
    <row r="25" spans="1:25" ht="15.75" x14ac:dyDescent="0.2">
      <c r="A25" s="35">
        <f t="shared" si="0"/>
        <v>44909</v>
      </c>
      <c r="B25" s="36">
        <f>SUMIFS(СВЦЭМ!$C$39:$C$782,СВЦЭМ!$A$39:$A$782,$A25,СВЦЭМ!$B$39:$B$782,B$11)+'СЕТ СН'!$F$12+СВЦЭМ!$D$10+'СЕТ СН'!$F$6-'СЕТ СН'!$F$22</f>
        <v>1871.4304985700001</v>
      </c>
      <c r="C25" s="36">
        <f>SUMIFS(СВЦЭМ!$C$39:$C$782,СВЦЭМ!$A$39:$A$782,$A25,СВЦЭМ!$B$39:$B$782,C$11)+'СЕТ СН'!$F$12+СВЦЭМ!$D$10+'СЕТ СН'!$F$6-'СЕТ СН'!$F$22</f>
        <v>1909.7164924899998</v>
      </c>
      <c r="D25" s="36">
        <f>SUMIFS(СВЦЭМ!$C$39:$C$782,СВЦЭМ!$A$39:$A$782,$A25,СВЦЭМ!$B$39:$B$782,D$11)+'СЕТ СН'!$F$12+СВЦЭМ!$D$10+'СЕТ СН'!$F$6-'СЕТ СН'!$F$22</f>
        <v>1944.4398392399999</v>
      </c>
      <c r="E25" s="36">
        <f>SUMIFS(СВЦЭМ!$C$39:$C$782,СВЦЭМ!$A$39:$A$782,$A25,СВЦЭМ!$B$39:$B$782,E$11)+'СЕТ СН'!$F$12+СВЦЭМ!$D$10+'СЕТ СН'!$F$6-'СЕТ СН'!$F$22</f>
        <v>1944.7431924399998</v>
      </c>
      <c r="F25" s="36">
        <f>SUMIFS(СВЦЭМ!$C$39:$C$782,СВЦЭМ!$A$39:$A$782,$A25,СВЦЭМ!$B$39:$B$782,F$11)+'СЕТ СН'!$F$12+СВЦЭМ!$D$10+'СЕТ СН'!$F$6-'СЕТ СН'!$F$22</f>
        <v>1985.0341271799998</v>
      </c>
      <c r="G25" s="36">
        <f>SUMIFS(СВЦЭМ!$C$39:$C$782,СВЦЭМ!$A$39:$A$782,$A25,СВЦЭМ!$B$39:$B$782,G$11)+'СЕТ СН'!$F$12+СВЦЭМ!$D$10+'СЕТ СН'!$F$6-'СЕТ СН'!$F$22</f>
        <v>1961.72052618</v>
      </c>
      <c r="H25" s="36">
        <f>SUMIFS(СВЦЭМ!$C$39:$C$782,СВЦЭМ!$A$39:$A$782,$A25,СВЦЭМ!$B$39:$B$782,H$11)+'СЕТ СН'!$F$12+СВЦЭМ!$D$10+'СЕТ СН'!$F$6-'СЕТ СН'!$F$22</f>
        <v>1940.28035959</v>
      </c>
      <c r="I25" s="36">
        <f>SUMIFS(СВЦЭМ!$C$39:$C$782,СВЦЭМ!$A$39:$A$782,$A25,СВЦЭМ!$B$39:$B$782,I$11)+'СЕТ СН'!$F$12+СВЦЭМ!$D$10+'СЕТ СН'!$F$6-'СЕТ СН'!$F$22</f>
        <v>1911.6870633399999</v>
      </c>
      <c r="J25" s="36">
        <f>SUMIFS(СВЦЭМ!$C$39:$C$782,СВЦЭМ!$A$39:$A$782,$A25,СВЦЭМ!$B$39:$B$782,J$11)+'СЕТ СН'!$F$12+СВЦЭМ!$D$10+'СЕТ СН'!$F$6-'СЕТ СН'!$F$22</f>
        <v>1928.4772862199998</v>
      </c>
      <c r="K25" s="36">
        <f>SUMIFS(СВЦЭМ!$C$39:$C$782,СВЦЭМ!$A$39:$A$782,$A25,СВЦЭМ!$B$39:$B$782,K$11)+'СЕТ СН'!$F$12+СВЦЭМ!$D$10+'СЕТ СН'!$F$6-'СЕТ СН'!$F$22</f>
        <v>1877.97418659</v>
      </c>
      <c r="L25" s="36">
        <f>SUMIFS(СВЦЭМ!$C$39:$C$782,СВЦЭМ!$A$39:$A$782,$A25,СВЦЭМ!$B$39:$B$782,L$11)+'СЕТ СН'!$F$12+СВЦЭМ!$D$10+'СЕТ СН'!$F$6-'СЕТ СН'!$F$22</f>
        <v>1879.29496638</v>
      </c>
      <c r="M25" s="36">
        <f>SUMIFS(СВЦЭМ!$C$39:$C$782,СВЦЭМ!$A$39:$A$782,$A25,СВЦЭМ!$B$39:$B$782,M$11)+'СЕТ СН'!$F$12+СВЦЭМ!$D$10+'СЕТ СН'!$F$6-'СЕТ СН'!$F$22</f>
        <v>1918.3924903699999</v>
      </c>
      <c r="N25" s="36">
        <f>SUMIFS(СВЦЭМ!$C$39:$C$782,СВЦЭМ!$A$39:$A$782,$A25,СВЦЭМ!$B$39:$B$782,N$11)+'СЕТ СН'!$F$12+СВЦЭМ!$D$10+'СЕТ СН'!$F$6-'СЕТ СН'!$F$22</f>
        <v>1900.8769960999998</v>
      </c>
      <c r="O25" s="36">
        <f>SUMIFS(СВЦЭМ!$C$39:$C$782,СВЦЭМ!$A$39:$A$782,$A25,СВЦЭМ!$B$39:$B$782,O$11)+'СЕТ СН'!$F$12+СВЦЭМ!$D$10+'СЕТ СН'!$F$6-'СЕТ СН'!$F$22</f>
        <v>1909.8617461099998</v>
      </c>
      <c r="P25" s="36">
        <f>SUMIFS(СВЦЭМ!$C$39:$C$782,СВЦЭМ!$A$39:$A$782,$A25,СВЦЭМ!$B$39:$B$782,P$11)+'СЕТ СН'!$F$12+СВЦЭМ!$D$10+'СЕТ СН'!$F$6-'СЕТ СН'!$F$22</f>
        <v>1926.8496051699999</v>
      </c>
      <c r="Q25" s="36">
        <f>SUMIFS(СВЦЭМ!$C$39:$C$782,СВЦЭМ!$A$39:$A$782,$A25,СВЦЭМ!$B$39:$B$782,Q$11)+'СЕТ СН'!$F$12+СВЦЭМ!$D$10+'СЕТ СН'!$F$6-'СЕТ СН'!$F$22</f>
        <v>1913.2658834999997</v>
      </c>
      <c r="R25" s="36">
        <f>SUMIFS(СВЦЭМ!$C$39:$C$782,СВЦЭМ!$A$39:$A$782,$A25,СВЦЭМ!$B$39:$B$782,R$11)+'СЕТ СН'!$F$12+СВЦЭМ!$D$10+'СЕТ СН'!$F$6-'СЕТ СН'!$F$22</f>
        <v>1947.45404697</v>
      </c>
      <c r="S25" s="36">
        <f>SUMIFS(СВЦЭМ!$C$39:$C$782,СВЦЭМ!$A$39:$A$782,$A25,СВЦЭМ!$B$39:$B$782,S$11)+'СЕТ СН'!$F$12+СВЦЭМ!$D$10+'СЕТ СН'!$F$6-'СЕТ СН'!$F$22</f>
        <v>1925.1385796599998</v>
      </c>
      <c r="T25" s="36">
        <f>SUMIFS(СВЦЭМ!$C$39:$C$782,СВЦЭМ!$A$39:$A$782,$A25,СВЦЭМ!$B$39:$B$782,T$11)+'СЕТ СН'!$F$12+СВЦЭМ!$D$10+'СЕТ СН'!$F$6-'СЕТ СН'!$F$22</f>
        <v>1923.03068424</v>
      </c>
      <c r="U25" s="36">
        <f>SUMIFS(СВЦЭМ!$C$39:$C$782,СВЦЭМ!$A$39:$A$782,$A25,СВЦЭМ!$B$39:$B$782,U$11)+'СЕТ СН'!$F$12+СВЦЭМ!$D$10+'СЕТ СН'!$F$6-'СЕТ СН'!$F$22</f>
        <v>1930.0979098899998</v>
      </c>
      <c r="V25" s="36">
        <f>SUMIFS(СВЦЭМ!$C$39:$C$782,СВЦЭМ!$A$39:$A$782,$A25,СВЦЭМ!$B$39:$B$782,V$11)+'СЕТ СН'!$F$12+СВЦЭМ!$D$10+'СЕТ СН'!$F$6-'СЕТ СН'!$F$22</f>
        <v>1944.37856289</v>
      </c>
      <c r="W25" s="36">
        <f>SUMIFS(СВЦЭМ!$C$39:$C$782,СВЦЭМ!$A$39:$A$782,$A25,СВЦЭМ!$B$39:$B$782,W$11)+'СЕТ СН'!$F$12+СВЦЭМ!$D$10+'СЕТ СН'!$F$6-'СЕТ СН'!$F$22</f>
        <v>1916.60777082</v>
      </c>
      <c r="X25" s="36">
        <f>SUMIFS(СВЦЭМ!$C$39:$C$782,СВЦЭМ!$A$39:$A$782,$A25,СВЦЭМ!$B$39:$B$782,X$11)+'СЕТ СН'!$F$12+СВЦЭМ!$D$10+'СЕТ СН'!$F$6-'СЕТ СН'!$F$22</f>
        <v>1923.36937777</v>
      </c>
      <c r="Y25" s="36">
        <f>SUMIFS(СВЦЭМ!$C$39:$C$782,СВЦЭМ!$A$39:$A$782,$A25,СВЦЭМ!$B$39:$B$782,Y$11)+'СЕТ СН'!$F$12+СВЦЭМ!$D$10+'СЕТ СН'!$F$6-'СЕТ СН'!$F$22</f>
        <v>1925.1042564099998</v>
      </c>
    </row>
    <row r="26" spans="1:25" ht="15.75" x14ac:dyDescent="0.2">
      <c r="A26" s="35">
        <f t="shared" si="0"/>
        <v>44910</v>
      </c>
      <c r="B26" s="36">
        <f>SUMIFS(СВЦЭМ!$C$39:$C$782,СВЦЭМ!$A$39:$A$782,$A26,СВЦЭМ!$B$39:$B$782,B$11)+'СЕТ СН'!$F$12+СВЦЭМ!$D$10+'СЕТ СН'!$F$6-'СЕТ СН'!$F$22</f>
        <v>1844.2140116299997</v>
      </c>
      <c r="C26" s="36">
        <f>SUMIFS(СВЦЭМ!$C$39:$C$782,СВЦЭМ!$A$39:$A$782,$A26,СВЦЭМ!$B$39:$B$782,C$11)+'СЕТ СН'!$F$12+СВЦЭМ!$D$10+'СЕТ СН'!$F$6-'СЕТ СН'!$F$22</f>
        <v>1856.8947593499997</v>
      </c>
      <c r="D26" s="36">
        <f>SUMIFS(СВЦЭМ!$C$39:$C$782,СВЦЭМ!$A$39:$A$782,$A26,СВЦЭМ!$B$39:$B$782,D$11)+'СЕТ СН'!$F$12+СВЦЭМ!$D$10+'СЕТ СН'!$F$6-'СЕТ СН'!$F$22</f>
        <v>1872.7608798599999</v>
      </c>
      <c r="E26" s="36">
        <f>SUMIFS(СВЦЭМ!$C$39:$C$782,СВЦЭМ!$A$39:$A$782,$A26,СВЦЭМ!$B$39:$B$782,E$11)+'СЕТ СН'!$F$12+СВЦЭМ!$D$10+'СЕТ СН'!$F$6-'СЕТ СН'!$F$22</f>
        <v>1898.9412887200001</v>
      </c>
      <c r="F26" s="36">
        <f>SUMIFS(СВЦЭМ!$C$39:$C$782,СВЦЭМ!$A$39:$A$782,$A26,СВЦЭМ!$B$39:$B$782,F$11)+'СЕТ СН'!$F$12+СВЦЭМ!$D$10+'СЕТ СН'!$F$6-'СЕТ СН'!$F$22</f>
        <v>1950.5844593000002</v>
      </c>
      <c r="G26" s="36">
        <f>SUMIFS(СВЦЭМ!$C$39:$C$782,СВЦЭМ!$A$39:$A$782,$A26,СВЦЭМ!$B$39:$B$782,G$11)+'СЕТ СН'!$F$12+СВЦЭМ!$D$10+'СЕТ СН'!$F$6-'СЕТ СН'!$F$22</f>
        <v>1921.1165551999998</v>
      </c>
      <c r="H26" s="36">
        <f>SUMIFS(СВЦЭМ!$C$39:$C$782,СВЦЭМ!$A$39:$A$782,$A26,СВЦЭМ!$B$39:$B$782,H$11)+'СЕТ СН'!$F$12+СВЦЭМ!$D$10+'СЕТ СН'!$F$6-'СЕТ СН'!$F$22</f>
        <v>1877.4757293799998</v>
      </c>
      <c r="I26" s="36">
        <f>SUMIFS(СВЦЭМ!$C$39:$C$782,СВЦЭМ!$A$39:$A$782,$A26,СВЦЭМ!$B$39:$B$782,I$11)+'СЕТ СН'!$F$12+СВЦЭМ!$D$10+'СЕТ СН'!$F$6-'СЕТ СН'!$F$22</f>
        <v>1811.06649866</v>
      </c>
      <c r="J26" s="36">
        <f>SUMIFS(СВЦЭМ!$C$39:$C$782,СВЦЭМ!$A$39:$A$782,$A26,СВЦЭМ!$B$39:$B$782,J$11)+'СЕТ СН'!$F$12+СВЦЭМ!$D$10+'СЕТ СН'!$F$6-'СЕТ СН'!$F$22</f>
        <v>1777.20213208</v>
      </c>
      <c r="K26" s="36">
        <f>SUMIFS(СВЦЭМ!$C$39:$C$782,СВЦЭМ!$A$39:$A$782,$A26,СВЦЭМ!$B$39:$B$782,K$11)+'СЕТ СН'!$F$12+СВЦЭМ!$D$10+'СЕТ СН'!$F$6-'СЕТ СН'!$F$22</f>
        <v>1764.7119401999998</v>
      </c>
      <c r="L26" s="36">
        <f>SUMIFS(СВЦЭМ!$C$39:$C$782,СВЦЭМ!$A$39:$A$782,$A26,СВЦЭМ!$B$39:$B$782,L$11)+'СЕТ СН'!$F$12+СВЦЭМ!$D$10+'СЕТ СН'!$F$6-'СЕТ СН'!$F$22</f>
        <v>1748.3907255499998</v>
      </c>
      <c r="M26" s="36">
        <f>SUMIFS(СВЦЭМ!$C$39:$C$782,СВЦЭМ!$A$39:$A$782,$A26,СВЦЭМ!$B$39:$B$782,M$11)+'СЕТ СН'!$F$12+СВЦЭМ!$D$10+'СЕТ СН'!$F$6-'СЕТ СН'!$F$22</f>
        <v>1757.2840725999999</v>
      </c>
      <c r="N26" s="36">
        <f>SUMIFS(СВЦЭМ!$C$39:$C$782,СВЦЭМ!$A$39:$A$782,$A26,СВЦЭМ!$B$39:$B$782,N$11)+'СЕТ СН'!$F$12+СВЦЭМ!$D$10+'СЕТ СН'!$F$6-'СЕТ СН'!$F$22</f>
        <v>1777.9860436200001</v>
      </c>
      <c r="O26" s="36">
        <f>SUMIFS(СВЦЭМ!$C$39:$C$782,СВЦЭМ!$A$39:$A$782,$A26,СВЦЭМ!$B$39:$B$782,O$11)+'СЕТ СН'!$F$12+СВЦЭМ!$D$10+'СЕТ СН'!$F$6-'СЕТ СН'!$F$22</f>
        <v>1788.6472385699999</v>
      </c>
      <c r="P26" s="36">
        <f>SUMIFS(СВЦЭМ!$C$39:$C$782,СВЦЭМ!$A$39:$A$782,$A26,СВЦЭМ!$B$39:$B$782,P$11)+'СЕТ СН'!$F$12+СВЦЭМ!$D$10+'СЕТ СН'!$F$6-'СЕТ СН'!$F$22</f>
        <v>1805.1090209499998</v>
      </c>
      <c r="Q26" s="36">
        <f>SUMIFS(СВЦЭМ!$C$39:$C$782,СВЦЭМ!$A$39:$A$782,$A26,СВЦЭМ!$B$39:$B$782,Q$11)+'СЕТ СН'!$F$12+СВЦЭМ!$D$10+'СЕТ СН'!$F$6-'СЕТ СН'!$F$22</f>
        <v>1815.8608746899999</v>
      </c>
      <c r="R26" s="36">
        <f>SUMIFS(СВЦЭМ!$C$39:$C$782,СВЦЭМ!$A$39:$A$782,$A26,СВЦЭМ!$B$39:$B$782,R$11)+'СЕТ СН'!$F$12+СВЦЭМ!$D$10+'СЕТ СН'!$F$6-'СЕТ СН'!$F$22</f>
        <v>1826.76894378</v>
      </c>
      <c r="S26" s="36">
        <f>SUMIFS(СВЦЭМ!$C$39:$C$782,СВЦЭМ!$A$39:$A$782,$A26,СВЦЭМ!$B$39:$B$782,S$11)+'СЕТ СН'!$F$12+СВЦЭМ!$D$10+'СЕТ СН'!$F$6-'СЕТ СН'!$F$22</f>
        <v>1785.7589560799997</v>
      </c>
      <c r="T26" s="36">
        <f>SUMIFS(СВЦЭМ!$C$39:$C$782,СВЦЭМ!$A$39:$A$782,$A26,СВЦЭМ!$B$39:$B$782,T$11)+'СЕТ СН'!$F$12+СВЦЭМ!$D$10+'СЕТ СН'!$F$6-'СЕТ СН'!$F$22</f>
        <v>1742.9900800599999</v>
      </c>
      <c r="U26" s="36">
        <f>SUMIFS(СВЦЭМ!$C$39:$C$782,СВЦЭМ!$A$39:$A$782,$A26,СВЦЭМ!$B$39:$B$782,U$11)+'СЕТ СН'!$F$12+СВЦЭМ!$D$10+'СЕТ СН'!$F$6-'СЕТ СН'!$F$22</f>
        <v>1745.3033988699999</v>
      </c>
      <c r="V26" s="36">
        <f>SUMIFS(СВЦЭМ!$C$39:$C$782,СВЦЭМ!$A$39:$A$782,$A26,СВЦЭМ!$B$39:$B$782,V$11)+'СЕТ СН'!$F$12+СВЦЭМ!$D$10+'СЕТ СН'!$F$6-'СЕТ СН'!$F$22</f>
        <v>1745.5312904100001</v>
      </c>
      <c r="W26" s="36">
        <f>SUMIFS(СВЦЭМ!$C$39:$C$782,СВЦЭМ!$A$39:$A$782,$A26,СВЦЭМ!$B$39:$B$782,W$11)+'СЕТ СН'!$F$12+СВЦЭМ!$D$10+'СЕТ СН'!$F$6-'СЕТ СН'!$F$22</f>
        <v>1765.2030958999999</v>
      </c>
      <c r="X26" s="36">
        <f>SUMIFS(СВЦЭМ!$C$39:$C$782,СВЦЭМ!$A$39:$A$782,$A26,СВЦЭМ!$B$39:$B$782,X$11)+'СЕТ СН'!$F$12+СВЦЭМ!$D$10+'СЕТ СН'!$F$6-'СЕТ СН'!$F$22</f>
        <v>1777.6888682899998</v>
      </c>
      <c r="Y26" s="36">
        <f>SUMIFS(СВЦЭМ!$C$39:$C$782,СВЦЭМ!$A$39:$A$782,$A26,СВЦЭМ!$B$39:$B$782,Y$11)+'СЕТ СН'!$F$12+СВЦЭМ!$D$10+'СЕТ СН'!$F$6-'СЕТ СН'!$F$22</f>
        <v>1804.1066193400002</v>
      </c>
    </row>
    <row r="27" spans="1:25" ht="15.75" x14ac:dyDescent="0.2">
      <c r="A27" s="35">
        <f t="shared" si="0"/>
        <v>44911</v>
      </c>
      <c r="B27" s="36">
        <f>SUMIFS(СВЦЭМ!$C$39:$C$782,СВЦЭМ!$A$39:$A$782,$A27,СВЦЭМ!$B$39:$B$782,B$11)+'СЕТ СН'!$F$12+СВЦЭМ!$D$10+'СЕТ СН'!$F$6-'СЕТ СН'!$F$22</f>
        <v>1986.7709908100001</v>
      </c>
      <c r="C27" s="36">
        <f>SUMIFS(СВЦЭМ!$C$39:$C$782,СВЦЭМ!$A$39:$A$782,$A27,СВЦЭМ!$B$39:$B$782,C$11)+'СЕТ СН'!$F$12+СВЦЭМ!$D$10+'СЕТ СН'!$F$6-'СЕТ СН'!$F$22</f>
        <v>2007.8195678699999</v>
      </c>
      <c r="D27" s="36">
        <f>SUMIFS(СВЦЭМ!$C$39:$C$782,СВЦЭМ!$A$39:$A$782,$A27,СВЦЭМ!$B$39:$B$782,D$11)+'СЕТ СН'!$F$12+СВЦЭМ!$D$10+'СЕТ СН'!$F$6-'СЕТ СН'!$F$22</f>
        <v>2011.3663098100001</v>
      </c>
      <c r="E27" s="36">
        <f>SUMIFS(СВЦЭМ!$C$39:$C$782,СВЦЭМ!$A$39:$A$782,$A27,СВЦЭМ!$B$39:$B$782,E$11)+'СЕТ СН'!$F$12+СВЦЭМ!$D$10+'СЕТ СН'!$F$6-'СЕТ СН'!$F$22</f>
        <v>1995.1012710300001</v>
      </c>
      <c r="F27" s="36">
        <f>SUMIFS(СВЦЭМ!$C$39:$C$782,СВЦЭМ!$A$39:$A$782,$A27,СВЦЭМ!$B$39:$B$782,F$11)+'СЕТ СН'!$F$12+СВЦЭМ!$D$10+'СЕТ СН'!$F$6-'СЕТ СН'!$F$22</f>
        <v>1984.53616225</v>
      </c>
      <c r="G27" s="36">
        <f>SUMIFS(СВЦЭМ!$C$39:$C$782,СВЦЭМ!$A$39:$A$782,$A27,СВЦЭМ!$B$39:$B$782,G$11)+'СЕТ СН'!$F$12+СВЦЭМ!$D$10+'СЕТ СН'!$F$6-'СЕТ СН'!$F$22</f>
        <v>1957.3568494800002</v>
      </c>
      <c r="H27" s="36">
        <f>SUMIFS(СВЦЭМ!$C$39:$C$782,СВЦЭМ!$A$39:$A$782,$A27,СВЦЭМ!$B$39:$B$782,H$11)+'СЕТ СН'!$F$12+СВЦЭМ!$D$10+'СЕТ СН'!$F$6-'СЕТ СН'!$F$22</f>
        <v>1894.34360926</v>
      </c>
      <c r="I27" s="36">
        <f>SUMIFS(СВЦЭМ!$C$39:$C$782,СВЦЭМ!$A$39:$A$782,$A27,СВЦЭМ!$B$39:$B$782,I$11)+'СЕТ СН'!$F$12+СВЦЭМ!$D$10+'СЕТ СН'!$F$6-'СЕТ СН'!$F$22</f>
        <v>1867.9308333399999</v>
      </c>
      <c r="J27" s="36">
        <f>SUMIFS(СВЦЭМ!$C$39:$C$782,СВЦЭМ!$A$39:$A$782,$A27,СВЦЭМ!$B$39:$B$782,J$11)+'СЕТ СН'!$F$12+СВЦЭМ!$D$10+'СЕТ СН'!$F$6-'СЕТ СН'!$F$22</f>
        <v>1839.9694975699999</v>
      </c>
      <c r="K27" s="36">
        <f>SUMIFS(СВЦЭМ!$C$39:$C$782,СВЦЭМ!$A$39:$A$782,$A27,СВЦЭМ!$B$39:$B$782,K$11)+'СЕТ СН'!$F$12+СВЦЭМ!$D$10+'СЕТ СН'!$F$6-'СЕТ СН'!$F$22</f>
        <v>1822.0660070499998</v>
      </c>
      <c r="L27" s="36">
        <f>SUMIFS(СВЦЭМ!$C$39:$C$782,СВЦЭМ!$A$39:$A$782,$A27,СВЦЭМ!$B$39:$B$782,L$11)+'СЕТ СН'!$F$12+СВЦЭМ!$D$10+'СЕТ СН'!$F$6-'СЕТ СН'!$F$22</f>
        <v>1829.3318464200001</v>
      </c>
      <c r="M27" s="36">
        <f>SUMIFS(СВЦЭМ!$C$39:$C$782,СВЦЭМ!$A$39:$A$782,$A27,СВЦЭМ!$B$39:$B$782,M$11)+'СЕТ СН'!$F$12+СВЦЭМ!$D$10+'СЕТ СН'!$F$6-'СЕТ СН'!$F$22</f>
        <v>1846.0264422800001</v>
      </c>
      <c r="N27" s="36">
        <f>SUMIFS(СВЦЭМ!$C$39:$C$782,СВЦЭМ!$A$39:$A$782,$A27,СВЦЭМ!$B$39:$B$782,N$11)+'СЕТ СН'!$F$12+СВЦЭМ!$D$10+'СЕТ СН'!$F$6-'СЕТ СН'!$F$22</f>
        <v>1875.4191821899999</v>
      </c>
      <c r="O27" s="36">
        <f>SUMIFS(СВЦЭМ!$C$39:$C$782,СВЦЭМ!$A$39:$A$782,$A27,СВЦЭМ!$B$39:$B$782,O$11)+'СЕТ СН'!$F$12+СВЦЭМ!$D$10+'СЕТ СН'!$F$6-'СЕТ СН'!$F$22</f>
        <v>1905.6052670899999</v>
      </c>
      <c r="P27" s="36">
        <f>SUMIFS(СВЦЭМ!$C$39:$C$782,СВЦЭМ!$A$39:$A$782,$A27,СВЦЭМ!$B$39:$B$782,P$11)+'СЕТ СН'!$F$12+СВЦЭМ!$D$10+'СЕТ СН'!$F$6-'СЕТ СН'!$F$22</f>
        <v>1925.6089092399998</v>
      </c>
      <c r="Q27" s="36">
        <f>SUMIFS(СВЦЭМ!$C$39:$C$782,СВЦЭМ!$A$39:$A$782,$A27,СВЦЭМ!$B$39:$B$782,Q$11)+'СЕТ СН'!$F$12+СВЦЭМ!$D$10+'СЕТ СН'!$F$6-'СЕТ СН'!$F$22</f>
        <v>1924.6650846699999</v>
      </c>
      <c r="R27" s="36">
        <f>SUMIFS(СВЦЭМ!$C$39:$C$782,СВЦЭМ!$A$39:$A$782,$A27,СВЦЭМ!$B$39:$B$782,R$11)+'СЕТ СН'!$F$12+СВЦЭМ!$D$10+'СЕТ СН'!$F$6-'СЕТ СН'!$F$22</f>
        <v>1911.4520802299999</v>
      </c>
      <c r="S27" s="36">
        <f>SUMIFS(СВЦЭМ!$C$39:$C$782,СВЦЭМ!$A$39:$A$782,$A27,СВЦЭМ!$B$39:$B$782,S$11)+'СЕТ СН'!$F$12+СВЦЭМ!$D$10+'СЕТ СН'!$F$6-'СЕТ СН'!$F$22</f>
        <v>1844.9212408399999</v>
      </c>
      <c r="T27" s="36">
        <f>SUMIFS(СВЦЭМ!$C$39:$C$782,СВЦЭМ!$A$39:$A$782,$A27,СВЦЭМ!$B$39:$B$782,T$11)+'СЕТ СН'!$F$12+СВЦЭМ!$D$10+'СЕТ СН'!$F$6-'СЕТ СН'!$F$22</f>
        <v>1819.1040709399999</v>
      </c>
      <c r="U27" s="36">
        <f>SUMIFS(СВЦЭМ!$C$39:$C$782,СВЦЭМ!$A$39:$A$782,$A27,СВЦЭМ!$B$39:$B$782,U$11)+'СЕТ СН'!$F$12+СВЦЭМ!$D$10+'СЕТ СН'!$F$6-'СЕТ СН'!$F$22</f>
        <v>1834.5681913399999</v>
      </c>
      <c r="V27" s="36">
        <f>SUMIFS(СВЦЭМ!$C$39:$C$782,СВЦЭМ!$A$39:$A$782,$A27,СВЦЭМ!$B$39:$B$782,V$11)+'СЕТ СН'!$F$12+СВЦЭМ!$D$10+'СЕТ СН'!$F$6-'СЕТ СН'!$F$22</f>
        <v>1854.1187986899999</v>
      </c>
      <c r="W27" s="36">
        <f>SUMIFS(СВЦЭМ!$C$39:$C$782,СВЦЭМ!$A$39:$A$782,$A27,СВЦЭМ!$B$39:$B$782,W$11)+'СЕТ СН'!$F$12+СВЦЭМ!$D$10+'СЕТ СН'!$F$6-'СЕТ СН'!$F$22</f>
        <v>1867.42783052</v>
      </c>
      <c r="X27" s="36">
        <f>SUMIFS(СВЦЭМ!$C$39:$C$782,СВЦЭМ!$A$39:$A$782,$A27,СВЦЭМ!$B$39:$B$782,X$11)+'СЕТ СН'!$F$12+СВЦЭМ!$D$10+'СЕТ СН'!$F$6-'СЕТ СН'!$F$22</f>
        <v>1908.4294007200001</v>
      </c>
      <c r="Y27" s="36">
        <f>SUMIFS(СВЦЭМ!$C$39:$C$782,СВЦЭМ!$A$39:$A$782,$A27,СВЦЭМ!$B$39:$B$782,Y$11)+'СЕТ СН'!$F$12+СВЦЭМ!$D$10+'СЕТ СН'!$F$6-'СЕТ СН'!$F$22</f>
        <v>1947.0768875600002</v>
      </c>
    </row>
    <row r="28" spans="1:25" ht="15.75" x14ac:dyDescent="0.2">
      <c r="A28" s="35">
        <f t="shared" si="0"/>
        <v>44912</v>
      </c>
      <c r="B28" s="36">
        <f>SUMIFS(СВЦЭМ!$C$39:$C$782,СВЦЭМ!$A$39:$A$782,$A28,СВЦЭМ!$B$39:$B$782,B$11)+'СЕТ СН'!$F$12+СВЦЭМ!$D$10+'СЕТ СН'!$F$6-'СЕТ СН'!$F$22</f>
        <v>1837.9318516799999</v>
      </c>
      <c r="C28" s="36">
        <f>SUMIFS(СВЦЭМ!$C$39:$C$782,СВЦЭМ!$A$39:$A$782,$A28,СВЦЭМ!$B$39:$B$782,C$11)+'СЕТ СН'!$F$12+СВЦЭМ!$D$10+'СЕТ СН'!$F$6-'СЕТ СН'!$F$22</f>
        <v>1823.9663789000001</v>
      </c>
      <c r="D28" s="36">
        <f>SUMIFS(СВЦЭМ!$C$39:$C$782,СВЦЭМ!$A$39:$A$782,$A28,СВЦЭМ!$B$39:$B$782,D$11)+'СЕТ СН'!$F$12+СВЦЭМ!$D$10+'СЕТ СН'!$F$6-'СЕТ СН'!$F$22</f>
        <v>1834.5392122799999</v>
      </c>
      <c r="E28" s="36">
        <f>SUMIFS(СВЦЭМ!$C$39:$C$782,СВЦЭМ!$A$39:$A$782,$A28,СВЦЭМ!$B$39:$B$782,E$11)+'СЕТ СН'!$F$12+СВЦЭМ!$D$10+'СЕТ СН'!$F$6-'СЕТ СН'!$F$22</f>
        <v>1831.1788615400001</v>
      </c>
      <c r="F28" s="36">
        <f>SUMIFS(СВЦЭМ!$C$39:$C$782,СВЦЭМ!$A$39:$A$782,$A28,СВЦЭМ!$B$39:$B$782,F$11)+'СЕТ СН'!$F$12+СВЦЭМ!$D$10+'СЕТ СН'!$F$6-'СЕТ СН'!$F$22</f>
        <v>1866.8015046699998</v>
      </c>
      <c r="G28" s="36">
        <f>SUMIFS(СВЦЭМ!$C$39:$C$782,СВЦЭМ!$A$39:$A$782,$A28,СВЦЭМ!$B$39:$B$782,G$11)+'СЕТ СН'!$F$12+СВЦЭМ!$D$10+'СЕТ СН'!$F$6-'СЕТ СН'!$F$22</f>
        <v>1851.0868497799997</v>
      </c>
      <c r="H28" s="36">
        <f>SUMIFS(СВЦЭМ!$C$39:$C$782,СВЦЭМ!$A$39:$A$782,$A28,СВЦЭМ!$B$39:$B$782,H$11)+'СЕТ СН'!$F$12+СВЦЭМ!$D$10+'СЕТ СН'!$F$6-'СЕТ СН'!$F$22</f>
        <v>1827.62775728</v>
      </c>
      <c r="I28" s="36">
        <f>SUMIFS(СВЦЭМ!$C$39:$C$782,СВЦЭМ!$A$39:$A$782,$A28,СВЦЭМ!$B$39:$B$782,I$11)+'СЕТ СН'!$F$12+СВЦЭМ!$D$10+'СЕТ СН'!$F$6-'СЕТ СН'!$F$22</f>
        <v>1863.75539359</v>
      </c>
      <c r="J28" s="36">
        <f>SUMIFS(СВЦЭМ!$C$39:$C$782,СВЦЭМ!$A$39:$A$782,$A28,СВЦЭМ!$B$39:$B$782,J$11)+'СЕТ СН'!$F$12+СВЦЭМ!$D$10+'СЕТ СН'!$F$6-'СЕТ СН'!$F$22</f>
        <v>1847.1603334799997</v>
      </c>
      <c r="K28" s="36">
        <f>SUMIFS(СВЦЭМ!$C$39:$C$782,СВЦЭМ!$A$39:$A$782,$A28,СВЦЭМ!$B$39:$B$782,K$11)+'СЕТ СН'!$F$12+СВЦЭМ!$D$10+'СЕТ СН'!$F$6-'СЕТ СН'!$F$22</f>
        <v>1803.64859011</v>
      </c>
      <c r="L28" s="36">
        <f>SUMIFS(СВЦЭМ!$C$39:$C$782,СВЦЭМ!$A$39:$A$782,$A28,СВЦЭМ!$B$39:$B$782,L$11)+'СЕТ СН'!$F$12+СВЦЭМ!$D$10+'СЕТ СН'!$F$6-'СЕТ СН'!$F$22</f>
        <v>1778.8448187899999</v>
      </c>
      <c r="M28" s="36">
        <f>SUMIFS(СВЦЭМ!$C$39:$C$782,СВЦЭМ!$A$39:$A$782,$A28,СВЦЭМ!$B$39:$B$782,M$11)+'СЕТ СН'!$F$12+СВЦЭМ!$D$10+'СЕТ СН'!$F$6-'СЕТ СН'!$F$22</f>
        <v>1779.2982577500002</v>
      </c>
      <c r="N28" s="36">
        <f>SUMIFS(СВЦЭМ!$C$39:$C$782,СВЦЭМ!$A$39:$A$782,$A28,СВЦЭМ!$B$39:$B$782,N$11)+'СЕТ СН'!$F$12+СВЦЭМ!$D$10+'СЕТ СН'!$F$6-'СЕТ СН'!$F$22</f>
        <v>1819.35158538</v>
      </c>
      <c r="O28" s="36">
        <f>SUMIFS(СВЦЭМ!$C$39:$C$782,СВЦЭМ!$A$39:$A$782,$A28,СВЦЭМ!$B$39:$B$782,O$11)+'СЕТ СН'!$F$12+СВЦЭМ!$D$10+'СЕТ СН'!$F$6-'СЕТ СН'!$F$22</f>
        <v>1804.3824479999998</v>
      </c>
      <c r="P28" s="36">
        <f>SUMIFS(СВЦЭМ!$C$39:$C$782,СВЦЭМ!$A$39:$A$782,$A28,СВЦЭМ!$B$39:$B$782,P$11)+'СЕТ СН'!$F$12+СВЦЭМ!$D$10+'СЕТ СН'!$F$6-'СЕТ СН'!$F$22</f>
        <v>1818.89639106</v>
      </c>
      <c r="Q28" s="36">
        <f>SUMIFS(СВЦЭМ!$C$39:$C$782,СВЦЭМ!$A$39:$A$782,$A28,СВЦЭМ!$B$39:$B$782,Q$11)+'СЕТ СН'!$F$12+СВЦЭМ!$D$10+'СЕТ СН'!$F$6-'СЕТ СН'!$F$22</f>
        <v>1818.4522872500002</v>
      </c>
      <c r="R28" s="36">
        <f>SUMIFS(СВЦЭМ!$C$39:$C$782,СВЦЭМ!$A$39:$A$782,$A28,СВЦЭМ!$B$39:$B$782,R$11)+'СЕТ СН'!$F$12+СВЦЭМ!$D$10+'СЕТ СН'!$F$6-'СЕТ СН'!$F$22</f>
        <v>1814.8122904900001</v>
      </c>
      <c r="S28" s="36">
        <f>SUMIFS(СВЦЭМ!$C$39:$C$782,СВЦЭМ!$A$39:$A$782,$A28,СВЦЭМ!$B$39:$B$782,S$11)+'СЕТ СН'!$F$12+СВЦЭМ!$D$10+'СЕТ СН'!$F$6-'СЕТ СН'!$F$22</f>
        <v>1765.1851117599999</v>
      </c>
      <c r="T28" s="36">
        <f>SUMIFS(СВЦЭМ!$C$39:$C$782,СВЦЭМ!$A$39:$A$782,$A28,СВЦЭМ!$B$39:$B$782,T$11)+'СЕТ СН'!$F$12+СВЦЭМ!$D$10+'СЕТ СН'!$F$6-'СЕТ СН'!$F$22</f>
        <v>1724.81631363</v>
      </c>
      <c r="U28" s="36">
        <f>SUMIFS(СВЦЭМ!$C$39:$C$782,СВЦЭМ!$A$39:$A$782,$A28,СВЦЭМ!$B$39:$B$782,U$11)+'СЕТ СН'!$F$12+СВЦЭМ!$D$10+'СЕТ СН'!$F$6-'СЕТ СН'!$F$22</f>
        <v>1742.7478785799999</v>
      </c>
      <c r="V28" s="36">
        <f>SUMIFS(СВЦЭМ!$C$39:$C$782,СВЦЭМ!$A$39:$A$782,$A28,СВЦЭМ!$B$39:$B$782,V$11)+'СЕТ СН'!$F$12+СВЦЭМ!$D$10+'СЕТ СН'!$F$6-'СЕТ СН'!$F$22</f>
        <v>1766.3424062599997</v>
      </c>
      <c r="W28" s="36">
        <f>SUMIFS(СВЦЭМ!$C$39:$C$782,СВЦЭМ!$A$39:$A$782,$A28,СВЦЭМ!$B$39:$B$782,W$11)+'СЕТ СН'!$F$12+СВЦЭМ!$D$10+'СЕТ СН'!$F$6-'СЕТ СН'!$F$22</f>
        <v>1774.0170144399999</v>
      </c>
      <c r="X28" s="36">
        <f>SUMIFS(СВЦЭМ!$C$39:$C$782,СВЦЭМ!$A$39:$A$782,$A28,СВЦЭМ!$B$39:$B$782,X$11)+'СЕТ СН'!$F$12+СВЦЭМ!$D$10+'СЕТ СН'!$F$6-'СЕТ СН'!$F$22</f>
        <v>1785.2468856699998</v>
      </c>
      <c r="Y28" s="36">
        <f>SUMIFS(СВЦЭМ!$C$39:$C$782,СВЦЭМ!$A$39:$A$782,$A28,СВЦЭМ!$B$39:$B$782,Y$11)+'СЕТ СН'!$F$12+СВЦЭМ!$D$10+'СЕТ СН'!$F$6-'СЕТ СН'!$F$22</f>
        <v>1787.5908786099999</v>
      </c>
    </row>
    <row r="29" spans="1:25" ht="15.75" x14ac:dyDescent="0.2">
      <c r="A29" s="35">
        <f t="shared" si="0"/>
        <v>44913</v>
      </c>
      <c r="B29" s="36">
        <f>SUMIFS(СВЦЭМ!$C$39:$C$782,СВЦЭМ!$A$39:$A$782,$A29,СВЦЭМ!$B$39:$B$782,B$11)+'СЕТ СН'!$F$12+СВЦЭМ!$D$10+'СЕТ СН'!$F$6-'СЕТ СН'!$F$22</f>
        <v>1917.2796484699998</v>
      </c>
      <c r="C29" s="36">
        <f>SUMIFS(СВЦЭМ!$C$39:$C$782,СВЦЭМ!$A$39:$A$782,$A29,СВЦЭМ!$B$39:$B$782,C$11)+'СЕТ СН'!$F$12+СВЦЭМ!$D$10+'СЕТ СН'!$F$6-'СЕТ СН'!$F$22</f>
        <v>1927.5034207899998</v>
      </c>
      <c r="D29" s="36">
        <f>SUMIFS(СВЦЭМ!$C$39:$C$782,СВЦЭМ!$A$39:$A$782,$A29,СВЦЭМ!$B$39:$B$782,D$11)+'СЕТ СН'!$F$12+СВЦЭМ!$D$10+'СЕТ СН'!$F$6-'СЕТ СН'!$F$22</f>
        <v>1933.0203701599999</v>
      </c>
      <c r="E29" s="36">
        <f>SUMIFS(СВЦЭМ!$C$39:$C$782,СВЦЭМ!$A$39:$A$782,$A29,СВЦЭМ!$B$39:$B$782,E$11)+'СЕТ СН'!$F$12+СВЦЭМ!$D$10+'СЕТ СН'!$F$6-'СЕТ СН'!$F$22</f>
        <v>1931.40090005</v>
      </c>
      <c r="F29" s="36">
        <f>SUMIFS(СВЦЭМ!$C$39:$C$782,СВЦЭМ!$A$39:$A$782,$A29,СВЦЭМ!$B$39:$B$782,F$11)+'СЕТ СН'!$F$12+СВЦЭМ!$D$10+'СЕТ СН'!$F$6-'СЕТ СН'!$F$22</f>
        <v>1951.4637688100001</v>
      </c>
      <c r="G29" s="36">
        <f>SUMIFS(СВЦЭМ!$C$39:$C$782,СВЦЭМ!$A$39:$A$782,$A29,СВЦЭМ!$B$39:$B$782,G$11)+'СЕТ СН'!$F$12+СВЦЭМ!$D$10+'СЕТ СН'!$F$6-'СЕТ СН'!$F$22</f>
        <v>1962.2538680399998</v>
      </c>
      <c r="H29" s="36">
        <f>SUMIFS(СВЦЭМ!$C$39:$C$782,СВЦЭМ!$A$39:$A$782,$A29,СВЦЭМ!$B$39:$B$782,H$11)+'СЕТ СН'!$F$12+СВЦЭМ!$D$10+'СЕТ СН'!$F$6-'СЕТ СН'!$F$22</f>
        <v>1937.82630561</v>
      </c>
      <c r="I29" s="36">
        <f>SUMIFS(СВЦЭМ!$C$39:$C$782,СВЦЭМ!$A$39:$A$782,$A29,СВЦЭМ!$B$39:$B$782,I$11)+'СЕТ СН'!$F$12+СВЦЭМ!$D$10+'СЕТ СН'!$F$6-'СЕТ СН'!$F$22</f>
        <v>1911.8270757400001</v>
      </c>
      <c r="J29" s="36">
        <f>SUMIFS(СВЦЭМ!$C$39:$C$782,СВЦЭМ!$A$39:$A$782,$A29,СВЦЭМ!$B$39:$B$782,J$11)+'СЕТ СН'!$F$12+СВЦЭМ!$D$10+'СЕТ СН'!$F$6-'СЕТ СН'!$F$22</f>
        <v>1889.1304256200001</v>
      </c>
      <c r="K29" s="36">
        <f>SUMIFS(СВЦЭМ!$C$39:$C$782,СВЦЭМ!$A$39:$A$782,$A29,СВЦЭМ!$B$39:$B$782,K$11)+'СЕТ СН'!$F$12+СВЦЭМ!$D$10+'СЕТ СН'!$F$6-'СЕТ СН'!$F$22</f>
        <v>1834.13653677</v>
      </c>
      <c r="L29" s="36">
        <f>SUMIFS(СВЦЭМ!$C$39:$C$782,СВЦЭМ!$A$39:$A$782,$A29,СВЦЭМ!$B$39:$B$782,L$11)+'СЕТ СН'!$F$12+СВЦЭМ!$D$10+'СЕТ СН'!$F$6-'СЕТ СН'!$F$22</f>
        <v>1807.82827877</v>
      </c>
      <c r="M29" s="36">
        <f>SUMIFS(СВЦЭМ!$C$39:$C$782,СВЦЭМ!$A$39:$A$782,$A29,СВЦЭМ!$B$39:$B$782,M$11)+'СЕТ СН'!$F$12+СВЦЭМ!$D$10+'СЕТ СН'!$F$6-'СЕТ СН'!$F$22</f>
        <v>1965.30922766</v>
      </c>
      <c r="N29" s="36">
        <f>SUMIFS(СВЦЭМ!$C$39:$C$782,СВЦЭМ!$A$39:$A$782,$A29,СВЦЭМ!$B$39:$B$782,N$11)+'СЕТ СН'!$F$12+СВЦЭМ!$D$10+'СЕТ СН'!$F$6-'СЕТ СН'!$F$22</f>
        <v>11142.193999900001</v>
      </c>
      <c r="O29" s="36">
        <f>SUMIFS(СВЦЭМ!$C$39:$C$782,СВЦЭМ!$A$39:$A$782,$A29,СВЦЭМ!$B$39:$B$782,O$11)+'СЕТ СН'!$F$12+СВЦЭМ!$D$10+'СЕТ СН'!$F$6-'СЕТ СН'!$F$22</f>
        <v>1798.3934662400002</v>
      </c>
      <c r="P29" s="36">
        <f>SUMIFS(СВЦЭМ!$C$39:$C$782,СВЦЭМ!$A$39:$A$782,$A29,СВЦЭМ!$B$39:$B$782,P$11)+'СЕТ СН'!$F$12+СВЦЭМ!$D$10+'СЕТ СН'!$F$6-'СЕТ СН'!$F$22</f>
        <v>7689.9693126900002</v>
      </c>
      <c r="Q29" s="36">
        <f>SUMIFS(СВЦЭМ!$C$39:$C$782,СВЦЭМ!$A$39:$A$782,$A29,СВЦЭМ!$B$39:$B$782,Q$11)+'СЕТ СН'!$F$12+СВЦЭМ!$D$10+'СЕТ СН'!$F$6-'СЕТ СН'!$F$22</f>
        <v>2280.8585273099998</v>
      </c>
      <c r="R29" s="36">
        <f>SUMIFS(СВЦЭМ!$C$39:$C$782,СВЦЭМ!$A$39:$A$782,$A29,СВЦЭМ!$B$39:$B$782,R$11)+'СЕТ СН'!$F$12+СВЦЭМ!$D$10+'СЕТ СН'!$F$6-'СЕТ СН'!$F$22</f>
        <v>1878.8749673299999</v>
      </c>
      <c r="S29" s="36">
        <f>SUMIFS(СВЦЭМ!$C$39:$C$782,СВЦЭМ!$A$39:$A$782,$A29,СВЦЭМ!$B$39:$B$782,S$11)+'СЕТ СН'!$F$12+СВЦЭМ!$D$10+'СЕТ СН'!$F$6-'СЕТ СН'!$F$22</f>
        <v>1808.1436580099999</v>
      </c>
      <c r="T29" s="36">
        <f>SUMIFS(СВЦЭМ!$C$39:$C$782,СВЦЭМ!$A$39:$A$782,$A29,СВЦЭМ!$B$39:$B$782,T$11)+'СЕТ СН'!$F$12+СВЦЭМ!$D$10+'СЕТ СН'!$F$6-'СЕТ СН'!$F$22</f>
        <v>1758.2077868400002</v>
      </c>
      <c r="U29" s="36">
        <f>SUMIFS(СВЦЭМ!$C$39:$C$782,СВЦЭМ!$A$39:$A$782,$A29,СВЦЭМ!$B$39:$B$782,U$11)+'СЕТ СН'!$F$12+СВЦЭМ!$D$10+'СЕТ СН'!$F$6-'СЕТ СН'!$F$22</f>
        <v>1774.8304026999999</v>
      </c>
      <c r="V29" s="36">
        <f>SUMIFS(СВЦЭМ!$C$39:$C$782,СВЦЭМ!$A$39:$A$782,$A29,СВЦЭМ!$B$39:$B$782,V$11)+'СЕТ СН'!$F$12+СВЦЭМ!$D$10+'СЕТ СН'!$F$6-'СЕТ СН'!$F$22</f>
        <v>1794.4055554000001</v>
      </c>
      <c r="W29" s="36">
        <f>SUMIFS(СВЦЭМ!$C$39:$C$782,СВЦЭМ!$A$39:$A$782,$A29,СВЦЭМ!$B$39:$B$782,W$11)+'СЕТ СН'!$F$12+СВЦЭМ!$D$10+'СЕТ СН'!$F$6-'СЕТ СН'!$F$22</f>
        <v>1799.21011262</v>
      </c>
      <c r="X29" s="36">
        <f>SUMIFS(СВЦЭМ!$C$39:$C$782,СВЦЭМ!$A$39:$A$782,$A29,СВЦЭМ!$B$39:$B$782,X$11)+'СЕТ СН'!$F$12+СВЦЭМ!$D$10+'СЕТ СН'!$F$6-'СЕТ СН'!$F$22</f>
        <v>1829.0884384299998</v>
      </c>
      <c r="Y29" s="36">
        <f>SUMIFS(СВЦЭМ!$C$39:$C$782,СВЦЭМ!$A$39:$A$782,$A29,СВЦЭМ!$B$39:$B$782,Y$11)+'СЕТ СН'!$F$12+СВЦЭМ!$D$10+'СЕТ СН'!$F$6-'СЕТ СН'!$F$22</f>
        <v>1860.4158343300001</v>
      </c>
    </row>
    <row r="30" spans="1:25" ht="15.75" x14ac:dyDescent="0.2">
      <c r="A30" s="35">
        <f t="shared" si="0"/>
        <v>44914</v>
      </c>
      <c r="B30" s="36">
        <f>SUMIFS(СВЦЭМ!$C$39:$C$782,СВЦЭМ!$A$39:$A$782,$A30,СВЦЭМ!$B$39:$B$782,B$11)+'СЕТ СН'!$F$12+СВЦЭМ!$D$10+'СЕТ СН'!$F$6-'СЕТ СН'!$F$22</f>
        <v>1864.8378263099999</v>
      </c>
      <c r="C30" s="36">
        <f>SUMIFS(СВЦЭМ!$C$39:$C$782,СВЦЭМ!$A$39:$A$782,$A30,СВЦЭМ!$B$39:$B$782,C$11)+'СЕТ СН'!$F$12+СВЦЭМ!$D$10+'СЕТ СН'!$F$6-'СЕТ СН'!$F$22</f>
        <v>1891.7418166100001</v>
      </c>
      <c r="D30" s="36">
        <f>SUMIFS(СВЦЭМ!$C$39:$C$782,СВЦЭМ!$A$39:$A$782,$A30,СВЦЭМ!$B$39:$B$782,D$11)+'СЕТ СН'!$F$12+СВЦЭМ!$D$10+'СЕТ СН'!$F$6-'СЕТ СН'!$F$22</f>
        <v>1935.1846803799999</v>
      </c>
      <c r="E30" s="36">
        <f>SUMIFS(СВЦЭМ!$C$39:$C$782,СВЦЭМ!$A$39:$A$782,$A30,СВЦЭМ!$B$39:$B$782,E$11)+'СЕТ СН'!$F$12+СВЦЭМ!$D$10+'СЕТ СН'!$F$6-'СЕТ СН'!$F$22</f>
        <v>1937.1463172600002</v>
      </c>
      <c r="F30" s="36">
        <f>SUMIFS(СВЦЭМ!$C$39:$C$782,СВЦЭМ!$A$39:$A$782,$A30,СВЦЭМ!$B$39:$B$782,F$11)+'СЕТ СН'!$F$12+СВЦЭМ!$D$10+'СЕТ СН'!$F$6-'СЕТ СН'!$F$22</f>
        <v>1945.73150252</v>
      </c>
      <c r="G30" s="36">
        <f>SUMIFS(СВЦЭМ!$C$39:$C$782,СВЦЭМ!$A$39:$A$782,$A30,СВЦЭМ!$B$39:$B$782,G$11)+'СЕТ СН'!$F$12+СВЦЭМ!$D$10+'СЕТ СН'!$F$6-'СЕТ СН'!$F$22</f>
        <v>1944.2262946199999</v>
      </c>
      <c r="H30" s="36">
        <f>SUMIFS(СВЦЭМ!$C$39:$C$782,СВЦЭМ!$A$39:$A$782,$A30,СВЦЭМ!$B$39:$B$782,H$11)+'СЕТ СН'!$F$12+СВЦЭМ!$D$10+'СЕТ СН'!$F$6-'СЕТ СН'!$F$22</f>
        <v>1932.4313253999999</v>
      </c>
      <c r="I30" s="36">
        <f>SUMIFS(СВЦЭМ!$C$39:$C$782,СВЦЭМ!$A$39:$A$782,$A30,СВЦЭМ!$B$39:$B$782,I$11)+'СЕТ СН'!$F$12+СВЦЭМ!$D$10+'СЕТ СН'!$F$6-'СЕТ СН'!$F$22</f>
        <v>1912.82506865</v>
      </c>
      <c r="J30" s="36">
        <f>SUMIFS(СВЦЭМ!$C$39:$C$782,СВЦЭМ!$A$39:$A$782,$A30,СВЦЭМ!$B$39:$B$782,J$11)+'СЕТ СН'!$F$12+СВЦЭМ!$D$10+'СЕТ СН'!$F$6-'СЕТ СН'!$F$22</f>
        <v>1904.2028190400001</v>
      </c>
      <c r="K30" s="36">
        <f>SUMIFS(СВЦЭМ!$C$39:$C$782,СВЦЭМ!$A$39:$A$782,$A30,СВЦЭМ!$B$39:$B$782,K$11)+'СЕТ СН'!$F$12+СВЦЭМ!$D$10+'СЕТ СН'!$F$6-'СЕТ СН'!$F$22</f>
        <v>1880.4439524099998</v>
      </c>
      <c r="L30" s="36">
        <f>SUMIFS(СВЦЭМ!$C$39:$C$782,СВЦЭМ!$A$39:$A$782,$A30,СВЦЭМ!$B$39:$B$782,L$11)+'СЕТ СН'!$F$12+СВЦЭМ!$D$10+'СЕТ СН'!$F$6-'СЕТ СН'!$F$22</f>
        <v>1889.6571171699998</v>
      </c>
      <c r="M30" s="36">
        <f>SUMIFS(СВЦЭМ!$C$39:$C$782,СВЦЭМ!$A$39:$A$782,$A30,СВЦЭМ!$B$39:$B$782,M$11)+'СЕТ СН'!$F$12+СВЦЭМ!$D$10+'СЕТ СН'!$F$6-'СЕТ СН'!$F$22</f>
        <v>1892.6768284999998</v>
      </c>
      <c r="N30" s="36">
        <f>SUMIFS(СВЦЭМ!$C$39:$C$782,СВЦЭМ!$A$39:$A$782,$A30,СВЦЭМ!$B$39:$B$782,N$11)+'СЕТ СН'!$F$12+СВЦЭМ!$D$10+'СЕТ СН'!$F$6-'СЕТ СН'!$F$22</f>
        <v>1920.0455452199999</v>
      </c>
      <c r="O30" s="36">
        <f>SUMIFS(СВЦЭМ!$C$39:$C$782,СВЦЭМ!$A$39:$A$782,$A30,СВЦЭМ!$B$39:$B$782,O$11)+'СЕТ СН'!$F$12+СВЦЭМ!$D$10+'СЕТ СН'!$F$6-'СЕТ СН'!$F$22</f>
        <v>1926.1368030399999</v>
      </c>
      <c r="P30" s="36">
        <f>SUMIFS(СВЦЭМ!$C$39:$C$782,СВЦЭМ!$A$39:$A$782,$A30,СВЦЭМ!$B$39:$B$782,P$11)+'СЕТ СН'!$F$12+СВЦЭМ!$D$10+'СЕТ СН'!$F$6-'СЕТ СН'!$F$22</f>
        <v>1939.31082393</v>
      </c>
      <c r="Q30" s="36">
        <f>SUMIFS(СВЦЭМ!$C$39:$C$782,СВЦЭМ!$A$39:$A$782,$A30,СВЦЭМ!$B$39:$B$782,Q$11)+'СЕТ СН'!$F$12+СВЦЭМ!$D$10+'СЕТ СН'!$F$6-'СЕТ СН'!$F$22</f>
        <v>1932.3524526800002</v>
      </c>
      <c r="R30" s="36">
        <f>SUMIFS(СВЦЭМ!$C$39:$C$782,СВЦЭМ!$A$39:$A$782,$A30,СВЦЭМ!$B$39:$B$782,R$11)+'СЕТ СН'!$F$12+СВЦЭМ!$D$10+'СЕТ СН'!$F$6-'СЕТ СН'!$F$22</f>
        <v>1922.7928392600002</v>
      </c>
      <c r="S30" s="36">
        <f>SUMIFS(СВЦЭМ!$C$39:$C$782,СВЦЭМ!$A$39:$A$782,$A30,СВЦЭМ!$B$39:$B$782,S$11)+'СЕТ СН'!$F$12+СВЦЭМ!$D$10+'СЕТ СН'!$F$6-'СЕТ СН'!$F$22</f>
        <v>1910.3122452899997</v>
      </c>
      <c r="T30" s="36">
        <f>SUMIFS(СВЦЭМ!$C$39:$C$782,СВЦЭМ!$A$39:$A$782,$A30,СВЦЭМ!$B$39:$B$782,T$11)+'СЕТ СН'!$F$12+СВЦЭМ!$D$10+'СЕТ СН'!$F$6-'СЕТ СН'!$F$22</f>
        <v>1821.9248898699998</v>
      </c>
      <c r="U30" s="36">
        <f>SUMIFS(СВЦЭМ!$C$39:$C$782,СВЦЭМ!$A$39:$A$782,$A30,СВЦЭМ!$B$39:$B$782,U$11)+'СЕТ СН'!$F$12+СВЦЭМ!$D$10+'СЕТ СН'!$F$6-'СЕТ СН'!$F$22</f>
        <v>1869.5545621199999</v>
      </c>
      <c r="V30" s="36">
        <f>SUMIFS(СВЦЭМ!$C$39:$C$782,СВЦЭМ!$A$39:$A$782,$A30,СВЦЭМ!$B$39:$B$782,V$11)+'СЕТ СН'!$F$12+СВЦЭМ!$D$10+'СЕТ СН'!$F$6-'СЕТ СН'!$F$22</f>
        <v>1875.8034676799998</v>
      </c>
      <c r="W30" s="36">
        <f>SUMIFS(СВЦЭМ!$C$39:$C$782,СВЦЭМ!$A$39:$A$782,$A30,СВЦЭМ!$B$39:$B$782,W$11)+'СЕТ СН'!$F$12+СВЦЭМ!$D$10+'СЕТ СН'!$F$6-'СЕТ СН'!$F$22</f>
        <v>1906.5553038399999</v>
      </c>
      <c r="X30" s="36">
        <f>SUMIFS(СВЦЭМ!$C$39:$C$782,СВЦЭМ!$A$39:$A$782,$A30,СВЦЭМ!$B$39:$B$782,X$11)+'СЕТ СН'!$F$12+СВЦЭМ!$D$10+'СЕТ СН'!$F$6-'СЕТ СН'!$F$22</f>
        <v>1914.1021453799999</v>
      </c>
      <c r="Y30" s="36">
        <f>SUMIFS(СВЦЭМ!$C$39:$C$782,СВЦЭМ!$A$39:$A$782,$A30,СВЦЭМ!$B$39:$B$782,Y$11)+'СЕТ СН'!$F$12+СВЦЭМ!$D$10+'СЕТ СН'!$F$6-'СЕТ СН'!$F$22</f>
        <v>1924.9193120499999</v>
      </c>
    </row>
    <row r="31" spans="1:25" ht="15.75" x14ac:dyDescent="0.2">
      <c r="A31" s="35">
        <f t="shared" si="0"/>
        <v>44915</v>
      </c>
      <c r="B31" s="36">
        <f>SUMIFS(СВЦЭМ!$C$39:$C$782,СВЦЭМ!$A$39:$A$782,$A31,СВЦЭМ!$B$39:$B$782,B$11)+'СЕТ СН'!$F$12+СВЦЭМ!$D$10+'СЕТ СН'!$F$6-'СЕТ СН'!$F$22</f>
        <v>1879.6855016199997</v>
      </c>
      <c r="C31" s="36">
        <f>SUMIFS(СВЦЭМ!$C$39:$C$782,СВЦЭМ!$A$39:$A$782,$A31,СВЦЭМ!$B$39:$B$782,C$11)+'СЕТ СН'!$F$12+СВЦЭМ!$D$10+'СЕТ СН'!$F$6-'СЕТ СН'!$F$22</f>
        <v>1899.8568734699998</v>
      </c>
      <c r="D31" s="36">
        <f>SUMIFS(СВЦЭМ!$C$39:$C$782,СВЦЭМ!$A$39:$A$782,$A31,СВЦЭМ!$B$39:$B$782,D$11)+'СЕТ СН'!$F$12+СВЦЭМ!$D$10+'СЕТ СН'!$F$6-'СЕТ СН'!$F$22</f>
        <v>1903.3908256700001</v>
      </c>
      <c r="E31" s="36">
        <f>SUMIFS(СВЦЭМ!$C$39:$C$782,СВЦЭМ!$A$39:$A$782,$A31,СВЦЭМ!$B$39:$B$782,E$11)+'СЕТ СН'!$F$12+СВЦЭМ!$D$10+'СЕТ СН'!$F$6-'СЕТ СН'!$F$22</f>
        <v>1908.71075359</v>
      </c>
      <c r="F31" s="36">
        <f>SUMIFS(СВЦЭМ!$C$39:$C$782,СВЦЭМ!$A$39:$A$782,$A31,СВЦЭМ!$B$39:$B$782,F$11)+'СЕТ СН'!$F$12+СВЦЭМ!$D$10+'СЕТ СН'!$F$6-'СЕТ СН'!$F$22</f>
        <v>1903.44819323</v>
      </c>
      <c r="G31" s="36">
        <f>SUMIFS(СВЦЭМ!$C$39:$C$782,СВЦЭМ!$A$39:$A$782,$A31,СВЦЭМ!$B$39:$B$782,G$11)+'СЕТ СН'!$F$12+СВЦЭМ!$D$10+'СЕТ СН'!$F$6-'СЕТ СН'!$F$22</f>
        <v>1891.9319006400001</v>
      </c>
      <c r="H31" s="36">
        <f>SUMIFS(СВЦЭМ!$C$39:$C$782,СВЦЭМ!$A$39:$A$782,$A31,СВЦЭМ!$B$39:$B$782,H$11)+'СЕТ СН'!$F$12+СВЦЭМ!$D$10+'СЕТ СН'!$F$6-'СЕТ СН'!$F$22</f>
        <v>1861.7456542199998</v>
      </c>
      <c r="I31" s="36">
        <f>SUMIFS(СВЦЭМ!$C$39:$C$782,СВЦЭМ!$A$39:$A$782,$A31,СВЦЭМ!$B$39:$B$782,I$11)+'СЕТ СН'!$F$12+СВЦЭМ!$D$10+'СЕТ СН'!$F$6-'СЕТ СН'!$F$22</f>
        <v>1846.2316193900001</v>
      </c>
      <c r="J31" s="36">
        <f>SUMIFS(СВЦЭМ!$C$39:$C$782,СВЦЭМ!$A$39:$A$782,$A31,СВЦЭМ!$B$39:$B$782,J$11)+'СЕТ СН'!$F$12+СВЦЭМ!$D$10+'СЕТ СН'!$F$6-'СЕТ СН'!$F$22</f>
        <v>1838.3894535599998</v>
      </c>
      <c r="K31" s="36">
        <f>SUMIFS(СВЦЭМ!$C$39:$C$782,СВЦЭМ!$A$39:$A$782,$A31,СВЦЭМ!$B$39:$B$782,K$11)+'СЕТ СН'!$F$12+СВЦЭМ!$D$10+'СЕТ СН'!$F$6-'СЕТ СН'!$F$22</f>
        <v>1833.5971343199999</v>
      </c>
      <c r="L31" s="36">
        <f>SUMIFS(СВЦЭМ!$C$39:$C$782,СВЦЭМ!$A$39:$A$782,$A31,СВЦЭМ!$B$39:$B$782,L$11)+'СЕТ СН'!$F$12+СВЦЭМ!$D$10+'СЕТ СН'!$F$6-'СЕТ СН'!$F$22</f>
        <v>1862.6651856600001</v>
      </c>
      <c r="M31" s="36">
        <f>SUMIFS(СВЦЭМ!$C$39:$C$782,СВЦЭМ!$A$39:$A$782,$A31,СВЦЭМ!$B$39:$B$782,M$11)+'СЕТ СН'!$F$12+СВЦЭМ!$D$10+'СЕТ СН'!$F$6-'СЕТ СН'!$F$22</f>
        <v>1824.2616705599999</v>
      </c>
      <c r="N31" s="36">
        <f>SUMIFS(СВЦЭМ!$C$39:$C$782,СВЦЭМ!$A$39:$A$782,$A31,СВЦЭМ!$B$39:$B$782,N$11)+'СЕТ СН'!$F$12+СВЦЭМ!$D$10+'СЕТ СН'!$F$6-'СЕТ СН'!$F$22</f>
        <v>1872.2944582</v>
      </c>
      <c r="O31" s="36">
        <f>SUMIFS(СВЦЭМ!$C$39:$C$782,СВЦЭМ!$A$39:$A$782,$A31,СВЦЭМ!$B$39:$B$782,O$11)+'СЕТ СН'!$F$12+СВЦЭМ!$D$10+'СЕТ СН'!$F$6-'СЕТ СН'!$F$22</f>
        <v>1877.5701605300001</v>
      </c>
      <c r="P31" s="36">
        <f>SUMIFS(СВЦЭМ!$C$39:$C$782,СВЦЭМ!$A$39:$A$782,$A31,СВЦЭМ!$B$39:$B$782,P$11)+'СЕТ СН'!$F$12+СВЦЭМ!$D$10+'СЕТ СН'!$F$6-'СЕТ СН'!$F$22</f>
        <v>1886.0690548899997</v>
      </c>
      <c r="Q31" s="36">
        <f>SUMIFS(СВЦЭМ!$C$39:$C$782,СВЦЭМ!$A$39:$A$782,$A31,СВЦЭМ!$B$39:$B$782,Q$11)+'СЕТ СН'!$F$12+СВЦЭМ!$D$10+'СЕТ СН'!$F$6-'СЕТ СН'!$F$22</f>
        <v>1888.9831738600001</v>
      </c>
      <c r="R31" s="36">
        <f>SUMIFS(СВЦЭМ!$C$39:$C$782,СВЦЭМ!$A$39:$A$782,$A31,СВЦЭМ!$B$39:$B$782,R$11)+'СЕТ СН'!$F$12+СВЦЭМ!$D$10+'СЕТ СН'!$F$6-'СЕТ СН'!$F$22</f>
        <v>1878.66919216</v>
      </c>
      <c r="S31" s="36">
        <f>SUMIFS(СВЦЭМ!$C$39:$C$782,СВЦЭМ!$A$39:$A$782,$A31,СВЦЭМ!$B$39:$B$782,S$11)+'СЕТ СН'!$F$12+СВЦЭМ!$D$10+'СЕТ СН'!$F$6-'СЕТ СН'!$F$22</f>
        <v>1840.8598807799999</v>
      </c>
      <c r="T31" s="36">
        <f>SUMIFS(СВЦЭМ!$C$39:$C$782,СВЦЭМ!$A$39:$A$782,$A31,СВЦЭМ!$B$39:$B$782,T$11)+'СЕТ СН'!$F$12+СВЦЭМ!$D$10+'СЕТ СН'!$F$6-'СЕТ СН'!$F$22</f>
        <v>1757.3755712299999</v>
      </c>
      <c r="U31" s="36">
        <f>SUMIFS(СВЦЭМ!$C$39:$C$782,СВЦЭМ!$A$39:$A$782,$A31,СВЦЭМ!$B$39:$B$782,U$11)+'СЕТ СН'!$F$12+СВЦЭМ!$D$10+'СЕТ СН'!$F$6-'СЕТ СН'!$F$22</f>
        <v>1782.1636659699998</v>
      </c>
      <c r="V31" s="36">
        <f>SUMIFS(СВЦЭМ!$C$39:$C$782,СВЦЭМ!$A$39:$A$782,$A31,СВЦЭМ!$B$39:$B$782,V$11)+'СЕТ СН'!$F$12+СВЦЭМ!$D$10+'СЕТ СН'!$F$6-'СЕТ СН'!$F$22</f>
        <v>1833.2168212699999</v>
      </c>
      <c r="W31" s="36">
        <f>SUMIFS(СВЦЭМ!$C$39:$C$782,СВЦЭМ!$A$39:$A$782,$A31,СВЦЭМ!$B$39:$B$782,W$11)+'СЕТ СН'!$F$12+СВЦЭМ!$D$10+'СЕТ СН'!$F$6-'СЕТ СН'!$F$22</f>
        <v>1854.1373022799999</v>
      </c>
      <c r="X31" s="36">
        <f>SUMIFS(СВЦЭМ!$C$39:$C$782,СВЦЭМ!$A$39:$A$782,$A31,СВЦЭМ!$B$39:$B$782,X$11)+'СЕТ СН'!$F$12+СВЦЭМ!$D$10+'СЕТ СН'!$F$6-'СЕТ СН'!$F$22</f>
        <v>1867.9322172799998</v>
      </c>
      <c r="Y31" s="36">
        <f>SUMIFS(СВЦЭМ!$C$39:$C$782,СВЦЭМ!$A$39:$A$782,$A31,СВЦЭМ!$B$39:$B$782,Y$11)+'СЕТ СН'!$F$12+СВЦЭМ!$D$10+'СЕТ СН'!$F$6-'СЕТ СН'!$F$22</f>
        <v>1879.6379659300001</v>
      </c>
    </row>
    <row r="32" spans="1:25" ht="15.75" x14ac:dyDescent="0.2">
      <c r="A32" s="35">
        <f t="shared" si="0"/>
        <v>44916</v>
      </c>
      <c r="B32" s="36">
        <f>SUMIFS(СВЦЭМ!$C$39:$C$782,СВЦЭМ!$A$39:$A$782,$A32,СВЦЭМ!$B$39:$B$782,B$11)+'СЕТ СН'!$F$12+СВЦЭМ!$D$10+'СЕТ СН'!$F$6-'СЕТ СН'!$F$22</f>
        <v>1860.3907310199997</v>
      </c>
      <c r="C32" s="36">
        <f>SUMIFS(СВЦЭМ!$C$39:$C$782,СВЦЭМ!$A$39:$A$782,$A32,СВЦЭМ!$B$39:$B$782,C$11)+'СЕТ СН'!$F$12+СВЦЭМ!$D$10+'СЕТ СН'!$F$6-'СЕТ СН'!$F$22</f>
        <v>1876.8945029299998</v>
      </c>
      <c r="D32" s="36">
        <f>SUMIFS(СВЦЭМ!$C$39:$C$782,СВЦЭМ!$A$39:$A$782,$A32,СВЦЭМ!$B$39:$B$782,D$11)+'СЕТ СН'!$F$12+СВЦЭМ!$D$10+'СЕТ СН'!$F$6-'СЕТ СН'!$F$22</f>
        <v>1872.3309770299998</v>
      </c>
      <c r="E32" s="36">
        <f>SUMIFS(СВЦЭМ!$C$39:$C$782,СВЦЭМ!$A$39:$A$782,$A32,СВЦЭМ!$B$39:$B$782,E$11)+'СЕТ СН'!$F$12+СВЦЭМ!$D$10+'СЕТ СН'!$F$6-'СЕТ СН'!$F$22</f>
        <v>1876.0852714799998</v>
      </c>
      <c r="F32" s="36">
        <f>SUMIFS(СВЦЭМ!$C$39:$C$782,СВЦЭМ!$A$39:$A$782,$A32,СВЦЭМ!$B$39:$B$782,F$11)+'СЕТ СН'!$F$12+СВЦЭМ!$D$10+'СЕТ СН'!$F$6-'СЕТ СН'!$F$22</f>
        <v>1921.8882455100002</v>
      </c>
      <c r="G32" s="36">
        <f>SUMIFS(СВЦЭМ!$C$39:$C$782,СВЦЭМ!$A$39:$A$782,$A32,СВЦЭМ!$B$39:$B$782,G$11)+'СЕТ СН'!$F$12+СВЦЭМ!$D$10+'СЕТ СН'!$F$6-'СЕТ СН'!$F$22</f>
        <v>1875.2969662199998</v>
      </c>
      <c r="H32" s="36">
        <f>SUMIFS(СВЦЭМ!$C$39:$C$782,СВЦЭМ!$A$39:$A$782,$A32,СВЦЭМ!$B$39:$B$782,H$11)+'СЕТ СН'!$F$12+СВЦЭМ!$D$10+'СЕТ СН'!$F$6-'СЕТ СН'!$F$22</f>
        <v>1823.5634264</v>
      </c>
      <c r="I32" s="36">
        <f>SUMIFS(СВЦЭМ!$C$39:$C$782,СВЦЭМ!$A$39:$A$782,$A32,СВЦЭМ!$B$39:$B$782,I$11)+'СЕТ СН'!$F$12+СВЦЭМ!$D$10+'СЕТ СН'!$F$6-'СЕТ СН'!$F$22</f>
        <v>1833.2359749500001</v>
      </c>
      <c r="J32" s="36">
        <f>SUMIFS(СВЦЭМ!$C$39:$C$782,СВЦЭМ!$A$39:$A$782,$A32,СВЦЭМ!$B$39:$B$782,J$11)+'СЕТ СН'!$F$12+СВЦЭМ!$D$10+'СЕТ СН'!$F$6-'СЕТ СН'!$F$22</f>
        <v>1793.0903949899998</v>
      </c>
      <c r="K32" s="36">
        <f>SUMIFS(СВЦЭМ!$C$39:$C$782,СВЦЭМ!$A$39:$A$782,$A32,СВЦЭМ!$B$39:$B$782,K$11)+'СЕТ СН'!$F$12+СВЦЭМ!$D$10+'СЕТ СН'!$F$6-'СЕТ СН'!$F$22</f>
        <v>1786.2784343099997</v>
      </c>
      <c r="L32" s="36">
        <f>SUMIFS(СВЦЭМ!$C$39:$C$782,СВЦЭМ!$A$39:$A$782,$A32,СВЦЭМ!$B$39:$B$782,L$11)+'СЕТ СН'!$F$12+СВЦЭМ!$D$10+'СЕТ СН'!$F$6-'СЕТ СН'!$F$22</f>
        <v>1763.5042621399998</v>
      </c>
      <c r="M32" s="36">
        <f>SUMIFS(СВЦЭМ!$C$39:$C$782,СВЦЭМ!$A$39:$A$782,$A32,СВЦЭМ!$B$39:$B$782,M$11)+'СЕТ СН'!$F$12+СВЦЭМ!$D$10+'СЕТ СН'!$F$6-'СЕТ СН'!$F$22</f>
        <v>1784.4609289700002</v>
      </c>
      <c r="N32" s="36">
        <f>SUMIFS(СВЦЭМ!$C$39:$C$782,СВЦЭМ!$A$39:$A$782,$A32,СВЦЭМ!$B$39:$B$782,N$11)+'СЕТ СН'!$F$12+СВЦЭМ!$D$10+'СЕТ СН'!$F$6-'СЕТ СН'!$F$22</f>
        <v>1781.3135926800001</v>
      </c>
      <c r="O32" s="36">
        <f>SUMIFS(СВЦЭМ!$C$39:$C$782,СВЦЭМ!$A$39:$A$782,$A32,СВЦЭМ!$B$39:$B$782,O$11)+'СЕТ СН'!$F$12+СВЦЭМ!$D$10+'СЕТ СН'!$F$6-'СЕТ СН'!$F$22</f>
        <v>1770.2694280599999</v>
      </c>
      <c r="P32" s="36">
        <f>SUMIFS(СВЦЭМ!$C$39:$C$782,СВЦЭМ!$A$39:$A$782,$A32,СВЦЭМ!$B$39:$B$782,P$11)+'СЕТ СН'!$F$12+СВЦЭМ!$D$10+'СЕТ СН'!$F$6-'СЕТ СН'!$F$22</f>
        <v>1776.0480051999998</v>
      </c>
      <c r="Q32" s="36">
        <f>SUMIFS(СВЦЭМ!$C$39:$C$782,СВЦЭМ!$A$39:$A$782,$A32,СВЦЭМ!$B$39:$B$782,Q$11)+'СЕТ СН'!$F$12+СВЦЭМ!$D$10+'СЕТ СН'!$F$6-'СЕТ СН'!$F$22</f>
        <v>1799.2809164599998</v>
      </c>
      <c r="R32" s="36">
        <f>SUMIFS(СВЦЭМ!$C$39:$C$782,СВЦЭМ!$A$39:$A$782,$A32,СВЦЭМ!$B$39:$B$782,R$11)+'СЕТ СН'!$F$12+СВЦЭМ!$D$10+'СЕТ СН'!$F$6-'СЕТ СН'!$F$22</f>
        <v>1800.4543166399999</v>
      </c>
      <c r="S32" s="36">
        <f>SUMIFS(СВЦЭМ!$C$39:$C$782,СВЦЭМ!$A$39:$A$782,$A32,СВЦЭМ!$B$39:$B$782,S$11)+'СЕТ СН'!$F$12+СВЦЭМ!$D$10+'СЕТ СН'!$F$6-'СЕТ СН'!$F$22</f>
        <v>1799.2936073699998</v>
      </c>
      <c r="T32" s="36">
        <f>SUMIFS(СВЦЭМ!$C$39:$C$782,СВЦЭМ!$A$39:$A$782,$A32,СВЦЭМ!$B$39:$B$782,T$11)+'СЕТ СН'!$F$12+СВЦЭМ!$D$10+'СЕТ СН'!$F$6-'СЕТ СН'!$F$22</f>
        <v>1789.6003716099999</v>
      </c>
      <c r="U32" s="36">
        <f>SUMIFS(СВЦЭМ!$C$39:$C$782,СВЦЭМ!$A$39:$A$782,$A32,СВЦЭМ!$B$39:$B$782,U$11)+'СЕТ СН'!$F$12+СВЦЭМ!$D$10+'СЕТ СН'!$F$6-'СЕТ СН'!$F$22</f>
        <v>1791.5456330299999</v>
      </c>
      <c r="V32" s="36">
        <f>SUMIFS(СВЦЭМ!$C$39:$C$782,СВЦЭМ!$A$39:$A$782,$A32,СВЦЭМ!$B$39:$B$782,V$11)+'СЕТ СН'!$F$12+СВЦЭМ!$D$10+'СЕТ СН'!$F$6-'СЕТ СН'!$F$22</f>
        <v>1805.3357617799998</v>
      </c>
      <c r="W32" s="36">
        <f>SUMIFS(СВЦЭМ!$C$39:$C$782,СВЦЭМ!$A$39:$A$782,$A32,СВЦЭМ!$B$39:$B$782,W$11)+'СЕТ СН'!$F$12+СВЦЭМ!$D$10+'СЕТ СН'!$F$6-'СЕТ СН'!$F$22</f>
        <v>1783.55257308</v>
      </c>
      <c r="X32" s="36">
        <f>SUMIFS(СВЦЭМ!$C$39:$C$782,СВЦЭМ!$A$39:$A$782,$A32,СВЦЭМ!$B$39:$B$782,X$11)+'СЕТ СН'!$F$12+СВЦЭМ!$D$10+'СЕТ СН'!$F$6-'СЕТ СН'!$F$22</f>
        <v>1777.30817295</v>
      </c>
      <c r="Y32" s="36">
        <f>SUMIFS(СВЦЭМ!$C$39:$C$782,СВЦЭМ!$A$39:$A$782,$A32,СВЦЭМ!$B$39:$B$782,Y$11)+'СЕТ СН'!$F$12+СВЦЭМ!$D$10+'СЕТ СН'!$F$6-'СЕТ СН'!$F$22</f>
        <v>1789.0284321200002</v>
      </c>
    </row>
    <row r="33" spans="1:25" ht="15.75" x14ac:dyDescent="0.2">
      <c r="A33" s="35">
        <f t="shared" si="0"/>
        <v>44917</v>
      </c>
      <c r="B33" s="36">
        <f>SUMIFS(СВЦЭМ!$C$39:$C$782,СВЦЭМ!$A$39:$A$782,$A33,СВЦЭМ!$B$39:$B$782,B$11)+'СЕТ СН'!$F$12+СВЦЭМ!$D$10+'СЕТ СН'!$F$6-'СЕТ СН'!$F$22</f>
        <v>1822.3013408399997</v>
      </c>
      <c r="C33" s="36">
        <f>SUMIFS(СВЦЭМ!$C$39:$C$782,СВЦЭМ!$A$39:$A$782,$A33,СВЦЭМ!$B$39:$B$782,C$11)+'СЕТ СН'!$F$12+СВЦЭМ!$D$10+'СЕТ СН'!$F$6-'СЕТ СН'!$F$22</f>
        <v>1843.0026882699999</v>
      </c>
      <c r="D33" s="36">
        <f>SUMIFS(СВЦЭМ!$C$39:$C$782,СВЦЭМ!$A$39:$A$782,$A33,СВЦЭМ!$B$39:$B$782,D$11)+'СЕТ СН'!$F$12+СВЦЭМ!$D$10+'СЕТ СН'!$F$6-'СЕТ СН'!$F$22</f>
        <v>1840.73988908</v>
      </c>
      <c r="E33" s="36">
        <f>SUMIFS(СВЦЭМ!$C$39:$C$782,СВЦЭМ!$A$39:$A$782,$A33,СВЦЭМ!$B$39:$B$782,E$11)+'СЕТ СН'!$F$12+СВЦЭМ!$D$10+'СЕТ СН'!$F$6-'СЕТ СН'!$F$22</f>
        <v>1866.9019895900001</v>
      </c>
      <c r="F33" s="36">
        <f>SUMIFS(СВЦЭМ!$C$39:$C$782,СВЦЭМ!$A$39:$A$782,$A33,СВЦЭМ!$B$39:$B$782,F$11)+'СЕТ СН'!$F$12+СВЦЭМ!$D$10+'СЕТ СН'!$F$6-'СЕТ СН'!$F$22</f>
        <v>1894.9821935199998</v>
      </c>
      <c r="G33" s="36">
        <f>SUMIFS(СВЦЭМ!$C$39:$C$782,СВЦЭМ!$A$39:$A$782,$A33,СВЦЭМ!$B$39:$B$782,G$11)+'СЕТ СН'!$F$12+СВЦЭМ!$D$10+'СЕТ СН'!$F$6-'СЕТ СН'!$F$22</f>
        <v>1897.02815405</v>
      </c>
      <c r="H33" s="36">
        <f>SUMIFS(СВЦЭМ!$C$39:$C$782,СВЦЭМ!$A$39:$A$782,$A33,СВЦЭМ!$B$39:$B$782,H$11)+'СЕТ СН'!$F$12+СВЦЭМ!$D$10+'СЕТ СН'!$F$6-'СЕТ СН'!$F$22</f>
        <v>1871.84779785</v>
      </c>
      <c r="I33" s="36">
        <f>SUMIFS(СВЦЭМ!$C$39:$C$782,СВЦЭМ!$A$39:$A$782,$A33,СВЦЭМ!$B$39:$B$782,I$11)+'СЕТ СН'!$F$12+СВЦЭМ!$D$10+'СЕТ СН'!$F$6-'СЕТ СН'!$F$22</f>
        <v>1855.1488920299998</v>
      </c>
      <c r="J33" s="36">
        <f>SUMIFS(СВЦЭМ!$C$39:$C$782,СВЦЭМ!$A$39:$A$782,$A33,СВЦЭМ!$B$39:$B$782,J$11)+'СЕТ СН'!$F$12+СВЦЭМ!$D$10+'СЕТ СН'!$F$6-'СЕТ СН'!$F$22</f>
        <v>1838.6907801100001</v>
      </c>
      <c r="K33" s="36">
        <f>SUMIFS(СВЦЭМ!$C$39:$C$782,СВЦЭМ!$A$39:$A$782,$A33,СВЦЭМ!$B$39:$B$782,K$11)+'СЕТ СН'!$F$12+СВЦЭМ!$D$10+'СЕТ СН'!$F$6-'СЕТ СН'!$F$22</f>
        <v>1814.3918639499998</v>
      </c>
      <c r="L33" s="36">
        <f>SUMIFS(СВЦЭМ!$C$39:$C$782,СВЦЭМ!$A$39:$A$782,$A33,СВЦЭМ!$B$39:$B$782,L$11)+'СЕТ СН'!$F$12+СВЦЭМ!$D$10+'СЕТ СН'!$F$6-'СЕТ СН'!$F$22</f>
        <v>1829.7390609700001</v>
      </c>
      <c r="M33" s="36">
        <f>SUMIFS(СВЦЭМ!$C$39:$C$782,СВЦЭМ!$A$39:$A$782,$A33,СВЦЭМ!$B$39:$B$782,M$11)+'СЕТ СН'!$F$12+СВЦЭМ!$D$10+'СЕТ СН'!$F$6-'СЕТ СН'!$F$22</f>
        <v>1837.9354405300001</v>
      </c>
      <c r="N33" s="36">
        <f>SUMIFS(СВЦЭМ!$C$39:$C$782,СВЦЭМ!$A$39:$A$782,$A33,СВЦЭМ!$B$39:$B$782,N$11)+'СЕТ СН'!$F$12+СВЦЭМ!$D$10+'СЕТ СН'!$F$6-'СЕТ СН'!$F$22</f>
        <v>1865.7813038899999</v>
      </c>
      <c r="O33" s="36">
        <f>SUMIFS(СВЦЭМ!$C$39:$C$782,СВЦЭМ!$A$39:$A$782,$A33,СВЦЭМ!$B$39:$B$782,O$11)+'СЕТ СН'!$F$12+СВЦЭМ!$D$10+'СЕТ СН'!$F$6-'СЕТ СН'!$F$22</f>
        <v>1863.4176297600002</v>
      </c>
      <c r="P33" s="36">
        <f>SUMIFS(СВЦЭМ!$C$39:$C$782,СВЦЭМ!$A$39:$A$782,$A33,СВЦЭМ!$B$39:$B$782,P$11)+'СЕТ СН'!$F$12+СВЦЭМ!$D$10+'СЕТ СН'!$F$6-'СЕТ СН'!$F$22</f>
        <v>1876.9344058299998</v>
      </c>
      <c r="Q33" s="36">
        <f>SUMIFS(СВЦЭМ!$C$39:$C$782,СВЦЭМ!$A$39:$A$782,$A33,СВЦЭМ!$B$39:$B$782,Q$11)+'СЕТ СН'!$F$12+СВЦЭМ!$D$10+'СЕТ СН'!$F$6-'СЕТ СН'!$F$22</f>
        <v>1883.2346483900001</v>
      </c>
      <c r="R33" s="36">
        <f>SUMIFS(СВЦЭМ!$C$39:$C$782,СВЦЭМ!$A$39:$A$782,$A33,СВЦЭМ!$B$39:$B$782,R$11)+'СЕТ СН'!$F$12+СВЦЭМ!$D$10+'СЕТ СН'!$F$6-'СЕТ СН'!$F$22</f>
        <v>1845.1080378400002</v>
      </c>
      <c r="S33" s="36">
        <f>SUMIFS(СВЦЭМ!$C$39:$C$782,СВЦЭМ!$A$39:$A$782,$A33,СВЦЭМ!$B$39:$B$782,S$11)+'СЕТ СН'!$F$12+СВЦЭМ!$D$10+'СЕТ СН'!$F$6-'СЕТ СН'!$F$22</f>
        <v>1847.4932915599998</v>
      </c>
      <c r="T33" s="36">
        <f>SUMIFS(СВЦЭМ!$C$39:$C$782,СВЦЭМ!$A$39:$A$782,$A33,СВЦЭМ!$B$39:$B$782,T$11)+'СЕТ СН'!$F$12+СВЦЭМ!$D$10+'СЕТ СН'!$F$6-'СЕТ СН'!$F$22</f>
        <v>1802.5673905499998</v>
      </c>
      <c r="U33" s="36">
        <f>SUMIFS(СВЦЭМ!$C$39:$C$782,СВЦЭМ!$A$39:$A$782,$A33,СВЦЭМ!$B$39:$B$782,U$11)+'СЕТ СН'!$F$12+СВЦЭМ!$D$10+'СЕТ СН'!$F$6-'СЕТ СН'!$F$22</f>
        <v>1804.7564532699998</v>
      </c>
      <c r="V33" s="36">
        <f>SUMIFS(СВЦЭМ!$C$39:$C$782,СВЦЭМ!$A$39:$A$782,$A33,СВЦЭМ!$B$39:$B$782,V$11)+'СЕТ СН'!$F$12+СВЦЭМ!$D$10+'СЕТ СН'!$F$6-'СЕТ СН'!$F$22</f>
        <v>1838.9970642099997</v>
      </c>
      <c r="W33" s="36">
        <f>SUMIFS(СВЦЭМ!$C$39:$C$782,СВЦЭМ!$A$39:$A$782,$A33,СВЦЭМ!$B$39:$B$782,W$11)+'СЕТ СН'!$F$12+СВЦЭМ!$D$10+'СЕТ СН'!$F$6-'СЕТ СН'!$F$22</f>
        <v>1845.54941603</v>
      </c>
      <c r="X33" s="36">
        <f>SUMIFS(СВЦЭМ!$C$39:$C$782,СВЦЭМ!$A$39:$A$782,$A33,СВЦЭМ!$B$39:$B$782,X$11)+'СЕТ СН'!$F$12+СВЦЭМ!$D$10+'СЕТ СН'!$F$6-'СЕТ СН'!$F$22</f>
        <v>2072.03705317</v>
      </c>
      <c r="Y33" s="36">
        <f>SUMIFS(СВЦЭМ!$C$39:$C$782,СВЦЭМ!$A$39:$A$782,$A33,СВЦЭМ!$B$39:$B$782,Y$11)+'СЕТ СН'!$F$12+СВЦЭМ!$D$10+'СЕТ СН'!$F$6-'СЕТ СН'!$F$22</f>
        <v>2114.49952665</v>
      </c>
    </row>
    <row r="34" spans="1:25" ht="15.75" x14ac:dyDescent="0.2">
      <c r="A34" s="35">
        <f t="shared" si="0"/>
        <v>44918</v>
      </c>
      <c r="B34" s="36">
        <f>SUMIFS(СВЦЭМ!$C$39:$C$782,СВЦЭМ!$A$39:$A$782,$A34,СВЦЭМ!$B$39:$B$782,B$11)+'СЕТ СН'!$F$12+СВЦЭМ!$D$10+'СЕТ СН'!$F$6-'СЕТ СН'!$F$22</f>
        <v>2258.3139947499999</v>
      </c>
      <c r="C34" s="36">
        <f>SUMIFS(СВЦЭМ!$C$39:$C$782,СВЦЭМ!$A$39:$A$782,$A34,СВЦЭМ!$B$39:$B$782,C$11)+'СЕТ СН'!$F$12+СВЦЭМ!$D$10+'СЕТ СН'!$F$6-'СЕТ СН'!$F$22</f>
        <v>2292.01274182</v>
      </c>
      <c r="D34" s="36">
        <f>SUMIFS(СВЦЭМ!$C$39:$C$782,СВЦЭМ!$A$39:$A$782,$A34,СВЦЭМ!$B$39:$B$782,D$11)+'СЕТ СН'!$F$12+СВЦЭМ!$D$10+'СЕТ СН'!$F$6-'СЕТ СН'!$F$22</f>
        <v>2295.8062303699999</v>
      </c>
      <c r="E34" s="36">
        <f>SUMIFS(СВЦЭМ!$C$39:$C$782,СВЦЭМ!$A$39:$A$782,$A34,СВЦЭМ!$B$39:$B$782,E$11)+'СЕТ СН'!$F$12+СВЦЭМ!$D$10+'СЕТ СН'!$F$6-'СЕТ СН'!$F$22</f>
        <v>2334.81080363</v>
      </c>
      <c r="F34" s="36">
        <f>SUMIFS(СВЦЭМ!$C$39:$C$782,СВЦЭМ!$A$39:$A$782,$A34,СВЦЭМ!$B$39:$B$782,F$11)+'СЕТ СН'!$F$12+СВЦЭМ!$D$10+'СЕТ СН'!$F$6-'СЕТ СН'!$F$22</f>
        <v>2311.4555582200001</v>
      </c>
      <c r="G34" s="36">
        <f>SUMIFS(СВЦЭМ!$C$39:$C$782,СВЦЭМ!$A$39:$A$782,$A34,СВЦЭМ!$B$39:$B$782,G$11)+'СЕТ СН'!$F$12+СВЦЭМ!$D$10+'СЕТ СН'!$F$6-'СЕТ СН'!$F$22</f>
        <v>2082.15117431</v>
      </c>
      <c r="H34" s="36">
        <f>SUMIFS(СВЦЭМ!$C$39:$C$782,СВЦЭМ!$A$39:$A$782,$A34,СВЦЭМ!$B$39:$B$782,H$11)+'СЕТ СН'!$F$12+СВЦЭМ!$D$10+'СЕТ СН'!$F$6-'СЕТ СН'!$F$22</f>
        <v>1994.9969765599999</v>
      </c>
      <c r="I34" s="36">
        <f>SUMIFS(СВЦЭМ!$C$39:$C$782,СВЦЭМ!$A$39:$A$782,$A34,СВЦЭМ!$B$39:$B$782,I$11)+'СЕТ СН'!$F$12+СВЦЭМ!$D$10+'СЕТ СН'!$F$6-'СЕТ СН'!$F$22</f>
        <v>1970.2231668999998</v>
      </c>
      <c r="J34" s="36">
        <f>SUMIFS(СВЦЭМ!$C$39:$C$782,СВЦЭМ!$A$39:$A$782,$A34,СВЦЭМ!$B$39:$B$782,J$11)+'СЕТ СН'!$F$12+СВЦЭМ!$D$10+'СЕТ СН'!$F$6-'СЕТ СН'!$F$22</f>
        <v>1942.1099267599998</v>
      </c>
      <c r="K34" s="36">
        <f>SUMIFS(СВЦЭМ!$C$39:$C$782,СВЦЭМ!$A$39:$A$782,$A34,СВЦЭМ!$B$39:$B$782,K$11)+'СЕТ СН'!$F$12+СВЦЭМ!$D$10+'СЕТ СН'!$F$6-'СЕТ СН'!$F$22</f>
        <v>1929.3595319900001</v>
      </c>
      <c r="L34" s="36">
        <f>SUMIFS(СВЦЭМ!$C$39:$C$782,СВЦЭМ!$A$39:$A$782,$A34,СВЦЭМ!$B$39:$B$782,L$11)+'СЕТ СН'!$F$12+СВЦЭМ!$D$10+'СЕТ СН'!$F$6-'СЕТ СН'!$F$22</f>
        <v>1930.40382606</v>
      </c>
      <c r="M34" s="36">
        <f>SUMIFS(СВЦЭМ!$C$39:$C$782,СВЦЭМ!$A$39:$A$782,$A34,СВЦЭМ!$B$39:$B$782,M$11)+'СЕТ СН'!$F$12+СВЦЭМ!$D$10+'СЕТ СН'!$F$6-'СЕТ СН'!$F$22</f>
        <v>1941.8922410099999</v>
      </c>
      <c r="N34" s="36">
        <f>SUMIFS(СВЦЭМ!$C$39:$C$782,СВЦЭМ!$A$39:$A$782,$A34,СВЦЭМ!$B$39:$B$782,N$11)+'СЕТ СН'!$F$12+СВЦЭМ!$D$10+'СЕТ СН'!$F$6-'СЕТ СН'!$F$22</f>
        <v>1986.1531741200001</v>
      </c>
      <c r="O34" s="36">
        <f>SUMIFS(СВЦЭМ!$C$39:$C$782,СВЦЭМ!$A$39:$A$782,$A34,СВЦЭМ!$B$39:$B$782,O$11)+'СЕТ СН'!$F$12+СВЦЭМ!$D$10+'СЕТ СН'!$F$6-'СЕТ СН'!$F$22</f>
        <v>1974.5922857800001</v>
      </c>
      <c r="P34" s="36">
        <f>SUMIFS(СВЦЭМ!$C$39:$C$782,СВЦЭМ!$A$39:$A$782,$A34,СВЦЭМ!$B$39:$B$782,P$11)+'СЕТ СН'!$F$12+СВЦЭМ!$D$10+'СЕТ СН'!$F$6-'СЕТ СН'!$F$22</f>
        <v>1975.4795324199999</v>
      </c>
      <c r="Q34" s="36">
        <f>SUMIFS(СВЦЭМ!$C$39:$C$782,СВЦЭМ!$A$39:$A$782,$A34,СВЦЭМ!$B$39:$B$782,Q$11)+'СЕТ СН'!$F$12+СВЦЭМ!$D$10+'СЕТ СН'!$F$6-'СЕТ СН'!$F$22</f>
        <v>1977.4000667099999</v>
      </c>
      <c r="R34" s="36">
        <f>SUMIFS(СВЦЭМ!$C$39:$C$782,СВЦЭМ!$A$39:$A$782,$A34,СВЦЭМ!$B$39:$B$782,R$11)+'СЕТ СН'!$F$12+СВЦЭМ!$D$10+'СЕТ СН'!$F$6-'СЕТ СН'!$F$22</f>
        <v>1975.9207214799999</v>
      </c>
      <c r="S34" s="36">
        <f>SUMIFS(СВЦЭМ!$C$39:$C$782,СВЦЭМ!$A$39:$A$782,$A34,СВЦЭМ!$B$39:$B$782,S$11)+'СЕТ СН'!$F$12+СВЦЭМ!$D$10+'СЕТ СН'!$F$6-'СЕТ СН'!$F$22</f>
        <v>1943.9298927700002</v>
      </c>
      <c r="T34" s="36">
        <f>SUMIFS(СВЦЭМ!$C$39:$C$782,СВЦЭМ!$A$39:$A$782,$A34,СВЦЭМ!$B$39:$B$782,T$11)+'СЕТ СН'!$F$12+СВЦЭМ!$D$10+'СЕТ СН'!$F$6-'СЕТ СН'!$F$22</f>
        <v>1902.5424481499999</v>
      </c>
      <c r="U34" s="36">
        <f>SUMIFS(СВЦЭМ!$C$39:$C$782,СВЦЭМ!$A$39:$A$782,$A34,СВЦЭМ!$B$39:$B$782,U$11)+'СЕТ СН'!$F$12+СВЦЭМ!$D$10+'СЕТ СН'!$F$6-'СЕТ СН'!$F$22</f>
        <v>1905.4145726799998</v>
      </c>
      <c r="V34" s="36">
        <f>SUMIFS(СВЦЭМ!$C$39:$C$782,СВЦЭМ!$A$39:$A$782,$A34,СВЦЭМ!$B$39:$B$782,V$11)+'СЕТ СН'!$F$12+СВЦЭМ!$D$10+'СЕТ СН'!$F$6-'СЕТ СН'!$F$22</f>
        <v>1919.5974441099997</v>
      </c>
      <c r="W34" s="36">
        <f>SUMIFS(СВЦЭМ!$C$39:$C$782,СВЦЭМ!$A$39:$A$782,$A34,СВЦЭМ!$B$39:$B$782,W$11)+'СЕТ СН'!$F$12+СВЦЭМ!$D$10+'СЕТ СН'!$F$6-'СЕТ СН'!$F$22</f>
        <v>1943.7932826900001</v>
      </c>
      <c r="X34" s="36">
        <f>SUMIFS(СВЦЭМ!$C$39:$C$782,СВЦЭМ!$A$39:$A$782,$A34,СВЦЭМ!$B$39:$B$782,X$11)+'СЕТ СН'!$F$12+СВЦЭМ!$D$10+'СЕТ СН'!$F$6-'СЕТ СН'!$F$22</f>
        <v>1971.3283720199997</v>
      </c>
      <c r="Y34" s="36">
        <f>SUMIFS(СВЦЭМ!$C$39:$C$782,СВЦЭМ!$A$39:$A$782,$A34,СВЦЭМ!$B$39:$B$782,Y$11)+'СЕТ СН'!$F$12+СВЦЭМ!$D$10+'СЕТ СН'!$F$6-'СЕТ СН'!$F$22</f>
        <v>2004.2479063299998</v>
      </c>
    </row>
    <row r="35" spans="1:25" ht="15.75" x14ac:dyDescent="0.2">
      <c r="A35" s="35">
        <f t="shared" si="0"/>
        <v>44919</v>
      </c>
      <c r="B35" s="36">
        <f>SUMIFS(СВЦЭМ!$C$39:$C$782,СВЦЭМ!$A$39:$A$782,$A35,СВЦЭМ!$B$39:$B$782,B$11)+'СЕТ СН'!$F$12+СВЦЭМ!$D$10+'СЕТ СН'!$F$6-'СЕТ СН'!$F$22</f>
        <v>1937.6960210100001</v>
      </c>
      <c r="C35" s="36">
        <f>SUMIFS(СВЦЭМ!$C$39:$C$782,СВЦЭМ!$A$39:$A$782,$A35,СВЦЭМ!$B$39:$B$782,C$11)+'СЕТ СН'!$F$12+СВЦЭМ!$D$10+'СЕТ СН'!$F$6-'СЕТ СН'!$F$22</f>
        <v>1902.1303872600001</v>
      </c>
      <c r="D35" s="36">
        <f>SUMIFS(СВЦЭМ!$C$39:$C$782,СВЦЭМ!$A$39:$A$782,$A35,СВЦЭМ!$B$39:$B$782,D$11)+'СЕТ СН'!$F$12+СВЦЭМ!$D$10+'СЕТ СН'!$F$6-'СЕТ СН'!$F$22</f>
        <v>1885.86468784</v>
      </c>
      <c r="E35" s="36">
        <f>SUMIFS(СВЦЭМ!$C$39:$C$782,СВЦЭМ!$A$39:$A$782,$A35,СВЦЭМ!$B$39:$B$782,E$11)+'СЕТ СН'!$F$12+СВЦЭМ!$D$10+'СЕТ СН'!$F$6-'СЕТ СН'!$F$22</f>
        <v>1871.1512389499999</v>
      </c>
      <c r="F35" s="36">
        <f>SUMIFS(СВЦЭМ!$C$39:$C$782,СВЦЭМ!$A$39:$A$782,$A35,СВЦЭМ!$B$39:$B$782,F$11)+'СЕТ СН'!$F$12+СВЦЭМ!$D$10+'СЕТ СН'!$F$6-'СЕТ СН'!$F$22</f>
        <v>1920.1595210699998</v>
      </c>
      <c r="G35" s="36">
        <f>SUMIFS(СВЦЭМ!$C$39:$C$782,СВЦЭМ!$A$39:$A$782,$A35,СВЦЭМ!$B$39:$B$782,G$11)+'СЕТ СН'!$F$12+СВЦЭМ!$D$10+'СЕТ СН'!$F$6-'СЕТ СН'!$F$22</f>
        <v>1904.3269235799999</v>
      </c>
      <c r="H35" s="36">
        <f>SUMIFS(СВЦЭМ!$C$39:$C$782,СВЦЭМ!$A$39:$A$782,$A35,СВЦЭМ!$B$39:$B$782,H$11)+'СЕТ СН'!$F$12+СВЦЭМ!$D$10+'СЕТ СН'!$F$6-'СЕТ СН'!$F$22</f>
        <v>1898.6184078699998</v>
      </c>
      <c r="I35" s="36">
        <f>SUMIFS(СВЦЭМ!$C$39:$C$782,СВЦЭМ!$A$39:$A$782,$A35,СВЦЭМ!$B$39:$B$782,I$11)+'СЕТ СН'!$F$12+СВЦЭМ!$D$10+'СЕТ СН'!$F$6-'СЕТ СН'!$F$22</f>
        <v>1870.50468477</v>
      </c>
      <c r="J35" s="36">
        <f>SUMIFS(СВЦЭМ!$C$39:$C$782,СВЦЭМ!$A$39:$A$782,$A35,СВЦЭМ!$B$39:$B$782,J$11)+'СЕТ СН'!$F$12+СВЦЭМ!$D$10+'СЕТ СН'!$F$6-'СЕТ СН'!$F$22</f>
        <v>1863.0159305100001</v>
      </c>
      <c r="K35" s="36">
        <f>SUMIFS(СВЦЭМ!$C$39:$C$782,СВЦЭМ!$A$39:$A$782,$A35,СВЦЭМ!$B$39:$B$782,K$11)+'СЕТ СН'!$F$12+СВЦЭМ!$D$10+'СЕТ СН'!$F$6-'СЕТ СН'!$F$22</f>
        <v>1821.4777592300002</v>
      </c>
      <c r="L35" s="36">
        <f>SUMIFS(СВЦЭМ!$C$39:$C$782,СВЦЭМ!$A$39:$A$782,$A35,СВЦЭМ!$B$39:$B$782,L$11)+'СЕТ СН'!$F$12+СВЦЭМ!$D$10+'СЕТ СН'!$F$6-'СЕТ СН'!$F$22</f>
        <v>1793.3162988899999</v>
      </c>
      <c r="M35" s="36">
        <f>SUMIFS(СВЦЭМ!$C$39:$C$782,СВЦЭМ!$A$39:$A$782,$A35,СВЦЭМ!$B$39:$B$782,M$11)+'СЕТ СН'!$F$12+СВЦЭМ!$D$10+'СЕТ СН'!$F$6-'СЕТ СН'!$F$22</f>
        <v>1777.0966664399998</v>
      </c>
      <c r="N35" s="36">
        <f>SUMIFS(СВЦЭМ!$C$39:$C$782,СВЦЭМ!$A$39:$A$782,$A35,СВЦЭМ!$B$39:$B$782,N$11)+'СЕТ СН'!$F$12+СВЦЭМ!$D$10+'СЕТ СН'!$F$6-'СЕТ СН'!$F$22</f>
        <v>1805.1887333099999</v>
      </c>
      <c r="O35" s="36">
        <f>SUMIFS(СВЦЭМ!$C$39:$C$782,СВЦЭМ!$A$39:$A$782,$A35,СВЦЭМ!$B$39:$B$782,O$11)+'СЕТ СН'!$F$12+СВЦЭМ!$D$10+'СЕТ СН'!$F$6-'СЕТ СН'!$F$22</f>
        <v>1792.0297996099998</v>
      </c>
      <c r="P35" s="36">
        <f>SUMIFS(СВЦЭМ!$C$39:$C$782,СВЦЭМ!$A$39:$A$782,$A35,СВЦЭМ!$B$39:$B$782,P$11)+'СЕТ СН'!$F$12+СВЦЭМ!$D$10+'СЕТ СН'!$F$6-'СЕТ СН'!$F$22</f>
        <v>1792.99249839</v>
      </c>
      <c r="Q35" s="36">
        <f>SUMIFS(СВЦЭМ!$C$39:$C$782,СВЦЭМ!$A$39:$A$782,$A35,СВЦЭМ!$B$39:$B$782,Q$11)+'СЕТ СН'!$F$12+СВЦЭМ!$D$10+'СЕТ СН'!$F$6-'СЕТ СН'!$F$22</f>
        <v>1789.12250107</v>
      </c>
      <c r="R35" s="36">
        <f>SUMIFS(СВЦЭМ!$C$39:$C$782,СВЦЭМ!$A$39:$A$782,$A35,СВЦЭМ!$B$39:$B$782,R$11)+'СЕТ СН'!$F$12+СВЦЭМ!$D$10+'СЕТ СН'!$F$6-'СЕТ СН'!$F$22</f>
        <v>1797.95945269</v>
      </c>
      <c r="S35" s="36">
        <f>SUMIFS(СВЦЭМ!$C$39:$C$782,СВЦЭМ!$A$39:$A$782,$A35,СВЦЭМ!$B$39:$B$782,S$11)+'СЕТ СН'!$F$12+СВЦЭМ!$D$10+'СЕТ СН'!$F$6-'СЕТ СН'!$F$22</f>
        <v>1753.56765511</v>
      </c>
      <c r="T35" s="36">
        <f>SUMIFS(СВЦЭМ!$C$39:$C$782,СВЦЭМ!$A$39:$A$782,$A35,СВЦЭМ!$B$39:$B$782,T$11)+'СЕТ СН'!$F$12+СВЦЭМ!$D$10+'СЕТ СН'!$F$6-'СЕТ СН'!$F$22</f>
        <v>1738.57547479</v>
      </c>
      <c r="U35" s="36">
        <f>SUMIFS(СВЦЭМ!$C$39:$C$782,СВЦЭМ!$A$39:$A$782,$A35,СВЦЭМ!$B$39:$B$782,U$11)+'СЕТ СН'!$F$12+СВЦЭМ!$D$10+'СЕТ СН'!$F$6-'СЕТ СН'!$F$22</f>
        <v>1757.4262706899999</v>
      </c>
      <c r="V35" s="36">
        <f>SUMIFS(СВЦЭМ!$C$39:$C$782,СВЦЭМ!$A$39:$A$782,$A35,СВЦЭМ!$B$39:$B$782,V$11)+'СЕТ СН'!$F$12+СВЦЭМ!$D$10+'СЕТ СН'!$F$6-'СЕТ СН'!$F$22</f>
        <v>1776.30277093</v>
      </c>
      <c r="W35" s="36">
        <f>SUMIFS(СВЦЭМ!$C$39:$C$782,СВЦЭМ!$A$39:$A$782,$A35,СВЦЭМ!$B$39:$B$782,W$11)+'СЕТ СН'!$F$12+СВЦЭМ!$D$10+'СЕТ СН'!$F$6-'СЕТ СН'!$F$22</f>
        <v>1793.8042041399999</v>
      </c>
      <c r="X35" s="36">
        <f>SUMIFS(СВЦЭМ!$C$39:$C$782,СВЦЭМ!$A$39:$A$782,$A35,СВЦЭМ!$B$39:$B$782,X$11)+'СЕТ СН'!$F$12+СВЦЭМ!$D$10+'СЕТ СН'!$F$6-'СЕТ СН'!$F$22</f>
        <v>1808.5078906399999</v>
      </c>
      <c r="Y35" s="36">
        <f>SUMIFS(СВЦЭМ!$C$39:$C$782,СВЦЭМ!$A$39:$A$782,$A35,СВЦЭМ!$B$39:$B$782,Y$11)+'СЕТ СН'!$F$12+СВЦЭМ!$D$10+'СЕТ СН'!$F$6-'СЕТ СН'!$F$22</f>
        <v>1802.67393141</v>
      </c>
    </row>
    <row r="36" spans="1:25" ht="15.75" x14ac:dyDescent="0.2">
      <c r="A36" s="35">
        <f t="shared" si="0"/>
        <v>44920</v>
      </c>
      <c r="B36" s="36">
        <f>SUMIFS(СВЦЭМ!$C$39:$C$782,СВЦЭМ!$A$39:$A$782,$A36,СВЦЭМ!$B$39:$B$782,B$11)+'СЕТ СН'!$F$12+СВЦЭМ!$D$10+'СЕТ СН'!$F$6-'СЕТ СН'!$F$22</f>
        <v>1848.0246235300001</v>
      </c>
      <c r="C36" s="36">
        <f>SUMIFS(СВЦЭМ!$C$39:$C$782,СВЦЭМ!$A$39:$A$782,$A36,СВЦЭМ!$B$39:$B$782,C$11)+'СЕТ СН'!$F$12+СВЦЭМ!$D$10+'СЕТ СН'!$F$6-'СЕТ СН'!$F$22</f>
        <v>1865.6861360600001</v>
      </c>
      <c r="D36" s="36">
        <f>SUMIFS(СВЦЭМ!$C$39:$C$782,СВЦЭМ!$A$39:$A$782,$A36,СВЦЭМ!$B$39:$B$782,D$11)+'СЕТ СН'!$F$12+СВЦЭМ!$D$10+'СЕТ СН'!$F$6-'СЕТ СН'!$F$22</f>
        <v>1839.8679600199998</v>
      </c>
      <c r="E36" s="36">
        <f>SUMIFS(СВЦЭМ!$C$39:$C$782,СВЦЭМ!$A$39:$A$782,$A36,СВЦЭМ!$B$39:$B$782,E$11)+'СЕТ СН'!$F$12+СВЦЭМ!$D$10+'СЕТ СН'!$F$6-'СЕТ СН'!$F$22</f>
        <v>1830.6164856099999</v>
      </c>
      <c r="F36" s="36">
        <f>SUMIFS(СВЦЭМ!$C$39:$C$782,СВЦЭМ!$A$39:$A$782,$A36,СВЦЭМ!$B$39:$B$782,F$11)+'СЕТ СН'!$F$12+СВЦЭМ!$D$10+'СЕТ СН'!$F$6-'СЕТ СН'!$F$22</f>
        <v>1892.9258965499998</v>
      </c>
      <c r="G36" s="36">
        <f>SUMIFS(СВЦЭМ!$C$39:$C$782,СВЦЭМ!$A$39:$A$782,$A36,СВЦЭМ!$B$39:$B$782,G$11)+'СЕТ СН'!$F$12+СВЦЭМ!$D$10+'СЕТ СН'!$F$6-'СЕТ СН'!$F$22</f>
        <v>1889.5757724099999</v>
      </c>
      <c r="H36" s="36">
        <f>SUMIFS(СВЦЭМ!$C$39:$C$782,СВЦЭМ!$A$39:$A$782,$A36,СВЦЭМ!$B$39:$B$782,H$11)+'СЕТ СН'!$F$12+СВЦЭМ!$D$10+'СЕТ СН'!$F$6-'СЕТ СН'!$F$22</f>
        <v>1875.3108455500001</v>
      </c>
      <c r="I36" s="36">
        <f>SUMIFS(СВЦЭМ!$C$39:$C$782,СВЦЭМ!$A$39:$A$782,$A36,СВЦЭМ!$B$39:$B$782,I$11)+'СЕТ СН'!$F$12+СВЦЭМ!$D$10+'СЕТ СН'!$F$6-'СЕТ СН'!$F$22</f>
        <v>1912.4835804200002</v>
      </c>
      <c r="J36" s="36">
        <f>SUMIFS(СВЦЭМ!$C$39:$C$782,СВЦЭМ!$A$39:$A$782,$A36,СВЦЭМ!$B$39:$B$782,J$11)+'СЕТ СН'!$F$12+СВЦЭМ!$D$10+'СЕТ СН'!$F$6-'СЕТ СН'!$F$22</f>
        <v>1899.29921246</v>
      </c>
      <c r="K36" s="36">
        <f>SUMIFS(СВЦЭМ!$C$39:$C$782,СВЦЭМ!$A$39:$A$782,$A36,СВЦЭМ!$B$39:$B$782,K$11)+'СЕТ СН'!$F$12+СВЦЭМ!$D$10+'СЕТ СН'!$F$6-'СЕТ СН'!$F$22</f>
        <v>1888.7650689699999</v>
      </c>
      <c r="L36" s="36">
        <f>SUMIFS(СВЦЭМ!$C$39:$C$782,СВЦЭМ!$A$39:$A$782,$A36,СВЦЭМ!$B$39:$B$782,L$11)+'СЕТ СН'!$F$12+СВЦЭМ!$D$10+'СЕТ СН'!$F$6-'СЕТ СН'!$F$22</f>
        <v>1834.1335583099999</v>
      </c>
      <c r="M36" s="36">
        <f>SUMIFS(СВЦЭМ!$C$39:$C$782,СВЦЭМ!$A$39:$A$782,$A36,СВЦЭМ!$B$39:$B$782,M$11)+'СЕТ СН'!$F$12+СВЦЭМ!$D$10+'СЕТ СН'!$F$6-'СЕТ СН'!$F$22</f>
        <v>1851.5493402299999</v>
      </c>
      <c r="N36" s="36">
        <f>SUMIFS(СВЦЭМ!$C$39:$C$782,СВЦЭМ!$A$39:$A$782,$A36,СВЦЭМ!$B$39:$B$782,N$11)+'СЕТ СН'!$F$12+СВЦЭМ!$D$10+'СЕТ СН'!$F$6-'СЕТ СН'!$F$22</f>
        <v>1872.6800099299999</v>
      </c>
      <c r="O36" s="36">
        <f>SUMIFS(СВЦЭМ!$C$39:$C$782,СВЦЭМ!$A$39:$A$782,$A36,СВЦЭМ!$B$39:$B$782,O$11)+'СЕТ СН'!$F$12+СВЦЭМ!$D$10+'СЕТ СН'!$F$6-'СЕТ СН'!$F$22</f>
        <v>1876.8251391899998</v>
      </c>
      <c r="P36" s="36">
        <f>SUMIFS(СВЦЭМ!$C$39:$C$782,СВЦЭМ!$A$39:$A$782,$A36,СВЦЭМ!$B$39:$B$782,P$11)+'СЕТ СН'!$F$12+СВЦЭМ!$D$10+'СЕТ СН'!$F$6-'СЕТ СН'!$F$22</f>
        <v>1895.94326783</v>
      </c>
      <c r="Q36" s="36">
        <f>SUMIFS(СВЦЭМ!$C$39:$C$782,СВЦЭМ!$A$39:$A$782,$A36,СВЦЭМ!$B$39:$B$782,Q$11)+'СЕТ СН'!$F$12+СВЦЭМ!$D$10+'СЕТ СН'!$F$6-'СЕТ СН'!$F$22</f>
        <v>1887.5817170400001</v>
      </c>
      <c r="R36" s="36">
        <f>SUMIFS(СВЦЭМ!$C$39:$C$782,СВЦЭМ!$A$39:$A$782,$A36,СВЦЭМ!$B$39:$B$782,R$11)+'СЕТ СН'!$F$12+СВЦЭМ!$D$10+'СЕТ СН'!$F$6-'СЕТ СН'!$F$22</f>
        <v>1885.7704840500001</v>
      </c>
      <c r="S36" s="36">
        <f>SUMIFS(СВЦЭМ!$C$39:$C$782,СВЦЭМ!$A$39:$A$782,$A36,СВЦЭМ!$B$39:$B$782,S$11)+'СЕТ СН'!$F$12+СВЦЭМ!$D$10+'СЕТ СН'!$F$6-'СЕТ СН'!$F$22</f>
        <v>1860.3765348399997</v>
      </c>
      <c r="T36" s="36">
        <f>SUMIFS(СВЦЭМ!$C$39:$C$782,СВЦЭМ!$A$39:$A$782,$A36,СВЦЭМ!$B$39:$B$782,T$11)+'СЕТ СН'!$F$12+СВЦЭМ!$D$10+'СЕТ СН'!$F$6-'СЕТ СН'!$F$22</f>
        <v>1838.5493683</v>
      </c>
      <c r="U36" s="36">
        <f>SUMIFS(СВЦЭМ!$C$39:$C$782,СВЦЭМ!$A$39:$A$782,$A36,СВЦЭМ!$B$39:$B$782,U$11)+'СЕТ СН'!$F$12+СВЦЭМ!$D$10+'СЕТ СН'!$F$6-'СЕТ СН'!$F$22</f>
        <v>1842.32206683</v>
      </c>
      <c r="V36" s="36">
        <f>SUMIFS(СВЦЭМ!$C$39:$C$782,СВЦЭМ!$A$39:$A$782,$A36,СВЦЭМ!$B$39:$B$782,V$11)+'СЕТ СН'!$F$12+СВЦЭМ!$D$10+'СЕТ СН'!$F$6-'СЕТ СН'!$F$22</f>
        <v>1873.7977072099998</v>
      </c>
      <c r="W36" s="36">
        <f>SUMIFS(СВЦЭМ!$C$39:$C$782,СВЦЭМ!$A$39:$A$782,$A36,СВЦЭМ!$B$39:$B$782,W$11)+'СЕТ СН'!$F$12+СВЦЭМ!$D$10+'СЕТ СН'!$F$6-'СЕТ СН'!$F$22</f>
        <v>1893.2718657599999</v>
      </c>
      <c r="X36" s="36">
        <f>SUMIFS(СВЦЭМ!$C$39:$C$782,СВЦЭМ!$A$39:$A$782,$A36,СВЦЭМ!$B$39:$B$782,X$11)+'СЕТ СН'!$F$12+СВЦЭМ!$D$10+'СЕТ СН'!$F$6-'СЕТ СН'!$F$22</f>
        <v>1917.8802116500001</v>
      </c>
      <c r="Y36" s="36">
        <f>SUMIFS(СВЦЭМ!$C$39:$C$782,СВЦЭМ!$A$39:$A$782,$A36,СВЦЭМ!$B$39:$B$782,Y$11)+'СЕТ СН'!$F$12+СВЦЭМ!$D$10+'СЕТ СН'!$F$6-'СЕТ СН'!$F$22</f>
        <v>1946.0009486700001</v>
      </c>
    </row>
    <row r="37" spans="1:25" ht="15.75" x14ac:dyDescent="0.2">
      <c r="A37" s="35">
        <f t="shared" si="0"/>
        <v>44921</v>
      </c>
      <c r="B37" s="36">
        <f>SUMIFS(СВЦЭМ!$C$39:$C$782,СВЦЭМ!$A$39:$A$782,$A37,СВЦЭМ!$B$39:$B$782,B$11)+'СЕТ СН'!$F$12+СВЦЭМ!$D$10+'СЕТ СН'!$F$6-'СЕТ СН'!$F$22</f>
        <v>1997.6060200699999</v>
      </c>
      <c r="C37" s="36">
        <f>SUMIFS(СВЦЭМ!$C$39:$C$782,СВЦЭМ!$A$39:$A$782,$A37,СВЦЭМ!$B$39:$B$782,C$11)+'СЕТ СН'!$F$12+СВЦЭМ!$D$10+'СЕТ СН'!$F$6-'СЕТ СН'!$F$22</f>
        <v>2017.2818293400001</v>
      </c>
      <c r="D37" s="36">
        <f>SUMIFS(СВЦЭМ!$C$39:$C$782,СВЦЭМ!$A$39:$A$782,$A37,СВЦЭМ!$B$39:$B$782,D$11)+'СЕТ СН'!$F$12+СВЦЭМ!$D$10+'СЕТ СН'!$F$6-'СЕТ СН'!$F$22</f>
        <v>2022.9034947599998</v>
      </c>
      <c r="E37" s="36">
        <f>SUMIFS(СВЦЭМ!$C$39:$C$782,СВЦЭМ!$A$39:$A$782,$A37,СВЦЭМ!$B$39:$B$782,E$11)+'СЕТ СН'!$F$12+СВЦЭМ!$D$10+'СЕТ СН'!$F$6-'СЕТ СН'!$F$22</f>
        <v>2030.34341335</v>
      </c>
      <c r="F37" s="36">
        <f>SUMIFS(СВЦЭМ!$C$39:$C$782,СВЦЭМ!$A$39:$A$782,$A37,СВЦЭМ!$B$39:$B$782,F$11)+'СЕТ СН'!$F$12+СВЦЭМ!$D$10+'СЕТ СН'!$F$6-'СЕТ СН'!$F$22</f>
        <v>2073.31179608</v>
      </c>
      <c r="G37" s="36">
        <f>SUMIFS(СВЦЭМ!$C$39:$C$782,СВЦЭМ!$A$39:$A$782,$A37,СВЦЭМ!$B$39:$B$782,G$11)+'СЕТ СН'!$F$12+СВЦЭМ!$D$10+'СЕТ СН'!$F$6-'СЕТ СН'!$F$22</f>
        <v>2059.6604861400001</v>
      </c>
      <c r="H37" s="36">
        <f>SUMIFS(СВЦЭМ!$C$39:$C$782,СВЦЭМ!$A$39:$A$782,$A37,СВЦЭМ!$B$39:$B$782,H$11)+'СЕТ СН'!$F$12+СВЦЭМ!$D$10+'СЕТ СН'!$F$6-'СЕТ СН'!$F$22</f>
        <v>2018.4901766499997</v>
      </c>
      <c r="I37" s="36">
        <f>SUMIFS(СВЦЭМ!$C$39:$C$782,СВЦЭМ!$A$39:$A$782,$A37,СВЦЭМ!$B$39:$B$782,I$11)+'СЕТ СН'!$F$12+СВЦЭМ!$D$10+'СЕТ СН'!$F$6-'СЕТ СН'!$F$22</f>
        <v>1980.3444370399998</v>
      </c>
      <c r="J37" s="36">
        <f>SUMIFS(СВЦЭМ!$C$39:$C$782,СВЦЭМ!$A$39:$A$782,$A37,СВЦЭМ!$B$39:$B$782,J$11)+'СЕТ СН'!$F$12+СВЦЭМ!$D$10+'СЕТ СН'!$F$6-'СЕТ СН'!$F$22</f>
        <v>1971.9239752399999</v>
      </c>
      <c r="K37" s="36">
        <f>SUMIFS(СВЦЭМ!$C$39:$C$782,СВЦЭМ!$A$39:$A$782,$A37,СВЦЭМ!$B$39:$B$782,K$11)+'СЕТ СН'!$F$12+СВЦЭМ!$D$10+'СЕТ СН'!$F$6-'СЕТ СН'!$F$22</f>
        <v>1964.2506205300001</v>
      </c>
      <c r="L37" s="36">
        <f>SUMIFS(СВЦЭМ!$C$39:$C$782,СВЦЭМ!$A$39:$A$782,$A37,СВЦЭМ!$B$39:$B$782,L$11)+'СЕТ СН'!$F$12+СВЦЭМ!$D$10+'СЕТ СН'!$F$6-'СЕТ СН'!$F$22</f>
        <v>1956.1867786299999</v>
      </c>
      <c r="M37" s="36">
        <f>SUMIFS(СВЦЭМ!$C$39:$C$782,СВЦЭМ!$A$39:$A$782,$A37,СВЦЭМ!$B$39:$B$782,M$11)+'СЕТ СН'!$F$12+СВЦЭМ!$D$10+'СЕТ СН'!$F$6-'СЕТ СН'!$F$22</f>
        <v>1940.13181007</v>
      </c>
      <c r="N37" s="36">
        <f>SUMIFS(СВЦЭМ!$C$39:$C$782,СВЦЭМ!$A$39:$A$782,$A37,СВЦЭМ!$B$39:$B$782,N$11)+'СЕТ СН'!$F$12+СВЦЭМ!$D$10+'СЕТ СН'!$F$6-'СЕТ СН'!$F$22</f>
        <v>1948.8373280999999</v>
      </c>
      <c r="O37" s="36">
        <f>SUMIFS(СВЦЭМ!$C$39:$C$782,СВЦЭМ!$A$39:$A$782,$A37,СВЦЭМ!$B$39:$B$782,O$11)+'СЕТ СН'!$F$12+СВЦЭМ!$D$10+'СЕТ СН'!$F$6-'СЕТ СН'!$F$22</f>
        <v>1938.9251446899998</v>
      </c>
      <c r="P37" s="36">
        <f>SUMIFS(СВЦЭМ!$C$39:$C$782,СВЦЭМ!$A$39:$A$782,$A37,СВЦЭМ!$B$39:$B$782,P$11)+'СЕТ СН'!$F$12+СВЦЭМ!$D$10+'СЕТ СН'!$F$6-'СЕТ СН'!$F$22</f>
        <v>1954.9429985100001</v>
      </c>
      <c r="Q37" s="36">
        <f>SUMIFS(СВЦЭМ!$C$39:$C$782,СВЦЭМ!$A$39:$A$782,$A37,СВЦЭМ!$B$39:$B$782,Q$11)+'СЕТ СН'!$F$12+СВЦЭМ!$D$10+'СЕТ СН'!$F$6-'СЕТ СН'!$F$22</f>
        <v>1932.2626352399998</v>
      </c>
      <c r="R37" s="36">
        <f>SUMIFS(СВЦЭМ!$C$39:$C$782,СВЦЭМ!$A$39:$A$782,$A37,СВЦЭМ!$B$39:$B$782,R$11)+'СЕТ СН'!$F$12+СВЦЭМ!$D$10+'СЕТ СН'!$F$6-'СЕТ СН'!$F$22</f>
        <v>1921.6197387399998</v>
      </c>
      <c r="S37" s="36">
        <f>SUMIFS(СВЦЭМ!$C$39:$C$782,СВЦЭМ!$A$39:$A$782,$A37,СВЦЭМ!$B$39:$B$782,S$11)+'СЕТ СН'!$F$12+СВЦЭМ!$D$10+'СЕТ СН'!$F$6-'СЕТ СН'!$F$22</f>
        <v>1887.9724531799998</v>
      </c>
      <c r="T37" s="36">
        <f>SUMIFS(СВЦЭМ!$C$39:$C$782,СВЦЭМ!$A$39:$A$782,$A37,СВЦЭМ!$B$39:$B$782,T$11)+'СЕТ СН'!$F$12+СВЦЭМ!$D$10+'СЕТ СН'!$F$6-'СЕТ СН'!$F$22</f>
        <v>1835.4806731799999</v>
      </c>
      <c r="U37" s="36">
        <f>SUMIFS(СВЦЭМ!$C$39:$C$782,СВЦЭМ!$A$39:$A$782,$A37,СВЦЭМ!$B$39:$B$782,U$11)+'СЕТ СН'!$F$12+СВЦЭМ!$D$10+'СЕТ СН'!$F$6-'СЕТ СН'!$F$22</f>
        <v>1869.7885794099998</v>
      </c>
      <c r="V37" s="36">
        <f>SUMIFS(СВЦЭМ!$C$39:$C$782,СВЦЭМ!$A$39:$A$782,$A37,СВЦЭМ!$B$39:$B$782,V$11)+'СЕТ СН'!$F$12+СВЦЭМ!$D$10+'СЕТ СН'!$F$6-'СЕТ СН'!$F$22</f>
        <v>1882.2123192899999</v>
      </c>
      <c r="W37" s="36">
        <f>SUMIFS(СВЦЭМ!$C$39:$C$782,СВЦЭМ!$A$39:$A$782,$A37,СВЦЭМ!$B$39:$B$782,W$11)+'СЕТ СН'!$F$12+СВЦЭМ!$D$10+'СЕТ СН'!$F$6-'СЕТ СН'!$F$22</f>
        <v>1909.3580032300001</v>
      </c>
      <c r="X37" s="36">
        <f>SUMIFS(СВЦЭМ!$C$39:$C$782,СВЦЭМ!$A$39:$A$782,$A37,СВЦЭМ!$B$39:$B$782,X$11)+'СЕТ СН'!$F$12+СВЦЭМ!$D$10+'СЕТ СН'!$F$6-'СЕТ СН'!$F$22</f>
        <v>1931.8641374399999</v>
      </c>
      <c r="Y37" s="36">
        <f>SUMIFS(СВЦЭМ!$C$39:$C$782,СВЦЭМ!$A$39:$A$782,$A37,СВЦЭМ!$B$39:$B$782,Y$11)+'СЕТ СН'!$F$12+СВЦЭМ!$D$10+'СЕТ СН'!$F$6-'СЕТ СН'!$F$22</f>
        <v>1949.9156145399998</v>
      </c>
    </row>
    <row r="38" spans="1:25" ht="15.75" x14ac:dyDescent="0.2">
      <c r="A38" s="35">
        <f t="shared" si="0"/>
        <v>44922</v>
      </c>
      <c r="B38" s="36">
        <f>SUMIFS(СВЦЭМ!$C$39:$C$782,СВЦЭМ!$A$39:$A$782,$A38,СВЦЭМ!$B$39:$B$782,B$11)+'СЕТ СН'!$F$12+СВЦЭМ!$D$10+'СЕТ СН'!$F$6-'СЕТ СН'!$F$22</f>
        <v>1870.41334241</v>
      </c>
      <c r="C38" s="36">
        <f>SUMIFS(СВЦЭМ!$C$39:$C$782,СВЦЭМ!$A$39:$A$782,$A38,СВЦЭМ!$B$39:$B$782,C$11)+'СЕТ СН'!$F$12+СВЦЭМ!$D$10+'СЕТ СН'!$F$6-'СЕТ СН'!$F$22</f>
        <v>1893.6158624300001</v>
      </c>
      <c r="D38" s="36">
        <f>SUMIFS(СВЦЭМ!$C$39:$C$782,СВЦЭМ!$A$39:$A$782,$A38,СВЦЭМ!$B$39:$B$782,D$11)+'СЕТ СН'!$F$12+СВЦЭМ!$D$10+'СЕТ СН'!$F$6-'СЕТ СН'!$F$22</f>
        <v>1894.09491557</v>
      </c>
      <c r="E38" s="36">
        <f>SUMIFS(СВЦЭМ!$C$39:$C$782,СВЦЭМ!$A$39:$A$782,$A38,СВЦЭМ!$B$39:$B$782,E$11)+'СЕТ СН'!$F$12+СВЦЭМ!$D$10+'СЕТ СН'!$F$6-'СЕТ СН'!$F$22</f>
        <v>1918.4719196299998</v>
      </c>
      <c r="F38" s="36">
        <f>SUMIFS(СВЦЭМ!$C$39:$C$782,СВЦЭМ!$A$39:$A$782,$A38,СВЦЭМ!$B$39:$B$782,F$11)+'СЕТ СН'!$F$12+СВЦЭМ!$D$10+'СЕТ СН'!$F$6-'СЕТ СН'!$F$22</f>
        <v>1954.7094497799999</v>
      </c>
      <c r="G38" s="36">
        <f>SUMIFS(СВЦЭМ!$C$39:$C$782,СВЦЭМ!$A$39:$A$782,$A38,СВЦЭМ!$B$39:$B$782,G$11)+'СЕТ СН'!$F$12+СВЦЭМ!$D$10+'СЕТ СН'!$F$6-'СЕТ СН'!$F$22</f>
        <v>1942.0931604900002</v>
      </c>
      <c r="H38" s="36">
        <f>SUMIFS(СВЦЭМ!$C$39:$C$782,СВЦЭМ!$A$39:$A$782,$A38,СВЦЭМ!$B$39:$B$782,H$11)+'СЕТ СН'!$F$12+СВЦЭМ!$D$10+'СЕТ СН'!$F$6-'СЕТ СН'!$F$22</f>
        <v>1899.5204471500001</v>
      </c>
      <c r="I38" s="36">
        <f>SUMIFS(СВЦЭМ!$C$39:$C$782,СВЦЭМ!$A$39:$A$782,$A38,СВЦЭМ!$B$39:$B$782,I$11)+'СЕТ СН'!$F$12+СВЦЭМ!$D$10+'СЕТ СН'!$F$6-'СЕТ СН'!$F$22</f>
        <v>1852.6600800800002</v>
      </c>
      <c r="J38" s="36">
        <f>SUMIFS(СВЦЭМ!$C$39:$C$782,СВЦЭМ!$A$39:$A$782,$A38,СВЦЭМ!$B$39:$B$782,J$11)+'СЕТ СН'!$F$12+СВЦЭМ!$D$10+'СЕТ СН'!$F$6-'СЕТ СН'!$F$22</f>
        <v>1806.7098675100001</v>
      </c>
      <c r="K38" s="36">
        <f>SUMIFS(СВЦЭМ!$C$39:$C$782,СВЦЭМ!$A$39:$A$782,$A38,СВЦЭМ!$B$39:$B$782,K$11)+'СЕТ СН'!$F$12+СВЦЭМ!$D$10+'СЕТ СН'!$F$6-'СЕТ СН'!$F$22</f>
        <v>1802.4959563399998</v>
      </c>
      <c r="L38" s="36">
        <f>SUMIFS(СВЦЭМ!$C$39:$C$782,СВЦЭМ!$A$39:$A$782,$A38,СВЦЭМ!$B$39:$B$782,L$11)+'СЕТ СН'!$F$12+СВЦЭМ!$D$10+'СЕТ СН'!$F$6-'СЕТ СН'!$F$22</f>
        <v>1824.4025601600001</v>
      </c>
      <c r="M38" s="36">
        <f>SUMIFS(СВЦЭМ!$C$39:$C$782,СВЦЭМ!$A$39:$A$782,$A38,СВЦЭМ!$B$39:$B$782,M$11)+'СЕТ СН'!$F$12+СВЦЭМ!$D$10+'СЕТ СН'!$F$6-'СЕТ СН'!$F$22</f>
        <v>1814.5920582600002</v>
      </c>
      <c r="N38" s="36">
        <f>SUMIFS(СВЦЭМ!$C$39:$C$782,СВЦЭМ!$A$39:$A$782,$A38,СВЦЭМ!$B$39:$B$782,N$11)+'СЕТ СН'!$F$12+СВЦЭМ!$D$10+'СЕТ СН'!$F$6-'СЕТ СН'!$F$22</f>
        <v>1818.1482462200001</v>
      </c>
      <c r="O38" s="36">
        <f>SUMIFS(СВЦЭМ!$C$39:$C$782,СВЦЭМ!$A$39:$A$782,$A38,СВЦЭМ!$B$39:$B$782,O$11)+'СЕТ СН'!$F$12+СВЦЭМ!$D$10+'СЕТ СН'!$F$6-'СЕТ СН'!$F$22</f>
        <v>1822.9216239699999</v>
      </c>
      <c r="P38" s="36">
        <f>SUMIFS(СВЦЭМ!$C$39:$C$782,СВЦЭМ!$A$39:$A$782,$A38,СВЦЭМ!$B$39:$B$782,P$11)+'СЕТ СН'!$F$12+СВЦЭМ!$D$10+'СЕТ СН'!$F$6-'СЕТ СН'!$F$22</f>
        <v>1829.0108533600001</v>
      </c>
      <c r="Q38" s="36">
        <f>SUMIFS(СВЦЭМ!$C$39:$C$782,СВЦЭМ!$A$39:$A$782,$A38,СВЦЭМ!$B$39:$B$782,Q$11)+'СЕТ СН'!$F$12+СВЦЭМ!$D$10+'СЕТ СН'!$F$6-'СЕТ СН'!$F$22</f>
        <v>1835.38507566</v>
      </c>
      <c r="R38" s="36">
        <f>SUMIFS(СВЦЭМ!$C$39:$C$782,СВЦЭМ!$A$39:$A$782,$A38,СВЦЭМ!$B$39:$B$782,R$11)+'СЕТ СН'!$F$12+СВЦЭМ!$D$10+'СЕТ СН'!$F$6-'СЕТ СН'!$F$22</f>
        <v>1836.4196910199998</v>
      </c>
      <c r="S38" s="36">
        <f>SUMIFS(СВЦЭМ!$C$39:$C$782,СВЦЭМ!$A$39:$A$782,$A38,СВЦЭМ!$B$39:$B$782,S$11)+'СЕТ СН'!$F$12+СВЦЭМ!$D$10+'СЕТ СН'!$F$6-'СЕТ СН'!$F$22</f>
        <v>1807.2709705500001</v>
      </c>
      <c r="T38" s="36">
        <f>SUMIFS(СВЦЭМ!$C$39:$C$782,СВЦЭМ!$A$39:$A$782,$A38,СВЦЭМ!$B$39:$B$782,T$11)+'СЕТ СН'!$F$12+СВЦЭМ!$D$10+'СЕТ СН'!$F$6-'СЕТ СН'!$F$22</f>
        <v>1760.3625183099998</v>
      </c>
      <c r="U38" s="36">
        <f>SUMIFS(СВЦЭМ!$C$39:$C$782,СВЦЭМ!$A$39:$A$782,$A38,СВЦЭМ!$B$39:$B$782,U$11)+'СЕТ СН'!$F$12+СВЦЭМ!$D$10+'СЕТ СН'!$F$6-'СЕТ СН'!$F$22</f>
        <v>1782.25395566</v>
      </c>
      <c r="V38" s="36">
        <f>SUMIFS(СВЦЭМ!$C$39:$C$782,СВЦЭМ!$A$39:$A$782,$A38,СВЦЭМ!$B$39:$B$782,V$11)+'СЕТ СН'!$F$12+СВЦЭМ!$D$10+'СЕТ СН'!$F$6-'СЕТ СН'!$F$22</f>
        <v>1810.50049855</v>
      </c>
      <c r="W38" s="36">
        <f>SUMIFS(СВЦЭМ!$C$39:$C$782,СВЦЭМ!$A$39:$A$782,$A38,СВЦЭМ!$B$39:$B$782,W$11)+'СЕТ СН'!$F$12+СВЦЭМ!$D$10+'СЕТ СН'!$F$6-'СЕТ СН'!$F$22</f>
        <v>1838.2087616099998</v>
      </c>
      <c r="X38" s="36">
        <f>SUMIFS(СВЦЭМ!$C$39:$C$782,СВЦЭМ!$A$39:$A$782,$A38,СВЦЭМ!$B$39:$B$782,X$11)+'СЕТ СН'!$F$12+СВЦЭМ!$D$10+'СЕТ СН'!$F$6-'СЕТ СН'!$F$22</f>
        <v>1828.7336371900001</v>
      </c>
      <c r="Y38" s="36">
        <f>SUMIFS(СВЦЭМ!$C$39:$C$782,СВЦЭМ!$A$39:$A$782,$A38,СВЦЭМ!$B$39:$B$782,Y$11)+'СЕТ СН'!$F$12+СВЦЭМ!$D$10+'СЕТ СН'!$F$6-'СЕТ СН'!$F$22</f>
        <v>1859.5530434399998</v>
      </c>
    </row>
    <row r="39" spans="1:25" ht="15.75" x14ac:dyDescent="0.2">
      <c r="A39" s="35">
        <f t="shared" si="0"/>
        <v>44923</v>
      </c>
      <c r="B39" s="36">
        <f>SUMIFS(СВЦЭМ!$C$39:$C$782,СВЦЭМ!$A$39:$A$782,$A39,СВЦЭМ!$B$39:$B$782,B$11)+'СЕТ СН'!$F$12+СВЦЭМ!$D$10+'СЕТ СН'!$F$6-'СЕТ СН'!$F$22</f>
        <v>1893.9917353999999</v>
      </c>
      <c r="C39" s="36">
        <f>SUMIFS(СВЦЭМ!$C$39:$C$782,СВЦЭМ!$A$39:$A$782,$A39,СВЦЭМ!$B$39:$B$782,C$11)+'СЕТ СН'!$F$12+СВЦЭМ!$D$10+'СЕТ СН'!$F$6-'СЕТ СН'!$F$22</f>
        <v>1941.7418399100002</v>
      </c>
      <c r="D39" s="36">
        <f>SUMIFS(СВЦЭМ!$C$39:$C$782,СВЦЭМ!$A$39:$A$782,$A39,СВЦЭМ!$B$39:$B$782,D$11)+'СЕТ СН'!$F$12+СВЦЭМ!$D$10+'СЕТ СН'!$F$6-'СЕТ СН'!$F$22</f>
        <v>1975.8064648300001</v>
      </c>
      <c r="E39" s="36">
        <f>SUMIFS(СВЦЭМ!$C$39:$C$782,СВЦЭМ!$A$39:$A$782,$A39,СВЦЭМ!$B$39:$B$782,E$11)+'СЕТ СН'!$F$12+СВЦЭМ!$D$10+'СЕТ СН'!$F$6-'СЕТ СН'!$F$22</f>
        <v>1939.55851325</v>
      </c>
      <c r="F39" s="36">
        <f>SUMIFS(СВЦЭМ!$C$39:$C$782,СВЦЭМ!$A$39:$A$782,$A39,СВЦЭМ!$B$39:$B$782,F$11)+'СЕТ СН'!$F$12+СВЦЭМ!$D$10+'СЕТ СН'!$F$6-'СЕТ СН'!$F$22</f>
        <v>1952.7889196800002</v>
      </c>
      <c r="G39" s="36">
        <f>SUMIFS(СВЦЭМ!$C$39:$C$782,СВЦЭМ!$A$39:$A$782,$A39,СВЦЭМ!$B$39:$B$782,G$11)+'СЕТ СН'!$F$12+СВЦЭМ!$D$10+'СЕТ СН'!$F$6-'СЕТ СН'!$F$22</f>
        <v>1938.1514950299998</v>
      </c>
      <c r="H39" s="36">
        <f>SUMIFS(СВЦЭМ!$C$39:$C$782,СВЦЭМ!$A$39:$A$782,$A39,СВЦЭМ!$B$39:$B$782,H$11)+'СЕТ СН'!$F$12+СВЦЭМ!$D$10+'СЕТ СН'!$F$6-'СЕТ СН'!$F$22</f>
        <v>1934.7875736000001</v>
      </c>
      <c r="I39" s="36">
        <f>SUMIFS(СВЦЭМ!$C$39:$C$782,СВЦЭМ!$A$39:$A$782,$A39,СВЦЭМ!$B$39:$B$782,I$11)+'СЕТ СН'!$F$12+СВЦЭМ!$D$10+'СЕТ СН'!$F$6-'СЕТ СН'!$F$22</f>
        <v>1886.93771664</v>
      </c>
      <c r="J39" s="36">
        <f>SUMIFS(СВЦЭМ!$C$39:$C$782,СВЦЭМ!$A$39:$A$782,$A39,СВЦЭМ!$B$39:$B$782,J$11)+'СЕТ СН'!$F$12+СВЦЭМ!$D$10+'СЕТ СН'!$F$6-'СЕТ СН'!$F$22</f>
        <v>1875.6786305000001</v>
      </c>
      <c r="K39" s="36">
        <f>SUMIFS(СВЦЭМ!$C$39:$C$782,СВЦЭМ!$A$39:$A$782,$A39,СВЦЭМ!$B$39:$B$782,K$11)+'СЕТ СН'!$F$12+СВЦЭМ!$D$10+'СЕТ СН'!$F$6-'СЕТ СН'!$F$22</f>
        <v>1877.5211803399998</v>
      </c>
      <c r="L39" s="36">
        <f>SUMIFS(СВЦЭМ!$C$39:$C$782,СВЦЭМ!$A$39:$A$782,$A39,СВЦЭМ!$B$39:$B$782,L$11)+'СЕТ СН'!$F$12+СВЦЭМ!$D$10+'СЕТ СН'!$F$6-'СЕТ СН'!$F$22</f>
        <v>1863.80853419</v>
      </c>
      <c r="M39" s="36">
        <f>SUMIFS(СВЦЭМ!$C$39:$C$782,СВЦЭМ!$A$39:$A$782,$A39,СВЦЭМ!$B$39:$B$782,M$11)+'СЕТ СН'!$F$12+СВЦЭМ!$D$10+'СЕТ СН'!$F$6-'СЕТ СН'!$F$22</f>
        <v>1853.5435966700002</v>
      </c>
      <c r="N39" s="36">
        <f>SUMIFS(СВЦЭМ!$C$39:$C$782,СВЦЭМ!$A$39:$A$782,$A39,СВЦЭМ!$B$39:$B$782,N$11)+'СЕТ СН'!$F$12+СВЦЭМ!$D$10+'СЕТ СН'!$F$6-'СЕТ СН'!$F$22</f>
        <v>1876.92174983</v>
      </c>
      <c r="O39" s="36">
        <f>SUMIFS(СВЦЭМ!$C$39:$C$782,СВЦЭМ!$A$39:$A$782,$A39,СВЦЭМ!$B$39:$B$782,O$11)+'СЕТ СН'!$F$12+СВЦЭМ!$D$10+'СЕТ СН'!$F$6-'СЕТ СН'!$F$22</f>
        <v>1886.9445871799999</v>
      </c>
      <c r="P39" s="36">
        <f>SUMIFS(СВЦЭМ!$C$39:$C$782,СВЦЭМ!$A$39:$A$782,$A39,СВЦЭМ!$B$39:$B$782,P$11)+'СЕТ СН'!$F$12+СВЦЭМ!$D$10+'СЕТ СН'!$F$6-'СЕТ СН'!$F$22</f>
        <v>1902.2214865000001</v>
      </c>
      <c r="Q39" s="36">
        <f>SUMIFS(СВЦЭМ!$C$39:$C$782,СВЦЭМ!$A$39:$A$782,$A39,СВЦЭМ!$B$39:$B$782,Q$11)+'СЕТ СН'!$F$12+СВЦЭМ!$D$10+'СЕТ СН'!$F$6-'СЕТ СН'!$F$22</f>
        <v>1898.1076679299999</v>
      </c>
      <c r="R39" s="36">
        <f>SUMIFS(СВЦЭМ!$C$39:$C$782,СВЦЭМ!$A$39:$A$782,$A39,СВЦЭМ!$B$39:$B$782,R$11)+'СЕТ СН'!$F$12+СВЦЭМ!$D$10+'СЕТ СН'!$F$6-'СЕТ СН'!$F$22</f>
        <v>1877.3344009100001</v>
      </c>
      <c r="S39" s="36">
        <f>SUMIFS(СВЦЭМ!$C$39:$C$782,СВЦЭМ!$A$39:$A$782,$A39,СВЦЭМ!$B$39:$B$782,S$11)+'СЕТ СН'!$F$12+СВЦЭМ!$D$10+'СЕТ СН'!$F$6-'СЕТ СН'!$F$22</f>
        <v>1881.73612486</v>
      </c>
      <c r="T39" s="36">
        <f>SUMIFS(СВЦЭМ!$C$39:$C$782,СВЦЭМ!$A$39:$A$782,$A39,СВЦЭМ!$B$39:$B$782,T$11)+'СЕТ СН'!$F$12+СВЦЭМ!$D$10+'СЕТ СН'!$F$6-'СЕТ СН'!$F$22</f>
        <v>1843.9792627399997</v>
      </c>
      <c r="U39" s="36">
        <f>SUMIFS(СВЦЭМ!$C$39:$C$782,СВЦЭМ!$A$39:$A$782,$A39,СВЦЭМ!$B$39:$B$782,U$11)+'СЕТ СН'!$F$12+СВЦЭМ!$D$10+'СЕТ СН'!$F$6-'СЕТ СН'!$F$22</f>
        <v>1843.6722793600002</v>
      </c>
      <c r="V39" s="36">
        <f>SUMIFS(СВЦЭМ!$C$39:$C$782,СВЦЭМ!$A$39:$A$782,$A39,СВЦЭМ!$B$39:$B$782,V$11)+'СЕТ СН'!$F$12+СВЦЭМ!$D$10+'СЕТ СН'!$F$6-'СЕТ СН'!$F$22</f>
        <v>1848.4929598600002</v>
      </c>
      <c r="W39" s="36">
        <f>SUMIFS(СВЦЭМ!$C$39:$C$782,СВЦЭМ!$A$39:$A$782,$A39,СВЦЭМ!$B$39:$B$782,W$11)+'СЕТ СН'!$F$12+СВЦЭМ!$D$10+'СЕТ СН'!$F$6-'СЕТ СН'!$F$22</f>
        <v>1865.8294191800001</v>
      </c>
      <c r="X39" s="36">
        <f>SUMIFS(СВЦЭМ!$C$39:$C$782,СВЦЭМ!$A$39:$A$782,$A39,СВЦЭМ!$B$39:$B$782,X$11)+'СЕТ СН'!$F$12+СВЦЭМ!$D$10+'СЕТ СН'!$F$6-'СЕТ СН'!$F$22</f>
        <v>1861.4263032200001</v>
      </c>
      <c r="Y39" s="36">
        <f>SUMIFS(СВЦЭМ!$C$39:$C$782,СВЦЭМ!$A$39:$A$782,$A39,СВЦЭМ!$B$39:$B$782,Y$11)+'СЕТ СН'!$F$12+СВЦЭМ!$D$10+'СЕТ СН'!$F$6-'СЕТ СН'!$F$22</f>
        <v>1884.1779800599998</v>
      </c>
    </row>
    <row r="40" spans="1:25" ht="15.75" x14ac:dyDescent="0.2">
      <c r="A40" s="35">
        <f t="shared" si="0"/>
        <v>44924</v>
      </c>
      <c r="B40" s="36">
        <f>SUMIFS(СВЦЭМ!$C$39:$C$782,СВЦЭМ!$A$39:$A$782,$A40,СВЦЭМ!$B$39:$B$782,B$11)+'СЕТ СН'!$F$12+СВЦЭМ!$D$10+'СЕТ СН'!$F$6-'СЕТ СН'!$F$22</f>
        <v>1964.0000386900001</v>
      </c>
      <c r="C40" s="36">
        <f>SUMIFS(СВЦЭМ!$C$39:$C$782,СВЦЭМ!$A$39:$A$782,$A40,СВЦЭМ!$B$39:$B$782,C$11)+'СЕТ СН'!$F$12+СВЦЭМ!$D$10+'СЕТ СН'!$F$6-'СЕТ СН'!$F$22</f>
        <v>1975.6474776300001</v>
      </c>
      <c r="D40" s="36">
        <f>SUMIFS(СВЦЭМ!$C$39:$C$782,СВЦЭМ!$A$39:$A$782,$A40,СВЦЭМ!$B$39:$B$782,D$11)+'СЕТ СН'!$F$12+СВЦЭМ!$D$10+'СЕТ СН'!$F$6-'СЕТ СН'!$F$22</f>
        <v>1966.7686878300001</v>
      </c>
      <c r="E40" s="36">
        <f>SUMIFS(СВЦЭМ!$C$39:$C$782,СВЦЭМ!$A$39:$A$782,$A40,СВЦЭМ!$B$39:$B$782,E$11)+'СЕТ СН'!$F$12+СВЦЭМ!$D$10+'СЕТ СН'!$F$6-'СЕТ СН'!$F$22</f>
        <v>1976.6301417599998</v>
      </c>
      <c r="F40" s="36">
        <f>SUMIFS(СВЦЭМ!$C$39:$C$782,СВЦЭМ!$A$39:$A$782,$A40,СВЦЭМ!$B$39:$B$782,F$11)+'СЕТ СН'!$F$12+СВЦЭМ!$D$10+'СЕТ СН'!$F$6-'СЕТ СН'!$F$22</f>
        <v>1982.2826032499997</v>
      </c>
      <c r="G40" s="36">
        <f>SUMIFS(СВЦЭМ!$C$39:$C$782,СВЦЭМ!$A$39:$A$782,$A40,СВЦЭМ!$B$39:$B$782,G$11)+'СЕТ СН'!$F$12+СВЦЭМ!$D$10+'СЕТ СН'!$F$6-'СЕТ СН'!$F$22</f>
        <v>1970.7224598500002</v>
      </c>
      <c r="H40" s="36">
        <f>SUMIFS(СВЦЭМ!$C$39:$C$782,СВЦЭМ!$A$39:$A$782,$A40,СВЦЭМ!$B$39:$B$782,H$11)+'СЕТ СН'!$F$12+СВЦЭМ!$D$10+'СЕТ СН'!$F$6-'СЕТ СН'!$F$22</f>
        <v>1957.3968600499998</v>
      </c>
      <c r="I40" s="36">
        <f>SUMIFS(СВЦЭМ!$C$39:$C$782,СВЦЭМ!$A$39:$A$782,$A40,СВЦЭМ!$B$39:$B$782,I$11)+'СЕТ СН'!$F$12+СВЦЭМ!$D$10+'СЕТ СН'!$F$6-'СЕТ СН'!$F$22</f>
        <v>1916.5310942199999</v>
      </c>
      <c r="J40" s="36">
        <f>SUMIFS(СВЦЭМ!$C$39:$C$782,СВЦЭМ!$A$39:$A$782,$A40,СВЦЭМ!$B$39:$B$782,J$11)+'СЕТ СН'!$F$12+СВЦЭМ!$D$10+'СЕТ СН'!$F$6-'СЕТ СН'!$F$22</f>
        <v>1907.7816075000001</v>
      </c>
      <c r="K40" s="36">
        <f>SUMIFS(СВЦЭМ!$C$39:$C$782,СВЦЭМ!$A$39:$A$782,$A40,СВЦЭМ!$B$39:$B$782,K$11)+'СЕТ СН'!$F$12+СВЦЭМ!$D$10+'СЕТ СН'!$F$6-'СЕТ СН'!$F$22</f>
        <v>1876.4930698899998</v>
      </c>
      <c r="L40" s="36">
        <f>SUMIFS(СВЦЭМ!$C$39:$C$782,СВЦЭМ!$A$39:$A$782,$A40,СВЦЭМ!$B$39:$B$782,L$11)+'СЕТ СН'!$F$12+СВЦЭМ!$D$10+'СЕТ СН'!$F$6-'СЕТ СН'!$F$22</f>
        <v>1862.9728115399998</v>
      </c>
      <c r="M40" s="36">
        <f>SUMIFS(СВЦЭМ!$C$39:$C$782,СВЦЭМ!$A$39:$A$782,$A40,СВЦЭМ!$B$39:$B$782,M$11)+'СЕТ СН'!$F$12+СВЦЭМ!$D$10+'СЕТ СН'!$F$6-'СЕТ СН'!$F$22</f>
        <v>1864.24078796</v>
      </c>
      <c r="N40" s="36">
        <f>SUMIFS(СВЦЭМ!$C$39:$C$782,СВЦЭМ!$A$39:$A$782,$A40,СВЦЭМ!$B$39:$B$782,N$11)+'СЕТ СН'!$F$12+СВЦЭМ!$D$10+'СЕТ СН'!$F$6-'СЕТ СН'!$F$22</f>
        <v>1900.5734539599998</v>
      </c>
      <c r="O40" s="36">
        <f>SUMIFS(СВЦЭМ!$C$39:$C$782,СВЦЭМ!$A$39:$A$782,$A40,СВЦЭМ!$B$39:$B$782,O$11)+'СЕТ СН'!$F$12+СВЦЭМ!$D$10+'СЕТ СН'!$F$6-'СЕТ СН'!$F$22</f>
        <v>1895.5955606299999</v>
      </c>
      <c r="P40" s="36">
        <f>SUMIFS(СВЦЭМ!$C$39:$C$782,СВЦЭМ!$A$39:$A$782,$A40,СВЦЭМ!$B$39:$B$782,P$11)+'СЕТ СН'!$F$12+СВЦЭМ!$D$10+'СЕТ СН'!$F$6-'СЕТ СН'!$F$22</f>
        <v>1920.77470429</v>
      </c>
      <c r="Q40" s="36">
        <f>SUMIFS(СВЦЭМ!$C$39:$C$782,СВЦЭМ!$A$39:$A$782,$A40,СВЦЭМ!$B$39:$B$782,Q$11)+'СЕТ СН'!$F$12+СВЦЭМ!$D$10+'СЕТ СН'!$F$6-'СЕТ СН'!$F$22</f>
        <v>1924.0715405199999</v>
      </c>
      <c r="R40" s="36">
        <f>SUMIFS(СВЦЭМ!$C$39:$C$782,СВЦЭМ!$A$39:$A$782,$A40,СВЦЭМ!$B$39:$B$782,R$11)+'СЕТ СН'!$F$12+СВЦЭМ!$D$10+'СЕТ СН'!$F$6-'СЕТ СН'!$F$22</f>
        <v>1903.0754564099998</v>
      </c>
      <c r="S40" s="36">
        <f>SUMIFS(СВЦЭМ!$C$39:$C$782,СВЦЭМ!$A$39:$A$782,$A40,СВЦЭМ!$B$39:$B$782,S$11)+'СЕТ СН'!$F$12+СВЦЭМ!$D$10+'СЕТ СН'!$F$6-'СЕТ СН'!$F$22</f>
        <v>1883.6376676099999</v>
      </c>
      <c r="T40" s="36">
        <f>SUMIFS(СВЦЭМ!$C$39:$C$782,СВЦЭМ!$A$39:$A$782,$A40,СВЦЭМ!$B$39:$B$782,T$11)+'СЕТ СН'!$F$12+СВЦЭМ!$D$10+'СЕТ СН'!$F$6-'СЕТ СН'!$F$22</f>
        <v>1844.5797311599999</v>
      </c>
      <c r="U40" s="36">
        <f>SUMIFS(СВЦЭМ!$C$39:$C$782,СВЦЭМ!$A$39:$A$782,$A40,СВЦЭМ!$B$39:$B$782,U$11)+'СЕТ СН'!$F$12+СВЦЭМ!$D$10+'СЕТ СН'!$F$6-'СЕТ СН'!$F$22</f>
        <v>1852.55099406</v>
      </c>
      <c r="V40" s="36">
        <f>SUMIFS(СВЦЭМ!$C$39:$C$782,СВЦЭМ!$A$39:$A$782,$A40,СВЦЭМ!$B$39:$B$782,V$11)+'СЕТ СН'!$F$12+СВЦЭМ!$D$10+'СЕТ СН'!$F$6-'СЕТ СН'!$F$22</f>
        <v>1868.1037686199998</v>
      </c>
      <c r="W40" s="36">
        <f>SUMIFS(СВЦЭМ!$C$39:$C$782,СВЦЭМ!$A$39:$A$782,$A40,СВЦЭМ!$B$39:$B$782,W$11)+'СЕТ СН'!$F$12+СВЦЭМ!$D$10+'СЕТ СН'!$F$6-'СЕТ СН'!$F$22</f>
        <v>1887.31029201</v>
      </c>
      <c r="X40" s="36">
        <f>SUMIFS(СВЦЭМ!$C$39:$C$782,СВЦЭМ!$A$39:$A$782,$A40,СВЦЭМ!$B$39:$B$782,X$11)+'СЕТ СН'!$F$12+СВЦЭМ!$D$10+'СЕТ СН'!$F$6-'СЕТ СН'!$F$22</f>
        <v>1912.85945309</v>
      </c>
      <c r="Y40" s="36">
        <f>SUMIFS(СВЦЭМ!$C$39:$C$782,СВЦЭМ!$A$39:$A$782,$A40,СВЦЭМ!$B$39:$B$782,Y$11)+'СЕТ СН'!$F$12+СВЦЭМ!$D$10+'СЕТ СН'!$F$6-'СЕТ СН'!$F$22</f>
        <v>1940.2835410799998</v>
      </c>
    </row>
    <row r="41" spans="1:25" ht="15.75" x14ac:dyDescent="0.2">
      <c r="A41" s="35">
        <f t="shared" si="0"/>
        <v>44925</v>
      </c>
      <c r="B41" s="36">
        <f>SUMIFS(СВЦЭМ!$C$39:$C$782,СВЦЭМ!$A$39:$A$782,$A41,СВЦЭМ!$B$39:$B$782,B$11)+'СЕТ СН'!$F$12+СВЦЭМ!$D$10+'СЕТ СН'!$F$6-'СЕТ СН'!$F$22</f>
        <v>1941.0420773599999</v>
      </c>
      <c r="C41" s="36">
        <f>SUMIFS(СВЦЭМ!$C$39:$C$782,СВЦЭМ!$A$39:$A$782,$A41,СВЦЭМ!$B$39:$B$782,C$11)+'СЕТ СН'!$F$12+СВЦЭМ!$D$10+'СЕТ СН'!$F$6-'СЕТ СН'!$F$22</f>
        <v>1917.53802077</v>
      </c>
      <c r="D41" s="36">
        <f>SUMIFS(СВЦЭМ!$C$39:$C$782,СВЦЭМ!$A$39:$A$782,$A41,СВЦЭМ!$B$39:$B$782,D$11)+'СЕТ СН'!$F$12+СВЦЭМ!$D$10+'СЕТ СН'!$F$6-'СЕТ СН'!$F$22</f>
        <v>1900.5982561299998</v>
      </c>
      <c r="E41" s="36">
        <f>SUMIFS(СВЦЭМ!$C$39:$C$782,СВЦЭМ!$A$39:$A$782,$A41,СВЦЭМ!$B$39:$B$782,E$11)+'СЕТ СН'!$F$12+СВЦЭМ!$D$10+'СЕТ СН'!$F$6-'СЕТ СН'!$F$22</f>
        <v>1897.26187523</v>
      </c>
      <c r="F41" s="36">
        <f>SUMIFS(СВЦЭМ!$C$39:$C$782,СВЦЭМ!$A$39:$A$782,$A41,СВЦЭМ!$B$39:$B$782,F$11)+'СЕТ СН'!$F$12+СВЦЭМ!$D$10+'СЕТ СН'!$F$6-'СЕТ СН'!$F$22</f>
        <v>1891.60272764</v>
      </c>
      <c r="G41" s="36">
        <f>SUMIFS(СВЦЭМ!$C$39:$C$782,СВЦЭМ!$A$39:$A$782,$A41,СВЦЭМ!$B$39:$B$782,G$11)+'СЕТ СН'!$F$12+СВЦЭМ!$D$10+'СЕТ СН'!$F$6-'СЕТ СН'!$F$22</f>
        <v>1874.5641158499998</v>
      </c>
      <c r="H41" s="36">
        <f>SUMIFS(СВЦЭМ!$C$39:$C$782,СВЦЭМ!$A$39:$A$782,$A41,СВЦЭМ!$B$39:$B$782,H$11)+'СЕТ СН'!$F$12+СВЦЭМ!$D$10+'СЕТ СН'!$F$6-'СЕТ СН'!$F$22</f>
        <v>1841.08185994</v>
      </c>
      <c r="I41" s="36">
        <f>SUMIFS(СВЦЭМ!$C$39:$C$782,СВЦЭМ!$A$39:$A$782,$A41,СВЦЭМ!$B$39:$B$782,I$11)+'СЕТ СН'!$F$12+СВЦЭМ!$D$10+'СЕТ СН'!$F$6-'СЕТ СН'!$F$22</f>
        <v>1850.0448691699999</v>
      </c>
      <c r="J41" s="36">
        <f>SUMIFS(СВЦЭМ!$C$39:$C$782,СВЦЭМ!$A$39:$A$782,$A41,СВЦЭМ!$B$39:$B$782,J$11)+'СЕТ СН'!$F$12+СВЦЭМ!$D$10+'СЕТ СН'!$F$6-'СЕТ СН'!$F$22</f>
        <v>1820.1955632599997</v>
      </c>
      <c r="K41" s="36">
        <f>SUMIFS(СВЦЭМ!$C$39:$C$782,СВЦЭМ!$A$39:$A$782,$A41,СВЦЭМ!$B$39:$B$782,K$11)+'СЕТ СН'!$F$12+СВЦЭМ!$D$10+'СЕТ СН'!$F$6-'СЕТ СН'!$F$22</f>
        <v>1807.8094651799997</v>
      </c>
      <c r="L41" s="36">
        <f>SUMIFS(СВЦЭМ!$C$39:$C$782,СВЦЭМ!$A$39:$A$782,$A41,СВЦЭМ!$B$39:$B$782,L$11)+'СЕТ СН'!$F$12+СВЦЭМ!$D$10+'СЕТ СН'!$F$6-'СЕТ СН'!$F$22</f>
        <v>1819.6285843800001</v>
      </c>
      <c r="M41" s="36">
        <f>SUMIFS(СВЦЭМ!$C$39:$C$782,СВЦЭМ!$A$39:$A$782,$A41,СВЦЭМ!$B$39:$B$782,M$11)+'СЕТ СН'!$F$12+СВЦЭМ!$D$10+'СЕТ СН'!$F$6-'СЕТ СН'!$F$22</f>
        <v>1836.2326662699998</v>
      </c>
      <c r="N41" s="36">
        <f>SUMIFS(СВЦЭМ!$C$39:$C$782,СВЦЭМ!$A$39:$A$782,$A41,СВЦЭМ!$B$39:$B$782,N$11)+'СЕТ СН'!$F$12+СВЦЭМ!$D$10+'СЕТ СН'!$F$6-'СЕТ СН'!$F$22</f>
        <v>1855.3905604299998</v>
      </c>
      <c r="O41" s="36">
        <f>SUMIFS(СВЦЭМ!$C$39:$C$782,СВЦЭМ!$A$39:$A$782,$A41,СВЦЭМ!$B$39:$B$782,O$11)+'СЕТ СН'!$F$12+СВЦЭМ!$D$10+'СЕТ СН'!$F$6-'СЕТ СН'!$F$22</f>
        <v>1882.1425273300001</v>
      </c>
      <c r="P41" s="36">
        <f>SUMIFS(СВЦЭМ!$C$39:$C$782,СВЦЭМ!$A$39:$A$782,$A41,СВЦЭМ!$B$39:$B$782,P$11)+'СЕТ СН'!$F$12+СВЦЭМ!$D$10+'СЕТ СН'!$F$6-'СЕТ СН'!$F$22</f>
        <v>1891.5513063499998</v>
      </c>
      <c r="Q41" s="36">
        <f>SUMIFS(СВЦЭМ!$C$39:$C$782,СВЦЭМ!$A$39:$A$782,$A41,СВЦЭМ!$B$39:$B$782,Q$11)+'СЕТ СН'!$F$12+СВЦЭМ!$D$10+'СЕТ СН'!$F$6-'СЕТ СН'!$F$22</f>
        <v>1890.7592932299999</v>
      </c>
      <c r="R41" s="36">
        <f>SUMIFS(СВЦЭМ!$C$39:$C$782,СВЦЭМ!$A$39:$A$782,$A41,СВЦЭМ!$B$39:$B$782,R$11)+'СЕТ СН'!$F$12+СВЦЭМ!$D$10+'СЕТ СН'!$F$6-'СЕТ СН'!$F$22</f>
        <v>1861.7079769399998</v>
      </c>
      <c r="S41" s="36">
        <f>SUMIFS(СВЦЭМ!$C$39:$C$782,СВЦЭМ!$A$39:$A$782,$A41,СВЦЭМ!$B$39:$B$782,S$11)+'СЕТ СН'!$F$12+СВЦЭМ!$D$10+'СЕТ СН'!$F$6-'СЕТ СН'!$F$22</f>
        <v>1815.7272329900002</v>
      </c>
      <c r="T41" s="36">
        <f>SUMIFS(СВЦЭМ!$C$39:$C$782,СВЦЭМ!$A$39:$A$782,$A41,СВЦЭМ!$B$39:$B$782,T$11)+'СЕТ СН'!$F$12+СВЦЭМ!$D$10+'СЕТ СН'!$F$6-'СЕТ СН'!$F$22</f>
        <v>1816.5666863599999</v>
      </c>
      <c r="U41" s="36">
        <f>SUMIFS(СВЦЭМ!$C$39:$C$782,СВЦЭМ!$A$39:$A$782,$A41,СВЦЭМ!$B$39:$B$782,U$11)+'СЕТ СН'!$F$12+СВЦЭМ!$D$10+'СЕТ СН'!$F$6-'СЕТ СН'!$F$22</f>
        <v>1820.3884115199999</v>
      </c>
      <c r="V41" s="36">
        <f>SUMIFS(СВЦЭМ!$C$39:$C$782,СВЦЭМ!$A$39:$A$782,$A41,СВЦЭМ!$B$39:$B$782,V$11)+'СЕТ СН'!$F$12+СВЦЭМ!$D$10+'СЕТ СН'!$F$6-'СЕТ СН'!$F$22</f>
        <v>1834.1103177700002</v>
      </c>
      <c r="W41" s="36">
        <f>SUMIFS(СВЦЭМ!$C$39:$C$782,СВЦЭМ!$A$39:$A$782,$A41,СВЦЭМ!$B$39:$B$782,W$11)+'СЕТ СН'!$F$12+СВЦЭМ!$D$10+'СЕТ СН'!$F$6-'СЕТ СН'!$F$22</f>
        <v>1853.1250526999997</v>
      </c>
      <c r="X41" s="36">
        <f>SUMIFS(СВЦЭМ!$C$39:$C$782,СВЦЭМ!$A$39:$A$782,$A41,СВЦЭМ!$B$39:$B$782,X$11)+'СЕТ СН'!$F$12+СВЦЭМ!$D$10+'СЕТ СН'!$F$6-'СЕТ СН'!$F$22</f>
        <v>1876.5783257899998</v>
      </c>
      <c r="Y41" s="36">
        <f>SUMIFS(СВЦЭМ!$C$39:$C$782,СВЦЭМ!$A$39:$A$782,$A41,СВЦЭМ!$B$39:$B$782,Y$11)+'СЕТ СН'!$F$12+СВЦЭМ!$D$10+'СЕТ СН'!$F$6-'СЕТ СН'!$F$22</f>
        <v>1891.74143456</v>
      </c>
    </row>
    <row r="42" spans="1:25" ht="15.75" x14ac:dyDescent="0.2">
      <c r="A42" s="35">
        <f t="shared" si="0"/>
        <v>44926</v>
      </c>
      <c r="B42" s="36">
        <f>SUMIFS(СВЦЭМ!$C$39:$C$782,СВЦЭМ!$A$39:$A$782,$A42,СВЦЭМ!$B$39:$B$782,B$11)+'СЕТ СН'!$F$12+СВЦЭМ!$D$10+'СЕТ СН'!$F$6-'СЕТ СН'!$F$22</f>
        <v>2017.2743470199998</v>
      </c>
      <c r="C42" s="36">
        <f>SUMIFS(СВЦЭМ!$C$39:$C$782,СВЦЭМ!$A$39:$A$782,$A42,СВЦЭМ!$B$39:$B$782,C$11)+'СЕТ СН'!$F$12+СВЦЭМ!$D$10+'СЕТ СН'!$F$6-'СЕТ СН'!$F$22</f>
        <v>2050.3540818900001</v>
      </c>
      <c r="D42" s="36">
        <f>SUMIFS(СВЦЭМ!$C$39:$C$782,СВЦЭМ!$A$39:$A$782,$A42,СВЦЭМ!$B$39:$B$782,D$11)+'СЕТ СН'!$F$12+СВЦЭМ!$D$10+'СЕТ СН'!$F$6-'СЕТ СН'!$F$22</f>
        <v>2106.2243745000001</v>
      </c>
      <c r="E42" s="36">
        <f>SUMIFS(СВЦЭМ!$C$39:$C$782,СВЦЭМ!$A$39:$A$782,$A42,СВЦЭМ!$B$39:$B$782,E$11)+'СЕТ СН'!$F$12+СВЦЭМ!$D$10+'СЕТ СН'!$F$6-'СЕТ СН'!$F$22</f>
        <v>2103.19332072</v>
      </c>
      <c r="F42" s="36">
        <f>SUMIFS(СВЦЭМ!$C$39:$C$782,СВЦЭМ!$A$39:$A$782,$A42,СВЦЭМ!$B$39:$B$782,F$11)+'СЕТ СН'!$F$12+СВЦЭМ!$D$10+'СЕТ СН'!$F$6-'СЕТ СН'!$F$22</f>
        <v>2113.4743290900001</v>
      </c>
      <c r="G42" s="36">
        <f>SUMIFS(СВЦЭМ!$C$39:$C$782,СВЦЭМ!$A$39:$A$782,$A42,СВЦЭМ!$B$39:$B$782,G$11)+'СЕТ СН'!$F$12+СВЦЭМ!$D$10+'СЕТ СН'!$F$6-'СЕТ СН'!$F$22</f>
        <v>2101.2709399699997</v>
      </c>
      <c r="H42" s="36">
        <f>SUMIFS(СВЦЭМ!$C$39:$C$782,СВЦЭМ!$A$39:$A$782,$A42,СВЦЭМ!$B$39:$B$782,H$11)+'СЕТ СН'!$F$12+СВЦЭМ!$D$10+'СЕТ СН'!$F$6-'СЕТ СН'!$F$22</f>
        <v>2066.26780431</v>
      </c>
      <c r="I42" s="36">
        <f>SUMIFS(СВЦЭМ!$C$39:$C$782,СВЦЭМ!$A$39:$A$782,$A42,СВЦЭМ!$B$39:$B$782,I$11)+'СЕТ СН'!$F$12+СВЦЭМ!$D$10+'СЕТ СН'!$F$6-'СЕТ СН'!$F$22</f>
        <v>2017.0113402900001</v>
      </c>
      <c r="J42" s="36">
        <f>SUMIFS(СВЦЭМ!$C$39:$C$782,СВЦЭМ!$A$39:$A$782,$A42,СВЦЭМ!$B$39:$B$782,J$11)+'СЕТ СН'!$F$12+СВЦЭМ!$D$10+'СЕТ СН'!$F$6-'СЕТ СН'!$F$22</f>
        <v>1971.7867111</v>
      </c>
      <c r="K42" s="36">
        <f>SUMIFS(СВЦЭМ!$C$39:$C$782,СВЦЭМ!$A$39:$A$782,$A42,СВЦЭМ!$B$39:$B$782,K$11)+'СЕТ СН'!$F$12+СВЦЭМ!$D$10+'СЕТ СН'!$F$6-'СЕТ СН'!$F$22</f>
        <v>1964.0085869700001</v>
      </c>
      <c r="L42" s="36">
        <f>SUMIFS(СВЦЭМ!$C$39:$C$782,СВЦЭМ!$A$39:$A$782,$A42,СВЦЭМ!$B$39:$B$782,L$11)+'СЕТ СН'!$F$12+СВЦЭМ!$D$10+'СЕТ СН'!$F$6-'СЕТ СН'!$F$22</f>
        <v>1947.0301334800001</v>
      </c>
      <c r="M42" s="36">
        <f>SUMIFS(СВЦЭМ!$C$39:$C$782,СВЦЭМ!$A$39:$A$782,$A42,СВЦЭМ!$B$39:$B$782,M$11)+'СЕТ СН'!$F$12+СВЦЭМ!$D$10+'СЕТ СН'!$F$6-'СЕТ СН'!$F$22</f>
        <v>1945.2832117299999</v>
      </c>
      <c r="N42" s="36">
        <f>SUMIFS(СВЦЭМ!$C$39:$C$782,СВЦЭМ!$A$39:$A$782,$A42,СВЦЭМ!$B$39:$B$782,N$11)+'СЕТ СН'!$F$12+СВЦЭМ!$D$10+'СЕТ СН'!$F$6-'СЕТ СН'!$F$22</f>
        <v>1968.2216956100001</v>
      </c>
      <c r="O42" s="36">
        <f>SUMIFS(СВЦЭМ!$C$39:$C$782,СВЦЭМ!$A$39:$A$782,$A42,СВЦЭМ!$B$39:$B$782,O$11)+'СЕТ СН'!$F$12+СВЦЭМ!$D$10+'СЕТ СН'!$F$6-'СЕТ СН'!$F$22</f>
        <v>1997.47398187</v>
      </c>
      <c r="P42" s="36">
        <f>SUMIFS(СВЦЭМ!$C$39:$C$782,СВЦЭМ!$A$39:$A$782,$A42,СВЦЭМ!$B$39:$B$782,P$11)+'СЕТ СН'!$F$12+СВЦЭМ!$D$10+'СЕТ СН'!$F$6-'СЕТ СН'!$F$22</f>
        <v>2007.9256940300002</v>
      </c>
      <c r="Q42" s="36">
        <f>SUMIFS(СВЦЭМ!$C$39:$C$782,СВЦЭМ!$A$39:$A$782,$A42,СВЦЭМ!$B$39:$B$782,Q$11)+'СЕТ СН'!$F$12+СВЦЭМ!$D$10+'СЕТ СН'!$F$6-'СЕТ СН'!$F$22</f>
        <v>2021.47363477</v>
      </c>
      <c r="R42" s="36">
        <f>SUMIFS(СВЦЭМ!$C$39:$C$782,СВЦЭМ!$A$39:$A$782,$A42,СВЦЭМ!$B$39:$B$782,R$11)+'СЕТ СН'!$F$12+СВЦЭМ!$D$10+'СЕТ СН'!$F$6-'СЕТ СН'!$F$22</f>
        <v>1968.1339103699997</v>
      </c>
      <c r="S42" s="36">
        <f>SUMIFS(СВЦЭМ!$C$39:$C$782,СВЦЭМ!$A$39:$A$782,$A42,СВЦЭМ!$B$39:$B$782,S$11)+'СЕТ СН'!$F$12+СВЦЭМ!$D$10+'СЕТ СН'!$F$6-'СЕТ СН'!$F$22</f>
        <v>1933.7777821700001</v>
      </c>
      <c r="T42" s="36">
        <f>SUMIFS(СВЦЭМ!$C$39:$C$782,СВЦЭМ!$A$39:$A$782,$A42,СВЦЭМ!$B$39:$B$782,T$11)+'СЕТ СН'!$F$12+СВЦЭМ!$D$10+'СЕТ СН'!$F$6-'СЕТ СН'!$F$22</f>
        <v>1925.7301866600001</v>
      </c>
      <c r="U42" s="36">
        <f>SUMIFS(СВЦЭМ!$C$39:$C$782,СВЦЭМ!$A$39:$A$782,$A42,СВЦЭМ!$B$39:$B$782,U$11)+'СЕТ СН'!$F$12+СВЦЭМ!$D$10+'СЕТ СН'!$F$6-'СЕТ СН'!$F$22</f>
        <v>1944.0269659999999</v>
      </c>
      <c r="V42" s="36">
        <f>SUMIFS(СВЦЭМ!$C$39:$C$782,СВЦЭМ!$A$39:$A$782,$A42,СВЦЭМ!$B$39:$B$782,V$11)+'СЕТ СН'!$F$12+СВЦЭМ!$D$10+'СЕТ СН'!$F$6-'СЕТ СН'!$F$22</f>
        <v>1949.91885714</v>
      </c>
      <c r="W42" s="36">
        <f>SUMIFS(СВЦЭМ!$C$39:$C$782,СВЦЭМ!$A$39:$A$782,$A42,СВЦЭМ!$B$39:$B$782,W$11)+'СЕТ СН'!$F$12+СВЦЭМ!$D$10+'СЕТ СН'!$F$6-'СЕТ СН'!$F$22</f>
        <v>1987.7503149700001</v>
      </c>
      <c r="X42" s="36">
        <f>SUMIFS(СВЦЭМ!$C$39:$C$782,СВЦЭМ!$A$39:$A$782,$A42,СВЦЭМ!$B$39:$B$782,X$11)+'СЕТ СН'!$F$12+СВЦЭМ!$D$10+'СЕТ СН'!$F$6-'СЕТ СН'!$F$22</f>
        <v>1993.7769802500002</v>
      </c>
      <c r="Y42" s="36">
        <f>SUMIFS(СВЦЭМ!$C$39:$C$782,СВЦЭМ!$A$39:$A$782,$A42,СВЦЭМ!$B$39:$B$782,Y$11)+'СЕТ СН'!$F$12+СВЦЭМ!$D$10+'СЕТ СН'!$F$6-'СЕТ СН'!$F$22</f>
        <v>2044.2535802100001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01.12.2022</v>
      </c>
      <c r="B48" s="36">
        <f>SUMIFS(СВЦЭМ!$C$39:$C$782,СВЦЭМ!$A$39:$A$782,$A48,СВЦЭМ!$B$39:$B$782,B$47)+'СЕТ СН'!$G$12+СВЦЭМ!$D$10+'СЕТ СН'!$G$6-'СЕТ СН'!$G$22</f>
        <v>2097.5440492100001</v>
      </c>
      <c r="C48" s="36">
        <f>SUMIFS(СВЦЭМ!$C$39:$C$782,СВЦЭМ!$A$39:$A$782,$A48,СВЦЭМ!$B$39:$B$782,C$47)+'СЕТ СН'!$G$12+СВЦЭМ!$D$10+'СЕТ СН'!$G$6-'СЕТ СН'!$G$22</f>
        <v>2062.4048406900001</v>
      </c>
      <c r="D48" s="36">
        <f>SUMIFS(СВЦЭМ!$C$39:$C$782,СВЦЭМ!$A$39:$A$782,$A48,СВЦЭМ!$B$39:$B$782,D$47)+'СЕТ СН'!$G$12+СВЦЭМ!$D$10+'СЕТ СН'!$G$6-'СЕТ СН'!$G$22</f>
        <v>2132.5404695699999</v>
      </c>
      <c r="E48" s="36">
        <f>SUMIFS(СВЦЭМ!$C$39:$C$782,СВЦЭМ!$A$39:$A$782,$A48,СВЦЭМ!$B$39:$B$782,E$47)+'СЕТ СН'!$G$12+СВЦЭМ!$D$10+'СЕТ СН'!$G$6-'СЕТ СН'!$G$22</f>
        <v>2129.8767899499999</v>
      </c>
      <c r="F48" s="36">
        <f>SUMIFS(СВЦЭМ!$C$39:$C$782,СВЦЭМ!$A$39:$A$782,$A48,СВЦЭМ!$B$39:$B$782,F$47)+'СЕТ СН'!$G$12+СВЦЭМ!$D$10+'СЕТ СН'!$G$6-'СЕТ СН'!$G$22</f>
        <v>2139.6557929000001</v>
      </c>
      <c r="G48" s="36">
        <f>SUMIFS(СВЦЭМ!$C$39:$C$782,СВЦЭМ!$A$39:$A$782,$A48,СВЦЭМ!$B$39:$B$782,G$47)+'СЕТ СН'!$G$12+СВЦЭМ!$D$10+'СЕТ СН'!$G$6-'СЕТ СН'!$G$22</f>
        <v>2125.7611018100001</v>
      </c>
      <c r="H48" s="36">
        <f>SUMIFS(СВЦЭМ!$C$39:$C$782,СВЦЭМ!$A$39:$A$782,$A48,СВЦЭМ!$B$39:$B$782,H$47)+'СЕТ СН'!$G$12+СВЦЭМ!$D$10+'СЕТ СН'!$G$6-'СЕТ СН'!$G$22</f>
        <v>2088.7897594599999</v>
      </c>
      <c r="I48" s="36">
        <f>SUMIFS(СВЦЭМ!$C$39:$C$782,СВЦЭМ!$A$39:$A$782,$A48,СВЦЭМ!$B$39:$B$782,I$47)+'СЕТ СН'!$G$12+СВЦЭМ!$D$10+'СЕТ СН'!$G$6-'СЕТ СН'!$G$22</f>
        <v>2063.2397634899999</v>
      </c>
      <c r="J48" s="36">
        <f>SUMIFS(СВЦЭМ!$C$39:$C$782,СВЦЭМ!$A$39:$A$782,$A48,СВЦЭМ!$B$39:$B$782,J$47)+'СЕТ СН'!$G$12+СВЦЭМ!$D$10+'СЕТ СН'!$G$6-'СЕТ СН'!$G$22</f>
        <v>2010.34019283</v>
      </c>
      <c r="K48" s="36">
        <f>SUMIFS(СВЦЭМ!$C$39:$C$782,СВЦЭМ!$A$39:$A$782,$A48,СВЦЭМ!$B$39:$B$782,K$47)+'СЕТ СН'!$G$12+СВЦЭМ!$D$10+'СЕТ СН'!$G$6-'СЕТ СН'!$G$22</f>
        <v>1988.8298962200001</v>
      </c>
      <c r="L48" s="36">
        <f>SUMIFS(СВЦЭМ!$C$39:$C$782,СВЦЭМ!$A$39:$A$782,$A48,СВЦЭМ!$B$39:$B$782,L$47)+'СЕТ СН'!$G$12+СВЦЭМ!$D$10+'СЕТ СН'!$G$6-'СЕТ СН'!$G$22</f>
        <v>1969.1153153099999</v>
      </c>
      <c r="M48" s="36">
        <f>SUMIFS(СВЦЭМ!$C$39:$C$782,СВЦЭМ!$A$39:$A$782,$A48,СВЦЭМ!$B$39:$B$782,M$47)+'СЕТ СН'!$G$12+СВЦЭМ!$D$10+'СЕТ СН'!$G$6-'СЕТ СН'!$G$22</f>
        <v>1977.8841073200001</v>
      </c>
      <c r="N48" s="36">
        <f>SUMIFS(СВЦЭМ!$C$39:$C$782,СВЦЭМ!$A$39:$A$782,$A48,СВЦЭМ!$B$39:$B$782,N$47)+'СЕТ СН'!$G$12+СВЦЭМ!$D$10+'СЕТ СН'!$G$6-'СЕТ СН'!$G$22</f>
        <v>1975.4501185399999</v>
      </c>
      <c r="O48" s="36">
        <f>SUMIFS(СВЦЭМ!$C$39:$C$782,СВЦЭМ!$A$39:$A$782,$A48,СВЦЭМ!$B$39:$B$782,O$47)+'СЕТ СН'!$G$12+СВЦЭМ!$D$10+'СЕТ СН'!$G$6-'СЕТ СН'!$G$22</f>
        <v>2002.7241140299998</v>
      </c>
      <c r="P48" s="36">
        <f>SUMIFS(СВЦЭМ!$C$39:$C$782,СВЦЭМ!$A$39:$A$782,$A48,СВЦЭМ!$B$39:$B$782,P$47)+'СЕТ СН'!$G$12+СВЦЭМ!$D$10+'СЕТ СН'!$G$6-'СЕТ СН'!$G$22</f>
        <v>2027.2401839999998</v>
      </c>
      <c r="Q48" s="36">
        <f>SUMIFS(СВЦЭМ!$C$39:$C$782,СВЦЭМ!$A$39:$A$782,$A48,СВЦЭМ!$B$39:$B$782,Q$47)+'СЕТ СН'!$G$12+СВЦЭМ!$D$10+'СЕТ СН'!$G$6-'СЕТ СН'!$G$22</f>
        <v>2026.1761081899999</v>
      </c>
      <c r="R48" s="36">
        <f>SUMIFS(СВЦЭМ!$C$39:$C$782,СВЦЭМ!$A$39:$A$782,$A48,СВЦЭМ!$B$39:$B$782,R$47)+'СЕТ СН'!$G$12+СВЦЭМ!$D$10+'СЕТ СН'!$G$6-'СЕТ СН'!$G$22</f>
        <v>2018.5210413199998</v>
      </c>
      <c r="S48" s="36">
        <f>SUMIFS(СВЦЭМ!$C$39:$C$782,СВЦЭМ!$A$39:$A$782,$A48,СВЦЭМ!$B$39:$B$782,S$47)+'СЕТ СН'!$G$12+СВЦЭМ!$D$10+'СЕТ СН'!$G$6-'СЕТ СН'!$G$22</f>
        <v>1976.2271548099998</v>
      </c>
      <c r="T48" s="36">
        <f>SUMIFS(СВЦЭМ!$C$39:$C$782,СВЦЭМ!$A$39:$A$782,$A48,СВЦЭМ!$B$39:$B$782,T$47)+'СЕТ СН'!$G$12+СВЦЭМ!$D$10+'СЕТ СН'!$G$6-'СЕТ СН'!$G$22</f>
        <v>1966.8309950899998</v>
      </c>
      <c r="U48" s="36">
        <f>SUMIFS(СВЦЭМ!$C$39:$C$782,СВЦЭМ!$A$39:$A$782,$A48,СВЦЭМ!$B$39:$B$782,U$47)+'СЕТ СН'!$G$12+СВЦЭМ!$D$10+'СЕТ СН'!$G$6-'СЕТ СН'!$G$22</f>
        <v>1973.9327182699999</v>
      </c>
      <c r="V48" s="36">
        <f>SUMIFS(СВЦЭМ!$C$39:$C$782,СВЦЭМ!$A$39:$A$782,$A48,СВЦЭМ!$B$39:$B$782,V$47)+'СЕТ СН'!$G$12+СВЦЭМ!$D$10+'СЕТ СН'!$G$6-'СЕТ СН'!$G$22</f>
        <v>1991.0910557399998</v>
      </c>
      <c r="W48" s="36">
        <f>SUMIFS(СВЦЭМ!$C$39:$C$782,СВЦЭМ!$A$39:$A$782,$A48,СВЦЭМ!$B$39:$B$782,W$47)+'СЕТ СН'!$G$12+СВЦЭМ!$D$10+'СЕТ СН'!$G$6-'СЕТ СН'!$G$22</f>
        <v>2015.5670591499997</v>
      </c>
      <c r="X48" s="36">
        <f>SUMIFS(СВЦЭМ!$C$39:$C$782,СВЦЭМ!$A$39:$A$782,$A48,СВЦЭМ!$B$39:$B$782,X$47)+'СЕТ СН'!$G$12+СВЦЭМ!$D$10+'СЕТ СН'!$G$6-'СЕТ СН'!$G$22</f>
        <v>2022.7065275800001</v>
      </c>
      <c r="Y48" s="36">
        <f>SUMIFS(СВЦЭМ!$C$39:$C$782,СВЦЭМ!$A$39:$A$782,$A48,СВЦЭМ!$B$39:$B$782,Y$47)+'СЕТ СН'!$G$12+СВЦЭМ!$D$10+'СЕТ СН'!$G$6-'СЕТ СН'!$G$22</f>
        <v>2016.40815324</v>
      </c>
    </row>
    <row r="49" spans="1:25" ht="15.75" x14ac:dyDescent="0.2">
      <c r="A49" s="35">
        <f>A48+1</f>
        <v>44897</v>
      </c>
      <c r="B49" s="36">
        <f>SUMIFS(СВЦЭМ!$C$39:$C$782,СВЦЭМ!$A$39:$A$782,$A49,СВЦЭМ!$B$39:$B$782,B$47)+'СЕТ СН'!$G$12+СВЦЭМ!$D$10+'СЕТ СН'!$G$6-'СЕТ СН'!$G$22</f>
        <v>2123.6685268400001</v>
      </c>
      <c r="C49" s="36">
        <f>SUMIFS(СВЦЭМ!$C$39:$C$782,СВЦЭМ!$A$39:$A$782,$A49,СВЦЭМ!$B$39:$B$782,C$47)+'СЕТ СН'!$G$12+СВЦЭМ!$D$10+'СЕТ СН'!$G$6-'СЕТ СН'!$G$22</f>
        <v>2124.8911016299999</v>
      </c>
      <c r="D49" s="36">
        <f>SUMIFS(СВЦЭМ!$C$39:$C$782,СВЦЭМ!$A$39:$A$782,$A49,СВЦЭМ!$B$39:$B$782,D$47)+'СЕТ СН'!$G$12+СВЦЭМ!$D$10+'СЕТ СН'!$G$6-'СЕТ СН'!$G$22</f>
        <v>2135.4083390599999</v>
      </c>
      <c r="E49" s="36">
        <f>SUMIFS(СВЦЭМ!$C$39:$C$782,СВЦЭМ!$A$39:$A$782,$A49,СВЦЭМ!$B$39:$B$782,E$47)+'СЕТ СН'!$G$12+СВЦЭМ!$D$10+'СЕТ СН'!$G$6-'СЕТ СН'!$G$22</f>
        <v>2150.3795756099998</v>
      </c>
      <c r="F49" s="36">
        <f>SUMIFS(СВЦЭМ!$C$39:$C$782,СВЦЭМ!$A$39:$A$782,$A49,СВЦЭМ!$B$39:$B$782,F$47)+'СЕТ СН'!$G$12+СВЦЭМ!$D$10+'СЕТ СН'!$G$6-'СЕТ СН'!$G$22</f>
        <v>2191.20071775</v>
      </c>
      <c r="G49" s="36">
        <f>SUMIFS(СВЦЭМ!$C$39:$C$782,СВЦЭМ!$A$39:$A$782,$A49,СВЦЭМ!$B$39:$B$782,G$47)+'СЕТ СН'!$G$12+СВЦЭМ!$D$10+'СЕТ СН'!$G$6-'СЕТ СН'!$G$22</f>
        <v>2150.5018919700001</v>
      </c>
      <c r="H49" s="36">
        <f>SUMIFS(СВЦЭМ!$C$39:$C$782,СВЦЭМ!$A$39:$A$782,$A49,СВЦЭМ!$B$39:$B$782,H$47)+'СЕТ СН'!$G$12+СВЦЭМ!$D$10+'СЕТ СН'!$G$6-'СЕТ СН'!$G$22</f>
        <v>2121.1952181199999</v>
      </c>
      <c r="I49" s="36">
        <f>SUMIFS(СВЦЭМ!$C$39:$C$782,СВЦЭМ!$A$39:$A$782,$A49,СВЦЭМ!$B$39:$B$782,I$47)+'СЕТ СН'!$G$12+СВЦЭМ!$D$10+'СЕТ СН'!$G$6-'СЕТ СН'!$G$22</f>
        <v>2096.2338791900002</v>
      </c>
      <c r="J49" s="36">
        <f>SUMIFS(СВЦЭМ!$C$39:$C$782,СВЦЭМ!$A$39:$A$782,$A49,СВЦЭМ!$B$39:$B$782,J$47)+'СЕТ СН'!$G$12+СВЦЭМ!$D$10+'СЕТ СН'!$G$6-'СЕТ СН'!$G$22</f>
        <v>2065.21418872</v>
      </c>
      <c r="K49" s="36">
        <f>SUMIFS(СВЦЭМ!$C$39:$C$782,СВЦЭМ!$A$39:$A$782,$A49,СВЦЭМ!$B$39:$B$782,K$47)+'СЕТ СН'!$G$12+СВЦЭМ!$D$10+'СЕТ СН'!$G$6-'СЕТ СН'!$G$22</f>
        <v>2038.57843645</v>
      </c>
      <c r="L49" s="36">
        <f>SUMIFS(СВЦЭМ!$C$39:$C$782,СВЦЭМ!$A$39:$A$782,$A49,СВЦЭМ!$B$39:$B$782,L$47)+'СЕТ СН'!$G$12+СВЦЭМ!$D$10+'СЕТ СН'!$G$6-'СЕТ СН'!$G$22</f>
        <v>2024.7713532799999</v>
      </c>
      <c r="M49" s="36">
        <f>SUMIFS(СВЦЭМ!$C$39:$C$782,СВЦЭМ!$A$39:$A$782,$A49,СВЦЭМ!$B$39:$B$782,M$47)+'СЕТ СН'!$G$12+СВЦЭМ!$D$10+'СЕТ СН'!$G$6-'СЕТ СН'!$G$22</f>
        <v>2026.9237010799998</v>
      </c>
      <c r="N49" s="36">
        <f>SUMIFS(СВЦЭМ!$C$39:$C$782,СВЦЭМ!$A$39:$A$782,$A49,СВЦЭМ!$B$39:$B$782,N$47)+'СЕТ СН'!$G$12+СВЦЭМ!$D$10+'СЕТ СН'!$G$6-'СЕТ СН'!$G$22</f>
        <v>2053.8558162499999</v>
      </c>
      <c r="O49" s="36">
        <f>SUMIFS(СВЦЭМ!$C$39:$C$782,СВЦЭМ!$A$39:$A$782,$A49,СВЦЭМ!$B$39:$B$782,O$47)+'СЕТ СН'!$G$12+СВЦЭМ!$D$10+'СЕТ СН'!$G$6-'СЕТ СН'!$G$22</f>
        <v>2059.7994734700001</v>
      </c>
      <c r="P49" s="36">
        <f>SUMIFS(СВЦЭМ!$C$39:$C$782,СВЦЭМ!$A$39:$A$782,$A49,СВЦЭМ!$B$39:$B$782,P$47)+'СЕТ СН'!$G$12+СВЦЭМ!$D$10+'СЕТ СН'!$G$6-'СЕТ СН'!$G$22</f>
        <v>2057.1166791599999</v>
      </c>
      <c r="Q49" s="36">
        <f>SUMIFS(СВЦЭМ!$C$39:$C$782,СВЦЭМ!$A$39:$A$782,$A49,СВЦЭМ!$B$39:$B$782,Q$47)+'СЕТ СН'!$G$12+СВЦЭМ!$D$10+'СЕТ СН'!$G$6-'СЕТ СН'!$G$22</f>
        <v>2075.94818042</v>
      </c>
      <c r="R49" s="36">
        <f>SUMIFS(СВЦЭМ!$C$39:$C$782,СВЦЭМ!$A$39:$A$782,$A49,СВЦЭМ!$B$39:$B$782,R$47)+'СЕТ СН'!$G$12+СВЦЭМ!$D$10+'СЕТ СН'!$G$6-'СЕТ СН'!$G$22</f>
        <v>2039.2647639299998</v>
      </c>
      <c r="S49" s="36">
        <f>SUMIFS(СВЦЭМ!$C$39:$C$782,СВЦЭМ!$A$39:$A$782,$A49,СВЦЭМ!$B$39:$B$782,S$47)+'СЕТ СН'!$G$12+СВЦЭМ!$D$10+'СЕТ СН'!$G$6-'СЕТ СН'!$G$22</f>
        <v>2029.5244819899999</v>
      </c>
      <c r="T49" s="36">
        <f>SUMIFS(СВЦЭМ!$C$39:$C$782,СВЦЭМ!$A$39:$A$782,$A49,СВЦЭМ!$B$39:$B$782,T$47)+'СЕТ СН'!$G$12+СВЦЭМ!$D$10+'СЕТ СН'!$G$6-'СЕТ СН'!$G$22</f>
        <v>1997.55869794</v>
      </c>
      <c r="U49" s="36">
        <f>SUMIFS(СВЦЭМ!$C$39:$C$782,СВЦЭМ!$A$39:$A$782,$A49,СВЦЭМ!$B$39:$B$782,U$47)+'СЕТ СН'!$G$12+СВЦЭМ!$D$10+'СЕТ СН'!$G$6-'СЕТ СН'!$G$22</f>
        <v>2008.6754455</v>
      </c>
      <c r="V49" s="36">
        <f>SUMIFS(СВЦЭМ!$C$39:$C$782,СВЦЭМ!$A$39:$A$782,$A49,СВЦЭМ!$B$39:$B$782,V$47)+'СЕТ СН'!$G$12+СВЦЭМ!$D$10+'СЕТ СН'!$G$6-'СЕТ СН'!$G$22</f>
        <v>2020.7848471699999</v>
      </c>
      <c r="W49" s="36">
        <f>SUMIFS(СВЦЭМ!$C$39:$C$782,СВЦЭМ!$A$39:$A$782,$A49,СВЦЭМ!$B$39:$B$782,W$47)+'СЕТ СН'!$G$12+СВЦЭМ!$D$10+'СЕТ СН'!$G$6-'СЕТ СН'!$G$22</f>
        <v>2033.0764223199999</v>
      </c>
      <c r="X49" s="36">
        <f>SUMIFS(СВЦЭМ!$C$39:$C$782,СВЦЭМ!$A$39:$A$782,$A49,СВЦЭМ!$B$39:$B$782,X$47)+'СЕТ СН'!$G$12+СВЦЭМ!$D$10+'СЕТ СН'!$G$6-'СЕТ СН'!$G$22</f>
        <v>2059.1799287700001</v>
      </c>
      <c r="Y49" s="36">
        <f>SUMIFS(СВЦЭМ!$C$39:$C$782,СВЦЭМ!$A$39:$A$782,$A49,СВЦЭМ!$B$39:$B$782,Y$47)+'СЕТ СН'!$G$12+СВЦЭМ!$D$10+'СЕТ СН'!$G$6-'СЕТ СН'!$G$22</f>
        <v>2096.5322871799999</v>
      </c>
    </row>
    <row r="50" spans="1:25" ht="15.75" x14ac:dyDescent="0.2">
      <c r="A50" s="35">
        <f t="shared" ref="A50:A78" si="1">A49+1</f>
        <v>44898</v>
      </c>
      <c r="B50" s="36">
        <f>SUMIFS(СВЦЭМ!$C$39:$C$782,СВЦЭМ!$A$39:$A$782,$A50,СВЦЭМ!$B$39:$B$782,B$47)+'СЕТ СН'!$G$12+СВЦЭМ!$D$10+'СЕТ СН'!$G$6-'СЕТ СН'!$G$22</f>
        <v>1968.5040839499998</v>
      </c>
      <c r="C50" s="36">
        <f>SUMIFS(СВЦЭМ!$C$39:$C$782,СВЦЭМ!$A$39:$A$782,$A50,СВЦЭМ!$B$39:$B$782,C$47)+'СЕТ СН'!$G$12+СВЦЭМ!$D$10+'СЕТ СН'!$G$6-'СЕТ СН'!$G$22</f>
        <v>1984.4520398099999</v>
      </c>
      <c r="D50" s="36">
        <f>SUMIFS(СВЦЭМ!$C$39:$C$782,СВЦЭМ!$A$39:$A$782,$A50,СВЦЭМ!$B$39:$B$782,D$47)+'СЕТ СН'!$G$12+СВЦЭМ!$D$10+'СЕТ СН'!$G$6-'СЕТ СН'!$G$22</f>
        <v>2011.09964687</v>
      </c>
      <c r="E50" s="36">
        <f>SUMIFS(СВЦЭМ!$C$39:$C$782,СВЦЭМ!$A$39:$A$782,$A50,СВЦЭМ!$B$39:$B$782,E$47)+'СЕТ СН'!$G$12+СВЦЭМ!$D$10+'СЕТ СН'!$G$6-'СЕТ СН'!$G$22</f>
        <v>2052.9461790800001</v>
      </c>
      <c r="F50" s="36">
        <f>SUMIFS(СВЦЭМ!$C$39:$C$782,СВЦЭМ!$A$39:$A$782,$A50,СВЦЭМ!$B$39:$B$782,F$47)+'СЕТ СН'!$G$12+СВЦЭМ!$D$10+'СЕТ СН'!$G$6-'СЕТ СН'!$G$22</f>
        <v>2080.7811431800001</v>
      </c>
      <c r="G50" s="36">
        <f>SUMIFS(СВЦЭМ!$C$39:$C$782,СВЦЭМ!$A$39:$A$782,$A50,СВЦЭМ!$B$39:$B$782,G$47)+'СЕТ СН'!$G$12+СВЦЭМ!$D$10+'СЕТ СН'!$G$6-'СЕТ СН'!$G$22</f>
        <v>2064.8266177099999</v>
      </c>
      <c r="H50" s="36">
        <f>SUMIFS(СВЦЭМ!$C$39:$C$782,СВЦЭМ!$A$39:$A$782,$A50,СВЦЭМ!$B$39:$B$782,H$47)+'СЕТ СН'!$G$12+СВЦЭМ!$D$10+'СЕТ СН'!$G$6-'СЕТ СН'!$G$22</f>
        <v>2048.7758329899998</v>
      </c>
      <c r="I50" s="36">
        <f>SUMIFS(СВЦЭМ!$C$39:$C$782,СВЦЭМ!$A$39:$A$782,$A50,СВЦЭМ!$B$39:$B$782,I$47)+'СЕТ СН'!$G$12+СВЦЭМ!$D$10+'СЕТ СН'!$G$6-'СЕТ СН'!$G$22</f>
        <v>2033.4805847100001</v>
      </c>
      <c r="J50" s="36">
        <f>SUMIFS(СВЦЭМ!$C$39:$C$782,СВЦЭМ!$A$39:$A$782,$A50,СВЦЭМ!$B$39:$B$782,J$47)+'СЕТ СН'!$G$12+СВЦЭМ!$D$10+'СЕТ СН'!$G$6-'СЕТ СН'!$G$22</f>
        <v>1996.9087518799997</v>
      </c>
      <c r="K50" s="36">
        <f>SUMIFS(СВЦЭМ!$C$39:$C$782,СВЦЭМ!$A$39:$A$782,$A50,СВЦЭМ!$B$39:$B$782,K$47)+'СЕТ СН'!$G$12+СВЦЭМ!$D$10+'СЕТ СН'!$G$6-'СЕТ СН'!$G$22</f>
        <v>1984.1424459099999</v>
      </c>
      <c r="L50" s="36">
        <f>SUMIFS(СВЦЭМ!$C$39:$C$782,СВЦЭМ!$A$39:$A$782,$A50,СВЦЭМ!$B$39:$B$782,L$47)+'СЕТ СН'!$G$12+СВЦЭМ!$D$10+'СЕТ СН'!$G$6-'СЕТ СН'!$G$22</f>
        <v>1959.8920681199997</v>
      </c>
      <c r="M50" s="36">
        <f>SUMIFS(СВЦЭМ!$C$39:$C$782,СВЦЭМ!$A$39:$A$782,$A50,СВЦЭМ!$B$39:$B$782,M$47)+'СЕТ СН'!$G$12+СВЦЭМ!$D$10+'СЕТ СН'!$G$6-'СЕТ СН'!$G$22</f>
        <v>1966.7679873399998</v>
      </c>
      <c r="N50" s="36">
        <f>SUMIFS(СВЦЭМ!$C$39:$C$782,СВЦЭМ!$A$39:$A$782,$A50,СВЦЭМ!$B$39:$B$782,N$47)+'СЕТ СН'!$G$12+СВЦЭМ!$D$10+'СЕТ СН'!$G$6-'СЕТ СН'!$G$22</f>
        <v>1944.0645212199997</v>
      </c>
      <c r="O50" s="36">
        <f>SUMIFS(СВЦЭМ!$C$39:$C$782,СВЦЭМ!$A$39:$A$782,$A50,СВЦЭМ!$B$39:$B$782,O$47)+'СЕТ СН'!$G$12+СВЦЭМ!$D$10+'СЕТ СН'!$G$6-'СЕТ СН'!$G$22</f>
        <v>1953.39944947</v>
      </c>
      <c r="P50" s="36">
        <f>SUMIFS(СВЦЭМ!$C$39:$C$782,СВЦЭМ!$A$39:$A$782,$A50,СВЦЭМ!$B$39:$B$782,P$47)+'СЕТ СН'!$G$12+СВЦЭМ!$D$10+'СЕТ СН'!$G$6-'СЕТ СН'!$G$22</f>
        <v>1961.4296537699997</v>
      </c>
      <c r="Q50" s="36">
        <f>SUMIFS(СВЦЭМ!$C$39:$C$782,СВЦЭМ!$A$39:$A$782,$A50,СВЦЭМ!$B$39:$B$782,Q$47)+'СЕТ СН'!$G$12+СВЦЭМ!$D$10+'СЕТ СН'!$G$6-'СЕТ СН'!$G$22</f>
        <v>2006.9380881100001</v>
      </c>
      <c r="R50" s="36">
        <f>SUMIFS(СВЦЭМ!$C$39:$C$782,СВЦЭМ!$A$39:$A$782,$A50,СВЦЭМ!$B$39:$B$782,R$47)+'СЕТ СН'!$G$12+СВЦЭМ!$D$10+'СЕТ СН'!$G$6-'СЕТ СН'!$G$22</f>
        <v>2009.7551084299998</v>
      </c>
      <c r="S50" s="36">
        <f>SUMIFS(СВЦЭМ!$C$39:$C$782,СВЦЭМ!$A$39:$A$782,$A50,СВЦЭМ!$B$39:$B$782,S$47)+'СЕТ СН'!$G$12+СВЦЭМ!$D$10+'СЕТ СН'!$G$6-'СЕТ СН'!$G$22</f>
        <v>1961.13067632</v>
      </c>
      <c r="T50" s="36">
        <f>SUMIFS(СВЦЭМ!$C$39:$C$782,СВЦЭМ!$A$39:$A$782,$A50,СВЦЭМ!$B$39:$B$782,T$47)+'СЕТ СН'!$G$12+СВЦЭМ!$D$10+'СЕТ СН'!$G$6-'СЕТ СН'!$G$22</f>
        <v>1916.95859642</v>
      </c>
      <c r="U50" s="36">
        <f>SUMIFS(СВЦЭМ!$C$39:$C$782,СВЦЭМ!$A$39:$A$782,$A50,СВЦЭМ!$B$39:$B$782,U$47)+'СЕТ СН'!$G$12+СВЦЭМ!$D$10+'СЕТ СН'!$G$6-'СЕТ СН'!$G$22</f>
        <v>1930.60811814</v>
      </c>
      <c r="V50" s="36">
        <f>SUMIFS(СВЦЭМ!$C$39:$C$782,СВЦЭМ!$A$39:$A$782,$A50,СВЦЭМ!$B$39:$B$782,V$47)+'СЕТ СН'!$G$12+СВЦЭМ!$D$10+'СЕТ СН'!$G$6-'СЕТ СН'!$G$22</f>
        <v>1955.5429992999998</v>
      </c>
      <c r="W50" s="36">
        <f>SUMIFS(СВЦЭМ!$C$39:$C$782,СВЦЭМ!$A$39:$A$782,$A50,СВЦЭМ!$B$39:$B$782,W$47)+'СЕТ СН'!$G$12+СВЦЭМ!$D$10+'СЕТ СН'!$G$6-'СЕТ СН'!$G$22</f>
        <v>1961.1819091899997</v>
      </c>
      <c r="X50" s="36">
        <f>SUMIFS(СВЦЭМ!$C$39:$C$782,СВЦЭМ!$A$39:$A$782,$A50,СВЦЭМ!$B$39:$B$782,X$47)+'СЕТ СН'!$G$12+СВЦЭМ!$D$10+'СЕТ СН'!$G$6-'СЕТ СН'!$G$22</f>
        <v>1974.37667255</v>
      </c>
      <c r="Y50" s="36">
        <f>SUMIFS(СВЦЭМ!$C$39:$C$782,СВЦЭМ!$A$39:$A$782,$A50,СВЦЭМ!$B$39:$B$782,Y$47)+'СЕТ СН'!$G$12+СВЦЭМ!$D$10+'СЕТ СН'!$G$6-'СЕТ СН'!$G$22</f>
        <v>1979.4305186900001</v>
      </c>
    </row>
    <row r="51" spans="1:25" ht="15.75" x14ac:dyDescent="0.2">
      <c r="A51" s="35">
        <f t="shared" si="1"/>
        <v>44899</v>
      </c>
      <c r="B51" s="36">
        <f>SUMIFS(СВЦЭМ!$C$39:$C$782,СВЦЭМ!$A$39:$A$782,$A51,СВЦЭМ!$B$39:$B$782,B$47)+'СЕТ СН'!$G$12+СВЦЭМ!$D$10+'СЕТ СН'!$G$6-'СЕТ СН'!$G$22</f>
        <v>2020.1628619399999</v>
      </c>
      <c r="C51" s="36">
        <f>SUMIFS(СВЦЭМ!$C$39:$C$782,СВЦЭМ!$A$39:$A$782,$A51,СВЦЭМ!$B$39:$B$782,C$47)+'СЕТ СН'!$G$12+СВЦЭМ!$D$10+'СЕТ СН'!$G$6-'СЕТ СН'!$G$22</f>
        <v>2072.4585324300001</v>
      </c>
      <c r="D51" s="36">
        <f>SUMIFS(СВЦЭМ!$C$39:$C$782,СВЦЭМ!$A$39:$A$782,$A51,СВЦЭМ!$B$39:$B$782,D$47)+'СЕТ СН'!$G$12+СВЦЭМ!$D$10+'СЕТ СН'!$G$6-'СЕТ СН'!$G$22</f>
        <v>2110.6626355999997</v>
      </c>
      <c r="E51" s="36">
        <f>SUMIFS(СВЦЭМ!$C$39:$C$782,СВЦЭМ!$A$39:$A$782,$A51,СВЦЭМ!$B$39:$B$782,E$47)+'СЕТ СН'!$G$12+СВЦЭМ!$D$10+'СЕТ СН'!$G$6-'СЕТ СН'!$G$22</f>
        <v>2121.57229388</v>
      </c>
      <c r="F51" s="36">
        <f>SUMIFS(СВЦЭМ!$C$39:$C$782,СВЦЭМ!$A$39:$A$782,$A51,СВЦЭМ!$B$39:$B$782,F$47)+'СЕТ СН'!$G$12+СВЦЭМ!$D$10+'СЕТ СН'!$G$6-'СЕТ СН'!$G$22</f>
        <v>2126.6027523899998</v>
      </c>
      <c r="G51" s="36">
        <f>SUMIFS(СВЦЭМ!$C$39:$C$782,СВЦЭМ!$A$39:$A$782,$A51,СВЦЭМ!$B$39:$B$782,G$47)+'СЕТ СН'!$G$12+СВЦЭМ!$D$10+'СЕТ СН'!$G$6-'СЕТ СН'!$G$22</f>
        <v>2121.8108374600001</v>
      </c>
      <c r="H51" s="36">
        <f>SUMIFS(СВЦЭМ!$C$39:$C$782,СВЦЭМ!$A$39:$A$782,$A51,СВЦЭМ!$B$39:$B$782,H$47)+'СЕТ СН'!$G$12+СВЦЭМ!$D$10+'СЕТ СН'!$G$6-'СЕТ СН'!$G$22</f>
        <v>2131.8760373099999</v>
      </c>
      <c r="I51" s="36">
        <f>SUMIFS(СВЦЭМ!$C$39:$C$782,СВЦЭМ!$A$39:$A$782,$A51,СВЦЭМ!$B$39:$B$782,I$47)+'СЕТ СН'!$G$12+СВЦЭМ!$D$10+'СЕТ СН'!$G$6-'СЕТ СН'!$G$22</f>
        <v>2099.3897179000001</v>
      </c>
      <c r="J51" s="36">
        <f>SUMIFS(СВЦЭМ!$C$39:$C$782,СВЦЭМ!$A$39:$A$782,$A51,СВЦЭМ!$B$39:$B$782,J$47)+'СЕТ СН'!$G$12+СВЦЭМ!$D$10+'СЕТ СН'!$G$6-'СЕТ СН'!$G$22</f>
        <v>2066.2700288199999</v>
      </c>
      <c r="K51" s="36">
        <f>SUMIFS(СВЦЭМ!$C$39:$C$782,СВЦЭМ!$A$39:$A$782,$A51,СВЦЭМ!$B$39:$B$782,K$47)+'СЕТ СН'!$G$12+СВЦЭМ!$D$10+'СЕТ СН'!$G$6-'СЕТ СН'!$G$22</f>
        <v>2018.3948690500001</v>
      </c>
      <c r="L51" s="36">
        <f>SUMIFS(СВЦЭМ!$C$39:$C$782,СВЦЭМ!$A$39:$A$782,$A51,СВЦЭМ!$B$39:$B$782,L$47)+'СЕТ СН'!$G$12+СВЦЭМ!$D$10+'СЕТ СН'!$G$6-'СЕТ СН'!$G$22</f>
        <v>1982.51196824</v>
      </c>
      <c r="M51" s="36">
        <f>SUMIFS(СВЦЭМ!$C$39:$C$782,СВЦЭМ!$A$39:$A$782,$A51,СВЦЭМ!$B$39:$B$782,M$47)+'СЕТ СН'!$G$12+СВЦЭМ!$D$10+'СЕТ СН'!$G$6-'СЕТ СН'!$G$22</f>
        <v>1997.1300092799997</v>
      </c>
      <c r="N51" s="36">
        <f>SUMIFS(СВЦЭМ!$C$39:$C$782,СВЦЭМ!$A$39:$A$782,$A51,СВЦЭМ!$B$39:$B$782,N$47)+'СЕТ СН'!$G$12+СВЦЭМ!$D$10+'СЕТ СН'!$G$6-'СЕТ СН'!$G$22</f>
        <v>2000.30872851</v>
      </c>
      <c r="O51" s="36">
        <f>SUMIFS(СВЦЭМ!$C$39:$C$782,СВЦЭМ!$A$39:$A$782,$A51,СВЦЭМ!$B$39:$B$782,O$47)+'СЕТ СН'!$G$12+СВЦЭМ!$D$10+'СЕТ СН'!$G$6-'СЕТ СН'!$G$22</f>
        <v>2005.4621794700001</v>
      </c>
      <c r="P51" s="36">
        <f>SUMIFS(СВЦЭМ!$C$39:$C$782,СВЦЭМ!$A$39:$A$782,$A51,СВЦЭМ!$B$39:$B$782,P$47)+'СЕТ СН'!$G$12+СВЦЭМ!$D$10+'СЕТ СН'!$G$6-'СЕТ СН'!$G$22</f>
        <v>2016.4624954400001</v>
      </c>
      <c r="Q51" s="36">
        <f>SUMIFS(СВЦЭМ!$C$39:$C$782,СВЦЭМ!$A$39:$A$782,$A51,СВЦЭМ!$B$39:$B$782,Q$47)+'СЕТ СН'!$G$12+СВЦЭМ!$D$10+'СЕТ СН'!$G$6-'СЕТ СН'!$G$22</f>
        <v>2022.41695501</v>
      </c>
      <c r="R51" s="36">
        <f>SUMIFS(СВЦЭМ!$C$39:$C$782,СВЦЭМ!$A$39:$A$782,$A51,СВЦЭМ!$B$39:$B$782,R$47)+'СЕТ СН'!$G$12+СВЦЭМ!$D$10+'СЕТ СН'!$G$6-'СЕТ СН'!$G$22</f>
        <v>1998.2018417099998</v>
      </c>
      <c r="S51" s="36">
        <f>SUMIFS(СВЦЭМ!$C$39:$C$782,СВЦЭМ!$A$39:$A$782,$A51,СВЦЭМ!$B$39:$B$782,S$47)+'СЕТ СН'!$G$12+СВЦЭМ!$D$10+'СЕТ СН'!$G$6-'СЕТ СН'!$G$22</f>
        <v>1960.8927512599998</v>
      </c>
      <c r="T51" s="36">
        <f>SUMIFS(СВЦЭМ!$C$39:$C$782,СВЦЭМ!$A$39:$A$782,$A51,СВЦЭМ!$B$39:$B$782,T$47)+'СЕТ СН'!$G$12+СВЦЭМ!$D$10+'СЕТ СН'!$G$6-'СЕТ СН'!$G$22</f>
        <v>1969.31725087</v>
      </c>
      <c r="U51" s="36">
        <f>SUMIFS(СВЦЭМ!$C$39:$C$782,СВЦЭМ!$A$39:$A$782,$A51,СВЦЭМ!$B$39:$B$782,U$47)+'СЕТ СН'!$G$12+СВЦЭМ!$D$10+'СЕТ СН'!$G$6-'СЕТ СН'!$G$22</f>
        <v>1986.78899796</v>
      </c>
      <c r="V51" s="36">
        <f>SUMIFS(СВЦЭМ!$C$39:$C$782,СВЦЭМ!$A$39:$A$782,$A51,СВЦЭМ!$B$39:$B$782,V$47)+'СЕТ СН'!$G$12+СВЦЭМ!$D$10+'СЕТ СН'!$G$6-'СЕТ СН'!$G$22</f>
        <v>2001.2440822499998</v>
      </c>
      <c r="W51" s="36">
        <f>SUMIFS(СВЦЭМ!$C$39:$C$782,СВЦЭМ!$A$39:$A$782,$A51,СВЦЭМ!$B$39:$B$782,W$47)+'СЕТ СН'!$G$12+СВЦЭМ!$D$10+'СЕТ СН'!$G$6-'СЕТ СН'!$G$22</f>
        <v>2004.0691737100001</v>
      </c>
      <c r="X51" s="36">
        <f>SUMIFS(СВЦЭМ!$C$39:$C$782,СВЦЭМ!$A$39:$A$782,$A51,СВЦЭМ!$B$39:$B$782,X$47)+'СЕТ СН'!$G$12+СВЦЭМ!$D$10+'СЕТ СН'!$G$6-'СЕТ СН'!$G$22</f>
        <v>2043.8205060599998</v>
      </c>
      <c r="Y51" s="36">
        <f>SUMIFS(СВЦЭМ!$C$39:$C$782,СВЦЭМ!$A$39:$A$782,$A51,СВЦЭМ!$B$39:$B$782,Y$47)+'СЕТ СН'!$G$12+СВЦЭМ!$D$10+'СЕТ СН'!$G$6-'СЕТ СН'!$G$22</f>
        <v>2062.4545031600001</v>
      </c>
    </row>
    <row r="52" spans="1:25" ht="15.75" x14ac:dyDescent="0.2">
      <c r="A52" s="35">
        <f t="shared" si="1"/>
        <v>44900</v>
      </c>
      <c r="B52" s="36">
        <f>SUMIFS(СВЦЭМ!$C$39:$C$782,СВЦЭМ!$A$39:$A$782,$A52,СВЦЭМ!$B$39:$B$782,B$47)+'СЕТ СН'!$G$12+СВЦЭМ!$D$10+'СЕТ СН'!$G$6-'СЕТ СН'!$G$22</f>
        <v>2074.0432105199998</v>
      </c>
      <c r="C52" s="36">
        <f>SUMIFS(СВЦЭМ!$C$39:$C$782,СВЦЭМ!$A$39:$A$782,$A52,СВЦЭМ!$B$39:$B$782,C$47)+'СЕТ СН'!$G$12+СВЦЭМ!$D$10+'СЕТ СН'!$G$6-'СЕТ СН'!$G$22</f>
        <v>2111.4744595900002</v>
      </c>
      <c r="D52" s="36">
        <f>SUMIFS(СВЦЭМ!$C$39:$C$782,СВЦЭМ!$A$39:$A$782,$A52,СВЦЭМ!$B$39:$B$782,D$47)+'СЕТ СН'!$G$12+СВЦЭМ!$D$10+'СЕТ СН'!$G$6-'СЕТ СН'!$G$22</f>
        <v>2099.7099823499998</v>
      </c>
      <c r="E52" s="36">
        <f>SUMIFS(СВЦЭМ!$C$39:$C$782,СВЦЭМ!$A$39:$A$782,$A52,СВЦЭМ!$B$39:$B$782,E$47)+'СЕТ СН'!$G$12+СВЦЭМ!$D$10+'СЕТ СН'!$G$6-'СЕТ СН'!$G$22</f>
        <v>2104.9044159</v>
      </c>
      <c r="F52" s="36">
        <f>SUMIFS(СВЦЭМ!$C$39:$C$782,СВЦЭМ!$A$39:$A$782,$A52,СВЦЭМ!$B$39:$B$782,F$47)+'СЕТ СН'!$G$12+СВЦЭМ!$D$10+'СЕТ СН'!$G$6-'СЕТ СН'!$G$22</f>
        <v>2126.1270969900002</v>
      </c>
      <c r="G52" s="36">
        <f>SUMIFS(СВЦЭМ!$C$39:$C$782,СВЦЭМ!$A$39:$A$782,$A52,СВЦЭМ!$B$39:$B$782,G$47)+'СЕТ СН'!$G$12+СВЦЭМ!$D$10+'СЕТ СН'!$G$6-'СЕТ СН'!$G$22</f>
        <v>2119.49953925</v>
      </c>
      <c r="H52" s="36">
        <f>SUMIFS(СВЦЭМ!$C$39:$C$782,СВЦЭМ!$A$39:$A$782,$A52,СВЦЭМ!$B$39:$B$782,H$47)+'СЕТ СН'!$G$12+СВЦЭМ!$D$10+'СЕТ СН'!$G$6-'СЕТ СН'!$G$22</f>
        <v>2067.4765353299999</v>
      </c>
      <c r="I52" s="36">
        <f>SUMIFS(СВЦЭМ!$C$39:$C$782,СВЦЭМ!$A$39:$A$782,$A52,СВЦЭМ!$B$39:$B$782,I$47)+'СЕТ СН'!$G$12+СВЦЭМ!$D$10+'СЕТ СН'!$G$6-'СЕТ СН'!$G$22</f>
        <v>2026.4727674400001</v>
      </c>
      <c r="J52" s="36">
        <f>SUMIFS(СВЦЭМ!$C$39:$C$782,СВЦЭМ!$A$39:$A$782,$A52,СВЦЭМ!$B$39:$B$782,J$47)+'СЕТ СН'!$G$12+СВЦЭМ!$D$10+'СЕТ СН'!$G$6-'СЕТ СН'!$G$22</f>
        <v>2028.9735785100002</v>
      </c>
      <c r="K52" s="36">
        <f>SUMIFS(СВЦЭМ!$C$39:$C$782,СВЦЭМ!$A$39:$A$782,$A52,СВЦЭМ!$B$39:$B$782,K$47)+'СЕТ СН'!$G$12+СВЦЭМ!$D$10+'СЕТ СН'!$G$6-'СЕТ СН'!$G$22</f>
        <v>2011.9795746899999</v>
      </c>
      <c r="L52" s="36">
        <f>SUMIFS(СВЦЭМ!$C$39:$C$782,СВЦЭМ!$A$39:$A$782,$A52,СВЦЭМ!$B$39:$B$782,L$47)+'СЕТ СН'!$G$12+СВЦЭМ!$D$10+'СЕТ СН'!$G$6-'СЕТ СН'!$G$22</f>
        <v>1994.84441367</v>
      </c>
      <c r="M52" s="36">
        <f>SUMIFS(СВЦЭМ!$C$39:$C$782,СВЦЭМ!$A$39:$A$782,$A52,СВЦЭМ!$B$39:$B$782,M$47)+'СЕТ СН'!$G$12+СВЦЭМ!$D$10+'СЕТ СН'!$G$6-'СЕТ СН'!$G$22</f>
        <v>2013.1178893900001</v>
      </c>
      <c r="N52" s="36">
        <f>SUMIFS(СВЦЭМ!$C$39:$C$782,СВЦЭМ!$A$39:$A$782,$A52,СВЦЭМ!$B$39:$B$782,N$47)+'СЕТ СН'!$G$12+СВЦЭМ!$D$10+'СЕТ СН'!$G$6-'СЕТ СН'!$G$22</f>
        <v>2023.2486854200001</v>
      </c>
      <c r="O52" s="36">
        <f>SUMIFS(СВЦЭМ!$C$39:$C$782,СВЦЭМ!$A$39:$A$782,$A52,СВЦЭМ!$B$39:$B$782,O$47)+'СЕТ СН'!$G$12+СВЦЭМ!$D$10+'СЕТ СН'!$G$6-'СЕТ СН'!$G$22</f>
        <v>2024.2616696300001</v>
      </c>
      <c r="P52" s="36">
        <f>SUMIFS(СВЦЭМ!$C$39:$C$782,СВЦЭМ!$A$39:$A$782,$A52,СВЦЭМ!$B$39:$B$782,P$47)+'СЕТ СН'!$G$12+СВЦЭМ!$D$10+'СЕТ СН'!$G$6-'СЕТ СН'!$G$22</f>
        <v>2031.68587583</v>
      </c>
      <c r="Q52" s="36">
        <f>SUMIFS(СВЦЭМ!$C$39:$C$782,СВЦЭМ!$A$39:$A$782,$A52,СВЦЭМ!$B$39:$B$782,Q$47)+'СЕТ СН'!$G$12+СВЦЭМ!$D$10+'СЕТ СН'!$G$6-'СЕТ СН'!$G$22</f>
        <v>2032.37679131</v>
      </c>
      <c r="R52" s="36">
        <f>SUMIFS(СВЦЭМ!$C$39:$C$782,СВЦЭМ!$A$39:$A$782,$A52,СВЦЭМ!$B$39:$B$782,R$47)+'СЕТ СН'!$G$12+СВЦЭМ!$D$10+'СЕТ СН'!$G$6-'СЕТ СН'!$G$22</f>
        <v>2016.0949734400001</v>
      </c>
      <c r="S52" s="36">
        <f>SUMIFS(СВЦЭМ!$C$39:$C$782,СВЦЭМ!$A$39:$A$782,$A52,СВЦЭМ!$B$39:$B$782,S$47)+'СЕТ СН'!$G$12+СВЦЭМ!$D$10+'СЕТ СН'!$G$6-'СЕТ СН'!$G$22</f>
        <v>1970.8932767000001</v>
      </c>
      <c r="T52" s="36">
        <f>SUMIFS(СВЦЭМ!$C$39:$C$782,СВЦЭМ!$A$39:$A$782,$A52,СВЦЭМ!$B$39:$B$782,T$47)+'СЕТ СН'!$G$12+СВЦЭМ!$D$10+'СЕТ СН'!$G$6-'СЕТ СН'!$G$22</f>
        <v>1952.1360621599997</v>
      </c>
      <c r="U52" s="36">
        <f>SUMIFS(СВЦЭМ!$C$39:$C$782,СВЦЭМ!$A$39:$A$782,$A52,СВЦЭМ!$B$39:$B$782,U$47)+'СЕТ СН'!$G$12+СВЦЭМ!$D$10+'СЕТ СН'!$G$6-'СЕТ СН'!$G$22</f>
        <v>1949.5446975</v>
      </c>
      <c r="V52" s="36">
        <f>SUMIFS(СВЦЭМ!$C$39:$C$782,СВЦЭМ!$A$39:$A$782,$A52,СВЦЭМ!$B$39:$B$782,V$47)+'СЕТ СН'!$G$12+СВЦЭМ!$D$10+'СЕТ СН'!$G$6-'СЕТ СН'!$G$22</f>
        <v>1986.2549694099998</v>
      </c>
      <c r="W52" s="36">
        <f>SUMIFS(СВЦЭМ!$C$39:$C$782,СВЦЭМ!$A$39:$A$782,$A52,СВЦЭМ!$B$39:$B$782,W$47)+'СЕТ СН'!$G$12+СВЦЭМ!$D$10+'СЕТ СН'!$G$6-'СЕТ СН'!$G$22</f>
        <v>2014.9041750400002</v>
      </c>
      <c r="X52" s="36">
        <f>SUMIFS(СВЦЭМ!$C$39:$C$782,СВЦЭМ!$A$39:$A$782,$A52,СВЦЭМ!$B$39:$B$782,X$47)+'СЕТ СН'!$G$12+СВЦЭМ!$D$10+'СЕТ СН'!$G$6-'СЕТ СН'!$G$22</f>
        <v>2037.3126084599999</v>
      </c>
      <c r="Y52" s="36">
        <f>SUMIFS(СВЦЭМ!$C$39:$C$782,СВЦЭМ!$A$39:$A$782,$A52,СВЦЭМ!$B$39:$B$782,Y$47)+'СЕТ СН'!$G$12+СВЦЭМ!$D$10+'СЕТ СН'!$G$6-'СЕТ СН'!$G$22</f>
        <v>2047.4953549699999</v>
      </c>
    </row>
    <row r="53" spans="1:25" ht="15.75" x14ac:dyDescent="0.2">
      <c r="A53" s="35">
        <f t="shared" si="1"/>
        <v>44901</v>
      </c>
      <c r="B53" s="36">
        <f>SUMIFS(СВЦЭМ!$C$39:$C$782,СВЦЭМ!$A$39:$A$782,$A53,СВЦЭМ!$B$39:$B$782,B$47)+'СЕТ СН'!$G$12+СВЦЭМ!$D$10+'СЕТ СН'!$G$6-'СЕТ СН'!$G$22</f>
        <v>1985.8381153400001</v>
      </c>
      <c r="C53" s="36">
        <f>SUMIFS(СВЦЭМ!$C$39:$C$782,СВЦЭМ!$A$39:$A$782,$A53,СВЦЭМ!$B$39:$B$782,C$47)+'СЕТ СН'!$G$12+СВЦЭМ!$D$10+'СЕТ СН'!$G$6-'СЕТ СН'!$G$22</f>
        <v>2019.01176639</v>
      </c>
      <c r="D53" s="36">
        <f>SUMIFS(СВЦЭМ!$C$39:$C$782,СВЦЭМ!$A$39:$A$782,$A53,СВЦЭМ!$B$39:$B$782,D$47)+'СЕТ СН'!$G$12+СВЦЭМ!$D$10+'СЕТ СН'!$G$6-'СЕТ СН'!$G$22</f>
        <v>2037.4748804400001</v>
      </c>
      <c r="E53" s="36">
        <f>SUMIFS(СВЦЭМ!$C$39:$C$782,СВЦЭМ!$A$39:$A$782,$A53,СВЦЭМ!$B$39:$B$782,E$47)+'СЕТ СН'!$G$12+СВЦЭМ!$D$10+'СЕТ СН'!$G$6-'СЕТ СН'!$G$22</f>
        <v>2042.32369801</v>
      </c>
      <c r="F53" s="36">
        <f>SUMIFS(СВЦЭМ!$C$39:$C$782,СВЦЭМ!$A$39:$A$782,$A53,СВЦЭМ!$B$39:$B$782,F$47)+'СЕТ СН'!$G$12+СВЦЭМ!$D$10+'СЕТ СН'!$G$6-'СЕТ СН'!$G$22</f>
        <v>2076.8432704100001</v>
      </c>
      <c r="G53" s="36">
        <f>SUMIFS(СВЦЭМ!$C$39:$C$782,СВЦЭМ!$A$39:$A$782,$A53,СВЦЭМ!$B$39:$B$782,G$47)+'СЕТ СН'!$G$12+СВЦЭМ!$D$10+'СЕТ СН'!$G$6-'СЕТ СН'!$G$22</f>
        <v>2046.93080564</v>
      </c>
      <c r="H53" s="36">
        <f>SUMIFS(СВЦЭМ!$C$39:$C$782,СВЦЭМ!$A$39:$A$782,$A53,СВЦЭМ!$B$39:$B$782,H$47)+'СЕТ СН'!$G$12+СВЦЭМ!$D$10+'СЕТ СН'!$G$6-'СЕТ СН'!$G$22</f>
        <v>2002.5440619800002</v>
      </c>
      <c r="I53" s="36">
        <f>SUMIFS(СВЦЭМ!$C$39:$C$782,СВЦЭМ!$A$39:$A$782,$A53,СВЦЭМ!$B$39:$B$782,I$47)+'СЕТ СН'!$G$12+СВЦЭМ!$D$10+'СЕТ СН'!$G$6-'СЕТ СН'!$G$22</f>
        <v>1937.9607713699997</v>
      </c>
      <c r="J53" s="36">
        <f>SUMIFS(СВЦЭМ!$C$39:$C$782,СВЦЭМ!$A$39:$A$782,$A53,СВЦЭМ!$B$39:$B$782,J$47)+'СЕТ СН'!$G$12+СВЦЭМ!$D$10+'СЕТ СН'!$G$6-'СЕТ СН'!$G$22</f>
        <v>1942.5793966299998</v>
      </c>
      <c r="K53" s="36">
        <f>SUMIFS(СВЦЭМ!$C$39:$C$782,СВЦЭМ!$A$39:$A$782,$A53,СВЦЭМ!$B$39:$B$782,K$47)+'СЕТ СН'!$G$12+СВЦЭМ!$D$10+'СЕТ СН'!$G$6-'СЕТ СН'!$G$22</f>
        <v>1925.6506463000001</v>
      </c>
      <c r="L53" s="36">
        <f>SUMIFS(СВЦЭМ!$C$39:$C$782,СВЦЭМ!$A$39:$A$782,$A53,СВЦЭМ!$B$39:$B$782,L$47)+'СЕТ СН'!$G$12+СВЦЭМ!$D$10+'СЕТ СН'!$G$6-'СЕТ СН'!$G$22</f>
        <v>1927.6325554699997</v>
      </c>
      <c r="M53" s="36">
        <f>SUMIFS(СВЦЭМ!$C$39:$C$782,СВЦЭМ!$A$39:$A$782,$A53,СВЦЭМ!$B$39:$B$782,M$47)+'СЕТ СН'!$G$12+СВЦЭМ!$D$10+'СЕТ СН'!$G$6-'СЕТ СН'!$G$22</f>
        <v>1912.97059236</v>
      </c>
      <c r="N53" s="36">
        <f>SUMIFS(СВЦЭМ!$C$39:$C$782,СВЦЭМ!$A$39:$A$782,$A53,СВЦЭМ!$B$39:$B$782,N$47)+'СЕТ СН'!$G$12+СВЦЭМ!$D$10+'СЕТ СН'!$G$6-'СЕТ СН'!$G$22</f>
        <v>1931.24815287</v>
      </c>
      <c r="O53" s="36">
        <f>SUMIFS(СВЦЭМ!$C$39:$C$782,СВЦЭМ!$A$39:$A$782,$A53,СВЦЭМ!$B$39:$B$782,O$47)+'СЕТ СН'!$G$12+СВЦЭМ!$D$10+'СЕТ СН'!$G$6-'СЕТ СН'!$G$22</f>
        <v>1906.5524540399997</v>
      </c>
      <c r="P53" s="36">
        <f>SUMIFS(СВЦЭМ!$C$39:$C$782,СВЦЭМ!$A$39:$A$782,$A53,СВЦЭМ!$B$39:$B$782,P$47)+'СЕТ СН'!$G$12+СВЦЭМ!$D$10+'СЕТ СН'!$G$6-'СЕТ СН'!$G$22</f>
        <v>1916.4845319999999</v>
      </c>
      <c r="Q53" s="36">
        <f>SUMIFS(СВЦЭМ!$C$39:$C$782,СВЦЭМ!$A$39:$A$782,$A53,СВЦЭМ!$B$39:$B$782,Q$47)+'СЕТ СН'!$G$12+СВЦЭМ!$D$10+'СЕТ СН'!$G$6-'СЕТ СН'!$G$22</f>
        <v>1911.4885248999999</v>
      </c>
      <c r="R53" s="36">
        <f>SUMIFS(СВЦЭМ!$C$39:$C$782,СВЦЭМ!$A$39:$A$782,$A53,СВЦЭМ!$B$39:$B$782,R$47)+'СЕТ СН'!$G$12+СВЦЭМ!$D$10+'СЕТ СН'!$G$6-'СЕТ СН'!$G$22</f>
        <v>1899.30170714</v>
      </c>
      <c r="S53" s="36">
        <f>SUMIFS(СВЦЭМ!$C$39:$C$782,СВЦЭМ!$A$39:$A$782,$A53,СВЦЭМ!$B$39:$B$782,S$47)+'СЕТ СН'!$G$12+СВЦЭМ!$D$10+'СЕТ СН'!$G$6-'СЕТ СН'!$G$22</f>
        <v>1884.4978673699998</v>
      </c>
      <c r="T53" s="36">
        <f>SUMIFS(СВЦЭМ!$C$39:$C$782,СВЦЭМ!$A$39:$A$782,$A53,СВЦЭМ!$B$39:$B$782,T$47)+'СЕТ СН'!$G$12+СВЦЭМ!$D$10+'СЕТ СН'!$G$6-'СЕТ СН'!$G$22</f>
        <v>1858.4967438999997</v>
      </c>
      <c r="U53" s="36">
        <f>SUMIFS(СВЦЭМ!$C$39:$C$782,СВЦЭМ!$A$39:$A$782,$A53,СВЦЭМ!$B$39:$B$782,U$47)+'СЕТ СН'!$G$12+СВЦЭМ!$D$10+'СЕТ СН'!$G$6-'СЕТ СН'!$G$22</f>
        <v>1868.0986841999998</v>
      </c>
      <c r="V53" s="36">
        <f>SUMIFS(СВЦЭМ!$C$39:$C$782,СВЦЭМ!$A$39:$A$782,$A53,СВЦЭМ!$B$39:$B$782,V$47)+'СЕТ СН'!$G$12+СВЦЭМ!$D$10+'СЕТ СН'!$G$6-'СЕТ СН'!$G$22</f>
        <v>1899.1042499999999</v>
      </c>
      <c r="W53" s="36">
        <f>SUMIFS(СВЦЭМ!$C$39:$C$782,СВЦЭМ!$A$39:$A$782,$A53,СВЦЭМ!$B$39:$B$782,W$47)+'СЕТ СН'!$G$12+СВЦЭМ!$D$10+'СЕТ СН'!$G$6-'СЕТ СН'!$G$22</f>
        <v>1938.6930962399997</v>
      </c>
      <c r="X53" s="36">
        <f>SUMIFS(СВЦЭМ!$C$39:$C$782,СВЦЭМ!$A$39:$A$782,$A53,СВЦЭМ!$B$39:$B$782,X$47)+'СЕТ СН'!$G$12+СВЦЭМ!$D$10+'СЕТ СН'!$G$6-'СЕТ СН'!$G$22</f>
        <v>1942.3945688999997</v>
      </c>
      <c r="Y53" s="36">
        <f>SUMIFS(СВЦЭМ!$C$39:$C$782,СВЦЭМ!$A$39:$A$782,$A53,СВЦЭМ!$B$39:$B$782,Y$47)+'СЕТ СН'!$G$12+СВЦЭМ!$D$10+'СЕТ СН'!$G$6-'СЕТ СН'!$G$22</f>
        <v>2011.9540302099999</v>
      </c>
    </row>
    <row r="54" spans="1:25" ht="15.75" x14ac:dyDescent="0.2">
      <c r="A54" s="35">
        <f t="shared" si="1"/>
        <v>44902</v>
      </c>
      <c r="B54" s="36">
        <f>SUMIFS(СВЦЭМ!$C$39:$C$782,СВЦЭМ!$A$39:$A$782,$A54,СВЦЭМ!$B$39:$B$782,B$47)+'СЕТ СН'!$G$12+СВЦЭМ!$D$10+'СЕТ СН'!$G$6-'СЕТ СН'!$G$22</f>
        <v>1979.4608963000001</v>
      </c>
      <c r="C54" s="36">
        <f>SUMIFS(СВЦЭМ!$C$39:$C$782,СВЦЭМ!$A$39:$A$782,$A54,СВЦЭМ!$B$39:$B$782,C$47)+'СЕТ СН'!$G$12+СВЦЭМ!$D$10+'СЕТ СН'!$G$6-'СЕТ СН'!$G$22</f>
        <v>2011.1300220399999</v>
      </c>
      <c r="D54" s="36">
        <f>SUMIFS(СВЦЭМ!$C$39:$C$782,СВЦЭМ!$A$39:$A$782,$A54,СВЦЭМ!$B$39:$B$782,D$47)+'СЕТ СН'!$G$12+СВЦЭМ!$D$10+'СЕТ СН'!$G$6-'СЕТ СН'!$G$22</f>
        <v>2030.67960808</v>
      </c>
      <c r="E54" s="36">
        <f>SUMIFS(СВЦЭМ!$C$39:$C$782,СВЦЭМ!$A$39:$A$782,$A54,СВЦЭМ!$B$39:$B$782,E$47)+'СЕТ СН'!$G$12+СВЦЭМ!$D$10+'СЕТ СН'!$G$6-'СЕТ СН'!$G$22</f>
        <v>2030.6847324099999</v>
      </c>
      <c r="F54" s="36">
        <f>SUMIFS(СВЦЭМ!$C$39:$C$782,СВЦЭМ!$A$39:$A$782,$A54,СВЦЭМ!$B$39:$B$782,F$47)+'СЕТ СН'!$G$12+СВЦЭМ!$D$10+'СЕТ СН'!$G$6-'СЕТ СН'!$G$22</f>
        <v>2035.18551806</v>
      </c>
      <c r="G54" s="36">
        <f>SUMIFS(СВЦЭМ!$C$39:$C$782,СВЦЭМ!$A$39:$A$782,$A54,СВЦЭМ!$B$39:$B$782,G$47)+'СЕТ СН'!$G$12+СВЦЭМ!$D$10+'СЕТ СН'!$G$6-'СЕТ СН'!$G$22</f>
        <v>2021.0583095399998</v>
      </c>
      <c r="H54" s="36">
        <f>SUMIFS(СВЦЭМ!$C$39:$C$782,СВЦЭМ!$A$39:$A$782,$A54,СВЦЭМ!$B$39:$B$782,H$47)+'СЕТ СН'!$G$12+СВЦЭМ!$D$10+'СЕТ СН'!$G$6-'СЕТ СН'!$G$22</f>
        <v>2012.0302304399997</v>
      </c>
      <c r="I54" s="36">
        <f>SUMIFS(СВЦЭМ!$C$39:$C$782,СВЦЭМ!$A$39:$A$782,$A54,СВЦЭМ!$B$39:$B$782,I$47)+'СЕТ СН'!$G$12+СВЦЭМ!$D$10+'СЕТ СН'!$G$6-'СЕТ СН'!$G$22</f>
        <v>1962.8632949299999</v>
      </c>
      <c r="J54" s="36">
        <f>SUMIFS(СВЦЭМ!$C$39:$C$782,СВЦЭМ!$A$39:$A$782,$A54,СВЦЭМ!$B$39:$B$782,J$47)+'СЕТ СН'!$G$12+СВЦЭМ!$D$10+'СЕТ СН'!$G$6-'СЕТ СН'!$G$22</f>
        <v>1942.58324511</v>
      </c>
      <c r="K54" s="36">
        <f>SUMIFS(СВЦЭМ!$C$39:$C$782,СВЦЭМ!$A$39:$A$782,$A54,СВЦЭМ!$B$39:$B$782,K$47)+'СЕТ СН'!$G$12+СВЦЭМ!$D$10+'СЕТ СН'!$G$6-'СЕТ СН'!$G$22</f>
        <v>1968.9662265299999</v>
      </c>
      <c r="L54" s="36">
        <f>SUMIFS(СВЦЭМ!$C$39:$C$782,СВЦЭМ!$A$39:$A$782,$A54,СВЦЭМ!$B$39:$B$782,L$47)+'СЕТ СН'!$G$12+СВЦЭМ!$D$10+'СЕТ СН'!$G$6-'СЕТ СН'!$G$22</f>
        <v>1965.3529006200001</v>
      </c>
      <c r="M54" s="36">
        <f>SUMIFS(СВЦЭМ!$C$39:$C$782,СВЦЭМ!$A$39:$A$782,$A54,СВЦЭМ!$B$39:$B$782,M$47)+'СЕТ СН'!$G$12+СВЦЭМ!$D$10+'СЕТ СН'!$G$6-'СЕТ СН'!$G$22</f>
        <v>1960.0628479900001</v>
      </c>
      <c r="N54" s="36">
        <f>SUMIFS(СВЦЭМ!$C$39:$C$782,СВЦЭМ!$A$39:$A$782,$A54,СВЦЭМ!$B$39:$B$782,N$47)+'СЕТ СН'!$G$12+СВЦЭМ!$D$10+'СЕТ СН'!$G$6-'СЕТ СН'!$G$22</f>
        <v>1961.1201344199999</v>
      </c>
      <c r="O54" s="36">
        <f>SUMIFS(СВЦЭМ!$C$39:$C$782,СВЦЭМ!$A$39:$A$782,$A54,СВЦЭМ!$B$39:$B$782,O$47)+'СЕТ СН'!$G$12+СВЦЭМ!$D$10+'СЕТ СН'!$G$6-'СЕТ СН'!$G$22</f>
        <v>1973.1904353800001</v>
      </c>
      <c r="P54" s="36">
        <f>SUMIFS(СВЦЭМ!$C$39:$C$782,СВЦЭМ!$A$39:$A$782,$A54,СВЦЭМ!$B$39:$B$782,P$47)+'СЕТ СН'!$G$12+СВЦЭМ!$D$10+'СЕТ СН'!$G$6-'СЕТ СН'!$G$22</f>
        <v>1981.04782682</v>
      </c>
      <c r="Q54" s="36">
        <f>SUMIFS(СВЦЭМ!$C$39:$C$782,СВЦЭМ!$A$39:$A$782,$A54,СВЦЭМ!$B$39:$B$782,Q$47)+'СЕТ СН'!$G$12+СВЦЭМ!$D$10+'СЕТ СН'!$G$6-'СЕТ СН'!$G$22</f>
        <v>1988.3632999599999</v>
      </c>
      <c r="R54" s="36">
        <f>SUMIFS(СВЦЭМ!$C$39:$C$782,СВЦЭМ!$A$39:$A$782,$A54,СВЦЭМ!$B$39:$B$782,R$47)+'СЕТ СН'!$G$12+СВЦЭМ!$D$10+'СЕТ СН'!$G$6-'СЕТ СН'!$G$22</f>
        <v>1966.1294501899997</v>
      </c>
      <c r="S54" s="36">
        <f>SUMIFS(СВЦЭМ!$C$39:$C$782,СВЦЭМ!$A$39:$A$782,$A54,СВЦЭМ!$B$39:$B$782,S$47)+'СЕТ СН'!$G$12+СВЦЭМ!$D$10+'СЕТ СН'!$G$6-'СЕТ СН'!$G$22</f>
        <v>1929.44688335</v>
      </c>
      <c r="T54" s="36">
        <f>SUMIFS(СВЦЭМ!$C$39:$C$782,СВЦЭМ!$A$39:$A$782,$A54,СВЦЭМ!$B$39:$B$782,T$47)+'СЕТ СН'!$G$12+СВЦЭМ!$D$10+'СЕТ СН'!$G$6-'СЕТ СН'!$G$22</f>
        <v>1911.9504056199999</v>
      </c>
      <c r="U54" s="36">
        <f>SUMIFS(СВЦЭМ!$C$39:$C$782,СВЦЭМ!$A$39:$A$782,$A54,СВЦЭМ!$B$39:$B$782,U$47)+'СЕТ СН'!$G$12+СВЦЭМ!$D$10+'СЕТ СН'!$G$6-'СЕТ СН'!$G$22</f>
        <v>1936.81782049</v>
      </c>
      <c r="V54" s="36">
        <f>SUMIFS(СВЦЭМ!$C$39:$C$782,СВЦЭМ!$A$39:$A$782,$A54,СВЦЭМ!$B$39:$B$782,V$47)+'СЕТ СН'!$G$12+СВЦЭМ!$D$10+'СЕТ СН'!$G$6-'СЕТ СН'!$G$22</f>
        <v>1936.0445431600001</v>
      </c>
      <c r="W54" s="36">
        <f>SUMIFS(СВЦЭМ!$C$39:$C$782,СВЦЭМ!$A$39:$A$782,$A54,СВЦЭМ!$B$39:$B$782,W$47)+'СЕТ СН'!$G$12+СВЦЭМ!$D$10+'СЕТ СН'!$G$6-'СЕТ СН'!$G$22</f>
        <v>1970.4678690999999</v>
      </c>
      <c r="X54" s="36">
        <f>SUMIFS(СВЦЭМ!$C$39:$C$782,СВЦЭМ!$A$39:$A$782,$A54,СВЦЭМ!$B$39:$B$782,X$47)+'СЕТ СН'!$G$12+СВЦЭМ!$D$10+'СЕТ СН'!$G$6-'СЕТ СН'!$G$22</f>
        <v>1950.3242452</v>
      </c>
      <c r="Y54" s="36">
        <f>SUMIFS(СВЦЭМ!$C$39:$C$782,СВЦЭМ!$A$39:$A$782,$A54,СВЦЭМ!$B$39:$B$782,Y$47)+'СЕТ СН'!$G$12+СВЦЭМ!$D$10+'СЕТ СН'!$G$6-'СЕТ СН'!$G$22</f>
        <v>1964.7909276699997</v>
      </c>
    </row>
    <row r="55" spans="1:25" ht="15.75" x14ac:dyDescent="0.2">
      <c r="A55" s="35">
        <f t="shared" si="1"/>
        <v>44903</v>
      </c>
      <c r="B55" s="36">
        <f>SUMIFS(СВЦЭМ!$C$39:$C$782,СВЦЭМ!$A$39:$A$782,$A55,СВЦЭМ!$B$39:$B$782,B$47)+'СЕТ СН'!$G$12+СВЦЭМ!$D$10+'СЕТ СН'!$G$6-'СЕТ СН'!$G$22</f>
        <v>2205.2353268500001</v>
      </c>
      <c r="C55" s="36">
        <f>SUMIFS(СВЦЭМ!$C$39:$C$782,СВЦЭМ!$A$39:$A$782,$A55,СВЦЭМ!$B$39:$B$782,C$47)+'СЕТ СН'!$G$12+СВЦЭМ!$D$10+'СЕТ СН'!$G$6-'СЕТ СН'!$G$22</f>
        <v>2227.2227427499997</v>
      </c>
      <c r="D55" s="36">
        <f>SUMIFS(СВЦЭМ!$C$39:$C$782,СВЦЭМ!$A$39:$A$782,$A55,СВЦЭМ!$B$39:$B$782,D$47)+'СЕТ СН'!$G$12+СВЦЭМ!$D$10+'СЕТ СН'!$G$6-'СЕТ СН'!$G$22</f>
        <v>2210.8210475800001</v>
      </c>
      <c r="E55" s="36">
        <f>SUMIFS(СВЦЭМ!$C$39:$C$782,СВЦЭМ!$A$39:$A$782,$A55,СВЦЭМ!$B$39:$B$782,E$47)+'СЕТ СН'!$G$12+СВЦЭМ!$D$10+'СЕТ СН'!$G$6-'СЕТ СН'!$G$22</f>
        <v>2178.3963706999998</v>
      </c>
      <c r="F55" s="36">
        <f>SUMIFS(СВЦЭМ!$C$39:$C$782,СВЦЭМ!$A$39:$A$782,$A55,СВЦЭМ!$B$39:$B$782,F$47)+'СЕТ СН'!$G$12+СВЦЭМ!$D$10+'СЕТ СН'!$G$6-'СЕТ СН'!$G$22</f>
        <v>2164.5124354300001</v>
      </c>
      <c r="G55" s="36">
        <f>SUMIFS(СВЦЭМ!$C$39:$C$782,СВЦЭМ!$A$39:$A$782,$A55,СВЦЭМ!$B$39:$B$782,G$47)+'СЕТ СН'!$G$12+СВЦЭМ!$D$10+'СЕТ СН'!$G$6-'СЕТ СН'!$G$22</f>
        <v>2109.2032826700001</v>
      </c>
      <c r="H55" s="36">
        <f>SUMIFS(СВЦЭМ!$C$39:$C$782,СВЦЭМ!$A$39:$A$782,$A55,СВЦЭМ!$B$39:$B$782,H$47)+'СЕТ СН'!$G$12+СВЦЭМ!$D$10+'СЕТ СН'!$G$6-'СЕТ СН'!$G$22</f>
        <v>2081.2879105100001</v>
      </c>
      <c r="I55" s="36">
        <f>SUMIFS(СВЦЭМ!$C$39:$C$782,СВЦЭМ!$A$39:$A$782,$A55,СВЦЭМ!$B$39:$B$782,I$47)+'СЕТ СН'!$G$12+СВЦЭМ!$D$10+'СЕТ СН'!$G$6-'СЕТ СН'!$G$22</f>
        <v>2066.5818710999997</v>
      </c>
      <c r="J55" s="36">
        <f>SUMIFS(СВЦЭМ!$C$39:$C$782,СВЦЭМ!$A$39:$A$782,$A55,СВЦЭМ!$B$39:$B$782,J$47)+'СЕТ СН'!$G$12+СВЦЭМ!$D$10+'СЕТ СН'!$G$6-'СЕТ СН'!$G$22</f>
        <v>2037.7804872799998</v>
      </c>
      <c r="K55" s="36">
        <f>SUMIFS(СВЦЭМ!$C$39:$C$782,СВЦЭМ!$A$39:$A$782,$A55,СВЦЭМ!$B$39:$B$782,K$47)+'СЕТ СН'!$G$12+СВЦЭМ!$D$10+'СЕТ СН'!$G$6-'СЕТ СН'!$G$22</f>
        <v>2020.92463365</v>
      </c>
      <c r="L55" s="36">
        <f>SUMIFS(СВЦЭМ!$C$39:$C$782,СВЦЭМ!$A$39:$A$782,$A55,СВЦЭМ!$B$39:$B$782,L$47)+'СЕТ СН'!$G$12+СВЦЭМ!$D$10+'СЕТ СН'!$G$6-'СЕТ СН'!$G$22</f>
        <v>2038.3373369699998</v>
      </c>
      <c r="M55" s="36">
        <f>SUMIFS(СВЦЭМ!$C$39:$C$782,СВЦЭМ!$A$39:$A$782,$A55,СВЦЭМ!$B$39:$B$782,M$47)+'СЕТ СН'!$G$12+СВЦЭМ!$D$10+'СЕТ СН'!$G$6-'СЕТ СН'!$G$22</f>
        <v>2075.9416581699998</v>
      </c>
      <c r="N55" s="36">
        <f>SUMIFS(СВЦЭМ!$C$39:$C$782,СВЦЭМ!$A$39:$A$782,$A55,СВЦЭМ!$B$39:$B$782,N$47)+'СЕТ СН'!$G$12+СВЦЭМ!$D$10+'СЕТ СН'!$G$6-'СЕТ СН'!$G$22</f>
        <v>2086.01826196</v>
      </c>
      <c r="O55" s="36">
        <f>SUMIFS(СВЦЭМ!$C$39:$C$782,СВЦЭМ!$A$39:$A$782,$A55,СВЦЭМ!$B$39:$B$782,O$47)+'СЕТ СН'!$G$12+СВЦЭМ!$D$10+'СЕТ СН'!$G$6-'СЕТ СН'!$G$22</f>
        <v>2088.5709968400001</v>
      </c>
      <c r="P55" s="36">
        <f>SUMIFS(СВЦЭМ!$C$39:$C$782,СВЦЭМ!$A$39:$A$782,$A55,СВЦЭМ!$B$39:$B$782,P$47)+'СЕТ СН'!$G$12+СВЦЭМ!$D$10+'СЕТ СН'!$G$6-'СЕТ СН'!$G$22</f>
        <v>2090.6996096299999</v>
      </c>
      <c r="Q55" s="36">
        <f>SUMIFS(СВЦЭМ!$C$39:$C$782,СВЦЭМ!$A$39:$A$782,$A55,СВЦЭМ!$B$39:$B$782,Q$47)+'СЕТ СН'!$G$12+СВЦЭМ!$D$10+'СЕТ СН'!$G$6-'СЕТ СН'!$G$22</f>
        <v>2070.2344834599999</v>
      </c>
      <c r="R55" s="36">
        <f>SUMIFS(СВЦЭМ!$C$39:$C$782,СВЦЭМ!$A$39:$A$782,$A55,СВЦЭМ!$B$39:$B$782,R$47)+'СЕТ СН'!$G$12+СВЦЭМ!$D$10+'СЕТ СН'!$G$6-'СЕТ СН'!$G$22</f>
        <v>2015.5870839300001</v>
      </c>
      <c r="S55" s="36">
        <f>SUMIFS(СВЦЭМ!$C$39:$C$782,СВЦЭМ!$A$39:$A$782,$A55,СВЦЭМ!$B$39:$B$782,S$47)+'СЕТ СН'!$G$12+СВЦЭМ!$D$10+'СЕТ СН'!$G$6-'СЕТ СН'!$G$22</f>
        <v>1974.3430890199998</v>
      </c>
      <c r="T55" s="36">
        <f>SUMIFS(СВЦЭМ!$C$39:$C$782,СВЦЭМ!$A$39:$A$782,$A55,СВЦЭМ!$B$39:$B$782,T$47)+'СЕТ СН'!$G$12+СВЦЭМ!$D$10+'СЕТ СН'!$G$6-'СЕТ СН'!$G$22</f>
        <v>2010.41888522</v>
      </c>
      <c r="U55" s="36">
        <f>SUMIFS(СВЦЭМ!$C$39:$C$782,СВЦЭМ!$A$39:$A$782,$A55,СВЦЭМ!$B$39:$B$782,U$47)+'СЕТ СН'!$G$12+СВЦЭМ!$D$10+'СЕТ СН'!$G$6-'СЕТ СН'!$G$22</f>
        <v>2034.1124940300001</v>
      </c>
      <c r="V55" s="36">
        <f>SUMIFS(СВЦЭМ!$C$39:$C$782,СВЦЭМ!$A$39:$A$782,$A55,СВЦЭМ!$B$39:$B$782,V$47)+'СЕТ СН'!$G$12+СВЦЭМ!$D$10+'СЕТ СН'!$G$6-'СЕТ СН'!$G$22</f>
        <v>2052.3078131500001</v>
      </c>
      <c r="W55" s="36">
        <f>SUMIFS(СВЦЭМ!$C$39:$C$782,СВЦЭМ!$A$39:$A$782,$A55,СВЦЭМ!$B$39:$B$782,W$47)+'СЕТ СН'!$G$12+СВЦЭМ!$D$10+'СЕТ СН'!$G$6-'СЕТ СН'!$G$22</f>
        <v>2090.03641251</v>
      </c>
      <c r="X55" s="36">
        <f>SUMIFS(СВЦЭМ!$C$39:$C$782,СВЦЭМ!$A$39:$A$782,$A55,СВЦЭМ!$B$39:$B$782,X$47)+'СЕТ СН'!$G$12+СВЦЭМ!$D$10+'СЕТ СН'!$G$6-'СЕТ СН'!$G$22</f>
        <v>2086.7906982300001</v>
      </c>
      <c r="Y55" s="36">
        <f>SUMIFS(СВЦЭМ!$C$39:$C$782,СВЦЭМ!$A$39:$A$782,$A55,СВЦЭМ!$B$39:$B$782,Y$47)+'СЕТ СН'!$G$12+СВЦЭМ!$D$10+'СЕТ СН'!$G$6-'СЕТ СН'!$G$22</f>
        <v>2174.1276999399997</v>
      </c>
    </row>
    <row r="56" spans="1:25" ht="15.75" x14ac:dyDescent="0.2">
      <c r="A56" s="35">
        <f t="shared" si="1"/>
        <v>44904</v>
      </c>
      <c r="B56" s="36">
        <f>SUMIFS(СВЦЭМ!$C$39:$C$782,СВЦЭМ!$A$39:$A$782,$A56,СВЦЭМ!$B$39:$B$782,B$47)+'СЕТ СН'!$G$12+СВЦЭМ!$D$10+'СЕТ СН'!$G$6-'СЕТ СН'!$G$22</f>
        <v>2084.9569229200001</v>
      </c>
      <c r="C56" s="36">
        <f>SUMIFS(СВЦЭМ!$C$39:$C$782,СВЦЭМ!$A$39:$A$782,$A56,СВЦЭМ!$B$39:$B$782,C$47)+'СЕТ СН'!$G$12+СВЦЭМ!$D$10+'СЕТ СН'!$G$6-'СЕТ СН'!$G$22</f>
        <v>2083.6872907799998</v>
      </c>
      <c r="D56" s="36">
        <f>SUMIFS(СВЦЭМ!$C$39:$C$782,СВЦЭМ!$A$39:$A$782,$A56,СВЦЭМ!$B$39:$B$782,D$47)+'СЕТ СН'!$G$12+СВЦЭМ!$D$10+'СЕТ СН'!$G$6-'СЕТ СН'!$G$22</f>
        <v>2113.0715454199999</v>
      </c>
      <c r="E56" s="36">
        <f>SUMIFS(СВЦЭМ!$C$39:$C$782,СВЦЭМ!$A$39:$A$782,$A56,СВЦЭМ!$B$39:$B$782,E$47)+'СЕТ СН'!$G$12+СВЦЭМ!$D$10+'СЕТ СН'!$G$6-'СЕТ СН'!$G$22</f>
        <v>2113.5477033699999</v>
      </c>
      <c r="F56" s="36">
        <f>SUMIFS(СВЦЭМ!$C$39:$C$782,СВЦЭМ!$A$39:$A$782,$A56,СВЦЭМ!$B$39:$B$782,F$47)+'СЕТ СН'!$G$12+СВЦЭМ!$D$10+'СЕТ СН'!$G$6-'СЕТ СН'!$G$22</f>
        <v>2126.4708449099999</v>
      </c>
      <c r="G56" s="36">
        <f>SUMIFS(СВЦЭМ!$C$39:$C$782,СВЦЭМ!$A$39:$A$782,$A56,СВЦЭМ!$B$39:$B$782,G$47)+'СЕТ СН'!$G$12+СВЦЭМ!$D$10+'СЕТ СН'!$G$6-'СЕТ СН'!$G$22</f>
        <v>2109.19597251</v>
      </c>
      <c r="H56" s="36">
        <f>SUMIFS(СВЦЭМ!$C$39:$C$782,СВЦЭМ!$A$39:$A$782,$A56,СВЦЭМ!$B$39:$B$782,H$47)+'СЕТ СН'!$G$12+СВЦЭМ!$D$10+'СЕТ СН'!$G$6-'СЕТ СН'!$G$22</f>
        <v>2114.7738650199999</v>
      </c>
      <c r="I56" s="36">
        <f>SUMIFS(СВЦЭМ!$C$39:$C$782,СВЦЭМ!$A$39:$A$782,$A56,СВЦЭМ!$B$39:$B$782,I$47)+'СЕТ СН'!$G$12+СВЦЭМ!$D$10+'СЕТ СН'!$G$6-'СЕТ СН'!$G$22</f>
        <v>2075.9691487499999</v>
      </c>
      <c r="J56" s="36">
        <f>SUMIFS(СВЦЭМ!$C$39:$C$782,СВЦЭМ!$A$39:$A$782,$A56,СВЦЭМ!$B$39:$B$782,J$47)+'СЕТ СН'!$G$12+СВЦЭМ!$D$10+'СЕТ СН'!$G$6-'СЕТ СН'!$G$22</f>
        <v>2060.0600988799997</v>
      </c>
      <c r="K56" s="36">
        <f>SUMIFS(СВЦЭМ!$C$39:$C$782,СВЦЭМ!$A$39:$A$782,$A56,СВЦЭМ!$B$39:$B$782,K$47)+'СЕТ СН'!$G$12+СВЦЭМ!$D$10+'СЕТ СН'!$G$6-'СЕТ СН'!$G$22</f>
        <v>2043.7783570900001</v>
      </c>
      <c r="L56" s="36">
        <f>SUMIFS(СВЦЭМ!$C$39:$C$782,СВЦЭМ!$A$39:$A$782,$A56,СВЦЭМ!$B$39:$B$782,L$47)+'СЕТ СН'!$G$12+СВЦЭМ!$D$10+'СЕТ СН'!$G$6-'СЕТ СН'!$G$22</f>
        <v>2031.99256345</v>
      </c>
      <c r="M56" s="36">
        <f>SUMIFS(СВЦЭМ!$C$39:$C$782,СВЦЭМ!$A$39:$A$782,$A56,СВЦЭМ!$B$39:$B$782,M$47)+'СЕТ СН'!$G$12+СВЦЭМ!$D$10+'СЕТ СН'!$G$6-'СЕТ СН'!$G$22</f>
        <v>2021.3331612799998</v>
      </c>
      <c r="N56" s="36">
        <f>SUMIFS(СВЦЭМ!$C$39:$C$782,СВЦЭМ!$A$39:$A$782,$A56,СВЦЭМ!$B$39:$B$782,N$47)+'СЕТ СН'!$G$12+СВЦЭМ!$D$10+'СЕТ СН'!$G$6-'СЕТ СН'!$G$22</f>
        <v>2027.14431431</v>
      </c>
      <c r="O56" s="36">
        <f>SUMIFS(СВЦЭМ!$C$39:$C$782,СВЦЭМ!$A$39:$A$782,$A56,СВЦЭМ!$B$39:$B$782,O$47)+'СЕТ СН'!$G$12+СВЦЭМ!$D$10+'СЕТ СН'!$G$6-'СЕТ СН'!$G$22</f>
        <v>2029.9446920699997</v>
      </c>
      <c r="P56" s="36">
        <f>SUMIFS(СВЦЭМ!$C$39:$C$782,СВЦЭМ!$A$39:$A$782,$A56,СВЦЭМ!$B$39:$B$782,P$47)+'СЕТ СН'!$G$12+СВЦЭМ!$D$10+'СЕТ СН'!$G$6-'СЕТ СН'!$G$22</f>
        <v>2049.3679973399999</v>
      </c>
      <c r="Q56" s="36">
        <f>SUMIFS(СВЦЭМ!$C$39:$C$782,СВЦЭМ!$A$39:$A$782,$A56,СВЦЭМ!$B$39:$B$782,Q$47)+'СЕТ СН'!$G$12+СВЦЭМ!$D$10+'СЕТ СН'!$G$6-'СЕТ СН'!$G$22</f>
        <v>2048.3685217899997</v>
      </c>
      <c r="R56" s="36">
        <f>SUMIFS(СВЦЭМ!$C$39:$C$782,СВЦЭМ!$A$39:$A$782,$A56,СВЦЭМ!$B$39:$B$782,R$47)+'СЕТ СН'!$G$12+СВЦЭМ!$D$10+'СЕТ СН'!$G$6-'СЕТ СН'!$G$22</f>
        <v>2044.1774760799999</v>
      </c>
      <c r="S56" s="36">
        <f>SUMIFS(СВЦЭМ!$C$39:$C$782,СВЦЭМ!$A$39:$A$782,$A56,СВЦЭМ!$B$39:$B$782,S$47)+'СЕТ СН'!$G$12+СВЦЭМ!$D$10+'СЕТ СН'!$G$6-'СЕТ СН'!$G$22</f>
        <v>2008.88750725</v>
      </c>
      <c r="T56" s="36">
        <f>SUMIFS(СВЦЭМ!$C$39:$C$782,СВЦЭМ!$A$39:$A$782,$A56,СВЦЭМ!$B$39:$B$782,T$47)+'СЕТ СН'!$G$12+СВЦЭМ!$D$10+'СЕТ СН'!$G$6-'СЕТ СН'!$G$22</f>
        <v>1984.48418713</v>
      </c>
      <c r="U56" s="36">
        <f>SUMIFS(СВЦЭМ!$C$39:$C$782,СВЦЭМ!$A$39:$A$782,$A56,СВЦЭМ!$B$39:$B$782,U$47)+'СЕТ СН'!$G$12+СВЦЭМ!$D$10+'СЕТ СН'!$G$6-'СЕТ СН'!$G$22</f>
        <v>1986.1439787599998</v>
      </c>
      <c r="V56" s="36">
        <f>SUMIFS(СВЦЭМ!$C$39:$C$782,СВЦЭМ!$A$39:$A$782,$A56,СВЦЭМ!$B$39:$B$782,V$47)+'СЕТ СН'!$G$12+СВЦЭМ!$D$10+'СЕТ СН'!$G$6-'СЕТ СН'!$G$22</f>
        <v>2000.76469434</v>
      </c>
      <c r="W56" s="36">
        <f>SUMIFS(СВЦЭМ!$C$39:$C$782,СВЦЭМ!$A$39:$A$782,$A56,СВЦЭМ!$B$39:$B$782,W$47)+'СЕТ СН'!$G$12+СВЦЭМ!$D$10+'СЕТ СН'!$G$6-'СЕТ СН'!$G$22</f>
        <v>2030.3479732599999</v>
      </c>
      <c r="X56" s="36">
        <f>SUMIFS(СВЦЭМ!$C$39:$C$782,СВЦЭМ!$A$39:$A$782,$A56,СВЦЭМ!$B$39:$B$782,X$47)+'СЕТ СН'!$G$12+СВЦЭМ!$D$10+'СЕТ СН'!$G$6-'СЕТ СН'!$G$22</f>
        <v>2040.6309452199998</v>
      </c>
      <c r="Y56" s="36">
        <f>SUMIFS(СВЦЭМ!$C$39:$C$782,СВЦЭМ!$A$39:$A$782,$A56,СВЦЭМ!$B$39:$B$782,Y$47)+'СЕТ СН'!$G$12+СВЦЭМ!$D$10+'СЕТ СН'!$G$6-'СЕТ СН'!$G$22</f>
        <v>2055.6627041399997</v>
      </c>
    </row>
    <row r="57" spans="1:25" ht="15.75" x14ac:dyDescent="0.2">
      <c r="A57" s="35">
        <f t="shared" si="1"/>
        <v>44905</v>
      </c>
      <c r="B57" s="36">
        <f>SUMIFS(СВЦЭМ!$C$39:$C$782,СВЦЭМ!$A$39:$A$782,$A57,СВЦЭМ!$B$39:$B$782,B$47)+'СЕТ СН'!$G$12+СВЦЭМ!$D$10+'СЕТ СН'!$G$6-'СЕТ СН'!$G$22</f>
        <v>2095.9400911799999</v>
      </c>
      <c r="C57" s="36">
        <f>SUMIFS(СВЦЭМ!$C$39:$C$782,СВЦЭМ!$A$39:$A$782,$A57,СВЦЭМ!$B$39:$B$782,C$47)+'СЕТ СН'!$G$12+СВЦЭМ!$D$10+'СЕТ СН'!$G$6-'СЕТ СН'!$G$22</f>
        <v>2114.6924777099998</v>
      </c>
      <c r="D57" s="36">
        <f>SUMIFS(СВЦЭМ!$C$39:$C$782,СВЦЭМ!$A$39:$A$782,$A57,СВЦЭМ!$B$39:$B$782,D$47)+'СЕТ СН'!$G$12+СВЦЭМ!$D$10+'СЕТ СН'!$G$6-'СЕТ СН'!$G$22</f>
        <v>2177.34706413</v>
      </c>
      <c r="E57" s="36">
        <f>SUMIFS(СВЦЭМ!$C$39:$C$782,СВЦЭМ!$A$39:$A$782,$A57,СВЦЭМ!$B$39:$B$782,E$47)+'СЕТ СН'!$G$12+СВЦЭМ!$D$10+'СЕТ СН'!$G$6-'СЕТ СН'!$G$22</f>
        <v>2171.3557671899998</v>
      </c>
      <c r="F57" s="36">
        <f>SUMIFS(СВЦЭМ!$C$39:$C$782,СВЦЭМ!$A$39:$A$782,$A57,СВЦЭМ!$B$39:$B$782,F$47)+'СЕТ СН'!$G$12+СВЦЭМ!$D$10+'СЕТ СН'!$G$6-'СЕТ СН'!$G$22</f>
        <v>2148.9257474000001</v>
      </c>
      <c r="G57" s="36">
        <f>SUMIFS(СВЦЭМ!$C$39:$C$782,СВЦЭМ!$A$39:$A$782,$A57,СВЦЭМ!$B$39:$B$782,G$47)+'СЕТ СН'!$G$12+СВЦЭМ!$D$10+'СЕТ СН'!$G$6-'СЕТ СН'!$G$22</f>
        <v>2165.2042549299999</v>
      </c>
      <c r="H57" s="36">
        <f>SUMIFS(СВЦЭМ!$C$39:$C$782,СВЦЭМ!$A$39:$A$782,$A57,СВЦЭМ!$B$39:$B$782,H$47)+'СЕТ СН'!$G$12+СВЦЭМ!$D$10+'СЕТ СН'!$G$6-'СЕТ СН'!$G$22</f>
        <v>2470.2719549600001</v>
      </c>
      <c r="I57" s="36">
        <f>SUMIFS(СВЦЭМ!$C$39:$C$782,СВЦЭМ!$A$39:$A$782,$A57,СВЦЭМ!$B$39:$B$782,I$47)+'СЕТ СН'!$G$12+СВЦЭМ!$D$10+'СЕТ СН'!$G$6-'СЕТ СН'!$G$22</f>
        <v>2402.98922451</v>
      </c>
      <c r="J57" s="36">
        <f>SUMIFS(СВЦЭМ!$C$39:$C$782,СВЦЭМ!$A$39:$A$782,$A57,СВЦЭМ!$B$39:$B$782,J$47)+'СЕТ СН'!$G$12+СВЦЭМ!$D$10+'СЕТ СН'!$G$6-'СЕТ СН'!$G$22</f>
        <v>2303.36961535</v>
      </c>
      <c r="K57" s="36">
        <f>SUMIFS(СВЦЭМ!$C$39:$C$782,СВЦЭМ!$A$39:$A$782,$A57,СВЦЭМ!$B$39:$B$782,K$47)+'СЕТ СН'!$G$12+СВЦЭМ!$D$10+'СЕТ СН'!$G$6-'СЕТ СН'!$G$22</f>
        <v>2300.1549143100001</v>
      </c>
      <c r="L57" s="36">
        <f>SUMIFS(СВЦЭМ!$C$39:$C$782,СВЦЭМ!$A$39:$A$782,$A57,СВЦЭМ!$B$39:$B$782,L$47)+'СЕТ СН'!$G$12+СВЦЭМ!$D$10+'СЕТ СН'!$G$6-'СЕТ СН'!$G$22</f>
        <v>2289.77834734</v>
      </c>
      <c r="M57" s="36">
        <f>SUMIFS(СВЦЭМ!$C$39:$C$782,СВЦЭМ!$A$39:$A$782,$A57,СВЦЭМ!$B$39:$B$782,M$47)+'СЕТ СН'!$G$12+СВЦЭМ!$D$10+'СЕТ СН'!$G$6-'СЕТ СН'!$G$22</f>
        <v>2312.9540794099998</v>
      </c>
      <c r="N57" s="36">
        <f>SUMIFS(СВЦЭМ!$C$39:$C$782,СВЦЭМ!$A$39:$A$782,$A57,СВЦЭМ!$B$39:$B$782,N$47)+'СЕТ СН'!$G$12+СВЦЭМ!$D$10+'СЕТ СН'!$G$6-'СЕТ СН'!$G$22</f>
        <v>2369.6228961100001</v>
      </c>
      <c r="O57" s="36">
        <f>SUMIFS(СВЦЭМ!$C$39:$C$782,СВЦЭМ!$A$39:$A$782,$A57,СВЦЭМ!$B$39:$B$782,O$47)+'СЕТ СН'!$G$12+СВЦЭМ!$D$10+'СЕТ СН'!$G$6-'СЕТ СН'!$G$22</f>
        <v>2389.2781141099999</v>
      </c>
      <c r="P57" s="36">
        <f>SUMIFS(СВЦЭМ!$C$39:$C$782,СВЦЭМ!$A$39:$A$782,$A57,СВЦЭМ!$B$39:$B$782,P$47)+'СЕТ СН'!$G$12+СВЦЭМ!$D$10+'СЕТ СН'!$G$6-'СЕТ СН'!$G$22</f>
        <v>2398.0855756600004</v>
      </c>
      <c r="Q57" s="36">
        <f>SUMIFS(СВЦЭМ!$C$39:$C$782,СВЦЭМ!$A$39:$A$782,$A57,СВЦЭМ!$B$39:$B$782,Q$47)+'СЕТ СН'!$G$12+СВЦЭМ!$D$10+'СЕТ СН'!$G$6-'СЕТ СН'!$G$22</f>
        <v>2289.8634827800001</v>
      </c>
      <c r="R57" s="36">
        <f>SUMIFS(СВЦЭМ!$C$39:$C$782,СВЦЭМ!$A$39:$A$782,$A57,СВЦЭМ!$B$39:$B$782,R$47)+'СЕТ СН'!$G$12+СВЦЭМ!$D$10+'СЕТ СН'!$G$6-'СЕТ СН'!$G$22</f>
        <v>2109.8635642300001</v>
      </c>
      <c r="S57" s="36">
        <f>SUMIFS(СВЦЭМ!$C$39:$C$782,СВЦЭМ!$A$39:$A$782,$A57,СВЦЭМ!$B$39:$B$782,S$47)+'СЕТ СН'!$G$12+СВЦЭМ!$D$10+'СЕТ СН'!$G$6-'СЕТ СН'!$G$22</f>
        <v>2054.2065489699999</v>
      </c>
      <c r="T57" s="36">
        <f>SUMIFS(СВЦЭМ!$C$39:$C$782,СВЦЭМ!$A$39:$A$782,$A57,СВЦЭМ!$B$39:$B$782,T$47)+'СЕТ СН'!$G$12+СВЦЭМ!$D$10+'СЕТ СН'!$G$6-'СЕТ СН'!$G$22</f>
        <v>2058.7875949199997</v>
      </c>
      <c r="U57" s="36">
        <f>SUMIFS(СВЦЭМ!$C$39:$C$782,СВЦЭМ!$A$39:$A$782,$A57,СВЦЭМ!$B$39:$B$782,U$47)+'СЕТ СН'!$G$12+СВЦЭМ!$D$10+'СЕТ СН'!$G$6-'СЕТ СН'!$G$22</f>
        <v>2055.7876908499998</v>
      </c>
      <c r="V57" s="36">
        <f>SUMIFS(СВЦЭМ!$C$39:$C$782,СВЦЭМ!$A$39:$A$782,$A57,СВЦЭМ!$B$39:$B$782,V$47)+'СЕТ СН'!$G$12+СВЦЭМ!$D$10+'СЕТ СН'!$G$6-'СЕТ СН'!$G$22</f>
        <v>2067.1637281499998</v>
      </c>
      <c r="W57" s="36">
        <f>SUMIFS(СВЦЭМ!$C$39:$C$782,СВЦЭМ!$A$39:$A$782,$A57,СВЦЭМ!$B$39:$B$782,W$47)+'СЕТ СН'!$G$12+СВЦЭМ!$D$10+'СЕТ СН'!$G$6-'СЕТ СН'!$G$22</f>
        <v>2075.7768999300001</v>
      </c>
      <c r="X57" s="36">
        <f>SUMIFS(СВЦЭМ!$C$39:$C$782,СВЦЭМ!$A$39:$A$782,$A57,СВЦЭМ!$B$39:$B$782,X$47)+'СЕТ СН'!$G$12+СВЦЭМ!$D$10+'СЕТ СН'!$G$6-'СЕТ СН'!$G$22</f>
        <v>2091.7502108399999</v>
      </c>
      <c r="Y57" s="36">
        <f>SUMIFS(СВЦЭМ!$C$39:$C$782,СВЦЭМ!$A$39:$A$782,$A57,СВЦЭМ!$B$39:$B$782,Y$47)+'СЕТ СН'!$G$12+СВЦЭМ!$D$10+'СЕТ СН'!$G$6-'СЕТ СН'!$G$22</f>
        <v>2118.9728682099999</v>
      </c>
    </row>
    <row r="58" spans="1:25" ht="15.75" x14ac:dyDescent="0.2">
      <c r="A58" s="35">
        <f t="shared" si="1"/>
        <v>44906</v>
      </c>
      <c r="B58" s="36">
        <f>SUMIFS(СВЦЭМ!$C$39:$C$782,СВЦЭМ!$A$39:$A$782,$A58,СВЦЭМ!$B$39:$B$782,B$47)+'СЕТ СН'!$G$12+СВЦЭМ!$D$10+'СЕТ СН'!$G$6-'СЕТ СН'!$G$22</f>
        <v>2117.6731637600001</v>
      </c>
      <c r="C58" s="36">
        <f>SUMIFS(СВЦЭМ!$C$39:$C$782,СВЦЭМ!$A$39:$A$782,$A58,СВЦЭМ!$B$39:$B$782,C$47)+'СЕТ СН'!$G$12+СВЦЭМ!$D$10+'СЕТ СН'!$G$6-'СЕТ СН'!$G$22</f>
        <v>2114.6078563000001</v>
      </c>
      <c r="D58" s="36">
        <f>SUMIFS(СВЦЭМ!$C$39:$C$782,СВЦЭМ!$A$39:$A$782,$A58,СВЦЭМ!$B$39:$B$782,D$47)+'СЕТ СН'!$G$12+СВЦЭМ!$D$10+'СЕТ СН'!$G$6-'СЕТ СН'!$G$22</f>
        <v>2118.72198037</v>
      </c>
      <c r="E58" s="36">
        <f>SUMIFS(СВЦЭМ!$C$39:$C$782,СВЦЭМ!$A$39:$A$782,$A58,СВЦЭМ!$B$39:$B$782,E$47)+'СЕТ СН'!$G$12+СВЦЭМ!$D$10+'СЕТ СН'!$G$6-'СЕТ СН'!$G$22</f>
        <v>2130.1407216100001</v>
      </c>
      <c r="F58" s="36">
        <f>SUMIFS(СВЦЭМ!$C$39:$C$782,СВЦЭМ!$A$39:$A$782,$A58,СВЦЭМ!$B$39:$B$782,F$47)+'СЕТ СН'!$G$12+СВЦЭМ!$D$10+'СЕТ СН'!$G$6-'СЕТ СН'!$G$22</f>
        <v>2141.7810207899997</v>
      </c>
      <c r="G58" s="36">
        <f>SUMIFS(СВЦЭМ!$C$39:$C$782,СВЦЭМ!$A$39:$A$782,$A58,СВЦЭМ!$B$39:$B$782,G$47)+'СЕТ СН'!$G$12+СВЦЭМ!$D$10+'СЕТ СН'!$G$6-'СЕТ СН'!$G$22</f>
        <v>2120.7067238199998</v>
      </c>
      <c r="H58" s="36">
        <f>SUMIFS(СВЦЭМ!$C$39:$C$782,СВЦЭМ!$A$39:$A$782,$A58,СВЦЭМ!$B$39:$B$782,H$47)+'СЕТ СН'!$G$12+СВЦЭМ!$D$10+'СЕТ СН'!$G$6-'СЕТ СН'!$G$22</f>
        <v>2119.8607829699999</v>
      </c>
      <c r="I58" s="36">
        <f>SUMIFS(СВЦЭМ!$C$39:$C$782,СВЦЭМ!$A$39:$A$782,$A58,СВЦЭМ!$B$39:$B$782,I$47)+'СЕТ СН'!$G$12+СВЦЭМ!$D$10+'СЕТ СН'!$G$6-'СЕТ СН'!$G$22</f>
        <v>2068.5211975299999</v>
      </c>
      <c r="J58" s="36">
        <f>SUMIFS(СВЦЭМ!$C$39:$C$782,СВЦЭМ!$A$39:$A$782,$A58,СВЦЭМ!$B$39:$B$782,J$47)+'СЕТ СН'!$G$12+СВЦЭМ!$D$10+'СЕТ СН'!$G$6-'СЕТ СН'!$G$22</f>
        <v>2025.2012879700001</v>
      </c>
      <c r="K58" s="36">
        <f>SUMIFS(СВЦЭМ!$C$39:$C$782,СВЦЭМ!$A$39:$A$782,$A58,СВЦЭМ!$B$39:$B$782,K$47)+'СЕТ СН'!$G$12+СВЦЭМ!$D$10+'СЕТ СН'!$G$6-'СЕТ СН'!$G$22</f>
        <v>1978.9163128199998</v>
      </c>
      <c r="L58" s="36">
        <f>SUMIFS(СВЦЭМ!$C$39:$C$782,СВЦЭМ!$A$39:$A$782,$A58,СВЦЭМ!$B$39:$B$782,L$47)+'СЕТ СН'!$G$12+СВЦЭМ!$D$10+'СЕТ СН'!$G$6-'СЕТ СН'!$G$22</f>
        <v>1987.3252593500001</v>
      </c>
      <c r="M58" s="36">
        <f>SUMIFS(СВЦЭМ!$C$39:$C$782,СВЦЭМ!$A$39:$A$782,$A58,СВЦЭМ!$B$39:$B$782,M$47)+'СЕТ СН'!$G$12+СВЦЭМ!$D$10+'СЕТ СН'!$G$6-'СЕТ СН'!$G$22</f>
        <v>1998.4453230499998</v>
      </c>
      <c r="N58" s="36">
        <f>SUMIFS(СВЦЭМ!$C$39:$C$782,СВЦЭМ!$A$39:$A$782,$A58,СВЦЭМ!$B$39:$B$782,N$47)+'СЕТ СН'!$G$12+СВЦЭМ!$D$10+'СЕТ СН'!$G$6-'СЕТ СН'!$G$22</f>
        <v>2040.3428630999997</v>
      </c>
      <c r="O58" s="36">
        <f>SUMIFS(СВЦЭМ!$C$39:$C$782,СВЦЭМ!$A$39:$A$782,$A58,СВЦЭМ!$B$39:$B$782,O$47)+'СЕТ СН'!$G$12+СВЦЭМ!$D$10+'СЕТ СН'!$G$6-'СЕТ СН'!$G$22</f>
        <v>2065.0797036599997</v>
      </c>
      <c r="P58" s="36">
        <f>SUMIFS(СВЦЭМ!$C$39:$C$782,СВЦЭМ!$A$39:$A$782,$A58,СВЦЭМ!$B$39:$B$782,P$47)+'СЕТ СН'!$G$12+СВЦЭМ!$D$10+'СЕТ СН'!$G$6-'СЕТ СН'!$G$22</f>
        <v>2075.5243637399999</v>
      </c>
      <c r="Q58" s="36">
        <f>SUMIFS(СВЦЭМ!$C$39:$C$782,СВЦЭМ!$A$39:$A$782,$A58,СВЦЭМ!$B$39:$B$782,Q$47)+'СЕТ СН'!$G$12+СВЦЭМ!$D$10+'СЕТ СН'!$G$6-'СЕТ СН'!$G$22</f>
        <v>2057.8185089099998</v>
      </c>
      <c r="R58" s="36">
        <f>SUMIFS(СВЦЭМ!$C$39:$C$782,СВЦЭМ!$A$39:$A$782,$A58,СВЦЭМ!$B$39:$B$782,R$47)+'СЕТ СН'!$G$12+СВЦЭМ!$D$10+'СЕТ СН'!$G$6-'СЕТ СН'!$G$22</f>
        <v>2014.7614282099998</v>
      </c>
      <c r="S58" s="36">
        <f>SUMIFS(СВЦЭМ!$C$39:$C$782,СВЦЭМ!$A$39:$A$782,$A58,СВЦЭМ!$B$39:$B$782,S$47)+'СЕТ СН'!$G$12+СВЦЭМ!$D$10+'СЕТ СН'!$G$6-'СЕТ СН'!$G$22</f>
        <v>1951.4974113399999</v>
      </c>
      <c r="T58" s="36">
        <f>SUMIFS(СВЦЭМ!$C$39:$C$782,СВЦЭМ!$A$39:$A$782,$A58,СВЦЭМ!$B$39:$B$782,T$47)+'СЕТ СН'!$G$12+СВЦЭМ!$D$10+'СЕТ СН'!$G$6-'СЕТ СН'!$G$22</f>
        <v>1985.0370130299998</v>
      </c>
      <c r="U58" s="36">
        <f>SUMIFS(СВЦЭМ!$C$39:$C$782,СВЦЭМ!$A$39:$A$782,$A58,СВЦЭМ!$B$39:$B$782,U$47)+'СЕТ СН'!$G$12+СВЦЭМ!$D$10+'СЕТ СН'!$G$6-'СЕТ СН'!$G$22</f>
        <v>2013.0730783099998</v>
      </c>
      <c r="V58" s="36">
        <f>SUMIFS(СВЦЭМ!$C$39:$C$782,СВЦЭМ!$A$39:$A$782,$A58,СВЦЭМ!$B$39:$B$782,V$47)+'СЕТ СН'!$G$12+СВЦЭМ!$D$10+'СЕТ СН'!$G$6-'СЕТ СН'!$G$22</f>
        <v>2030.0947389099997</v>
      </c>
      <c r="W58" s="36">
        <f>SUMIFS(СВЦЭМ!$C$39:$C$782,СВЦЭМ!$A$39:$A$782,$A58,СВЦЭМ!$B$39:$B$782,W$47)+'СЕТ СН'!$G$12+СВЦЭМ!$D$10+'СЕТ СН'!$G$6-'СЕТ СН'!$G$22</f>
        <v>2049.8149240100001</v>
      </c>
      <c r="X58" s="36">
        <f>SUMIFS(СВЦЭМ!$C$39:$C$782,СВЦЭМ!$A$39:$A$782,$A58,СВЦЭМ!$B$39:$B$782,X$47)+'СЕТ СН'!$G$12+СВЦЭМ!$D$10+'СЕТ СН'!$G$6-'СЕТ СН'!$G$22</f>
        <v>2061.25586376</v>
      </c>
      <c r="Y58" s="36">
        <f>SUMIFS(СВЦЭМ!$C$39:$C$782,СВЦЭМ!$A$39:$A$782,$A58,СВЦЭМ!$B$39:$B$782,Y$47)+'СЕТ СН'!$G$12+СВЦЭМ!$D$10+'СЕТ СН'!$G$6-'СЕТ СН'!$G$22</f>
        <v>2104.7369280499997</v>
      </c>
    </row>
    <row r="59" spans="1:25" ht="15.75" x14ac:dyDescent="0.2">
      <c r="A59" s="35">
        <f t="shared" si="1"/>
        <v>44907</v>
      </c>
      <c r="B59" s="36">
        <f>SUMIFS(СВЦЭМ!$C$39:$C$782,СВЦЭМ!$A$39:$A$782,$A59,СВЦЭМ!$B$39:$B$782,B$47)+'СЕТ СН'!$G$12+СВЦЭМ!$D$10+'СЕТ СН'!$G$6-'СЕТ СН'!$G$22</f>
        <v>2012.13159791</v>
      </c>
      <c r="C59" s="36">
        <f>SUMIFS(СВЦЭМ!$C$39:$C$782,СВЦЭМ!$A$39:$A$782,$A59,СВЦЭМ!$B$39:$B$782,C$47)+'СЕТ СН'!$G$12+СВЦЭМ!$D$10+'СЕТ СН'!$G$6-'СЕТ СН'!$G$22</f>
        <v>2034.6925135900001</v>
      </c>
      <c r="D59" s="36">
        <f>SUMIFS(СВЦЭМ!$C$39:$C$782,СВЦЭМ!$A$39:$A$782,$A59,СВЦЭМ!$B$39:$B$782,D$47)+'СЕТ СН'!$G$12+СВЦЭМ!$D$10+'СЕТ СН'!$G$6-'СЕТ СН'!$G$22</f>
        <v>2048.6284880899998</v>
      </c>
      <c r="E59" s="36">
        <f>SUMIFS(СВЦЭМ!$C$39:$C$782,СВЦЭМ!$A$39:$A$782,$A59,СВЦЭМ!$B$39:$B$782,E$47)+'СЕТ СН'!$G$12+СВЦЭМ!$D$10+'СЕТ СН'!$G$6-'СЕТ СН'!$G$22</f>
        <v>2057.2992753200001</v>
      </c>
      <c r="F59" s="36">
        <f>SUMIFS(СВЦЭМ!$C$39:$C$782,СВЦЭМ!$A$39:$A$782,$A59,СВЦЭМ!$B$39:$B$782,F$47)+'СЕТ СН'!$G$12+СВЦЭМ!$D$10+'СЕТ СН'!$G$6-'СЕТ СН'!$G$22</f>
        <v>2073.3511875199997</v>
      </c>
      <c r="G59" s="36">
        <f>SUMIFS(СВЦЭМ!$C$39:$C$782,СВЦЭМ!$A$39:$A$782,$A59,СВЦЭМ!$B$39:$B$782,G$47)+'СЕТ СН'!$G$12+СВЦЭМ!$D$10+'СЕТ СН'!$G$6-'СЕТ СН'!$G$22</f>
        <v>2059.1804543099997</v>
      </c>
      <c r="H59" s="36">
        <f>SUMIFS(СВЦЭМ!$C$39:$C$782,СВЦЭМ!$A$39:$A$782,$A59,СВЦЭМ!$B$39:$B$782,H$47)+'СЕТ СН'!$G$12+СВЦЭМ!$D$10+'СЕТ СН'!$G$6-'СЕТ СН'!$G$22</f>
        <v>2043.38194501</v>
      </c>
      <c r="I59" s="36">
        <f>SUMIFS(СВЦЭМ!$C$39:$C$782,СВЦЭМ!$A$39:$A$782,$A59,СВЦЭМ!$B$39:$B$782,I$47)+'СЕТ СН'!$G$12+СВЦЭМ!$D$10+'СЕТ СН'!$G$6-'СЕТ СН'!$G$22</f>
        <v>1863.0809821899998</v>
      </c>
      <c r="J59" s="36">
        <f>SUMIFS(СВЦЭМ!$C$39:$C$782,СВЦЭМ!$A$39:$A$782,$A59,СВЦЭМ!$B$39:$B$782,J$47)+'СЕТ СН'!$G$12+СВЦЭМ!$D$10+'СЕТ СН'!$G$6-'СЕТ СН'!$G$22</f>
        <v>1766.7900719499999</v>
      </c>
      <c r="K59" s="36">
        <f>SUMIFS(СВЦЭМ!$C$39:$C$782,СВЦЭМ!$A$39:$A$782,$A59,СВЦЭМ!$B$39:$B$782,K$47)+'СЕТ СН'!$G$12+СВЦЭМ!$D$10+'СЕТ СН'!$G$6-'СЕТ СН'!$G$22</f>
        <v>1733.7587205599998</v>
      </c>
      <c r="L59" s="36">
        <f>SUMIFS(СВЦЭМ!$C$39:$C$782,СВЦЭМ!$A$39:$A$782,$A59,СВЦЭМ!$B$39:$B$782,L$47)+'СЕТ СН'!$G$12+СВЦЭМ!$D$10+'СЕТ СН'!$G$6-'СЕТ СН'!$G$22</f>
        <v>1836.3252149499999</v>
      </c>
      <c r="M59" s="36">
        <f>SUMIFS(СВЦЭМ!$C$39:$C$782,СВЦЭМ!$A$39:$A$782,$A59,СВЦЭМ!$B$39:$B$782,M$47)+'СЕТ СН'!$G$12+СВЦЭМ!$D$10+'СЕТ СН'!$G$6-'СЕТ СН'!$G$22</f>
        <v>1837.3374790899998</v>
      </c>
      <c r="N59" s="36">
        <f>SUMIFS(СВЦЭМ!$C$39:$C$782,СВЦЭМ!$A$39:$A$782,$A59,СВЦЭМ!$B$39:$B$782,N$47)+'СЕТ СН'!$G$12+СВЦЭМ!$D$10+'СЕТ СН'!$G$6-'СЕТ СН'!$G$22</f>
        <v>1916.79288176</v>
      </c>
      <c r="O59" s="36">
        <f>SUMIFS(СВЦЭМ!$C$39:$C$782,СВЦЭМ!$A$39:$A$782,$A59,СВЦЭМ!$B$39:$B$782,O$47)+'СЕТ СН'!$G$12+СВЦЭМ!$D$10+'СЕТ СН'!$G$6-'СЕТ СН'!$G$22</f>
        <v>1903.8226182099997</v>
      </c>
      <c r="P59" s="36">
        <f>SUMIFS(СВЦЭМ!$C$39:$C$782,СВЦЭМ!$A$39:$A$782,$A59,СВЦЭМ!$B$39:$B$782,P$47)+'СЕТ СН'!$G$12+СВЦЭМ!$D$10+'СЕТ СН'!$G$6-'СЕТ СН'!$G$22</f>
        <v>1910.96459198</v>
      </c>
      <c r="Q59" s="36">
        <f>SUMIFS(СВЦЭМ!$C$39:$C$782,СВЦЭМ!$A$39:$A$782,$A59,СВЦЭМ!$B$39:$B$782,Q$47)+'СЕТ СН'!$G$12+СВЦЭМ!$D$10+'СЕТ СН'!$G$6-'СЕТ СН'!$G$22</f>
        <v>1919.6082819799999</v>
      </c>
      <c r="R59" s="36">
        <f>SUMIFS(СВЦЭМ!$C$39:$C$782,СВЦЭМ!$A$39:$A$782,$A59,СВЦЭМ!$B$39:$B$782,R$47)+'СЕТ СН'!$G$12+СВЦЭМ!$D$10+'СЕТ СН'!$G$6-'СЕТ СН'!$G$22</f>
        <v>1828.5455708199997</v>
      </c>
      <c r="S59" s="36">
        <f>SUMIFS(СВЦЭМ!$C$39:$C$782,СВЦЭМ!$A$39:$A$782,$A59,СВЦЭМ!$B$39:$B$782,S$47)+'СЕТ СН'!$G$12+СВЦЭМ!$D$10+'СЕТ СН'!$G$6-'СЕТ СН'!$G$22</f>
        <v>1777.2455841000001</v>
      </c>
      <c r="T59" s="36">
        <f>SUMIFS(СВЦЭМ!$C$39:$C$782,СВЦЭМ!$A$39:$A$782,$A59,СВЦЭМ!$B$39:$B$782,T$47)+'СЕТ СН'!$G$12+СВЦЭМ!$D$10+'СЕТ СН'!$G$6-'СЕТ СН'!$G$22</f>
        <v>1761.5328861499997</v>
      </c>
      <c r="U59" s="36">
        <f>SUMIFS(СВЦЭМ!$C$39:$C$782,СВЦЭМ!$A$39:$A$782,$A59,СВЦЭМ!$B$39:$B$782,U$47)+'СЕТ СН'!$G$12+СВЦЭМ!$D$10+'СЕТ СН'!$G$6-'СЕТ СН'!$G$22</f>
        <v>1852.8814584799998</v>
      </c>
      <c r="V59" s="36">
        <f>SUMIFS(СВЦЭМ!$C$39:$C$782,СВЦЭМ!$A$39:$A$782,$A59,СВЦЭМ!$B$39:$B$782,V$47)+'СЕТ СН'!$G$12+СВЦЭМ!$D$10+'СЕТ СН'!$G$6-'СЕТ СН'!$G$22</f>
        <v>1965.10358718</v>
      </c>
      <c r="W59" s="36">
        <f>SUMIFS(СВЦЭМ!$C$39:$C$782,СВЦЭМ!$A$39:$A$782,$A59,СВЦЭМ!$B$39:$B$782,W$47)+'СЕТ СН'!$G$12+СВЦЭМ!$D$10+'СЕТ СН'!$G$6-'СЕТ СН'!$G$22</f>
        <v>1963.0266428499999</v>
      </c>
      <c r="X59" s="36">
        <f>SUMIFS(СВЦЭМ!$C$39:$C$782,СВЦЭМ!$A$39:$A$782,$A59,СВЦЭМ!$B$39:$B$782,X$47)+'СЕТ СН'!$G$12+СВЦЭМ!$D$10+'СЕТ СН'!$G$6-'СЕТ СН'!$G$22</f>
        <v>1962.8543335899999</v>
      </c>
      <c r="Y59" s="36">
        <f>SUMIFS(СВЦЭМ!$C$39:$C$782,СВЦЭМ!$A$39:$A$782,$A59,СВЦЭМ!$B$39:$B$782,Y$47)+'СЕТ СН'!$G$12+СВЦЭМ!$D$10+'СЕТ СН'!$G$6-'СЕТ СН'!$G$22</f>
        <v>2013.58435719</v>
      </c>
    </row>
    <row r="60" spans="1:25" ht="15.75" x14ac:dyDescent="0.2">
      <c r="A60" s="35">
        <f t="shared" si="1"/>
        <v>44908</v>
      </c>
      <c r="B60" s="36">
        <f>SUMIFS(СВЦЭМ!$C$39:$C$782,СВЦЭМ!$A$39:$A$782,$A60,СВЦЭМ!$B$39:$B$782,B$47)+'СЕТ СН'!$G$12+СВЦЭМ!$D$10+'СЕТ СН'!$G$6-'СЕТ СН'!$G$22</f>
        <v>2080.8465292199999</v>
      </c>
      <c r="C60" s="36">
        <f>SUMIFS(СВЦЭМ!$C$39:$C$782,СВЦЭМ!$A$39:$A$782,$A60,СВЦЭМ!$B$39:$B$782,C$47)+'СЕТ СН'!$G$12+СВЦЭМ!$D$10+'СЕТ СН'!$G$6-'СЕТ СН'!$G$22</f>
        <v>2116.1191550399999</v>
      </c>
      <c r="D60" s="36">
        <f>SUMIFS(СВЦЭМ!$C$39:$C$782,СВЦЭМ!$A$39:$A$782,$A60,СВЦЭМ!$B$39:$B$782,D$47)+'СЕТ СН'!$G$12+СВЦЭМ!$D$10+'СЕТ СН'!$G$6-'СЕТ СН'!$G$22</f>
        <v>2134.7082561399998</v>
      </c>
      <c r="E60" s="36">
        <f>SUMIFS(СВЦЭМ!$C$39:$C$782,СВЦЭМ!$A$39:$A$782,$A60,СВЦЭМ!$B$39:$B$782,E$47)+'СЕТ СН'!$G$12+СВЦЭМ!$D$10+'СЕТ СН'!$G$6-'СЕТ СН'!$G$22</f>
        <v>2152.9473261399999</v>
      </c>
      <c r="F60" s="36">
        <f>SUMIFS(СВЦЭМ!$C$39:$C$782,СВЦЭМ!$A$39:$A$782,$A60,СВЦЭМ!$B$39:$B$782,F$47)+'СЕТ СН'!$G$12+СВЦЭМ!$D$10+'СЕТ СН'!$G$6-'СЕТ СН'!$G$22</f>
        <v>2163.0626061600001</v>
      </c>
      <c r="G60" s="36">
        <f>SUMIFS(СВЦЭМ!$C$39:$C$782,СВЦЭМ!$A$39:$A$782,$A60,СВЦЭМ!$B$39:$B$782,G$47)+'СЕТ СН'!$G$12+СВЦЭМ!$D$10+'СЕТ СН'!$G$6-'СЕТ СН'!$G$22</f>
        <v>2149.6410106899998</v>
      </c>
      <c r="H60" s="36">
        <f>SUMIFS(СВЦЭМ!$C$39:$C$782,СВЦЭМ!$A$39:$A$782,$A60,СВЦЭМ!$B$39:$B$782,H$47)+'СЕТ СН'!$G$12+СВЦЭМ!$D$10+'СЕТ СН'!$G$6-'СЕТ СН'!$G$22</f>
        <v>2105.93072605</v>
      </c>
      <c r="I60" s="36">
        <f>SUMIFS(СВЦЭМ!$C$39:$C$782,СВЦЭМ!$A$39:$A$782,$A60,СВЦЭМ!$B$39:$B$782,I$47)+'СЕТ СН'!$G$12+СВЦЭМ!$D$10+'СЕТ СН'!$G$6-'СЕТ СН'!$G$22</f>
        <v>2072.54902438</v>
      </c>
      <c r="J60" s="36">
        <f>SUMIFS(СВЦЭМ!$C$39:$C$782,СВЦЭМ!$A$39:$A$782,$A60,СВЦЭМ!$B$39:$B$782,J$47)+'СЕТ СН'!$G$12+СВЦЭМ!$D$10+'СЕТ СН'!$G$6-'СЕТ СН'!$G$22</f>
        <v>2070.8655144499999</v>
      </c>
      <c r="K60" s="36">
        <f>SUMIFS(СВЦЭМ!$C$39:$C$782,СВЦЭМ!$A$39:$A$782,$A60,СВЦЭМ!$B$39:$B$782,K$47)+'СЕТ СН'!$G$12+СВЦЭМ!$D$10+'СЕТ СН'!$G$6-'СЕТ СН'!$G$22</f>
        <v>2046.5991647000001</v>
      </c>
      <c r="L60" s="36">
        <f>SUMIFS(СВЦЭМ!$C$39:$C$782,СВЦЭМ!$A$39:$A$782,$A60,СВЦЭМ!$B$39:$B$782,L$47)+'СЕТ СН'!$G$12+СВЦЭМ!$D$10+'СЕТ СН'!$G$6-'СЕТ СН'!$G$22</f>
        <v>2027.8908735999998</v>
      </c>
      <c r="M60" s="36">
        <f>SUMIFS(СВЦЭМ!$C$39:$C$782,СВЦЭМ!$A$39:$A$782,$A60,СВЦЭМ!$B$39:$B$782,M$47)+'СЕТ СН'!$G$12+СВЦЭМ!$D$10+'СЕТ СН'!$G$6-'СЕТ СН'!$G$22</f>
        <v>2036.5853240199999</v>
      </c>
      <c r="N60" s="36">
        <f>SUMIFS(СВЦЭМ!$C$39:$C$782,СВЦЭМ!$A$39:$A$782,$A60,СВЦЭМ!$B$39:$B$782,N$47)+'СЕТ СН'!$G$12+СВЦЭМ!$D$10+'СЕТ СН'!$G$6-'СЕТ СН'!$G$22</f>
        <v>2047.68426232</v>
      </c>
      <c r="O60" s="36">
        <f>SUMIFS(СВЦЭМ!$C$39:$C$782,СВЦЭМ!$A$39:$A$782,$A60,СВЦЭМ!$B$39:$B$782,O$47)+'СЕТ СН'!$G$12+СВЦЭМ!$D$10+'СЕТ СН'!$G$6-'СЕТ СН'!$G$22</f>
        <v>2111.9306459199997</v>
      </c>
      <c r="P60" s="36">
        <f>SUMIFS(СВЦЭМ!$C$39:$C$782,СВЦЭМ!$A$39:$A$782,$A60,СВЦЭМ!$B$39:$B$782,P$47)+'СЕТ СН'!$G$12+СВЦЭМ!$D$10+'СЕТ СН'!$G$6-'СЕТ СН'!$G$22</f>
        <v>2120.6361336099999</v>
      </c>
      <c r="Q60" s="36">
        <f>SUMIFS(СВЦЭМ!$C$39:$C$782,СВЦЭМ!$A$39:$A$782,$A60,СВЦЭМ!$B$39:$B$782,Q$47)+'СЕТ СН'!$G$12+СВЦЭМ!$D$10+'СЕТ СН'!$G$6-'СЕТ СН'!$G$22</f>
        <v>2095.2377122100002</v>
      </c>
      <c r="R60" s="36">
        <f>SUMIFS(СВЦЭМ!$C$39:$C$782,СВЦЭМ!$A$39:$A$782,$A60,СВЦЭМ!$B$39:$B$782,R$47)+'СЕТ СН'!$G$12+СВЦЭМ!$D$10+'СЕТ СН'!$G$6-'СЕТ СН'!$G$22</f>
        <v>2029.1374614000001</v>
      </c>
      <c r="S60" s="36">
        <f>SUMIFS(СВЦЭМ!$C$39:$C$782,СВЦЭМ!$A$39:$A$782,$A60,СВЦЭМ!$B$39:$B$782,S$47)+'СЕТ СН'!$G$12+СВЦЭМ!$D$10+'СЕТ СН'!$G$6-'СЕТ СН'!$G$22</f>
        <v>2010.2195289799997</v>
      </c>
      <c r="T60" s="36">
        <f>SUMIFS(СВЦЭМ!$C$39:$C$782,СВЦЭМ!$A$39:$A$782,$A60,СВЦЭМ!$B$39:$B$782,T$47)+'СЕТ СН'!$G$12+СВЦЭМ!$D$10+'СЕТ СН'!$G$6-'СЕТ СН'!$G$22</f>
        <v>1991.3974581299999</v>
      </c>
      <c r="U60" s="36">
        <f>SUMIFS(СВЦЭМ!$C$39:$C$782,СВЦЭМ!$A$39:$A$782,$A60,СВЦЭМ!$B$39:$B$782,U$47)+'СЕТ СН'!$G$12+СВЦЭМ!$D$10+'СЕТ СН'!$G$6-'СЕТ СН'!$G$22</f>
        <v>1957.9897723899999</v>
      </c>
      <c r="V60" s="36">
        <f>SUMIFS(СВЦЭМ!$C$39:$C$782,СВЦЭМ!$A$39:$A$782,$A60,СВЦЭМ!$B$39:$B$782,V$47)+'СЕТ СН'!$G$12+СВЦЭМ!$D$10+'СЕТ СН'!$G$6-'СЕТ СН'!$G$22</f>
        <v>1970.4933548899999</v>
      </c>
      <c r="W60" s="36">
        <f>SUMIFS(СВЦЭМ!$C$39:$C$782,СВЦЭМ!$A$39:$A$782,$A60,СВЦЭМ!$B$39:$B$782,W$47)+'СЕТ СН'!$G$12+СВЦЭМ!$D$10+'СЕТ СН'!$G$6-'СЕТ СН'!$G$22</f>
        <v>2020.5089188399998</v>
      </c>
      <c r="X60" s="36">
        <f>SUMIFS(СВЦЭМ!$C$39:$C$782,СВЦЭМ!$A$39:$A$782,$A60,СВЦЭМ!$B$39:$B$782,X$47)+'СЕТ СН'!$G$12+СВЦЭМ!$D$10+'СЕТ СН'!$G$6-'СЕТ СН'!$G$22</f>
        <v>2025.7672167400001</v>
      </c>
      <c r="Y60" s="36">
        <f>SUMIFS(СВЦЭМ!$C$39:$C$782,СВЦЭМ!$A$39:$A$782,$A60,СВЦЭМ!$B$39:$B$782,Y$47)+'СЕТ СН'!$G$12+СВЦЭМ!$D$10+'СЕТ СН'!$G$6-'СЕТ СН'!$G$22</f>
        <v>2076.1847748099999</v>
      </c>
    </row>
    <row r="61" spans="1:25" ht="15.75" x14ac:dyDescent="0.2">
      <c r="A61" s="35">
        <f t="shared" si="1"/>
        <v>44909</v>
      </c>
      <c r="B61" s="36">
        <f>SUMIFS(СВЦЭМ!$C$39:$C$782,СВЦЭМ!$A$39:$A$782,$A61,СВЦЭМ!$B$39:$B$782,B$47)+'СЕТ СН'!$G$12+СВЦЭМ!$D$10+'СЕТ СН'!$G$6-'СЕТ СН'!$G$22</f>
        <v>2016.2104985699998</v>
      </c>
      <c r="C61" s="36">
        <f>SUMIFS(СВЦЭМ!$C$39:$C$782,СВЦЭМ!$A$39:$A$782,$A61,СВЦЭМ!$B$39:$B$782,C$47)+'СЕТ СН'!$G$12+СВЦЭМ!$D$10+'СЕТ СН'!$G$6-'СЕТ СН'!$G$22</f>
        <v>2054.49649249</v>
      </c>
      <c r="D61" s="36">
        <f>SUMIFS(СВЦЭМ!$C$39:$C$782,СВЦЭМ!$A$39:$A$782,$A61,СВЦЭМ!$B$39:$B$782,D$47)+'СЕТ СН'!$G$12+СВЦЭМ!$D$10+'СЕТ СН'!$G$6-'СЕТ СН'!$G$22</f>
        <v>2089.2198392400001</v>
      </c>
      <c r="E61" s="36">
        <f>SUMIFS(СВЦЭМ!$C$39:$C$782,СВЦЭМ!$A$39:$A$782,$A61,СВЦЭМ!$B$39:$B$782,E$47)+'СЕТ СН'!$G$12+СВЦЭМ!$D$10+'СЕТ СН'!$G$6-'СЕТ СН'!$G$22</f>
        <v>2089.52319244</v>
      </c>
      <c r="F61" s="36">
        <f>SUMIFS(СВЦЭМ!$C$39:$C$782,СВЦЭМ!$A$39:$A$782,$A61,СВЦЭМ!$B$39:$B$782,F$47)+'СЕТ СН'!$G$12+СВЦЭМ!$D$10+'СЕТ СН'!$G$6-'СЕТ СН'!$G$22</f>
        <v>2129.81412718</v>
      </c>
      <c r="G61" s="36">
        <f>SUMIFS(СВЦЭМ!$C$39:$C$782,СВЦЭМ!$A$39:$A$782,$A61,СВЦЭМ!$B$39:$B$782,G$47)+'СЕТ СН'!$G$12+СВЦЭМ!$D$10+'СЕТ СН'!$G$6-'СЕТ СН'!$G$22</f>
        <v>2106.5005261799997</v>
      </c>
      <c r="H61" s="36">
        <f>SUMIFS(СВЦЭМ!$C$39:$C$782,СВЦЭМ!$A$39:$A$782,$A61,СВЦЭМ!$B$39:$B$782,H$47)+'СЕТ СН'!$G$12+СВЦЭМ!$D$10+'СЕТ СН'!$G$6-'СЕТ СН'!$G$22</f>
        <v>2085.0603595899997</v>
      </c>
      <c r="I61" s="36">
        <f>SUMIFS(СВЦЭМ!$C$39:$C$782,СВЦЭМ!$A$39:$A$782,$A61,СВЦЭМ!$B$39:$B$782,I$47)+'СЕТ СН'!$G$12+СВЦЭМ!$D$10+'СЕТ СН'!$G$6-'СЕТ СН'!$G$22</f>
        <v>2056.4670633400001</v>
      </c>
      <c r="J61" s="36">
        <f>SUMIFS(СВЦЭМ!$C$39:$C$782,СВЦЭМ!$A$39:$A$782,$A61,СВЦЭМ!$B$39:$B$782,J$47)+'СЕТ СН'!$G$12+СВЦЭМ!$D$10+'СЕТ СН'!$G$6-'СЕТ СН'!$G$22</f>
        <v>2073.25728622</v>
      </c>
      <c r="K61" s="36">
        <f>SUMIFS(СВЦЭМ!$C$39:$C$782,СВЦЭМ!$A$39:$A$782,$A61,СВЦЭМ!$B$39:$B$782,K$47)+'СЕТ СН'!$G$12+СВЦЭМ!$D$10+'СЕТ СН'!$G$6-'СЕТ СН'!$G$22</f>
        <v>2022.7541865899998</v>
      </c>
      <c r="L61" s="36">
        <f>SUMIFS(СВЦЭМ!$C$39:$C$782,СВЦЭМ!$A$39:$A$782,$A61,СВЦЭМ!$B$39:$B$782,L$47)+'СЕТ СН'!$G$12+СВЦЭМ!$D$10+'СЕТ СН'!$G$6-'СЕТ СН'!$G$22</f>
        <v>2024.0749663799998</v>
      </c>
      <c r="M61" s="36">
        <f>SUMIFS(СВЦЭМ!$C$39:$C$782,СВЦЭМ!$A$39:$A$782,$A61,СВЦЭМ!$B$39:$B$782,M$47)+'СЕТ СН'!$G$12+СВЦЭМ!$D$10+'СЕТ СН'!$G$6-'СЕТ СН'!$G$22</f>
        <v>2063.1724903700001</v>
      </c>
      <c r="N61" s="36">
        <f>SUMIFS(СВЦЭМ!$C$39:$C$782,СВЦЭМ!$A$39:$A$782,$A61,СВЦЭМ!$B$39:$B$782,N$47)+'СЕТ СН'!$G$12+СВЦЭМ!$D$10+'СЕТ СН'!$G$6-'СЕТ СН'!$G$22</f>
        <v>2045.6569961</v>
      </c>
      <c r="O61" s="36">
        <f>SUMIFS(СВЦЭМ!$C$39:$C$782,СВЦЭМ!$A$39:$A$782,$A61,СВЦЭМ!$B$39:$B$782,O$47)+'СЕТ СН'!$G$12+СВЦЭМ!$D$10+'СЕТ СН'!$G$6-'СЕТ СН'!$G$22</f>
        <v>2054.64174611</v>
      </c>
      <c r="P61" s="36">
        <f>SUMIFS(СВЦЭМ!$C$39:$C$782,СВЦЭМ!$A$39:$A$782,$A61,СВЦЭМ!$B$39:$B$782,P$47)+'СЕТ СН'!$G$12+СВЦЭМ!$D$10+'СЕТ СН'!$G$6-'СЕТ СН'!$G$22</f>
        <v>2071.6296051700001</v>
      </c>
      <c r="Q61" s="36">
        <f>SUMIFS(СВЦЭМ!$C$39:$C$782,СВЦЭМ!$A$39:$A$782,$A61,СВЦЭМ!$B$39:$B$782,Q$47)+'СЕТ СН'!$G$12+СВЦЭМ!$D$10+'СЕТ СН'!$G$6-'СЕТ СН'!$G$22</f>
        <v>2058.0458834999999</v>
      </c>
      <c r="R61" s="36">
        <f>SUMIFS(СВЦЭМ!$C$39:$C$782,СВЦЭМ!$A$39:$A$782,$A61,СВЦЭМ!$B$39:$B$782,R$47)+'СЕТ СН'!$G$12+СВЦЭМ!$D$10+'СЕТ СН'!$G$6-'СЕТ СН'!$G$22</f>
        <v>2092.2340469699998</v>
      </c>
      <c r="S61" s="36">
        <f>SUMIFS(СВЦЭМ!$C$39:$C$782,СВЦЭМ!$A$39:$A$782,$A61,СВЦЭМ!$B$39:$B$782,S$47)+'СЕТ СН'!$G$12+СВЦЭМ!$D$10+'СЕТ СН'!$G$6-'СЕТ СН'!$G$22</f>
        <v>2069.91857966</v>
      </c>
      <c r="T61" s="36">
        <f>SUMIFS(СВЦЭМ!$C$39:$C$782,СВЦЭМ!$A$39:$A$782,$A61,СВЦЭМ!$B$39:$B$782,T$47)+'СЕТ СН'!$G$12+СВЦЭМ!$D$10+'СЕТ СН'!$G$6-'СЕТ СН'!$G$22</f>
        <v>2067.8106842399998</v>
      </c>
      <c r="U61" s="36">
        <f>SUMIFS(СВЦЭМ!$C$39:$C$782,СВЦЭМ!$A$39:$A$782,$A61,СВЦЭМ!$B$39:$B$782,U$47)+'СЕТ СН'!$G$12+СВЦЭМ!$D$10+'СЕТ СН'!$G$6-'СЕТ СН'!$G$22</f>
        <v>2074.87790989</v>
      </c>
      <c r="V61" s="36">
        <f>SUMIFS(СВЦЭМ!$C$39:$C$782,СВЦЭМ!$A$39:$A$782,$A61,СВЦЭМ!$B$39:$B$782,V$47)+'СЕТ СН'!$G$12+СВЦЭМ!$D$10+'СЕТ СН'!$G$6-'СЕТ СН'!$G$22</f>
        <v>2089.1585628899998</v>
      </c>
      <c r="W61" s="36">
        <f>SUMIFS(СВЦЭМ!$C$39:$C$782,СВЦЭМ!$A$39:$A$782,$A61,СВЦЭМ!$B$39:$B$782,W$47)+'СЕТ СН'!$G$12+СВЦЭМ!$D$10+'СЕТ СН'!$G$6-'СЕТ СН'!$G$22</f>
        <v>2061.3877708199998</v>
      </c>
      <c r="X61" s="36">
        <f>SUMIFS(СВЦЭМ!$C$39:$C$782,СВЦЭМ!$A$39:$A$782,$A61,СВЦЭМ!$B$39:$B$782,X$47)+'СЕТ СН'!$G$12+СВЦЭМ!$D$10+'СЕТ СН'!$G$6-'СЕТ СН'!$G$22</f>
        <v>2068.1493777699998</v>
      </c>
      <c r="Y61" s="36">
        <f>SUMIFS(СВЦЭМ!$C$39:$C$782,СВЦЭМ!$A$39:$A$782,$A61,СВЦЭМ!$B$39:$B$782,Y$47)+'СЕТ СН'!$G$12+СВЦЭМ!$D$10+'СЕТ СН'!$G$6-'СЕТ СН'!$G$22</f>
        <v>2069.88425641</v>
      </c>
    </row>
    <row r="62" spans="1:25" ht="15.75" x14ac:dyDescent="0.2">
      <c r="A62" s="35">
        <f t="shared" si="1"/>
        <v>44910</v>
      </c>
      <c r="B62" s="36">
        <f>SUMIFS(СВЦЭМ!$C$39:$C$782,СВЦЭМ!$A$39:$A$782,$A62,СВЦЭМ!$B$39:$B$782,B$47)+'СЕТ СН'!$G$12+СВЦЭМ!$D$10+'СЕТ СН'!$G$6-'СЕТ СН'!$G$22</f>
        <v>1988.9940116299999</v>
      </c>
      <c r="C62" s="36">
        <f>SUMIFS(СВЦЭМ!$C$39:$C$782,СВЦЭМ!$A$39:$A$782,$A62,СВЦЭМ!$B$39:$B$782,C$47)+'СЕТ СН'!$G$12+СВЦЭМ!$D$10+'СЕТ СН'!$G$6-'СЕТ СН'!$G$22</f>
        <v>2001.6747593499999</v>
      </c>
      <c r="D62" s="36">
        <f>SUMIFS(СВЦЭМ!$C$39:$C$782,СВЦЭМ!$A$39:$A$782,$A62,СВЦЭМ!$B$39:$B$782,D$47)+'СЕТ СН'!$G$12+СВЦЭМ!$D$10+'СЕТ СН'!$G$6-'СЕТ СН'!$G$22</f>
        <v>2017.5408798600001</v>
      </c>
      <c r="E62" s="36">
        <f>SUMIFS(СВЦЭМ!$C$39:$C$782,СВЦЭМ!$A$39:$A$782,$A62,СВЦЭМ!$B$39:$B$782,E$47)+'СЕТ СН'!$G$12+СВЦЭМ!$D$10+'СЕТ СН'!$G$6-'СЕТ СН'!$G$22</f>
        <v>2043.7212887199998</v>
      </c>
      <c r="F62" s="36">
        <f>SUMIFS(СВЦЭМ!$C$39:$C$782,СВЦЭМ!$A$39:$A$782,$A62,СВЦЭМ!$B$39:$B$782,F$47)+'СЕТ СН'!$G$12+СВЦЭМ!$D$10+'СЕТ СН'!$G$6-'СЕТ СН'!$G$22</f>
        <v>2095.3644592999999</v>
      </c>
      <c r="G62" s="36">
        <f>SUMIFS(СВЦЭМ!$C$39:$C$782,СВЦЭМ!$A$39:$A$782,$A62,СВЦЭМ!$B$39:$B$782,G$47)+'СЕТ СН'!$G$12+СВЦЭМ!$D$10+'СЕТ СН'!$G$6-'СЕТ СН'!$G$22</f>
        <v>2065.8965552</v>
      </c>
      <c r="H62" s="36">
        <f>SUMIFS(СВЦЭМ!$C$39:$C$782,СВЦЭМ!$A$39:$A$782,$A62,СВЦЭМ!$B$39:$B$782,H$47)+'СЕТ СН'!$G$12+СВЦЭМ!$D$10+'СЕТ СН'!$G$6-'СЕТ СН'!$G$22</f>
        <v>2022.25572938</v>
      </c>
      <c r="I62" s="36">
        <f>SUMIFS(СВЦЭМ!$C$39:$C$782,СВЦЭМ!$A$39:$A$782,$A62,СВЦЭМ!$B$39:$B$782,I$47)+'СЕТ СН'!$G$12+СВЦЭМ!$D$10+'СЕТ СН'!$G$6-'СЕТ СН'!$G$22</f>
        <v>1955.8464986599997</v>
      </c>
      <c r="J62" s="36">
        <f>SUMIFS(СВЦЭМ!$C$39:$C$782,СВЦЭМ!$A$39:$A$782,$A62,СВЦЭМ!$B$39:$B$782,J$47)+'СЕТ СН'!$G$12+СВЦЭМ!$D$10+'СЕТ СН'!$G$6-'СЕТ СН'!$G$22</f>
        <v>1921.9821320799997</v>
      </c>
      <c r="K62" s="36">
        <f>SUMIFS(СВЦЭМ!$C$39:$C$782,СВЦЭМ!$A$39:$A$782,$A62,СВЦЭМ!$B$39:$B$782,K$47)+'СЕТ СН'!$G$12+СВЦЭМ!$D$10+'СЕТ СН'!$G$6-'СЕТ СН'!$G$22</f>
        <v>1909.4919402</v>
      </c>
      <c r="L62" s="36">
        <f>SUMIFS(СВЦЭМ!$C$39:$C$782,СВЦЭМ!$A$39:$A$782,$A62,СВЦЭМ!$B$39:$B$782,L$47)+'СЕТ СН'!$G$12+СВЦЭМ!$D$10+'СЕТ СН'!$G$6-'СЕТ СН'!$G$22</f>
        <v>1893.17072555</v>
      </c>
      <c r="M62" s="36">
        <f>SUMIFS(СВЦЭМ!$C$39:$C$782,СВЦЭМ!$A$39:$A$782,$A62,СВЦЭМ!$B$39:$B$782,M$47)+'СЕТ СН'!$G$12+СВЦЭМ!$D$10+'СЕТ СН'!$G$6-'СЕТ СН'!$G$22</f>
        <v>1902.0640726000001</v>
      </c>
      <c r="N62" s="36">
        <f>SUMIFS(СВЦЭМ!$C$39:$C$782,СВЦЭМ!$A$39:$A$782,$A62,СВЦЭМ!$B$39:$B$782,N$47)+'СЕТ СН'!$G$12+СВЦЭМ!$D$10+'СЕТ СН'!$G$6-'СЕТ СН'!$G$22</f>
        <v>1922.7660436199999</v>
      </c>
      <c r="O62" s="36">
        <f>SUMIFS(СВЦЭМ!$C$39:$C$782,СВЦЭМ!$A$39:$A$782,$A62,СВЦЭМ!$B$39:$B$782,O$47)+'СЕТ СН'!$G$12+СВЦЭМ!$D$10+'СЕТ СН'!$G$6-'СЕТ СН'!$G$22</f>
        <v>1933.4272385700001</v>
      </c>
      <c r="P62" s="36">
        <f>SUMIFS(СВЦЭМ!$C$39:$C$782,СВЦЭМ!$A$39:$A$782,$A62,СВЦЭМ!$B$39:$B$782,P$47)+'СЕТ СН'!$G$12+СВЦЭМ!$D$10+'СЕТ СН'!$G$6-'СЕТ СН'!$G$22</f>
        <v>1949.88902095</v>
      </c>
      <c r="Q62" s="36">
        <f>SUMIFS(СВЦЭМ!$C$39:$C$782,СВЦЭМ!$A$39:$A$782,$A62,СВЦЭМ!$B$39:$B$782,Q$47)+'СЕТ СН'!$G$12+СВЦЭМ!$D$10+'СЕТ СН'!$G$6-'СЕТ СН'!$G$22</f>
        <v>1960.6408746900001</v>
      </c>
      <c r="R62" s="36">
        <f>SUMIFS(СВЦЭМ!$C$39:$C$782,СВЦЭМ!$A$39:$A$782,$A62,СВЦЭМ!$B$39:$B$782,R$47)+'СЕТ СН'!$G$12+СВЦЭМ!$D$10+'СЕТ СН'!$G$6-'СЕТ СН'!$G$22</f>
        <v>1971.5489437799997</v>
      </c>
      <c r="S62" s="36">
        <f>SUMIFS(СВЦЭМ!$C$39:$C$782,СВЦЭМ!$A$39:$A$782,$A62,СВЦЭМ!$B$39:$B$782,S$47)+'СЕТ СН'!$G$12+СВЦЭМ!$D$10+'СЕТ СН'!$G$6-'СЕТ СН'!$G$22</f>
        <v>1930.5389560799999</v>
      </c>
      <c r="T62" s="36">
        <f>SUMIFS(СВЦЭМ!$C$39:$C$782,СВЦЭМ!$A$39:$A$782,$A62,СВЦЭМ!$B$39:$B$782,T$47)+'СЕТ СН'!$G$12+СВЦЭМ!$D$10+'СЕТ СН'!$G$6-'СЕТ СН'!$G$22</f>
        <v>1887.7700800600001</v>
      </c>
      <c r="U62" s="36">
        <f>SUMIFS(СВЦЭМ!$C$39:$C$782,СВЦЭМ!$A$39:$A$782,$A62,СВЦЭМ!$B$39:$B$782,U$47)+'СЕТ СН'!$G$12+СВЦЭМ!$D$10+'СЕТ СН'!$G$6-'СЕТ СН'!$G$22</f>
        <v>1890.0833988700001</v>
      </c>
      <c r="V62" s="36">
        <f>SUMIFS(СВЦЭМ!$C$39:$C$782,СВЦЭМ!$A$39:$A$782,$A62,СВЦЭМ!$B$39:$B$782,V$47)+'СЕТ СН'!$G$12+СВЦЭМ!$D$10+'СЕТ СН'!$G$6-'СЕТ СН'!$G$22</f>
        <v>1890.3112904099999</v>
      </c>
      <c r="W62" s="36">
        <f>SUMIFS(СВЦЭМ!$C$39:$C$782,СВЦЭМ!$A$39:$A$782,$A62,СВЦЭМ!$B$39:$B$782,W$47)+'СЕТ СН'!$G$12+СВЦЭМ!$D$10+'СЕТ СН'!$G$6-'СЕТ СН'!$G$22</f>
        <v>1909.9830959000001</v>
      </c>
      <c r="X62" s="36">
        <f>SUMIFS(СВЦЭМ!$C$39:$C$782,СВЦЭМ!$A$39:$A$782,$A62,СВЦЭМ!$B$39:$B$782,X$47)+'СЕТ СН'!$G$12+СВЦЭМ!$D$10+'СЕТ СН'!$G$6-'СЕТ СН'!$G$22</f>
        <v>1922.46886829</v>
      </c>
      <c r="Y62" s="36">
        <f>SUMIFS(СВЦЭМ!$C$39:$C$782,СВЦЭМ!$A$39:$A$782,$A62,СВЦЭМ!$B$39:$B$782,Y$47)+'СЕТ СН'!$G$12+СВЦЭМ!$D$10+'СЕТ СН'!$G$6-'СЕТ СН'!$G$22</f>
        <v>1948.8866193399999</v>
      </c>
    </row>
    <row r="63" spans="1:25" ht="15.75" x14ac:dyDescent="0.2">
      <c r="A63" s="35">
        <f t="shared" si="1"/>
        <v>44911</v>
      </c>
      <c r="B63" s="36">
        <f>SUMIFS(СВЦЭМ!$C$39:$C$782,СВЦЭМ!$A$39:$A$782,$A63,СВЦЭМ!$B$39:$B$782,B$47)+'СЕТ СН'!$G$12+СВЦЭМ!$D$10+'СЕТ СН'!$G$6-'СЕТ СН'!$G$22</f>
        <v>2131.5509908099998</v>
      </c>
      <c r="C63" s="36">
        <f>SUMIFS(СВЦЭМ!$C$39:$C$782,СВЦЭМ!$A$39:$A$782,$A63,СВЦЭМ!$B$39:$B$782,C$47)+'СЕТ СН'!$G$12+СВЦЭМ!$D$10+'СЕТ СН'!$G$6-'СЕТ СН'!$G$22</f>
        <v>2152.5995678700001</v>
      </c>
      <c r="D63" s="36">
        <f>SUMIFS(СВЦЭМ!$C$39:$C$782,СВЦЭМ!$A$39:$A$782,$A63,СВЦЭМ!$B$39:$B$782,D$47)+'СЕТ СН'!$G$12+СВЦЭМ!$D$10+'СЕТ СН'!$G$6-'СЕТ СН'!$G$22</f>
        <v>2156.1463098099998</v>
      </c>
      <c r="E63" s="36">
        <f>SUMIFS(СВЦЭМ!$C$39:$C$782,СВЦЭМ!$A$39:$A$782,$A63,СВЦЭМ!$B$39:$B$782,E$47)+'СЕТ СН'!$G$12+СВЦЭМ!$D$10+'СЕТ СН'!$G$6-'СЕТ СН'!$G$22</f>
        <v>2139.8812710299999</v>
      </c>
      <c r="F63" s="36">
        <f>SUMIFS(СВЦЭМ!$C$39:$C$782,СВЦЭМ!$A$39:$A$782,$A63,СВЦЭМ!$B$39:$B$782,F$47)+'СЕТ СН'!$G$12+СВЦЭМ!$D$10+'СЕТ СН'!$G$6-'СЕТ СН'!$G$22</f>
        <v>2129.3161622499997</v>
      </c>
      <c r="G63" s="36">
        <f>SUMIFS(СВЦЭМ!$C$39:$C$782,СВЦЭМ!$A$39:$A$782,$A63,СВЦЭМ!$B$39:$B$782,G$47)+'СЕТ СН'!$G$12+СВЦЭМ!$D$10+'СЕТ СН'!$G$6-'СЕТ СН'!$G$22</f>
        <v>2102.1368494799999</v>
      </c>
      <c r="H63" s="36">
        <f>SUMIFS(СВЦЭМ!$C$39:$C$782,СВЦЭМ!$A$39:$A$782,$A63,СВЦЭМ!$B$39:$B$782,H$47)+'СЕТ СН'!$G$12+СВЦЭМ!$D$10+'СЕТ СН'!$G$6-'СЕТ СН'!$G$22</f>
        <v>2039.1236092599997</v>
      </c>
      <c r="I63" s="36">
        <f>SUMIFS(СВЦЭМ!$C$39:$C$782,СВЦЭМ!$A$39:$A$782,$A63,СВЦЭМ!$B$39:$B$782,I$47)+'СЕТ СН'!$G$12+СВЦЭМ!$D$10+'СЕТ СН'!$G$6-'СЕТ СН'!$G$22</f>
        <v>2012.7108333400001</v>
      </c>
      <c r="J63" s="36">
        <f>SUMIFS(СВЦЭМ!$C$39:$C$782,СВЦЭМ!$A$39:$A$782,$A63,СВЦЭМ!$B$39:$B$782,J$47)+'СЕТ СН'!$G$12+СВЦЭМ!$D$10+'СЕТ СН'!$G$6-'СЕТ СН'!$G$22</f>
        <v>1984.7494975700001</v>
      </c>
      <c r="K63" s="36">
        <f>SUMIFS(СВЦЭМ!$C$39:$C$782,СВЦЭМ!$A$39:$A$782,$A63,СВЦЭМ!$B$39:$B$782,K$47)+'СЕТ СН'!$G$12+СВЦЭМ!$D$10+'СЕТ СН'!$G$6-'СЕТ СН'!$G$22</f>
        <v>1966.84600705</v>
      </c>
      <c r="L63" s="36">
        <f>SUMIFS(СВЦЭМ!$C$39:$C$782,СВЦЭМ!$A$39:$A$782,$A63,СВЦЭМ!$B$39:$B$782,L$47)+'СЕТ СН'!$G$12+СВЦЭМ!$D$10+'СЕТ СН'!$G$6-'СЕТ СН'!$G$22</f>
        <v>1974.1118464199999</v>
      </c>
      <c r="M63" s="36">
        <f>SUMIFS(СВЦЭМ!$C$39:$C$782,СВЦЭМ!$A$39:$A$782,$A63,СВЦЭМ!$B$39:$B$782,M$47)+'СЕТ СН'!$G$12+СВЦЭМ!$D$10+'СЕТ СН'!$G$6-'СЕТ СН'!$G$22</f>
        <v>1990.8064422799998</v>
      </c>
      <c r="N63" s="36">
        <f>SUMIFS(СВЦЭМ!$C$39:$C$782,СВЦЭМ!$A$39:$A$782,$A63,СВЦЭМ!$B$39:$B$782,N$47)+'СЕТ СН'!$G$12+СВЦЭМ!$D$10+'СЕТ СН'!$G$6-'СЕТ СН'!$G$22</f>
        <v>2020.1991821900001</v>
      </c>
      <c r="O63" s="36">
        <f>SUMIFS(СВЦЭМ!$C$39:$C$782,СВЦЭМ!$A$39:$A$782,$A63,СВЦЭМ!$B$39:$B$782,O$47)+'СЕТ СН'!$G$12+СВЦЭМ!$D$10+'СЕТ СН'!$G$6-'СЕТ СН'!$G$22</f>
        <v>2050.3852670900001</v>
      </c>
      <c r="P63" s="36">
        <f>SUMIFS(СВЦЭМ!$C$39:$C$782,СВЦЭМ!$A$39:$A$782,$A63,СВЦЭМ!$B$39:$B$782,P$47)+'СЕТ СН'!$G$12+СВЦЭМ!$D$10+'СЕТ СН'!$G$6-'СЕТ СН'!$G$22</f>
        <v>2070.38890924</v>
      </c>
      <c r="Q63" s="36">
        <f>SUMIFS(СВЦЭМ!$C$39:$C$782,СВЦЭМ!$A$39:$A$782,$A63,СВЦЭМ!$B$39:$B$782,Q$47)+'СЕТ СН'!$G$12+СВЦЭМ!$D$10+'СЕТ СН'!$G$6-'СЕТ СН'!$G$22</f>
        <v>2069.4450846700001</v>
      </c>
      <c r="R63" s="36">
        <f>SUMIFS(СВЦЭМ!$C$39:$C$782,СВЦЭМ!$A$39:$A$782,$A63,СВЦЭМ!$B$39:$B$782,R$47)+'СЕТ СН'!$G$12+СВЦЭМ!$D$10+'СЕТ СН'!$G$6-'СЕТ СН'!$G$22</f>
        <v>2056.2320802300001</v>
      </c>
      <c r="S63" s="36">
        <f>SUMIFS(СВЦЭМ!$C$39:$C$782,СВЦЭМ!$A$39:$A$782,$A63,СВЦЭМ!$B$39:$B$782,S$47)+'СЕТ СН'!$G$12+СВЦЭМ!$D$10+'СЕТ СН'!$G$6-'СЕТ СН'!$G$22</f>
        <v>1989.7012408400001</v>
      </c>
      <c r="T63" s="36">
        <f>SUMIFS(СВЦЭМ!$C$39:$C$782,СВЦЭМ!$A$39:$A$782,$A63,СВЦЭМ!$B$39:$B$782,T$47)+'СЕТ СН'!$G$12+СВЦЭМ!$D$10+'СЕТ СН'!$G$6-'СЕТ СН'!$G$22</f>
        <v>1963.8840709400001</v>
      </c>
      <c r="U63" s="36">
        <f>SUMIFS(СВЦЭМ!$C$39:$C$782,СВЦЭМ!$A$39:$A$782,$A63,СВЦЭМ!$B$39:$B$782,U$47)+'СЕТ СН'!$G$12+СВЦЭМ!$D$10+'СЕТ СН'!$G$6-'СЕТ СН'!$G$22</f>
        <v>1979.3481913400001</v>
      </c>
      <c r="V63" s="36">
        <f>SUMIFS(СВЦЭМ!$C$39:$C$782,СВЦЭМ!$A$39:$A$782,$A63,СВЦЭМ!$B$39:$B$782,V$47)+'СЕТ СН'!$G$12+СВЦЭМ!$D$10+'СЕТ СН'!$G$6-'СЕТ СН'!$G$22</f>
        <v>1998.8987986900001</v>
      </c>
      <c r="W63" s="36">
        <f>SUMIFS(СВЦЭМ!$C$39:$C$782,СВЦЭМ!$A$39:$A$782,$A63,СВЦЭМ!$B$39:$B$782,W$47)+'СЕТ СН'!$G$12+СВЦЭМ!$D$10+'СЕТ СН'!$G$6-'СЕТ СН'!$G$22</f>
        <v>2012.2078305199998</v>
      </c>
      <c r="X63" s="36">
        <f>SUMIFS(СВЦЭМ!$C$39:$C$782,СВЦЭМ!$A$39:$A$782,$A63,СВЦЭМ!$B$39:$B$782,X$47)+'СЕТ СН'!$G$12+СВЦЭМ!$D$10+'СЕТ СН'!$G$6-'СЕТ СН'!$G$22</f>
        <v>2053.2094007199998</v>
      </c>
      <c r="Y63" s="36">
        <f>SUMIFS(СВЦЭМ!$C$39:$C$782,СВЦЭМ!$A$39:$A$782,$A63,СВЦЭМ!$B$39:$B$782,Y$47)+'СЕТ СН'!$G$12+СВЦЭМ!$D$10+'СЕТ СН'!$G$6-'СЕТ СН'!$G$22</f>
        <v>2091.8568875599999</v>
      </c>
    </row>
    <row r="64" spans="1:25" ht="15.75" x14ac:dyDescent="0.2">
      <c r="A64" s="35">
        <f t="shared" si="1"/>
        <v>44912</v>
      </c>
      <c r="B64" s="36">
        <f>SUMIFS(СВЦЭМ!$C$39:$C$782,СВЦЭМ!$A$39:$A$782,$A64,СВЦЭМ!$B$39:$B$782,B$47)+'СЕТ СН'!$G$12+СВЦЭМ!$D$10+'СЕТ СН'!$G$6-'СЕТ СН'!$G$22</f>
        <v>1982.7118516800001</v>
      </c>
      <c r="C64" s="36">
        <f>SUMIFS(СВЦЭМ!$C$39:$C$782,СВЦЭМ!$A$39:$A$782,$A64,СВЦЭМ!$B$39:$B$782,C$47)+'СЕТ СН'!$G$12+СВЦЭМ!$D$10+'СЕТ СН'!$G$6-'СЕТ СН'!$G$22</f>
        <v>1968.7463788999999</v>
      </c>
      <c r="D64" s="36">
        <f>SUMIFS(СВЦЭМ!$C$39:$C$782,СВЦЭМ!$A$39:$A$782,$A64,СВЦЭМ!$B$39:$B$782,D$47)+'СЕТ СН'!$G$12+СВЦЭМ!$D$10+'СЕТ СН'!$G$6-'СЕТ СН'!$G$22</f>
        <v>1979.3192122800001</v>
      </c>
      <c r="E64" s="36">
        <f>SUMIFS(СВЦЭМ!$C$39:$C$782,СВЦЭМ!$A$39:$A$782,$A64,СВЦЭМ!$B$39:$B$782,E$47)+'СЕТ СН'!$G$12+СВЦЭМ!$D$10+'СЕТ СН'!$G$6-'СЕТ СН'!$G$22</f>
        <v>1975.9588615399998</v>
      </c>
      <c r="F64" s="36">
        <f>SUMIFS(СВЦЭМ!$C$39:$C$782,СВЦЭМ!$A$39:$A$782,$A64,СВЦЭМ!$B$39:$B$782,F$47)+'СЕТ СН'!$G$12+СВЦЭМ!$D$10+'СЕТ СН'!$G$6-'СЕТ СН'!$G$22</f>
        <v>2011.58150467</v>
      </c>
      <c r="G64" s="36">
        <f>SUMIFS(СВЦЭМ!$C$39:$C$782,СВЦЭМ!$A$39:$A$782,$A64,СВЦЭМ!$B$39:$B$782,G$47)+'СЕТ СН'!$G$12+СВЦЭМ!$D$10+'СЕТ СН'!$G$6-'СЕТ СН'!$G$22</f>
        <v>1995.8668497799999</v>
      </c>
      <c r="H64" s="36">
        <f>SUMIFS(СВЦЭМ!$C$39:$C$782,СВЦЭМ!$A$39:$A$782,$A64,СВЦЭМ!$B$39:$B$782,H$47)+'СЕТ СН'!$G$12+СВЦЭМ!$D$10+'СЕТ СН'!$G$6-'СЕТ СН'!$G$22</f>
        <v>1972.4077572799997</v>
      </c>
      <c r="I64" s="36">
        <f>SUMIFS(СВЦЭМ!$C$39:$C$782,СВЦЭМ!$A$39:$A$782,$A64,СВЦЭМ!$B$39:$B$782,I$47)+'СЕТ СН'!$G$12+СВЦЭМ!$D$10+'СЕТ СН'!$G$6-'СЕТ СН'!$G$22</f>
        <v>2008.5353935899998</v>
      </c>
      <c r="J64" s="36">
        <f>SUMIFS(СВЦЭМ!$C$39:$C$782,СВЦЭМ!$A$39:$A$782,$A64,СВЦЭМ!$B$39:$B$782,J$47)+'СЕТ СН'!$G$12+СВЦЭМ!$D$10+'СЕТ СН'!$G$6-'СЕТ СН'!$G$22</f>
        <v>1991.9403334799999</v>
      </c>
      <c r="K64" s="36">
        <f>SUMIFS(СВЦЭМ!$C$39:$C$782,СВЦЭМ!$A$39:$A$782,$A64,СВЦЭМ!$B$39:$B$782,K$47)+'СЕТ СН'!$G$12+СВЦЭМ!$D$10+'СЕТ СН'!$G$6-'СЕТ СН'!$G$22</f>
        <v>1948.4285901099997</v>
      </c>
      <c r="L64" s="36">
        <f>SUMIFS(СВЦЭМ!$C$39:$C$782,СВЦЭМ!$A$39:$A$782,$A64,СВЦЭМ!$B$39:$B$782,L$47)+'СЕТ СН'!$G$12+СВЦЭМ!$D$10+'СЕТ СН'!$G$6-'СЕТ СН'!$G$22</f>
        <v>1923.6248187900001</v>
      </c>
      <c r="M64" s="36">
        <f>SUMIFS(СВЦЭМ!$C$39:$C$782,СВЦЭМ!$A$39:$A$782,$A64,СВЦЭМ!$B$39:$B$782,M$47)+'СЕТ СН'!$G$12+СВЦЭМ!$D$10+'СЕТ СН'!$G$6-'СЕТ СН'!$G$22</f>
        <v>1924.0782577499999</v>
      </c>
      <c r="N64" s="36">
        <f>SUMIFS(СВЦЭМ!$C$39:$C$782,СВЦЭМ!$A$39:$A$782,$A64,СВЦЭМ!$B$39:$B$782,N$47)+'СЕТ СН'!$G$12+СВЦЭМ!$D$10+'СЕТ СН'!$G$6-'СЕТ СН'!$G$22</f>
        <v>1964.1315853799997</v>
      </c>
      <c r="O64" s="36">
        <f>SUMIFS(СВЦЭМ!$C$39:$C$782,СВЦЭМ!$A$39:$A$782,$A64,СВЦЭМ!$B$39:$B$782,O$47)+'СЕТ СН'!$G$12+СВЦЭМ!$D$10+'СЕТ СН'!$G$6-'СЕТ СН'!$G$22</f>
        <v>1949.162448</v>
      </c>
      <c r="P64" s="36">
        <f>SUMIFS(СВЦЭМ!$C$39:$C$782,СВЦЭМ!$A$39:$A$782,$A64,СВЦЭМ!$B$39:$B$782,P$47)+'СЕТ СН'!$G$12+СВЦЭМ!$D$10+'СЕТ СН'!$G$6-'СЕТ СН'!$G$22</f>
        <v>1963.6763910599998</v>
      </c>
      <c r="Q64" s="36">
        <f>SUMIFS(СВЦЭМ!$C$39:$C$782,СВЦЭМ!$A$39:$A$782,$A64,СВЦЭМ!$B$39:$B$782,Q$47)+'СЕТ СН'!$G$12+СВЦЭМ!$D$10+'СЕТ СН'!$G$6-'СЕТ СН'!$G$22</f>
        <v>1963.2322872499999</v>
      </c>
      <c r="R64" s="36">
        <f>SUMIFS(СВЦЭМ!$C$39:$C$782,СВЦЭМ!$A$39:$A$782,$A64,СВЦЭМ!$B$39:$B$782,R$47)+'СЕТ СН'!$G$12+СВЦЭМ!$D$10+'СЕТ СН'!$G$6-'СЕТ СН'!$G$22</f>
        <v>1959.5922904899999</v>
      </c>
      <c r="S64" s="36">
        <f>SUMIFS(СВЦЭМ!$C$39:$C$782,СВЦЭМ!$A$39:$A$782,$A64,СВЦЭМ!$B$39:$B$782,S$47)+'СЕТ СН'!$G$12+СВЦЭМ!$D$10+'СЕТ СН'!$G$6-'СЕТ СН'!$G$22</f>
        <v>1909.9651117600001</v>
      </c>
      <c r="T64" s="36">
        <f>SUMIFS(СВЦЭМ!$C$39:$C$782,СВЦЭМ!$A$39:$A$782,$A64,СВЦЭМ!$B$39:$B$782,T$47)+'СЕТ СН'!$G$12+СВЦЭМ!$D$10+'СЕТ СН'!$G$6-'СЕТ СН'!$G$22</f>
        <v>1869.5963136299997</v>
      </c>
      <c r="U64" s="36">
        <f>SUMIFS(СВЦЭМ!$C$39:$C$782,СВЦЭМ!$A$39:$A$782,$A64,СВЦЭМ!$B$39:$B$782,U$47)+'СЕТ СН'!$G$12+СВЦЭМ!$D$10+'СЕТ СН'!$G$6-'СЕТ СН'!$G$22</f>
        <v>1887.5278785800001</v>
      </c>
      <c r="V64" s="36">
        <f>SUMIFS(СВЦЭМ!$C$39:$C$782,СВЦЭМ!$A$39:$A$782,$A64,СВЦЭМ!$B$39:$B$782,V$47)+'СЕТ СН'!$G$12+СВЦЭМ!$D$10+'СЕТ СН'!$G$6-'СЕТ СН'!$G$22</f>
        <v>1911.1224062599999</v>
      </c>
      <c r="W64" s="36">
        <f>SUMIFS(СВЦЭМ!$C$39:$C$782,СВЦЭМ!$A$39:$A$782,$A64,СВЦЭМ!$B$39:$B$782,W$47)+'СЕТ СН'!$G$12+СВЦЭМ!$D$10+'СЕТ СН'!$G$6-'СЕТ СН'!$G$22</f>
        <v>1918.7970144400001</v>
      </c>
      <c r="X64" s="36">
        <f>SUMIFS(СВЦЭМ!$C$39:$C$782,СВЦЭМ!$A$39:$A$782,$A64,СВЦЭМ!$B$39:$B$782,X$47)+'СЕТ СН'!$G$12+СВЦЭМ!$D$10+'СЕТ СН'!$G$6-'СЕТ СН'!$G$22</f>
        <v>1930.02688567</v>
      </c>
      <c r="Y64" s="36">
        <f>SUMIFS(СВЦЭМ!$C$39:$C$782,СВЦЭМ!$A$39:$A$782,$A64,СВЦЭМ!$B$39:$B$782,Y$47)+'СЕТ СН'!$G$12+СВЦЭМ!$D$10+'СЕТ СН'!$G$6-'СЕТ СН'!$G$22</f>
        <v>1932.3708786100001</v>
      </c>
    </row>
    <row r="65" spans="1:27" ht="15.75" x14ac:dyDescent="0.2">
      <c r="A65" s="35">
        <f t="shared" si="1"/>
        <v>44913</v>
      </c>
      <c r="B65" s="36">
        <f>SUMIFS(СВЦЭМ!$C$39:$C$782,СВЦЭМ!$A$39:$A$782,$A65,СВЦЭМ!$B$39:$B$782,B$47)+'СЕТ СН'!$G$12+СВЦЭМ!$D$10+'СЕТ СН'!$G$6-'СЕТ СН'!$G$22</f>
        <v>2062.05964847</v>
      </c>
      <c r="C65" s="36">
        <f>SUMIFS(СВЦЭМ!$C$39:$C$782,СВЦЭМ!$A$39:$A$782,$A65,СВЦЭМ!$B$39:$B$782,C$47)+'СЕТ СН'!$G$12+СВЦЭМ!$D$10+'СЕТ СН'!$G$6-'СЕТ СН'!$G$22</f>
        <v>2072.28342079</v>
      </c>
      <c r="D65" s="36">
        <f>SUMIFS(СВЦЭМ!$C$39:$C$782,СВЦЭМ!$A$39:$A$782,$A65,СВЦЭМ!$B$39:$B$782,D$47)+'СЕТ СН'!$G$12+СВЦЭМ!$D$10+'СЕТ СН'!$G$6-'СЕТ СН'!$G$22</f>
        <v>2077.8003701600001</v>
      </c>
      <c r="E65" s="36">
        <f>SUMIFS(СВЦЭМ!$C$39:$C$782,СВЦЭМ!$A$39:$A$782,$A65,СВЦЭМ!$B$39:$B$782,E$47)+'СЕТ СН'!$G$12+СВЦЭМ!$D$10+'СЕТ СН'!$G$6-'СЕТ СН'!$G$22</f>
        <v>2076.1809000499998</v>
      </c>
      <c r="F65" s="36">
        <f>SUMIFS(СВЦЭМ!$C$39:$C$782,СВЦЭМ!$A$39:$A$782,$A65,СВЦЭМ!$B$39:$B$782,F$47)+'СЕТ СН'!$G$12+СВЦЭМ!$D$10+'СЕТ СН'!$G$6-'СЕТ СН'!$G$22</f>
        <v>2096.2437688099999</v>
      </c>
      <c r="G65" s="36">
        <f>SUMIFS(СВЦЭМ!$C$39:$C$782,СВЦЭМ!$A$39:$A$782,$A65,СВЦЭМ!$B$39:$B$782,G$47)+'СЕТ СН'!$G$12+СВЦЭМ!$D$10+'СЕТ СН'!$G$6-'СЕТ СН'!$G$22</f>
        <v>2107.03386804</v>
      </c>
      <c r="H65" s="36">
        <f>SUMIFS(СВЦЭМ!$C$39:$C$782,СВЦЭМ!$A$39:$A$782,$A65,СВЦЭМ!$B$39:$B$782,H$47)+'СЕТ СН'!$G$12+СВЦЭМ!$D$10+'СЕТ СН'!$G$6-'СЕТ СН'!$G$22</f>
        <v>2082.6063056099997</v>
      </c>
      <c r="I65" s="36">
        <f>SUMIFS(СВЦЭМ!$C$39:$C$782,СВЦЭМ!$A$39:$A$782,$A65,СВЦЭМ!$B$39:$B$782,I$47)+'СЕТ СН'!$G$12+СВЦЭМ!$D$10+'СЕТ СН'!$G$6-'СЕТ СН'!$G$22</f>
        <v>2056.6070757399998</v>
      </c>
      <c r="J65" s="36">
        <f>SUMIFS(СВЦЭМ!$C$39:$C$782,СВЦЭМ!$A$39:$A$782,$A65,СВЦЭМ!$B$39:$B$782,J$47)+'СЕТ СН'!$G$12+СВЦЭМ!$D$10+'СЕТ СН'!$G$6-'СЕТ СН'!$G$22</f>
        <v>2033.9104256199998</v>
      </c>
      <c r="K65" s="36">
        <f>SUMIFS(СВЦЭМ!$C$39:$C$782,СВЦЭМ!$A$39:$A$782,$A65,СВЦЭМ!$B$39:$B$782,K$47)+'СЕТ СН'!$G$12+СВЦЭМ!$D$10+'СЕТ СН'!$G$6-'СЕТ СН'!$G$22</f>
        <v>1978.9165367699998</v>
      </c>
      <c r="L65" s="36">
        <f>SUMIFS(СВЦЭМ!$C$39:$C$782,СВЦЭМ!$A$39:$A$782,$A65,СВЦЭМ!$B$39:$B$782,L$47)+'СЕТ СН'!$G$12+СВЦЭМ!$D$10+'СЕТ СН'!$G$6-'СЕТ СН'!$G$22</f>
        <v>1952.6082787699997</v>
      </c>
      <c r="M65" s="36">
        <f>SUMIFS(СВЦЭМ!$C$39:$C$782,СВЦЭМ!$A$39:$A$782,$A65,СВЦЭМ!$B$39:$B$782,M$47)+'СЕТ СН'!$G$12+СВЦЭМ!$D$10+'СЕТ СН'!$G$6-'СЕТ СН'!$G$22</f>
        <v>2110.0892276599998</v>
      </c>
      <c r="N65" s="36">
        <f>SUMIFS(СВЦЭМ!$C$39:$C$782,СВЦЭМ!$A$39:$A$782,$A65,СВЦЭМ!$B$39:$B$782,N$47)+'СЕТ СН'!$G$12+СВЦЭМ!$D$10+'СЕТ СН'!$G$6-'СЕТ СН'!$G$22</f>
        <v>11286.973999899999</v>
      </c>
      <c r="O65" s="36">
        <f>SUMIFS(СВЦЭМ!$C$39:$C$782,СВЦЭМ!$A$39:$A$782,$A65,СВЦЭМ!$B$39:$B$782,O$47)+'СЕТ СН'!$G$12+СВЦЭМ!$D$10+'СЕТ СН'!$G$6-'СЕТ СН'!$G$22</f>
        <v>1943.1734662399999</v>
      </c>
      <c r="P65" s="36">
        <f>SUMIFS(СВЦЭМ!$C$39:$C$782,СВЦЭМ!$A$39:$A$782,$A65,СВЦЭМ!$B$39:$B$782,P$47)+'СЕТ СН'!$G$12+СВЦЭМ!$D$10+'СЕТ СН'!$G$6-'СЕТ СН'!$G$22</f>
        <v>7834.7493126899999</v>
      </c>
      <c r="Q65" s="36">
        <f>SUMIFS(СВЦЭМ!$C$39:$C$782,СВЦЭМ!$A$39:$A$782,$A65,СВЦЭМ!$B$39:$B$782,Q$47)+'СЕТ СН'!$G$12+СВЦЭМ!$D$10+'СЕТ СН'!$G$6-'СЕТ СН'!$G$22</f>
        <v>2425.63852731</v>
      </c>
      <c r="R65" s="36">
        <f>SUMIFS(СВЦЭМ!$C$39:$C$782,СВЦЭМ!$A$39:$A$782,$A65,СВЦЭМ!$B$39:$B$782,R$47)+'СЕТ СН'!$G$12+СВЦЭМ!$D$10+'СЕТ СН'!$G$6-'СЕТ СН'!$G$22</f>
        <v>2023.6549673300001</v>
      </c>
      <c r="S65" s="36">
        <f>SUMIFS(СВЦЭМ!$C$39:$C$782,СВЦЭМ!$A$39:$A$782,$A65,СВЦЭМ!$B$39:$B$782,S$47)+'СЕТ СН'!$G$12+СВЦЭМ!$D$10+'СЕТ СН'!$G$6-'СЕТ СН'!$G$22</f>
        <v>1952.9236580100001</v>
      </c>
      <c r="T65" s="36">
        <f>SUMIFS(СВЦЭМ!$C$39:$C$782,СВЦЭМ!$A$39:$A$782,$A65,СВЦЭМ!$B$39:$B$782,T$47)+'СЕТ СН'!$G$12+СВЦЭМ!$D$10+'СЕТ СН'!$G$6-'СЕТ СН'!$G$22</f>
        <v>1902.9877868399999</v>
      </c>
      <c r="U65" s="36">
        <f>SUMIFS(СВЦЭМ!$C$39:$C$782,СВЦЭМ!$A$39:$A$782,$A65,СВЦЭМ!$B$39:$B$782,U$47)+'СЕТ СН'!$G$12+СВЦЭМ!$D$10+'СЕТ СН'!$G$6-'СЕТ СН'!$G$22</f>
        <v>1919.6104027000001</v>
      </c>
      <c r="V65" s="36">
        <f>SUMIFS(СВЦЭМ!$C$39:$C$782,СВЦЭМ!$A$39:$A$782,$A65,СВЦЭМ!$B$39:$B$782,V$47)+'СЕТ СН'!$G$12+СВЦЭМ!$D$10+'СЕТ СН'!$G$6-'СЕТ СН'!$G$22</f>
        <v>1939.1855553999999</v>
      </c>
      <c r="W65" s="36">
        <f>SUMIFS(СВЦЭМ!$C$39:$C$782,СВЦЭМ!$A$39:$A$782,$A65,СВЦЭМ!$B$39:$B$782,W$47)+'СЕТ СН'!$G$12+СВЦЭМ!$D$10+'СЕТ СН'!$G$6-'СЕТ СН'!$G$22</f>
        <v>1943.9901126199998</v>
      </c>
      <c r="X65" s="36">
        <f>SUMIFS(СВЦЭМ!$C$39:$C$782,СВЦЭМ!$A$39:$A$782,$A65,СВЦЭМ!$B$39:$B$782,X$47)+'СЕТ СН'!$G$12+СВЦЭМ!$D$10+'СЕТ СН'!$G$6-'СЕТ СН'!$G$22</f>
        <v>1973.86843843</v>
      </c>
      <c r="Y65" s="36">
        <f>SUMIFS(СВЦЭМ!$C$39:$C$782,СВЦЭМ!$A$39:$A$782,$A65,СВЦЭМ!$B$39:$B$782,Y$47)+'СЕТ СН'!$G$12+СВЦЭМ!$D$10+'СЕТ СН'!$G$6-'СЕТ СН'!$G$22</f>
        <v>2005.1958343299998</v>
      </c>
    </row>
    <row r="66" spans="1:27" ht="15.75" x14ac:dyDescent="0.2">
      <c r="A66" s="35">
        <f t="shared" si="1"/>
        <v>44914</v>
      </c>
      <c r="B66" s="36">
        <f>SUMIFS(СВЦЭМ!$C$39:$C$782,СВЦЭМ!$A$39:$A$782,$A66,СВЦЭМ!$B$39:$B$782,B$47)+'СЕТ СН'!$G$12+СВЦЭМ!$D$10+'СЕТ СН'!$G$6-'СЕТ СН'!$G$22</f>
        <v>2009.6178263100001</v>
      </c>
      <c r="C66" s="36">
        <f>SUMIFS(СВЦЭМ!$C$39:$C$782,СВЦЭМ!$A$39:$A$782,$A66,СВЦЭМ!$B$39:$B$782,C$47)+'СЕТ СН'!$G$12+СВЦЭМ!$D$10+'СЕТ СН'!$G$6-'СЕТ СН'!$G$22</f>
        <v>2036.5218166099999</v>
      </c>
      <c r="D66" s="36">
        <f>SUMIFS(СВЦЭМ!$C$39:$C$782,СВЦЭМ!$A$39:$A$782,$A66,СВЦЭМ!$B$39:$B$782,D$47)+'СЕТ СН'!$G$12+СВЦЭМ!$D$10+'СЕТ СН'!$G$6-'СЕТ СН'!$G$22</f>
        <v>2079.9646803800001</v>
      </c>
      <c r="E66" s="36">
        <f>SUMIFS(СВЦЭМ!$C$39:$C$782,СВЦЭМ!$A$39:$A$782,$A66,СВЦЭМ!$B$39:$B$782,E$47)+'СЕТ СН'!$G$12+СВЦЭМ!$D$10+'СЕТ СН'!$G$6-'СЕТ СН'!$G$22</f>
        <v>2081.9263172599999</v>
      </c>
      <c r="F66" s="36">
        <f>SUMIFS(СВЦЭМ!$C$39:$C$782,СВЦЭМ!$A$39:$A$782,$A66,СВЦЭМ!$B$39:$B$782,F$47)+'СЕТ СН'!$G$12+СВЦЭМ!$D$10+'СЕТ СН'!$G$6-'СЕТ СН'!$G$22</f>
        <v>2090.5115025199998</v>
      </c>
      <c r="G66" s="36">
        <f>SUMIFS(СВЦЭМ!$C$39:$C$782,СВЦЭМ!$A$39:$A$782,$A66,СВЦЭМ!$B$39:$B$782,G$47)+'СЕТ СН'!$G$12+СВЦЭМ!$D$10+'СЕТ СН'!$G$6-'СЕТ СН'!$G$22</f>
        <v>2089.0062946200001</v>
      </c>
      <c r="H66" s="36">
        <f>SUMIFS(СВЦЭМ!$C$39:$C$782,СВЦЭМ!$A$39:$A$782,$A66,СВЦЭМ!$B$39:$B$782,H$47)+'СЕТ СН'!$G$12+СВЦЭМ!$D$10+'СЕТ СН'!$G$6-'СЕТ СН'!$G$22</f>
        <v>2077.2113254000001</v>
      </c>
      <c r="I66" s="36">
        <f>SUMIFS(СВЦЭМ!$C$39:$C$782,СВЦЭМ!$A$39:$A$782,$A66,СВЦЭМ!$B$39:$B$782,I$47)+'СЕТ СН'!$G$12+СВЦЭМ!$D$10+'СЕТ СН'!$G$6-'СЕТ СН'!$G$22</f>
        <v>2057.6050686499998</v>
      </c>
      <c r="J66" s="36">
        <f>SUMIFS(СВЦЭМ!$C$39:$C$782,СВЦЭМ!$A$39:$A$782,$A66,СВЦЭМ!$B$39:$B$782,J$47)+'СЕТ СН'!$G$12+СВЦЭМ!$D$10+'СЕТ СН'!$G$6-'СЕТ СН'!$G$22</f>
        <v>2048.9828190399999</v>
      </c>
      <c r="K66" s="36">
        <f>SUMIFS(СВЦЭМ!$C$39:$C$782,СВЦЭМ!$A$39:$A$782,$A66,СВЦЭМ!$B$39:$B$782,K$47)+'СЕТ СН'!$G$12+СВЦЭМ!$D$10+'СЕТ СН'!$G$6-'СЕТ СН'!$G$22</f>
        <v>2025.22395241</v>
      </c>
      <c r="L66" s="36">
        <f>SUMIFS(СВЦЭМ!$C$39:$C$782,СВЦЭМ!$A$39:$A$782,$A66,СВЦЭМ!$B$39:$B$782,L$47)+'СЕТ СН'!$G$12+СВЦЭМ!$D$10+'СЕТ СН'!$G$6-'СЕТ СН'!$G$22</f>
        <v>2034.43711717</v>
      </c>
      <c r="M66" s="36">
        <f>SUMIFS(СВЦЭМ!$C$39:$C$782,СВЦЭМ!$A$39:$A$782,$A66,СВЦЭМ!$B$39:$B$782,M$47)+'СЕТ СН'!$G$12+СВЦЭМ!$D$10+'СЕТ СН'!$G$6-'СЕТ СН'!$G$22</f>
        <v>2037.4568285</v>
      </c>
      <c r="N66" s="36">
        <f>SUMIFS(СВЦЭМ!$C$39:$C$782,СВЦЭМ!$A$39:$A$782,$A66,СВЦЭМ!$B$39:$B$782,N$47)+'СЕТ СН'!$G$12+СВЦЭМ!$D$10+'СЕТ СН'!$G$6-'СЕТ СН'!$G$22</f>
        <v>2064.8255452200001</v>
      </c>
      <c r="O66" s="36">
        <f>SUMIFS(СВЦЭМ!$C$39:$C$782,СВЦЭМ!$A$39:$A$782,$A66,СВЦЭМ!$B$39:$B$782,O$47)+'СЕТ СН'!$G$12+СВЦЭМ!$D$10+'СЕТ СН'!$G$6-'СЕТ СН'!$G$22</f>
        <v>2070.9168030400001</v>
      </c>
      <c r="P66" s="36">
        <f>SUMIFS(СВЦЭМ!$C$39:$C$782,СВЦЭМ!$A$39:$A$782,$A66,СВЦЭМ!$B$39:$B$782,P$47)+'СЕТ СН'!$G$12+СВЦЭМ!$D$10+'СЕТ СН'!$G$6-'СЕТ СН'!$G$22</f>
        <v>2084.0908239299997</v>
      </c>
      <c r="Q66" s="36">
        <f>SUMIFS(СВЦЭМ!$C$39:$C$782,СВЦЭМ!$A$39:$A$782,$A66,СВЦЭМ!$B$39:$B$782,Q$47)+'СЕТ СН'!$G$12+СВЦЭМ!$D$10+'СЕТ СН'!$G$6-'СЕТ СН'!$G$22</f>
        <v>2077.1324526799999</v>
      </c>
      <c r="R66" s="36">
        <f>SUMIFS(СВЦЭМ!$C$39:$C$782,СВЦЭМ!$A$39:$A$782,$A66,СВЦЭМ!$B$39:$B$782,R$47)+'СЕТ СН'!$G$12+СВЦЭМ!$D$10+'СЕТ СН'!$G$6-'СЕТ СН'!$G$22</f>
        <v>2067.5728392599999</v>
      </c>
      <c r="S66" s="36">
        <f>SUMIFS(СВЦЭМ!$C$39:$C$782,СВЦЭМ!$A$39:$A$782,$A66,СВЦЭМ!$B$39:$B$782,S$47)+'СЕТ СН'!$G$12+СВЦЭМ!$D$10+'СЕТ СН'!$G$6-'СЕТ СН'!$G$22</f>
        <v>2055.0922452899999</v>
      </c>
      <c r="T66" s="36">
        <f>SUMIFS(СВЦЭМ!$C$39:$C$782,СВЦЭМ!$A$39:$A$782,$A66,СВЦЭМ!$B$39:$B$782,T$47)+'СЕТ СН'!$G$12+СВЦЭМ!$D$10+'СЕТ СН'!$G$6-'СЕТ СН'!$G$22</f>
        <v>1966.70488987</v>
      </c>
      <c r="U66" s="36">
        <f>SUMIFS(СВЦЭМ!$C$39:$C$782,СВЦЭМ!$A$39:$A$782,$A66,СВЦЭМ!$B$39:$B$782,U$47)+'СЕТ СН'!$G$12+СВЦЭМ!$D$10+'СЕТ СН'!$G$6-'СЕТ СН'!$G$22</f>
        <v>2014.3345621200001</v>
      </c>
      <c r="V66" s="36">
        <f>SUMIFS(СВЦЭМ!$C$39:$C$782,СВЦЭМ!$A$39:$A$782,$A66,СВЦЭМ!$B$39:$B$782,V$47)+'СЕТ СН'!$G$12+СВЦЭМ!$D$10+'СЕТ СН'!$G$6-'СЕТ СН'!$G$22</f>
        <v>2020.58346768</v>
      </c>
      <c r="W66" s="36">
        <f>SUMIFS(СВЦЭМ!$C$39:$C$782,СВЦЭМ!$A$39:$A$782,$A66,СВЦЭМ!$B$39:$B$782,W$47)+'СЕТ СН'!$G$12+СВЦЭМ!$D$10+'СЕТ СН'!$G$6-'СЕТ СН'!$G$22</f>
        <v>2051.3353038400001</v>
      </c>
      <c r="X66" s="36">
        <f>SUMIFS(СВЦЭМ!$C$39:$C$782,СВЦЭМ!$A$39:$A$782,$A66,СВЦЭМ!$B$39:$B$782,X$47)+'СЕТ СН'!$G$12+СВЦЭМ!$D$10+'СЕТ СН'!$G$6-'СЕТ СН'!$G$22</f>
        <v>2058.8821453800001</v>
      </c>
      <c r="Y66" s="36">
        <f>SUMIFS(СВЦЭМ!$C$39:$C$782,СВЦЭМ!$A$39:$A$782,$A66,СВЦЭМ!$B$39:$B$782,Y$47)+'СЕТ СН'!$G$12+СВЦЭМ!$D$10+'СЕТ СН'!$G$6-'СЕТ СН'!$G$22</f>
        <v>2069.6993120500001</v>
      </c>
    </row>
    <row r="67" spans="1:27" ht="15.75" x14ac:dyDescent="0.2">
      <c r="A67" s="35">
        <f t="shared" si="1"/>
        <v>44915</v>
      </c>
      <c r="B67" s="36">
        <f>SUMIFS(СВЦЭМ!$C$39:$C$782,СВЦЭМ!$A$39:$A$782,$A67,СВЦЭМ!$B$39:$B$782,B$47)+'СЕТ СН'!$G$12+СВЦЭМ!$D$10+'СЕТ СН'!$G$6-'СЕТ СН'!$G$22</f>
        <v>2024.4655016199999</v>
      </c>
      <c r="C67" s="36">
        <f>SUMIFS(СВЦЭМ!$C$39:$C$782,СВЦЭМ!$A$39:$A$782,$A67,СВЦЭМ!$B$39:$B$782,C$47)+'СЕТ СН'!$G$12+СВЦЭМ!$D$10+'СЕТ СН'!$G$6-'СЕТ СН'!$G$22</f>
        <v>2044.63687347</v>
      </c>
      <c r="D67" s="36">
        <f>SUMIFS(СВЦЭМ!$C$39:$C$782,СВЦЭМ!$A$39:$A$782,$A67,СВЦЭМ!$B$39:$B$782,D$47)+'СЕТ СН'!$G$12+СВЦЭМ!$D$10+'СЕТ СН'!$G$6-'СЕТ СН'!$G$22</f>
        <v>2048.1708256699999</v>
      </c>
      <c r="E67" s="36">
        <f>SUMIFS(СВЦЭМ!$C$39:$C$782,СВЦЭМ!$A$39:$A$782,$A67,СВЦЭМ!$B$39:$B$782,E$47)+'СЕТ СН'!$G$12+СВЦЭМ!$D$10+'СЕТ СН'!$G$6-'СЕТ СН'!$G$22</f>
        <v>2053.4907535899997</v>
      </c>
      <c r="F67" s="36">
        <f>SUMIFS(СВЦЭМ!$C$39:$C$782,СВЦЭМ!$A$39:$A$782,$A67,СВЦЭМ!$B$39:$B$782,F$47)+'СЕТ СН'!$G$12+СВЦЭМ!$D$10+'СЕТ СН'!$G$6-'СЕТ СН'!$G$22</f>
        <v>2048.2281932299998</v>
      </c>
      <c r="G67" s="36">
        <f>SUMIFS(СВЦЭМ!$C$39:$C$782,СВЦЭМ!$A$39:$A$782,$A67,СВЦЭМ!$B$39:$B$782,G$47)+'СЕТ СН'!$G$12+СВЦЭМ!$D$10+'СЕТ СН'!$G$6-'СЕТ СН'!$G$22</f>
        <v>2036.7119006399998</v>
      </c>
      <c r="H67" s="36">
        <f>SUMIFS(СВЦЭМ!$C$39:$C$782,СВЦЭМ!$A$39:$A$782,$A67,СВЦЭМ!$B$39:$B$782,H$47)+'СЕТ СН'!$G$12+СВЦЭМ!$D$10+'СЕТ СН'!$G$6-'СЕТ СН'!$G$22</f>
        <v>2006.52565422</v>
      </c>
      <c r="I67" s="36">
        <f>SUMIFS(СВЦЭМ!$C$39:$C$782,СВЦЭМ!$A$39:$A$782,$A67,СВЦЭМ!$B$39:$B$782,I$47)+'СЕТ СН'!$G$12+СВЦЭМ!$D$10+'СЕТ СН'!$G$6-'СЕТ СН'!$G$22</f>
        <v>1991.0116193899999</v>
      </c>
      <c r="J67" s="36">
        <f>SUMIFS(СВЦЭМ!$C$39:$C$782,СВЦЭМ!$A$39:$A$782,$A67,СВЦЭМ!$B$39:$B$782,J$47)+'СЕТ СН'!$G$12+СВЦЭМ!$D$10+'СЕТ СН'!$G$6-'СЕТ СН'!$G$22</f>
        <v>1983.16945356</v>
      </c>
      <c r="K67" s="36">
        <f>SUMIFS(СВЦЭМ!$C$39:$C$782,СВЦЭМ!$A$39:$A$782,$A67,СВЦЭМ!$B$39:$B$782,K$47)+'СЕТ СН'!$G$12+СВЦЭМ!$D$10+'СЕТ СН'!$G$6-'СЕТ СН'!$G$22</f>
        <v>1978.3771343200001</v>
      </c>
      <c r="L67" s="36">
        <f>SUMIFS(СВЦЭМ!$C$39:$C$782,СВЦЭМ!$A$39:$A$782,$A67,СВЦЭМ!$B$39:$B$782,L$47)+'СЕТ СН'!$G$12+СВЦЭМ!$D$10+'СЕТ СН'!$G$6-'СЕТ СН'!$G$22</f>
        <v>2007.4451856599999</v>
      </c>
      <c r="M67" s="36">
        <f>SUMIFS(СВЦЭМ!$C$39:$C$782,СВЦЭМ!$A$39:$A$782,$A67,СВЦЭМ!$B$39:$B$782,M$47)+'СЕТ СН'!$G$12+СВЦЭМ!$D$10+'СЕТ СН'!$G$6-'СЕТ СН'!$G$22</f>
        <v>1969.0416705600001</v>
      </c>
      <c r="N67" s="36">
        <f>SUMIFS(СВЦЭМ!$C$39:$C$782,СВЦЭМ!$A$39:$A$782,$A67,СВЦЭМ!$B$39:$B$782,N$47)+'СЕТ СН'!$G$12+СВЦЭМ!$D$10+'СЕТ СН'!$G$6-'СЕТ СН'!$G$22</f>
        <v>2017.0744581999998</v>
      </c>
      <c r="O67" s="36">
        <f>SUMIFS(СВЦЭМ!$C$39:$C$782,СВЦЭМ!$A$39:$A$782,$A67,СВЦЭМ!$B$39:$B$782,O$47)+'СЕТ СН'!$G$12+СВЦЭМ!$D$10+'СЕТ СН'!$G$6-'СЕТ СН'!$G$22</f>
        <v>2022.3501605299998</v>
      </c>
      <c r="P67" s="36">
        <f>SUMIFS(СВЦЭМ!$C$39:$C$782,СВЦЭМ!$A$39:$A$782,$A67,СВЦЭМ!$B$39:$B$782,P$47)+'СЕТ СН'!$G$12+СВЦЭМ!$D$10+'СЕТ СН'!$G$6-'СЕТ СН'!$G$22</f>
        <v>2030.8490548899999</v>
      </c>
      <c r="Q67" s="36">
        <f>SUMIFS(СВЦЭМ!$C$39:$C$782,СВЦЭМ!$A$39:$A$782,$A67,СВЦЭМ!$B$39:$B$782,Q$47)+'СЕТ СН'!$G$12+СВЦЭМ!$D$10+'СЕТ СН'!$G$6-'СЕТ СН'!$G$22</f>
        <v>2033.7631738599998</v>
      </c>
      <c r="R67" s="36">
        <f>SUMIFS(СВЦЭМ!$C$39:$C$782,СВЦЭМ!$A$39:$A$782,$A67,СВЦЭМ!$B$39:$B$782,R$47)+'СЕТ СН'!$G$12+СВЦЭМ!$D$10+'СЕТ СН'!$G$6-'СЕТ СН'!$G$22</f>
        <v>2023.4491921599997</v>
      </c>
      <c r="S67" s="36">
        <f>SUMIFS(СВЦЭМ!$C$39:$C$782,СВЦЭМ!$A$39:$A$782,$A67,СВЦЭМ!$B$39:$B$782,S$47)+'СЕТ СН'!$G$12+СВЦЭМ!$D$10+'СЕТ СН'!$G$6-'СЕТ СН'!$G$22</f>
        <v>1985.6398807800001</v>
      </c>
      <c r="T67" s="36">
        <f>SUMIFS(СВЦЭМ!$C$39:$C$782,СВЦЭМ!$A$39:$A$782,$A67,СВЦЭМ!$B$39:$B$782,T$47)+'СЕТ СН'!$G$12+СВЦЭМ!$D$10+'СЕТ СН'!$G$6-'СЕТ СН'!$G$22</f>
        <v>1902.1555712300001</v>
      </c>
      <c r="U67" s="36">
        <f>SUMIFS(СВЦЭМ!$C$39:$C$782,СВЦЭМ!$A$39:$A$782,$A67,СВЦЭМ!$B$39:$B$782,U$47)+'СЕТ СН'!$G$12+СВЦЭМ!$D$10+'СЕТ СН'!$G$6-'СЕТ СН'!$G$22</f>
        <v>1926.94366597</v>
      </c>
      <c r="V67" s="36">
        <f>SUMIFS(СВЦЭМ!$C$39:$C$782,СВЦЭМ!$A$39:$A$782,$A67,СВЦЭМ!$B$39:$B$782,V$47)+'СЕТ СН'!$G$12+СВЦЭМ!$D$10+'СЕТ СН'!$G$6-'СЕТ СН'!$G$22</f>
        <v>1977.9968212700001</v>
      </c>
      <c r="W67" s="36">
        <f>SUMIFS(СВЦЭМ!$C$39:$C$782,СВЦЭМ!$A$39:$A$782,$A67,СВЦЭМ!$B$39:$B$782,W$47)+'СЕТ СН'!$G$12+СВЦЭМ!$D$10+'СЕТ СН'!$G$6-'СЕТ СН'!$G$22</f>
        <v>1998.9173022800001</v>
      </c>
      <c r="X67" s="36">
        <f>SUMIFS(СВЦЭМ!$C$39:$C$782,СВЦЭМ!$A$39:$A$782,$A67,СВЦЭМ!$B$39:$B$782,X$47)+'СЕТ СН'!$G$12+СВЦЭМ!$D$10+'СЕТ СН'!$G$6-'СЕТ СН'!$G$22</f>
        <v>2012.71221728</v>
      </c>
      <c r="Y67" s="36">
        <f>SUMIFS(СВЦЭМ!$C$39:$C$782,СВЦЭМ!$A$39:$A$782,$A67,СВЦЭМ!$B$39:$B$782,Y$47)+'СЕТ СН'!$G$12+СВЦЭМ!$D$10+'СЕТ СН'!$G$6-'СЕТ СН'!$G$22</f>
        <v>2024.4179659299998</v>
      </c>
    </row>
    <row r="68" spans="1:27" ht="15.75" x14ac:dyDescent="0.2">
      <c r="A68" s="35">
        <f t="shared" si="1"/>
        <v>44916</v>
      </c>
      <c r="B68" s="36">
        <f>SUMIFS(СВЦЭМ!$C$39:$C$782,СВЦЭМ!$A$39:$A$782,$A68,СВЦЭМ!$B$39:$B$782,B$47)+'СЕТ СН'!$G$12+СВЦЭМ!$D$10+'СЕТ СН'!$G$6-'СЕТ СН'!$G$22</f>
        <v>2005.1707310199999</v>
      </c>
      <c r="C68" s="36">
        <f>SUMIFS(СВЦЭМ!$C$39:$C$782,СВЦЭМ!$A$39:$A$782,$A68,СВЦЭМ!$B$39:$B$782,C$47)+'СЕТ СН'!$G$12+СВЦЭМ!$D$10+'СЕТ СН'!$G$6-'СЕТ СН'!$G$22</f>
        <v>2021.67450293</v>
      </c>
      <c r="D68" s="36">
        <f>SUMIFS(СВЦЭМ!$C$39:$C$782,СВЦЭМ!$A$39:$A$782,$A68,СВЦЭМ!$B$39:$B$782,D$47)+'СЕТ СН'!$G$12+СВЦЭМ!$D$10+'СЕТ СН'!$G$6-'СЕТ СН'!$G$22</f>
        <v>2017.11097703</v>
      </c>
      <c r="E68" s="36">
        <f>SUMIFS(СВЦЭМ!$C$39:$C$782,СВЦЭМ!$A$39:$A$782,$A68,СВЦЭМ!$B$39:$B$782,E$47)+'СЕТ СН'!$G$12+СВЦЭМ!$D$10+'СЕТ СН'!$G$6-'СЕТ СН'!$G$22</f>
        <v>2020.86527148</v>
      </c>
      <c r="F68" s="36">
        <f>SUMIFS(СВЦЭМ!$C$39:$C$782,СВЦЭМ!$A$39:$A$782,$A68,СВЦЭМ!$B$39:$B$782,F$47)+'СЕТ СН'!$G$12+СВЦЭМ!$D$10+'СЕТ СН'!$G$6-'СЕТ СН'!$G$22</f>
        <v>2066.6682455099999</v>
      </c>
      <c r="G68" s="36">
        <f>SUMIFS(СВЦЭМ!$C$39:$C$782,СВЦЭМ!$A$39:$A$782,$A68,СВЦЭМ!$B$39:$B$782,G$47)+'СЕТ СН'!$G$12+СВЦЭМ!$D$10+'СЕТ СН'!$G$6-'СЕТ СН'!$G$22</f>
        <v>2020.07696622</v>
      </c>
      <c r="H68" s="36">
        <f>SUMIFS(СВЦЭМ!$C$39:$C$782,СВЦЭМ!$A$39:$A$782,$A68,СВЦЭМ!$B$39:$B$782,H$47)+'СЕТ СН'!$G$12+СВЦЭМ!$D$10+'СЕТ СН'!$G$6-'СЕТ СН'!$G$22</f>
        <v>1968.3434263999998</v>
      </c>
      <c r="I68" s="36">
        <f>SUMIFS(СВЦЭМ!$C$39:$C$782,СВЦЭМ!$A$39:$A$782,$A68,СВЦЭМ!$B$39:$B$782,I$47)+'СЕТ СН'!$G$12+СВЦЭМ!$D$10+'СЕТ СН'!$G$6-'СЕТ СН'!$G$22</f>
        <v>1978.0159749499999</v>
      </c>
      <c r="J68" s="36">
        <f>SUMIFS(СВЦЭМ!$C$39:$C$782,СВЦЭМ!$A$39:$A$782,$A68,СВЦЭМ!$B$39:$B$782,J$47)+'СЕТ СН'!$G$12+СВЦЭМ!$D$10+'СЕТ СН'!$G$6-'СЕТ СН'!$G$22</f>
        <v>1937.87039499</v>
      </c>
      <c r="K68" s="36">
        <f>SUMIFS(СВЦЭМ!$C$39:$C$782,СВЦЭМ!$A$39:$A$782,$A68,СВЦЭМ!$B$39:$B$782,K$47)+'СЕТ СН'!$G$12+СВЦЭМ!$D$10+'СЕТ СН'!$G$6-'СЕТ СН'!$G$22</f>
        <v>1931.0584343099999</v>
      </c>
      <c r="L68" s="36">
        <f>SUMIFS(СВЦЭМ!$C$39:$C$782,СВЦЭМ!$A$39:$A$782,$A68,СВЦЭМ!$B$39:$B$782,L$47)+'СЕТ СН'!$G$12+СВЦЭМ!$D$10+'СЕТ СН'!$G$6-'СЕТ СН'!$G$22</f>
        <v>1908.28426214</v>
      </c>
      <c r="M68" s="36">
        <f>SUMIFS(СВЦЭМ!$C$39:$C$782,СВЦЭМ!$A$39:$A$782,$A68,СВЦЭМ!$B$39:$B$782,M$47)+'СЕТ СН'!$G$12+СВЦЭМ!$D$10+'СЕТ СН'!$G$6-'СЕТ СН'!$G$22</f>
        <v>1929.2409289699999</v>
      </c>
      <c r="N68" s="36">
        <f>SUMIFS(СВЦЭМ!$C$39:$C$782,СВЦЭМ!$A$39:$A$782,$A68,СВЦЭМ!$B$39:$B$782,N$47)+'СЕТ СН'!$G$12+СВЦЭМ!$D$10+'СЕТ СН'!$G$6-'СЕТ СН'!$G$22</f>
        <v>1926.0935926799998</v>
      </c>
      <c r="O68" s="36">
        <f>SUMIFS(СВЦЭМ!$C$39:$C$782,СВЦЭМ!$A$39:$A$782,$A68,СВЦЭМ!$B$39:$B$782,O$47)+'СЕТ СН'!$G$12+СВЦЭМ!$D$10+'СЕТ СН'!$G$6-'СЕТ СН'!$G$22</f>
        <v>1915.0494280600001</v>
      </c>
      <c r="P68" s="36">
        <f>SUMIFS(СВЦЭМ!$C$39:$C$782,СВЦЭМ!$A$39:$A$782,$A68,СВЦЭМ!$B$39:$B$782,P$47)+'СЕТ СН'!$G$12+СВЦЭМ!$D$10+'СЕТ СН'!$G$6-'СЕТ СН'!$G$22</f>
        <v>1920.8280052</v>
      </c>
      <c r="Q68" s="36">
        <f>SUMIFS(СВЦЭМ!$C$39:$C$782,СВЦЭМ!$A$39:$A$782,$A68,СВЦЭМ!$B$39:$B$782,Q$47)+'СЕТ СН'!$G$12+СВЦЭМ!$D$10+'СЕТ СН'!$G$6-'СЕТ СН'!$G$22</f>
        <v>1944.06091646</v>
      </c>
      <c r="R68" s="36">
        <f>SUMIFS(СВЦЭМ!$C$39:$C$782,СВЦЭМ!$A$39:$A$782,$A68,СВЦЭМ!$B$39:$B$782,R$47)+'СЕТ СН'!$G$12+СВЦЭМ!$D$10+'СЕТ СН'!$G$6-'СЕТ СН'!$G$22</f>
        <v>1945.2343166400001</v>
      </c>
      <c r="S68" s="36">
        <f>SUMIFS(СВЦЭМ!$C$39:$C$782,СВЦЭМ!$A$39:$A$782,$A68,СВЦЭМ!$B$39:$B$782,S$47)+'СЕТ СН'!$G$12+СВЦЭМ!$D$10+'СЕТ СН'!$G$6-'СЕТ СН'!$G$22</f>
        <v>1944.07360737</v>
      </c>
      <c r="T68" s="36">
        <f>SUMIFS(СВЦЭМ!$C$39:$C$782,СВЦЭМ!$A$39:$A$782,$A68,СВЦЭМ!$B$39:$B$782,T$47)+'СЕТ СН'!$G$12+СВЦЭМ!$D$10+'СЕТ СН'!$G$6-'СЕТ СН'!$G$22</f>
        <v>1934.3803716100001</v>
      </c>
      <c r="U68" s="36">
        <f>SUMIFS(СВЦЭМ!$C$39:$C$782,СВЦЭМ!$A$39:$A$782,$A68,СВЦЭМ!$B$39:$B$782,U$47)+'СЕТ СН'!$G$12+СВЦЭМ!$D$10+'СЕТ СН'!$G$6-'СЕТ СН'!$G$22</f>
        <v>1936.3256330300001</v>
      </c>
      <c r="V68" s="36">
        <f>SUMIFS(СВЦЭМ!$C$39:$C$782,СВЦЭМ!$A$39:$A$782,$A68,СВЦЭМ!$B$39:$B$782,V$47)+'СЕТ СН'!$G$12+СВЦЭМ!$D$10+'СЕТ СН'!$G$6-'СЕТ СН'!$G$22</f>
        <v>1950.11576178</v>
      </c>
      <c r="W68" s="36">
        <f>SUMIFS(СВЦЭМ!$C$39:$C$782,СВЦЭМ!$A$39:$A$782,$A68,СВЦЭМ!$B$39:$B$782,W$47)+'СЕТ СН'!$G$12+СВЦЭМ!$D$10+'СЕТ СН'!$G$6-'СЕТ СН'!$G$22</f>
        <v>1928.3325730799997</v>
      </c>
      <c r="X68" s="36">
        <f>SUMIFS(СВЦЭМ!$C$39:$C$782,СВЦЭМ!$A$39:$A$782,$A68,СВЦЭМ!$B$39:$B$782,X$47)+'СЕТ СН'!$G$12+СВЦЭМ!$D$10+'СЕТ СН'!$G$6-'СЕТ СН'!$G$22</f>
        <v>1922.0881729499997</v>
      </c>
      <c r="Y68" s="36">
        <f>SUMIFS(СВЦЭМ!$C$39:$C$782,СВЦЭМ!$A$39:$A$782,$A68,СВЦЭМ!$B$39:$B$782,Y$47)+'СЕТ СН'!$G$12+СВЦЭМ!$D$10+'СЕТ СН'!$G$6-'СЕТ СН'!$G$22</f>
        <v>1933.8084321199999</v>
      </c>
    </row>
    <row r="69" spans="1:27" ht="15.75" x14ac:dyDescent="0.2">
      <c r="A69" s="35">
        <f t="shared" si="1"/>
        <v>44917</v>
      </c>
      <c r="B69" s="36">
        <f>SUMIFS(СВЦЭМ!$C$39:$C$782,СВЦЭМ!$A$39:$A$782,$A69,СВЦЭМ!$B$39:$B$782,B$47)+'СЕТ СН'!$G$12+СВЦЭМ!$D$10+'СЕТ СН'!$G$6-'СЕТ СН'!$G$22</f>
        <v>1967.0813408399999</v>
      </c>
      <c r="C69" s="36">
        <f>SUMIFS(СВЦЭМ!$C$39:$C$782,СВЦЭМ!$A$39:$A$782,$A69,СВЦЭМ!$B$39:$B$782,C$47)+'СЕТ СН'!$G$12+СВЦЭМ!$D$10+'СЕТ СН'!$G$6-'СЕТ СН'!$G$22</f>
        <v>1987.7826882700001</v>
      </c>
      <c r="D69" s="36">
        <f>SUMIFS(СВЦЭМ!$C$39:$C$782,СВЦЭМ!$A$39:$A$782,$A69,СВЦЭМ!$B$39:$B$782,D$47)+'СЕТ СН'!$G$12+СВЦЭМ!$D$10+'СЕТ СН'!$G$6-'СЕТ СН'!$G$22</f>
        <v>1985.5198890799998</v>
      </c>
      <c r="E69" s="36">
        <f>SUMIFS(СВЦЭМ!$C$39:$C$782,СВЦЭМ!$A$39:$A$782,$A69,СВЦЭМ!$B$39:$B$782,E$47)+'СЕТ СН'!$G$12+СВЦЭМ!$D$10+'СЕТ СН'!$G$6-'СЕТ СН'!$G$22</f>
        <v>2011.6819895899998</v>
      </c>
      <c r="F69" s="36">
        <f>SUMIFS(СВЦЭМ!$C$39:$C$782,СВЦЭМ!$A$39:$A$782,$A69,СВЦЭМ!$B$39:$B$782,F$47)+'СЕТ СН'!$G$12+СВЦЭМ!$D$10+'СЕТ СН'!$G$6-'СЕТ СН'!$G$22</f>
        <v>2039.76219352</v>
      </c>
      <c r="G69" s="36">
        <f>SUMIFS(СВЦЭМ!$C$39:$C$782,СВЦЭМ!$A$39:$A$782,$A69,СВЦЭМ!$B$39:$B$782,G$47)+'СЕТ СН'!$G$12+СВЦЭМ!$D$10+'СЕТ СН'!$G$6-'СЕТ СН'!$G$22</f>
        <v>2041.8081540499998</v>
      </c>
      <c r="H69" s="36">
        <f>SUMIFS(СВЦЭМ!$C$39:$C$782,СВЦЭМ!$A$39:$A$782,$A69,СВЦЭМ!$B$39:$B$782,H$47)+'СЕТ СН'!$G$12+СВЦЭМ!$D$10+'СЕТ СН'!$G$6-'СЕТ СН'!$G$22</f>
        <v>2016.6277978499998</v>
      </c>
      <c r="I69" s="36">
        <f>SUMIFS(СВЦЭМ!$C$39:$C$782,СВЦЭМ!$A$39:$A$782,$A69,СВЦЭМ!$B$39:$B$782,I$47)+'СЕТ СН'!$G$12+СВЦЭМ!$D$10+'СЕТ СН'!$G$6-'СЕТ СН'!$G$22</f>
        <v>1999.92889203</v>
      </c>
      <c r="J69" s="36">
        <f>SUMIFS(СВЦЭМ!$C$39:$C$782,СВЦЭМ!$A$39:$A$782,$A69,СВЦЭМ!$B$39:$B$782,J$47)+'СЕТ СН'!$G$12+СВЦЭМ!$D$10+'СЕТ СН'!$G$6-'СЕТ СН'!$G$22</f>
        <v>1983.4707801099999</v>
      </c>
      <c r="K69" s="36">
        <f>SUMIFS(СВЦЭМ!$C$39:$C$782,СВЦЭМ!$A$39:$A$782,$A69,СВЦЭМ!$B$39:$B$782,K$47)+'СЕТ СН'!$G$12+СВЦЭМ!$D$10+'СЕТ СН'!$G$6-'СЕТ СН'!$G$22</f>
        <v>1959.17186395</v>
      </c>
      <c r="L69" s="36">
        <f>SUMIFS(СВЦЭМ!$C$39:$C$782,СВЦЭМ!$A$39:$A$782,$A69,СВЦЭМ!$B$39:$B$782,L$47)+'СЕТ СН'!$G$12+СВЦЭМ!$D$10+'СЕТ СН'!$G$6-'СЕТ СН'!$G$22</f>
        <v>1974.5190609699998</v>
      </c>
      <c r="M69" s="36">
        <f>SUMIFS(СВЦЭМ!$C$39:$C$782,СВЦЭМ!$A$39:$A$782,$A69,СВЦЭМ!$B$39:$B$782,M$47)+'СЕТ СН'!$G$12+СВЦЭМ!$D$10+'СЕТ СН'!$G$6-'СЕТ СН'!$G$22</f>
        <v>1982.7154405299998</v>
      </c>
      <c r="N69" s="36">
        <f>SUMIFS(СВЦЭМ!$C$39:$C$782,СВЦЭМ!$A$39:$A$782,$A69,СВЦЭМ!$B$39:$B$782,N$47)+'СЕТ СН'!$G$12+СВЦЭМ!$D$10+'СЕТ СН'!$G$6-'СЕТ СН'!$G$22</f>
        <v>2010.5613038900001</v>
      </c>
      <c r="O69" s="36">
        <f>SUMIFS(СВЦЭМ!$C$39:$C$782,СВЦЭМ!$A$39:$A$782,$A69,СВЦЭМ!$B$39:$B$782,O$47)+'СЕТ СН'!$G$12+СВЦЭМ!$D$10+'СЕТ СН'!$G$6-'СЕТ СН'!$G$22</f>
        <v>2008.1976297599999</v>
      </c>
      <c r="P69" s="36">
        <f>SUMIFS(СВЦЭМ!$C$39:$C$782,СВЦЭМ!$A$39:$A$782,$A69,СВЦЭМ!$B$39:$B$782,P$47)+'СЕТ СН'!$G$12+СВЦЭМ!$D$10+'СЕТ СН'!$G$6-'СЕТ СН'!$G$22</f>
        <v>2021.71440583</v>
      </c>
      <c r="Q69" s="36">
        <f>SUMIFS(СВЦЭМ!$C$39:$C$782,СВЦЭМ!$A$39:$A$782,$A69,СВЦЭМ!$B$39:$B$782,Q$47)+'СЕТ СН'!$G$12+СВЦЭМ!$D$10+'СЕТ СН'!$G$6-'СЕТ СН'!$G$22</f>
        <v>2028.0146483899998</v>
      </c>
      <c r="R69" s="36">
        <f>SUMIFS(СВЦЭМ!$C$39:$C$782,СВЦЭМ!$A$39:$A$782,$A69,СВЦЭМ!$B$39:$B$782,R$47)+'СЕТ СН'!$G$12+СВЦЭМ!$D$10+'СЕТ СН'!$G$6-'СЕТ СН'!$G$22</f>
        <v>1989.8880378399999</v>
      </c>
      <c r="S69" s="36">
        <f>SUMIFS(СВЦЭМ!$C$39:$C$782,СВЦЭМ!$A$39:$A$782,$A69,СВЦЭМ!$B$39:$B$782,S$47)+'СЕТ СН'!$G$12+СВЦЭМ!$D$10+'СЕТ СН'!$G$6-'СЕТ СН'!$G$22</f>
        <v>1992.27329156</v>
      </c>
      <c r="T69" s="36">
        <f>SUMIFS(СВЦЭМ!$C$39:$C$782,СВЦЭМ!$A$39:$A$782,$A69,СВЦЭМ!$B$39:$B$782,T$47)+'СЕТ СН'!$G$12+СВЦЭМ!$D$10+'СЕТ СН'!$G$6-'СЕТ СН'!$G$22</f>
        <v>1947.34739055</v>
      </c>
      <c r="U69" s="36">
        <f>SUMIFS(СВЦЭМ!$C$39:$C$782,СВЦЭМ!$A$39:$A$782,$A69,СВЦЭМ!$B$39:$B$782,U$47)+'СЕТ СН'!$G$12+СВЦЭМ!$D$10+'СЕТ СН'!$G$6-'СЕТ СН'!$G$22</f>
        <v>1949.53645327</v>
      </c>
      <c r="V69" s="36">
        <f>SUMIFS(СВЦЭМ!$C$39:$C$782,СВЦЭМ!$A$39:$A$782,$A69,СВЦЭМ!$B$39:$B$782,V$47)+'СЕТ СН'!$G$12+СВЦЭМ!$D$10+'СЕТ СН'!$G$6-'СЕТ СН'!$G$22</f>
        <v>1983.7770642099999</v>
      </c>
      <c r="W69" s="36">
        <f>SUMIFS(СВЦЭМ!$C$39:$C$782,СВЦЭМ!$A$39:$A$782,$A69,СВЦЭМ!$B$39:$B$782,W$47)+'СЕТ СН'!$G$12+СВЦЭМ!$D$10+'СЕТ СН'!$G$6-'СЕТ СН'!$G$22</f>
        <v>1990.3294160299997</v>
      </c>
      <c r="X69" s="36">
        <f>SUMIFS(СВЦЭМ!$C$39:$C$782,СВЦЭМ!$A$39:$A$782,$A69,СВЦЭМ!$B$39:$B$782,X$47)+'СЕТ СН'!$G$12+СВЦЭМ!$D$10+'СЕТ СН'!$G$6-'СЕТ СН'!$G$22</f>
        <v>2216.8170531699998</v>
      </c>
      <c r="Y69" s="36">
        <f>SUMIFS(СВЦЭМ!$C$39:$C$782,СВЦЭМ!$A$39:$A$782,$A69,СВЦЭМ!$B$39:$B$782,Y$47)+'СЕТ СН'!$G$12+СВЦЭМ!$D$10+'СЕТ СН'!$G$6-'СЕТ СН'!$G$22</f>
        <v>2259.2795266499998</v>
      </c>
    </row>
    <row r="70" spans="1:27" ht="15.75" x14ac:dyDescent="0.2">
      <c r="A70" s="35">
        <f t="shared" si="1"/>
        <v>44918</v>
      </c>
      <c r="B70" s="36">
        <f>SUMIFS(СВЦЭМ!$C$39:$C$782,СВЦЭМ!$A$39:$A$782,$A70,СВЦЭМ!$B$39:$B$782,B$47)+'СЕТ СН'!$G$12+СВЦЭМ!$D$10+'СЕТ СН'!$G$6-'СЕТ СН'!$G$22</f>
        <v>2403.0939947500001</v>
      </c>
      <c r="C70" s="36">
        <f>SUMIFS(СВЦЭМ!$C$39:$C$782,СВЦЭМ!$A$39:$A$782,$A70,СВЦЭМ!$B$39:$B$782,C$47)+'СЕТ СН'!$G$12+СВЦЭМ!$D$10+'СЕТ СН'!$G$6-'СЕТ СН'!$G$22</f>
        <v>2436.7927418200002</v>
      </c>
      <c r="D70" s="36">
        <f>SUMIFS(СВЦЭМ!$C$39:$C$782,СВЦЭМ!$A$39:$A$782,$A70,СВЦЭМ!$B$39:$B$782,D$47)+'СЕТ СН'!$G$12+СВЦЭМ!$D$10+'СЕТ СН'!$G$6-'СЕТ СН'!$G$22</f>
        <v>2440.5862303700001</v>
      </c>
      <c r="E70" s="36">
        <f>SUMIFS(СВЦЭМ!$C$39:$C$782,СВЦЭМ!$A$39:$A$782,$A70,СВЦЭМ!$B$39:$B$782,E$47)+'СЕТ СН'!$G$12+СВЦЭМ!$D$10+'СЕТ СН'!$G$6-'СЕТ СН'!$G$22</f>
        <v>2479.5908036300002</v>
      </c>
      <c r="F70" s="36">
        <f>SUMIFS(СВЦЭМ!$C$39:$C$782,СВЦЭМ!$A$39:$A$782,$A70,СВЦЭМ!$B$39:$B$782,F$47)+'СЕТ СН'!$G$12+СВЦЭМ!$D$10+'СЕТ СН'!$G$6-'СЕТ СН'!$G$22</f>
        <v>2456.2355582200003</v>
      </c>
      <c r="G70" s="36">
        <f>SUMIFS(СВЦЭМ!$C$39:$C$782,СВЦЭМ!$A$39:$A$782,$A70,СВЦЭМ!$B$39:$B$782,G$47)+'СЕТ СН'!$G$12+СВЦЭМ!$D$10+'СЕТ СН'!$G$6-'СЕТ СН'!$G$22</f>
        <v>2226.9311743099997</v>
      </c>
      <c r="H70" s="36">
        <f>SUMIFS(СВЦЭМ!$C$39:$C$782,СВЦЭМ!$A$39:$A$782,$A70,СВЦЭМ!$B$39:$B$782,H$47)+'СЕТ СН'!$G$12+СВЦЭМ!$D$10+'СЕТ СН'!$G$6-'СЕТ СН'!$G$22</f>
        <v>2139.7769765600001</v>
      </c>
      <c r="I70" s="36">
        <f>SUMIFS(СВЦЭМ!$C$39:$C$782,СВЦЭМ!$A$39:$A$782,$A70,СВЦЭМ!$B$39:$B$782,I$47)+'СЕТ СН'!$G$12+СВЦЭМ!$D$10+'СЕТ СН'!$G$6-'СЕТ СН'!$G$22</f>
        <v>2115.0031669</v>
      </c>
      <c r="J70" s="36">
        <f>SUMIFS(СВЦЭМ!$C$39:$C$782,СВЦЭМ!$A$39:$A$782,$A70,СВЦЭМ!$B$39:$B$782,J$47)+'СЕТ СН'!$G$12+СВЦЭМ!$D$10+'СЕТ СН'!$G$6-'СЕТ СН'!$G$22</f>
        <v>2086.88992676</v>
      </c>
      <c r="K70" s="36">
        <f>SUMIFS(СВЦЭМ!$C$39:$C$782,СВЦЭМ!$A$39:$A$782,$A70,СВЦЭМ!$B$39:$B$782,K$47)+'СЕТ СН'!$G$12+СВЦЭМ!$D$10+'СЕТ СН'!$G$6-'СЕТ СН'!$G$22</f>
        <v>2074.1395319899998</v>
      </c>
      <c r="L70" s="36">
        <f>SUMIFS(СВЦЭМ!$C$39:$C$782,СВЦЭМ!$A$39:$A$782,$A70,СВЦЭМ!$B$39:$B$782,L$47)+'СЕТ СН'!$G$12+СВЦЭМ!$D$10+'СЕТ СН'!$G$6-'СЕТ СН'!$G$22</f>
        <v>2075.1838260599998</v>
      </c>
      <c r="M70" s="36">
        <f>SUMIFS(СВЦЭМ!$C$39:$C$782,СВЦЭМ!$A$39:$A$782,$A70,СВЦЭМ!$B$39:$B$782,M$47)+'СЕТ СН'!$G$12+СВЦЭМ!$D$10+'СЕТ СН'!$G$6-'СЕТ СН'!$G$22</f>
        <v>2086.6722410100001</v>
      </c>
      <c r="N70" s="36">
        <f>SUMIFS(СВЦЭМ!$C$39:$C$782,СВЦЭМ!$A$39:$A$782,$A70,СВЦЭМ!$B$39:$B$782,N$47)+'СЕТ СН'!$G$12+СВЦЭМ!$D$10+'СЕТ СН'!$G$6-'СЕТ СН'!$G$22</f>
        <v>2130.9331741199999</v>
      </c>
      <c r="O70" s="36">
        <f>SUMIFS(СВЦЭМ!$C$39:$C$782,СВЦЭМ!$A$39:$A$782,$A70,СВЦЭМ!$B$39:$B$782,O$47)+'СЕТ СН'!$G$12+СВЦЭМ!$D$10+'СЕТ СН'!$G$6-'СЕТ СН'!$G$22</f>
        <v>2119.3722857799999</v>
      </c>
      <c r="P70" s="36">
        <f>SUMIFS(СВЦЭМ!$C$39:$C$782,СВЦЭМ!$A$39:$A$782,$A70,СВЦЭМ!$B$39:$B$782,P$47)+'СЕТ СН'!$G$12+СВЦЭМ!$D$10+'СЕТ СН'!$G$6-'СЕТ СН'!$G$22</f>
        <v>2120.2595324200001</v>
      </c>
      <c r="Q70" s="36">
        <f>SUMIFS(СВЦЭМ!$C$39:$C$782,СВЦЭМ!$A$39:$A$782,$A70,СВЦЭМ!$B$39:$B$782,Q$47)+'СЕТ СН'!$G$12+СВЦЭМ!$D$10+'СЕТ СН'!$G$6-'СЕТ СН'!$G$22</f>
        <v>2122.1800667100001</v>
      </c>
      <c r="R70" s="36">
        <f>SUMIFS(СВЦЭМ!$C$39:$C$782,СВЦЭМ!$A$39:$A$782,$A70,СВЦЭМ!$B$39:$B$782,R$47)+'СЕТ СН'!$G$12+СВЦЭМ!$D$10+'СЕТ СН'!$G$6-'СЕТ СН'!$G$22</f>
        <v>2120.7007214800001</v>
      </c>
      <c r="S70" s="36">
        <f>SUMIFS(СВЦЭМ!$C$39:$C$782,СВЦЭМ!$A$39:$A$782,$A70,СВЦЭМ!$B$39:$B$782,S$47)+'СЕТ СН'!$G$12+СВЦЭМ!$D$10+'СЕТ СН'!$G$6-'СЕТ СН'!$G$22</f>
        <v>2088.7098927699999</v>
      </c>
      <c r="T70" s="36">
        <f>SUMIFS(СВЦЭМ!$C$39:$C$782,СВЦЭМ!$A$39:$A$782,$A70,СВЦЭМ!$B$39:$B$782,T$47)+'СЕТ СН'!$G$12+СВЦЭМ!$D$10+'СЕТ СН'!$G$6-'СЕТ СН'!$G$22</f>
        <v>2047.3224481500001</v>
      </c>
      <c r="U70" s="36">
        <f>SUMIFS(СВЦЭМ!$C$39:$C$782,СВЦЭМ!$A$39:$A$782,$A70,СВЦЭМ!$B$39:$B$782,U$47)+'СЕТ СН'!$G$12+СВЦЭМ!$D$10+'СЕТ СН'!$G$6-'СЕТ СН'!$G$22</f>
        <v>2050.19457268</v>
      </c>
      <c r="V70" s="36">
        <f>SUMIFS(СВЦЭМ!$C$39:$C$782,СВЦЭМ!$A$39:$A$782,$A70,СВЦЭМ!$B$39:$B$782,V$47)+'СЕТ СН'!$G$12+СВЦЭМ!$D$10+'СЕТ СН'!$G$6-'СЕТ СН'!$G$22</f>
        <v>2064.3774441099999</v>
      </c>
      <c r="W70" s="36">
        <f>SUMIFS(СВЦЭМ!$C$39:$C$782,СВЦЭМ!$A$39:$A$782,$A70,СВЦЭМ!$B$39:$B$782,W$47)+'СЕТ СН'!$G$12+СВЦЭМ!$D$10+'СЕТ СН'!$G$6-'СЕТ СН'!$G$22</f>
        <v>2088.5732826899998</v>
      </c>
      <c r="X70" s="36">
        <f>SUMIFS(СВЦЭМ!$C$39:$C$782,СВЦЭМ!$A$39:$A$782,$A70,СВЦЭМ!$B$39:$B$782,X$47)+'СЕТ СН'!$G$12+СВЦЭМ!$D$10+'СЕТ СН'!$G$6-'СЕТ СН'!$G$22</f>
        <v>2116.1083720199999</v>
      </c>
      <c r="Y70" s="36">
        <f>SUMIFS(СВЦЭМ!$C$39:$C$782,СВЦЭМ!$A$39:$A$782,$A70,СВЦЭМ!$B$39:$B$782,Y$47)+'СЕТ СН'!$G$12+СВЦЭМ!$D$10+'СЕТ СН'!$G$6-'СЕТ СН'!$G$22</f>
        <v>2149.02790633</v>
      </c>
    </row>
    <row r="71" spans="1:27" ht="15.75" x14ac:dyDescent="0.2">
      <c r="A71" s="35">
        <f t="shared" si="1"/>
        <v>44919</v>
      </c>
      <c r="B71" s="36">
        <f>SUMIFS(СВЦЭМ!$C$39:$C$782,СВЦЭМ!$A$39:$A$782,$A71,СВЦЭМ!$B$39:$B$782,B$47)+'СЕТ СН'!$G$12+СВЦЭМ!$D$10+'СЕТ СН'!$G$6-'СЕТ СН'!$G$22</f>
        <v>2082.4760210099998</v>
      </c>
      <c r="C71" s="36">
        <f>SUMIFS(СВЦЭМ!$C$39:$C$782,СВЦЭМ!$A$39:$A$782,$A71,СВЦЭМ!$B$39:$B$782,C$47)+'СЕТ СН'!$G$12+СВЦЭМ!$D$10+'СЕТ СН'!$G$6-'СЕТ СН'!$G$22</f>
        <v>2046.9103872599999</v>
      </c>
      <c r="D71" s="36">
        <f>SUMIFS(СВЦЭМ!$C$39:$C$782,СВЦЭМ!$A$39:$A$782,$A71,СВЦЭМ!$B$39:$B$782,D$47)+'СЕТ СН'!$G$12+СВЦЭМ!$D$10+'СЕТ СН'!$G$6-'СЕТ СН'!$G$22</f>
        <v>2030.6446878399997</v>
      </c>
      <c r="E71" s="36">
        <f>SUMIFS(СВЦЭМ!$C$39:$C$782,СВЦЭМ!$A$39:$A$782,$A71,СВЦЭМ!$B$39:$B$782,E$47)+'СЕТ СН'!$G$12+СВЦЭМ!$D$10+'СЕТ СН'!$G$6-'СЕТ СН'!$G$22</f>
        <v>2015.9312389500001</v>
      </c>
      <c r="F71" s="36">
        <f>SUMIFS(СВЦЭМ!$C$39:$C$782,СВЦЭМ!$A$39:$A$782,$A71,СВЦЭМ!$B$39:$B$782,F$47)+'СЕТ СН'!$G$12+СВЦЭМ!$D$10+'СЕТ СН'!$G$6-'СЕТ СН'!$G$22</f>
        <v>2064.93952107</v>
      </c>
      <c r="G71" s="36">
        <f>SUMIFS(СВЦЭМ!$C$39:$C$782,СВЦЭМ!$A$39:$A$782,$A71,СВЦЭМ!$B$39:$B$782,G$47)+'СЕТ СН'!$G$12+СВЦЭМ!$D$10+'СЕТ СН'!$G$6-'СЕТ СН'!$G$22</f>
        <v>2049.1069235800001</v>
      </c>
      <c r="H71" s="36">
        <f>SUMIFS(СВЦЭМ!$C$39:$C$782,СВЦЭМ!$A$39:$A$782,$A71,СВЦЭМ!$B$39:$B$782,H$47)+'СЕТ СН'!$G$12+СВЦЭМ!$D$10+'СЕТ СН'!$G$6-'СЕТ СН'!$G$22</f>
        <v>2043.39840787</v>
      </c>
      <c r="I71" s="36">
        <f>SUMIFS(СВЦЭМ!$C$39:$C$782,СВЦЭМ!$A$39:$A$782,$A71,СВЦЭМ!$B$39:$B$782,I$47)+'СЕТ СН'!$G$12+СВЦЭМ!$D$10+'СЕТ СН'!$G$6-'СЕТ СН'!$G$22</f>
        <v>2015.2846847699998</v>
      </c>
      <c r="J71" s="36">
        <f>SUMIFS(СВЦЭМ!$C$39:$C$782,СВЦЭМ!$A$39:$A$782,$A71,СВЦЭМ!$B$39:$B$782,J$47)+'СЕТ СН'!$G$12+СВЦЭМ!$D$10+'СЕТ СН'!$G$6-'СЕТ СН'!$G$22</f>
        <v>2007.7959305099998</v>
      </c>
      <c r="K71" s="36">
        <f>SUMIFS(СВЦЭМ!$C$39:$C$782,СВЦЭМ!$A$39:$A$782,$A71,СВЦЭМ!$B$39:$B$782,K$47)+'СЕТ СН'!$G$12+СВЦЭМ!$D$10+'СЕТ СН'!$G$6-'СЕТ СН'!$G$22</f>
        <v>1966.2577592299999</v>
      </c>
      <c r="L71" s="36">
        <f>SUMIFS(СВЦЭМ!$C$39:$C$782,СВЦЭМ!$A$39:$A$782,$A71,СВЦЭМ!$B$39:$B$782,L$47)+'СЕТ СН'!$G$12+СВЦЭМ!$D$10+'СЕТ СН'!$G$6-'СЕТ СН'!$G$22</f>
        <v>1938.0962988900001</v>
      </c>
      <c r="M71" s="36">
        <f>SUMIFS(СВЦЭМ!$C$39:$C$782,СВЦЭМ!$A$39:$A$782,$A71,СВЦЭМ!$B$39:$B$782,M$47)+'СЕТ СН'!$G$12+СВЦЭМ!$D$10+'СЕТ СН'!$G$6-'СЕТ СН'!$G$22</f>
        <v>1921.87666644</v>
      </c>
      <c r="N71" s="36">
        <f>SUMIFS(СВЦЭМ!$C$39:$C$782,СВЦЭМ!$A$39:$A$782,$A71,СВЦЭМ!$B$39:$B$782,N$47)+'СЕТ СН'!$G$12+СВЦЭМ!$D$10+'СЕТ СН'!$G$6-'СЕТ СН'!$G$22</f>
        <v>1949.9687333100001</v>
      </c>
      <c r="O71" s="36">
        <f>SUMIFS(СВЦЭМ!$C$39:$C$782,СВЦЭМ!$A$39:$A$782,$A71,СВЦЭМ!$B$39:$B$782,O$47)+'СЕТ СН'!$G$12+СВЦЭМ!$D$10+'СЕТ СН'!$G$6-'СЕТ СН'!$G$22</f>
        <v>1936.80979961</v>
      </c>
      <c r="P71" s="36">
        <f>SUMIFS(СВЦЭМ!$C$39:$C$782,СВЦЭМ!$A$39:$A$782,$A71,СВЦЭМ!$B$39:$B$782,P$47)+'СЕТ СН'!$G$12+СВЦЭМ!$D$10+'СЕТ СН'!$G$6-'СЕТ СН'!$G$22</f>
        <v>1937.7724983899998</v>
      </c>
      <c r="Q71" s="36">
        <f>SUMIFS(СВЦЭМ!$C$39:$C$782,СВЦЭМ!$A$39:$A$782,$A71,СВЦЭМ!$B$39:$B$782,Q$47)+'СЕТ СН'!$G$12+СВЦЭМ!$D$10+'СЕТ СН'!$G$6-'СЕТ СН'!$G$22</f>
        <v>1933.9025010699997</v>
      </c>
      <c r="R71" s="36">
        <f>SUMIFS(СВЦЭМ!$C$39:$C$782,СВЦЭМ!$A$39:$A$782,$A71,СВЦЭМ!$B$39:$B$782,R$47)+'СЕТ СН'!$G$12+СВЦЭМ!$D$10+'СЕТ СН'!$G$6-'СЕТ СН'!$G$22</f>
        <v>1942.7394526899998</v>
      </c>
      <c r="S71" s="36">
        <f>SUMIFS(СВЦЭМ!$C$39:$C$782,СВЦЭМ!$A$39:$A$782,$A71,СВЦЭМ!$B$39:$B$782,S$47)+'СЕТ СН'!$G$12+СВЦЭМ!$D$10+'СЕТ СН'!$G$6-'СЕТ СН'!$G$22</f>
        <v>1898.3476551099998</v>
      </c>
      <c r="T71" s="36">
        <f>SUMIFS(СВЦЭМ!$C$39:$C$782,СВЦЭМ!$A$39:$A$782,$A71,СВЦЭМ!$B$39:$B$782,T$47)+'СЕТ СН'!$G$12+СВЦЭМ!$D$10+'СЕТ СН'!$G$6-'СЕТ СН'!$G$22</f>
        <v>1883.3554747899998</v>
      </c>
      <c r="U71" s="36">
        <f>SUMIFS(СВЦЭМ!$C$39:$C$782,СВЦЭМ!$A$39:$A$782,$A71,СВЦЭМ!$B$39:$B$782,U$47)+'СЕТ СН'!$G$12+СВЦЭМ!$D$10+'СЕТ СН'!$G$6-'СЕТ СН'!$G$22</f>
        <v>1902.2062706900001</v>
      </c>
      <c r="V71" s="36">
        <f>SUMIFS(СВЦЭМ!$C$39:$C$782,СВЦЭМ!$A$39:$A$782,$A71,СВЦЭМ!$B$39:$B$782,V$47)+'СЕТ СН'!$G$12+СВЦЭМ!$D$10+'СЕТ СН'!$G$6-'СЕТ СН'!$G$22</f>
        <v>1921.0827709300002</v>
      </c>
      <c r="W71" s="36">
        <f>SUMIFS(СВЦЭМ!$C$39:$C$782,СВЦЭМ!$A$39:$A$782,$A71,СВЦЭМ!$B$39:$B$782,W$47)+'СЕТ СН'!$G$12+СВЦЭМ!$D$10+'СЕТ СН'!$G$6-'СЕТ СН'!$G$22</f>
        <v>1938.5842041400001</v>
      </c>
      <c r="X71" s="36">
        <f>SUMIFS(СВЦЭМ!$C$39:$C$782,СВЦЭМ!$A$39:$A$782,$A71,СВЦЭМ!$B$39:$B$782,X$47)+'СЕТ СН'!$G$12+СВЦЭМ!$D$10+'СЕТ СН'!$G$6-'СЕТ СН'!$G$22</f>
        <v>1953.2878906400001</v>
      </c>
      <c r="Y71" s="36">
        <f>SUMIFS(СВЦЭМ!$C$39:$C$782,СВЦЭМ!$A$39:$A$782,$A71,СВЦЭМ!$B$39:$B$782,Y$47)+'СЕТ СН'!$G$12+СВЦЭМ!$D$10+'СЕТ СН'!$G$6-'СЕТ СН'!$G$22</f>
        <v>1947.4539314099998</v>
      </c>
    </row>
    <row r="72" spans="1:27" ht="15.75" x14ac:dyDescent="0.2">
      <c r="A72" s="35">
        <f t="shared" si="1"/>
        <v>44920</v>
      </c>
      <c r="B72" s="36">
        <f>SUMIFS(СВЦЭМ!$C$39:$C$782,СВЦЭМ!$A$39:$A$782,$A72,СВЦЭМ!$B$39:$B$782,B$47)+'СЕТ СН'!$G$12+СВЦЭМ!$D$10+'СЕТ СН'!$G$6-'СЕТ СН'!$G$22</f>
        <v>1992.8046235299998</v>
      </c>
      <c r="C72" s="36">
        <f>SUMIFS(СВЦЭМ!$C$39:$C$782,СВЦЭМ!$A$39:$A$782,$A72,СВЦЭМ!$B$39:$B$782,C$47)+'СЕТ СН'!$G$12+СВЦЭМ!$D$10+'СЕТ СН'!$G$6-'СЕТ СН'!$G$22</f>
        <v>2010.4661360599998</v>
      </c>
      <c r="D72" s="36">
        <f>SUMIFS(СВЦЭМ!$C$39:$C$782,СВЦЭМ!$A$39:$A$782,$A72,СВЦЭМ!$B$39:$B$782,D$47)+'СЕТ СН'!$G$12+СВЦЭМ!$D$10+'СЕТ СН'!$G$6-'СЕТ СН'!$G$22</f>
        <v>1984.64796002</v>
      </c>
      <c r="E72" s="36">
        <f>SUMIFS(СВЦЭМ!$C$39:$C$782,СВЦЭМ!$A$39:$A$782,$A72,СВЦЭМ!$B$39:$B$782,E$47)+'СЕТ СН'!$G$12+СВЦЭМ!$D$10+'СЕТ СН'!$G$6-'СЕТ СН'!$G$22</f>
        <v>1975.3964856100001</v>
      </c>
      <c r="F72" s="36">
        <f>SUMIFS(СВЦЭМ!$C$39:$C$782,СВЦЭМ!$A$39:$A$782,$A72,СВЦЭМ!$B$39:$B$782,F$47)+'СЕТ СН'!$G$12+СВЦЭМ!$D$10+'СЕТ СН'!$G$6-'СЕТ СН'!$G$22</f>
        <v>2037.70589655</v>
      </c>
      <c r="G72" s="36">
        <f>SUMIFS(СВЦЭМ!$C$39:$C$782,СВЦЭМ!$A$39:$A$782,$A72,СВЦЭМ!$B$39:$B$782,G$47)+'СЕТ СН'!$G$12+СВЦЭМ!$D$10+'СЕТ СН'!$G$6-'СЕТ СН'!$G$22</f>
        <v>2034.3557724100001</v>
      </c>
      <c r="H72" s="36">
        <f>SUMIFS(СВЦЭМ!$C$39:$C$782,СВЦЭМ!$A$39:$A$782,$A72,СВЦЭМ!$B$39:$B$782,H$47)+'СЕТ СН'!$G$12+СВЦЭМ!$D$10+'СЕТ СН'!$G$6-'СЕТ СН'!$G$22</f>
        <v>2020.0908455499998</v>
      </c>
      <c r="I72" s="36">
        <f>SUMIFS(СВЦЭМ!$C$39:$C$782,СВЦЭМ!$A$39:$A$782,$A72,СВЦЭМ!$B$39:$B$782,I$47)+'СЕТ СН'!$G$12+СВЦЭМ!$D$10+'СЕТ СН'!$G$6-'СЕТ СН'!$G$22</f>
        <v>2057.2635804199999</v>
      </c>
      <c r="J72" s="36">
        <f>SUMIFS(СВЦЭМ!$C$39:$C$782,СВЦЭМ!$A$39:$A$782,$A72,СВЦЭМ!$B$39:$B$782,J$47)+'СЕТ СН'!$G$12+СВЦЭМ!$D$10+'СЕТ СН'!$G$6-'СЕТ СН'!$G$22</f>
        <v>2044.0792124599998</v>
      </c>
      <c r="K72" s="36">
        <f>SUMIFS(СВЦЭМ!$C$39:$C$782,СВЦЭМ!$A$39:$A$782,$A72,СВЦЭМ!$B$39:$B$782,K$47)+'СЕТ СН'!$G$12+СВЦЭМ!$D$10+'СЕТ СН'!$G$6-'СЕТ СН'!$G$22</f>
        <v>2033.5450689700001</v>
      </c>
      <c r="L72" s="36">
        <f>SUMIFS(СВЦЭМ!$C$39:$C$782,СВЦЭМ!$A$39:$A$782,$A72,СВЦЭМ!$B$39:$B$782,L$47)+'СЕТ СН'!$G$12+СВЦЭМ!$D$10+'СЕТ СН'!$G$6-'СЕТ СН'!$G$22</f>
        <v>1978.9135583100001</v>
      </c>
      <c r="M72" s="36">
        <f>SUMIFS(СВЦЭМ!$C$39:$C$782,СВЦЭМ!$A$39:$A$782,$A72,СВЦЭМ!$B$39:$B$782,M$47)+'СЕТ СН'!$G$12+СВЦЭМ!$D$10+'СЕТ СН'!$G$6-'СЕТ СН'!$G$22</f>
        <v>1996.3293402300001</v>
      </c>
      <c r="N72" s="36">
        <f>SUMIFS(СВЦЭМ!$C$39:$C$782,СВЦЭМ!$A$39:$A$782,$A72,СВЦЭМ!$B$39:$B$782,N$47)+'СЕТ СН'!$G$12+СВЦЭМ!$D$10+'СЕТ СН'!$G$6-'СЕТ СН'!$G$22</f>
        <v>2017.4600099300001</v>
      </c>
      <c r="O72" s="36">
        <f>SUMIFS(СВЦЭМ!$C$39:$C$782,СВЦЭМ!$A$39:$A$782,$A72,СВЦЭМ!$B$39:$B$782,O$47)+'СЕТ СН'!$G$12+СВЦЭМ!$D$10+'СЕТ СН'!$G$6-'СЕТ СН'!$G$22</f>
        <v>2021.60513919</v>
      </c>
      <c r="P72" s="36">
        <f>SUMIFS(СВЦЭМ!$C$39:$C$782,СВЦЭМ!$A$39:$A$782,$A72,СВЦЭМ!$B$39:$B$782,P$47)+'СЕТ СН'!$G$12+СВЦЭМ!$D$10+'СЕТ СН'!$G$6-'СЕТ СН'!$G$22</f>
        <v>2040.7232678299997</v>
      </c>
      <c r="Q72" s="36">
        <f>SUMIFS(СВЦЭМ!$C$39:$C$782,СВЦЭМ!$A$39:$A$782,$A72,СВЦЭМ!$B$39:$B$782,Q$47)+'СЕТ СН'!$G$12+СВЦЭМ!$D$10+'СЕТ СН'!$G$6-'СЕТ СН'!$G$22</f>
        <v>2032.3617170399998</v>
      </c>
      <c r="R72" s="36">
        <f>SUMIFS(СВЦЭМ!$C$39:$C$782,СВЦЭМ!$A$39:$A$782,$A72,СВЦЭМ!$B$39:$B$782,R$47)+'СЕТ СН'!$G$12+СВЦЭМ!$D$10+'СЕТ СН'!$G$6-'СЕТ СН'!$G$22</f>
        <v>2030.5504840499998</v>
      </c>
      <c r="S72" s="36">
        <f>SUMIFS(СВЦЭМ!$C$39:$C$782,СВЦЭМ!$A$39:$A$782,$A72,СВЦЭМ!$B$39:$B$782,S$47)+'СЕТ СН'!$G$12+СВЦЭМ!$D$10+'СЕТ СН'!$G$6-'СЕТ СН'!$G$22</f>
        <v>2005.1565348399999</v>
      </c>
      <c r="T72" s="36">
        <f>SUMIFS(СВЦЭМ!$C$39:$C$782,СВЦЭМ!$A$39:$A$782,$A72,СВЦЭМ!$B$39:$B$782,T$47)+'СЕТ СН'!$G$12+СВЦЭМ!$D$10+'СЕТ СН'!$G$6-'СЕТ СН'!$G$22</f>
        <v>1983.3293682999997</v>
      </c>
      <c r="U72" s="36">
        <f>SUMIFS(СВЦЭМ!$C$39:$C$782,СВЦЭМ!$A$39:$A$782,$A72,СВЦЭМ!$B$39:$B$782,U$47)+'СЕТ СН'!$G$12+СВЦЭМ!$D$10+'СЕТ СН'!$G$6-'СЕТ СН'!$G$22</f>
        <v>1987.1020668299998</v>
      </c>
      <c r="V72" s="36">
        <f>SUMIFS(СВЦЭМ!$C$39:$C$782,СВЦЭМ!$A$39:$A$782,$A72,СВЦЭМ!$B$39:$B$782,V$47)+'СЕТ СН'!$G$12+СВЦЭМ!$D$10+'СЕТ СН'!$G$6-'СЕТ СН'!$G$22</f>
        <v>2018.57770721</v>
      </c>
      <c r="W72" s="36">
        <f>SUMIFS(СВЦЭМ!$C$39:$C$782,СВЦЭМ!$A$39:$A$782,$A72,СВЦЭМ!$B$39:$B$782,W$47)+'СЕТ СН'!$G$12+СВЦЭМ!$D$10+'СЕТ СН'!$G$6-'СЕТ СН'!$G$22</f>
        <v>2038.0518657600001</v>
      </c>
      <c r="X72" s="36">
        <f>SUMIFS(СВЦЭМ!$C$39:$C$782,СВЦЭМ!$A$39:$A$782,$A72,СВЦЭМ!$B$39:$B$782,X$47)+'СЕТ СН'!$G$12+СВЦЭМ!$D$10+'СЕТ СН'!$G$6-'СЕТ СН'!$G$22</f>
        <v>2062.6602116499998</v>
      </c>
      <c r="Y72" s="36">
        <f>SUMIFS(СВЦЭМ!$C$39:$C$782,СВЦЭМ!$A$39:$A$782,$A72,СВЦЭМ!$B$39:$B$782,Y$47)+'СЕТ СН'!$G$12+СВЦЭМ!$D$10+'СЕТ СН'!$G$6-'СЕТ СН'!$G$22</f>
        <v>2090.7809486699998</v>
      </c>
    </row>
    <row r="73" spans="1:27" ht="15.75" x14ac:dyDescent="0.2">
      <c r="A73" s="35">
        <f t="shared" si="1"/>
        <v>44921</v>
      </c>
      <c r="B73" s="36">
        <f>SUMIFS(СВЦЭМ!$C$39:$C$782,СВЦЭМ!$A$39:$A$782,$A73,СВЦЭМ!$B$39:$B$782,B$47)+'СЕТ СН'!$G$12+СВЦЭМ!$D$10+'СЕТ СН'!$G$6-'СЕТ СН'!$G$22</f>
        <v>2142.3860200700001</v>
      </c>
      <c r="C73" s="36">
        <f>SUMIFS(СВЦЭМ!$C$39:$C$782,СВЦЭМ!$A$39:$A$782,$A73,СВЦЭМ!$B$39:$B$782,C$47)+'СЕТ СН'!$G$12+СВЦЭМ!$D$10+'СЕТ СН'!$G$6-'СЕТ СН'!$G$22</f>
        <v>2162.0618293399998</v>
      </c>
      <c r="D73" s="36">
        <f>SUMIFS(СВЦЭМ!$C$39:$C$782,СВЦЭМ!$A$39:$A$782,$A73,СВЦЭМ!$B$39:$B$782,D$47)+'СЕТ СН'!$G$12+СВЦЭМ!$D$10+'СЕТ СН'!$G$6-'СЕТ СН'!$G$22</f>
        <v>2167.68349476</v>
      </c>
      <c r="E73" s="36">
        <f>SUMIFS(СВЦЭМ!$C$39:$C$782,СВЦЭМ!$A$39:$A$782,$A73,СВЦЭМ!$B$39:$B$782,E$47)+'СЕТ СН'!$G$12+СВЦЭМ!$D$10+'СЕТ СН'!$G$6-'СЕТ СН'!$G$22</f>
        <v>2175.1234133499997</v>
      </c>
      <c r="F73" s="36">
        <f>SUMIFS(СВЦЭМ!$C$39:$C$782,СВЦЭМ!$A$39:$A$782,$A73,СВЦЭМ!$B$39:$B$782,F$47)+'СЕТ СН'!$G$12+СВЦЭМ!$D$10+'СЕТ СН'!$G$6-'СЕТ СН'!$G$22</f>
        <v>2218.0917960799998</v>
      </c>
      <c r="G73" s="36">
        <f>SUMIFS(СВЦЭМ!$C$39:$C$782,СВЦЭМ!$A$39:$A$782,$A73,СВЦЭМ!$B$39:$B$782,G$47)+'СЕТ СН'!$G$12+СВЦЭМ!$D$10+'СЕТ СН'!$G$6-'СЕТ СН'!$G$22</f>
        <v>2204.4404861399998</v>
      </c>
      <c r="H73" s="36">
        <f>SUMIFS(СВЦЭМ!$C$39:$C$782,СВЦЭМ!$A$39:$A$782,$A73,СВЦЭМ!$B$39:$B$782,H$47)+'СЕТ СН'!$G$12+СВЦЭМ!$D$10+'СЕТ СН'!$G$6-'СЕТ СН'!$G$22</f>
        <v>2163.2701766499999</v>
      </c>
      <c r="I73" s="36">
        <f>SUMIFS(СВЦЭМ!$C$39:$C$782,СВЦЭМ!$A$39:$A$782,$A73,СВЦЭМ!$B$39:$B$782,I$47)+'СЕТ СН'!$G$12+СВЦЭМ!$D$10+'СЕТ СН'!$G$6-'СЕТ СН'!$G$22</f>
        <v>2125.12443704</v>
      </c>
      <c r="J73" s="36">
        <f>SUMIFS(СВЦЭМ!$C$39:$C$782,СВЦЭМ!$A$39:$A$782,$A73,СВЦЭМ!$B$39:$B$782,J$47)+'СЕТ СН'!$G$12+СВЦЭМ!$D$10+'СЕТ СН'!$G$6-'СЕТ СН'!$G$22</f>
        <v>2116.7039752400001</v>
      </c>
      <c r="K73" s="36">
        <f>SUMIFS(СВЦЭМ!$C$39:$C$782,СВЦЭМ!$A$39:$A$782,$A73,СВЦЭМ!$B$39:$B$782,K$47)+'СЕТ СН'!$G$12+СВЦЭМ!$D$10+'СЕТ СН'!$G$6-'СЕТ СН'!$G$22</f>
        <v>2109.0306205299999</v>
      </c>
      <c r="L73" s="36">
        <f>SUMIFS(СВЦЭМ!$C$39:$C$782,СВЦЭМ!$A$39:$A$782,$A73,СВЦЭМ!$B$39:$B$782,L$47)+'СЕТ СН'!$G$12+СВЦЭМ!$D$10+'СЕТ СН'!$G$6-'СЕТ СН'!$G$22</f>
        <v>2100.9667786300001</v>
      </c>
      <c r="M73" s="36">
        <f>SUMIFS(СВЦЭМ!$C$39:$C$782,СВЦЭМ!$A$39:$A$782,$A73,СВЦЭМ!$B$39:$B$782,M$47)+'СЕТ СН'!$G$12+СВЦЭМ!$D$10+'СЕТ СН'!$G$6-'СЕТ СН'!$G$22</f>
        <v>2084.9118100699998</v>
      </c>
      <c r="N73" s="36">
        <f>SUMIFS(СВЦЭМ!$C$39:$C$782,СВЦЭМ!$A$39:$A$782,$A73,СВЦЭМ!$B$39:$B$782,N$47)+'СЕТ СН'!$G$12+СВЦЭМ!$D$10+'СЕТ СН'!$G$6-'СЕТ СН'!$G$22</f>
        <v>2093.6173281000001</v>
      </c>
      <c r="O73" s="36">
        <f>SUMIFS(СВЦЭМ!$C$39:$C$782,СВЦЭМ!$A$39:$A$782,$A73,СВЦЭМ!$B$39:$B$782,O$47)+'СЕТ СН'!$G$12+СВЦЭМ!$D$10+'СЕТ СН'!$G$6-'СЕТ СН'!$G$22</f>
        <v>2083.70514469</v>
      </c>
      <c r="P73" s="36">
        <f>SUMIFS(СВЦЭМ!$C$39:$C$782,СВЦЭМ!$A$39:$A$782,$A73,СВЦЭМ!$B$39:$B$782,P$47)+'СЕТ СН'!$G$12+СВЦЭМ!$D$10+'СЕТ СН'!$G$6-'СЕТ СН'!$G$22</f>
        <v>2099.7229985099998</v>
      </c>
      <c r="Q73" s="36">
        <f>SUMIFS(СВЦЭМ!$C$39:$C$782,СВЦЭМ!$A$39:$A$782,$A73,СВЦЭМ!$B$39:$B$782,Q$47)+'СЕТ СН'!$G$12+СВЦЭМ!$D$10+'СЕТ СН'!$G$6-'СЕТ СН'!$G$22</f>
        <v>2077.04263524</v>
      </c>
      <c r="R73" s="36">
        <f>SUMIFS(СВЦЭМ!$C$39:$C$782,СВЦЭМ!$A$39:$A$782,$A73,СВЦЭМ!$B$39:$B$782,R$47)+'СЕТ СН'!$G$12+СВЦЭМ!$D$10+'СЕТ СН'!$G$6-'СЕТ СН'!$G$22</f>
        <v>2066.39973874</v>
      </c>
      <c r="S73" s="36">
        <f>SUMIFS(СВЦЭМ!$C$39:$C$782,СВЦЭМ!$A$39:$A$782,$A73,СВЦЭМ!$B$39:$B$782,S$47)+'СЕТ СН'!$G$12+СВЦЭМ!$D$10+'СЕТ СН'!$G$6-'СЕТ СН'!$G$22</f>
        <v>2032.75245318</v>
      </c>
      <c r="T73" s="36">
        <f>SUMIFS(СВЦЭМ!$C$39:$C$782,СВЦЭМ!$A$39:$A$782,$A73,СВЦЭМ!$B$39:$B$782,T$47)+'СЕТ СН'!$G$12+СВЦЭМ!$D$10+'СЕТ СН'!$G$6-'СЕТ СН'!$G$22</f>
        <v>1980.2606731800001</v>
      </c>
      <c r="U73" s="36">
        <f>SUMIFS(СВЦЭМ!$C$39:$C$782,СВЦЭМ!$A$39:$A$782,$A73,СВЦЭМ!$B$39:$B$782,U$47)+'СЕТ СН'!$G$12+СВЦЭМ!$D$10+'СЕТ СН'!$G$6-'СЕТ СН'!$G$22</f>
        <v>2014.56857941</v>
      </c>
      <c r="V73" s="36">
        <f>SUMIFS(СВЦЭМ!$C$39:$C$782,СВЦЭМ!$A$39:$A$782,$A73,СВЦЭМ!$B$39:$B$782,V$47)+'СЕТ СН'!$G$12+СВЦЭМ!$D$10+'СЕТ СН'!$G$6-'СЕТ СН'!$G$22</f>
        <v>2026.9923192900001</v>
      </c>
      <c r="W73" s="36">
        <f>SUMIFS(СВЦЭМ!$C$39:$C$782,СВЦЭМ!$A$39:$A$782,$A73,СВЦЭМ!$B$39:$B$782,W$47)+'СЕТ СН'!$G$12+СВЦЭМ!$D$10+'СЕТ СН'!$G$6-'СЕТ СН'!$G$22</f>
        <v>2054.1380032299999</v>
      </c>
      <c r="X73" s="36">
        <f>SUMIFS(СВЦЭМ!$C$39:$C$782,СВЦЭМ!$A$39:$A$782,$A73,СВЦЭМ!$B$39:$B$782,X$47)+'СЕТ СН'!$G$12+СВЦЭМ!$D$10+'СЕТ СН'!$G$6-'СЕТ СН'!$G$22</f>
        <v>2076.6441374400001</v>
      </c>
      <c r="Y73" s="36">
        <f>SUMIFS(СВЦЭМ!$C$39:$C$782,СВЦЭМ!$A$39:$A$782,$A73,СВЦЭМ!$B$39:$B$782,Y$47)+'СЕТ СН'!$G$12+СВЦЭМ!$D$10+'СЕТ СН'!$G$6-'СЕТ СН'!$G$22</f>
        <v>2094.69561454</v>
      </c>
    </row>
    <row r="74" spans="1:27" ht="15.75" x14ac:dyDescent="0.2">
      <c r="A74" s="35">
        <f t="shared" si="1"/>
        <v>44922</v>
      </c>
      <c r="B74" s="36">
        <f>SUMIFS(СВЦЭМ!$C$39:$C$782,СВЦЭМ!$A$39:$A$782,$A74,СВЦЭМ!$B$39:$B$782,B$47)+'СЕТ СН'!$G$12+СВЦЭМ!$D$10+'СЕТ СН'!$G$6-'СЕТ СН'!$G$22</f>
        <v>2015.1933424099998</v>
      </c>
      <c r="C74" s="36">
        <f>SUMIFS(СВЦЭМ!$C$39:$C$782,СВЦЭМ!$A$39:$A$782,$A74,СВЦЭМ!$B$39:$B$782,C$47)+'СЕТ СН'!$G$12+СВЦЭМ!$D$10+'СЕТ СН'!$G$6-'СЕТ СН'!$G$22</f>
        <v>2038.3958624299999</v>
      </c>
      <c r="D74" s="36">
        <f>SUMIFS(СВЦЭМ!$C$39:$C$782,СВЦЭМ!$A$39:$A$782,$A74,СВЦЭМ!$B$39:$B$782,D$47)+'СЕТ СН'!$G$12+СВЦЭМ!$D$10+'СЕТ СН'!$G$6-'СЕТ СН'!$G$22</f>
        <v>2038.8749155699998</v>
      </c>
      <c r="E74" s="36">
        <f>SUMIFS(СВЦЭМ!$C$39:$C$782,СВЦЭМ!$A$39:$A$782,$A74,СВЦЭМ!$B$39:$B$782,E$47)+'СЕТ СН'!$G$12+СВЦЭМ!$D$10+'СЕТ СН'!$G$6-'СЕТ СН'!$G$22</f>
        <v>2063.25191963</v>
      </c>
      <c r="F74" s="36">
        <f>SUMIFS(СВЦЭМ!$C$39:$C$782,СВЦЭМ!$A$39:$A$782,$A74,СВЦЭМ!$B$39:$B$782,F$47)+'СЕТ СН'!$G$12+СВЦЭМ!$D$10+'СЕТ СН'!$G$6-'СЕТ СН'!$G$22</f>
        <v>2099.4894497800001</v>
      </c>
      <c r="G74" s="36">
        <f>SUMIFS(СВЦЭМ!$C$39:$C$782,СВЦЭМ!$A$39:$A$782,$A74,СВЦЭМ!$B$39:$B$782,G$47)+'СЕТ СН'!$G$12+СВЦЭМ!$D$10+'СЕТ СН'!$G$6-'СЕТ СН'!$G$22</f>
        <v>2086.8731604899999</v>
      </c>
      <c r="H74" s="36">
        <f>SUMIFS(СВЦЭМ!$C$39:$C$782,СВЦЭМ!$A$39:$A$782,$A74,СВЦЭМ!$B$39:$B$782,H$47)+'СЕТ СН'!$G$12+СВЦЭМ!$D$10+'СЕТ СН'!$G$6-'СЕТ СН'!$G$22</f>
        <v>2044.3004471499999</v>
      </c>
      <c r="I74" s="36">
        <f>SUMIFS(СВЦЭМ!$C$39:$C$782,СВЦЭМ!$A$39:$A$782,$A74,СВЦЭМ!$B$39:$B$782,I$47)+'СЕТ СН'!$G$12+СВЦЭМ!$D$10+'СЕТ СН'!$G$6-'СЕТ СН'!$G$22</f>
        <v>1997.4400800799999</v>
      </c>
      <c r="J74" s="36">
        <f>SUMIFS(СВЦЭМ!$C$39:$C$782,СВЦЭМ!$A$39:$A$782,$A74,СВЦЭМ!$B$39:$B$782,J$47)+'СЕТ СН'!$G$12+СВЦЭМ!$D$10+'СЕТ СН'!$G$6-'СЕТ СН'!$G$22</f>
        <v>1951.4898675099998</v>
      </c>
      <c r="K74" s="36">
        <f>SUMIFS(СВЦЭМ!$C$39:$C$782,СВЦЭМ!$A$39:$A$782,$A74,СВЦЭМ!$B$39:$B$782,K$47)+'СЕТ СН'!$G$12+СВЦЭМ!$D$10+'СЕТ СН'!$G$6-'СЕТ СН'!$G$22</f>
        <v>1947.27595634</v>
      </c>
      <c r="L74" s="36">
        <f>SUMIFS(СВЦЭМ!$C$39:$C$782,СВЦЭМ!$A$39:$A$782,$A74,СВЦЭМ!$B$39:$B$782,L$47)+'СЕТ СН'!$G$12+СВЦЭМ!$D$10+'СЕТ СН'!$G$6-'СЕТ СН'!$G$22</f>
        <v>1969.1825601599999</v>
      </c>
      <c r="M74" s="36">
        <f>SUMIFS(СВЦЭМ!$C$39:$C$782,СВЦЭМ!$A$39:$A$782,$A74,СВЦЭМ!$B$39:$B$782,M$47)+'СЕТ СН'!$G$12+СВЦЭМ!$D$10+'СЕТ СН'!$G$6-'СЕТ СН'!$G$22</f>
        <v>1959.3720582599999</v>
      </c>
      <c r="N74" s="36">
        <f>SUMIFS(СВЦЭМ!$C$39:$C$782,СВЦЭМ!$A$39:$A$782,$A74,СВЦЭМ!$B$39:$B$782,N$47)+'СЕТ СН'!$G$12+СВЦЭМ!$D$10+'СЕТ СН'!$G$6-'СЕТ СН'!$G$22</f>
        <v>1962.9282462199999</v>
      </c>
      <c r="O74" s="36">
        <f>SUMIFS(СВЦЭМ!$C$39:$C$782,СВЦЭМ!$A$39:$A$782,$A74,СВЦЭМ!$B$39:$B$782,O$47)+'СЕТ СН'!$G$12+СВЦЭМ!$D$10+'СЕТ СН'!$G$6-'СЕТ СН'!$G$22</f>
        <v>1967.7016239700001</v>
      </c>
      <c r="P74" s="36">
        <f>SUMIFS(СВЦЭМ!$C$39:$C$782,СВЦЭМ!$A$39:$A$782,$A74,СВЦЭМ!$B$39:$B$782,P$47)+'СЕТ СН'!$G$12+СВЦЭМ!$D$10+'СЕТ СН'!$G$6-'СЕТ СН'!$G$22</f>
        <v>1973.7908533599998</v>
      </c>
      <c r="Q74" s="36">
        <f>SUMIFS(СВЦЭМ!$C$39:$C$782,СВЦЭМ!$A$39:$A$782,$A74,СВЦЭМ!$B$39:$B$782,Q$47)+'СЕТ СН'!$G$12+СВЦЭМ!$D$10+'СЕТ СН'!$G$6-'СЕТ СН'!$G$22</f>
        <v>1980.1650756599997</v>
      </c>
      <c r="R74" s="36">
        <f>SUMIFS(СВЦЭМ!$C$39:$C$782,СВЦЭМ!$A$39:$A$782,$A74,СВЦЭМ!$B$39:$B$782,R$47)+'СЕТ СН'!$G$12+СВЦЭМ!$D$10+'СЕТ СН'!$G$6-'СЕТ СН'!$G$22</f>
        <v>1981.19969102</v>
      </c>
      <c r="S74" s="36">
        <f>SUMIFS(СВЦЭМ!$C$39:$C$782,СВЦЭМ!$A$39:$A$782,$A74,СВЦЭМ!$B$39:$B$782,S$47)+'СЕТ СН'!$G$12+СВЦЭМ!$D$10+'СЕТ СН'!$G$6-'СЕТ СН'!$G$22</f>
        <v>1952.0509705499999</v>
      </c>
      <c r="T74" s="36">
        <f>SUMIFS(СВЦЭМ!$C$39:$C$782,СВЦЭМ!$A$39:$A$782,$A74,СВЦЭМ!$B$39:$B$782,T$47)+'СЕТ СН'!$G$12+СВЦЭМ!$D$10+'СЕТ СН'!$G$6-'СЕТ СН'!$G$22</f>
        <v>1905.14251831</v>
      </c>
      <c r="U74" s="36">
        <f>SUMIFS(СВЦЭМ!$C$39:$C$782,СВЦЭМ!$A$39:$A$782,$A74,СВЦЭМ!$B$39:$B$782,U$47)+'СЕТ СН'!$G$12+СВЦЭМ!$D$10+'СЕТ СН'!$G$6-'СЕТ СН'!$G$22</f>
        <v>1927.0339556599997</v>
      </c>
      <c r="V74" s="36">
        <f>SUMIFS(СВЦЭМ!$C$39:$C$782,СВЦЭМ!$A$39:$A$782,$A74,СВЦЭМ!$B$39:$B$782,V$47)+'СЕТ СН'!$G$12+СВЦЭМ!$D$10+'СЕТ СН'!$G$6-'СЕТ СН'!$G$22</f>
        <v>1955.2804985499997</v>
      </c>
      <c r="W74" s="36">
        <f>SUMIFS(СВЦЭМ!$C$39:$C$782,СВЦЭМ!$A$39:$A$782,$A74,СВЦЭМ!$B$39:$B$782,W$47)+'СЕТ СН'!$G$12+СВЦЭМ!$D$10+'СЕТ СН'!$G$6-'СЕТ СН'!$G$22</f>
        <v>1982.98876161</v>
      </c>
      <c r="X74" s="36">
        <f>SUMIFS(СВЦЭМ!$C$39:$C$782,СВЦЭМ!$A$39:$A$782,$A74,СВЦЭМ!$B$39:$B$782,X$47)+'СЕТ СН'!$G$12+СВЦЭМ!$D$10+'СЕТ СН'!$G$6-'СЕТ СН'!$G$22</f>
        <v>1973.5136371899998</v>
      </c>
      <c r="Y74" s="36">
        <f>SUMIFS(СВЦЭМ!$C$39:$C$782,СВЦЭМ!$A$39:$A$782,$A74,СВЦЭМ!$B$39:$B$782,Y$47)+'СЕТ СН'!$G$12+СВЦЭМ!$D$10+'СЕТ СН'!$G$6-'СЕТ СН'!$G$22</f>
        <v>2004.33304344</v>
      </c>
    </row>
    <row r="75" spans="1:27" ht="15.75" x14ac:dyDescent="0.2">
      <c r="A75" s="35">
        <f t="shared" si="1"/>
        <v>44923</v>
      </c>
      <c r="B75" s="36">
        <f>SUMIFS(СВЦЭМ!$C$39:$C$782,СВЦЭМ!$A$39:$A$782,$A75,СВЦЭМ!$B$39:$B$782,B$47)+'СЕТ СН'!$G$12+СВЦЭМ!$D$10+'СЕТ СН'!$G$6-'СЕТ СН'!$G$22</f>
        <v>2038.7717354000001</v>
      </c>
      <c r="C75" s="36">
        <f>SUMIFS(СВЦЭМ!$C$39:$C$782,СВЦЭМ!$A$39:$A$782,$A75,СВЦЭМ!$B$39:$B$782,C$47)+'СЕТ СН'!$G$12+СВЦЭМ!$D$10+'СЕТ СН'!$G$6-'СЕТ СН'!$G$22</f>
        <v>2086.5218399099999</v>
      </c>
      <c r="D75" s="36">
        <f>SUMIFS(СВЦЭМ!$C$39:$C$782,СВЦЭМ!$A$39:$A$782,$A75,СВЦЭМ!$B$39:$B$782,D$47)+'СЕТ СН'!$G$12+СВЦЭМ!$D$10+'СЕТ СН'!$G$6-'СЕТ СН'!$G$22</f>
        <v>2120.5864648299998</v>
      </c>
      <c r="E75" s="36">
        <f>SUMIFS(СВЦЭМ!$C$39:$C$782,СВЦЭМ!$A$39:$A$782,$A75,СВЦЭМ!$B$39:$B$782,E$47)+'СЕТ СН'!$G$12+СВЦЭМ!$D$10+'СЕТ СН'!$G$6-'СЕТ СН'!$G$22</f>
        <v>2084.3385132499998</v>
      </c>
      <c r="F75" s="36">
        <f>SUMIFS(СВЦЭМ!$C$39:$C$782,СВЦЭМ!$A$39:$A$782,$A75,СВЦЭМ!$B$39:$B$782,F$47)+'СЕТ СН'!$G$12+СВЦЭМ!$D$10+'СЕТ СН'!$G$6-'СЕТ СН'!$G$22</f>
        <v>2097.5689196799999</v>
      </c>
      <c r="G75" s="36">
        <f>SUMIFS(СВЦЭМ!$C$39:$C$782,СВЦЭМ!$A$39:$A$782,$A75,СВЦЭМ!$B$39:$B$782,G$47)+'СЕТ СН'!$G$12+СВЦЭМ!$D$10+'СЕТ СН'!$G$6-'СЕТ СН'!$G$22</f>
        <v>2082.93149503</v>
      </c>
      <c r="H75" s="36">
        <f>SUMIFS(СВЦЭМ!$C$39:$C$782,СВЦЭМ!$A$39:$A$782,$A75,СВЦЭМ!$B$39:$B$782,H$47)+'СЕТ СН'!$G$12+СВЦЭМ!$D$10+'СЕТ СН'!$G$6-'СЕТ СН'!$G$22</f>
        <v>2079.5675735999998</v>
      </c>
      <c r="I75" s="36">
        <f>SUMIFS(СВЦЭМ!$C$39:$C$782,СВЦЭМ!$A$39:$A$782,$A75,СВЦЭМ!$B$39:$B$782,I$47)+'СЕТ СН'!$G$12+СВЦЭМ!$D$10+'СЕТ СН'!$G$6-'СЕТ СН'!$G$22</f>
        <v>2031.7177166399997</v>
      </c>
      <c r="J75" s="36">
        <f>SUMIFS(СВЦЭМ!$C$39:$C$782,СВЦЭМ!$A$39:$A$782,$A75,СВЦЭМ!$B$39:$B$782,J$47)+'СЕТ СН'!$G$12+СВЦЭМ!$D$10+'СЕТ СН'!$G$6-'СЕТ СН'!$G$22</f>
        <v>2020.4586304999998</v>
      </c>
      <c r="K75" s="36">
        <f>SUMIFS(СВЦЭМ!$C$39:$C$782,СВЦЭМ!$A$39:$A$782,$A75,СВЦЭМ!$B$39:$B$782,K$47)+'СЕТ СН'!$G$12+СВЦЭМ!$D$10+'СЕТ СН'!$G$6-'СЕТ СН'!$G$22</f>
        <v>2022.30118034</v>
      </c>
      <c r="L75" s="36">
        <f>SUMIFS(СВЦЭМ!$C$39:$C$782,СВЦЭМ!$A$39:$A$782,$A75,СВЦЭМ!$B$39:$B$782,L$47)+'СЕТ СН'!$G$12+СВЦЭМ!$D$10+'СЕТ СН'!$G$6-'СЕТ СН'!$G$22</f>
        <v>2008.5885341899998</v>
      </c>
      <c r="M75" s="36">
        <f>SUMIFS(СВЦЭМ!$C$39:$C$782,СВЦЭМ!$A$39:$A$782,$A75,СВЦЭМ!$B$39:$B$782,M$47)+'СЕТ СН'!$G$12+СВЦЭМ!$D$10+'СЕТ СН'!$G$6-'СЕТ СН'!$G$22</f>
        <v>1998.3235966699999</v>
      </c>
      <c r="N75" s="36">
        <f>SUMIFS(СВЦЭМ!$C$39:$C$782,СВЦЭМ!$A$39:$A$782,$A75,СВЦЭМ!$B$39:$B$782,N$47)+'СЕТ СН'!$G$12+СВЦЭМ!$D$10+'СЕТ СН'!$G$6-'СЕТ СН'!$G$22</f>
        <v>2021.7017498300002</v>
      </c>
      <c r="O75" s="36">
        <f>SUMIFS(СВЦЭМ!$C$39:$C$782,СВЦЭМ!$A$39:$A$782,$A75,СВЦЭМ!$B$39:$B$782,O$47)+'СЕТ СН'!$G$12+СВЦЭМ!$D$10+'СЕТ СН'!$G$6-'СЕТ СН'!$G$22</f>
        <v>2031.7245871800001</v>
      </c>
      <c r="P75" s="36">
        <f>SUMIFS(СВЦЭМ!$C$39:$C$782,СВЦЭМ!$A$39:$A$782,$A75,СВЦЭМ!$B$39:$B$782,P$47)+'СЕТ СН'!$G$12+СВЦЭМ!$D$10+'СЕТ СН'!$G$6-'СЕТ СН'!$G$22</f>
        <v>2047.0014864999998</v>
      </c>
      <c r="Q75" s="36">
        <f>SUMIFS(СВЦЭМ!$C$39:$C$782,СВЦЭМ!$A$39:$A$782,$A75,СВЦЭМ!$B$39:$B$782,Q$47)+'СЕТ СН'!$G$12+СВЦЭМ!$D$10+'СЕТ СН'!$G$6-'СЕТ СН'!$G$22</f>
        <v>2042.8876679300001</v>
      </c>
      <c r="R75" s="36">
        <f>SUMIFS(СВЦЭМ!$C$39:$C$782,СВЦЭМ!$A$39:$A$782,$A75,СВЦЭМ!$B$39:$B$782,R$47)+'СЕТ СН'!$G$12+СВЦЭМ!$D$10+'СЕТ СН'!$G$6-'СЕТ СН'!$G$22</f>
        <v>2022.1144009099999</v>
      </c>
      <c r="S75" s="36">
        <f>SUMIFS(СВЦЭМ!$C$39:$C$782,СВЦЭМ!$A$39:$A$782,$A75,СВЦЭМ!$B$39:$B$782,S$47)+'СЕТ СН'!$G$12+СВЦЭМ!$D$10+'СЕТ СН'!$G$6-'СЕТ СН'!$G$22</f>
        <v>2026.5161248599998</v>
      </c>
      <c r="T75" s="36">
        <f>SUMIFS(СВЦЭМ!$C$39:$C$782,СВЦЭМ!$A$39:$A$782,$A75,СВЦЭМ!$B$39:$B$782,T$47)+'СЕТ СН'!$G$12+СВЦЭМ!$D$10+'СЕТ СН'!$G$6-'СЕТ СН'!$G$22</f>
        <v>1988.7592627399999</v>
      </c>
      <c r="U75" s="36">
        <f>SUMIFS(СВЦЭМ!$C$39:$C$782,СВЦЭМ!$A$39:$A$782,$A75,СВЦЭМ!$B$39:$B$782,U$47)+'СЕТ СН'!$G$12+СВЦЭМ!$D$10+'СЕТ СН'!$G$6-'СЕТ СН'!$G$22</f>
        <v>1988.4522793599999</v>
      </c>
      <c r="V75" s="36">
        <f>SUMIFS(СВЦЭМ!$C$39:$C$782,СВЦЭМ!$A$39:$A$782,$A75,СВЦЭМ!$B$39:$B$782,V$47)+'СЕТ СН'!$G$12+СВЦЭМ!$D$10+'СЕТ СН'!$G$6-'СЕТ СН'!$G$22</f>
        <v>1993.2729598599999</v>
      </c>
      <c r="W75" s="36">
        <f>SUMIFS(СВЦЭМ!$C$39:$C$782,СВЦЭМ!$A$39:$A$782,$A75,СВЦЭМ!$B$39:$B$782,W$47)+'СЕТ СН'!$G$12+СВЦЭМ!$D$10+'СЕТ СН'!$G$6-'СЕТ СН'!$G$22</f>
        <v>2010.6094191799998</v>
      </c>
      <c r="X75" s="36">
        <f>SUMIFS(СВЦЭМ!$C$39:$C$782,СВЦЭМ!$A$39:$A$782,$A75,СВЦЭМ!$B$39:$B$782,X$47)+'СЕТ СН'!$G$12+СВЦЭМ!$D$10+'СЕТ СН'!$G$6-'СЕТ СН'!$G$22</f>
        <v>2006.2063032199999</v>
      </c>
      <c r="Y75" s="36">
        <f>SUMIFS(СВЦЭМ!$C$39:$C$782,СВЦЭМ!$A$39:$A$782,$A75,СВЦЭМ!$B$39:$B$782,Y$47)+'СЕТ СН'!$G$12+СВЦЭМ!$D$10+'СЕТ СН'!$G$6-'СЕТ СН'!$G$22</f>
        <v>2028.95798006</v>
      </c>
    </row>
    <row r="76" spans="1:27" ht="15.75" x14ac:dyDescent="0.2">
      <c r="A76" s="35">
        <f t="shared" si="1"/>
        <v>44924</v>
      </c>
      <c r="B76" s="36">
        <f>SUMIFS(СВЦЭМ!$C$39:$C$782,СВЦЭМ!$A$39:$A$782,$A76,СВЦЭМ!$B$39:$B$782,B$47)+'СЕТ СН'!$G$12+СВЦЭМ!$D$10+'СЕТ СН'!$G$6-'СЕТ СН'!$G$22</f>
        <v>2108.7800386899999</v>
      </c>
      <c r="C76" s="36">
        <f>SUMIFS(СВЦЭМ!$C$39:$C$782,СВЦЭМ!$A$39:$A$782,$A76,СВЦЭМ!$B$39:$B$782,C$47)+'СЕТ СН'!$G$12+СВЦЭМ!$D$10+'СЕТ СН'!$G$6-'СЕТ СН'!$G$22</f>
        <v>2120.4274776299999</v>
      </c>
      <c r="D76" s="36">
        <f>SUMIFS(СВЦЭМ!$C$39:$C$782,СВЦЭМ!$A$39:$A$782,$A76,СВЦЭМ!$B$39:$B$782,D$47)+'СЕТ СН'!$G$12+СВЦЭМ!$D$10+'СЕТ СН'!$G$6-'СЕТ СН'!$G$22</f>
        <v>2111.5486878299998</v>
      </c>
      <c r="E76" s="36">
        <f>SUMIFS(СВЦЭМ!$C$39:$C$782,СВЦЭМ!$A$39:$A$782,$A76,СВЦЭМ!$B$39:$B$782,E$47)+'СЕТ СН'!$G$12+СВЦЭМ!$D$10+'СЕТ СН'!$G$6-'СЕТ СН'!$G$22</f>
        <v>2121.41014176</v>
      </c>
      <c r="F76" s="36">
        <f>SUMIFS(СВЦЭМ!$C$39:$C$782,СВЦЭМ!$A$39:$A$782,$A76,СВЦЭМ!$B$39:$B$782,F$47)+'СЕТ СН'!$G$12+СВЦЭМ!$D$10+'СЕТ СН'!$G$6-'СЕТ СН'!$G$22</f>
        <v>2127.0626032499999</v>
      </c>
      <c r="G76" s="36">
        <f>SUMIFS(СВЦЭМ!$C$39:$C$782,СВЦЭМ!$A$39:$A$782,$A76,СВЦЭМ!$B$39:$B$782,G$47)+'СЕТ СН'!$G$12+СВЦЭМ!$D$10+'СЕТ СН'!$G$6-'СЕТ СН'!$G$22</f>
        <v>2115.5024598499999</v>
      </c>
      <c r="H76" s="36">
        <f>SUMIFS(СВЦЭМ!$C$39:$C$782,СВЦЭМ!$A$39:$A$782,$A76,СВЦЭМ!$B$39:$B$782,H$47)+'СЕТ СН'!$G$12+СВЦЭМ!$D$10+'СЕТ СН'!$G$6-'СЕТ СН'!$G$22</f>
        <v>2102.17686005</v>
      </c>
      <c r="I76" s="36">
        <f>SUMIFS(СВЦЭМ!$C$39:$C$782,СВЦЭМ!$A$39:$A$782,$A76,СВЦЭМ!$B$39:$B$782,I$47)+'СЕТ СН'!$G$12+СВЦЭМ!$D$10+'СЕТ СН'!$G$6-'СЕТ СН'!$G$22</f>
        <v>2061.3110942200001</v>
      </c>
      <c r="J76" s="36">
        <f>SUMIFS(СВЦЭМ!$C$39:$C$782,СВЦЭМ!$A$39:$A$782,$A76,СВЦЭМ!$B$39:$B$782,J$47)+'СЕТ СН'!$G$12+СВЦЭМ!$D$10+'СЕТ СН'!$G$6-'СЕТ СН'!$G$22</f>
        <v>2052.5616074999998</v>
      </c>
      <c r="K76" s="36">
        <f>SUMIFS(СВЦЭМ!$C$39:$C$782,СВЦЭМ!$A$39:$A$782,$A76,СВЦЭМ!$B$39:$B$782,K$47)+'СЕТ СН'!$G$12+СВЦЭМ!$D$10+'СЕТ СН'!$G$6-'СЕТ СН'!$G$22</f>
        <v>2021.27306989</v>
      </c>
      <c r="L76" s="36">
        <f>SUMIFS(СВЦЭМ!$C$39:$C$782,СВЦЭМ!$A$39:$A$782,$A76,СВЦЭМ!$B$39:$B$782,L$47)+'СЕТ СН'!$G$12+СВЦЭМ!$D$10+'СЕТ СН'!$G$6-'СЕТ СН'!$G$22</f>
        <v>2007.75281154</v>
      </c>
      <c r="M76" s="36">
        <f>SUMIFS(СВЦЭМ!$C$39:$C$782,СВЦЭМ!$A$39:$A$782,$A76,СВЦЭМ!$B$39:$B$782,M$47)+'СЕТ СН'!$G$12+СВЦЭМ!$D$10+'СЕТ СН'!$G$6-'СЕТ СН'!$G$22</f>
        <v>2009.0207879599998</v>
      </c>
      <c r="N76" s="36">
        <f>SUMIFS(СВЦЭМ!$C$39:$C$782,СВЦЭМ!$A$39:$A$782,$A76,СВЦЭМ!$B$39:$B$782,N$47)+'СЕТ СН'!$G$12+СВЦЭМ!$D$10+'СЕТ СН'!$G$6-'СЕТ СН'!$G$22</f>
        <v>2045.35345396</v>
      </c>
      <c r="O76" s="36">
        <f>SUMIFS(СВЦЭМ!$C$39:$C$782,СВЦЭМ!$A$39:$A$782,$A76,СВЦЭМ!$B$39:$B$782,O$47)+'СЕТ СН'!$G$12+СВЦЭМ!$D$10+'СЕТ СН'!$G$6-'СЕТ СН'!$G$22</f>
        <v>2040.3755606300001</v>
      </c>
      <c r="P76" s="36">
        <f>SUMIFS(СВЦЭМ!$C$39:$C$782,СВЦЭМ!$A$39:$A$782,$A76,СВЦЭМ!$B$39:$B$782,P$47)+'СЕТ СН'!$G$12+СВЦЭМ!$D$10+'СЕТ СН'!$G$6-'СЕТ СН'!$G$22</f>
        <v>2065.5547042899998</v>
      </c>
      <c r="Q76" s="36">
        <f>SUMIFS(СВЦЭМ!$C$39:$C$782,СВЦЭМ!$A$39:$A$782,$A76,СВЦЭМ!$B$39:$B$782,Q$47)+'СЕТ СН'!$G$12+СВЦЭМ!$D$10+'СЕТ СН'!$G$6-'СЕТ СН'!$G$22</f>
        <v>2068.8515405200001</v>
      </c>
      <c r="R76" s="36">
        <f>SUMIFS(СВЦЭМ!$C$39:$C$782,СВЦЭМ!$A$39:$A$782,$A76,СВЦЭМ!$B$39:$B$782,R$47)+'СЕТ СН'!$G$12+СВЦЭМ!$D$10+'СЕТ СН'!$G$6-'СЕТ СН'!$G$22</f>
        <v>2047.85545641</v>
      </c>
      <c r="S76" s="36">
        <f>SUMIFS(СВЦЭМ!$C$39:$C$782,СВЦЭМ!$A$39:$A$782,$A76,СВЦЭМ!$B$39:$B$782,S$47)+'СЕТ СН'!$G$12+СВЦЭМ!$D$10+'СЕТ СН'!$G$6-'СЕТ СН'!$G$22</f>
        <v>2028.4176676100001</v>
      </c>
      <c r="T76" s="36">
        <f>SUMIFS(СВЦЭМ!$C$39:$C$782,СВЦЭМ!$A$39:$A$782,$A76,СВЦЭМ!$B$39:$B$782,T$47)+'СЕТ СН'!$G$12+СВЦЭМ!$D$10+'СЕТ СН'!$G$6-'СЕТ СН'!$G$22</f>
        <v>1989.3597311600001</v>
      </c>
      <c r="U76" s="36">
        <f>SUMIFS(СВЦЭМ!$C$39:$C$782,СВЦЭМ!$A$39:$A$782,$A76,СВЦЭМ!$B$39:$B$782,U$47)+'СЕТ СН'!$G$12+СВЦЭМ!$D$10+'СЕТ СН'!$G$6-'СЕТ СН'!$G$22</f>
        <v>1997.3309940599997</v>
      </c>
      <c r="V76" s="36">
        <f>SUMIFS(СВЦЭМ!$C$39:$C$782,СВЦЭМ!$A$39:$A$782,$A76,СВЦЭМ!$B$39:$B$782,V$47)+'СЕТ СН'!$G$12+СВЦЭМ!$D$10+'СЕТ СН'!$G$6-'СЕТ СН'!$G$22</f>
        <v>2012.88376862</v>
      </c>
      <c r="W76" s="36">
        <f>SUMIFS(СВЦЭМ!$C$39:$C$782,СВЦЭМ!$A$39:$A$782,$A76,СВЦЭМ!$B$39:$B$782,W$47)+'СЕТ СН'!$G$12+СВЦЭМ!$D$10+'СЕТ СН'!$G$6-'СЕТ СН'!$G$22</f>
        <v>2032.0902920099998</v>
      </c>
      <c r="X76" s="36">
        <f>SUMIFS(СВЦЭМ!$C$39:$C$782,СВЦЭМ!$A$39:$A$782,$A76,СВЦЭМ!$B$39:$B$782,X$47)+'СЕТ СН'!$G$12+СВЦЭМ!$D$10+'СЕТ СН'!$G$6-'СЕТ СН'!$G$22</f>
        <v>2057.6394530899997</v>
      </c>
      <c r="Y76" s="36">
        <f>SUMIFS(СВЦЭМ!$C$39:$C$782,СВЦЭМ!$A$39:$A$782,$A76,СВЦЭМ!$B$39:$B$782,Y$47)+'СЕТ СН'!$G$12+СВЦЭМ!$D$10+'СЕТ СН'!$G$6-'СЕТ СН'!$G$22</f>
        <v>2085.06354108</v>
      </c>
    </row>
    <row r="77" spans="1:27" ht="15.75" x14ac:dyDescent="0.2">
      <c r="A77" s="35">
        <f t="shared" si="1"/>
        <v>44925</v>
      </c>
      <c r="B77" s="36">
        <f>SUMIFS(СВЦЭМ!$C$39:$C$782,СВЦЭМ!$A$39:$A$782,$A77,СВЦЭМ!$B$39:$B$782,B$47)+'СЕТ СН'!$G$12+СВЦЭМ!$D$10+'СЕТ СН'!$G$6-'СЕТ СН'!$G$22</f>
        <v>2085.8220773600001</v>
      </c>
      <c r="C77" s="36">
        <f>SUMIFS(СВЦЭМ!$C$39:$C$782,СВЦЭМ!$A$39:$A$782,$A77,СВЦЭМ!$B$39:$B$782,C$47)+'СЕТ СН'!$G$12+СВЦЭМ!$D$10+'СЕТ СН'!$G$6-'СЕТ СН'!$G$22</f>
        <v>2062.3180207699997</v>
      </c>
      <c r="D77" s="36">
        <f>SUMIFS(СВЦЭМ!$C$39:$C$782,СВЦЭМ!$A$39:$A$782,$A77,СВЦЭМ!$B$39:$B$782,D$47)+'СЕТ СН'!$G$12+СВЦЭМ!$D$10+'СЕТ СН'!$G$6-'СЕТ СН'!$G$22</f>
        <v>2045.37825613</v>
      </c>
      <c r="E77" s="36">
        <f>SUMIFS(СВЦЭМ!$C$39:$C$782,СВЦЭМ!$A$39:$A$782,$A77,СВЦЭМ!$B$39:$B$782,E$47)+'СЕТ СН'!$G$12+СВЦЭМ!$D$10+'СЕТ СН'!$G$6-'СЕТ СН'!$G$22</f>
        <v>2042.0418752299997</v>
      </c>
      <c r="F77" s="36">
        <f>SUMIFS(СВЦЭМ!$C$39:$C$782,СВЦЭМ!$A$39:$A$782,$A77,СВЦЭМ!$B$39:$B$782,F$47)+'СЕТ СН'!$G$12+СВЦЭМ!$D$10+'СЕТ СН'!$G$6-'СЕТ СН'!$G$22</f>
        <v>2036.3827276399998</v>
      </c>
      <c r="G77" s="36">
        <f>SUMIFS(СВЦЭМ!$C$39:$C$782,СВЦЭМ!$A$39:$A$782,$A77,СВЦЭМ!$B$39:$B$782,G$47)+'СЕТ СН'!$G$12+СВЦЭМ!$D$10+'СЕТ СН'!$G$6-'СЕТ СН'!$G$22</f>
        <v>2019.34411585</v>
      </c>
      <c r="H77" s="36">
        <f>SUMIFS(СВЦЭМ!$C$39:$C$782,СВЦЭМ!$A$39:$A$782,$A77,СВЦЭМ!$B$39:$B$782,H$47)+'СЕТ СН'!$G$12+СВЦЭМ!$D$10+'СЕТ СН'!$G$6-'СЕТ СН'!$G$22</f>
        <v>1985.8618599399997</v>
      </c>
      <c r="I77" s="36">
        <f>SUMIFS(СВЦЭМ!$C$39:$C$782,СВЦЭМ!$A$39:$A$782,$A77,СВЦЭМ!$B$39:$B$782,I$47)+'СЕТ СН'!$G$12+СВЦЭМ!$D$10+'СЕТ СН'!$G$6-'СЕТ СН'!$G$22</f>
        <v>1994.8248691700001</v>
      </c>
      <c r="J77" s="36">
        <f>SUMIFS(СВЦЭМ!$C$39:$C$782,СВЦЭМ!$A$39:$A$782,$A77,СВЦЭМ!$B$39:$B$782,J$47)+'СЕТ СН'!$G$12+СВЦЭМ!$D$10+'СЕТ СН'!$G$6-'СЕТ СН'!$G$22</f>
        <v>1964.9755632599999</v>
      </c>
      <c r="K77" s="36">
        <f>SUMIFS(СВЦЭМ!$C$39:$C$782,СВЦЭМ!$A$39:$A$782,$A77,СВЦЭМ!$B$39:$B$782,K$47)+'СЕТ СН'!$G$12+СВЦЭМ!$D$10+'СЕТ СН'!$G$6-'СЕТ СН'!$G$22</f>
        <v>1952.5894651799999</v>
      </c>
      <c r="L77" s="36">
        <f>SUMIFS(СВЦЭМ!$C$39:$C$782,СВЦЭМ!$A$39:$A$782,$A77,СВЦЭМ!$B$39:$B$782,L$47)+'СЕТ СН'!$G$12+СВЦЭМ!$D$10+'СЕТ СН'!$G$6-'СЕТ СН'!$G$22</f>
        <v>1964.4085843799999</v>
      </c>
      <c r="M77" s="36">
        <f>SUMIFS(СВЦЭМ!$C$39:$C$782,СВЦЭМ!$A$39:$A$782,$A77,СВЦЭМ!$B$39:$B$782,M$47)+'СЕТ СН'!$G$12+СВЦЭМ!$D$10+'СЕТ СН'!$G$6-'СЕТ СН'!$G$22</f>
        <v>1981.01266627</v>
      </c>
      <c r="N77" s="36">
        <f>SUMIFS(СВЦЭМ!$C$39:$C$782,СВЦЭМ!$A$39:$A$782,$A77,СВЦЭМ!$B$39:$B$782,N$47)+'СЕТ СН'!$G$12+СВЦЭМ!$D$10+'СЕТ СН'!$G$6-'СЕТ СН'!$G$22</f>
        <v>2000.17056043</v>
      </c>
      <c r="O77" s="36">
        <f>SUMIFS(СВЦЭМ!$C$39:$C$782,СВЦЭМ!$A$39:$A$782,$A77,СВЦЭМ!$B$39:$B$782,O$47)+'СЕТ СН'!$G$12+СВЦЭМ!$D$10+'СЕТ СН'!$G$6-'СЕТ СН'!$G$22</f>
        <v>2026.9225273299999</v>
      </c>
      <c r="P77" s="36">
        <f>SUMIFS(СВЦЭМ!$C$39:$C$782,СВЦЭМ!$A$39:$A$782,$A77,СВЦЭМ!$B$39:$B$782,P$47)+'СЕТ СН'!$G$12+СВЦЭМ!$D$10+'СЕТ СН'!$G$6-'СЕТ СН'!$G$22</f>
        <v>2036.33130635</v>
      </c>
      <c r="Q77" s="36">
        <f>SUMIFS(СВЦЭМ!$C$39:$C$782,СВЦЭМ!$A$39:$A$782,$A77,СВЦЭМ!$B$39:$B$782,Q$47)+'СЕТ СН'!$G$12+СВЦЭМ!$D$10+'СЕТ СН'!$G$6-'СЕТ СН'!$G$22</f>
        <v>2035.5392932300001</v>
      </c>
      <c r="R77" s="36">
        <f>SUMIFS(СВЦЭМ!$C$39:$C$782,СВЦЭМ!$A$39:$A$782,$A77,СВЦЭМ!$B$39:$B$782,R$47)+'СЕТ СН'!$G$12+СВЦЭМ!$D$10+'СЕТ СН'!$G$6-'СЕТ СН'!$G$22</f>
        <v>2006.48797694</v>
      </c>
      <c r="S77" s="36">
        <f>SUMIFS(СВЦЭМ!$C$39:$C$782,СВЦЭМ!$A$39:$A$782,$A77,СВЦЭМ!$B$39:$B$782,S$47)+'СЕТ СН'!$G$12+СВЦЭМ!$D$10+'СЕТ СН'!$G$6-'СЕТ СН'!$G$22</f>
        <v>1960.5072329899999</v>
      </c>
      <c r="T77" s="36">
        <f>SUMIFS(СВЦЭМ!$C$39:$C$782,СВЦЭМ!$A$39:$A$782,$A77,СВЦЭМ!$B$39:$B$782,T$47)+'СЕТ СН'!$G$12+СВЦЭМ!$D$10+'СЕТ СН'!$G$6-'СЕТ СН'!$G$22</f>
        <v>1961.3466863600001</v>
      </c>
      <c r="U77" s="36">
        <f>SUMIFS(СВЦЭМ!$C$39:$C$782,СВЦЭМ!$A$39:$A$782,$A77,СВЦЭМ!$B$39:$B$782,U$47)+'СЕТ СН'!$G$12+СВЦЭМ!$D$10+'СЕТ СН'!$G$6-'СЕТ СН'!$G$22</f>
        <v>1965.1684115200001</v>
      </c>
      <c r="V77" s="36">
        <f>SUMIFS(СВЦЭМ!$C$39:$C$782,СВЦЭМ!$A$39:$A$782,$A77,СВЦЭМ!$B$39:$B$782,V$47)+'СЕТ СН'!$G$12+СВЦЭМ!$D$10+'СЕТ СН'!$G$6-'СЕТ СН'!$G$22</f>
        <v>1978.8903177699999</v>
      </c>
      <c r="W77" s="36">
        <f>SUMIFS(СВЦЭМ!$C$39:$C$782,СВЦЭМ!$A$39:$A$782,$A77,СВЦЭМ!$B$39:$B$782,W$47)+'СЕТ СН'!$G$12+СВЦЭМ!$D$10+'СЕТ СН'!$G$6-'СЕТ СН'!$G$22</f>
        <v>1997.9050526999999</v>
      </c>
      <c r="X77" s="36">
        <f>SUMIFS(СВЦЭМ!$C$39:$C$782,СВЦЭМ!$A$39:$A$782,$A77,СВЦЭМ!$B$39:$B$782,X$47)+'СЕТ СН'!$G$12+СВЦЭМ!$D$10+'СЕТ СН'!$G$6-'СЕТ СН'!$G$22</f>
        <v>2021.35832579</v>
      </c>
      <c r="Y77" s="36">
        <f>SUMIFS(СВЦЭМ!$C$39:$C$782,СВЦЭМ!$A$39:$A$782,$A77,СВЦЭМ!$B$39:$B$782,Y$47)+'СЕТ СН'!$G$12+СВЦЭМ!$D$10+'СЕТ СН'!$G$6-'СЕТ СН'!$G$22</f>
        <v>2036.5214345599998</v>
      </c>
      <c r="AA77" s="37"/>
    </row>
    <row r="78" spans="1:27" ht="15.75" x14ac:dyDescent="0.2">
      <c r="A78" s="35">
        <f t="shared" si="1"/>
        <v>44926</v>
      </c>
      <c r="B78" s="36">
        <f>SUMIFS(СВЦЭМ!$C$39:$C$782,СВЦЭМ!$A$39:$A$782,$A78,СВЦЭМ!$B$39:$B$782,B$47)+'СЕТ СН'!$G$12+СВЦЭМ!$D$10+'СЕТ СН'!$G$6-'СЕТ СН'!$G$22</f>
        <v>2162.05434702</v>
      </c>
      <c r="C78" s="36">
        <f>SUMIFS(СВЦЭМ!$C$39:$C$782,СВЦЭМ!$A$39:$A$782,$A78,СВЦЭМ!$B$39:$B$782,C$47)+'СЕТ СН'!$G$12+СВЦЭМ!$D$10+'СЕТ СН'!$G$6-'СЕТ СН'!$G$22</f>
        <v>2195.1340818899998</v>
      </c>
      <c r="D78" s="36">
        <f>SUMIFS(СВЦЭМ!$C$39:$C$782,СВЦЭМ!$A$39:$A$782,$A78,СВЦЭМ!$B$39:$B$782,D$47)+'СЕТ СН'!$G$12+СВЦЭМ!$D$10+'СЕТ СН'!$G$6-'СЕТ СН'!$G$22</f>
        <v>2251.0043744999998</v>
      </c>
      <c r="E78" s="36">
        <f>SUMIFS(СВЦЭМ!$C$39:$C$782,СВЦЭМ!$A$39:$A$782,$A78,СВЦЭМ!$B$39:$B$782,E$47)+'СЕТ СН'!$G$12+СВЦЭМ!$D$10+'СЕТ СН'!$G$6-'СЕТ СН'!$G$22</f>
        <v>2247.9733207199997</v>
      </c>
      <c r="F78" s="36">
        <f>SUMIFS(СВЦЭМ!$C$39:$C$782,СВЦЭМ!$A$39:$A$782,$A78,СВЦЭМ!$B$39:$B$782,F$47)+'СЕТ СН'!$G$12+СВЦЭМ!$D$10+'СЕТ СН'!$G$6-'СЕТ СН'!$G$22</f>
        <v>2258.2543290899998</v>
      </c>
      <c r="G78" s="36">
        <f>SUMIFS(СВЦЭМ!$C$39:$C$782,СВЦЭМ!$A$39:$A$782,$A78,СВЦЭМ!$B$39:$B$782,G$47)+'СЕТ СН'!$G$12+СВЦЭМ!$D$10+'СЕТ СН'!$G$6-'СЕТ СН'!$G$22</f>
        <v>2246.0509399699999</v>
      </c>
      <c r="H78" s="36">
        <f>SUMIFS(СВЦЭМ!$C$39:$C$782,СВЦЭМ!$A$39:$A$782,$A78,СВЦЭМ!$B$39:$B$782,H$47)+'СЕТ СН'!$G$12+СВЦЭМ!$D$10+'СЕТ СН'!$G$6-'СЕТ СН'!$G$22</f>
        <v>2211.0478043099997</v>
      </c>
      <c r="I78" s="36">
        <f>SUMIFS(СВЦЭМ!$C$39:$C$782,СВЦЭМ!$A$39:$A$782,$A78,СВЦЭМ!$B$39:$B$782,I$47)+'СЕТ СН'!$G$12+СВЦЭМ!$D$10+'СЕТ СН'!$G$6-'СЕТ СН'!$G$22</f>
        <v>2161.7913402899999</v>
      </c>
      <c r="J78" s="36">
        <f>SUMIFS(СВЦЭМ!$C$39:$C$782,СВЦЭМ!$A$39:$A$782,$A78,СВЦЭМ!$B$39:$B$782,J$47)+'СЕТ СН'!$G$12+СВЦЭМ!$D$10+'СЕТ СН'!$G$6-'СЕТ СН'!$G$22</f>
        <v>2116.5667110999998</v>
      </c>
      <c r="K78" s="36">
        <f>SUMIFS(СВЦЭМ!$C$39:$C$782,СВЦЭМ!$A$39:$A$782,$A78,СВЦЭМ!$B$39:$B$782,K$47)+'СЕТ СН'!$G$12+СВЦЭМ!$D$10+'СЕТ СН'!$G$6-'СЕТ СН'!$G$22</f>
        <v>2108.7885869699999</v>
      </c>
      <c r="L78" s="36">
        <f>SUMIFS(СВЦЭМ!$C$39:$C$782,СВЦЭМ!$A$39:$A$782,$A78,СВЦЭМ!$B$39:$B$782,L$47)+'СЕТ СН'!$G$12+СВЦЭМ!$D$10+'СЕТ СН'!$G$6-'СЕТ СН'!$G$22</f>
        <v>2091.8101334799999</v>
      </c>
      <c r="M78" s="36">
        <f>SUMIFS(СВЦЭМ!$C$39:$C$782,СВЦЭМ!$A$39:$A$782,$A78,СВЦЭМ!$B$39:$B$782,M$47)+'СЕТ СН'!$G$12+СВЦЭМ!$D$10+'СЕТ СН'!$G$6-'СЕТ СН'!$G$22</f>
        <v>2090.0632117300001</v>
      </c>
      <c r="N78" s="36">
        <f>SUMIFS(СВЦЭМ!$C$39:$C$782,СВЦЭМ!$A$39:$A$782,$A78,СВЦЭМ!$B$39:$B$782,N$47)+'СЕТ СН'!$G$12+СВЦЭМ!$D$10+'СЕТ СН'!$G$6-'СЕТ СН'!$G$22</f>
        <v>2113.0016956099998</v>
      </c>
      <c r="O78" s="36">
        <f>SUMIFS(СВЦЭМ!$C$39:$C$782,СВЦЭМ!$A$39:$A$782,$A78,СВЦЭМ!$B$39:$B$782,O$47)+'СЕТ СН'!$G$12+СВЦЭМ!$D$10+'СЕТ СН'!$G$6-'СЕТ СН'!$G$22</f>
        <v>2142.2539818699997</v>
      </c>
      <c r="P78" s="36">
        <f>SUMIFS(СВЦЭМ!$C$39:$C$782,СВЦЭМ!$A$39:$A$782,$A78,СВЦЭМ!$B$39:$B$782,P$47)+'СЕТ СН'!$G$12+СВЦЭМ!$D$10+'СЕТ СН'!$G$6-'СЕТ СН'!$G$22</f>
        <v>2152.7056940299999</v>
      </c>
      <c r="Q78" s="36">
        <f>SUMIFS(СВЦЭМ!$C$39:$C$782,СВЦЭМ!$A$39:$A$782,$A78,СВЦЭМ!$B$39:$B$782,Q$47)+'СЕТ СН'!$G$12+СВЦЭМ!$D$10+'СЕТ СН'!$G$6-'СЕТ СН'!$G$22</f>
        <v>2166.2536347699997</v>
      </c>
      <c r="R78" s="36">
        <f>SUMIFS(СВЦЭМ!$C$39:$C$782,СВЦЭМ!$A$39:$A$782,$A78,СВЦЭМ!$B$39:$B$782,R$47)+'СЕТ СН'!$G$12+СВЦЭМ!$D$10+'СЕТ СН'!$G$6-'СЕТ СН'!$G$22</f>
        <v>2112.9139103699999</v>
      </c>
      <c r="S78" s="36">
        <f>SUMIFS(СВЦЭМ!$C$39:$C$782,СВЦЭМ!$A$39:$A$782,$A78,СВЦЭМ!$B$39:$B$782,S$47)+'СЕТ СН'!$G$12+СВЦЭМ!$D$10+'СЕТ СН'!$G$6-'СЕТ СН'!$G$22</f>
        <v>2078.5577821699999</v>
      </c>
      <c r="T78" s="36">
        <f>SUMIFS(СВЦЭМ!$C$39:$C$782,СВЦЭМ!$A$39:$A$782,$A78,СВЦЭМ!$B$39:$B$782,T$47)+'СЕТ СН'!$G$12+СВЦЭМ!$D$10+'СЕТ СН'!$G$6-'СЕТ СН'!$G$22</f>
        <v>2070.5101866599998</v>
      </c>
      <c r="U78" s="36">
        <f>SUMIFS(СВЦЭМ!$C$39:$C$782,СВЦЭМ!$A$39:$A$782,$A78,СВЦЭМ!$B$39:$B$782,U$47)+'СЕТ СН'!$G$12+СВЦЭМ!$D$10+'СЕТ СН'!$G$6-'СЕТ СН'!$G$22</f>
        <v>2088.8069660000001</v>
      </c>
      <c r="V78" s="36">
        <f>SUMIFS(СВЦЭМ!$C$39:$C$782,СВЦЭМ!$A$39:$A$782,$A78,СВЦЭМ!$B$39:$B$782,V$47)+'СЕТ СН'!$G$12+СВЦЭМ!$D$10+'СЕТ СН'!$G$6-'СЕТ СН'!$G$22</f>
        <v>2094.6988571399997</v>
      </c>
      <c r="W78" s="36">
        <f>SUMIFS(СВЦЭМ!$C$39:$C$782,СВЦЭМ!$A$39:$A$782,$A78,СВЦЭМ!$B$39:$B$782,W$47)+'СЕТ СН'!$G$12+СВЦЭМ!$D$10+'СЕТ СН'!$G$6-'СЕТ СН'!$G$22</f>
        <v>2132.5303149699998</v>
      </c>
      <c r="X78" s="36">
        <f>SUMIFS(СВЦЭМ!$C$39:$C$782,СВЦЭМ!$A$39:$A$782,$A78,СВЦЭМ!$B$39:$B$782,X$47)+'СЕТ СН'!$G$12+СВЦЭМ!$D$10+'СЕТ СН'!$G$6-'СЕТ СН'!$G$22</f>
        <v>2138.5569802499999</v>
      </c>
      <c r="Y78" s="36">
        <f>SUMIFS(СВЦЭМ!$C$39:$C$782,СВЦЭМ!$A$39:$A$782,$A78,СВЦЭМ!$B$39:$B$782,Y$47)+'СЕТ СН'!$G$12+СВЦЭМ!$D$10+'СЕТ СН'!$G$6-'СЕТ СН'!$G$22</f>
        <v>2189.0335802099999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01.12.2022</v>
      </c>
      <c r="B84" s="36">
        <f>SUMIFS(СВЦЭМ!$C$39:$C$782,СВЦЭМ!$A$39:$A$782,$A84,СВЦЭМ!$B$39:$B$782,B$83)+'СЕТ СН'!$H$12+СВЦЭМ!$D$10+'СЕТ СН'!$H$6-'СЕТ СН'!$H$22</f>
        <v>2140.91404921</v>
      </c>
      <c r="C84" s="36">
        <f>SUMIFS(СВЦЭМ!$C$39:$C$782,СВЦЭМ!$A$39:$A$782,$A84,СВЦЭМ!$B$39:$B$782,C$83)+'СЕТ СН'!$H$12+СВЦЭМ!$D$10+'СЕТ СН'!$H$6-'СЕТ СН'!$H$22</f>
        <v>2105.77484069</v>
      </c>
      <c r="D84" s="36">
        <f>SUMIFS(СВЦЭМ!$C$39:$C$782,СВЦЭМ!$A$39:$A$782,$A84,СВЦЭМ!$B$39:$B$782,D$83)+'СЕТ СН'!$H$12+СВЦЭМ!$D$10+'СЕТ СН'!$H$6-'СЕТ СН'!$H$22</f>
        <v>2175.9104695699998</v>
      </c>
      <c r="E84" s="36">
        <f>SUMIFS(СВЦЭМ!$C$39:$C$782,СВЦЭМ!$A$39:$A$782,$A84,СВЦЭМ!$B$39:$B$782,E$83)+'СЕТ СН'!$H$12+СВЦЭМ!$D$10+'СЕТ СН'!$H$6-'СЕТ СН'!$H$22</f>
        <v>2173.2467899499998</v>
      </c>
      <c r="F84" s="36">
        <f>SUMIFS(СВЦЭМ!$C$39:$C$782,СВЦЭМ!$A$39:$A$782,$A84,СВЦЭМ!$B$39:$B$782,F$83)+'СЕТ СН'!$H$12+СВЦЭМ!$D$10+'СЕТ СН'!$H$6-'СЕТ СН'!$H$22</f>
        <v>2183.0257928999999</v>
      </c>
      <c r="G84" s="36">
        <f>SUMIFS(СВЦЭМ!$C$39:$C$782,СВЦЭМ!$A$39:$A$782,$A84,СВЦЭМ!$B$39:$B$782,G$83)+'СЕТ СН'!$H$12+СВЦЭМ!$D$10+'СЕТ СН'!$H$6-'СЕТ СН'!$H$22</f>
        <v>2169.13110181</v>
      </c>
      <c r="H84" s="36">
        <f>SUMIFS(СВЦЭМ!$C$39:$C$782,СВЦЭМ!$A$39:$A$782,$A84,СВЦЭМ!$B$39:$B$782,H$83)+'СЕТ СН'!$H$12+СВЦЭМ!$D$10+'СЕТ СН'!$H$6-'СЕТ СН'!$H$22</f>
        <v>2132.1597594599998</v>
      </c>
      <c r="I84" s="36">
        <f>SUMIFS(СВЦЭМ!$C$39:$C$782,СВЦЭМ!$A$39:$A$782,$A84,СВЦЭМ!$B$39:$B$782,I$83)+'СЕТ СН'!$H$12+СВЦЭМ!$D$10+'СЕТ СН'!$H$6-'СЕТ СН'!$H$22</f>
        <v>2106.6097634899998</v>
      </c>
      <c r="J84" s="36">
        <f>SUMIFS(СВЦЭМ!$C$39:$C$782,СВЦЭМ!$A$39:$A$782,$A84,СВЦЭМ!$B$39:$B$782,J$83)+'СЕТ СН'!$H$12+СВЦЭМ!$D$10+'СЕТ СН'!$H$6-'СЕТ СН'!$H$22</f>
        <v>2053.7101928299999</v>
      </c>
      <c r="K84" s="36">
        <f>SUMIFS(СВЦЭМ!$C$39:$C$782,СВЦЭМ!$A$39:$A$782,$A84,СВЦЭМ!$B$39:$B$782,K$83)+'СЕТ СН'!$H$12+СВЦЭМ!$D$10+'СЕТ СН'!$H$6-'СЕТ СН'!$H$22</f>
        <v>2032.19989622</v>
      </c>
      <c r="L84" s="36">
        <f>SUMIFS(СВЦЭМ!$C$39:$C$782,СВЦЭМ!$A$39:$A$782,$A84,СВЦЭМ!$B$39:$B$782,L$83)+'СЕТ СН'!$H$12+СВЦЭМ!$D$10+'СЕТ СН'!$H$6-'СЕТ СН'!$H$22</f>
        <v>2012.48531531</v>
      </c>
      <c r="M84" s="36">
        <f>SUMIFS(СВЦЭМ!$C$39:$C$782,СВЦЭМ!$A$39:$A$782,$A84,СВЦЭМ!$B$39:$B$782,M$83)+'СЕТ СН'!$H$12+СВЦЭМ!$D$10+'СЕТ СН'!$H$6-'СЕТ СН'!$H$22</f>
        <v>2021.25410732</v>
      </c>
      <c r="N84" s="36">
        <f>SUMIFS(СВЦЭМ!$C$39:$C$782,СВЦЭМ!$A$39:$A$782,$A84,СВЦЭМ!$B$39:$B$782,N$83)+'СЕТ СН'!$H$12+СВЦЭМ!$D$10+'СЕТ СН'!$H$6-'СЕТ СН'!$H$22</f>
        <v>2018.8201185399998</v>
      </c>
      <c r="O84" s="36">
        <f>SUMIFS(СВЦЭМ!$C$39:$C$782,СВЦЭМ!$A$39:$A$782,$A84,СВЦЭМ!$B$39:$B$782,O$83)+'СЕТ СН'!$H$12+СВЦЭМ!$D$10+'СЕТ СН'!$H$6-'СЕТ СН'!$H$22</f>
        <v>2046.0941140299999</v>
      </c>
      <c r="P84" s="36">
        <f>SUMIFS(СВЦЭМ!$C$39:$C$782,СВЦЭМ!$A$39:$A$782,$A84,СВЦЭМ!$B$39:$B$782,P$83)+'СЕТ СН'!$H$12+СВЦЭМ!$D$10+'СЕТ СН'!$H$6-'СЕТ СН'!$H$22</f>
        <v>2070.6101840000001</v>
      </c>
      <c r="Q84" s="36">
        <f>SUMIFS(СВЦЭМ!$C$39:$C$782,СВЦЭМ!$A$39:$A$782,$A84,СВЦЭМ!$B$39:$B$782,Q$83)+'СЕТ СН'!$H$12+СВЦЭМ!$D$10+'СЕТ СН'!$H$6-'СЕТ СН'!$H$22</f>
        <v>2069.5461081900003</v>
      </c>
      <c r="R84" s="36">
        <f>SUMIFS(СВЦЭМ!$C$39:$C$782,СВЦЭМ!$A$39:$A$782,$A84,СВЦЭМ!$B$39:$B$782,R$83)+'СЕТ СН'!$H$12+СВЦЭМ!$D$10+'СЕТ СН'!$H$6-'СЕТ СН'!$H$22</f>
        <v>2061.8910413200001</v>
      </c>
      <c r="S84" s="36">
        <f>SUMIFS(СВЦЭМ!$C$39:$C$782,СВЦЭМ!$A$39:$A$782,$A84,СВЦЭМ!$B$39:$B$782,S$83)+'СЕТ СН'!$H$12+СВЦЭМ!$D$10+'СЕТ СН'!$H$6-'СЕТ СН'!$H$22</f>
        <v>2019.5971548099999</v>
      </c>
      <c r="T84" s="36">
        <f>SUMIFS(СВЦЭМ!$C$39:$C$782,СВЦЭМ!$A$39:$A$782,$A84,СВЦЭМ!$B$39:$B$782,T$83)+'СЕТ СН'!$H$12+СВЦЭМ!$D$10+'СЕТ СН'!$H$6-'СЕТ СН'!$H$22</f>
        <v>2010.2009950899999</v>
      </c>
      <c r="U84" s="36">
        <f>SUMIFS(СВЦЭМ!$C$39:$C$782,СВЦЭМ!$A$39:$A$782,$A84,СВЦЭМ!$B$39:$B$782,U$83)+'СЕТ СН'!$H$12+СВЦЭМ!$D$10+'СЕТ СН'!$H$6-'СЕТ СН'!$H$22</f>
        <v>2017.30271827</v>
      </c>
      <c r="V84" s="36">
        <f>SUMIFS(СВЦЭМ!$C$39:$C$782,СВЦЭМ!$A$39:$A$782,$A84,СВЦЭМ!$B$39:$B$782,V$83)+'СЕТ СН'!$H$12+СВЦЭМ!$D$10+'СЕТ СН'!$H$6-'СЕТ СН'!$H$22</f>
        <v>2034.4610557399999</v>
      </c>
      <c r="W84" s="36">
        <f>SUMIFS(СВЦЭМ!$C$39:$C$782,СВЦЭМ!$A$39:$A$782,$A84,СВЦЭМ!$B$39:$B$782,W$83)+'СЕТ СН'!$H$12+СВЦЭМ!$D$10+'СЕТ СН'!$H$6-'СЕТ СН'!$H$22</f>
        <v>2058.9370591500001</v>
      </c>
      <c r="X84" s="36">
        <f>SUMIFS(СВЦЭМ!$C$39:$C$782,СВЦЭМ!$A$39:$A$782,$A84,СВЦЭМ!$B$39:$B$782,X$83)+'СЕТ СН'!$H$12+СВЦЭМ!$D$10+'СЕТ СН'!$H$6-'СЕТ СН'!$H$22</f>
        <v>2066.0765275799999</v>
      </c>
      <c r="Y84" s="36">
        <f>SUMIFS(СВЦЭМ!$C$39:$C$782,СВЦЭМ!$A$39:$A$782,$A84,СВЦЭМ!$B$39:$B$782,Y$83)+'СЕТ СН'!$H$12+СВЦЭМ!$D$10+'СЕТ СН'!$H$6-'СЕТ СН'!$H$22</f>
        <v>2059.7781532399999</v>
      </c>
    </row>
    <row r="85" spans="1:25" ht="15.75" x14ac:dyDescent="0.2">
      <c r="A85" s="35">
        <f>A84+1</f>
        <v>44897</v>
      </c>
      <c r="B85" s="36">
        <f>SUMIFS(СВЦЭМ!$C$39:$C$782,СВЦЭМ!$A$39:$A$782,$A85,СВЦЭМ!$B$39:$B$782,B$83)+'СЕТ СН'!$H$12+СВЦЭМ!$D$10+'СЕТ СН'!$H$6-'СЕТ СН'!$H$22</f>
        <v>2167.03852684</v>
      </c>
      <c r="C85" s="36">
        <f>SUMIFS(СВЦЭМ!$C$39:$C$782,СВЦЭМ!$A$39:$A$782,$A85,СВЦЭМ!$B$39:$B$782,C$83)+'СЕТ СН'!$H$12+СВЦЭМ!$D$10+'СЕТ СН'!$H$6-'СЕТ СН'!$H$22</f>
        <v>2168.2611016299998</v>
      </c>
      <c r="D85" s="36">
        <f>SUMIFS(СВЦЭМ!$C$39:$C$782,СВЦЭМ!$A$39:$A$782,$A85,СВЦЭМ!$B$39:$B$782,D$83)+'СЕТ СН'!$H$12+СВЦЭМ!$D$10+'СЕТ СН'!$H$6-'СЕТ СН'!$H$22</f>
        <v>2178.7783390599998</v>
      </c>
      <c r="E85" s="36">
        <f>SUMIFS(СВЦЭМ!$C$39:$C$782,СВЦЭМ!$A$39:$A$782,$A85,СВЦЭМ!$B$39:$B$782,E$83)+'СЕТ СН'!$H$12+СВЦЭМ!$D$10+'СЕТ СН'!$H$6-'СЕТ СН'!$H$22</f>
        <v>2193.7495756099997</v>
      </c>
      <c r="F85" s="36">
        <f>SUMIFS(СВЦЭМ!$C$39:$C$782,СВЦЭМ!$A$39:$A$782,$A85,СВЦЭМ!$B$39:$B$782,F$83)+'СЕТ СН'!$H$12+СВЦЭМ!$D$10+'СЕТ СН'!$H$6-'СЕТ СН'!$H$22</f>
        <v>2234.5707177499999</v>
      </c>
      <c r="G85" s="36">
        <f>SUMIFS(СВЦЭМ!$C$39:$C$782,СВЦЭМ!$A$39:$A$782,$A85,СВЦЭМ!$B$39:$B$782,G$83)+'СЕТ СН'!$H$12+СВЦЭМ!$D$10+'СЕТ СН'!$H$6-'СЕТ СН'!$H$22</f>
        <v>2193.87189197</v>
      </c>
      <c r="H85" s="36">
        <f>SUMIFS(СВЦЭМ!$C$39:$C$782,СВЦЭМ!$A$39:$A$782,$A85,СВЦЭМ!$B$39:$B$782,H$83)+'СЕТ СН'!$H$12+СВЦЭМ!$D$10+'СЕТ СН'!$H$6-'СЕТ СН'!$H$22</f>
        <v>2164.5652181199998</v>
      </c>
      <c r="I85" s="36">
        <f>SUMIFS(СВЦЭМ!$C$39:$C$782,СВЦЭМ!$A$39:$A$782,$A85,СВЦЭМ!$B$39:$B$782,I$83)+'СЕТ СН'!$H$12+СВЦЭМ!$D$10+'СЕТ СН'!$H$6-'СЕТ СН'!$H$22</f>
        <v>2139.60387919</v>
      </c>
      <c r="J85" s="36">
        <f>SUMIFS(СВЦЭМ!$C$39:$C$782,СВЦЭМ!$A$39:$A$782,$A85,СВЦЭМ!$B$39:$B$782,J$83)+'СЕТ СН'!$H$12+СВЦЭМ!$D$10+'СЕТ СН'!$H$6-'СЕТ СН'!$H$22</f>
        <v>2108.5841887199999</v>
      </c>
      <c r="K85" s="36">
        <f>SUMIFS(СВЦЭМ!$C$39:$C$782,СВЦЭМ!$A$39:$A$782,$A85,СВЦЭМ!$B$39:$B$782,K$83)+'СЕТ СН'!$H$12+СВЦЭМ!$D$10+'СЕТ СН'!$H$6-'СЕТ СН'!$H$22</f>
        <v>2081.9484364499999</v>
      </c>
      <c r="L85" s="36">
        <f>SUMIFS(СВЦЭМ!$C$39:$C$782,СВЦЭМ!$A$39:$A$782,$A85,СВЦЭМ!$B$39:$B$782,L$83)+'СЕТ СН'!$H$12+СВЦЭМ!$D$10+'СЕТ СН'!$H$6-'СЕТ СН'!$H$22</f>
        <v>2068.1413532799997</v>
      </c>
      <c r="M85" s="36">
        <f>SUMIFS(СВЦЭМ!$C$39:$C$782,СВЦЭМ!$A$39:$A$782,$A85,СВЦЭМ!$B$39:$B$782,M$83)+'СЕТ СН'!$H$12+СВЦЭМ!$D$10+'СЕТ СН'!$H$6-'СЕТ СН'!$H$22</f>
        <v>2070.2937010799997</v>
      </c>
      <c r="N85" s="36">
        <f>SUMIFS(СВЦЭМ!$C$39:$C$782,СВЦЭМ!$A$39:$A$782,$A85,СВЦЭМ!$B$39:$B$782,N$83)+'СЕТ СН'!$H$12+СВЦЭМ!$D$10+'СЕТ СН'!$H$6-'СЕТ СН'!$H$22</f>
        <v>2097.2258162500002</v>
      </c>
      <c r="O85" s="36">
        <f>SUMIFS(СВЦЭМ!$C$39:$C$782,СВЦЭМ!$A$39:$A$782,$A85,СВЦЭМ!$B$39:$B$782,O$83)+'СЕТ СН'!$H$12+СВЦЭМ!$D$10+'СЕТ СН'!$H$6-'СЕТ СН'!$H$22</f>
        <v>2103.16947347</v>
      </c>
      <c r="P85" s="36">
        <f>SUMIFS(СВЦЭМ!$C$39:$C$782,СВЦЭМ!$A$39:$A$782,$A85,СВЦЭМ!$B$39:$B$782,P$83)+'СЕТ СН'!$H$12+СВЦЭМ!$D$10+'СЕТ СН'!$H$6-'СЕТ СН'!$H$22</f>
        <v>2100.4866791599998</v>
      </c>
      <c r="Q85" s="36">
        <f>SUMIFS(СВЦЭМ!$C$39:$C$782,СВЦЭМ!$A$39:$A$782,$A85,СВЦЭМ!$B$39:$B$782,Q$83)+'СЕТ СН'!$H$12+СВЦЭМ!$D$10+'СЕТ СН'!$H$6-'СЕТ СН'!$H$22</f>
        <v>2119.3181804199999</v>
      </c>
      <c r="R85" s="36">
        <f>SUMIFS(СВЦЭМ!$C$39:$C$782,СВЦЭМ!$A$39:$A$782,$A85,СВЦЭМ!$B$39:$B$782,R$83)+'СЕТ СН'!$H$12+СВЦЭМ!$D$10+'СЕТ СН'!$H$6-'СЕТ СН'!$H$22</f>
        <v>2082.6347639300002</v>
      </c>
      <c r="S85" s="36">
        <f>SUMIFS(СВЦЭМ!$C$39:$C$782,СВЦЭМ!$A$39:$A$782,$A85,СВЦЭМ!$B$39:$B$782,S$83)+'СЕТ СН'!$H$12+СВЦЭМ!$D$10+'СЕТ СН'!$H$6-'СЕТ СН'!$H$22</f>
        <v>2072.8944819899998</v>
      </c>
      <c r="T85" s="36">
        <f>SUMIFS(СВЦЭМ!$C$39:$C$782,СВЦЭМ!$A$39:$A$782,$A85,СВЦЭМ!$B$39:$B$782,T$83)+'СЕТ СН'!$H$12+СВЦЭМ!$D$10+'СЕТ СН'!$H$6-'СЕТ СН'!$H$22</f>
        <v>2040.9286979399999</v>
      </c>
      <c r="U85" s="36">
        <f>SUMIFS(СВЦЭМ!$C$39:$C$782,СВЦЭМ!$A$39:$A$782,$A85,СВЦЭМ!$B$39:$B$782,U$83)+'СЕТ СН'!$H$12+СВЦЭМ!$D$10+'СЕТ СН'!$H$6-'СЕТ СН'!$H$22</f>
        <v>2052.0454454999999</v>
      </c>
      <c r="V85" s="36">
        <f>SUMIFS(СВЦЭМ!$C$39:$C$782,СВЦЭМ!$A$39:$A$782,$A85,СВЦЭМ!$B$39:$B$782,V$83)+'СЕТ СН'!$H$12+СВЦЭМ!$D$10+'СЕТ СН'!$H$6-'СЕТ СН'!$H$22</f>
        <v>2064.1548471699998</v>
      </c>
      <c r="W85" s="36">
        <f>SUMIFS(СВЦЭМ!$C$39:$C$782,СВЦЭМ!$A$39:$A$782,$A85,СВЦЭМ!$B$39:$B$782,W$83)+'СЕТ СН'!$H$12+СВЦЭМ!$D$10+'СЕТ СН'!$H$6-'СЕТ СН'!$H$22</f>
        <v>2076.4464223200002</v>
      </c>
      <c r="X85" s="36">
        <f>SUMIFS(СВЦЭМ!$C$39:$C$782,СВЦЭМ!$A$39:$A$782,$A85,СВЦЭМ!$B$39:$B$782,X$83)+'СЕТ СН'!$H$12+СВЦЭМ!$D$10+'СЕТ СН'!$H$6-'СЕТ СН'!$H$22</f>
        <v>2102.54992877</v>
      </c>
      <c r="Y85" s="36">
        <f>SUMIFS(СВЦЭМ!$C$39:$C$782,СВЦЭМ!$A$39:$A$782,$A85,СВЦЭМ!$B$39:$B$782,Y$83)+'СЕТ СН'!$H$12+СВЦЭМ!$D$10+'СЕТ СН'!$H$6-'СЕТ СН'!$H$22</f>
        <v>2139.9022871799998</v>
      </c>
    </row>
    <row r="86" spans="1:25" ht="15.75" x14ac:dyDescent="0.2">
      <c r="A86" s="35">
        <f t="shared" ref="A86:A114" si="2">A85+1</f>
        <v>44898</v>
      </c>
      <c r="B86" s="36">
        <f>SUMIFS(СВЦЭМ!$C$39:$C$782,СВЦЭМ!$A$39:$A$782,$A86,СВЦЭМ!$B$39:$B$782,B$83)+'СЕТ СН'!$H$12+СВЦЭМ!$D$10+'СЕТ СН'!$H$6-'СЕТ СН'!$H$22</f>
        <v>2011.8740839499999</v>
      </c>
      <c r="C86" s="36">
        <f>SUMIFS(СВЦЭМ!$C$39:$C$782,СВЦЭМ!$A$39:$A$782,$A86,СВЦЭМ!$B$39:$B$782,C$83)+'СЕТ СН'!$H$12+СВЦЭМ!$D$10+'СЕТ СН'!$H$6-'СЕТ СН'!$H$22</f>
        <v>2027.82203981</v>
      </c>
      <c r="D86" s="36">
        <f>SUMIFS(СВЦЭМ!$C$39:$C$782,СВЦЭМ!$A$39:$A$782,$A86,СВЦЭМ!$B$39:$B$782,D$83)+'СЕТ СН'!$H$12+СВЦЭМ!$D$10+'СЕТ СН'!$H$6-'СЕТ СН'!$H$22</f>
        <v>2054.4696468699999</v>
      </c>
      <c r="E86" s="36">
        <f>SUMIFS(СВЦЭМ!$C$39:$C$782,СВЦЭМ!$A$39:$A$782,$A86,СВЦЭМ!$B$39:$B$782,E$83)+'СЕТ СН'!$H$12+СВЦЭМ!$D$10+'СЕТ СН'!$H$6-'СЕТ СН'!$H$22</f>
        <v>2096.31617908</v>
      </c>
      <c r="F86" s="36">
        <f>SUMIFS(СВЦЭМ!$C$39:$C$782,СВЦЭМ!$A$39:$A$782,$A86,СВЦЭМ!$B$39:$B$782,F$83)+'СЕТ СН'!$H$12+СВЦЭМ!$D$10+'СЕТ СН'!$H$6-'СЕТ СН'!$H$22</f>
        <v>2124.15114318</v>
      </c>
      <c r="G86" s="36">
        <f>SUMIFS(СВЦЭМ!$C$39:$C$782,СВЦЭМ!$A$39:$A$782,$A86,СВЦЭМ!$B$39:$B$782,G$83)+'СЕТ СН'!$H$12+СВЦЭМ!$D$10+'СЕТ СН'!$H$6-'СЕТ СН'!$H$22</f>
        <v>2108.1966177099998</v>
      </c>
      <c r="H86" s="36">
        <f>SUMIFS(СВЦЭМ!$C$39:$C$782,СВЦЭМ!$A$39:$A$782,$A86,СВЦЭМ!$B$39:$B$782,H$83)+'СЕТ СН'!$H$12+СВЦЭМ!$D$10+'СЕТ СН'!$H$6-'СЕТ СН'!$H$22</f>
        <v>2092.1458329899997</v>
      </c>
      <c r="I86" s="36">
        <f>SUMIFS(СВЦЭМ!$C$39:$C$782,СВЦЭМ!$A$39:$A$782,$A86,СВЦЭМ!$B$39:$B$782,I$83)+'СЕТ СН'!$H$12+СВЦЭМ!$D$10+'СЕТ СН'!$H$6-'СЕТ СН'!$H$22</f>
        <v>2076.85058471</v>
      </c>
      <c r="J86" s="36">
        <f>SUMIFS(СВЦЭМ!$C$39:$C$782,СВЦЭМ!$A$39:$A$782,$A86,СВЦЭМ!$B$39:$B$782,J$83)+'СЕТ СН'!$H$12+СВЦЭМ!$D$10+'СЕТ СН'!$H$6-'СЕТ СН'!$H$22</f>
        <v>2040.2787518799998</v>
      </c>
      <c r="K86" s="36">
        <f>SUMIFS(СВЦЭМ!$C$39:$C$782,СВЦЭМ!$A$39:$A$782,$A86,СВЦЭМ!$B$39:$B$782,K$83)+'СЕТ СН'!$H$12+СВЦЭМ!$D$10+'СЕТ СН'!$H$6-'СЕТ СН'!$H$22</f>
        <v>2027.51244591</v>
      </c>
      <c r="L86" s="36">
        <f>SUMIFS(СВЦЭМ!$C$39:$C$782,СВЦЭМ!$A$39:$A$782,$A86,СВЦЭМ!$B$39:$B$782,L$83)+'СЕТ СН'!$H$12+СВЦЭМ!$D$10+'СЕТ СН'!$H$6-'СЕТ СН'!$H$22</f>
        <v>2003.2620681199999</v>
      </c>
      <c r="M86" s="36">
        <f>SUMIFS(СВЦЭМ!$C$39:$C$782,СВЦЭМ!$A$39:$A$782,$A86,СВЦЭМ!$B$39:$B$782,M$83)+'СЕТ СН'!$H$12+СВЦЭМ!$D$10+'СЕТ СН'!$H$6-'СЕТ СН'!$H$22</f>
        <v>2010.1379873399999</v>
      </c>
      <c r="N86" s="36">
        <f>SUMIFS(СВЦЭМ!$C$39:$C$782,СВЦЭМ!$A$39:$A$782,$A86,СВЦЭМ!$B$39:$B$782,N$83)+'СЕТ СН'!$H$12+СВЦЭМ!$D$10+'СЕТ СН'!$H$6-'СЕТ СН'!$H$22</f>
        <v>1987.4345212199999</v>
      </c>
      <c r="O86" s="36">
        <f>SUMIFS(СВЦЭМ!$C$39:$C$782,СВЦЭМ!$A$39:$A$782,$A86,СВЦЭМ!$B$39:$B$782,O$83)+'СЕТ СН'!$H$12+СВЦЭМ!$D$10+'СЕТ СН'!$H$6-'СЕТ СН'!$H$22</f>
        <v>1996.7694494699999</v>
      </c>
      <c r="P86" s="36">
        <f>SUMIFS(СВЦЭМ!$C$39:$C$782,СВЦЭМ!$A$39:$A$782,$A86,СВЦЭМ!$B$39:$B$782,P$83)+'СЕТ СН'!$H$12+СВЦЭМ!$D$10+'СЕТ СН'!$H$6-'СЕТ СН'!$H$22</f>
        <v>2004.7996537699998</v>
      </c>
      <c r="Q86" s="36">
        <f>SUMIFS(СВЦЭМ!$C$39:$C$782,СВЦЭМ!$A$39:$A$782,$A86,СВЦЭМ!$B$39:$B$782,Q$83)+'СЕТ СН'!$H$12+СВЦЭМ!$D$10+'СЕТ СН'!$H$6-'СЕТ СН'!$H$22</f>
        <v>2050.30808811</v>
      </c>
      <c r="R86" s="36">
        <f>SUMIFS(СВЦЭМ!$C$39:$C$782,СВЦЭМ!$A$39:$A$782,$A86,СВЦЭМ!$B$39:$B$782,R$83)+'СЕТ СН'!$H$12+СВЦЭМ!$D$10+'СЕТ СН'!$H$6-'СЕТ СН'!$H$22</f>
        <v>2053.1251084300002</v>
      </c>
      <c r="S86" s="36">
        <f>SUMIFS(СВЦЭМ!$C$39:$C$782,СВЦЭМ!$A$39:$A$782,$A86,СВЦЭМ!$B$39:$B$782,S$83)+'СЕТ СН'!$H$12+СВЦЭМ!$D$10+'СЕТ СН'!$H$6-'СЕТ СН'!$H$22</f>
        <v>2004.5006763199999</v>
      </c>
      <c r="T86" s="36">
        <f>SUMIFS(СВЦЭМ!$C$39:$C$782,СВЦЭМ!$A$39:$A$782,$A86,СВЦЭМ!$B$39:$B$782,T$83)+'СЕТ СН'!$H$12+СВЦЭМ!$D$10+'СЕТ СН'!$H$6-'СЕТ СН'!$H$22</f>
        <v>1960.3285964199999</v>
      </c>
      <c r="U86" s="36">
        <f>SUMIFS(СВЦЭМ!$C$39:$C$782,СВЦЭМ!$A$39:$A$782,$A86,СВЦЭМ!$B$39:$B$782,U$83)+'СЕТ СН'!$H$12+СВЦЭМ!$D$10+'СЕТ СН'!$H$6-'СЕТ СН'!$H$22</f>
        <v>1973.9781181399999</v>
      </c>
      <c r="V86" s="36">
        <f>SUMIFS(СВЦЭМ!$C$39:$C$782,СВЦЭМ!$A$39:$A$782,$A86,СВЦЭМ!$B$39:$B$782,V$83)+'СЕТ СН'!$H$12+СВЦЭМ!$D$10+'СЕТ СН'!$H$6-'СЕТ СН'!$H$22</f>
        <v>1998.9129992999999</v>
      </c>
      <c r="W86" s="36">
        <f>SUMIFS(СВЦЭМ!$C$39:$C$782,СВЦЭМ!$A$39:$A$782,$A86,СВЦЭМ!$B$39:$B$782,W$83)+'СЕТ СН'!$H$12+СВЦЭМ!$D$10+'СЕТ СН'!$H$6-'СЕТ СН'!$H$22</f>
        <v>2004.5519091899998</v>
      </c>
      <c r="X86" s="36">
        <f>SUMIFS(СВЦЭМ!$C$39:$C$782,СВЦЭМ!$A$39:$A$782,$A86,СВЦЭМ!$B$39:$B$782,X$83)+'СЕТ СН'!$H$12+СВЦЭМ!$D$10+'СЕТ СН'!$H$6-'СЕТ СН'!$H$22</f>
        <v>2017.7466725499999</v>
      </c>
      <c r="Y86" s="36">
        <f>SUMIFS(СВЦЭМ!$C$39:$C$782,СВЦЭМ!$A$39:$A$782,$A86,СВЦЭМ!$B$39:$B$782,Y$83)+'СЕТ СН'!$H$12+СВЦЭМ!$D$10+'СЕТ СН'!$H$6-'СЕТ СН'!$H$22</f>
        <v>2022.80051869</v>
      </c>
    </row>
    <row r="87" spans="1:25" ht="15.75" x14ac:dyDescent="0.2">
      <c r="A87" s="35">
        <f t="shared" si="2"/>
        <v>44899</v>
      </c>
      <c r="B87" s="36">
        <f>SUMIFS(СВЦЭМ!$C$39:$C$782,СВЦЭМ!$A$39:$A$782,$A87,СВЦЭМ!$B$39:$B$782,B$83)+'СЕТ СН'!$H$12+СВЦЭМ!$D$10+'СЕТ СН'!$H$6-'СЕТ СН'!$H$22</f>
        <v>2063.5328619399997</v>
      </c>
      <c r="C87" s="36">
        <f>SUMIFS(СВЦЭМ!$C$39:$C$782,СВЦЭМ!$A$39:$A$782,$A87,СВЦЭМ!$B$39:$B$782,C$83)+'СЕТ СН'!$H$12+СВЦЭМ!$D$10+'СЕТ СН'!$H$6-'СЕТ СН'!$H$22</f>
        <v>2115.82853243</v>
      </c>
      <c r="D87" s="36">
        <f>SUMIFS(СВЦЭМ!$C$39:$C$782,СВЦЭМ!$A$39:$A$782,$A87,СВЦЭМ!$B$39:$B$782,D$83)+'СЕТ СН'!$H$12+СВЦЭМ!$D$10+'СЕТ СН'!$H$6-'СЕТ СН'!$H$22</f>
        <v>2154.0326355999996</v>
      </c>
      <c r="E87" s="36">
        <f>SUMIFS(СВЦЭМ!$C$39:$C$782,СВЦЭМ!$A$39:$A$782,$A87,СВЦЭМ!$B$39:$B$782,E$83)+'СЕТ СН'!$H$12+СВЦЭМ!$D$10+'СЕТ СН'!$H$6-'СЕТ СН'!$H$22</f>
        <v>2164.9422938799999</v>
      </c>
      <c r="F87" s="36">
        <f>SUMIFS(СВЦЭМ!$C$39:$C$782,СВЦЭМ!$A$39:$A$782,$A87,СВЦЭМ!$B$39:$B$782,F$83)+'СЕТ СН'!$H$12+СВЦЭМ!$D$10+'СЕТ СН'!$H$6-'СЕТ СН'!$H$22</f>
        <v>2169.9727523900001</v>
      </c>
      <c r="G87" s="36">
        <f>SUMIFS(СВЦЭМ!$C$39:$C$782,СВЦЭМ!$A$39:$A$782,$A87,СВЦЭМ!$B$39:$B$782,G$83)+'СЕТ СН'!$H$12+СВЦЭМ!$D$10+'СЕТ СН'!$H$6-'СЕТ СН'!$H$22</f>
        <v>2165.18083746</v>
      </c>
      <c r="H87" s="36">
        <f>SUMIFS(СВЦЭМ!$C$39:$C$782,СВЦЭМ!$A$39:$A$782,$A87,СВЦЭМ!$B$39:$B$782,H$83)+'СЕТ СН'!$H$12+СВЦЭМ!$D$10+'СЕТ СН'!$H$6-'СЕТ СН'!$H$22</f>
        <v>2175.2460373100002</v>
      </c>
      <c r="I87" s="36">
        <f>SUMIFS(СВЦЭМ!$C$39:$C$782,СВЦЭМ!$A$39:$A$782,$A87,СВЦЭМ!$B$39:$B$782,I$83)+'СЕТ СН'!$H$12+СВЦЭМ!$D$10+'СЕТ СН'!$H$6-'СЕТ СН'!$H$22</f>
        <v>2142.7597178999999</v>
      </c>
      <c r="J87" s="36">
        <f>SUMIFS(СВЦЭМ!$C$39:$C$782,СВЦЭМ!$A$39:$A$782,$A87,СВЦЭМ!$B$39:$B$782,J$83)+'СЕТ СН'!$H$12+СВЦЭМ!$D$10+'СЕТ СН'!$H$6-'СЕТ СН'!$H$22</f>
        <v>2109.6400288200002</v>
      </c>
      <c r="K87" s="36">
        <f>SUMIFS(СВЦЭМ!$C$39:$C$782,СВЦЭМ!$A$39:$A$782,$A87,СВЦЭМ!$B$39:$B$782,K$83)+'СЕТ СН'!$H$12+СВЦЭМ!$D$10+'СЕТ СН'!$H$6-'СЕТ СН'!$H$22</f>
        <v>2061.76486905</v>
      </c>
      <c r="L87" s="36">
        <f>SUMIFS(СВЦЭМ!$C$39:$C$782,СВЦЭМ!$A$39:$A$782,$A87,СВЦЭМ!$B$39:$B$782,L$83)+'СЕТ СН'!$H$12+СВЦЭМ!$D$10+'СЕТ СН'!$H$6-'СЕТ СН'!$H$22</f>
        <v>2025.8819682399999</v>
      </c>
      <c r="M87" s="36">
        <f>SUMIFS(СВЦЭМ!$C$39:$C$782,СВЦЭМ!$A$39:$A$782,$A87,СВЦЭМ!$B$39:$B$782,M$83)+'СЕТ СН'!$H$12+СВЦЭМ!$D$10+'СЕТ СН'!$H$6-'СЕТ СН'!$H$22</f>
        <v>2040.5000092799999</v>
      </c>
      <c r="N87" s="36">
        <f>SUMIFS(СВЦЭМ!$C$39:$C$782,СВЦЭМ!$A$39:$A$782,$A87,СВЦЭМ!$B$39:$B$782,N$83)+'СЕТ СН'!$H$12+СВЦЭМ!$D$10+'СЕТ СН'!$H$6-'СЕТ СН'!$H$22</f>
        <v>2043.6787285099999</v>
      </c>
      <c r="O87" s="36">
        <f>SUMIFS(СВЦЭМ!$C$39:$C$782,СВЦЭМ!$A$39:$A$782,$A87,СВЦЭМ!$B$39:$B$782,O$83)+'СЕТ СН'!$H$12+СВЦЭМ!$D$10+'СЕТ СН'!$H$6-'СЕТ СН'!$H$22</f>
        <v>2048.83217947</v>
      </c>
      <c r="P87" s="36">
        <f>SUMIFS(СВЦЭМ!$C$39:$C$782,СВЦЭМ!$A$39:$A$782,$A87,СВЦЭМ!$B$39:$B$782,P$83)+'СЕТ СН'!$H$12+СВЦЭМ!$D$10+'СЕТ СН'!$H$6-'СЕТ СН'!$H$22</f>
        <v>2059.83249544</v>
      </c>
      <c r="Q87" s="36">
        <f>SUMIFS(СВЦЭМ!$C$39:$C$782,СВЦЭМ!$A$39:$A$782,$A87,СВЦЭМ!$B$39:$B$782,Q$83)+'СЕТ СН'!$H$12+СВЦЭМ!$D$10+'СЕТ СН'!$H$6-'СЕТ СН'!$H$22</f>
        <v>2065.7869550099999</v>
      </c>
      <c r="R87" s="36">
        <f>SUMIFS(СВЦЭМ!$C$39:$C$782,СВЦЭМ!$A$39:$A$782,$A87,СВЦЭМ!$B$39:$B$782,R$83)+'СЕТ СН'!$H$12+СВЦЭМ!$D$10+'СЕТ СН'!$H$6-'СЕТ СН'!$H$22</f>
        <v>2041.5718417099999</v>
      </c>
      <c r="S87" s="36">
        <f>SUMIFS(СВЦЭМ!$C$39:$C$782,СВЦЭМ!$A$39:$A$782,$A87,СВЦЭМ!$B$39:$B$782,S$83)+'СЕТ СН'!$H$12+СВЦЭМ!$D$10+'СЕТ СН'!$H$6-'СЕТ СН'!$H$22</f>
        <v>2004.26275126</v>
      </c>
      <c r="T87" s="36">
        <f>SUMIFS(СВЦЭМ!$C$39:$C$782,СВЦЭМ!$A$39:$A$782,$A87,СВЦЭМ!$B$39:$B$782,T$83)+'СЕТ СН'!$H$12+СВЦЭМ!$D$10+'СЕТ СН'!$H$6-'СЕТ СН'!$H$22</f>
        <v>2012.6872508699998</v>
      </c>
      <c r="U87" s="36">
        <f>SUMIFS(СВЦЭМ!$C$39:$C$782,СВЦЭМ!$A$39:$A$782,$A87,СВЦЭМ!$B$39:$B$782,U$83)+'СЕТ СН'!$H$12+СВЦЭМ!$D$10+'СЕТ СН'!$H$6-'СЕТ СН'!$H$22</f>
        <v>2030.1589979599999</v>
      </c>
      <c r="V87" s="36">
        <f>SUMIFS(СВЦЭМ!$C$39:$C$782,СВЦЭМ!$A$39:$A$782,$A87,СВЦЭМ!$B$39:$B$782,V$83)+'СЕТ СН'!$H$12+СВЦЭМ!$D$10+'СЕТ СН'!$H$6-'СЕТ СН'!$H$22</f>
        <v>2044.6140822499999</v>
      </c>
      <c r="W87" s="36">
        <f>SUMIFS(СВЦЭМ!$C$39:$C$782,СВЦЭМ!$A$39:$A$782,$A87,СВЦЭМ!$B$39:$B$782,W$83)+'СЕТ СН'!$H$12+СВЦЭМ!$D$10+'СЕТ СН'!$H$6-'СЕТ СН'!$H$22</f>
        <v>2047.43917371</v>
      </c>
      <c r="X87" s="36">
        <f>SUMIFS(СВЦЭМ!$C$39:$C$782,СВЦЭМ!$A$39:$A$782,$A87,СВЦЭМ!$B$39:$B$782,X$83)+'СЕТ СН'!$H$12+СВЦЭМ!$D$10+'СЕТ СН'!$H$6-'СЕТ СН'!$H$22</f>
        <v>2087.1905060600002</v>
      </c>
      <c r="Y87" s="36">
        <f>SUMIFS(СВЦЭМ!$C$39:$C$782,СВЦЭМ!$A$39:$A$782,$A87,СВЦЭМ!$B$39:$B$782,Y$83)+'СЕТ СН'!$H$12+СВЦЭМ!$D$10+'СЕТ СН'!$H$6-'СЕТ СН'!$H$22</f>
        <v>2105.8245031599999</v>
      </c>
    </row>
    <row r="88" spans="1:25" ht="15.75" x14ac:dyDescent="0.2">
      <c r="A88" s="35">
        <f t="shared" si="2"/>
        <v>44900</v>
      </c>
      <c r="B88" s="36">
        <f>SUMIFS(СВЦЭМ!$C$39:$C$782,СВЦЭМ!$A$39:$A$782,$A88,СВЦЭМ!$B$39:$B$782,B$83)+'СЕТ СН'!$H$12+СВЦЭМ!$D$10+'СЕТ СН'!$H$6-'СЕТ СН'!$H$22</f>
        <v>2117.4132105199997</v>
      </c>
      <c r="C88" s="36">
        <f>SUMIFS(СВЦЭМ!$C$39:$C$782,СВЦЭМ!$A$39:$A$782,$A88,СВЦЭМ!$B$39:$B$782,C$83)+'СЕТ СН'!$H$12+СВЦЭМ!$D$10+'СЕТ СН'!$H$6-'СЕТ СН'!$H$22</f>
        <v>2154.84445959</v>
      </c>
      <c r="D88" s="36">
        <f>SUMIFS(СВЦЭМ!$C$39:$C$782,СВЦЭМ!$A$39:$A$782,$A88,СВЦЭМ!$B$39:$B$782,D$83)+'СЕТ СН'!$H$12+СВЦЭМ!$D$10+'СЕТ СН'!$H$6-'СЕТ СН'!$H$22</f>
        <v>2143.0799823500001</v>
      </c>
      <c r="E88" s="36">
        <f>SUMIFS(СВЦЭМ!$C$39:$C$782,СВЦЭМ!$A$39:$A$782,$A88,СВЦЭМ!$B$39:$B$782,E$83)+'СЕТ СН'!$H$12+СВЦЭМ!$D$10+'СЕТ СН'!$H$6-'СЕТ СН'!$H$22</f>
        <v>2148.2744158999999</v>
      </c>
      <c r="F88" s="36">
        <f>SUMIFS(СВЦЭМ!$C$39:$C$782,СВЦЭМ!$A$39:$A$782,$A88,СВЦЭМ!$B$39:$B$782,F$83)+'СЕТ СН'!$H$12+СВЦЭМ!$D$10+'СЕТ СН'!$H$6-'СЕТ СН'!$H$22</f>
        <v>2169.49709699</v>
      </c>
      <c r="G88" s="36">
        <f>SUMIFS(СВЦЭМ!$C$39:$C$782,СВЦЭМ!$A$39:$A$782,$A88,СВЦЭМ!$B$39:$B$782,G$83)+'СЕТ СН'!$H$12+СВЦЭМ!$D$10+'СЕТ СН'!$H$6-'СЕТ СН'!$H$22</f>
        <v>2162.8695392499999</v>
      </c>
      <c r="H88" s="36">
        <f>SUMIFS(СВЦЭМ!$C$39:$C$782,СВЦЭМ!$A$39:$A$782,$A88,СВЦЭМ!$B$39:$B$782,H$83)+'СЕТ СН'!$H$12+СВЦЭМ!$D$10+'СЕТ СН'!$H$6-'СЕТ СН'!$H$22</f>
        <v>2110.8465353299998</v>
      </c>
      <c r="I88" s="36">
        <f>SUMIFS(СВЦЭМ!$C$39:$C$782,СВЦЭМ!$A$39:$A$782,$A88,СВЦЭМ!$B$39:$B$782,I$83)+'СЕТ СН'!$H$12+СВЦЭМ!$D$10+'СЕТ СН'!$H$6-'СЕТ СН'!$H$22</f>
        <v>2069.84276744</v>
      </c>
      <c r="J88" s="36">
        <f>SUMIFS(СВЦЭМ!$C$39:$C$782,СВЦЭМ!$A$39:$A$782,$A88,СВЦЭМ!$B$39:$B$782,J$83)+'СЕТ СН'!$H$12+СВЦЭМ!$D$10+'СЕТ СН'!$H$6-'СЕТ СН'!$H$22</f>
        <v>2072.34357851</v>
      </c>
      <c r="K88" s="36">
        <f>SUMIFS(СВЦЭМ!$C$39:$C$782,СВЦЭМ!$A$39:$A$782,$A88,СВЦЭМ!$B$39:$B$782,K$83)+'СЕТ СН'!$H$12+СВЦЭМ!$D$10+'СЕТ СН'!$H$6-'СЕТ СН'!$H$22</f>
        <v>2055.3495746899998</v>
      </c>
      <c r="L88" s="36">
        <f>SUMIFS(СВЦЭМ!$C$39:$C$782,СВЦЭМ!$A$39:$A$782,$A88,СВЦЭМ!$B$39:$B$782,L$83)+'СЕТ СН'!$H$12+СВЦЭМ!$D$10+'СЕТ СН'!$H$6-'СЕТ СН'!$H$22</f>
        <v>2038.2144136699999</v>
      </c>
      <c r="M88" s="36">
        <f>SUMIFS(СВЦЭМ!$C$39:$C$782,СВЦЭМ!$A$39:$A$782,$A88,СВЦЭМ!$B$39:$B$782,M$83)+'СЕТ СН'!$H$12+СВЦЭМ!$D$10+'СЕТ СН'!$H$6-'СЕТ СН'!$H$22</f>
        <v>2056.48788939</v>
      </c>
      <c r="N88" s="36">
        <f>SUMIFS(СВЦЭМ!$C$39:$C$782,СВЦЭМ!$A$39:$A$782,$A88,СВЦЭМ!$B$39:$B$782,N$83)+'СЕТ СН'!$H$12+СВЦЭМ!$D$10+'СЕТ СН'!$H$6-'СЕТ СН'!$H$22</f>
        <v>2066.61868542</v>
      </c>
      <c r="O88" s="36">
        <f>SUMIFS(СВЦЭМ!$C$39:$C$782,СВЦЭМ!$A$39:$A$782,$A88,СВЦЭМ!$B$39:$B$782,O$83)+'СЕТ СН'!$H$12+СВЦЭМ!$D$10+'СЕТ СН'!$H$6-'СЕТ СН'!$H$22</f>
        <v>2067.63166963</v>
      </c>
      <c r="P88" s="36">
        <f>SUMIFS(СВЦЭМ!$C$39:$C$782,СВЦЭМ!$A$39:$A$782,$A88,СВЦЭМ!$B$39:$B$782,P$83)+'СЕТ СН'!$H$12+СВЦЭМ!$D$10+'СЕТ СН'!$H$6-'СЕТ СН'!$H$22</f>
        <v>2075.0558758299999</v>
      </c>
      <c r="Q88" s="36">
        <f>SUMIFS(СВЦЭМ!$C$39:$C$782,СВЦЭМ!$A$39:$A$782,$A88,СВЦЭМ!$B$39:$B$782,Q$83)+'СЕТ СН'!$H$12+СВЦЭМ!$D$10+'СЕТ СН'!$H$6-'СЕТ СН'!$H$22</f>
        <v>2075.7467913099999</v>
      </c>
      <c r="R88" s="36">
        <f>SUMIFS(СВЦЭМ!$C$39:$C$782,СВЦЭМ!$A$39:$A$782,$A88,СВЦЭМ!$B$39:$B$782,R$83)+'СЕТ СН'!$H$12+СВЦЭМ!$D$10+'СЕТ СН'!$H$6-'СЕТ СН'!$H$22</f>
        <v>2059.46497344</v>
      </c>
      <c r="S88" s="36">
        <f>SUMIFS(СВЦЭМ!$C$39:$C$782,СВЦЭМ!$A$39:$A$782,$A88,СВЦЭМ!$B$39:$B$782,S$83)+'СЕТ СН'!$H$12+СВЦЭМ!$D$10+'СЕТ СН'!$H$6-'СЕТ СН'!$H$22</f>
        <v>2014.2632767</v>
      </c>
      <c r="T88" s="36">
        <f>SUMIFS(СВЦЭМ!$C$39:$C$782,СВЦЭМ!$A$39:$A$782,$A88,СВЦЭМ!$B$39:$B$782,T$83)+'СЕТ СН'!$H$12+СВЦЭМ!$D$10+'СЕТ СН'!$H$6-'СЕТ СН'!$H$22</f>
        <v>1995.5060621599998</v>
      </c>
      <c r="U88" s="36">
        <f>SUMIFS(СВЦЭМ!$C$39:$C$782,СВЦЭМ!$A$39:$A$782,$A88,СВЦЭМ!$B$39:$B$782,U$83)+'СЕТ СН'!$H$12+СВЦЭМ!$D$10+'СЕТ СН'!$H$6-'СЕТ СН'!$H$22</f>
        <v>1992.9146974999999</v>
      </c>
      <c r="V88" s="36">
        <f>SUMIFS(СВЦЭМ!$C$39:$C$782,СВЦЭМ!$A$39:$A$782,$A88,СВЦЭМ!$B$39:$B$782,V$83)+'СЕТ СН'!$H$12+СВЦЭМ!$D$10+'СЕТ СН'!$H$6-'СЕТ СН'!$H$22</f>
        <v>2029.6249694099999</v>
      </c>
      <c r="W88" s="36">
        <f>SUMIFS(СВЦЭМ!$C$39:$C$782,СВЦЭМ!$A$39:$A$782,$A88,СВЦЭМ!$B$39:$B$782,W$83)+'СЕТ СН'!$H$12+СВЦЭМ!$D$10+'СЕТ СН'!$H$6-'СЕТ СН'!$H$22</f>
        <v>2058.27417504</v>
      </c>
      <c r="X88" s="36">
        <f>SUMIFS(СВЦЭМ!$C$39:$C$782,СВЦЭМ!$A$39:$A$782,$A88,СВЦЭМ!$B$39:$B$782,X$83)+'СЕТ СН'!$H$12+СВЦЭМ!$D$10+'СЕТ СН'!$H$6-'СЕТ СН'!$H$22</f>
        <v>2080.6826084599998</v>
      </c>
      <c r="Y88" s="36">
        <f>SUMIFS(СВЦЭМ!$C$39:$C$782,СВЦЭМ!$A$39:$A$782,$A88,СВЦЭМ!$B$39:$B$782,Y$83)+'СЕТ СН'!$H$12+СВЦЭМ!$D$10+'СЕТ СН'!$H$6-'СЕТ СН'!$H$22</f>
        <v>2090.8653549700002</v>
      </c>
    </row>
    <row r="89" spans="1:25" ht="15.75" x14ac:dyDescent="0.2">
      <c r="A89" s="35">
        <f t="shared" si="2"/>
        <v>44901</v>
      </c>
      <c r="B89" s="36">
        <f>SUMIFS(СВЦЭМ!$C$39:$C$782,СВЦЭМ!$A$39:$A$782,$A89,СВЦЭМ!$B$39:$B$782,B$83)+'СЕТ СН'!$H$12+СВЦЭМ!$D$10+'СЕТ СН'!$H$6-'СЕТ СН'!$H$22</f>
        <v>2029.2081153399999</v>
      </c>
      <c r="C89" s="36">
        <f>SUMIFS(СВЦЭМ!$C$39:$C$782,СВЦЭМ!$A$39:$A$782,$A89,СВЦЭМ!$B$39:$B$782,C$83)+'СЕТ СН'!$H$12+СВЦЭМ!$D$10+'СЕТ СН'!$H$6-'СЕТ СН'!$H$22</f>
        <v>2062.3817663899999</v>
      </c>
      <c r="D89" s="36">
        <f>SUMIFS(СВЦЭМ!$C$39:$C$782,СВЦЭМ!$A$39:$A$782,$A89,СВЦЭМ!$B$39:$B$782,D$83)+'СЕТ СН'!$H$12+СВЦЭМ!$D$10+'СЕТ СН'!$H$6-'СЕТ СН'!$H$22</f>
        <v>2080.84488044</v>
      </c>
      <c r="E89" s="36">
        <f>SUMIFS(СВЦЭМ!$C$39:$C$782,СВЦЭМ!$A$39:$A$782,$A89,СВЦЭМ!$B$39:$B$782,E$83)+'СЕТ СН'!$H$12+СВЦЭМ!$D$10+'СЕТ СН'!$H$6-'СЕТ СН'!$H$22</f>
        <v>2085.6936980099999</v>
      </c>
      <c r="F89" s="36">
        <f>SUMIFS(СВЦЭМ!$C$39:$C$782,СВЦЭМ!$A$39:$A$782,$A89,СВЦЭМ!$B$39:$B$782,F$83)+'СЕТ СН'!$H$12+СВЦЭМ!$D$10+'СЕТ СН'!$H$6-'СЕТ СН'!$H$22</f>
        <v>2120.21327041</v>
      </c>
      <c r="G89" s="36">
        <f>SUMIFS(СВЦЭМ!$C$39:$C$782,СВЦЭМ!$A$39:$A$782,$A89,СВЦЭМ!$B$39:$B$782,G$83)+'СЕТ СН'!$H$12+СВЦЭМ!$D$10+'СЕТ СН'!$H$6-'СЕТ СН'!$H$22</f>
        <v>2090.3008056399999</v>
      </c>
      <c r="H89" s="36">
        <f>SUMIFS(СВЦЭМ!$C$39:$C$782,СВЦЭМ!$A$39:$A$782,$A89,СВЦЭМ!$B$39:$B$782,H$83)+'СЕТ СН'!$H$12+СВЦЭМ!$D$10+'СЕТ СН'!$H$6-'СЕТ СН'!$H$22</f>
        <v>2045.91406198</v>
      </c>
      <c r="I89" s="36">
        <f>SUMIFS(СВЦЭМ!$C$39:$C$782,СВЦЭМ!$A$39:$A$782,$A89,СВЦЭМ!$B$39:$B$782,I$83)+'СЕТ СН'!$H$12+СВЦЭМ!$D$10+'СЕТ СН'!$H$6-'СЕТ СН'!$H$22</f>
        <v>1981.3307713699999</v>
      </c>
      <c r="J89" s="36">
        <f>SUMIFS(СВЦЭМ!$C$39:$C$782,СВЦЭМ!$A$39:$A$782,$A89,СВЦЭМ!$B$39:$B$782,J$83)+'СЕТ СН'!$H$12+СВЦЭМ!$D$10+'СЕТ СН'!$H$6-'СЕТ СН'!$H$22</f>
        <v>1985.9493966299999</v>
      </c>
      <c r="K89" s="36">
        <f>SUMIFS(СВЦЭМ!$C$39:$C$782,СВЦЭМ!$A$39:$A$782,$A89,СВЦЭМ!$B$39:$B$782,K$83)+'СЕТ СН'!$H$12+СВЦЭМ!$D$10+'СЕТ СН'!$H$6-'СЕТ СН'!$H$22</f>
        <v>1969.0206463</v>
      </c>
      <c r="L89" s="36">
        <f>SUMIFS(СВЦЭМ!$C$39:$C$782,СВЦЭМ!$A$39:$A$782,$A89,СВЦЭМ!$B$39:$B$782,L$83)+'СЕТ СН'!$H$12+СВЦЭМ!$D$10+'СЕТ СН'!$H$6-'СЕТ СН'!$H$22</f>
        <v>1971.0025554699998</v>
      </c>
      <c r="M89" s="36">
        <f>SUMIFS(СВЦЭМ!$C$39:$C$782,СВЦЭМ!$A$39:$A$782,$A89,СВЦЭМ!$B$39:$B$782,M$83)+'СЕТ СН'!$H$12+СВЦЭМ!$D$10+'СЕТ СН'!$H$6-'СЕТ СН'!$H$22</f>
        <v>1956.3405923599998</v>
      </c>
      <c r="N89" s="36">
        <f>SUMIFS(СВЦЭМ!$C$39:$C$782,СВЦЭМ!$A$39:$A$782,$A89,СВЦЭМ!$B$39:$B$782,N$83)+'СЕТ СН'!$H$12+СВЦЭМ!$D$10+'СЕТ СН'!$H$6-'СЕТ СН'!$H$22</f>
        <v>1974.6181528699999</v>
      </c>
      <c r="O89" s="36">
        <f>SUMIFS(СВЦЭМ!$C$39:$C$782,СВЦЭМ!$A$39:$A$782,$A89,СВЦЭМ!$B$39:$B$782,O$83)+'СЕТ СН'!$H$12+СВЦЭМ!$D$10+'СЕТ СН'!$H$6-'СЕТ СН'!$H$22</f>
        <v>1949.9224540399998</v>
      </c>
      <c r="P89" s="36">
        <f>SUMIFS(СВЦЭМ!$C$39:$C$782,СВЦЭМ!$A$39:$A$782,$A89,СВЦЭМ!$B$39:$B$782,P$83)+'СЕТ СН'!$H$12+СВЦЭМ!$D$10+'СЕТ СН'!$H$6-'СЕТ СН'!$H$22</f>
        <v>1959.8545319999998</v>
      </c>
      <c r="Q89" s="36">
        <f>SUMIFS(СВЦЭМ!$C$39:$C$782,СВЦЭМ!$A$39:$A$782,$A89,СВЦЭМ!$B$39:$B$782,Q$83)+'СЕТ СН'!$H$12+СВЦЭМ!$D$10+'СЕТ СН'!$H$6-'СЕТ СН'!$H$22</f>
        <v>1954.8585249</v>
      </c>
      <c r="R89" s="36">
        <f>SUMIFS(СВЦЭМ!$C$39:$C$782,СВЦЭМ!$A$39:$A$782,$A89,СВЦЭМ!$B$39:$B$782,R$83)+'СЕТ СН'!$H$12+СВЦЭМ!$D$10+'СЕТ СН'!$H$6-'СЕТ СН'!$H$22</f>
        <v>1942.6717071399999</v>
      </c>
      <c r="S89" s="36">
        <f>SUMIFS(СВЦЭМ!$C$39:$C$782,СВЦЭМ!$A$39:$A$782,$A89,СВЦЭМ!$B$39:$B$782,S$83)+'СЕТ СН'!$H$12+СВЦЭМ!$D$10+'СЕТ СН'!$H$6-'СЕТ СН'!$H$22</f>
        <v>1927.8678673699999</v>
      </c>
      <c r="T89" s="36">
        <f>SUMIFS(СВЦЭМ!$C$39:$C$782,СВЦЭМ!$A$39:$A$782,$A89,СВЦЭМ!$B$39:$B$782,T$83)+'СЕТ СН'!$H$12+СВЦЭМ!$D$10+'СЕТ СН'!$H$6-'СЕТ СН'!$H$22</f>
        <v>1901.8667438999998</v>
      </c>
      <c r="U89" s="36">
        <f>SUMIFS(СВЦЭМ!$C$39:$C$782,СВЦЭМ!$A$39:$A$782,$A89,СВЦЭМ!$B$39:$B$782,U$83)+'СЕТ СН'!$H$12+СВЦЭМ!$D$10+'СЕТ СН'!$H$6-'СЕТ СН'!$H$22</f>
        <v>1911.4686841999999</v>
      </c>
      <c r="V89" s="36">
        <f>SUMIFS(СВЦЭМ!$C$39:$C$782,СВЦЭМ!$A$39:$A$782,$A89,СВЦЭМ!$B$39:$B$782,V$83)+'СЕТ СН'!$H$12+СВЦЭМ!$D$10+'СЕТ СН'!$H$6-'СЕТ СН'!$H$22</f>
        <v>1942.47425</v>
      </c>
      <c r="W89" s="36">
        <f>SUMIFS(СВЦЭМ!$C$39:$C$782,СВЦЭМ!$A$39:$A$782,$A89,СВЦЭМ!$B$39:$B$782,W$83)+'СЕТ СН'!$H$12+СВЦЭМ!$D$10+'СЕТ СН'!$H$6-'СЕТ СН'!$H$22</f>
        <v>1982.0630962399998</v>
      </c>
      <c r="X89" s="36">
        <f>SUMIFS(СВЦЭМ!$C$39:$C$782,СВЦЭМ!$A$39:$A$782,$A89,СВЦЭМ!$B$39:$B$782,X$83)+'СЕТ СН'!$H$12+СВЦЭМ!$D$10+'СЕТ СН'!$H$6-'СЕТ СН'!$H$22</f>
        <v>1985.7645688999999</v>
      </c>
      <c r="Y89" s="36">
        <f>SUMIFS(СВЦЭМ!$C$39:$C$782,СВЦЭМ!$A$39:$A$782,$A89,СВЦЭМ!$B$39:$B$782,Y$83)+'СЕТ СН'!$H$12+СВЦЭМ!$D$10+'СЕТ СН'!$H$6-'СЕТ СН'!$H$22</f>
        <v>2055.3240302099998</v>
      </c>
    </row>
    <row r="90" spans="1:25" ht="15.75" x14ac:dyDescent="0.2">
      <c r="A90" s="35">
        <f t="shared" si="2"/>
        <v>44902</v>
      </c>
      <c r="B90" s="36">
        <f>SUMIFS(СВЦЭМ!$C$39:$C$782,СВЦЭМ!$A$39:$A$782,$A90,СВЦЭМ!$B$39:$B$782,B$83)+'СЕТ СН'!$H$12+СВЦЭМ!$D$10+'СЕТ СН'!$H$6-'СЕТ СН'!$H$22</f>
        <v>2022.8308962999999</v>
      </c>
      <c r="C90" s="36">
        <f>SUMIFS(СВЦЭМ!$C$39:$C$782,СВЦЭМ!$A$39:$A$782,$A90,СВЦЭМ!$B$39:$B$782,C$83)+'СЕТ СН'!$H$12+СВЦЭМ!$D$10+'СЕТ СН'!$H$6-'СЕТ СН'!$H$22</f>
        <v>2054.5000220399997</v>
      </c>
      <c r="D90" s="36">
        <f>SUMIFS(СВЦЭМ!$C$39:$C$782,СВЦЭМ!$A$39:$A$782,$A90,СВЦЭМ!$B$39:$B$782,D$83)+'СЕТ СН'!$H$12+СВЦЭМ!$D$10+'СЕТ СН'!$H$6-'СЕТ СН'!$H$22</f>
        <v>2074.0496080799999</v>
      </c>
      <c r="E90" s="36">
        <f>SUMIFS(СВЦЭМ!$C$39:$C$782,СВЦЭМ!$A$39:$A$782,$A90,СВЦЭМ!$B$39:$B$782,E$83)+'СЕТ СН'!$H$12+СВЦЭМ!$D$10+'СЕТ СН'!$H$6-'СЕТ СН'!$H$22</f>
        <v>2074.0547324099998</v>
      </c>
      <c r="F90" s="36">
        <f>SUMIFS(СВЦЭМ!$C$39:$C$782,СВЦЭМ!$A$39:$A$782,$A90,СВЦЭМ!$B$39:$B$782,F$83)+'СЕТ СН'!$H$12+СВЦЭМ!$D$10+'СЕТ СН'!$H$6-'СЕТ СН'!$H$22</f>
        <v>2078.5555180599999</v>
      </c>
      <c r="G90" s="36">
        <f>SUMIFS(СВЦЭМ!$C$39:$C$782,СВЦЭМ!$A$39:$A$782,$A90,СВЦЭМ!$B$39:$B$782,G$83)+'СЕТ СН'!$H$12+СВЦЭМ!$D$10+'СЕТ СН'!$H$6-'СЕТ СН'!$H$22</f>
        <v>2064.4283095399996</v>
      </c>
      <c r="H90" s="36">
        <f>SUMIFS(СВЦЭМ!$C$39:$C$782,СВЦЭМ!$A$39:$A$782,$A90,СВЦЭМ!$B$39:$B$782,H$83)+'СЕТ СН'!$H$12+СВЦЭМ!$D$10+'СЕТ СН'!$H$6-'СЕТ СН'!$H$22</f>
        <v>2055.4002304400001</v>
      </c>
      <c r="I90" s="36">
        <f>SUMIFS(СВЦЭМ!$C$39:$C$782,СВЦЭМ!$A$39:$A$782,$A90,СВЦЭМ!$B$39:$B$782,I$83)+'СЕТ СН'!$H$12+СВЦЭМ!$D$10+'СЕТ СН'!$H$6-'СЕТ СН'!$H$22</f>
        <v>2006.2332949299998</v>
      </c>
      <c r="J90" s="36">
        <f>SUMIFS(СВЦЭМ!$C$39:$C$782,СВЦЭМ!$A$39:$A$782,$A90,СВЦЭМ!$B$39:$B$782,J$83)+'СЕТ СН'!$H$12+СВЦЭМ!$D$10+'СЕТ СН'!$H$6-'СЕТ СН'!$H$22</f>
        <v>1985.9532451099999</v>
      </c>
      <c r="K90" s="36">
        <f>SUMIFS(СВЦЭМ!$C$39:$C$782,СВЦЭМ!$A$39:$A$782,$A90,СВЦЭМ!$B$39:$B$782,K$83)+'СЕТ СН'!$H$12+СВЦЭМ!$D$10+'СЕТ СН'!$H$6-'СЕТ СН'!$H$22</f>
        <v>2012.33622653</v>
      </c>
      <c r="L90" s="36">
        <f>SUMIFS(СВЦЭМ!$C$39:$C$782,СВЦЭМ!$A$39:$A$782,$A90,СВЦЭМ!$B$39:$B$782,L$83)+'СЕТ СН'!$H$12+СВЦЭМ!$D$10+'СЕТ СН'!$H$6-'СЕТ СН'!$H$22</f>
        <v>2008.72290062</v>
      </c>
      <c r="M90" s="36">
        <f>SUMIFS(СВЦЭМ!$C$39:$C$782,СВЦЭМ!$A$39:$A$782,$A90,СВЦЭМ!$B$39:$B$782,M$83)+'СЕТ СН'!$H$12+СВЦЭМ!$D$10+'СЕТ СН'!$H$6-'СЕТ СН'!$H$22</f>
        <v>2003.43284799</v>
      </c>
      <c r="N90" s="36">
        <f>SUMIFS(СВЦЭМ!$C$39:$C$782,СВЦЭМ!$A$39:$A$782,$A90,СВЦЭМ!$B$39:$B$782,N$83)+'СЕТ СН'!$H$12+СВЦЭМ!$D$10+'СЕТ СН'!$H$6-'СЕТ СН'!$H$22</f>
        <v>2004.49013442</v>
      </c>
      <c r="O90" s="36">
        <f>SUMIFS(СВЦЭМ!$C$39:$C$782,СВЦЭМ!$A$39:$A$782,$A90,СВЦЭМ!$B$39:$B$782,O$83)+'СЕТ СН'!$H$12+СВЦЭМ!$D$10+'СЕТ СН'!$H$6-'СЕТ СН'!$H$22</f>
        <v>2016.5604353799999</v>
      </c>
      <c r="P90" s="36">
        <f>SUMIFS(СВЦЭМ!$C$39:$C$782,СВЦЭМ!$A$39:$A$782,$A90,СВЦЭМ!$B$39:$B$782,P$83)+'СЕТ СН'!$H$12+СВЦЭМ!$D$10+'СЕТ СН'!$H$6-'СЕТ СН'!$H$22</f>
        <v>2024.4178268199998</v>
      </c>
      <c r="Q90" s="36">
        <f>SUMIFS(СВЦЭМ!$C$39:$C$782,СВЦЭМ!$A$39:$A$782,$A90,СВЦЭМ!$B$39:$B$782,Q$83)+'СЕТ СН'!$H$12+СВЦЭМ!$D$10+'СЕТ СН'!$H$6-'СЕТ СН'!$H$22</f>
        <v>2031.7332999599998</v>
      </c>
      <c r="R90" s="36">
        <f>SUMIFS(СВЦЭМ!$C$39:$C$782,СВЦЭМ!$A$39:$A$782,$A90,СВЦЭМ!$B$39:$B$782,R$83)+'СЕТ СН'!$H$12+СВЦЭМ!$D$10+'СЕТ СН'!$H$6-'СЕТ СН'!$H$22</f>
        <v>2009.4994501899998</v>
      </c>
      <c r="S90" s="36">
        <f>SUMIFS(СВЦЭМ!$C$39:$C$782,СВЦЭМ!$A$39:$A$782,$A90,СВЦЭМ!$B$39:$B$782,S$83)+'СЕТ СН'!$H$12+СВЦЭМ!$D$10+'СЕТ СН'!$H$6-'СЕТ СН'!$H$22</f>
        <v>1972.8168833499999</v>
      </c>
      <c r="T90" s="36">
        <f>SUMIFS(СВЦЭМ!$C$39:$C$782,СВЦЭМ!$A$39:$A$782,$A90,СВЦЭМ!$B$39:$B$782,T$83)+'СЕТ СН'!$H$12+СВЦЭМ!$D$10+'СЕТ СН'!$H$6-'СЕТ СН'!$H$22</f>
        <v>1955.32040562</v>
      </c>
      <c r="U90" s="36">
        <f>SUMIFS(СВЦЭМ!$C$39:$C$782,СВЦЭМ!$A$39:$A$782,$A90,СВЦЭМ!$B$39:$B$782,U$83)+'СЕТ СН'!$H$12+СВЦЭМ!$D$10+'СЕТ СН'!$H$6-'СЕТ СН'!$H$22</f>
        <v>1980.1878204899999</v>
      </c>
      <c r="V90" s="36">
        <f>SUMIFS(СВЦЭМ!$C$39:$C$782,СВЦЭМ!$A$39:$A$782,$A90,СВЦЭМ!$B$39:$B$782,V$83)+'СЕТ СН'!$H$12+СВЦЭМ!$D$10+'СЕТ СН'!$H$6-'СЕТ СН'!$H$22</f>
        <v>1979.41454316</v>
      </c>
      <c r="W90" s="36">
        <f>SUMIFS(СВЦЭМ!$C$39:$C$782,СВЦЭМ!$A$39:$A$782,$A90,СВЦЭМ!$B$39:$B$782,W$83)+'СЕТ СН'!$H$12+СВЦЭМ!$D$10+'СЕТ СН'!$H$6-'СЕТ СН'!$H$22</f>
        <v>2013.8378691</v>
      </c>
      <c r="X90" s="36">
        <f>SUMIFS(СВЦЭМ!$C$39:$C$782,СВЦЭМ!$A$39:$A$782,$A90,СВЦЭМ!$B$39:$B$782,X$83)+'СЕТ СН'!$H$12+СВЦЭМ!$D$10+'СЕТ СН'!$H$6-'СЕТ СН'!$H$22</f>
        <v>1993.6942451999998</v>
      </c>
      <c r="Y90" s="36">
        <f>SUMIFS(СВЦЭМ!$C$39:$C$782,СВЦЭМ!$A$39:$A$782,$A90,СВЦЭМ!$B$39:$B$782,Y$83)+'СЕТ СН'!$H$12+СВЦЭМ!$D$10+'СЕТ СН'!$H$6-'СЕТ СН'!$H$22</f>
        <v>2008.1609276699999</v>
      </c>
    </row>
    <row r="91" spans="1:25" ht="15.75" x14ac:dyDescent="0.2">
      <c r="A91" s="35">
        <f t="shared" si="2"/>
        <v>44903</v>
      </c>
      <c r="B91" s="36">
        <f>SUMIFS(СВЦЭМ!$C$39:$C$782,СВЦЭМ!$A$39:$A$782,$A91,СВЦЭМ!$B$39:$B$782,B$83)+'СЕТ СН'!$H$12+СВЦЭМ!$D$10+'СЕТ СН'!$H$6-'СЕТ СН'!$H$22</f>
        <v>2248.60532685</v>
      </c>
      <c r="C91" s="36">
        <f>SUMIFS(СВЦЭМ!$C$39:$C$782,СВЦЭМ!$A$39:$A$782,$A91,СВЦЭМ!$B$39:$B$782,C$83)+'СЕТ СН'!$H$12+СВЦЭМ!$D$10+'СЕТ СН'!$H$6-'СЕТ СН'!$H$22</f>
        <v>2270.5927427500001</v>
      </c>
      <c r="D91" s="36">
        <f>SUMIFS(СВЦЭМ!$C$39:$C$782,СВЦЭМ!$A$39:$A$782,$A91,СВЦЭМ!$B$39:$B$782,D$83)+'СЕТ СН'!$H$12+СВЦЭМ!$D$10+'СЕТ СН'!$H$6-'СЕТ СН'!$H$22</f>
        <v>2254.19104758</v>
      </c>
      <c r="E91" s="36">
        <f>SUMIFS(СВЦЭМ!$C$39:$C$782,СВЦЭМ!$A$39:$A$782,$A91,СВЦЭМ!$B$39:$B$782,E$83)+'СЕТ СН'!$H$12+СВЦЭМ!$D$10+'СЕТ СН'!$H$6-'СЕТ СН'!$H$22</f>
        <v>2221.7663707000002</v>
      </c>
      <c r="F91" s="36">
        <f>SUMIFS(СВЦЭМ!$C$39:$C$782,СВЦЭМ!$A$39:$A$782,$A91,СВЦЭМ!$B$39:$B$782,F$83)+'СЕТ СН'!$H$12+СВЦЭМ!$D$10+'СЕТ СН'!$H$6-'СЕТ СН'!$H$22</f>
        <v>2207.88243543</v>
      </c>
      <c r="G91" s="36">
        <f>SUMIFS(СВЦЭМ!$C$39:$C$782,СВЦЭМ!$A$39:$A$782,$A91,СВЦЭМ!$B$39:$B$782,G$83)+'СЕТ СН'!$H$12+СВЦЭМ!$D$10+'СЕТ СН'!$H$6-'СЕТ СН'!$H$22</f>
        <v>2152.57328267</v>
      </c>
      <c r="H91" s="36">
        <f>SUMIFS(СВЦЭМ!$C$39:$C$782,СВЦЭМ!$A$39:$A$782,$A91,СВЦЭМ!$B$39:$B$782,H$83)+'СЕТ СН'!$H$12+СВЦЭМ!$D$10+'СЕТ СН'!$H$6-'СЕТ СН'!$H$22</f>
        <v>2124.65791051</v>
      </c>
      <c r="I91" s="36">
        <f>SUMIFS(СВЦЭМ!$C$39:$C$782,СВЦЭМ!$A$39:$A$782,$A91,СВЦЭМ!$B$39:$B$782,I$83)+'СЕТ СН'!$H$12+СВЦЭМ!$D$10+'СЕТ СН'!$H$6-'СЕТ СН'!$H$22</f>
        <v>2109.9518711000001</v>
      </c>
      <c r="J91" s="36">
        <f>SUMIFS(СВЦЭМ!$C$39:$C$782,СВЦЭМ!$A$39:$A$782,$A91,СВЦЭМ!$B$39:$B$782,J$83)+'СЕТ СН'!$H$12+СВЦЭМ!$D$10+'СЕТ СН'!$H$6-'СЕТ СН'!$H$22</f>
        <v>2081.1504872799997</v>
      </c>
      <c r="K91" s="36">
        <f>SUMIFS(СВЦЭМ!$C$39:$C$782,СВЦЭМ!$A$39:$A$782,$A91,СВЦЭМ!$B$39:$B$782,K$83)+'СЕТ СН'!$H$12+СВЦЭМ!$D$10+'СЕТ СН'!$H$6-'СЕТ СН'!$H$22</f>
        <v>2064.2946336499999</v>
      </c>
      <c r="L91" s="36">
        <f>SUMIFS(СВЦЭМ!$C$39:$C$782,СВЦЭМ!$A$39:$A$782,$A91,СВЦЭМ!$B$39:$B$782,L$83)+'СЕТ СН'!$H$12+СВЦЭМ!$D$10+'СЕТ СН'!$H$6-'СЕТ СН'!$H$22</f>
        <v>2081.7073369700001</v>
      </c>
      <c r="M91" s="36">
        <f>SUMIFS(СВЦЭМ!$C$39:$C$782,СВЦЭМ!$A$39:$A$782,$A91,СВЦЭМ!$B$39:$B$782,M$83)+'СЕТ СН'!$H$12+СВЦЭМ!$D$10+'СЕТ СН'!$H$6-'СЕТ СН'!$H$22</f>
        <v>2119.3116581699996</v>
      </c>
      <c r="N91" s="36">
        <f>SUMIFS(СВЦЭМ!$C$39:$C$782,СВЦЭМ!$A$39:$A$782,$A91,СВЦЭМ!$B$39:$B$782,N$83)+'СЕТ СН'!$H$12+СВЦЭМ!$D$10+'СЕТ СН'!$H$6-'СЕТ СН'!$H$22</f>
        <v>2129.3882619599999</v>
      </c>
      <c r="O91" s="36">
        <f>SUMIFS(СВЦЭМ!$C$39:$C$782,СВЦЭМ!$A$39:$A$782,$A91,СВЦЭМ!$B$39:$B$782,O$83)+'СЕТ СН'!$H$12+СВЦЭМ!$D$10+'СЕТ СН'!$H$6-'СЕТ СН'!$H$22</f>
        <v>2131.94099684</v>
      </c>
      <c r="P91" s="36">
        <f>SUMIFS(СВЦЭМ!$C$39:$C$782,СВЦЭМ!$A$39:$A$782,$A91,СВЦЭМ!$B$39:$B$782,P$83)+'СЕТ СН'!$H$12+СВЦЭМ!$D$10+'СЕТ СН'!$H$6-'СЕТ СН'!$H$22</f>
        <v>2134.0696096299998</v>
      </c>
      <c r="Q91" s="36">
        <f>SUMIFS(СВЦЭМ!$C$39:$C$782,СВЦЭМ!$A$39:$A$782,$A91,СВЦЭМ!$B$39:$B$782,Q$83)+'СЕТ СН'!$H$12+СВЦЭМ!$D$10+'СЕТ СН'!$H$6-'СЕТ СН'!$H$22</f>
        <v>2113.6044834599998</v>
      </c>
      <c r="R91" s="36">
        <f>SUMIFS(СВЦЭМ!$C$39:$C$782,СВЦЭМ!$A$39:$A$782,$A91,СВЦЭМ!$B$39:$B$782,R$83)+'СЕТ СН'!$H$12+СВЦЭМ!$D$10+'СЕТ СН'!$H$6-'СЕТ СН'!$H$22</f>
        <v>2058.95708393</v>
      </c>
      <c r="S91" s="36">
        <f>SUMIFS(СВЦЭМ!$C$39:$C$782,СВЦЭМ!$A$39:$A$782,$A91,СВЦЭМ!$B$39:$B$782,S$83)+'СЕТ СН'!$H$12+СВЦЭМ!$D$10+'СЕТ СН'!$H$6-'СЕТ СН'!$H$22</f>
        <v>2017.7130890199999</v>
      </c>
      <c r="T91" s="36">
        <f>SUMIFS(СВЦЭМ!$C$39:$C$782,СВЦЭМ!$A$39:$A$782,$A91,СВЦЭМ!$B$39:$B$782,T$83)+'СЕТ СН'!$H$12+СВЦЭМ!$D$10+'СЕТ СН'!$H$6-'СЕТ СН'!$H$22</f>
        <v>2053.7888852199999</v>
      </c>
      <c r="U91" s="36">
        <f>SUMIFS(СВЦЭМ!$C$39:$C$782,СВЦЭМ!$A$39:$A$782,$A91,СВЦЭМ!$B$39:$B$782,U$83)+'СЕТ СН'!$H$12+СВЦЭМ!$D$10+'СЕТ СН'!$H$6-'СЕТ СН'!$H$22</f>
        <v>2077.48249403</v>
      </c>
      <c r="V91" s="36">
        <f>SUMIFS(СВЦЭМ!$C$39:$C$782,СВЦЭМ!$A$39:$A$782,$A91,СВЦЭМ!$B$39:$B$782,V$83)+'СЕТ СН'!$H$12+СВЦЭМ!$D$10+'СЕТ СН'!$H$6-'СЕТ СН'!$H$22</f>
        <v>2095.67781315</v>
      </c>
      <c r="W91" s="36">
        <f>SUMIFS(СВЦЭМ!$C$39:$C$782,СВЦЭМ!$A$39:$A$782,$A91,СВЦЭМ!$B$39:$B$782,W$83)+'СЕТ СН'!$H$12+СВЦЭМ!$D$10+'СЕТ СН'!$H$6-'СЕТ СН'!$H$22</f>
        <v>2133.4064125099999</v>
      </c>
      <c r="X91" s="36">
        <f>SUMIFS(СВЦЭМ!$C$39:$C$782,СВЦЭМ!$A$39:$A$782,$A91,СВЦЭМ!$B$39:$B$782,X$83)+'СЕТ СН'!$H$12+СВЦЭМ!$D$10+'СЕТ СН'!$H$6-'СЕТ СН'!$H$22</f>
        <v>2130.16069823</v>
      </c>
      <c r="Y91" s="36">
        <f>SUMIFS(СВЦЭМ!$C$39:$C$782,СВЦЭМ!$A$39:$A$782,$A91,СВЦЭМ!$B$39:$B$782,Y$83)+'СЕТ СН'!$H$12+СВЦЭМ!$D$10+'СЕТ СН'!$H$6-'СЕТ СН'!$H$22</f>
        <v>2217.4976999399996</v>
      </c>
    </row>
    <row r="92" spans="1:25" ht="15.75" x14ac:dyDescent="0.2">
      <c r="A92" s="35">
        <f t="shared" si="2"/>
        <v>44904</v>
      </c>
      <c r="B92" s="36">
        <f>SUMIFS(СВЦЭМ!$C$39:$C$782,СВЦЭМ!$A$39:$A$782,$A92,СВЦЭМ!$B$39:$B$782,B$83)+'СЕТ СН'!$H$12+СВЦЭМ!$D$10+'СЕТ СН'!$H$6-'СЕТ СН'!$H$22</f>
        <v>2128.32692292</v>
      </c>
      <c r="C92" s="36">
        <f>SUMIFS(СВЦЭМ!$C$39:$C$782,СВЦЭМ!$A$39:$A$782,$A92,СВЦЭМ!$B$39:$B$782,C$83)+'СЕТ СН'!$H$12+СВЦЭМ!$D$10+'СЕТ СН'!$H$6-'СЕТ СН'!$H$22</f>
        <v>2127.0572907799997</v>
      </c>
      <c r="D92" s="36">
        <f>SUMIFS(СВЦЭМ!$C$39:$C$782,СВЦЭМ!$A$39:$A$782,$A92,СВЦЭМ!$B$39:$B$782,D$83)+'СЕТ СН'!$H$12+СВЦЭМ!$D$10+'СЕТ СН'!$H$6-'СЕТ СН'!$H$22</f>
        <v>2156.4415454199998</v>
      </c>
      <c r="E92" s="36">
        <f>SUMIFS(СВЦЭМ!$C$39:$C$782,СВЦЭМ!$A$39:$A$782,$A92,СВЦЭМ!$B$39:$B$782,E$83)+'СЕТ СН'!$H$12+СВЦЭМ!$D$10+'СЕТ СН'!$H$6-'СЕТ СН'!$H$22</f>
        <v>2156.9177033699998</v>
      </c>
      <c r="F92" s="36">
        <f>SUMIFS(СВЦЭМ!$C$39:$C$782,СВЦЭМ!$A$39:$A$782,$A92,СВЦЭМ!$B$39:$B$782,F$83)+'СЕТ СН'!$H$12+СВЦЭМ!$D$10+'СЕТ СН'!$H$6-'СЕТ СН'!$H$22</f>
        <v>2169.8408449099998</v>
      </c>
      <c r="G92" s="36">
        <f>SUMIFS(СВЦЭМ!$C$39:$C$782,СВЦЭМ!$A$39:$A$782,$A92,СВЦЭМ!$B$39:$B$782,G$83)+'СЕТ СН'!$H$12+СВЦЭМ!$D$10+'СЕТ СН'!$H$6-'СЕТ СН'!$H$22</f>
        <v>2152.5659725099999</v>
      </c>
      <c r="H92" s="36">
        <f>SUMIFS(СВЦЭМ!$C$39:$C$782,СВЦЭМ!$A$39:$A$782,$A92,СВЦЭМ!$B$39:$B$782,H$83)+'СЕТ СН'!$H$12+СВЦЭМ!$D$10+'СЕТ СН'!$H$6-'СЕТ СН'!$H$22</f>
        <v>2158.1438650199998</v>
      </c>
      <c r="I92" s="36">
        <f>SUMIFS(СВЦЭМ!$C$39:$C$782,СВЦЭМ!$A$39:$A$782,$A92,СВЦЭМ!$B$39:$B$782,I$83)+'СЕТ СН'!$H$12+СВЦЭМ!$D$10+'СЕТ СН'!$H$6-'СЕТ СН'!$H$22</f>
        <v>2119.3391487499998</v>
      </c>
      <c r="J92" s="36">
        <f>SUMIFS(СВЦЭМ!$C$39:$C$782,СВЦЭМ!$A$39:$A$782,$A92,СВЦЭМ!$B$39:$B$782,J$83)+'СЕТ СН'!$H$12+СВЦЭМ!$D$10+'СЕТ СН'!$H$6-'СЕТ СН'!$H$22</f>
        <v>2103.4300988799996</v>
      </c>
      <c r="K92" s="36">
        <f>SUMIFS(СВЦЭМ!$C$39:$C$782,СВЦЭМ!$A$39:$A$782,$A92,СВЦЭМ!$B$39:$B$782,K$83)+'СЕТ СН'!$H$12+СВЦЭМ!$D$10+'СЕТ СН'!$H$6-'СЕТ СН'!$H$22</f>
        <v>2087.14835709</v>
      </c>
      <c r="L92" s="36">
        <f>SUMIFS(СВЦЭМ!$C$39:$C$782,СВЦЭМ!$A$39:$A$782,$A92,СВЦЭМ!$B$39:$B$782,L$83)+'СЕТ СН'!$H$12+СВЦЭМ!$D$10+'СЕТ СН'!$H$6-'СЕТ СН'!$H$22</f>
        <v>2075.3625634499999</v>
      </c>
      <c r="M92" s="36">
        <f>SUMIFS(СВЦЭМ!$C$39:$C$782,СВЦЭМ!$A$39:$A$782,$A92,СВЦЭМ!$B$39:$B$782,M$83)+'СЕТ СН'!$H$12+СВЦЭМ!$D$10+'СЕТ СН'!$H$6-'СЕТ СН'!$H$22</f>
        <v>2064.7031612800001</v>
      </c>
      <c r="N92" s="36">
        <f>SUMIFS(СВЦЭМ!$C$39:$C$782,СВЦЭМ!$A$39:$A$782,$A92,СВЦЭМ!$B$39:$B$782,N$83)+'СЕТ СН'!$H$12+СВЦЭМ!$D$10+'СЕТ СН'!$H$6-'СЕТ СН'!$H$22</f>
        <v>2070.5143143099999</v>
      </c>
      <c r="O92" s="36">
        <f>SUMIFS(СВЦЭМ!$C$39:$C$782,СВЦЭМ!$A$39:$A$782,$A92,СВЦЭМ!$B$39:$B$782,O$83)+'СЕТ СН'!$H$12+СВЦЭМ!$D$10+'СЕТ СН'!$H$6-'СЕТ СН'!$H$22</f>
        <v>2073.3146920700001</v>
      </c>
      <c r="P92" s="36">
        <f>SUMIFS(СВЦЭМ!$C$39:$C$782,СВЦЭМ!$A$39:$A$782,$A92,СВЦЭМ!$B$39:$B$782,P$83)+'СЕТ СН'!$H$12+СВЦЭМ!$D$10+'СЕТ СН'!$H$6-'СЕТ СН'!$H$22</f>
        <v>2092.7379973400002</v>
      </c>
      <c r="Q92" s="36">
        <f>SUMIFS(СВЦЭМ!$C$39:$C$782,СВЦЭМ!$A$39:$A$782,$A92,СВЦЭМ!$B$39:$B$782,Q$83)+'СЕТ СН'!$H$12+СВЦЭМ!$D$10+'СЕТ СН'!$H$6-'СЕТ СН'!$H$22</f>
        <v>2091.73852179</v>
      </c>
      <c r="R92" s="36">
        <f>SUMIFS(СВЦЭМ!$C$39:$C$782,СВЦЭМ!$A$39:$A$782,$A92,СВЦЭМ!$B$39:$B$782,R$83)+'СЕТ СН'!$H$12+СВЦЭМ!$D$10+'СЕТ СН'!$H$6-'СЕТ СН'!$H$22</f>
        <v>2087.5474760799998</v>
      </c>
      <c r="S92" s="36">
        <f>SUMIFS(СВЦЭМ!$C$39:$C$782,СВЦЭМ!$A$39:$A$782,$A92,СВЦЭМ!$B$39:$B$782,S$83)+'СЕТ СН'!$H$12+СВЦЭМ!$D$10+'СЕТ СН'!$H$6-'СЕТ СН'!$H$22</f>
        <v>2052.2575072499999</v>
      </c>
      <c r="T92" s="36">
        <f>SUMIFS(СВЦЭМ!$C$39:$C$782,СВЦЭМ!$A$39:$A$782,$A92,СВЦЭМ!$B$39:$B$782,T$83)+'СЕТ СН'!$H$12+СВЦЭМ!$D$10+'СЕТ СН'!$H$6-'СЕТ СН'!$H$22</f>
        <v>2027.8541871299999</v>
      </c>
      <c r="U92" s="36">
        <f>SUMIFS(СВЦЭМ!$C$39:$C$782,СВЦЭМ!$A$39:$A$782,$A92,СВЦЭМ!$B$39:$B$782,U$83)+'СЕТ СН'!$H$12+СВЦЭМ!$D$10+'СЕТ СН'!$H$6-'СЕТ СН'!$H$22</f>
        <v>2029.5139787599999</v>
      </c>
      <c r="V92" s="36">
        <f>SUMIFS(СВЦЭМ!$C$39:$C$782,СВЦЭМ!$A$39:$A$782,$A92,СВЦЭМ!$B$39:$B$782,V$83)+'СЕТ СН'!$H$12+СВЦЭМ!$D$10+'СЕТ СН'!$H$6-'СЕТ СН'!$H$22</f>
        <v>2044.1346943399999</v>
      </c>
      <c r="W92" s="36">
        <f>SUMIFS(СВЦЭМ!$C$39:$C$782,СВЦЭМ!$A$39:$A$782,$A92,СВЦЭМ!$B$39:$B$782,W$83)+'СЕТ СН'!$H$12+СВЦЭМ!$D$10+'СЕТ СН'!$H$6-'СЕТ СН'!$H$22</f>
        <v>2073.7179732599998</v>
      </c>
      <c r="X92" s="36">
        <f>SUMIFS(СВЦЭМ!$C$39:$C$782,СВЦЭМ!$A$39:$A$782,$A92,СВЦЭМ!$B$39:$B$782,X$83)+'СЕТ СН'!$H$12+СВЦЭМ!$D$10+'СЕТ СН'!$H$6-'СЕТ СН'!$H$22</f>
        <v>2084.0009452200002</v>
      </c>
      <c r="Y92" s="36">
        <f>SUMIFS(СВЦЭМ!$C$39:$C$782,СВЦЭМ!$A$39:$A$782,$A92,СВЦЭМ!$B$39:$B$782,Y$83)+'СЕТ СН'!$H$12+СВЦЭМ!$D$10+'СЕТ СН'!$H$6-'СЕТ СН'!$H$22</f>
        <v>2099.0327041399996</v>
      </c>
    </row>
    <row r="93" spans="1:25" ht="15.75" x14ac:dyDescent="0.2">
      <c r="A93" s="35">
        <f t="shared" si="2"/>
        <v>44905</v>
      </c>
      <c r="B93" s="36">
        <f>SUMIFS(СВЦЭМ!$C$39:$C$782,СВЦЭМ!$A$39:$A$782,$A93,СВЦЭМ!$B$39:$B$782,B$83)+'СЕТ СН'!$H$12+СВЦЭМ!$D$10+'СЕТ СН'!$H$6-'СЕТ СН'!$H$22</f>
        <v>2139.3100911800002</v>
      </c>
      <c r="C93" s="36">
        <f>SUMIFS(СВЦЭМ!$C$39:$C$782,СВЦЭМ!$A$39:$A$782,$A93,СВЦЭМ!$B$39:$B$782,C$83)+'СЕТ СН'!$H$12+СВЦЭМ!$D$10+'СЕТ СН'!$H$6-'СЕТ СН'!$H$22</f>
        <v>2158.0624777100002</v>
      </c>
      <c r="D93" s="36">
        <f>SUMIFS(СВЦЭМ!$C$39:$C$782,СВЦЭМ!$A$39:$A$782,$A93,СВЦЭМ!$B$39:$B$782,D$83)+'СЕТ СН'!$H$12+СВЦЭМ!$D$10+'СЕТ СН'!$H$6-'СЕТ СН'!$H$22</f>
        <v>2220.7170641299999</v>
      </c>
      <c r="E93" s="36">
        <f>SUMIFS(СВЦЭМ!$C$39:$C$782,СВЦЭМ!$A$39:$A$782,$A93,СВЦЭМ!$B$39:$B$782,E$83)+'СЕТ СН'!$H$12+СВЦЭМ!$D$10+'СЕТ СН'!$H$6-'СЕТ СН'!$H$22</f>
        <v>2214.7257671899997</v>
      </c>
      <c r="F93" s="36">
        <f>SUMIFS(СВЦЭМ!$C$39:$C$782,СВЦЭМ!$A$39:$A$782,$A93,СВЦЭМ!$B$39:$B$782,F$83)+'СЕТ СН'!$H$12+СВЦЭМ!$D$10+'СЕТ СН'!$H$6-'СЕТ СН'!$H$22</f>
        <v>2192.2957474</v>
      </c>
      <c r="G93" s="36">
        <f>SUMIFS(СВЦЭМ!$C$39:$C$782,СВЦЭМ!$A$39:$A$782,$A93,СВЦЭМ!$B$39:$B$782,G$83)+'СЕТ СН'!$H$12+СВЦЭМ!$D$10+'СЕТ СН'!$H$6-'СЕТ СН'!$H$22</f>
        <v>2208.5742549299998</v>
      </c>
      <c r="H93" s="36">
        <f>SUMIFS(СВЦЭМ!$C$39:$C$782,СВЦЭМ!$A$39:$A$782,$A93,СВЦЭМ!$B$39:$B$782,H$83)+'СЕТ СН'!$H$12+СВЦЭМ!$D$10+'СЕТ СН'!$H$6-'СЕТ СН'!$H$22</f>
        <v>2513.64195496</v>
      </c>
      <c r="I93" s="36">
        <f>SUMIFS(СВЦЭМ!$C$39:$C$782,СВЦЭМ!$A$39:$A$782,$A93,СВЦЭМ!$B$39:$B$782,I$83)+'СЕТ СН'!$H$12+СВЦЭМ!$D$10+'СЕТ СН'!$H$6-'СЕТ СН'!$H$22</f>
        <v>2446.3592245099999</v>
      </c>
      <c r="J93" s="36">
        <f>SUMIFS(СВЦЭМ!$C$39:$C$782,СВЦЭМ!$A$39:$A$782,$A93,СВЦЭМ!$B$39:$B$782,J$83)+'СЕТ СН'!$H$12+СВЦЭМ!$D$10+'СЕТ СН'!$H$6-'СЕТ СН'!$H$22</f>
        <v>2346.7396153499999</v>
      </c>
      <c r="K93" s="36">
        <f>SUMIFS(СВЦЭМ!$C$39:$C$782,СВЦЭМ!$A$39:$A$782,$A93,СВЦЭМ!$B$39:$B$782,K$83)+'СЕТ СН'!$H$12+СВЦЭМ!$D$10+'СЕТ СН'!$H$6-'СЕТ СН'!$H$22</f>
        <v>2343.52491431</v>
      </c>
      <c r="L93" s="36">
        <f>SUMIFS(СВЦЭМ!$C$39:$C$782,СВЦЭМ!$A$39:$A$782,$A93,СВЦЭМ!$B$39:$B$782,L$83)+'СЕТ СН'!$H$12+СВЦЭМ!$D$10+'СЕТ СН'!$H$6-'СЕТ СН'!$H$22</f>
        <v>2333.1483473399999</v>
      </c>
      <c r="M93" s="36">
        <f>SUMIFS(СВЦЭМ!$C$39:$C$782,СВЦЭМ!$A$39:$A$782,$A93,СВЦЭМ!$B$39:$B$782,M$83)+'СЕТ СН'!$H$12+СВЦЭМ!$D$10+'СЕТ СН'!$H$6-'СЕТ СН'!$H$22</f>
        <v>2356.3240794100002</v>
      </c>
      <c r="N93" s="36">
        <f>SUMIFS(СВЦЭМ!$C$39:$C$782,СВЦЭМ!$A$39:$A$782,$A93,СВЦЭМ!$B$39:$B$782,N$83)+'СЕТ СН'!$H$12+СВЦЭМ!$D$10+'СЕТ СН'!$H$6-'СЕТ СН'!$H$22</f>
        <v>2412.9928961099999</v>
      </c>
      <c r="O93" s="36">
        <f>SUMIFS(СВЦЭМ!$C$39:$C$782,СВЦЭМ!$A$39:$A$782,$A93,СВЦЭМ!$B$39:$B$782,O$83)+'СЕТ СН'!$H$12+СВЦЭМ!$D$10+'СЕТ СН'!$H$6-'СЕТ СН'!$H$22</f>
        <v>2432.6481141099998</v>
      </c>
      <c r="P93" s="36">
        <f>SUMIFS(СВЦЭМ!$C$39:$C$782,СВЦЭМ!$A$39:$A$782,$A93,СВЦЭМ!$B$39:$B$782,P$83)+'СЕТ СН'!$H$12+СВЦЭМ!$D$10+'СЕТ СН'!$H$6-'СЕТ СН'!$H$22</f>
        <v>2441.4555756600002</v>
      </c>
      <c r="Q93" s="36">
        <f>SUMIFS(СВЦЭМ!$C$39:$C$782,СВЦЭМ!$A$39:$A$782,$A93,СВЦЭМ!$B$39:$B$782,Q$83)+'СЕТ СН'!$H$12+СВЦЭМ!$D$10+'СЕТ СН'!$H$6-'СЕТ СН'!$H$22</f>
        <v>2333.23348278</v>
      </c>
      <c r="R93" s="36">
        <f>SUMIFS(СВЦЭМ!$C$39:$C$782,СВЦЭМ!$A$39:$A$782,$A93,СВЦЭМ!$B$39:$B$782,R$83)+'СЕТ СН'!$H$12+СВЦЭМ!$D$10+'СЕТ СН'!$H$6-'СЕТ СН'!$H$22</f>
        <v>2153.23356423</v>
      </c>
      <c r="S93" s="36">
        <f>SUMIFS(СВЦЭМ!$C$39:$C$782,СВЦЭМ!$A$39:$A$782,$A93,СВЦЭМ!$B$39:$B$782,S$83)+'СЕТ СН'!$H$12+СВЦЭМ!$D$10+'СЕТ СН'!$H$6-'СЕТ СН'!$H$22</f>
        <v>2097.5765489699997</v>
      </c>
      <c r="T93" s="36">
        <f>SUMIFS(СВЦЭМ!$C$39:$C$782,СВЦЭМ!$A$39:$A$782,$A93,СВЦЭМ!$B$39:$B$782,T$83)+'СЕТ СН'!$H$12+СВЦЭМ!$D$10+'СЕТ СН'!$H$6-'СЕТ СН'!$H$22</f>
        <v>2102.1575949199996</v>
      </c>
      <c r="U93" s="36">
        <f>SUMIFS(СВЦЭМ!$C$39:$C$782,СВЦЭМ!$A$39:$A$782,$A93,СВЦЭМ!$B$39:$B$782,U$83)+'СЕТ СН'!$H$12+СВЦЭМ!$D$10+'СЕТ СН'!$H$6-'СЕТ СН'!$H$22</f>
        <v>2099.1576908500001</v>
      </c>
      <c r="V93" s="36">
        <f>SUMIFS(СВЦЭМ!$C$39:$C$782,СВЦЭМ!$A$39:$A$782,$A93,СВЦЭМ!$B$39:$B$782,V$83)+'СЕТ СН'!$H$12+СВЦЭМ!$D$10+'СЕТ СН'!$H$6-'СЕТ СН'!$H$22</f>
        <v>2110.5337281499997</v>
      </c>
      <c r="W93" s="36">
        <f>SUMIFS(СВЦЭМ!$C$39:$C$782,СВЦЭМ!$A$39:$A$782,$A93,СВЦЭМ!$B$39:$B$782,W$83)+'СЕТ СН'!$H$12+СВЦЭМ!$D$10+'СЕТ СН'!$H$6-'СЕТ СН'!$H$22</f>
        <v>2119.14689993</v>
      </c>
      <c r="X93" s="36">
        <f>SUMIFS(СВЦЭМ!$C$39:$C$782,СВЦЭМ!$A$39:$A$782,$A93,СВЦЭМ!$B$39:$B$782,X$83)+'СЕТ СН'!$H$12+СВЦЭМ!$D$10+'СЕТ СН'!$H$6-'СЕТ СН'!$H$22</f>
        <v>2135.1202108400003</v>
      </c>
      <c r="Y93" s="36">
        <f>SUMIFS(СВЦЭМ!$C$39:$C$782,СВЦЭМ!$A$39:$A$782,$A93,СВЦЭМ!$B$39:$B$782,Y$83)+'СЕТ СН'!$H$12+СВЦЭМ!$D$10+'СЕТ СН'!$H$6-'СЕТ СН'!$H$22</f>
        <v>2162.3428682100002</v>
      </c>
    </row>
    <row r="94" spans="1:25" ht="15.75" x14ac:dyDescent="0.2">
      <c r="A94" s="35">
        <f t="shared" si="2"/>
        <v>44906</v>
      </c>
      <c r="B94" s="36">
        <f>SUMIFS(СВЦЭМ!$C$39:$C$782,СВЦЭМ!$A$39:$A$782,$A94,СВЦЭМ!$B$39:$B$782,B$83)+'СЕТ СН'!$H$12+СВЦЭМ!$D$10+'СЕТ СН'!$H$6-'СЕТ СН'!$H$22</f>
        <v>2161.04316376</v>
      </c>
      <c r="C94" s="36">
        <f>SUMIFS(СВЦЭМ!$C$39:$C$782,СВЦЭМ!$A$39:$A$782,$A94,СВЦЭМ!$B$39:$B$782,C$83)+'СЕТ СН'!$H$12+СВЦЭМ!$D$10+'СЕТ СН'!$H$6-'СЕТ СН'!$H$22</f>
        <v>2157.9778563</v>
      </c>
      <c r="D94" s="36">
        <f>SUMIFS(СВЦЭМ!$C$39:$C$782,СВЦЭМ!$A$39:$A$782,$A94,СВЦЭМ!$B$39:$B$782,D$83)+'СЕТ СН'!$H$12+СВЦЭМ!$D$10+'СЕТ СН'!$H$6-'СЕТ СН'!$H$22</f>
        <v>2162.0919803699999</v>
      </c>
      <c r="E94" s="36">
        <f>SUMIFS(СВЦЭМ!$C$39:$C$782,СВЦЭМ!$A$39:$A$782,$A94,СВЦЭМ!$B$39:$B$782,E$83)+'СЕТ СН'!$H$12+СВЦЭМ!$D$10+'СЕТ СН'!$H$6-'СЕТ СН'!$H$22</f>
        <v>2173.51072161</v>
      </c>
      <c r="F94" s="36">
        <f>SUMIFS(СВЦЭМ!$C$39:$C$782,СВЦЭМ!$A$39:$A$782,$A94,СВЦЭМ!$B$39:$B$782,F$83)+'СЕТ СН'!$H$12+СВЦЭМ!$D$10+'СЕТ СН'!$H$6-'СЕТ СН'!$H$22</f>
        <v>2185.1510207900001</v>
      </c>
      <c r="G94" s="36">
        <f>SUMIFS(СВЦЭМ!$C$39:$C$782,СВЦЭМ!$A$39:$A$782,$A94,СВЦЭМ!$B$39:$B$782,G$83)+'СЕТ СН'!$H$12+СВЦЭМ!$D$10+'СЕТ СН'!$H$6-'СЕТ СН'!$H$22</f>
        <v>2164.0767238199996</v>
      </c>
      <c r="H94" s="36">
        <f>SUMIFS(СВЦЭМ!$C$39:$C$782,СВЦЭМ!$A$39:$A$782,$A94,СВЦЭМ!$B$39:$B$782,H$83)+'СЕТ СН'!$H$12+СВЦЭМ!$D$10+'СЕТ СН'!$H$6-'СЕТ СН'!$H$22</f>
        <v>2163.2307829699998</v>
      </c>
      <c r="I94" s="36">
        <f>SUMIFS(СВЦЭМ!$C$39:$C$782,СВЦЭМ!$A$39:$A$782,$A94,СВЦЭМ!$B$39:$B$782,I$83)+'СЕТ СН'!$H$12+СВЦЭМ!$D$10+'СЕТ СН'!$H$6-'СЕТ СН'!$H$22</f>
        <v>2111.8911975299998</v>
      </c>
      <c r="J94" s="36">
        <f>SUMIFS(СВЦЭМ!$C$39:$C$782,СВЦЭМ!$A$39:$A$782,$A94,СВЦЭМ!$B$39:$B$782,J$83)+'СЕТ СН'!$H$12+СВЦЭМ!$D$10+'СЕТ СН'!$H$6-'СЕТ СН'!$H$22</f>
        <v>2068.57128797</v>
      </c>
      <c r="K94" s="36">
        <f>SUMIFS(СВЦЭМ!$C$39:$C$782,СВЦЭМ!$A$39:$A$782,$A94,СВЦЭМ!$B$39:$B$782,K$83)+'СЕТ СН'!$H$12+СВЦЭМ!$D$10+'СЕТ СН'!$H$6-'СЕТ СН'!$H$22</f>
        <v>2022.2863128199999</v>
      </c>
      <c r="L94" s="36">
        <f>SUMIFS(СВЦЭМ!$C$39:$C$782,СВЦЭМ!$A$39:$A$782,$A94,СВЦЭМ!$B$39:$B$782,L$83)+'СЕТ СН'!$H$12+СВЦЭМ!$D$10+'СЕТ СН'!$H$6-'СЕТ СН'!$H$22</f>
        <v>2030.69525935</v>
      </c>
      <c r="M94" s="36">
        <f>SUMIFS(СВЦЭМ!$C$39:$C$782,СВЦЭМ!$A$39:$A$782,$A94,СВЦЭМ!$B$39:$B$782,M$83)+'СЕТ СН'!$H$12+СВЦЭМ!$D$10+'СЕТ СН'!$H$6-'СЕТ СН'!$H$22</f>
        <v>2041.81532305</v>
      </c>
      <c r="N94" s="36">
        <f>SUMIFS(СВЦЭМ!$C$39:$C$782,СВЦЭМ!$A$39:$A$782,$A94,СВЦЭМ!$B$39:$B$782,N$83)+'СЕТ СН'!$H$12+СВЦЭМ!$D$10+'СЕТ СН'!$H$6-'СЕТ СН'!$H$22</f>
        <v>2083.7128630999996</v>
      </c>
      <c r="O94" s="36">
        <f>SUMIFS(СВЦЭМ!$C$39:$C$782,СВЦЭМ!$A$39:$A$782,$A94,СВЦЭМ!$B$39:$B$782,O$83)+'СЕТ СН'!$H$12+СВЦЭМ!$D$10+'СЕТ СН'!$H$6-'СЕТ СН'!$H$22</f>
        <v>2108.4497036599996</v>
      </c>
      <c r="P94" s="36">
        <f>SUMIFS(СВЦЭМ!$C$39:$C$782,СВЦЭМ!$A$39:$A$782,$A94,СВЦЭМ!$B$39:$B$782,P$83)+'СЕТ СН'!$H$12+СВЦЭМ!$D$10+'СЕТ СН'!$H$6-'СЕТ СН'!$H$22</f>
        <v>2118.8943637399998</v>
      </c>
      <c r="Q94" s="36">
        <f>SUMIFS(СВЦЭМ!$C$39:$C$782,СВЦЭМ!$A$39:$A$782,$A94,СВЦЭМ!$B$39:$B$782,Q$83)+'СЕТ СН'!$H$12+СВЦЭМ!$D$10+'СЕТ СН'!$H$6-'СЕТ СН'!$H$22</f>
        <v>2101.1885089099997</v>
      </c>
      <c r="R94" s="36">
        <f>SUMIFS(СВЦЭМ!$C$39:$C$782,СВЦЭМ!$A$39:$A$782,$A94,СВЦЭМ!$B$39:$B$782,R$83)+'СЕТ СН'!$H$12+СВЦЭМ!$D$10+'СЕТ СН'!$H$6-'СЕТ СН'!$H$22</f>
        <v>2058.1314282100002</v>
      </c>
      <c r="S94" s="36">
        <f>SUMIFS(СВЦЭМ!$C$39:$C$782,СВЦЭМ!$A$39:$A$782,$A94,СВЦЭМ!$B$39:$B$782,S$83)+'СЕТ СН'!$H$12+СВЦЭМ!$D$10+'СЕТ СН'!$H$6-'СЕТ СН'!$H$22</f>
        <v>1994.86741134</v>
      </c>
      <c r="T94" s="36">
        <f>SUMIFS(СВЦЭМ!$C$39:$C$782,СВЦЭМ!$A$39:$A$782,$A94,СВЦЭМ!$B$39:$B$782,T$83)+'СЕТ СН'!$H$12+СВЦЭМ!$D$10+'СЕТ СН'!$H$6-'СЕТ СН'!$H$22</f>
        <v>2028.4070130299999</v>
      </c>
      <c r="U94" s="36">
        <f>SUMIFS(СВЦЭМ!$C$39:$C$782,СВЦЭМ!$A$39:$A$782,$A94,СВЦЭМ!$B$39:$B$782,U$83)+'СЕТ СН'!$H$12+СВЦЭМ!$D$10+'СЕТ СН'!$H$6-'СЕТ СН'!$H$22</f>
        <v>2056.4430783099997</v>
      </c>
      <c r="V94" s="36">
        <f>SUMIFS(СВЦЭМ!$C$39:$C$782,СВЦЭМ!$A$39:$A$782,$A94,СВЦЭМ!$B$39:$B$782,V$83)+'СЕТ СН'!$H$12+СВЦЭМ!$D$10+'СЕТ СН'!$H$6-'СЕТ СН'!$H$22</f>
        <v>2073.4647389100001</v>
      </c>
      <c r="W94" s="36">
        <f>SUMIFS(СВЦЭМ!$C$39:$C$782,СВЦЭМ!$A$39:$A$782,$A94,СВЦЭМ!$B$39:$B$782,W$83)+'СЕТ СН'!$H$12+СВЦЭМ!$D$10+'СЕТ СН'!$H$6-'СЕТ СН'!$H$22</f>
        <v>2093.18492401</v>
      </c>
      <c r="X94" s="36">
        <f>SUMIFS(СВЦЭМ!$C$39:$C$782,СВЦЭМ!$A$39:$A$782,$A94,СВЦЭМ!$B$39:$B$782,X$83)+'СЕТ СН'!$H$12+СВЦЭМ!$D$10+'СЕТ СН'!$H$6-'СЕТ СН'!$H$22</f>
        <v>2104.6258637599999</v>
      </c>
      <c r="Y94" s="36">
        <f>SUMIFS(СВЦЭМ!$C$39:$C$782,СВЦЭМ!$A$39:$A$782,$A94,СВЦЭМ!$B$39:$B$782,Y$83)+'СЕТ СН'!$H$12+СВЦЭМ!$D$10+'СЕТ СН'!$H$6-'СЕТ СН'!$H$22</f>
        <v>2148.1069280499996</v>
      </c>
    </row>
    <row r="95" spans="1:25" ht="15.75" x14ac:dyDescent="0.2">
      <c r="A95" s="35">
        <f t="shared" si="2"/>
        <v>44907</v>
      </c>
      <c r="B95" s="36">
        <f>SUMIFS(СВЦЭМ!$C$39:$C$782,СВЦЭМ!$A$39:$A$782,$A95,СВЦЭМ!$B$39:$B$782,B$83)+'СЕТ СН'!$H$12+СВЦЭМ!$D$10+'СЕТ СН'!$H$6-'СЕТ СН'!$H$22</f>
        <v>2055.5015979099999</v>
      </c>
      <c r="C95" s="36">
        <f>SUMIFS(СВЦЭМ!$C$39:$C$782,СВЦЭМ!$A$39:$A$782,$A95,СВЦЭМ!$B$39:$B$782,C$83)+'СЕТ СН'!$H$12+СВЦЭМ!$D$10+'СЕТ СН'!$H$6-'СЕТ СН'!$H$22</f>
        <v>2078.06251359</v>
      </c>
      <c r="D95" s="36">
        <f>SUMIFS(СВЦЭМ!$C$39:$C$782,СВЦЭМ!$A$39:$A$782,$A95,СВЦЭМ!$B$39:$B$782,D$83)+'СЕТ СН'!$H$12+СВЦЭМ!$D$10+'СЕТ СН'!$H$6-'СЕТ СН'!$H$22</f>
        <v>2091.9984880900001</v>
      </c>
      <c r="E95" s="36">
        <f>SUMIFS(СВЦЭМ!$C$39:$C$782,СВЦЭМ!$A$39:$A$782,$A95,СВЦЭМ!$B$39:$B$782,E$83)+'СЕТ СН'!$H$12+СВЦЭМ!$D$10+'СЕТ СН'!$H$6-'СЕТ СН'!$H$22</f>
        <v>2100.66927532</v>
      </c>
      <c r="F95" s="36">
        <f>SUMIFS(СВЦЭМ!$C$39:$C$782,СВЦЭМ!$A$39:$A$782,$A95,СВЦЭМ!$B$39:$B$782,F$83)+'СЕТ СН'!$H$12+СВЦЭМ!$D$10+'СЕТ СН'!$H$6-'СЕТ СН'!$H$22</f>
        <v>2116.7211875200001</v>
      </c>
      <c r="G95" s="36">
        <f>SUMIFS(СВЦЭМ!$C$39:$C$782,СВЦЭМ!$A$39:$A$782,$A95,СВЦЭМ!$B$39:$B$782,G$83)+'СЕТ СН'!$H$12+СВЦЭМ!$D$10+'СЕТ СН'!$H$6-'СЕТ СН'!$H$22</f>
        <v>2102.5504543099996</v>
      </c>
      <c r="H95" s="36">
        <f>SUMIFS(СВЦЭМ!$C$39:$C$782,СВЦЭМ!$A$39:$A$782,$A95,СВЦЭМ!$B$39:$B$782,H$83)+'СЕТ СН'!$H$12+СВЦЭМ!$D$10+'СЕТ СН'!$H$6-'СЕТ СН'!$H$22</f>
        <v>2086.7519450099999</v>
      </c>
      <c r="I95" s="36">
        <f>SUMIFS(СВЦЭМ!$C$39:$C$782,СВЦЭМ!$A$39:$A$782,$A95,СВЦЭМ!$B$39:$B$782,I$83)+'СЕТ СН'!$H$12+СВЦЭМ!$D$10+'СЕТ СН'!$H$6-'СЕТ СН'!$H$22</f>
        <v>1906.4509821899999</v>
      </c>
      <c r="J95" s="36">
        <f>SUMIFS(СВЦЭМ!$C$39:$C$782,СВЦЭМ!$A$39:$A$782,$A95,СВЦЭМ!$B$39:$B$782,J$83)+'СЕТ СН'!$H$12+СВЦЭМ!$D$10+'СЕТ СН'!$H$6-'СЕТ СН'!$H$22</f>
        <v>1810.16007195</v>
      </c>
      <c r="K95" s="36">
        <f>SUMIFS(СВЦЭМ!$C$39:$C$782,СВЦЭМ!$A$39:$A$782,$A95,СВЦЭМ!$B$39:$B$782,K$83)+'СЕТ СН'!$H$12+СВЦЭМ!$D$10+'СЕТ СН'!$H$6-'СЕТ СН'!$H$22</f>
        <v>1777.1287205599999</v>
      </c>
      <c r="L95" s="36">
        <f>SUMIFS(СВЦЭМ!$C$39:$C$782,СВЦЭМ!$A$39:$A$782,$A95,СВЦЭМ!$B$39:$B$782,L$83)+'СЕТ СН'!$H$12+СВЦЭМ!$D$10+'СЕТ СН'!$H$6-'СЕТ СН'!$H$22</f>
        <v>1879.69521495</v>
      </c>
      <c r="M95" s="36">
        <f>SUMIFS(СВЦЭМ!$C$39:$C$782,СВЦЭМ!$A$39:$A$782,$A95,СВЦЭМ!$B$39:$B$782,M$83)+'СЕТ СН'!$H$12+СВЦЭМ!$D$10+'СЕТ СН'!$H$6-'СЕТ СН'!$H$22</f>
        <v>1880.7074790899999</v>
      </c>
      <c r="N95" s="36">
        <f>SUMIFS(СВЦЭМ!$C$39:$C$782,СВЦЭМ!$A$39:$A$782,$A95,СВЦЭМ!$B$39:$B$782,N$83)+'СЕТ СН'!$H$12+СВЦЭМ!$D$10+'СЕТ СН'!$H$6-'СЕТ СН'!$H$22</f>
        <v>1960.1628817599999</v>
      </c>
      <c r="O95" s="36">
        <f>SUMIFS(СВЦЭМ!$C$39:$C$782,СВЦЭМ!$A$39:$A$782,$A95,СВЦЭМ!$B$39:$B$782,O$83)+'СЕТ СН'!$H$12+СВЦЭМ!$D$10+'СЕТ СН'!$H$6-'СЕТ СН'!$H$22</f>
        <v>1947.1926182099999</v>
      </c>
      <c r="P95" s="36">
        <f>SUMIFS(СВЦЭМ!$C$39:$C$782,СВЦЭМ!$A$39:$A$782,$A95,СВЦЭМ!$B$39:$B$782,P$83)+'СЕТ СН'!$H$12+СВЦЭМ!$D$10+'СЕТ СН'!$H$6-'СЕТ СН'!$H$22</f>
        <v>1954.3345919799999</v>
      </c>
      <c r="Q95" s="36">
        <f>SUMIFS(СВЦЭМ!$C$39:$C$782,СВЦЭМ!$A$39:$A$782,$A95,СВЦЭМ!$B$39:$B$782,Q$83)+'СЕТ СН'!$H$12+СВЦЭМ!$D$10+'СЕТ СН'!$H$6-'СЕТ СН'!$H$22</f>
        <v>1962.97828198</v>
      </c>
      <c r="R95" s="36">
        <f>SUMIFS(СВЦЭМ!$C$39:$C$782,СВЦЭМ!$A$39:$A$782,$A95,СВЦЭМ!$B$39:$B$782,R$83)+'СЕТ СН'!$H$12+СВЦЭМ!$D$10+'СЕТ СН'!$H$6-'СЕТ СН'!$H$22</f>
        <v>1871.9155708199999</v>
      </c>
      <c r="S95" s="36">
        <f>SUMIFS(СВЦЭМ!$C$39:$C$782,СВЦЭМ!$A$39:$A$782,$A95,СВЦЭМ!$B$39:$B$782,S$83)+'СЕТ СН'!$H$12+СВЦЭМ!$D$10+'СЕТ СН'!$H$6-'СЕТ СН'!$H$22</f>
        <v>1820.6155841</v>
      </c>
      <c r="T95" s="36">
        <f>SUMIFS(СВЦЭМ!$C$39:$C$782,СВЦЭМ!$A$39:$A$782,$A95,СВЦЭМ!$B$39:$B$782,T$83)+'СЕТ СН'!$H$12+СВЦЭМ!$D$10+'СЕТ СН'!$H$6-'СЕТ СН'!$H$22</f>
        <v>1804.9028861499999</v>
      </c>
      <c r="U95" s="36">
        <f>SUMIFS(СВЦЭМ!$C$39:$C$782,СВЦЭМ!$A$39:$A$782,$A95,СВЦЭМ!$B$39:$B$782,U$83)+'СЕТ СН'!$H$12+СВЦЭМ!$D$10+'СЕТ СН'!$H$6-'СЕТ СН'!$H$22</f>
        <v>1896.2514584799999</v>
      </c>
      <c r="V95" s="36">
        <f>SUMIFS(СВЦЭМ!$C$39:$C$782,СВЦЭМ!$A$39:$A$782,$A95,СВЦЭМ!$B$39:$B$782,V$83)+'СЕТ СН'!$H$12+СВЦЭМ!$D$10+'СЕТ СН'!$H$6-'СЕТ СН'!$H$22</f>
        <v>2008.4735871799999</v>
      </c>
      <c r="W95" s="36">
        <f>SUMIFS(СВЦЭМ!$C$39:$C$782,СВЦЭМ!$A$39:$A$782,$A95,СВЦЭМ!$B$39:$B$782,W$83)+'СЕТ СН'!$H$12+СВЦЭМ!$D$10+'СЕТ СН'!$H$6-'СЕТ СН'!$H$22</f>
        <v>2006.39664285</v>
      </c>
      <c r="X95" s="36">
        <f>SUMIFS(СВЦЭМ!$C$39:$C$782,СВЦЭМ!$A$39:$A$782,$A95,СВЦЭМ!$B$39:$B$782,X$83)+'СЕТ СН'!$H$12+СВЦЭМ!$D$10+'СЕТ СН'!$H$6-'СЕТ СН'!$H$22</f>
        <v>2006.22433359</v>
      </c>
      <c r="Y95" s="36">
        <f>SUMIFS(СВЦЭМ!$C$39:$C$782,СВЦЭМ!$A$39:$A$782,$A95,СВЦЭМ!$B$39:$B$782,Y$83)+'СЕТ СН'!$H$12+СВЦЭМ!$D$10+'СЕТ СН'!$H$6-'СЕТ СН'!$H$22</f>
        <v>2056.9543571899999</v>
      </c>
    </row>
    <row r="96" spans="1:25" ht="15.75" x14ac:dyDescent="0.2">
      <c r="A96" s="35">
        <f t="shared" si="2"/>
        <v>44908</v>
      </c>
      <c r="B96" s="36">
        <f>SUMIFS(СВЦЭМ!$C$39:$C$782,СВЦЭМ!$A$39:$A$782,$A96,СВЦЭМ!$B$39:$B$782,B$83)+'СЕТ СН'!$H$12+СВЦЭМ!$D$10+'СЕТ СН'!$H$6-'СЕТ СН'!$H$22</f>
        <v>2124.2165292199998</v>
      </c>
      <c r="C96" s="36">
        <f>SUMIFS(СВЦЭМ!$C$39:$C$782,СВЦЭМ!$A$39:$A$782,$A96,СВЦЭМ!$B$39:$B$782,C$83)+'СЕТ СН'!$H$12+СВЦЭМ!$D$10+'СЕТ СН'!$H$6-'СЕТ СН'!$H$22</f>
        <v>2159.4891550399998</v>
      </c>
      <c r="D96" s="36">
        <f>SUMIFS(СВЦЭМ!$C$39:$C$782,СВЦЭМ!$A$39:$A$782,$A96,СВЦЭМ!$B$39:$B$782,D$83)+'СЕТ СН'!$H$12+СВЦЭМ!$D$10+'СЕТ СН'!$H$6-'СЕТ СН'!$H$22</f>
        <v>2178.0782561400001</v>
      </c>
      <c r="E96" s="36">
        <f>SUMIFS(СВЦЭМ!$C$39:$C$782,СВЦЭМ!$A$39:$A$782,$A96,СВЦЭМ!$B$39:$B$782,E$83)+'СЕТ СН'!$H$12+СВЦЭМ!$D$10+'СЕТ СН'!$H$6-'СЕТ СН'!$H$22</f>
        <v>2196.3173261399998</v>
      </c>
      <c r="F96" s="36">
        <f>SUMIFS(СВЦЭМ!$C$39:$C$782,СВЦЭМ!$A$39:$A$782,$A96,СВЦЭМ!$B$39:$B$782,F$83)+'СЕТ СН'!$H$12+СВЦЭМ!$D$10+'СЕТ СН'!$H$6-'СЕТ СН'!$H$22</f>
        <v>2206.43260616</v>
      </c>
      <c r="G96" s="36">
        <f>SUMIFS(СВЦЭМ!$C$39:$C$782,СВЦЭМ!$A$39:$A$782,$A96,СВЦЭМ!$B$39:$B$782,G$83)+'СЕТ СН'!$H$12+СВЦЭМ!$D$10+'СЕТ СН'!$H$6-'СЕТ СН'!$H$22</f>
        <v>2193.0110106900001</v>
      </c>
      <c r="H96" s="36">
        <f>SUMIFS(СВЦЭМ!$C$39:$C$782,СВЦЭМ!$A$39:$A$782,$A96,СВЦЭМ!$B$39:$B$782,H$83)+'СЕТ СН'!$H$12+СВЦЭМ!$D$10+'СЕТ СН'!$H$6-'СЕТ СН'!$H$22</f>
        <v>2149.3007260499999</v>
      </c>
      <c r="I96" s="36">
        <f>SUMIFS(СВЦЭМ!$C$39:$C$782,СВЦЭМ!$A$39:$A$782,$A96,СВЦЭМ!$B$39:$B$782,I$83)+'СЕТ СН'!$H$12+СВЦЭМ!$D$10+'СЕТ СН'!$H$6-'СЕТ СН'!$H$22</f>
        <v>2115.9190243799999</v>
      </c>
      <c r="J96" s="36">
        <f>SUMIFS(СВЦЭМ!$C$39:$C$782,СВЦЭМ!$A$39:$A$782,$A96,СВЦЭМ!$B$39:$B$782,J$83)+'СЕТ СН'!$H$12+СВЦЭМ!$D$10+'СЕТ СН'!$H$6-'СЕТ СН'!$H$22</f>
        <v>2114.2355144499998</v>
      </c>
      <c r="K96" s="36">
        <f>SUMIFS(СВЦЭМ!$C$39:$C$782,СВЦЭМ!$A$39:$A$782,$A96,СВЦЭМ!$B$39:$B$782,K$83)+'СЕТ СН'!$H$12+СВЦЭМ!$D$10+'СЕТ СН'!$H$6-'СЕТ СН'!$H$22</f>
        <v>2089.9691647</v>
      </c>
      <c r="L96" s="36">
        <f>SUMIFS(СВЦЭМ!$C$39:$C$782,СВЦЭМ!$A$39:$A$782,$A96,СВЦЭМ!$B$39:$B$782,L$83)+'СЕТ СН'!$H$12+СВЦЭМ!$D$10+'СЕТ СН'!$H$6-'СЕТ СН'!$H$22</f>
        <v>2071.2608736000002</v>
      </c>
      <c r="M96" s="36">
        <f>SUMIFS(СВЦЭМ!$C$39:$C$782,СВЦЭМ!$A$39:$A$782,$A96,СВЦЭМ!$B$39:$B$782,M$83)+'СЕТ СН'!$H$12+СВЦЭМ!$D$10+'СЕТ СН'!$H$6-'СЕТ СН'!$H$22</f>
        <v>2079.9553240200003</v>
      </c>
      <c r="N96" s="36">
        <f>SUMIFS(СВЦЭМ!$C$39:$C$782,СВЦЭМ!$A$39:$A$782,$A96,СВЦЭМ!$B$39:$B$782,N$83)+'СЕТ СН'!$H$12+СВЦЭМ!$D$10+'СЕТ СН'!$H$6-'СЕТ СН'!$H$22</f>
        <v>2091.0542623199999</v>
      </c>
      <c r="O96" s="36">
        <f>SUMIFS(СВЦЭМ!$C$39:$C$782,СВЦЭМ!$A$39:$A$782,$A96,СВЦЭМ!$B$39:$B$782,O$83)+'СЕТ СН'!$H$12+СВЦЭМ!$D$10+'СЕТ СН'!$H$6-'СЕТ СН'!$H$22</f>
        <v>2155.3006459199996</v>
      </c>
      <c r="P96" s="36">
        <f>SUMIFS(СВЦЭМ!$C$39:$C$782,СВЦЭМ!$A$39:$A$782,$A96,СВЦЭМ!$B$39:$B$782,P$83)+'СЕТ СН'!$H$12+СВЦЭМ!$D$10+'СЕТ СН'!$H$6-'СЕТ СН'!$H$22</f>
        <v>2164.0061336099998</v>
      </c>
      <c r="Q96" s="36">
        <f>SUMIFS(СВЦЭМ!$C$39:$C$782,СВЦЭМ!$A$39:$A$782,$A96,СВЦЭМ!$B$39:$B$782,Q$83)+'СЕТ СН'!$H$12+СВЦЭМ!$D$10+'СЕТ СН'!$H$6-'СЕТ СН'!$H$22</f>
        <v>2138.60771221</v>
      </c>
      <c r="R96" s="36">
        <f>SUMIFS(СВЦЭМ!$C$39:$C$782,СВЦЭМ!$A$39:$A$782,$A96,СВЦЭМ!$B$39:$B$782,R$83)+'СЕТ СН'!$H$12+СВЦЭМ!$D$10+'СЕТ СН'!$H$6-'СЕТ СН'!$H$22</f>
        <v>2072.5074614</v>
      </c>
      <c r="S96" s="36">
        <f>SUMIFS(СВЦЭМ!$C$39:$C$782,СВЦЭМ!$A$39:$A$782,$A96,СВЦЭМ!$B$39:$B$782,S$83)+'СЕТ СН'!$H$12+СВЦЭМ!$D$10+'СЕТ СН'!$H$6-'СЕТ СН'!$H$22</f>
        <v>2053.5895289800001</v>
      </c>
      <c r="T96" s="36">
        <f>SUMIFS(СВЦЭМ!$C$39:$C$782,СВЦЭМ!$A$39:$A$782,$A96,СВЦЭМ!$B$39:$B$782,T$83)+'СЕТ СН'!$H$12+СВЦЭМ!$D$10+'СЕТ СН'!$H$6-'СЕТ СН'!$H$22</f>
        <v>2034.76745813</v>
      </c>
      <c r="U96" s="36">
        <f>SUMIFS(СВЦЭМ!$C$39:$C$782,СВЦЭМ!$A$39:$A$782,$A96,СВЦЭМ!$B$39:$B$782,U$83)+'СЕТ СН'!$H$12+СВЦЭМ!$D$10+'СЕТ СН'!$H$6-'СЕТ СН'!$H$22</f>
        <v>2001.35977239</v>
      </c>
      <c r="V96" s="36">
        <f>SUMIFS(СВЦЭМ!$C$39:$C$782,СВЦЭМ!$A$39:$A$782,$A96,СВЦЭМ!$B$39:$B$782,V$83)+'СЕТ СН'!$H$12+СВЦЭМ!$D$10+'СЕТ СН'!$H$6-'СЕТ СН'!$H$22</f>
        <v>2013.86335489</v>
      </c>
      <c r="W96" s="36">
        <f>SUMIFS(СВЦЭМ!$C$39:$C$782,СВЦЭМ!$A$39:$A$782,$A96,СВЦЭМ!$B$39:$B$782,W$83)+'СЕТ СН'!$H$12+СВЦЭМ!$D$10+'СЕТ СН'!$H$6-'СЕТ СН'!$H$22</f>
        <v>2063.8789188399996</v>
      </c>
      <c r="X96" s="36">
        <f>SUMIFS(СВЦЭМ!$C$39:$C$782,СВЦЭМ!$A$39:$A$782,$A96,СВЦЭМ!$B$39:$B$782,X$83)+'СЕТ СН'!$H$12+СВЦЭМ!$D$10+'СЕТ СН'!$H$6-'СЕТ СН'!$H$22</f>
        <v>2069.13721674</v>
      </c>
      <c r="Y96" s="36">
        <f>SUMIFS(СВЦЭМ!$C$39:$C$782,СВЦЭМ!$A$39:$A$782,$A96,СВЦЭМ!$B$39:$B$782,Y$83)+'СЕТ СН'!$H$12+СВЦЭМ!$D$10+'СЕТ СН'!$H$6-'СЕТ СН'!$H$22</f>
        <v>2119.5547748099998</v>
      </c>
    </row>
    <row r="97" spans="1:25" ht="15.75" x14ac:dyDescent="0.2">
      <c r="A97" s="35">
        <f t="shared" si="2"/>
        <v>44909</v>
      </c>
      <c r="B97" s="36">
        <f>SUMIFS(СВЦЭМ!$C$39:$C$782,СВЦЭМ!$A$39:$A$782,$A97,СВЦЭМ!$B$39:$B$782,B$83)+'СЕТ СН'!$H$12+СВЦЭМ!$D$10+'СЕТ СН'!$H$6-'СЕТ СН'!$H$22</f>
        <v>2059.5804985699997</v>
      </c>
      <c r="C97" s="36">
        <f>SUMIFS(СВЦЭМ!$C$39:$C$782,СВЦЭМ!$A$39:$A$782,$A97,СВЦЭМ!$B$39:$B$782,C$83)+'СЕТ СН'!$H$12+СВЦЭМ!$D$10+'СЕТ СН'!$H$6-'СЕТ СН'!$H$22</f>
        <v>2097.8664924899999</v>
      </c>
      <c r="D97" s="36">
        <f>SUMIFS(СВЦЭМ!$C$39:$C$782,СВЦЭМ!$A$39:$A$782,$A97,СВЦЭМ!$B$39:$B$782,D$83)+'СЕТ СН'!$H$12+СВЦЭМ!$D$10+'СЕТ СН'!$H$6-'СЕТ СН'!$H$22</f>
        <v>2132.5898392399999</v>
      </c>
      <c r="E97" s="36">
        <f>SUMIFS(СВЦЭМ!$C$39:$C$782,СВЦЭМ!$A$39:$A$782,$A97,СВЦЭМ!$B$39:$B$782,E$83)+'СЕТ СН'!$H$12+СВЦЭМ!$D$10+'СЕТ СН'!$H$6-'СЕТ СН'!$H$22</f>
        <v>2132.8931924399999</v>
      </c>
      <c r="F97" s="36">
        <f>SUMIFS(СВЦЭМ!$C$39:$C$782,СВЦЭМ!$A$39:$A$782,$A97,СВЦЭМ!$B$39:$B$782,F$83)+'СЕТ СН'!$H$12+СВЦЭМ!$D$10+'СЕТ СН'!$H$6-'СЕТ СН'!$H$22</f>
        <v>2173.1841271799999</v>
      </c>
      <c r="G97" s="36">
        <f>SUMIFS(СВЦЭМ!$C$39:$C$782,СВЦЭМ!$A$39:$A$782,$A97,СВЦЭМ!$B$39:$B$782,G$83)+'СЕТ СН'!$H$12+СВЦЭМ!$D$10+'СЕТ СН'!$H$6-'СЕТ СН'!$H$22</f>
        <v>2149.8705261799996</v>
      </c>
      <c r="H97" s="36">
        <f>SUMIFS(СВЦЭМ!$C$39:$C$782,СВЦЭМ!$A$39:$A$782,$A97,СВЦЭМ!$B$39:$B$782,H$83)+'СЕТ СН'!$H$12+СВЦЭМ!$D$10+'СЕТ СН'!$H$6-'СЕТ СН'!$H$22</f>
        <v>2128.4303595900001</v>
      </c>
      <c r="I97" s="36">
        <f>SUMIFS(СВЦЭМ!$C$39:$C$782,СВЦЭМ!$A$39:$A$782,$A97,СВЦЭМ!$B$39:$B$782,I$83)+'СЕТ СН'!$H$12+СВЦЭМ!$D$10+'СЕТ СН'!$H$6-'СЕТ СН'!$H$22</f>
        <v>2099.83706334</v>
      </c>
      <c r="J97" s="36">
        <f>SUMIFS(СВЦЭМ!$C$39:$C$782,СВЦЭМ!$A$39:$A$782,$A97,СВЦЭМ!$B$39:$B$782,J$83)+'СЕТ СН'!$H$12+СВЦЭМ!$D$10+'СЕТ СН'!$H$6-'СЕТ СН'!$H$22</f>
        <v>2116.6272862199999</v>
      </c>
      <c r="K97" s="36">
        <f>SUMIFS(СВЦЭМ!$C$39:$C$782,СВЦЭМ!$A$39:$A$782,$A97,СВЦЭМ!$B$39:$B$782,K$83)+'СЕТ СН'!$H$12+СВЦЭМ!$D$10+'СЕТ СН'!$H$6-'СЕТ СН'!$H$22</f>
        <v>2066.1241865900001</v>
      </c>
      <c r="L97" s="36">
        <f>SUMIFS(СВЦЭМ!$C$39:$C$782,СВЦЭМ!$A$39:$A$782,$A97,СВЦЭМ!$B$39:$B$782,L$83)+'СЕТ СН'!$H$12+СВЦЭМ!$D$10+'СЕТ СН'!$H$6-'СЕТ СН'!$H$22</f>
        <v>2067.4449663799996</v>
      </c>
      <c r="M97" s="36">
        <f>SUMIFS(СВЦЭМ!$C$39:$C$782,СВЦЭМ!$A$39:$A$782,$A97,СВЦЭМ!$B$39:$B$782,M$83)+'СЕТ СН'!$H$12+СВЦЭМ!$D$10+'СЕТ СН'!$H$6-'СЕТ СН'!$H$22</f>
        <v>2106.54249037</v>
      </c>
      <c r="N97" s="36">
        <f>SUMIFS(СВЦЭМ!$C$39:$C$782,СВЦЭМ!$A$39:$A$782,$A97,СВЦЭМ!$B$39:$B$782,N$83)+'СЕТ СН'!$H$12+СВЦЭМ!$D$10+'СЕТ СН'!$H$6-'СЕТ СН'!$H$22</f>
        <v>2089.0269960999999</v>
      </c>
      <c r="O97" s="36">
        <f>SUMIFS(СВЦЭМ!$C$39:$C$782,СВЦЭМ!$A$39:$A$782,$A97,СВЦЭМ!$B$39:$B$782,O$83)+'СЕТ СН'!$H$12+СВЦЭМ!$D$10+'СЕТ СН'!$H$6-'СЕТ СН'!$H$22</f>
        <v>2098.0117461099999</v>
      </c>
      <c r="P97" s="36">
        <f>SUMIFS(СВЦЭМ!$C$39:$C$782,СВЦЭМ!$A$39:$A$782,$A97,СВЦЭМ!$B$39:$B$782,P$83)+'СЕТ СН'!$H$12+СВЦЭМ!$D$10+'СЕТ СН'!$H$6-'СЕТ СН'!$H$22</f>
        <v>2114.99960517</v>
      </c>
      <c r="Q97" s="36">
        <f>SUMIFS(СВЦЭМ!$C$39:$C$782,СВЦЭМ!$A$39:$A$782,$A97,СВЦЭМ!$B$39:$B$782,Q$83)+'СЕТ СН'!$H$12+СВЦЭМ!$D$10+'СЕТ СН'!$H$6-'СЕТ СН'!$H$22</f>
        <v>2101.4158834999998</v>
      </c>
      <c r="R97" s="36">
        <f>SUMIFS(СВЦЭМ!$C$39:$C$782,СВЦЭМ!$A$39:$A$782,$A97,СВЦЭМ!$B$39:$B$782,R$83)+'СЕТ СН'!$H$12+СВЦЭМ!$D$10+'СЕТ СН'!$H$6-'СЕТ СН'!$H$22</f>
        <v>2135.6040469700001</v>
      </c>
      <c r="S97" s="36">
        <f>SUMIFS(СВЦЭМ!$C$39:$C$782,СВЦЭМ!$A$39:$A$782,$A97,СВЦЭМ!$B$39:$B$782,S$83)+'СЕТ СН'!$H$12+СВЦЭМ!$D$10+'СЕТ СН'!$H$6-'СЕТ СН'!$H$22</f>
        <v>2113.2885796599999</v>
      </c>
      <c r="T97" s="36">
        <f>SUMIFS(СВЦЭМ!$C$39:$C$782,СВЦЭМ!$A$39:$A$782,$A97,СВЦЭМ!$B$39:$B$782,T$83)+'СЕТ СН'!$H$12+СВЦЭМ!$D$10+'СЕТ СН'!$H$6-'СЕТ СН'!$H$22</f>
        <v>2111.1806842400001</v>
      </c>
      <c r="U97" s="36">
        <f>SUMIFS(СВЦЭМ!$C$39:$C$782,СВЦЭМ!$A$39:$A$782,$A97,СВЦЭМ!$B$39:$B$782,U$83)+'СЕТ СН'!$H$12+СВЦЭМ!$D$10+'СЕТ СН'!$H$6-'СЕТ СН'!$H$22</f>
        <v>2118.2479098899998</v>
      </c>
      <c r="V97" s="36">
        <f>SUMIFS(СВЦЭМ!$C$39:$C$782,СВЦЭМ!$A$39:$A$782,$A97,СВЦЭМ!$B$39:$B$782,V$83)+'СЕТ СН'!$H$12+СВЦЭМ!$D$10+'СЕТ СН'!$H$6-'СЕТ СН'!$H$22</f>
        <v>2132.5285628900001</v>
      </c>
      <c r="W97" s="36">
        <f>SUMIFS(СВЦЭМ!$C$39:$C$782,СВЦЭМ!$A$39:$A$782,$A97,СВЦЭМ!$B$39:$B$782,W$83)+'СЕТ СН'!$H$12+СВЦЭМ!$D$10+'СЕТ СН'!$H$6-'СЕТ СН'!$H$22</f>
        <v>2104.7577708199997</v>
      </c>
      <c r="X97" s="36">
        <f>SUMIFS(СВЦЭМ!$C$39:$C$782,СВЦЭМ!$A$39:$A$782,$A97,СВЦЭМ!$B$39:$B$782,X$83)+'СЕТ СН'!$H$12+СВЦЭМ!$D$10+'СЕТ СН'!$H$6-'СЕТ СН'!$H$22</f>
        <v>2111.5193777699997</v>
      </c>
      <c r="Y97" s="36">
        <f>SUMIFS(СВЦЭМ!$C$39:$C$782,СВЦЭМ!$A$39:$A$782,$A97,СВЦЭМ!$B$39:$B$782,Y$83)+'СЕТ СН'!$H$12+СВЦЭМ!$D$10+'СЕТ СН'!$H$6-'СЕТ СН'!$H$22</f>
        <v>2113.2542564099999</v>
      </c>
    </row>
    <row r="98" spans="1:25" ht="15.75" x14ac:dyDescent="0.2">
      <c r="A98" s="35">
        <f t="shared" si="2"/>
        <v>44910</v>
      </c>
      <c r="B98" s="36">
        <f>SUMIFS(СВЦЭМ!$C$39:$C$782,СВЦЭМ!$A$39:$A$782,$A98,СВЦЭМ!$B$39:$B$782,B$83)+'СЕТ СН'!$H$12+СВЦЭМ!$D$10+'СЕТ СН'!$H$6-'СЕТ СН'!$H$22</f>
        <v>2032.3640116299998</v>
      </c>
      <c r="C98" s="36">
        <f>SUMIFS(СВЦЭМ!$C$39:$C$782,СВЦЭМ!$A$39:$A$782,$A98,СВЦЭМ!$B$39:$B$782,C$83)+'СЕТ СН'!$H$12+СВЦЭМ!$D$10+'СЕТ СН'!$H$6-'СЕТ СН'!$H$22</f>
        <v>2045.0447593499998</v>
      </c>
      <c r="D98" s="36">
        <f>SUMIFS(СВЦЭМ!$C$39:$C$782,СВЦЭМ!$A$39:$A$782,$A98,СВЦЭМ!$B$39:$B$782,D$83)+'СЕТ СН'!$H$12+СВЦЭМ!$D$10+'СЕТ СН'!$H$6-'СЕТ СН'!$H$22</f>
        <v>2060.91087986</v>
      </c>
      <c r="E98" s="36">
        <f>SUMIFS(СВЦЭМ!$C$39:$C$782,СВЦЭМ!$A$39:$A$782,$A98,СВЦЭМ!$B$39:$B$782,E$83)+'СЕТ СН'!$H$12+СВЦЭМ!$D$10+'СЕТ СН'!$H$6-'СЕТ СН'!$H$22</f>
        <v>2087.0912887200002</v>
      </c>
      <c r="F98" s="36">
        <f>SUMIFS(СВЦЭМ!$C$39:$C$782,СВЦЭМ!$A$39:$A$782,$A98,СВЦЭМ!$B$39:$B$782,F$83)+'СЕТ СН'!$H$12+СВЦЭМ!$D$10+'СЕТ СН'!$H$6-'СЕТ СН'!$H$22</f>
        <v>2138.7344592999998</v>
      </c>
      <c r="G98" s="36">
        <f>SUMIFS(СВЦЭМ!$C$39:$C$782,СВЦЭМ!$A$39:$A$782,$A98,СВЦЭМ!$B$39:$B$782,G$83)+'СЕТ СН'!$H$12+СВЦЭМ!$D$10+'СЕТ СН'!$H$6-'СЕТ СН'!$H$22</f>
        <v>2109.2665551999999</v>
      </c>
      <c r="H98" s="36">
        <f>SUMIFS(СВЦЭМ!$C$39:$C$782,СВЦЭМ!$A$39:$A$782,$A98,СВЦЭМ!$B$39:$B$782,H$83)+'СЕТ СН'!$H$12+СВЦЭМ!$D$10+'СЕТ СН'!$H$6-'СЕТ СН'!$H$22</f>
        <v>2065.6257293799999</v>
      </c>
      <c r="I98" s="36">
        <f>SUMIFS(СВЦЭМ!$C$39:$C$782,СВЦЭМ!$A$39:$A$782,$A98,СВЦЭМ!$B$39:$B$782,I$83)+'СЕТ СН'!$H$12+СВЦЭМ!$D$10+'СЕТ СН'!$H$6-'СЕТ СН'!$H$22</f>
        <v>1999.2164986599998</v>
      </c>
      <c r="J98" s="36">
        <f>SUMIFS(СВЦЭМ!$C$39:$C$782,СВЦЭМ!$A$39:$A$782,$A98,СВЦЭМ!$B$39:$B$782,J$83)+'СЕТ СН'!$H$12+СВЦЭМ!$D$10+'СЕТ СН'!$H$6-'СЕТ СН'!$H$22</f>
        <v>1965.3521320799998</v>
      </c>
      <c r="K98" s="36">
        <f>SUMIFS(СВЦЭМ!$C$39:$C$782,СВЦЭМ!$A$39:$A$782,$A98,СВЦЭМ!$B$39:$B$782,K$83)+'СЕТ СН'!$H$12+СВЦЭМ!$D$10+'СЕТ СН'!$H$6-'СЕТ СН'!$H$22</f>
        <v>1952.8619401999999</v>
      </c>
      <c r="L98" s="36">
        <f>SUMIFS(СВЦЭМ!$C$39:$C$782,СВЦЭМ!$A$39:$A$782,$A98,СВЦЭМ!$B$39:$B$782,L$83)+'СЕТ СН'!$H$12+СВЦЭМ!$D$10+'СЕТ СН'!$H$6-'СЕТ СН'!$H$22</f>
        <v>1936.5407255499999</v>
      </c>
      <c r="M98" s="36">
        <f>SUMIFS(СВЦЭМ!$C$39:$C$782,СВЦЭМ!$A$39:$A$782,$A98,СВЦЭМ!$B$39:$B$782,M$83)+'СЕТ СН'!$H$12+СВЦЭМ!$D$10+'СЕТ СН'!$H$6-'СЕТ СН'!$H$22</f>
        <v>1945.4340726</v>
      </c>
      <c r="N98" s="36">
        <f>SUMIFS(СВЦЭМ!$C$39:$C$782,СВЦЭМ!$A$39:$A$782,$A98,СВЦЭМ!$B$39:$B$782,N$83)+'СЕТ СН'!$H$12+СВЦЭМ!$D$10+'СЕТ СН'!$H$6-'СЕТ СН'!$H$22</f>
        <v>1966.13604362</v>
      </c>
      <c r="O98" s="36">
        <f>SUMIFS(СВЦЭМ!$C$39:$C$782,СВЦЭМ!$A$39:$A$782,$A98,СВЦЭМ!$B$39:$B$782,O$83)+'СЕТ СН'!$H$12+СВЦЭМ!$D$10+'СЕТ СН'!$H$6-'СЕТ СН'!$H$22</f>
        <v>1976.79723857</v>
      </c>
      <c r="P98" s="36">
        <f>SUMIFS(СВЦЭМ!$C$39:$C$782,СВЦЭМ!$A$39:$A$782,$A98,СВЦЭМ!$B$39:$B$782,P$83)+'СЕТ СН'!$H$12+СВЦЭМ!$D$10+'СЕТ СН'!$H$6-'СЕТ СН'!$H$22</f>
        <v>1993.2590209499999</v>
      </c>
      <c r="Q98" s="36">
        <f>SUMIFS(СВЦЭМ!$C$39:$C$782,СВЦЭМ!$A$39:$A$782,$A98,СВЦЭМ!$B$39:$B$782,Q$83)+'СЕТ СН'!$H$12+СВЦЭМ!$D$10+'СЕТ СН'!$H$6-'СЕТ СН'!$H$22</f>
        <v>2004.01087469</v>
      </c>
      <c r="R98" s="36">
        <f>SUMIFS(СВЦЭМ!$C$39:$C$782,СВЦЭМ!$A$39:$A$782,$A98,СВЦЭМ!$B$39:$B$782,R$83)+'СЕТ СН'!$H$12+СВЦЭМ!$D$10+'СЕТ СН'!$H$6-'СЕТ СН'!$H$22</f>
        <v>2014.9189437799998</v>
      </c>
      <c r="S98" s="36">
        <f>SUMIFS(СВЦЭМ!$C$39:$C$782,СВЦЭМ!$A$39:$A$782,$A98,СВЦЭМ!$B$39:$B$782,S$83)+'СЕТ СН'!$H$12+СВЦЭМ!$D$10+'СЕТ СН'!$H$6-'СЕТ СН'!$H$22</f>
        <v>1973.9089560799998</v>
      </c>
      <c r="T98" s="36">
        <f>SUMIFS(СВЦЭМ!$C$39:$C$782,СВЦЭМ!$A$39:$A$782,$A98,СВЦЭМ!$B$39:$B$782,T$83)+'СЕТ СН'!$H$12+СВЦЭМ!$D$10+'СЕТ СН'!$H$6-'СЕТ СН'!$H$22</f>
        <v>1931.1400800599999</v>
      </c>
      <c r="U98" s="36">
        <f>SUMIFS(СВЦЭМ!$C$39:$C$782,СВЦЭМ!$A$39:$A$782,$A98,СВЦЭМ!$B$39:$B$782,U$83)+'СЕТ СН'!$H$12+СВЦЭМ!$D$10+'СЕТ СН'!$H$6-'СЕТ СН'!$H$22</f>
        <v>1933.45339887</v>
      </c>
      <c r="V98" s="36">
        <f>SUMIFS(СВЦЭМ!$C$39:$C$782,СВЦЭМ!$A$39:$A$782,$A98,СВЦЭМ!$B$39:$B$782,V$83)+'СЕТ СН'!$H$12+СВЦЭМ!$D$10+'СЕТ СН'!$H$6-'СЕТ СН'!$H$22</f>
        <v>1933.68129041</v>
      </c>
      <c r="W98" s="36">
        <f>SUMIFS(СВЦЭМ!$C$39:$C$782,СВЦЭМ!$A$39:$A$782,$A98,СВЦЭМ!$B$39:$B$782,W$83)+'СЕТ СН'!$H$12+СВЦЭМ!$D$10+'СЕТ СН'!$H$6-'СЕТ СН'!$H$22</f>
        <v>1953.3530959</v>
      </c>
      <c r="X98" s="36">
        <f>SUMIFS(СВЦЭМ!$C$39:$C$782,СВЦЭМ!$A$39:$A$782,$A98,СВЦЭМ!$B$39:$B$782,X$83)+'СЕТ СН'!$H$12+СВЦЭМ!$D$10+'СЕТ СН'!$H$6-'СЕТ СН'!$H$22</f>
        <v>1965.8388682899999</v>
      </c>
      <c r="Y98" s="36">
        <f>SUMIFS(СВЦЭМ!$C$39:$C$782,СВЦЭМ!$A$39:$A$782,$A98,СВЦЭМ!$B$39:$B$782,Y$83)+'СЕТ СН'!$H$12+СВЦЭМ!$D$10+'СЕТ СН'!$H$6-'СЕТ СН'!$H$22</f>
        <v>1992.25661934</v>
      </c>
    </row>
    <row r="99" spans="1:25" ht="15.75" x14ac:dyDescent="0.2">
      <c r="A99" s="35">
        <f t="shared" si="2"/>
        <v>44911</v>
      </c>
      <c r="B99" s="36">
        <f>SUMIFS(СВЦЭМ!$C$39:$C$782,СВЦЭМ!$A$39:$A$782,$A99,СВЦЭМ!$B$39:$B$782,B$83)+'СЕТ СН'!$H$12+СВЦЭМ!$D$10+'СЕТ СН'!$H$6-'СЕТ СН'!$H$22</f>
        <v>2174.9209908100001</v>
      </c>
      <c r="C99" s="36">
        <f>SUMIFS(СВЦЭМ!$C$39:$C$782,СВЦЭМ!$A$39:$A$782,$A99,СВЦЭМ!$B$39:$B$782,C$83)+'СЕТ СН'!$H$12+СВЦЭМ!$D$10+'СЕТ СН'!$H$6-'СЕТ СН'!$H$22</f>
        <v>2195.96956787</v>
      </c>
      <c r="D99" s="36">
        <f>SUMIFS(СВЦЭМ!$C$39:$C$782,СВЦЭМ!$A$39:$A$782,$A99,СВЦЭМ!$B$39:$B$782,D$83)+'СЕТ СН'!$H$12+СВЦЭМ!$D$10+'СЕТ СН'!$H$6-'СЕТ СН'!$H$22</f>
        <v>2199.5163098100002</v>
      </c>
      <c r="E99" s="36">
        <f>SUMIFS(СВЦЭМ!$C$39:$C$782,СВЦЭМ!$A$39:$A$782,$A99,СВЦЭМ!$B$39:$B$782,E$83)+'СЕТ СН'!$H$12+СВЦЭМ!$D$10+'СЕТ СН'!$H$6-'СЕТ СН'!$H$22</f>
        <v>2183.2512710299998</v>
      </c>
      <c r="F99" s="36">
        <f>SUMIFS(СВЦЭМ!$C$39:$C$782,СВЦЭМ!$A$39:$A$782,$A99,СВЦЭМ!$B$39:$B$782,F$83)+'СЕТ СН'!$H$12+СВЦЭМ!$D$10+'СЕТ СН'!$H$6-'СЕТ СН'!$H$22</f>
        <v>2172.6861622500001</v>
      </c>
      <c r="G99" s="36">
        <f>SUMIFS(СВЦЭМ!$C$39:$C$782,СВЦЭМ!$A$39:$A$782,$A99,СВЦЭМ!$B$39:$B$782,G$83)+'СЕТ СН'!$H$12+СВЦЭМ!$D$10+'СЕТ СН'!$H$6-'СЕТ СН'!$H$22</f>
        <v>2145.5068494799998</v>
      </c>
      <c r="H99" s="36">
        <f>SUMIFS(СВЦЭМ!$C$39:$C$782,СВЦЭМ!$A$39:$A$782,$A99,СВЦЭМ!$B$39:$B$782,H$83)+'СЕТ СН'!$H$12+СВЦЭМ!$D$10+'СЕТ СН'!$H$6-'СЕТ СН'!$H$22</f>
        <v>2082.4936092600001</v>
      </c>
      <c r="I99" s="36">
        <f>SUMIFS(СВЦЭМ!$C$39:$C$782,СВЦЭМ!$A$39:$A$782,$A99,СВЦЭМ!$B$39:$B$782,I$83)+'СЕТ СН'!$H$12+СВЦЭМ!$D$10+'СЕТ СН'!$H$6-'СЕТ СН'!$H$22</f>
        <v>2056.08083334</v>
      </c>
      <c r="J99" s="36">
        <f>SUMIFS(СВЦЭМ!$C$39:$C$782,СВЦЭМ!$A$39:$A$782,$A99,СВЦЭМ!$B$39:$B$782,J$83)+'СЕТ СН'!$H$12+СВЦЭМ!$D$10+'СЕТ СН'!$H$6-'СЕТ СН'!$H$22</f>
        <v>2028.11949757</v>
      </c>
      <c r="K99" s="36">
        <f>SUMIFS(СВЦЭМ!$C$39:$C$782,СВЦЭМ!$A$39:$A$782,$A99,СВЦЭМ!$B$39:$B$782,K$83)+'СЕТ СН'!$H$12+СВЦЭМ!$D$10+'СЕТ СН'!$H$6-'СЕТ СН'!$H$22</f>
        <v>2010.2160070499999</v>
      </c>
      <c r="L99" s="36">
        <f>SUMIFS(СВЦЭМ!$C$39:$C$782,СВЦЭМ!$A$39:$A$782,$A99,СВЦЭМ!$B$39:$B$782,L$83)+'СЕТ СН'!$H$12+СВЦЭМ!$D$10+'СЕТ СН'!$H$6-'СЕТ СН'!$H$22</f>
        <v>2017.48184642</v>
      </c>
      <c r="M99" s="36">
        <f>SUMIFS(СВЦЭМ!$C$39:$C$782,СВЦЭМ!$A$39:$A$782,$A99,СВЦЭМ!$B$39:$B$782,M$83)+'СЕТ СН'!$H$12+СВЦЭМ!$D$10+'СЕТ СН'!$H$6-'СЕТ СН'!$H$22</f>
        <v>2034.1764422799999</v>
      </c>
      <c r="N99" s="36">
        <f>SUMIFS(СВЦЭМ!$C$39:$C$782,СВЦЭМ!$A$39:$A$782,$A99,СВЦЭМ!$B$39:$B$782,N$83)+'СЕТ СН'!$H$12+СВЦЭМ!$D$10+'СЕТ СН'!$H$6-'СЕТ СН'!$H$22</f>
        <v>2063.56918219</v>
      </c>
      <c r="O99" s="36">
        <f>SUMIFS(СВЦЭМ!$C$39:$C$782,СВЦЭМ!$A$39:$A$782,$A99,СВЦЭМ!$B$39:$B$782,O$83)+'СЕТ СН'!$H$12+СВЦЭМ!$D$10+'СЕТ СН'!$H$6-'СЕТ СН'!$H$22</f>
        <v>2093.75526709</v>
      </c>
      <c r="P99" s="36">
        <f>SUMIFS(СВЦЭМ!$C$39:$C$782,СВЦЭМ!$A$39:$A$782,$A99,СВЦЭМ!$B$39:$B$782,P$83)+'СЕТ СН'!$H$12+СВЦЭМ!$D$10+'СЕТ СН'!$H$6-'СЕТ СН'!$H$22</f>
        <v>2113.7589092399999</v>
      </c>
      <c r="Q99" s="36">
        <f>SUMIFS(СВЦЭМ!$C$39:$C$782,СВЦЭМ!$A$39:$A$782,$A99,СВЦЭМ!$B$39:$B$782,Q$83)+'СЕТ СН'!$H$12+СВЦЭМ!$D$10+'СЕТ СН'!$H$6-'СЕТ СН'!$H$22</f>
        <v>2112.81508467</v>
      </c>
      <c r="R99" s="36">
        <f>SUMIFS(СВЦЭМ!$C$39:$C$782,СВЦЭМ!$A$39:$A$782,$A99,СВЦЭМ!$B$39:$B$782,R$83)+'СЕТ СН'!$H$12+СВЦЭМ!$D$10+'СЕТ СН'!$H$6-'СЕТ СН'!$H$22</f>
        <v>2099.60208023</v>
      </c>
      <c r="S99" s="36">
        <f>SUMIFS(СВЦЭМ!$C$39:$C$782,СВЦЭМ!$A$39:$A$782,$A99,СВЦЭМ!$B$39:$B$782,S$83)+'СЕТ СН'!$H$12+СВЦЭМ!$D$10+'СЕТ СН'!$H$6-'СЕТ СН'!$H$22</f>
        <v>2033.07124084</v>
      </c>
      <c r="T99" s="36">
        <f>SUMIFS(СВЦЭМ!$C$39:$C$782,СВЦЭМ!$A$39:$A$782,$A99,СВЦЭМ!$B$39:$B$782,T$83)+'СЕТ СН'!$H$12+СВЦЭМ!$D$10+'СЕТ СН'!$H$6-'СЕТ СН'!$H$22</f>
        <v>2007.25407094</v>
      </c>
      <c r="U99" s="36">
        <f>SUMIFS(СВЦЭМ!$C$39:$C$782,СВЦЭМ!$A$39:$A$782,$A99,СВЦЭМ!$B$39:$B$782,U$83)+'СЕТ СН'!$H$12+СВЦЭМ!$D$10+'СЕТ СН'!$H$6-'СЕТ СН'!$H$22</f>
        <v>2022.71819134</v>
      </c>
      <c r="V99" s="36">
        <f>SUMIFS(СВЦЭМ!$C$39:$C$782,СВЦЭМ!$A$39:$A$782,$A99,СВЦЭМ!$B$39:$B$782,V$83)+'СЕТ СН'!$H$12+СВЦЭМ!$D$10+'СЕТ СН'!$H$6-'СЕТ СН'!$H$22</f>
        <v>2042.26879869</v>
      </c>
      <c r="W99" s="36">
        <f>SUMIFS(СВЦЭМ!$C$39:$C$782,СВЦЭМ!$A$39:$A$782,$A99,СВЦЭМ!$B$39:$B$782,W$83)+'СЕТ СН'!$H$12+СВЦЭМ!$D$10+'СЕТ СН'!$H$6-'СЕТ СН'!$H$22</f>
        <v>2055.5778305200001</v>
      </c>
      <c r="X99" s="36">
        <f>SUMIFS(СВЦЭМ!$C$39:$C$782,СВЦЭМ!$A$39:$A$782,$A99,СВЦЭМ!$B$39:$B$782,X$83)+'СЕТ СН'!$H$12+СВЦЭМ!$D$10+'СЕТ СН'!$H$6-'СЕТ СН'!$H$22</f>
        <v>2096.5794007200002</v>
      </c>
      <c r="Y99" s="36">
        <f>SUMIFS(СВЦЭМ!$C$39:$C$782,СВЦЭМ!$A$39:$A$782,$A99,СВЦЭМ!$B$39:$B$782,Y$83)+'СЕТ СН'!$H$12+СВЦЭМ!$D$10+'СЕТ СН'!$H$6-'СЕТ СН'!$H$22</f>
        <v>2135.2268875600003</v>
      </c>
    </row>
    <row r="100" spans="1:25" ht="15.75" x14ac:dyDescent="0.2">
      <c r="A100" s="35">
        <f t="shared" si="2"/>
        <v>44912</v>
      </c>
      <c r="B100" s="36">
        <f>SUMIFS(СВЦЭМ!$C$39:$C$782,СВЦЭМ!$A$39:$A$782,$A100,СВЦЭМ!$B$39:$B$782,B$83)+'СЕТ СН'!$H$12+СВЦЭМ!$D$10+'СЕТ СН'!$H$6-'СЕТ СН'!$H$22</f>
        <v>2026.08185168</v>
      </c>
      <c r="C100" s="36">
        <f>SUMIFS(СВЦЭМ!$C$39:$C$782,СВЦЭМ!$A$39:$A$782,$A100,СВЦЭМ!$B$39:$B$782,C$83)+'СЕТ СН'!$H$12+СВЦЭМ!$D$10+'СЕТ СН'!$H$6-'СЕТ СН'!$H$22</f>
        <v>2012.1163789</v>
      </c>
      <c r="D100" s="36">
        <f>SUMIFS(СВЦЭМ!$C$39:$C$782,СВЦЭМ!$A$39:$A$782,$A100,СВЦЭМ!$B$39:$B$782,D$83)+'СЕТ СН'!$H$12+СВЦЭМ!$D$10+'СЕТ СН'!$H$6-'СЕТ СН'!$H$22</f>
        <v>2022.68921228</v>
      </c>
      <c r="E100" s="36">
        <f>SUMIFS(СВЦЭМ!$C$39:$C$782,СВЦЭМ!$A$39:$A$782,$A100,СВЦЭМ!$B$39:$B$782,E$83)+'СЕТ СН'!$H$12+СВЦЭМ!$D$10+'СЕТ СН'!$H$6-'СЕТ СН'!$H$22</f>
        <v>2019.3288615399999</v>
      </c>
      <c r="F100" s="36">
        <f>SUMIFS(СВЦЭМ!$C$39:$C$782,СВЦЭМ!$A$39:$A$782,$A100,СВЦЭМ!$B$39:$B$782,F$83)+'СЕТ СН'!$H$12+СВЦЭМ!$D$10+'СЕТ СН'!$H$6-'СЕТ СН'!$H$22</f>
        <v>2054.9515046699998</v>
      </c>
      <c r="G100" s="36">
        <f>SUMIFS(СВЦЭМ!$C$39:$C$782,СВЦЭМ!$A$39:$A$782,$A100,СВЦЭМ!$B$39:$B$782,G$83)+'СЕТ СН'!$H$12+СВЦЭМ!$D$10+'СЕТ СН'!$H$6-'СЕТ СН'!$H$22</f>
        <v>2039.2368497799998</v>
      </c>
      <c r="H100" s="36">
        <f>SUMIFS(СВЦЭМ!$C$39:$C$782,СВЦЭМ!$A$39:$A$782,$A100,СВЦЭМ!$B$39:$B$782,H$83)+'СЕТ СН'!$H$12+СВЦЭМ!$D$10+'СЕТ СН'!$H$6-'СЕТ СН'!$H$22</f>
        <v>2015.7777572799998</v>
      </c>
      <c r="I100" s="36">
        <f>SUMIFS(СВЦЭМ!$C$39:$C$782,СВЦЭМ!$A$39:$A$782,$A100,СВЦЭМ!$B$39:$B$782,I$83)+'СЕТ СН'!$H$12+СВЦЭМ!$D$10+'СЕТ СН'!$H$6-'СЕТ СН'!$H$22</f>
        <v>2051.9053935900001</v>
      </c>
      <c r="J100" s="36">
        <f>SUMIFS(СВЦЭМ!$C$39:$C$782,СВЦЭМ!$A$39:$A$782,$A100,СВЦЭМ!$B$39:$B$782,J$83)+'СЕТ СН'!$H$12+СВЦЭМ!$D$10+'СЕТ СН'!$H$6-'СЕТ СН'!$H$22</f>
        <v>2035.3103334799998</v>
      </c>
      <c r="K100" s="36">
        <f>SUMIFS(СВЦЭМ!$C$39:$C$782,СВЦЭМ!$A$39:$A$782,$A100,СВЦЭМ!$B$39:$B$782,K$83)+'СЕТ СН'!$H$12+СВЦЭМ!$D$10+'СЕТ СН'!$H$6-'СЕТ СН'!$H$22</f>
        <v>1991.7985901099999</v>
      </c>
      <c r="L100" s="36">
        <f>SUMIFS(СВЦЭМ!$C$39:$C$782,СВЦЭМ!$A$39:$A$782,$A100,СВЦЭМ!$B$39:$B$782,L$83)+'СЕТ СН'!$H$12+СВЦЭМ!$D$10+'СЕТ СН'!$H$6-'СЕТ СН'!$H$22</f>
        <v>1966.99481879</v>
      </c>
      <c r="M100" s="36">
        <f>SUMIFS(СВЦЭМ!$C$39:$C$782,СВЦЭМ!$A$39:$A$782,$A100,СВЦЭМ!$B$39:$B$782,M$83)+'СЕТ СН'!$H$12+СВЦЭМ!$D$10+'СЕТ СН'!$H$6-'СЕТ СН'!$H$22</f>
        <v>1967.44825775</v>
      </c>
      <c r="N100" s="36">
        <f>SUMIFS(СВЦЭМ!$C$39:$C$782,СВЦЭМ!$A$39:$A$782,$A100,СВЦЭМ!$B$39:$B$782,N$83)+'СЕТ СН'!$H$12+СВЦЭМ!$D$10+'СЕТ СН'!$H$6-'СЕТ СН'!$H$22</f>
        <v>2007.5015853799998</v>
      </c>
      <c r="O100" s="36">
        <f>SUMIFS(СВЦЭМ!$C$39:$C$782,СВЦЭМ!$A$39:$A$782,$A100,СВЦЭМ!$B$39:$B$782,O$83)+'СЕТ СН'!$H$12+СВЦЭМ!$D$10+'СЕТ СН'!$H$6-'СЕТ СН'!$H$22</f>
        <v>1992.5324479999999</v>
      </c>
      <c r="P100" s="36">
        <f>SUMIFS(СВЦЭМ!$C$39:$C$782,СВЦЭМ!$A$39:$A$782,$A100,СВЦЭМ!$B$39:$B$782,P$83)+'СЕТ СН'!$H$12+СВЦЭМ!$D$10+'СЕТ СН'!$H$6-'СЕТ СН'!$H$22</f>
        <v>2007.0463910599999</v>
      </c>
      <c r="Q100" s="36">
        <f>SUMIFS(СВЦЭМ!$C$39:$C$782,СВЦЭМ!$A$39:$A$782,$A100,СВЦЭМ!$B$39:$B$782,Q$83)+'СЕТ СН'!$H$12+СВЦЭМ!$D$10+'СЕТ СН'!$H$6-'СЕТ СН'!$H$22</f>
        <v>2006.60228725</v>
      </c>
      <c r="R100" s="36">
        <f>SUMIFS(СВЦЭМ!$C$39:$C$782,СВЦЭМ!$A$39:$A$782,$A100,СВЦЭМ!$B$39:$B$782,R$83)+'СЕТ СН'!$H$12+СВЦЭМ!$D$10+'СЕТ СН'!$H$6-'СЕТ СН'!$H$22</f>
        <v>2002.96229049</v>
      </c>
      <c r="S100" s="36">
        <f>SUMIFS(СВЦЭМ!$C$39:$C$782,СВЦЭМ!$A$39:$A$782,$A100,СВЦЭМ!$B$39:$B$782,S$83)+'СЕТ СН'!$H$12+СВЦЭМ!$D$10+'СЕТ СН'!$H$6-'СЕТ СН'!$H$22</f>
        <v>1953.33511176</v>
      </c>
      <c r="T100" s="36">
        <f>SUMIFS(СВЦЭМ!$C$39:$C$782,СВЦЭМ!$A$39:$A$782,$A100,СВЦЭМ!$B$39:$B$782,T$83)+'СЕТ СН'!$H$12+СВЦЭМ!$D$10+'СЕТ СН'!$H$6-'СЕТ СН'!$H$22</f>
        <v>1912.9663136299998</v>
      </c>
      <c r="U100" s="36">
        <f>SUMIFS(СВЦЭМ!$C$39:$C$782,СВЦЭМ!$A$39:$A$782,$A100,СВЦЭМ!$B$39:$B$782,U$83)+'СЕТ СН'!$H$12+СВЦЭМ!$D$10+'СЕТ СН'!$H$6-'СЕТ СН'!$H$22</f>
        <v>1930.89787858</v>
      </c>
      <c r="V100" s="36">
        <f>SUMIFS(СВЦЭМ!$C$39:$C$782,СВЦЭМ!$A$39:$A$782,$A100,СВЦЭМ!$B$39:$B$782,V$83)+'СЕТ СН'!$H$12+СВЦЭМ!$D$10+'СЕТ СН'!$H$6-'СЕТ СН'!$H$22</f>
        <v>1954.4924062599998</v>
      </c>
      <c r="W100" s="36">
        <f>SUMIFS(СВЦЭМ!$C$39:$C$782,СВЦЭМ!$A$39:$A$782,$A100,СВЦЭМ!$B$39:$B$782,W$83)+'СЕТ СН'!$H$12+СВЦЭМ!$D$10+'СЕТ СН'!$H$6-'СЕТ СН'!$H$22</f>
        <v>1962.16701444</v>
      </c>
      <c r="X100" s="36">
        <f>SUMIFS(СВЦЭМ!$C$39:$C$782,СВЦЭМ!$A$39:$A$782,$A100,СВЦЭМ!$B$39:$B$782,X$83)+'СЕТ СН'!$H$12+СВЦЭМ!$D$10+'СЕТ СН'!$H$6-'СЕТ СН'!$H$22</f>
        <v>1973.3968856699998</v>
      </c>
      <c r="Y100" s="36">
        <f>SUMIFS(СВЦЭМ!$C$39:$C$782,СВЦЭМ!$A$39:$A$782,$A100,СВЦЭМ!$B$39:$B$782,Y$83)+'СЕТ СН'!$H$12+СВЦЭМ!$D$10+'СЕТ СН'!$H$6-'СЕТ СН'!$H$22</f>
        <v>1975.74087861</v>
      </c>
    </row>
    <row r="101" spans="1:25" ht="15.75" x14ac:dyDescent="0.2">
      <c r="A101" s="35">
        <f t="shared" si="2"/>
        <v>44913</v>
      </c>
      <c r="B101" s="36">
        <f>SUMIFS(СВЦЭМ!$C$39:$C$782,СВЦЭМ!$A$39:$A$782,$A101,СВЦЭМ!$B$39:$B$782,B$83)+'СЕТ СН'!$H$12+СВЦЭМ!$D$10+'СЕТ СН'!$H$6-'СЕТ СН'!$H$22</f>
        <v>2105.4296484699998</v>
      </c>
      <c r="C101" s="36">
        <f>SUMIFS(СВЦЭМ!$C$39:$C$782,СВЦЭМ!$A$39:$A$782,$A101,СВЦЭМ!$B$39:$B$782,C$83)+'СЕТ СН'!$H$12+СВЦЭМ!$D$10+'СЕТ СН'!$H$6-'СЕТ СН'!$H$22</f>
        <v>2115.6534207899999</v>
      </c>
      <c r="D101" s="36">
        <f>SUMIFS(СВЦЭМ!$C$39:$C$782,СВЦЭМ!$A$39:$A$782,$A101,СВЦЭМ!$B$39:$B$782,D$83)+'СЕТ СН'!$H$12+СВЦЭМ!$D$10+'СЕТ СН'!$H$6-'СЕТ СН'!$H$22</f>
        <v>2121.1703701599999</v>
      </c>
      <c r="E101" s="36">
        <f>SUMIFS(СВЦЭМ!$C$39:$C$782,СВЦЭМ!$A$39:$A$782,$A101,СВЦЭМ!$B$39:$B$782,E$83)+'СЕТ СН'!$H$12+СВЦЭМ!$D$10+'СЕТ СН'!$H$6-'СЕТ СН'!$H$22</f>
        <v>2119.5509000499997</v>
      </c>
      <c r="F101" s="36">
        <f>SUMIFS(СВЦЭМ!$C$39:$C$782,СВЦЭМ!$A$39:$A$782,$A101,СВЦЭМ!$B$39:$B$782,F$83)+'СЕТ СН'!$H$12+СВЦЭМ!$D$10+'СЕТ СН'!$H$6-'СЕТ СН'!$H$22</f>
        <v>2139.6137688099998</v>
      </c>
      <c r="G101" s="36">
        <f>SUMIFS(СВЦЭМ!$C$39:$C$782,СВЦЭМ!$A$39:$A$782,$A101,СВЦЭМ!$B$39:$B$782,G$83)+'СЕТ СН'!$H$12+СВЦЭМ!$D$10+'СЕТ СН'!$H$6-'СЕТ СН'!$H$22</f>
        <v>2150.4038680399999</v>
      </c>
      <c r="H101" s="36">
        <f>SUMIFS(СВЦЭМ!$C$39:$C$782,СВЦЭМ!$A$39:$A$782,$A101,СВЦЭМ!$B$39:$B$782,H$83)+'СЕТ СН'!$H$12+СВЦЭМ!$D$10+'СЕТ СН'!$H$6-'СЕТ СН'!$H$22</f>
        <v>2125.9763056100001</v>
      </c>
      <c r="I101" s="36">
        <f>SUMIFS(СВЦЭМ!$C$39:$C$782,СВЦЭМ!$A$39:$A$782,$A101,СВЦЭМ!$B$39:$B$782,I$83)+'СЕТ СН'!$H$12+СВЦЭМ!$D$10+'СЕТ СН'!$H$6-'СЕТ СН'!$H$22</f>
        <v>2099.9770757400001</v>
      </c>
      <c r="J101" s="36">
        <f>SUMIFS(СВЦЭМ!$C$39:$C$782,СВЦЭМ!$A$39:$A$782,$A101,СВЦЭМ!$B$39:$B$782,J$83)+'СЕТ СН'!$H$12+СВЦЭМ!$D$10+'СЕТ СН'!$H$6-'СЕТ СН'!$H$22</f>
        <v>2077.2804256199997</v>
      </c>
      <c r="K101" s="36">
        <f>SUMIFS(СВЦЭМ!$C$39:$C$782,СВЦЭМ!$A$39:$A$782,$A101,СВЦЭМ!$B$39:$B$782,K$83)+'СЕТ СН'!$H$12+СВЦЭМ!$D$10+'СЕТ СН'!$H$6-'СЕТ СН'!$H$22</f>
        <v>2022.2865367699999</v>
      </c>
      <c r="L101" s="36">
        <f>SUMIFS(СВЦЭМ!$C$39:$C$782,СВЦЭМ!$A$39:$A$782,$A101,СВЦЭМ!$B$39:$B$782,L$83)+'СЕТ СН'!$H$12+СВЦЭМ!$D$10+'СЕТ СН'!$H$6-'СЕТ СН'!$H$22</f>
        <v>1995.9782787699999</v>
      </c>
      <c r="M101" s="36">
        <f>SUMIFS(СВЦЭМ!$C$39:$C$782,СВЦЭМ!$A$39:$A$782,$A101,СВЦЭМ!$B$39:$B$782,M$83)+'СЕТ СН'!$H$12+СВЦЭМ!$D$10+'СЕТ СН'!$H$6-'СЕТ СН'!$H$22</f>
        <v>2153.4592276599997</v>
      </c>
      <c r="N101" s="36">
        <f>SUMIFS(СВЦЭМ!$C$39:$C$782,СВЦЭМ!$A$39:$A$782,$A101,СВЦЭМ!$B$39:$B$782,N$83)+'СЕТ СН'!$H$12+СВЦЭМ!$D$10+'СЕТ СН'!$H$6-'СЕТ СН'!$H$22</f>
        <v>11330.3439999</v>
      </c>
      <c r="O101" s="36">
        <f>SUMIFS(СВЦЭМ!$C$39:$C$782,СВЦЭМ!$A$39:$A$782,$A101,СВЦЭМ!$B$39:$B$782,O$83)+'СЕТ СН'!$H$12+СВЦЭМ!$D$10+'СЕТ СН'!$H$6-'СЕТ СН'!$H$22</f>
        <v>1986.54346624</v>
      </c>
      <c r="P101" s="36">
        <f>SUMIFS(СВЦЭМ!$C$39:$C$782,СВЦЭМ!$A$39:$A$782,$A101,СВЦЭМ!$B$39:$B$782,P$83)+'СЕТ СН'!$H$12+СВЦЭМ!$D$10+'СЕТ СН'!$H$6-'СЕТ СН'!$H$22</f>
        <v>7878.1193126899998</v>
      </c>
      <c r="Q101" s="36">
        <f>SUMIFS(СВЦЭМ!$C$39:$C$782,СВЦЭМ!$A$39:$A$782,$A101,СВЦЭМ!$B$39:$B$782,Q$83)+'СЕТ СН'!$H$12+СВЦЭМ!$D$10+'СЕТ СН'!$H$6-'СЕТ СН'!$H$22</f>
        <v>2469.0085273099999</v>
      </c>
      <c r="R101" s="36">
        <f>SUMIFS(СВЦЭМ!$C$39:$C$782,СВЦЭМ!$A$39:$A$782,$A101,СВЦЭМ!$B$39:$B$782,R$83)+'СЕТ СН'!$H$12+СВЦЭМ!$D$10+'СЕТ СН'!$H$6-'СЕТ СН'!$H$22</f>
        <v>2067.02496733</v>
      </c>
      <c r="S101" s="36">
        <f>SUMIFS(СВЦЭМ!$C$39:$C$782,СВЦЭМ!$A$39:$A$782,$A101,СВЦЭМ!$B$39:$B$782,S$83)+'СЕТ СН'!$H$12+СВЦЭМ!$D$10+'СЕТ СН'!$H$6-'СЕТ СН'!$H$22</f>
        <v>1996.2936580099999</v>
      </c>
      <c r="T101" s="36">
        <f>SUMIFS(СВЦЭМ!$C$39:$C$782,СВЦЭМ!$A$39:$A$782,$A101,СВЦЭМ!$B$39:$B$782,T$83)+'СЕТ СН'!$H$12+СВЦЭМ!$D$10+'СЕТ СН'!$H$6-'СЕТ СН'!$H$22</f>
        <v>1946.35778684</v>
      </c>
      <c r="U101" s="36">
        <f>SUMIFS(СВЦЭМ!$C$39:$C$782,СВЦЭМ!$A$39:$A$782,$A101,СВЦЭМ!$B$39:$B$782,U$83)+'СЕТ СН'!$H$12+СВЦЭМ!$D$10+'СЕТ СН'!$H$6-'СЕТ СН'!$H$22</f>
        <v>1962.9804027</v>
      </c>
      <c r="V101" s="36">
        <f>SUMIFS(СВЦЭМ!$C$39:$C$782,СВЦЭМ!$A$39:$A$782,$A101,СВЦЭМ!$B$39:$B$782,V$83)+'СЕТ СН'!$H$12+СВЦЭМ!$D$10+'СЕТ СН'!$H$6-'СЕТ СН'!$H$22</f>
        <v>1982.5555554</v>
      </c>
      <c r="W101" s="36">
        <f>SUMIFS(СВЦЭМ!$C$39:$C$782,СВЦЭМ!$A$39:$A$782,$A101,СВЦЭМ!$B$39:$B$782,W$83)+'СЕТ СН'!$H$12+СВЦЭМ!$D$10+'СЕТ СН'!$H$6-'СЕТ СН'!$H$22</f>
        <v>1987.3601126199999</v>
      </c>
      <c r="X101" s="36">
        <f>SUMIFS(СВЦЭМ!$C$39:$C$782,СВЦЭМ!$A$39:$A$782,$A101,СВЦЭМ!$B$39:$B$782,X$83)+'СЕТ СН'!$H$12+СВЦЭМ!$D$10+'СЕТ СН'!$H$6-'СЕТ СН'!$H$22</f>
        <v>2017.2384384299999</v>
      </c>
      <c r="Y101" s="36">
        <f>SUMIFS(СВЦЭМ!$C$39:$C$782,СВЦЭМ!$A$39:$A$782,$A101,СВЦЭМ!$B$39:$B$782,Y$83)+'СЕТ СН'!$H$12+СВЦЭМ!$D$10+'СЕТ СН'!$H$6-'СЕТ СН'!$H$22</f>
        <v>2048.5658343300001</v>
      </c>
    </row>
    <row r="102" spans="1:25" ht="15.75" x14ac:dyDescent="0.2">
      <c r="A102" s="35">
        <f t="shared" si="2"/>
        <v>44914</v>
      </c>
      <c r="B102" s="36">
        <f>SUMIFS(СВЦЭМ!$C$39:$C$782,СВЦЭМ!$A$39:$A$782,$A102,СВЦЭМ!$B$39:$B$782,B$83)+'СЕТ СН'!$H$12+СВЦЭМ!$D$10+'СЕТ СН'!$H$6-'СЕТ СН'!$H$22</f>
        <v>2052.9878263099999</v>
      </c>
      <c r="C102" s="36">
        <f>SUMIFS(СВЦЭМ!$C$39:$C$782,СВЦЭМ!$A$39:$A$782,$A102,СВЦЭМ!$B$39:$B$782,C$83)+'СЕТ СН'!$H$12+СВЦЭМ!$D$10+'СЕТ СН'!$H$6-'СЕТ СН'!$H$22</f>
        <v>2079.8918166100002</v>
      </c>
      <c r="D102" s="36">
        <f>SUMIFS(СВЦЭМ!$C$39:$C$782,СВЦЭМ!$A$39:$A$782,$A102,СВЦЭМ!$B$39:$B$782,D$83)+'СЕТ СН'!$H$12+СВЦЭМ!$D$10+'СЕТ СН'!$H$6-'СЕТ СН'!$H$22</f>
        <v>2123.33468038</v>
      </c>
      <c r="E102" s="36">
        <f>SUMIFS(СВЦЭМ!$C$39:$C$782,СВЦЭМ!$A$39:$A$782,$A102,СВЦЭМ!$B$39:$B$782,E$83)+'СЕТ СН'!$H$12+СВЦЭМ!$D$10+'СЕТ СН'!$H$6-'СЕТ СН'!$H$22</f>
        <v>2125.2963172600003</v>
      </c>
      <c r="F102" s="36">
        <f>SUMIFS(СВЦЭМ!$C$39:$C$782,СВЦЭМ!$A$39:$A$782,$A102,СВЦЭМ!$B$39:$B$782,F$83)+'СЕТ СН'!$H$12+СВЦЭМ!$D$10+'СЕТ СН'!$H$6-'СЕТ СН'!$H$22</f>
        <v>2133.8815025200001</v>
      </c>
      <c r="G102" s="36">
        <f>SUMIFS(СВЦЭМ!$C$39:$C$782,СВЦЭМ!$A$39:$A$782,$A102,СВЦЭМ!$B$39:$B$782,G$83)+'СЕТ СН'!$H$12+СВЦЭМ!$D$10+'СЕТ СН'!$H$6-'СЕТ СН'!$H$22</f>
        <v>2132.37629462</v>
      </c>
      <c r="H102" s="36">
        <f>SUMIFS(СВЦЭМ!$C$39:$C$782,СВЦЭМ!$A$39:$A$782,$A102,СВЦЭМ!$B$39:$B$782,H$83)+'СЕТ СН'!$H$12+СВЦЭМ!$D$10+'СЕТ СН'!$H$6-'СЕТ СН'!$H$22</f>
        <v>2120.5813254</v>
      </c>
      <c r="I102" s="36">
        <f>SUMIFS(СВЦЭМ!$C$39:$C$782,СВЦЭМ!$A$39:$A$782,$A102,СВЦЭМ!$B$39:$B$782,I$83)+'СЕТ СН'!$H$12+СВЦЭМ!$D$10+'СЕТ СН'!$H$6-'СЕТ СН'!$H$22</f>
        <v>2100.9750686500001</v>
      </c>
      <c r="J102" s="36">
        <f>SUMIFS(СВЦЭМ!$C$39:$C$782,СВЦЭМ!$A$39:$A$782,$A102,СВЦЭМ!$B$39:$B$782,J$83)+'СЕТ СН'!$H$12+СВЦЭМ!$D$10+'СЕТ СН'!$H$6-'СЕТ СН'!$H$22</f>
        <v>2092.3528190400002</v>
      </c>
      <c r="K102" s="36">
        <f>SUMIFS(СВЦЭМ!$C$39:$C$782,СВЦЭМ!$A$39:$A$782,$A102,СВЦЭМ!$B$39:$B$782,K$83)+'СЕТ СН'!$H$12+СВЦЭМ!$D$10+'СЕТ СН'!$H$6-'СЕТ СН'!$H$22</f>
        <v>2068.5939524099999</v>
      </c>
      <c r="L102" s="36">
        <f>SUMIFS(СВЦЭМ!$C$39:$C$782,СВЦЭМ!$A$39:$A$782,$A102,СВЦЭМ!$B$39:$B$782,L$83)+'СЕТ СН'!$H$12+СВЦЭМ!$D$10+'СЕТ СН'!$H$6-'СЕТ СН'!$H$22</f>
        <v>2077.8071171699999</v>
      </c>
      <c r="M102" s="36">
        <f>SUMIFS(СВЦЭМ!$C$39:$C$782,СВЦЭМ!$A$39:$A$782,$A102,СВЦЭМ!$B$39:$B$782,M$83)+'СЕТ СН'!$H$12+СВЦЭМ!$D$10+'СЕТ СН'!$H$6-'СЕТ СН'!$H$22</f>
        <v>2080.8268284999999</v>
      </c>
      <c r="N102" s="36">
        <f>SUMIFS(СВЦЭМ!$C$39:$C$782,СВЦЭМ!$A$39:$A$782,$A102,СВЦЭМ!$B$39:$B$782,N$83)+'СЕТ СН'!$H$12+СВЦЭМ!$D$10+'СЕТ СН'!$H$6-'СЕТ СН'!$H$22</f>
        <v>2108.19554522</v>
      </c>
      <c r="O102" s="36">
        <f>SUMIFS(СВЦЭМ!$C$39:$C$782,СВЦЭМ!$A$39:$A$782,$A102,СВЦЭМ!$B$39:$B$782,O$83)+'СЕТ СН'!$H$12+СВЦЭМ!$D$10+'СЕТ СН'!$H$6-'СЕТ СН'!$H$22</f>
        <v>2114.28680304</v>
      </c>
      <c r="P102" s="36">
        <f>SUMIFS(СВЦЭМ!$C$39:$C$782,СВЦЭМ!$A$39:$A$782,$A102,СВЦЭМ!$B$39:$B$782,P$83)+'СЕТ СН'!$H$12+СВЦЭМ!$D$10+'СЕТ СН'!$H$6-'СЕТ СН'!$H$22</f>
        <v>2127.4608239299996</v>
      </c>
      <c r="Q102" s="36">
        <f>SUMIFS(СВЦЭМ!$C$39:$C$782,СВЦЭМ!$A$39:$A$782,$A102,СВЦЭМ!$B$39:$B$782,Q$83)+'СЕТ СН'!$H$12+СВЦЭМ!$D$10+'СЕТ СН'!$H$6-'СЕТ СН'!$H$22</f>
        <v>2120.5024526799998</v>
      </c>
      <c r="R102" s="36">
        <f>SUMIFS(СВЦЭМ!$C$39:$C$782,СВЦЭМ!$A$39:$A$782,$A102,СВЦЭМ!$B$39:$B$782,R$83)+'СЕТ СН'!$H$12+СВЦЭМ!$D$10+'СЕТ СН'!$H$6-'СЕТ СН'!$H$22</f>
        <v>2110.9428392600003</v>
      </c>
      <c r="S102" s="36">
        <f>SUMIFS(СВЦЭМ!$C$39:$C$782,СВЦЭМ!$A$39:$A$782,$A102,СВЦЭМ!$B$39:$B$782,S$83)+'СЕТ СН'!$H$12+СВЦЭМ!$D$10+'СЕТ СН'!$H$6-'СЕТ СН'!$H$22</f>
        <v>2098.4622452899998</v>
      </c>
      <c r="T102" s="36">
        <f>SUMIFS(СВЦЭМ!$C$39:$C$782,СВЦЭМ!$A$39:$A$782,$A102,СВЦЭМ!$B$39:$B$782,T$83)+'СЕТ СН'!$H$12+СВЦЭМ!$D$10+'СЕТ СН'!$H$6-'СЕТ СН'!$H$22</f>
        <v>2010.0748898699999</v>
      </c>
      <c r="U102" s="36">
        <f>SUMIFS(СВЦЭМ!$C$39:$C$782,СВЦЭМ!$A$39:$A$782,$A102,СВЦЭМ!$B$39:$B$782,U$83)+'СЕТ СН'!$H$12+СВЦЭМ!$D$10+'СЕТ СН'!$H$6-'СЕТ СН'!$H$22</f>
        <v>2057.70456212</v>
      </c>
      <c r="V102" s="36">
        <f>SUMIFS(СВЦЭМ!$C$39:$C$782,СВЦЭМ!$A$39:$A$782,$A102,СВЦЭМ!$B$39:$B$782,V$83)+'СЕТ СН'!$H$12+СВЦЭМ!$D$10+'СЕТ СН'!$H$6-'СЕТ СН'!$H$22</f>
        <v>2063.9534676799999</v>
      </c>
      <c r="W102" s="36">
        <f>SUMIFS(СВЦЭМ!$C$39:$C$782,СВЦЭМ!$A$39:$A$782,$A102,СВЦЭМ!$B$39:$B$782,W$83)+'СЕТ СН'!$H$12+СВЦЭМ!$D$10+'СЕТ СН'!$H$6-'СЕТ СН'!$H$22</f>
        <v>2094.7053038399999</v>
      </c>
      <c r="X102" s="36">
        <f>SUMIFS(СВЦЭМ!$C$39:$C$782,СВЦЭМ!$A$39:$A$782,$A102,СВЦЭМ!$B$39:$B$782,X$83)+'СЕТ СН'!$H$12+СВЦЭМ!$D$10+'СЕТ СН'!$H$6-'СЕТ СН'!$H$22</f>
        <v>2102.25214538</v>
      </c>
      <c r="Y102" s="36">
        <f>SUMIFS(СВЦЭМ!$C$39:$C$782,СВЦЭМ!$A$39:$A$782,$A102,СВЦЭМ!$B$39:$B$782,Y$83)+'СЕТ СН'!$H$12+СВЦЭМ!$D$10+'СЕТ СН'!$H$6-'СЕТ СН'!$H$22</f>
        <v>2113.06931205</v>
      </c>
    </row>
    <row r="103" spans="1:25" ht="15.75" x14ac:dyDescent="0.2">
      <c r="A103" s="35">
        <f t="shared" si="2"/>
        <v>44915</v>
      </c>
      <c r="B103" s="36">
        <f>SUMIFS(СВЦЭМ!$C$39:$C$782,СВЦЭМ!$A$39:$A$782,$A103,СВЦЭМ!$B$39:$B$782,B$83)+'СЕТ СН'!$H$12+СВЦЭМ!$D$10+'СЕТ СН'!$H$6-'СЕТ СН'!$H$22</f>
        <v>2067.8355016199998</v>
      </c>
      <c r="C103" s="36">
        <f>SUMIFS(СВЦЭМ!$C$39:$C$782,СВЦЭМ!$A$39:$A$782,$A103,СВЦЭМ!$B$39:$B$782,C$83)+'СЕТ СН'!$H$12+СВЦЭМ!$D$10+'СЕТ СН'!$H$6-'СЕТ СН'!$H$22</f>
        <v>2088.0068734699998</v>
      </c>
      <c r="D103" s="36">
        <f>SUMIFS(СВЦЭМ!$C$39:$C$782,СВЦЭМ!$A$39:$A$782,$A103,СВЦЭМ!$B$39:$B$782,D$83)+'СЕТ СН'!$H$12+СВЦЭМ!$D$10+'СЕТ СН'!$H$6-'СЕТ СН'!$H$22</f>
        <v>2091.5408256700002</v>
      </c>
      <c r="E103" s="36">
        <f>SUMIFS(СВЦЭМ!$C$39:$C$782,СВЦЭМ!$A$39:$A$782,$A103,СВЦЭМ!$B$39:$B$782,E$83)+'СЕТ СН'!$H$12+СВЦЭМ!$D$10+'СЕТ СН'!$H$6-'СЕТ СН'!$H$22</f>
        <v>2096.8607535900001</v>
      </c>
      <c r="F103" s="36">
        <f>SUMIFS(СВЦЭМ!$C$39:$C$782,СВЦЭМ!$A$39:$A$782,$A103,СВЦЭМ!$B$39:$B$782,F$83)+'СЕТ СН'!$H$12+СВЦЭМ!$D$10+'СЕТ СН'!$H$6-'СЕТ СН'!$H$22</f>
        <v>2091.5981932300001</v>
      </c>
      <c r="G103" s="36">
        <f>SUMIFS(СВЦЭМ!$C$39:$C$782,СВЦЭМ!$A$39:$A$782,$A103,СВЦЭМ!$B$39:$B$782,G$83)+'СЕТ СН'!$H$12+СВЦЭМ!$D$10+'СЕТ СН'!$H$6-'СЕТ СН'!$H$22</f>
        <v>2080.0819006399997</v>
      </c>
      <c r="H103" s="36">
        <f>SUMIFS(СВЦЭМ!$C$39:$C$782,СВЦЭМ!$A$39:$A$782,$A103,СВЦЭМ!$B$39:$B$782,H$83)+'СЕТ СН'!$H$12+СВЦЭМ!$D$10+'СЕТ СН'!$H$6-'СЕТ СН'!$H$22</f>
        <v>2049.8956542199999</v>
      </c>
      <c r="I103" s="36">
        <f>SUMIFS(СВЦЭМ!$C$39:$C$782,СВЦЭМ!$A$39:$A$782,$A103,СВЦЭМ!$B$39:$B$782,I$83)+'СЕТ СН'!$H$12+СВЦЭМ!$D$10+'СЕТ СН'!$H$6-'СЕТ СН'!$H$22</f>
        <v>2034.38161939</v>
      </c>
      <c r="J103" s="36">
        <f>SUMIFS(СВЦЭМ!$C$39:$C$782,СВЦЭМ!$A$39:$A$782,$A103,СВЦЭМ!$B$39:$B$782,J$83)+'СЕТ СН'!$H$12+СВЦЭМ!$D$10+'СЕТ СН'!$H$6-'СЕТ СН'!$H$22</f>
        <v>2026.5394535599999</v>
      </c>
      <c r="K103" s="36">
        <f>SUMIFS(СВЦЭМ!$C$39:$C$782,СВЦЭМ!$A$39:$A$782,$A103,СВЦЭМ!$B$39:$B$782,K$83)+'СЕТ СН'!$H$12+СВЦЭМ!$D$10+'СЕТ СН'!$H$6-'СЕТ СН'!$H$22</f>
        <v>2021.74713432</v>
      </c>
      <c r="L103" s="36">
        <f>SUMIFS(СВЦЭМ!$C$39:$C$782,СВЦЭМ!$A$39:$A$782,$A103,СВЦЭМ!$B$39:$B$782,L$83)+'СЕТ СН'!$H$12+СВЦЭМ!$D$10+'СЕТ СН'!$H$6-'СЕТ СН'!$H$22</f>
        <v>2050.8151856599998</v>
      </c>
      <c r="M103" s="36">
        <f>SUMIFS(СВЦЭМ!$C$39:$C$782,СВЦЭМ!$A$39:$A$782,$A103,СВЦЭМ!$B$39:$B$782,M$83)+'СЕТ СН'!$H$12+СВЦЭМ!$D$10+'СЕТ СН'!$H$6-'СЕТ СН'!$H$22</f>
        <v>2012.4116705599999</v>
      </c>
      <c r="N103" s="36">
        <f>SUMIFS(СВЦЭМ!$C$39:$C$782,СВЦЭМ!$A$39:$A$782,$A103,СВЦЭМ!$B$39:$B$782,N$83)+'СЕТ СН'!$H$12+СВЦЭМ!$D$10+'СЕТ СН'!$H$6-'СЕТ СН'!$H$22</f>
        <v>2060.4444581999996</v>
      </c>
      <c r="O103" s="36">
        <f>SUMIFS(СВЦЭМ!$C$39:$C$782,СВЦЭМ!$A$39:$A$782,$A103,СВЦЭМ!$B$39:$B$782,O$83)+'СЕТ СН'!$H$12+СВЦЭМ!$D$10+'СЕТ СН'!$H$6-'СЕТ СН'!$H$22</f>
        <v>2065.7201605299997</v>
      </c>
      <c r="P103" s="36">
        <f>SUMIFS(СВЦЭМ!$C$39:$C$782,СВЦЭМ!$A$39:$A$782,$A103,СВЦЭМ!$B$39:$B$782,P$83)+'СЕТ СН'!$H$12+СВЦЭМ!$D$10+'СЕТ СН'!$H$6-'СЕТ СН'!$H$22</f>
        <v>2074.2190548899998</v>
      </c>
      <c r="Q103" s="36">
        <f>SUMIFS(СВЦЭМ!$C$39:$C$782,СВЦЭМ!$A$39:$A$782,$A103,СВЦЭМ!$B$39:$B$782,Q$83)+'СЕТ СН'!$H$12+СВЦЭМ!$D$10+'СЕТ СН'!$H$6-'СЕТ СН'!$H$22</f>
        <v>2077.1331738600002</v>
      </c>
      <c r="R103" s="36">
        <f>SUMIFS(СВЦЭМ!$C$39:$C$782,СВЦЭМ!$A$39:$A$782,$A103,СВЦЭМ!$B$39:$B$782,R$83)+'СЕТ СН'!$H$12+СВЦЭМ!$D$10+'СЕТ СН'!$H$6-'СЕТ СН'!$H$22</f>
        <v>2066.8191921600001</v>
      </c>
      <c r="S103" s="36">
        <f>SUMIFS(СВЦЭМ!$C$39:$C$782,СВЦЭМ!$A$39:$A$782,$A103,СВЦЭМ!$B$39:$B$782,S$83)+'СЕТ СН'!$H$12+СВЦЭМ!$D$10+'СЕТ СН'!$H$6-'СЕТ СН'!$H$22</f>
        <v>2029.00988078</v>
      </c>
      <c r="T103" s="36">
        <f>SUMIFS(СВЦЭМ!$C$39:$C$782,СВЦЭМ!$A$39:$A$782,$A103,СВЦЭМ!$B$39:$B$782,T$83)+'СЕТ СН'!$H$12+СВЦЭМ!$D$10+'СЕТ СН'!$H$6-'СЕТ СН'!$H$22</f>
        <v>1945.52557123</v>
      </c>
      <c r="U103" s="36">
        <f>SUMIFS(СВЦЭМ!$C$39:$C$782,СВЦЭМ!$A$39:$A$782,$A103,СВЦЭМ!$B$39:$B$782,U$83)+'СЕТ СН'!$H$12+СВЦЭМ!$D$10+'СЕТ СН'!$H$6-'СЕТ СН'!$H$22</f>
        <v>1970.3136659699999</v>
      </c>
      <c r="V103" s="36">
        <f>SUMIFS(СВЦЭМ!$C$39:$C$782,СВЦЭМ!$A$39:$A$782,$A103,СВЦЭМ!$B$39:$B$782,V$83)+'СЕТ СН'!$H$12+СВЦЭМ!$D$10+'СЕТ СН'!$H$6-'СЕТ СН'!$H$22</f>
        <v>2021.3668212699999</v>
      </c>
      <c r="W103" s="36">
        <f>SUMIFS(СВЦЭМ!$C$39:$C$782,СВЦЭМ!$A$39:$A$782,$A103,СВЦЭМ!$B$39:$B$782,W$83)+'СЕТ СН'!$H$12+СВЦЭМ!$D$10+'СЕТ СН'!$H$6-'СЕТ СН'!$H$22</f>
        <v>2042.2873022799999</v>
      </c>
      <c r="X103" s="36">
        <f>SUMIFS(СВЦЭМ!$C$39:$C$782,СВЦЭМ!$A$39:$A$782,$A103,СВЦЭМ!$B$39:$B$782,X$83)+'СЕТ СН'!$H$12+СВЦЭМ!$D$10+'СЕТ СН'!$H$6-'СЕТ СН'!$H$22</f>
        <v>2056.0822172799999</v>
      </c>
      <c r="Y103" s="36">
        <f>SUMIFS(СВЦЭМ!$C$39:$C$782,СВЦЭМ!$A$39:$A$782,$A103,СВЦЭМ!$B$39:$B$782,Y$83)+'СЕТ СН'!$H$12+СВЦЭМ!$D$10+'СЕТ СН'!$H$6-'СЕТ СН'!$H$22</f>
        <v>2067.7879659299997</v>
      </c>
    </row>
    <row r="104" spans="1:25" ht="15.75" x14ac:dyDescent="0.2">
      <c r="A104" s="35">
        <f t="shared" si="2"/>
        <v>44916</v>
      </c>
      <c r="B104" s="36">
        <f>SUMIFS(СВЦЭМ!$C$39:$C$782,СВЦЭМ!$A$39:$A$782,$A104,СВЦЭМ!$B$39:$B$782,B$83)+'СЕТ СН'!$H$12+СВЦЭМ!$D$10+'СЕТ СН'!$H$6-'СЕТ СН'!$H$22</f>
        <v>2048.5407310199998</v>
      </c>
      <c r="C104" s="36">
        <f>SUMIFS(СВЦЭМ!$C$39:$C$782,СВЦЭМ!$A$39:$A$782,$A104,СВЦЭМ!$B$39:$B$782,C$83)+'СЕТ СН'!$H$12+СВЦЭМ!$D$10+'СЕТ СН'!$H$6-'СЕТ СН'!$H$22</f>
        <v>2065.0445029299999</v>
      </c>
      <c r="D104" s="36">
        <f>SUMIFS(СВЦЭМ!$C$39:$C$782,СВЦЭМ!$A$39:$A$782,$A104,СВЦЭМ!$B$39:$B$782,D$83)+'СЕТ СН'!$H$12+СВЦЭМ!$D$10+'СЕТ СН'!$H$6-'СЕТ СН'!$H$22</f>
        <v>2060.4809770299998</v>
      </c>
      <c r="E104" s="36">
        <f>SUMIFS(СВЦЭМ!$C$39:$C$782,СВЦЭМ!$A$39:$A$782,$A104,СВЦЭМ!$B$39:$B$782,E$83)+'СЕТ СН'!$H$12+СВЦЭМ!$D$10+'СЕТ СН'!$H$6-'СЕТ СН'!$H$22</f>
        <v>2064.2352714799999</v>
      </c>
      <c r="F104" s="36">
        <f>SUMIFS(СВЦЭМ!$C$39:$C$782,СВЦЭМ!$A$39:$A$782,$A104,СВЦЭМ!$B$39:$B$782,F$83)+'СЕТ СН'!$H$12+СВЦЭМ!$D$10+'СЕТ СН'!$H$6-'СЕТ СН'!$H$22</f>
        <v>2110.0382455099998</v>
      </c>
      <c r="G104" s="36">
        <f>SUMIFS(СВЦЭМ!$C$39:$C$782,СВЦЭМ!$A$39:$A$782,$A104,СВЦЭМ!$B$39:$B$782,G$83)+'СЕТ СН'!$H$12+СВЦЭМ!$D$10+'СЕТ СН'!$H$6-'СЕТ СН'!$H$22</f>
        <v>2063.4469662199999</v>
      </c>
      <c r="H104" s="36">
        <f>SUMIFS(СВЦЭМ!$C$39:$C$782,СВЦЭМ!$A$39:$A$782,$A104,СВЦЭМ!$B$39:$B$782,H$83)+'СЕТ СН'!$H$12+СВЦЭМ!$D$10+'СЕТ СН'!$H$6-'СЕТ СН'!$H$22</f>
        <v>2011.7134263999999</v>
      </c>
      <c r="I104" s="36">
        <f>SUMIFS(СВЦЭМ!$C$39:$C$782,СВЦЭМ!$A$39:$A$782,$A104,СВЦЭМ!$B$39:$B$782,I$83)+'СЕТ СН'!$H$12+СВЦЭМ!$D$10+'СЕТ СН'!$H$6-'СЕТ СН'!$H$22</f>
        <v>2021.38597495</v>
      </c>
      <c r="J104" s="36">
        <f>SUMIFS(СВЦЭМ!$C$39:$C$782,СВЦЭМ!$A$39:$A$782,$A104,СВЦЭМ!$B$39:$B$782,J$83)+'СЕТ СН'!$H$12+СВЦЭМ!$D$10+'СЕТ СН'!$H$6-'СЕТ СН'!$H$22</f>
        <v>1981.2403949899999</v>
      </c>
      <c r="K104" s="36">
        <f>SUMIFS(СВЦЭМ!$C$39:$C$782,СВЦЭМ!$A$39:$A$782,$A104,СВЦЭМ!$B$39:$B$782,K$83)+'СЕТ СН'!$H$12+СВЦЭМ!$D$10+'СЕТ СН'!$H$6-'СЕТ СН'!$H$22</f>
        <v>1974.4284343099998</v>
      </c>
      <c r="L104" s="36">
        <f>SUMIFS(СВЦЭМ!$C$39:$C$782,СВЦЭМ!$A$39:$A$782,$A104,СВЦЭМ!$B$39:$B$782,L$83)+'СЕТ СН'!$H$12+СВЦЭМ!$D$10+'СЕТ СН'!$H$6-'СЕТ СН'!$H$22</f>
        <v>1951.6542621399999</v>
      </c>
      <c r="M104" s="36">
        <f>SUMIFS(СВЦЭМ!$C$39:$C$782,СВЦЭМ!$A$39:$A$782,$A104,СВЦЭМ!$B$39:$B$782,M$83)+'СЕТ СН'!$H$12+СВЦЭМ!$D$10+'СЕТ СН'!$H$6-'СЕТ СН'!$H$22</f>
        <v>1972.61092897</v>
      </c>
      <c r="N104" s="36">
        <f>SUMIFS(СВЦЭМ!$C$39:$C$782,СВЦЭМ!$A$39:$A$782,$A104,СВЦЭМ!$B$39:$B$782,N$83)+'СЕТ СН'!$H$12+СВЦЭМ!$D$10+'СЕТ СН'!$H$6-'СЕТ СН'!$H$22</f>
        <v>1969.4635926799999</v>
      </c>
      <c r="O104" s="36">
        <f>SUMIFS(СВЦЭМ!$C$39:$C$782,СВЦЭМ!$A$39:$A$782,$A104,СВЦЭМ!$B$39:$B$782,O$83)+'СЕТ СН'!$H$12+СВЦЭМ!$D$10+'СЕТ СН'!$H$6-'СЕТ СН'!$H$22</f>
        <v>1958.41942806</v>
      </c>
      <c r="P104" s="36">
        <f>SUMIFS(СВЦЭМ!$C$39:$C$782,СВЦЭМ!$A$39:$A$782,$A104,СВЦЭМ!$B$39:$B$782,P$83)+'СЕТ СН'!$H$12+СВЦЭМ!$D$10+'СЕТ СН'!$H$6-'СЕТ СН'!$H$22</f>
        <v>1964.1980051999999</v>
      </c>
      <c r="Q104" s="36">
        <f>SUMIFS(СВЦЭМ!$C$39:$C$782,СВЦЭМ!$A$39:$A$782,$A104,СВЦЭМ!$B$39:$B$782,Q$83)+'СЕТ СН'!$H$12+СВЦЭМ!$D$10+'СЕТ СН'!$H$6-'СЕТ СН'!$H$22</f>
        <v>1987.4309164599999</v>
      </c>
      <c r="R104" s="36">
        <f>SUMIFS(СВЦЭМ!$C$39:$C$782,СВЦЭМ!$A$39:$A$782,$A104,СВЦЭМ!$B$39:$B$782,R$83)+'СЕТ СН'!$H$12+СВЦЭМ!$D$10+'СЕТ СН'!$H$6-'СЕТ СН'!$H$22</f>
        <v>1988.60431664</v>
      </c>
      <c r="S104" s="36">
        <f>SUMIFS(СВЦЭМ!$C$39:$C$782,СВЦЭМ!$A$39:$A$782,$A104,СВЦЭМ!$B$39:$B$782,S$83)+'СЕТ СН'!$H$12+СВЦЭМ!$D$10+'СЕТ СН'!$H$6-'СЕТ СН'!$H$22</f>
        <v>1987.4436073699999</v>
      </c>
      <c r="T104" s="36">
        <f>SUMIFS(СВЦЭМ!$C$39:$C$782,СВЦЭМ!$A$39:$A$782,$A104,СВЦЭМ!$B$39:$B$782,T$83)+'СЕТ СН'!$H$12+СВЦЭМ!$D$10+'СЕТ СН'!$H$6-'СЕТ СН'!$H$22</f>
        <v>1977.75037161</v>
      </c>
      <c r="U104" s="36">
        <f>SUMIFS(СВЦЭМ!$C$39:$C$782,СВЦЭМ!$A$39:$A$782,$A104,СВЦЭМ!$B$39:$B$782,U$83)+'СЕТ СН'!$H$12+СВЦЭМ!$D$10+'СЕТ СН'!$H$6-'СЕТ СН'!$H$22</f>
        <v>1979.69563303</v>
      </c>
      <c r="V104" s="36">
        <f>SUMIFS(СВЦЭМ!$C$39:$C$782,СВЦЭМ!$A$39:$A$782,$A104,СВЦЭМ!$B$39:$B$782,V$83)+'СЕТ СН'!$H$12+СВЦЭМ!$D$10+'СЕТ СН'!$H$6-'СЕТ СН'!$H$22</f>
        <v>1993.4857617799998</v>
      </c>
      <c r="W104" s="36">
        <f>SUMIFS(СВЦЭМ!$C$39:$C$782,СВЦЭМ!$A$39:$A$782,$A104,СВЦЭМ!$B$39:$B$782,W$83)+'СЕТ СН'!$H$12+СВЦЭМ!$D$10+'СЕТ СН'!$H$6-'СЕТ СН'!$H$22</f>
        <v>1971.7025730799999</v>
      </c>
      <c r="X104" s="36">
        <f>SUMIFS(СВЦЭМ!$C$39:$C$782,СВЦЭМ!$A$39:$A$782,$A104,СВЦЭМ!$B$39:$B$782,X$83)+'СЕТ СН'!$H$12+СВЦЭМ!$D$10+'СЕТ СН'!$H$6-'СЕТ СН'!$H$22</f>
        <v>1965.4581729499998</v>
      </c>
      <c r="Y104" s="36">
        <f>SUMIFS(СВЦЭМ!$C$39:$C$782,СВЦЭМ!$A$39:$A$782,$A104,СВЦЭМ!$B$39:$B$782,Y$83)+'СЕТ СН'!$H$12+СВЦЭМ!$D$10+'СЕТ СН'!$H$6-'СЕТ СН'!$H$22</f>
        <v>1977.17843212</v>
      </c>
    </row>
    <row r="105" spans="1:25" ht="15.75" x14ac:dyDescent="0.2">
      <c r="A105" s="35">
        <f t="shared" si="2"/>
        <v>44917</v>
      </c>
      <c r="B105" s="36">
        <f>SUMIFS(СВЦЭМ!$C$39:$C$782,СВЦЭМ!$A$39:$A$782,$A105,СВЦЭМ!$B$39:$B$782,B$83)+'СЕТ СН'!$H$12+СВЦЭМ!$D$10+'СЕТ СН'!$H$6-'СЕТ СН'!$H$22</f>
        <v>2010.4513408399998</v>
      </c>
      <c r="C105" s="36">
        <f>SUMIFS(СВЦЭМ!$C$39:$C$782,СВЦЭМ!$A$39:$A$782,$A105,СВЦЭМ!$B$39:$B$782,C$83)+'СЕТ СН'!$H$12+СВЦЭМ!$D$10+'СЕТ СН'!$H$6-'СЕТ СН'!$H$22</f>
        <v>2031.15268827</v>
      </c>
      <c r="D105" s="36">
        <f>SUMIFS(СВЦЭМ!$C$39:$C$782,СВЦЭМ!$A$39:$A$782,$A105,СВЦЭМ!$B$39:$B$782,D$83)+'СЕТ СН'!$H$12+СВЦЭМ!$D$10+'СЕТ СН'!$H$6-'СЕТ СН'!$H$22</f>
        <v>2028.8898890799999</v>
      </c>
      <c r="E105" s="36">
        <f>SUMIFS(СВЦЭМ!$C$39:$C$782,СВЦЭМ!$A$39:$A$782,$A105,СВЦЭМ!$B$39:$B$782,E$83)+'СЕТ СН'!$H$12+СВЦЭМ!$D$10+'СЕТ СН'!$H$6-'СЕТ СН'!$H$22</f>
        <v>2055.0519895899997</v>
      </c>
      <c r="F105" s="36">
        <f>SUMIFS(СВЦЭМ!$C$39:$C$782,СВЦЭМ!$A$39:$A$782,$A105,СВЦЭМ!$B$39:$B$782,F$83)+'СЕТ СН'!$H$12+СВЦЭМ!$D$10+'СЕТ СН'!$H$6-'СЕТ СН'!$H$22</f>
        <v>2083.1321935199999</v>
      </c>
      <c r="G105" s="36">
        <f>SUMIFS(СВЦЭМ!$C$39:$C$782,СВЦЭМ!$A$39:$A$782,$A105,СВЦЭМ!$B$39:$B$782,G$83)+'СЕТ СН'!$H$12+СВЦЭМ!$D$10+'СЕТ СН'!$H$6-'СЕТ СН'!$H$22</f>
        <v>2085.1781540499996</v>
      </c>
      <c r="H105" s="36">
        <f>SUMIFS(СВЦЭМ!$C$39:$C$782,СВЦЭМ!$A$39:$A$782,$A105,СВЦЭМ!$B$39:$B$782,H$83)+'СЕТ СН'!$H$12+СВЦЭМ!$D$10+'СЕТ СН'!$H$6-'СЕТ СН'!$H$22</f>
        <v>2059.9977978500001</v>
      </c>
      <c r="I105" s="36">
        <f>SUMIFS(СВЦЭМ!$C$39:$C$782,СВЦЭМ!$A$39:$A$782,$A105,СВЦЭМ!$B$39:$B$782,I$83)+'СЕТ СН'!$H$12+СВЦЭМ!$D$10+'СЕТ СН'!$H$6-'СЕТ СН'!$H$22</f>
        <v>2043.2988920299999</v>
      </c>
      <c r="J105" s="36">
        <f>SUMIFS(СВЦЭМ!$C$39:$C$782,СВЦЭМ!$A$39:$A$782,$A105,СВЦЭМ!$B$39:$B$782,J$83)+'СЕТ СН'!$H$12+СВЦЭМ!$D$10+'СЕТ СН'!$H$6-'СЕТ СН'!$H$22</f>
        <v>2026.84078011</v>
      </c>
      <c r="K105" s="36">
        <f>SUMIFS(СВЦЭМ!$C$39:$C$782,СВЦЭМ!$A$39:$A$782,$A105,СВЦЭМ!$B$39:$B$782,K$83)+'СЕТ СН'!$H$12+СВЦЭМ!$D$10+'СЕТ СН'!$H$6-'СЕТ СН'!$H$22</f>
        <v>2002.5418639499999</v>
      </c>
      <c r="L105" s="36">
        <f>SUMIFS(СВЦЭМ!$C$39:$C$782,СВЦЭМ!$A$39:$A$782,$A105,СВЦЭМ!$B$39:$B$782,L$83)+'СЕТ СН'!$H$12+СВЦЭМ!$D$10+'СЕТ СН'!$H$6-'СЕТ СН'!$H$22</f>
        <v>2017.8890609699999</v>
      </c>
      <c r="M105" s="36">
        <f>SUMIFS(СВЦЭМ!$C$39:$C$782,СВЦЭМ!$A$39:$A$782,$A105,СВЦЭМ!$B$39:$B$782,M$83)+'СЕТ СН'!$H$12+СВЦЭМ!$D$10+'СЕТ СН'!$H$6-'СЕТ СН'!$H$22</f>
        <v>2026.0854405299999</v>
      </c>
      <c r="N105" s="36">
        <f>SUMIFS(СВЦЭМ!$C$39:$C$782,СВЦЭМ!$A$39:$A$782,$A105,СВЦЭМ!$B$39:$B$782,N$83)+'СЕТ СН'!$H$12+СВЦЭМ!$D$10+'СЕТ СН'!$H$6-'СЕТ СН'!$H$22</f>
        <v>2053.93130389</v>
      </c>
      <c r="O105" s="36">
        <f>SUMIFS(СВЦЭМ!$C$39:$C$782,СВЦЭМ!$A$39:$A$782,$A105,СВЦЭМ!$B$39:$B$782,O$83)+'СЕТ СН'!$H$12+СВЦЭМ!$D$10+'СЕТ СН'!$H$6-'СЕТ СН'!$H$22</f>
        <v>2051.5676297600003</v>
      </c>
      <c r="P105" s="36">
        <f>SUMIFS(СВЦЭМ!$C$39:$C$782,СВЦЭМ!$A$39:$A$782,$A105,СВЦЭМ!$B$39:$B$782,P$83)+'СЕТ СН'!$H$12+СВЦЭМ!$D$10+'СЕТ СН'!$H$6-'СЕТ СН'!$H$22</f>
        <v>2065.0844058299999</v>
      </c>
      <c r="Q105" s="36">
        <f>SUMIFS(СВЦЭМ!$C$39:$C$782,СВЦЭМ!$A$39:$A$782,$A105,СВЦЭМ!$B$39:$B$782,Q$83)+'СЕТ СН'!$H$12+СВЦЭМ!$D$10+'СЕТ СН'!$H$6-'СЕТ СН'!$H$22</f>
        <v>2071.3846483899997</v>
      </c>
      <c r="R105" s="36">
        <f>SUMIFS(СВЦЭМ!$C$39:$C$782,СВЦЭМ!$A$39:$A$782,$A105,СВЦЭМ!$B$39:$B$782,R$83)+'СЕТ СН'!$H$12+СВЦЭМ!$D$10+'СЕТ СН'!$H$6-'СЕТ СН'!$H$22</f>
        <v>2033.25803784</v>
      </c>
      <c r="S105" s="36">
        <f>SUMIFS(СВЦЭМ!$C$39:$C$782,СВЦЭМ!$A$39:$A$782,$A105,СВЦЭМ!$B$39:$B$782,S$83)+'СЕТ СН'!$H$12+СВЦЭМ!$D$10+'СЕТ СН'!$H$6-'СЕТ СН'!$H$22</f>
        <v>2035.6432915599999</v>
      </c>
      <c r="T105" s="36">
        <f>SUMIFS(СВЦЭМ!$C$39:$C$782,СВЦЭМ!$A$39:$A$782,$A105,СВЦЭМ!$B$39:$B$782,T$83)+'СЕТ СН'!$H$12+СВЦЭМ!$D$10+'СЕТ СН'!$H$6-'СЕТ СН'!$H$22</f>
        <v>1990.7173905499999</v>
      </c>
      <c r="U105" s="36">
        <f>SUMIFS(СВЦЭМ!$C$39:$C$782,СВЦЭМ!$A$39:$A$782,$A105,СВЦЭМ!$B$39:$B$782,U$83)+'СЕТ СН'!$H$12+СВЦЭМ!$D$10+'СЕТ СН'!$H$6-'СЕТ СН'!$H$22</f>
        <v>1992.9064532699999</v>
      </c>
      <c r="V105" s="36">
        <f>SUMIFS(СВЦЭМ!$C$39:$C$782,СВЦЭМ!$A$39:$A$782,$A105,СВЦЭМ!$B$39:$B$782,V$83)+'СЕТ СН'!$H$12+СВЦЭМ!$D$10+'СЕТ СН'!$H$6-'СЕТ СН'!$H$22</f>
        <v>2027.1470642099998</v>
      </c>
      <c r="W105" s="36">
        <f>SUMIFS(СВЦЭМ!$C$39:$C$782,СВЦЭМ!$A$39:$A$782,$A105,СВЦЭМ!$B$39:$B$782,W$83)+'СЕТ СН'!$H$12+СВЦЭМ!$D$10+'СЕТ СН'!$H$6-'СЕТ СН'!$H$22</f>
        <v>2033.6994160299998</v>
      </c>
      <c r="X105" s="36">
        <f>SUMIFS(СВЦЭМ!$C$39:$C$782,СВЦЭМ!$A$39:$A$782,$A105,СВЦЭМ!$B$39:$B$782,X$83)+'СЕТ СН'!$H$12+СВЦЭМ!$D$10+'СЕТ СН'!$H$6-'СЕТ СН'!$H$22</f>
        <v>2260.1870531699997</v>
      </c>
      <c r="Y105" s="36">
        <f>SUMIFS(СВЦЭМ!$C$39:$C$782,СВЦЭМ!$A$39:$A$782,$A105,СВЦЭМ!$B$39:$B$782,Y$83)+'СЕТ СН'!$H$12+СВЦЭМ!$D$10+'СЕТ СН'!$H$6-'СЕТ СН'!$H$22</f>
        <v>2302.6495266499996</v>
      </c>
    </row>
    <row r="106" spans="1:25" ht="15.75" x14ac:dyDescent="0.2">
      <c r="A106" s="35">
        <f t="shared" si="2"/>
        <v>44918</v>
      </c>
      <c r="B106" s="36">
        <f>SUMIFS(СВЦЭМ!$C$39:$C$782,СВЦЭМ!$A$39:$A$782,$A106,СВЦЭМ!$B$39:$B$782,B$83)+'СЕТ СН'!$H$12+СВЦЭМ!$D$10+'СЕТ СН'!$H$6-'СЕТ СН'!$H$22</f>
        <v>2446.46399475</v>
      </c>
      <c r="C106" s="36">
        <f>SUMIFS(СВЦЭМ!$C$39:$C$782,СВЦЭМ!$A$39:$A$782,$A106,СВЦЭМ!$B$39:$B$782,C$83)+'СЕТ СН'!$H$12+СВЦЭМ!$D$10+'СЕТ СН'!$H$6-'СЕТ СН'!$H$22</f>
        <v>2480.1627418200001</v>
      </c>
      <c r="D106" s="36">
        <f>SUMIFS(СВЦЭМ!$C$39:$C$782,СВЦЭМ!$A$39:$A$782,$A106,СВЦЭМ!$B$39:$B$782,D$83)+'СЕТ СН'!$H$12+СВЦЭМ!$D$10+'СЕТ СН'!$H$6-'СЕТ СН'!$H$22</f>
        <v>2483.95623037</v>
      </c>
      <c r="E106" s="36">
        <f>SUMIFS(СВЦЭМ!$C$39:$C$782,СВЦЭМ!$A$39:$A$782,$A106,СВЦЭМ!$B$39:$B$782,E$83)+'СЕТ СН'!$H$12+СВЦЭМ!$D$10+'СЕТ СН'!$H$6-'СЕТ СН'!$H$22</f>
        <v>2522.9608036300001</v>
      </c>
      <c r="F106" s="36">
        <f>SUMIFS(СВЦЭМ!$C$39:$C$782,СВЦЭМ!$A$39:$A$782,$A106,СВЦЭМ!$B$39:$B$782,F$83)+'СЕТ СН'!$H$12+СВЦЭМ!$D$10+'СЕТ СН'!$H$6-'СЕТ СН'!$H$22</f>
        <v>2499.6055582200001</v>
      </c>
      <c r="G106" s="36">
        <f>SUMIFS(СВЦЭМ!$C$39:$C$782,СВЦЭМ!$A$39:$A$782,$A106,СВЦЭМ!$B$39:$B$782,G$83)+'СЕТ СН'!$H$12+СВЦЭМ!$D$10+'СЕТ СН'!$H$6-'СЕТ СН'!$H$22</f>
        <v>2270.3011743099996</v>
      </c>
      <c r="H106" s="36">
        <f>SUMIFS(СВЦЭМ!$C$39:$C$782,СВЦЭМ!$A$39:$A$782,$A106,СВЦЭМ!$B$39:$B$782,H$83)+'СЕТ СН'!$H$12+СВЦЭМ!$D$10+'СЕТ СН'!$H$6-'СЕТ СН'!$H$22</f>
        <v>2183.14697656</v>
      </c>
      <c r="I106" s="36">
        <f>SUMIFS(СВЦЭМ!$C$39:$C$782,СВЦЭМ!$A$39:$A$782,$A106,СВЦЭМ!$B$39:$B$782,I$83)+'СЕТ СН'!$H$12+СВЦЭМ!$D$10+'СЕТ СН'!$H$6-'СЕТ СН'!$H$22</f>
        <v>2158.3731668999999</v>
      </c>
      <c r="J106" s="36">
        <f>SUMIFS(СВЦЭМ!$C$39:$C$782,СВЦЭМ!$A$39:$A$782,$A106,СВЦЭМ!$B$39:$B$782,J$83)+'СЕТ СН'!$H$12+СВЦЭМ!$D$10+'СЕТ СН'!$H$6-'СЕТ СН'!$H$22</f>
        <v>2130.2599267599999</v>
      </c>
      <c r="K106" s="36">
        <f>SUMIFS(СВЦЭМ!$C$39:$C$782,СВЦЭМ!$A$39:$A$782,$A106,СВЦЭМ!$B$39:$B$782,K$83)+'СЕТ СН'!$H$12+СВЦЭМ!$D$10+'СЕТ СН'!$H$6-'СЕТ СН'!$H$22</f>
        <v>2117.5095319900001</v>
      </c>
      <c r="L106" s="36">
        <f>SUMIFS(СВЦЭМ!$C$39:$C$782,СВЦЭМ!$A$39:$A$782,$A106,СВЦЭМ!$B$39:$B$782,L$83)+'СЕТ СН'!$H$12+СВЦЭМ!$D$10+'СЕТ СН'!$H$6-'СЕТ СН'!$H$22</f>
        <v>2118.5538260599997</v>
      </c>
      <c r="M106" s="36">
        <f>SUMIFS(СВЦЭМ!$C$39:$C$782,СВЦЭМ!$A$39:$A$782,$A106,СВЦЭМ!$B$39:$B$782,M$83)+'СЕТ СН'!$H$12+СВЦЭМ!$D$10+'СЕТ СН'!$H$6-'СЕТ СН'!$H$22</f>
        <v>2130.04224101</v>
      </c>
      <c r="N106" s="36">
        <f>SUMIFS(СВЦЭМ!$C$39:$C$782,СВЦЭМ!$A$39:$A$782,$A106,СВЦЭМ!$B$39:$B$782,N$83)+'СЕТ СН'!$H$12+СВЦЭМ!$D$10+'СЕТ СН'!$H$6-'СЕТ СН'!$H$22</f>
        <v>2174.3031741200002</v>
      </c>
      <c r="O106" s="36">
        <f>SUMIFS(СВЦЭМ!$C$39:$C$782,СВЦЭМ!$A$39:$A$782,$A106,СВЦЭМ!$B$39:$B$782,O$83)+'СЕТ СН'!$H$12+СВЦЭМ!$D$10+'СЕТ СН'!$H$6-'СЕТ СН'!$H$22</f>
        <v>2162.7422857800002</v>
      </c>
      <c r="P106" s="36">
        <f>SUMIFS(СВЦЭМ!$C$39:$C$782,СВЦЭМ!$A$39:$A$782,$A106,СВЦЭМ!$B$39:$B$782,P$83)+'СЕТ СН'!$H$12+СВЦЭМ!$D$10+'СЕТ СН'!$H$6-'СЕТ СН'!$H$22</f>
        <v>2163.62953242</v>
      </c>
      <c r="Q106" s="36">
        <f>SUMIFS(СВЦЭМ!$C$39:$C$782,СВЦЭМ!$A$39:$A$782,$A106,СВЦЭМ!$B$39:$B$782,Q$83)+'СЕТ СН'!$H$12+СВЦЭМ!$D$10+'СЕТ СН'!$H$6-'СЕТ СН'!$H$22</f>
        <v>2165.55006671</v>
      </c>
      <c r="R106" s="36">
        <f>SUMIFS(СВЦЭМ!$C$39:$C$782,СВЦЭМ!$A$39:$A$782,$A106,СВЦЭМ!$B$39:$B$782,R$83)+'СЕТ СН'!$H$12+СВЦЭМ!$D$10+'СЕТ СН'!$H$6-'СЕТ СН'!$H$22</f>
        <v>2164.07072148</v>
      </c>
      <c r="S106" s="36">
        <f>SUMIFS(СВЦЭМ!$C$39:$C$782,СВЦЭМ!$A$39:$A$782,$A106,СВЦЭМ!$B$39:$B$782,S$83)+'СЕТ СН'!$H$12+СВЦЭМ!$D$10+'СЕТ СН'!$H$6-'СЕТ СН'!$H$22</f>
        <v>2132.0798927699998</v>
      </c>
      <c r="T106" s="36">
        <f>SUMIFS(СВЦЭМ!$C$39:$C$782,СВЦЭМ!$A$39:$A$782,$A106,СВЦЭМ!$B$39:$B$782,T$83)+'СЕТ СН'!$H$12+СВЦЭМ!$D$10+'СЕТ СН'!$H$6-'СЕТ СН'!$H$22</f>
        <v>2090.69244815</v>
      </c>
      <c r="U106" s="36">
        <f>SUMIFS(СВЦЭМ!$C$39:$C$782,СВЦЭМ!$A$39:$A$782,$A106,СВЦЭМ!$B$39:$B$782,U$83)+'СЕТ СН'!$H$12+СВЦЭМ!$D$10+'СЕТ СН'!$H$6-'СЕТ СН'!$H$22</f>
        <v>2093.5645726799999</v>
      </c>
      <c r="V106" s="36">
        <f>SUMIFS(СВЦЭМ!$C$39:$C$782,СВЦЭМ!$A$39:$A$782,$A106,СВЦЭМ!$B$39:$B$782,V$83)+'СЕТ СН'!$H$12+СВЦЭМ!$D$10+'СЕТ СН'!$H$6-'СЕТ СН'!$H$22</f>
        <v>2107.7474441099998</v>
      </c>
      <c r="W106" s="36">
        <f>SUMIFS(СВЦЭМ!$C$39:$C$782,СВЦЭМ!$A$39:$A$782,$A106,СВЦЭМ!$B$39:$B$782,W$83)+'СЕТ СН'!$H$12+СВЦЭМ!$D$10+'СЕТ СН'!$H$6-'СЕТ СН'!$H$22</f>
        <v>2131.9432826900002</v>
      </c>
      <c r="X106" s="36">
        <f>SUMIFS(СВЦЭМ!$C$39:$C$782,СВЦЭМ!$A$39:$A$782,$A106,СВЦЭМ!$B$39:$B$782,X$83)+'СЕТ СН'!$H$12+СВЦЭМ!$D$10+'СЕТ СН'!$H$6-'СЕТ СН'!$H$22</f>
        <v>2159.4783720199998</v>
      </c>
      <c r="Y106" s="36">
        <f>SUMIFS(СВЦЭМ!$C$39:$C$782,СВЦЭМ!$A$39:$A$782,$A106,СВЦЭМ!$B$39:$B$782,Y$83)+'СЕТ СН'!$H$12+СВЦЭМ!$D$10+'СЕТ СН'!$H$6-'СЕТ СН'!$H$22</f>
        <v>2192.3979063299998</v>
      </c>
    </row>
    <row r="107" spans="1:25" ht="15.75" x14ac:dyDescent="0.2">
      <c r="A107" s="35">
        <f t="shared" si="2"/>
        <v>44919</v>
      </c>
      <c r="B107" s="36">
        <f>SUMIFS(СВЦЭМ!$C$39:$C$782,СВЦЭМ!$A$39:$A$782,$A107,СВЦЭМ!$B$39:$B$782,B$83)+'СЕТ СН'!$H$12+СВЦЭМ!$D$10+'СЕТ СН'!$H$6-'СЕТ СН'!$H$22</f>
        <v>2125.8460210100002</v>
      </c>
      <c r="C107" s="36">
        <f>SUMIFS(СВЦЭМ!$C$39:$C$782,СВЦЭМ!$A$39:$A$782,$A107,СВЦЭМ!$B$39:$B$782,C$83)+'СЕТ СН'!$H$12+СВЦЭМ!$D$10+'СЕТ СН'!$H$6-'СЕТ СН'!$H$22</f>
        <v>2090.2803872599998</v>
      </c>
      <c r="D107" s="36">
        <f>SUMIFS(СВЦЭМ!$C$39:$C$782,СВЦЭМ!$A$39:$A$782,$A107,СВЦЭМ!$B$39:$B$782,D$83)+'СЕТ СН'!$H$12+СВЦЭМ!$D$10+'СЕТ СН'!$H$6-'СЕТ СН'!$H$22</f>
        <v>2074.0146878400001</v>
      </c>
      <c r="E107" s="36">
        <f>SUMIFS(СВЦЭМ!$C$39:$C$782,СВЦЭМ!$A$39:$A$782,$A107,СВЦЭМ!$B$39:$B$782,E$83)+'СЕТ СН'!$H$12+СВЦЭМ!$D$10+'СЕТ СН'!$H$6-'СЕТ СН'!$H$22</f>
        <v>2059.30123895</v>
      </c>
      <c r="F107" s="36">
        <f>SUMIFS(СВЦЭМ!$C$39:$C$782,СВЦЭМ!$A$39:$A$782,$A107,СВЦЭМ!$B$39:$B$782,F$83)+'СЕТ СН'!$H$12+СВЦЭМ!$D$10+'СЕТ СН'!$H$6-'СЕТ СН'!$H$22</f>
        <v>2108.3095210699998</v>
      </c>
      <c r="G107" s="36">
        <f>SUMIFS(СВЦЭМ!$C$39:$C$782,СВЦЭМ!$A$39:$A$782,$A107,СВЦЭМ!$B$39:$B$782,G$83)+'СЕТ СН'!$H$12+СВЦЭМ!$D$10+'СЕТ СН'!$H$6-'СЕТ СН'!$H$22</f>
        <v>2092.4769235799999</v>
      </c>
      <c r="H107" s="36">
        <f>SUMIFS(СВЦЭМ!$C$39:$C$782,СВЦЭМ!$A$39:$A$782,$A107,СВЦЭМ!$B$39:$B$782,H$83)+'СЕТ СН'!$H$12+СВЦЭМ!$D$10+'СЕТ СН'!$H$6-'СЕТ СН'!$H$22</f>
        <v>2086.7684078699999</v>
      </c>
      <c r="I107" s="36">
        <f>SUMIFS(СВЦЭМ!$C$39:$C$782,СВЦЭМ!$A$39:$A$782,$A107,СВЦЭМ!$B$39:$B$782,I$83)+'СЕТ СН'!$H$12+СВЦЭМ!$D$10+'СЕТ СН'!$H$6-'СЕТ СН'!$H$22</f>
        <v>2058.6546847700001</v>
      </c>
      <c r="J107" s="36">
        <f>SUMIFS(СВЦЭМ!$C$39:$C$782,СВЦЭМ!$A$39:$A$782,$A107,СВЦЭМ!$B$39:$B$782,J$83)+'СЕТ СН'!$H$12+СВЦЭМ!$D$10+'СЕТ СН'!$H$6-'СЕТ СН'!$H$22</f>
        <v>2051.1659305100002</v>
      </c>
      <c r="K107" s="36">
        <f>SUMIFS(СВЦЭМ!$C$39:$C$782,СВЦЭМ!$A$39:$A$782,$A107,СВЦЭМ!$B$39:$B$782,K$83)+'СЕТ СН'!$H$12+СВЦЭМ!$D$10+'СЕТ СН'!$H$6-'СЕТ СН'!$H$22</f>
        <v>2009.62775923</v>
      </c>
      <c r="L107" s="36">
        <f>SUMIFS(СВЦЭМ!$C$39:$C$782,СВЦЭМ!$A$39:$A$782,$A107,СВЦЭМ!$B$39:$B$782,L$83)+'СЕТ СН'!$H$12+СВЦЭМ!$D$10+'СЕТ СН'!$H$6-'СЕТ СН'!$H$22</f>
        <v>1981.46629889</v>
      </c>
      <c r="M107" s="36">
        <f>SUMIFS(СВЦЭМ!$C$39:$C$782,СВЦЭМ!$A$39:$A$782,$A107,СВЦЭМ!$B$39:$B$782,M$83)+'СЕТ СН'!$H$12+СВЦЭМ!$D$10+'СЕТ СН'!$H$6-'СЕТ СН'!$H$22</f>
        <v>1965.2466664399999</v>
      </c>
      <c r="N107" s="36">
        <f>SUMIFS(СВЦЭМ!$C$39:$C$782,СВЦЭМ!$A$39:$A$782,$A107,СВЦЭМ!$B$39:$B$782,N$83)+'СЕТ СН'!$H$12+СВЦЭМ!$D$10+'СЕТ СН'!$H$6-'СЕТ СН'!$H$22</f>
        <v>1993.33873331</v>
      </c>
      <c r="O107" s="36">
        <f>SUMIFS(СВЦЭМ!$C$39:$C$782,СВЦЭМ!$A$39:$A$782,$A107,СВЦЭМ!$B$39:$B$782,O$83)+'СЕТ СН'!$H$12+СВЦЭМ!$D$10+'СЕТ СН'!$H$6-'СЕТ СН'!$H$22</f>
        <v>1980.1797996099999</v>
      </c>
      <c r="P107" s="36">
        <f>SUMIFS(СВЦЭМ!$C$39:$C$782,СВЦЭМ!$A$39:$A$782,$A107,СВЦЭМ!$B$39:$B$782,P$83)+'СЕТ СН'!$H$12+СВЦЭМ!$D$10+'СЕТ СН'!$H$6-'СЕТ СН'!$H$22</f>
        <v>1981.1424983899999</v>
      </c>
      <c r="Q107" s="36">
        <f>SUMIFS(СВЦЭМ!$C$39:$C$782,СВЦЭМ!$A$39:$A$782,$A107,СВЦЭМ!$B$39:$B$782,Q$83)+'СЕТ СН'!$H$12+СВЦЭМ!$D$10+'СЕТ СН'!$H$6-'СЕТ СН'!$H$22</f>
        <v>1977.2725010699999</v>
      </c>
      <c r="R107" s="36">
        <f>SUMIFS(СВЦЭМ!$C$39:$C$782,СВЦЭМ!$A$39:$A$782,$A107,СВЦЭМ!$B$39:$B$782,R$83)+'СЕТ СН'!$H$12+СВЦЭМ!$D$10+'СЕТ СН'!$H$6-'СЕТ СН'!$H$22</f>
        <v>1986.1094526899999</v>
      </c>
      <c r="S107" s="36">
        <f>SUMIFS(СВЦЭМ!$C$39:$C$782,СВЦЭМ!$A$39:$A$782,$A107,СВЦЭМ!$B$39:$B$782,S$83)+'СЕТ СН'!$H$12+СВЦЭМ!$D$10+'СЕТ СН'!$H$6-'СЕТ СН'!$H$22</f>
        <v>1941.7176551099999</v>
      </c>
      <c r="T107" s="36">
        <f>SUMIFS(СВЦЭМ!$C$39:$C$782,СВЦЭМ!$A$39:$A$782,$A107,СВЦЭМ!$B$39:$B$782,T$83)+'СЕТ СН'!$H$12+СВЦЭМ!$D$10+'СЕТ СН'!$H$6-'СЕТ СН'!$H$22</f>
        <v>1926.7254747899999</v>
      </c>
      <c r="U107" s="36">
        <f>SUMIFS(СВЦЭМ!$C$39:$C$782,СВЦЭМ!$A$39:$A$782,$A107,СВЦЭМ!$B$39:$B$782,U$83)+'СЕТ СН'!$H$12+СВЦЭМ!$D$10+'СЕТ СН'!$H$6-'СЕТ СН'!$H$22</f>
        <v>1945.57627069</v>
      </c>
      <c r="V107" s="36">
        <f>SUMIFS(СВЦЭМ!$C$39:$C$782,СВЦЭМ!$A$39:$A$782,$A107,СВЦЭМ!$B$39:$B$782,V$83)+'СЕТ СН'!$H$12+СВЦЭМ!$D$10+'СЕТ СН'!$H$6-'СЕТ СН'!$H$22</f>
        <v>1964.45277093</v>
      </c>
      <c r="W107" s="36">
        <f>SUMIFS(СВЦЭМ!$C$39:$C$782,СВЦЭМ!$A$39:$A$782,$A107,СВЦЭМ!$B$39:$B$782,W$83)+'СЕТ СН'!$H$12+СВЦЭМ!$D$10+'СЕТ СН'!$H$6-'СЕТ СН'!$H$22</f>
        <v>1981.95420414</v>
      </c>
      <c r="X107" s="36">
        <f>SUMIFS(СВЦЭМ!$C$39:$C$782,СВЦЭМ!$A$39:$A$782,$A107,СВЦЭМ!$B$39:$B$782,X$83)+'СЕТ СН'!$H$12+СВЦЭМ!$D$10+'СЕТ СН'!$H$6-'СЕТ СН'!$H$22</f>
        <v>1996.65789064</v>
      </c>
      <c r="Y107" s="36">
        <f>SUMIFS(СВЦЭМ!$C$39:$C$782,СВЦЭМ!$A$39:$A$782,$A107,СВЦЭМ!$B$39:$B$782,Y$83)+'СЕТ СН'!$H$12+СВЦЭМ!$D$10+'СЕТ СН'!$H$6-'СЕТ СН'!$H$22</f>
        <v>1990.8239314099999</v>
      </c>
    </row>
    <row r="108" spans="1:25" ht="15.75" x14ac:dyDescent="0.2">
      <c r="A108" s="35">
        <f t="shared" si="2"/>
        <v>44920</v>
      </c>
      <c r="B108" s="36">
        <f>SUMIFS(СВЦЭМ!$C$39:$C$782,СВЦЭМ!$A$39:$A$782,$A108,СВЦЭМ!$B$39:$B$782,B$83)+'СЕТ СН'!$H$12+СВЦЭМ!$D$10+'СЕТ СН'!$H$6-'СЕТ СН'!$H$22</f>
        <v>2036.17462353</v>
      </c>
      <c r="C108" s="36">
        <f>SUMIFS(СВЦЭМ!$C$39:$C$782,СВЦЭМ!$A$39:$A$782,$A108,СВЦЭМ!$B$39:$B$782,C$83)+'СЕТ СН'!$H$12+СВЦЭМ!$D$10+'СЕТ СН'!$H$6-'СЕТ СН'!$H$22</f>
        <v>2053.8361360600002</v>
      </c>
      <c r="D108" s="36">
        <f>SUMIFS(СВЦЭМ!$C$39:$C$782,СВЦЭМ!$A$39:$A$782,$A108,СВЦЭМ!$B$39:$B$782,D$83)+'СЕТ СН'!$H$12+СВЦЭМ!$D$10+'СЕТ СН'!$H$6-'СЕТ СН'!$H$22</f>
        <v>2028.0179600199999</v>
      </c>
      <c r="E108" s="36">
        <f>SUMIFS(СВЦЭМ!$C$39:$C$782,СВЦЭМ!$A$39:$A$782,$A108,СВЦЭМ!$B$39:$B$782,E$83)+'СЕТ СН'!$H$12+СВЦЭМ!$D$10+'СЕТ СН'!$H$6-'СЕТ СН'!$H$22</f>
        <v>2018.76648561</v>
      </c>
      <c r="F108" s="36">
        <f>SUMIFS(СВЦЭМ!$C$39:$C$782,СВЦЭМ!$A$39:$A$782,$A108,СВЦЭМ!$B$39:$B$782,F$83)+'СЕТ СН'!$H$12+СВЦЭМ!$D$10+'СЕТ СН'!$H$6-'СЕТ СН'!$H$22</f>
        <v>2081.0758965499999</v>
      </c>
      <c r="G108" s="36">
        <f>SUMIFS(СВЦЭМ!$C$39:$C$782,СВЦЭМ!$A$39:$A$782,$A108,СВЦЭМ!$B$39:$B$782,G$83)+'СЕТ СН'!$H$12+СВЦЭМ!$D$10+'СЕТ СН'!$H$6-'СЕТ СН'!$H$22</f>
        <v>2077.72577241</v>
      </c>
      <c r="H108" s="36">
        <f>SUMIFS(СВЦЭМ!$C$39:$C$782,СВЦЭМ!$A$39:$A$782,$A108,СВЦЭМ!$B$39:$B$782,H$83)+'СЕТ СН'!$H$12+СВЦЭМ!$D$10+'СЕТ СН'!$H$6-'СЕТ СН'!$H$22</f>
        <v>2063.4608455500002</v>
      </c>
      <c r="I108" s="36">
        <f>SUMIFS(СВЦЭМ!$C$39:$C$782,СВЦЭМ!$A$39:$A$782,$A108,СВЦЭМ!$B$39:$B$782,I$83)+'СЕТ СН'!$H$12+СВЦЭМ!$D$10+'СЕТ СН'!$H$6-'СЕТ СН'!$H$22</f>
        <v>2100.6335804199998</v>
      </c>
      <c r="J108" s="36">
        <f>SUMIFS(СВЦЭМ!$C$39:$C$782,СВЦЭМ!$A$39:$A$782,$A108,СВЦЭМ!$B$39:$B$782,J$83)+'СЕТ СН'!$H$12+СВЦЭМ!$D$10+'СЕТ СН'!$H$6-'СЕТ СН'!$H$22</f>
        <v>2087.4492124600001</v>
      </c>
      <c r="K108" s="36">
        <f>SUMIFS(СВЦЭМ!$C$39:$C$782,СВЦЭМ!$A$39:$A$782,$A108,СВЦЭМ!$B$39:$B$782,K$83)+'СЕТ СН'!$H$12+СВЦЭМ!$D$10+'СЕТ СН'!$H$6-'СЕТ СН'!$H$22</f>
        <v>2076.91506897</v>
      </c>
      <c r="L108" s="36">
        <f>SUMIFS(СВЦЭМ!$C$39:$C$782,СВЦЭМ!$A$39:$A$782,$A108,СВЦЭМ!$B$39:$B$782,L$83)+'СЕТ СН'!$H$12+СВЦЭМ!$D$10+'СЕТ СН'!$H$6-'СЕТ СН'!$H$22</f>
        <v>2022.28355831</v>
      </c>
      <c r="M108" s="36">
        <f>SUMIFS(СВЦЭМ!$C$39:$C$782,СВЦЭМ!$A$39:$A$782,$A108,СВЦЭМ!$B$39:$B$782,M$83)+'СЕТ СН'!$H$12+СВЦЭМ!$D$10+'СЕТ СН'!$H$6-'СЕТ СН'!$H$22</f>
        <v>2039.69934023</v>
      </c>
      <c r="N108" s="36">
        <f>SUMIFS(СВЦЭМ!$C$39:$C$782,СВЦЭМ!$A$39:$A$782,$A108,СВЦЭМ!$B$39:$B$782,N$83)+'СЕТ СН'!$H$12+СВЦЭМ!$D$10+'СЕТ СН'!$H$6-'СЕТ СН'!$H$22</f>
        <v>2060.83000993</v>
      </c>
      <c r="O108" s="36">
        <f>SUMIFS(СВЦЭМ!$C$39:$C$782,СВЦЭМ!$A$39:$A$782,$A108,СВЦЭМ!$B$39:$B$782,O$83)+'СЕТ СН'!$H$12+СВЦЭМ!$D$10+'СЕТ СН'!$H$6-'СЕТ СН'!$H$22</f>
        <v>2064.9751391899999</v>
      </c>
      <c r="P108" s="36">
        <f>SUMIFS(СВЦЭМ!$C$39:$C$782,СВЦЭМ!$A$39:$A$782,$A108,СВЦЭМ!$B$39:$B$782,P$83)+'СЕТ СН'!$H$12+СВЦЭМ!$D$10+'СЕТ СН'!$H$6-'СЕТ СН'!$H$22</f>
        <v>2084.0932678299996</v>
      </c>
      <c r="Q108" s="36">
        <f>SUMIFS(СВЦЭМ!$C$39:$C$782,СВЦЭМ!$A$39:$A$782,$A108,СВЦЭМ!$B$39:$B$782,Q$83)+'СЕТ СН'!$H$12+СВЦЭМ!$D$10+'СЕТ СН'!$H$6-'СЕТ СН'!$H$22</f>
        <v>2075.7317170400001</v>
      </c>
      <c r="R108" s="36">
        <f>SUMIFS(СВЦЭМ!$C$39:$C$782,СВЦЭМ!$A$39:$A$782,$A108,СВЦЭМ!$B$39:$B$782,R$83)+'СЕТ СН'!$H$12+СВЦЭМ!$D$10+'СЕТ СН'!$H$6-'СЕТ СН'!$H$22</f>
        <v>2073.9204840499997</v>
      </c>
      <c r="S108" s="36">
        <f>SUMIFS(СВЦЭМ!$C$39:$C$782,СВЦЭМ!$A$39:$A$782,$A108,СВЦЭМ!$B$39:$B$782,S$83)+'СЕТ СН'!$H$12+СВЦЭМ!$D$10+'СЕТ СН'!$H$6-'СЕТ СН'!$H$22</f>
        <v>2048.5265348399998</v>
      </c>
      <c r="T108" s="36">
        <f>SUMIFS(СВЦЭМ!$C$39:$C$782,СВЦЭМ!$A$39:$A$782,$A108,СВЦЭМ!$B$39:$B$782,T$83)+'СЕТ СН'!$H$12+СВЦЭМ!$D$10+'СЕТ СН'!$H$6-'СЕТ СН'!$H$22</f>
        <v>2026.6993682999998</v>
      </c>
      <c r="U108" s="36">
        <f>SUMIFS(СВЦЭМ!$C$39:$C$782,СВЦЭМ!$A$39:$A$782,$A108,СВЦЭМ!$B$39:$B$782,U$83)+'СЕТ СН'!$H$12+СВЦЭМ!$D$10+'СЕТ СН'!$H$6-'СЕТ СН'!$H$22</f>
        <v>2030.4720668299999</v>
      </c>
      <c r="V108" s="36">
        <f>SUMIFS(СВЦЭМ!$C$39:$C$782,СВЦЭМ!$A$39:$A$782,$A108,СВЦЭМ!$B$39:$B$782,V$83)+'СЕТ СН'!$H$12+СВЦЭМ!$D$10+'СЕТ СН'!$H$6-'СЕТ СН'!$H$22</f>
        <v>2061.9477072099999</v>
      </c>
      <c r="W108" s="36">
        <f>SUMIFS(СВЦЭМ!$C$39:$C$782,СВЦЭМ!$A$39:$A$782,$A108,СВЦЭМ!$B$39:$B$782,W$83)+'СЕТ СН'!$H$12+СВЦЭМ!$D$10+'СЕТ СН'!$H$6-'СЕТ СН'!$H$22</f>
        <v>2081.4218657599999</v>
      </c>
      <c r="X108" s="36">
        <f>SUMIFS(СВЦЭМ!$C$39:$C$782,СВЦЭМ!$A$39:$A$782,$A108,СВЦЭМ!$B$39:$B$782,X$83)+'СЕТ СН'!$H$12+СВЦЭМ!$D$10+'СЕТ СН'!$H$6-'СЕТ СН'!$H$22</f>
        <v>2106.0302116499997</v>
      </c>
      <c r="Y108" s="36">
        <f>SUMIFS(СВЦЭМ!$C$39:$C$782,СВЦЭМ!$A$39:$A$782,$A108,СВЦЭМ!$B$39:$B$782,Y$83)+'СЕТ СН'!$H$12+СВЦЭМ!$D$10+'СЕТ СН'!$H$6-'СЕТ СН'!$H$22</f>
        <v>2134.1509486699997</v>
      </c>
    </row>
    <row r="109" spans="1:25" ht="15.75" x14ac:dyDescent="0.2">
      <c r="A109" s="35">
        <f t="shared" si="2"/>
        <v>44921</v>
      </c>
      <c r="B109" s="36">
        <f>SUMIFS(СВЦЭМ!$C$39:$C$782,СВЦЭМ!$A$39:$A$782,$A109,СВЦЭМ!$B$39:$B$782,B$83)+'СЕТ СН'!$H$12+СВЦЭМ!$D$10+'СЕТ СН'!$H$6-'СЕТ СН'!$H$22</f>
        <v>2185.75602007</v>
      </c>
      <c r="C109" s="36">
        <f>SUMIFS(СВЦЭМ!$C$39:$C$782,СВЦЭМ!$A$39:$A$782,$A109,СВЦЭМ!$B$39:$B$782,C$83)+'СЕТ СН'!$H$12+СВЦЭМ!$D$10+'СЕТ СН'!$H$6-'СЕТ СН'!$H$22</f>
        <v>2205.4318293400001</v>
      </c>
      <c r="D109" s="36">
        <f>SUMIFS(СВЦЭМ!$C$39:$C$782,СВЦЭМ!$A$39:$A$782,$A109,СВЦЭМ!$B$39:$B$782,D$83)+'СЕТ СН'!$H$12+СВЦЭМ!$D$10+'СЕТ СН'!$H$6-'СЕТ СН'!$H$22</f>
        <v>2211.0534947599999</v>
      </c>
      <c r="E109" s="36">
        <f>SUMIFS(СВЦЭМ!$C$39:$C$782,СВЦЭМ!$A$39:$A$782,$A109,СВЦЭМ!$B$39:$B$782,E$83)+'СЕТ СН'!$H$12+СВЦЭМ!$D$10+'СЕТ СН'!$H$6-'СЕТ СН'!$H$22</f>
        <v>2218.4934133500001</v>
      </c>
      <c r="F109" s="36">
        <f>SUMIFS(СВЦЭМ!$C$39:$C$782,СВЦЭМ!$A$39:$A$782,$A109,СВЦЭМ!$B$39:$B$782,F$83)+'СЕТ СН'!$H$12+СВЦЭМ!$D$10+'СЕТ СН'!$H$6-'СЕТ СН'!$H$22</f>
        <v>2261.4617960799997</v>
      </c>
      <c r="G109" s="36">
        <f>SUMIFS(СВЦЭМ!$C$39:$C$782,СВЦЭМ!$A$39:$A$782,$A109,СВЦЭМ!$B$39:$B$782,G$83)+'СЕТ СН'!$H$12+СВЦЭМ!$D$10+'СЕТ СН'!$H$6-'СЕТ СН'!$H$22</f>
        <v>2247.8104861399997</v>
      </c>
      <c r="H109" s="36">
        <f>SUMIFS(СВЦЭМ!$C$39:$C$782,СВЦЭМ!$A$39:$A$782,$A109,СВЦЭМ!$B$39:$B$782,H$83)+'СЕТ СН'!$H$12+СВЦЭМ!$D$10+'СЕТ СН'!$H$6-'СЕТ СН'!$H$22</f>
        <v>2206.6401766499998</v>
      </c>
      <c r="I109" s="36">
        <f>SUMIFS(СВЦЭМ!$C$39:$C$782,СВЦЭМ!$A$39:$A$782,$A109,СВЦЭМ!$B$39:$B$782,I$83)+'СЕТ СН'!$H$12+СВЦЭМ!$D$10+'СЕТ СН'!$H$6-'СЕТ СН'!$H$22</f>
        <v>2168.4944370399999</v>
      </c>
      <c r="J109" s="36">
        <f>SUMIFS(СВЦЭМ!$C$39:$C$782,СВЦЭМ!$A$39:$A$782,$A109,СВЦЭМ!$B$39:$B$782,J$83)+'СЕТ СН'!$H$12+СВЦЭМ!$D$10+'СЕТ СН'!$H$6-'СЕТ СН'!$H$22</f>
        <v>2160.07397524</v>
      </c>
      <c r="K109" s="36">
        <f>SUMIFS(СВЦЭМ!$C$39:$C$782,СВЦЭМ!$A$39:$A$782,$A109,СВЦЭМ!$B$39:$B$782,K$83)+'СЕТ СН'!$H$12+СВЦЭМ!$D$10+'СЕТ СН'!$H$6-'СЕТ СН'!$H$22</f>
        <v>2152.4006205300002</v>
      </c>
      <c r="L109" s="36">
        <f>SUMIFS(СВЦЭМ!$C$39:$C$782,СВЦЭМ!$A$39:$A$782,$A109,СВЦЭМ!$B$39:$B$782,L$83)+'СЕТ СН'!$H$12+СВЦЭМ!$D$10+'СЕТ СН'!$H$6-'СЕТ СН'!$H$22</f>
        <v>2144.33677863</v>
      </c>
      <c r="M109" s="36">
        <f>SUMIFS(СВЦЭМ!$C$39:$C$782,СВЦЭМ!$A$39:$A$782,$A109,СВЦЭМ!$B$39:$B$782,M$83)+'СЕТ СН'!$H$12+СВЦЭМ!$D$10+'СЕТ СН'!$H$6-'СЕТ СН'!$H$22</f>
        <v>2128.2818100699997</v>
      </c>
      <c r="N109" s="36">
        <f>SUMIFS(СВЦЭМ!$C$39:$C$782,СВЦЭМ!$A$39:$A$782,$A109,СВЦЭМ!$B$39:$B$782,N$83)+'СЕТ СН'!$H$12+СВЦЭМ!$D$10+'СЕТ СН'!$H$6-'СЕТ СН'!$H$22</f>
        <v>2136.9873281</v>
      </c>
      <c r="O109" s="36">
        <f>SUMIFS(СВЦЭМ!$C$39:$C$782,СВЦЭМ!$A$39:$A$782,$A109,СВЦЭМ!$B$39:$B$782,O$83)+'СЕТ СН'!$H$12+СВЦЭМ!$D$10+'СЕТ СН'!$H$6-'СЕТ СН'!$H$22</f>
        <v>2127.0751446899999</v>
      </c>
      <c r="P109" s="36">
        <f>SUMIFS(СВЦЭМ!$C$39:$C$782,СВЦЭМ!$A$39:$A$782,$A109,СВЦЭМ!$B$39:$B$782,P$83)+'СЕТ СН'!$H$12+СВЦЭМ!$D$10+'СЕТ СН'!$H$6-'СЕТ СН'!$H$22</f>
        <v>2143.0929985100001</v>
      </c>
      <c r="Q109" s="36">
        <f>SUMIFS(СВЦЭМ!$C$39:$C$782,СВЦЭМ!$A$39:$A$782,$A109,СВЦЭМ!$B$39:$B$782,Q$83)+'СЕТ СН'!$H$12+СВЦЭМ!$D$10+'СЕТ СН'!$H$6-'СЕТ СН'!$H$22</f>
        <v>2120.4126352399999</v>
      </c>
      <c r="R109" s="36">
        <f>SUMIFS(СВЦЭМ!$C$39:$C$782,СВЦЭМ!$A$39:$A$782,$A109,СВЦЭМ!$B$39:$B$782,R$83)+'СЕТ СН'!$H$12+СВЦЭМ!$D$10+'СЕТ СН'!$H$6-'СЕТ СН'!$H$22</f>
        <v>2109.7697387399999</v>
      </c>
      <c r="S109" s="36">
        <f>SUMIFS(СВЦЭМ!$C$39:$C$782,СВЦЭМ!$A$39:$A$782,$A109,СВЦЭМ!$B$39:$B$782,S$83)+'СЕТ СН'!$H$12+СВЦЭМ!$D$10+'СЕТ СН'!$H$6-'СЕТ СН'!$H$22</f>
        <v>2076.1224531799999</v>
      </c>
      <c r="T109" s="36">
        <f>SUMIFS(СВЦЭМ!$C$39:$C$782,СВЦЭМ!$A$39:$A$782,$A109,СВЦЭМ!$B$39:$B$782,T$83)+'СЕТ СН'!$H$12+СВЦЭМ!$D$10+'СЕТ СН'!$H$6-'СЕТ СН'!$H$22</f>
        <v>2023.63067318</v>
      </c>
      <c r="U109" s="36">
        <f>SUMIFS(СВЦЭМ!$C$39:$C$782,СВЦЭМ!$A$39:$A$782,$A109,СВЦЭМ!$B$39:$B$782,U$83)+'СЕТ СН'!$H$12+СВЦЭМ!$D$10+'СЕТ СН'!$H$6-'СЕТ СН'!$H$22</f>
        <v>2057.9385794099999</v>
      </c>
      <c r="V109" s="36">
        <f>SUMIFS(СВЦЭМ!$C$39:$C$782,СВЦЭМ!$A$39:$A$782,$A109,СВЦЭМ!$B$39:$B$782,V$83)+'СЕТ СН'!$H$12+СВЦЭМ!$D$10+'СЕТ СН'!$H$6-'СЕТ СН'!$H$22</f>
        <v>2070.36231929</v>
      </c>
      <c r="W109" s="36">
        <f>SUMIFS(СВЦЭМ!$C$39:$C$782,СВЦЭМ!$A$39:$A$782,$A109,СВЦЭМ!$B$39:$B$782,W$83)+'СЕТ СН'!$H$12+СВЦЭМ!$D$10+'СЕТ СН'!$H$6-'СЕТ СН'!$H$22</f>
        <v>2097.5080032300002</v>
      </c>
      <c r="X109" s="36">
        <f>SUMIFS(СВЦЭМ!$C$39:$C$782,СВЦЭМ!$A$39:$A$782,$A109,СВЦЭМ!$B$39:$B$782,X$83)+'СЕТ СН'!$H$12+СВЦЭМ!$D$10+'СЕТ СН'!$H$6-'СЕТ СН'!$H$22</f>
        <v>2120.01413744</v>
      </c>
      <c r="Y109" s="36">
        <f>SUMIFS(СВЦЭМ!$C$39:$C$782,СВЦЭМ!$A$39:$A$782,$A109,СВЦЭМ!$B$39:$B$782,Y$83)+'СЕТ СН'!$H$12+СВЦЭМ!$D$10+'СЕТ СН'!$H$6-'СЕТ СН'!$H$22</f>
        <v>2138.0656145399998</v>
      </c>
    </row>
    <row r="110" spans="1:25" ht="15.75" x14ac:dyDescent="0.2">
      <c r="A110" s="35">
        <f t="shared" si="2"/>
        <v>44922</v>
      </c>
      <c r="B110" s="36">
        <f>SUMIFS(СВЦЭМ!$C$39:$C$782,СВЦЭМ!$A$39:$A$782,$A110,СВЦЭМ!$B$39:$B$782,B$83)+'СЕТ СН'!$H$12+СВЦЭМ!$D$10+'СЕТ СН'!$H$6-'СЕТ СН'!$H$22</f>
        <v>2058.5633424099997</v>
      </c>
      <c r="C110" s="36">
        <f>SUMIFS(СВЦЭМ!$C$39:$C$782,СВЦЭМ!$A$39:$A$782,$A110,СВЦЭМ!$B$39:$B$782,C$83)+'СЕТ СН'!$H$12+СВЦЭМ!$D$10+'СЕТ СН'!$H$6-'СЕТ СН'!$H$22</f>
        <v>2081.7658624300002</v>
      </c>
      <c r="D110" s="36">
        <f>SUMIFS(СВЦЭМ!$C$39:$C$782,СВЦЭМ!$A$39:$A$782,$A110,СВЦЭМ!$B$39:$B$782,D$83)+'СЕТ СН'!$H$12+СВЦЭМ!$D$10+'СЕТ СН'!$H$6-'СЕТ СН'!$H$22</f>
        <v>2082.2449155699996</v>
      </c>
      <c r="E110" s="36">
        <f>SUMIFS(СВЦЭМ!$C$39:$C$782,СВЦЭМ!$A$39:$A$782,$A110,СВЦЭМ!$B$39:$B$782,E$83)+'СЕТ СН'!$H$12+СВЦЭМ!$D$10+'СЕТ СН'!$H$6-'СЕТ СН'!$H$22</f>
        <v>2106.6219196299999</v>
      </c>
      <c r="F110" s="36">
        <f>SUMIFS(СВЦЭМ!$C$39:$C$782,СВЦЭМ!$A$39:$A$782,$A110,СВЦЭМ!$B$39:$B$782,F$83)+'СЕТ СН'!$H$12+СВЦЭМ!$D$10+'СЕТ СН'!$H$6-'СЕТ СН'!$H$22</f>
        <v>2142.85944978</v>
      </c>
      <c r="G110" s="36">
        <f>SUMIFS(СВЦЭМ!$C$39:$C$782,СВЦЭМ!$A$39:$A$782,$A110,СВЦЭМ!$B$39:$B$782,G$83)+'СЕТ СН'!$H$12+СВЦЭМ!$D$10+'СЕТ СН'!$H$6-'СЕТ СН'!$H$22</f>
        <v>2130.2431604900003</v>
      </c>
      <c r="H110" s="36">
        <f>SUMIFS(СВЦЭМ!$C$39:$C$782,СВЦЭМ!$A$39:$A$782,$A110,СВЦЭМ!$B$39:$B$782,H$83)+'СЕТ СН'!$H$12+СВЦЭМ!$D$10+'СЕТ СН'!$H$6-'СЕТ СН'!$H$22</f>
        <v>2087.6704471499997</v>
      </c>
      <c r="I110" s="36">
        <f>SUMIFS(СВЦЭМ!$C$39:$C$782,СВЦЭМ!$A$39:$A$782,$A110,СВЦЭМ!$B$39:$B$782,I$83)+'СЕТ СН'!$H$12+СВЦЭМ!$D$10+'СЕТ СН'!$H$6-'СЕТ СН'!$H$22</f>
        <v>2040.81008008</v>
      </c>
      <c r="J110" s="36">
        <f>SUMIFS(СВЦЭМ!$C$39:$C$782,СВЦЭМ!$A$39:$A$782,$A110,СВЦЭМ!$B$39:$B$782,J$83)+'СЕТ СН'!$H$12+СВЦЭМ!$D$10+'СЕТ СН'!$H$6-'СЕТ СН'!$H$22</f>
        <v>1994.85986751</v>
      </c>
      <c r="K110" s="36">
        <f>SUMIFS(СВЦЭМ!$C$39:$C$782,СВЦЭМ!$A$39:$A$782,$A110,СВЦЭМ!$B$39:$B$782,K$83)+'СЕТ СН'!$H$12+СВЦЭМ!$D$10+'СЕТ СН'!$H$6-'СЕТ СН'!$H$22</f>
        <v>1990.6459563399999</v>
      </c>
      <c r="L110" s="36">
        <f>SUMIFS(СВЦЭМ!$C$39:$C$782,СВЦЭМ!$A$39:$A$782,$A110,СВЦЭМ!$B$39:$B$782,L$83)+'СЕТ СН'!$H$12+СВЦЭМ!$D$10+'СЕТ СН'!$H$6-'СЕТ СН'!$H$22</f>
        <v>2012.55256016</v>
      </c>
      <c r="M110" s="36">
        <f>SUMIFS(СВЦЭМ!$C$39:$C$782,СВЦЭМ!$A$39:$A$782,$A110,СВЦЭМ!$B$39:$B$782,M$83)+'СЕТ СН'!$H$12+СВЦЭМ!$D$10+'СЕТ СН'!$H$6-'СЕТ СН'!$H$22</f>
        <v>2002.74205826</v>
      </c>
      <c r="N110" s="36">
        <f>SUMIFS(СВЦЭМ!$C$39:$C$782,СВЦЭМ!$A$39:$A$782,$A110,СВЦЭМ!$B$39:$B$782,N$83)+'СЕТ СН'!$H$12+СВЦЭМ!$D$10+'СЕТ СН'!$H$6-'СЕТ СН'!$H$22</f>
        <v>2006.29824622</v>
      </c>
      <c r="O110" s="36">
        <f>SUMIFS(СВЦЭМ!$C$39:$C$782,СВЦЭМ!$A$39:$A$782,$A110,СВЦЭМ!$B$39:$B$782,O$83)+'СЕТ СН'!$H$12+СВЦЭМ!$D$10+'СЕТ СН'!$H$6-'СЕТ СН'!$H$22</f>
        <v>2011.07162397</v>
      </c>
      <c r="P110" s="36">
        <f>SUMIFS(СВЦЭМ!$C$39:$C$782,СВЦЭМ!$A$39:$A$782,$A110,СВЦЭМ!$B$39:$B$782,P$83)+'СЕТ СН'!$H$12+СВЦЭМ!$D$10+'СЕТ СН'!$H$6-'СЕТ СН'!$H$22</f>
        <v>2017.1608533599999</v>
      </c>
      <c r="Q110" s="36">
        <f>SUMIFS(СВЦЭМ!$C$39:$C$782,СВЦЭМ!$A$39:$A$782,$A110,СВЦЭМ!$B$39:$B$782,Q$83)+'СЕТ СН'!$H$12+СВЦЭМ!$D$10+'СЕТ СН'!$H$6-'СЕТ СН'!$H$22</f>
        <v>2023.5350756599998</v>
      </c>
      <c r="R110" s="36">
        <f>SUMIFS(СВЦЭМ!$C$39:$C$782,СВЦЭМ!$A$39:$A$782,$A110,СВЦЭМ!$B$39:$B$782,R$83)+'СЕТ СН'!$H$12+СВЦЭМ!$D$10+'СЕТ СН'!$H$6-'СЕТ СН'!$H$22</f>
        <v>2024.5696910199999</v>
      </c>
      <c r="S110" s="36">
        <f>SUMIFS(СВЦЭМ!$C$39:$C$782,СВЦЭМ!$A$39:$A$782,$A110,СВЦЭМ!$B$39:$B$782,S$83)+'СЕТ СН'!$H$12+СВЦЭМ!$D$10+'СЕТ СН'!$H$6-'СЕТ СН'!$H$22</f>
        <v>1995.42097055</v>
      </c>
      <c r="T110" s="36">
        <f>SUMIFS(СВЦЭМ!$C$39:$C$782,СВЦЭМ!$A$39:$A$782,$A110,СВЦЭМ!$B$39:$B$782,T$83)+'СЕТ СН'!$H$12+СВЦЭМ!$D$10+'СЕТ СН'!$H$6-'СЕТ СН'!$H$22</f>
        <v>1948.5125183099999</v>
      </c>
      <c r="U110" s="36">
        <f>SUMIFS(СВЦЭМ!$C$39:$C$782,СВЦЭМ!$A$39:$A$782,$A110,СВЦЭМ!$B$39:$B$782,U$83)+'СЕТ СН'!$H$12+СВЦЭМ!$D$10+'СЕТ СН'!$H$6-'СЕТ СН'!$H$22</f>
        <v>1970.4039556599998</v>
      </c>
      <c r="V110" s="36">
        <f>SUMIFS(СВЦЭМ!$C$39:$C$782,СВЦЭМ!$A$39:$A$782,$A110,СВЦЭМ!$B$39:$B$782,V$83)+'СЕТ СН'!$H$12+СВЦЭМ!$D$10+'СЕТ СН'!$H$6-'СЕТ СН'!$H$22</f>
        <v>1998.6504985499998</v>
      </c>
      <c r="W110" s="36">
        <f>SUMIFS(СВЦЭМ!$C$39:$C$782,СВЦЭМ!$A$39:$A$782,$A110,СВЦЭМ!$B$39:$B$782,W$83)+'СЕТ СН'!$H$12+СВЦЭМ!$D$10+'СЕТ СН'!$H$6-'СЕТ СН'!$H$22</f>
        <v>2026.3587616099999</v>
      </c>
      <c r="X110" s="36">
        <f>SUMIFS(СВЦЭМ!$C$39:$C$782,СВЦЭМ!$A$39:$A$782,$A110,СВЦЭМ!$B$39:$B$782,X$83)+'СЕТ СН'!$H$12+СВЦЭМ!$D$10+'СЕТ СН'!$H$6-'СЕТ СН'!$H$22</f>
        <v>2016.8836371899999</v>
      </c>
      <c r="Y110" s="36">
        <f>SUMIFS(СВЦЭМ!$C$39:$C$782,СВЦЭМ!$A$39:$A$782,$A110,СВЦЭМ!$B$39:$B$782,Y$83)+'СЕТ СН'!$H$12+СВЦЭМ!$D$10+'СЕТ СН'!$H$6-'СЕТ СН'!$H$22</f>
        <v>2047.7030434399999</v>
      </c>
    </row>
    <row r="111" spans="1:25" ht="15.75" x14ac:dyDescent="0.2">
      <c r="A111" s="35">
        <f t="shared" si="2"/>
        <v>44923</v>
      </c>
      <c r="B111" s="36">
        <f>SUMIFS(СВЦЭМ!$C$39:$C$782,СВЦЭМ!$A$39:$A$782,$A111,СВЦЭМ!$B$39:$B$782,B$83)+'СЕТ СН'!$H$12+СВЦЭМ!$D$10+'СЕТ СН'!$H$6-'СЕТ СН'!$H$22</f>
        <v>2082.1417354</v>
      </c>
      <c r="C111" s="36">
        <f>SUMIFS(СВЦЭМ!$C$39:$C$782,СВЦЭМ!$A$39:$A$782,$A111,СВЦЭМ!$B$39:$B$782,C$83)+'СЕТ СН'!$H$12+СВЦЭМ!$D$10+'СЕТ СН'!$H$6-'СЕТ СН'!$H$22</f>
        <v>2129.8918399100003</v>
      </c>
      <c r="D111" s="36">
        <f>SUMIFS(СВЦЭМ!$C$39:$C$782,СВЦЭМ!$A$39:$A$782,$A111,СВЦЭМ!$B$39:$B$782,D$83)+'СЕТ СН'!$H$12+СВЦЭМ!$D$10+'СЕТ СН'!$H$6-'СЕТ СН'!$H$22</f>
        <v>2163.9564648300002</v>
      </c>
      <c r="E111" s="36">
        <f>SUMIFS(СВЦЭМ!$C$39:$C$782,СВЦЭМ!$A$39:$A$782,$A111,СВЦЭМ!$B$39:$B$782,E$83)+'СЕТ СН'!$H$12+СВЦЭМ!$D$10+'СЕТ СН'!$H$6-'СЕТ СН'!$H$22</f>
        <v>2127.7085132499997</v>
      </c>
      <c r="F111" s="36">
        <f>SUMIFS(СВЦЭМ!$C$39:$C$782,СВЦЭМ!$A$39:$A$782,$A111,СВЦЭМ!$B$39:$B$782,F$83)+'СЕТ СН'!$H$12+СВЦЭМ!$D$10+'СЕТ СН'!$H$6-'СЕТ СН'!$H$22</f>
        <v>2140.9389196800003</v>
      </c>
      <c r="G111" s="36">
        <f>SUMIFS(СВЦЭМ!$C$39:$C$782,СВЦЭМ!$A$39:$A$782,$A111,СВЦЭМ!$B$39:$B$782,G$83)+'СЕТ СН'!$H$12+СВЦЭМ!$D$10+'СЕТ СН'!$H$6-'СЕТ СН'!$H$22</f>
        <v>2126.3014950299998</v>
      </c>
      <c r="H111" s="36">
        <f>SUMIFS(СВЦЭМ!$C$39:$C$782,СВЦЭМ!$A$39:$A$782,$A111,СВЦЭМ!$B$39:$B$782,H$83)+'СЕТ СН'!$H$12+СВЦЭМ!$D$10+'СЕТ СН'!$H$6-'СЕТ СН'!$H$22</f>
        <v>2122.9375736000002</v>
      </c>
      <c r="I111" s="36">
        <f>SUMIFS(СВЦЭМ!$C$39:$C$782,СВЦЭМ!$A$39:$A$782,$A111,СВЦЭМ!$B$39:$B$782,I$83)+'СЕТ СН'!$H$12+СВЦЭМ!$D$10+'СЕТ СН'!$H$6-'СЕТ СН'!$H$22</f>
        <v>2075.0877166399996</v>
      </c>
      <c r="J111" s="36">
        <f>SUMIFS(СВЦЭМ!$C$39:$C$782,СВЦЭМ!$A$39:$A$782,$A111,СВЦЭМ!$B$39:$B$782,J$83)+'СЕТ СН'!$H$12+СВЦЭМ!$D$10+'СЕТ СН'!$H$6-'СЕТ СН'!$H$22</f>
        <v>2063.8286305000001</v>
      </c>
      <c r="K111" s="36">
        <f>SUMIFS(СВЦЭМ!$C$39:$C$782,СВЦЭМ!$A$39:$A$782,$A111,СВЦЭМ!$B$39:$B$782,K$83)+'СЕТ СН'!$H$12+СВЦЭМ!$D$10+'СЕТ СН'!$H$6-'СЕТ СН'!$H$22</f>
        <v>2065.6711803399999</v>
      </c>
      <c r="L111" s="36">
        <f>SUMIFS(СВЦЭМ!$C$39:$C$782,СВЦЭМ!$A$39:$A$782,$A111,СВЦЭМ!$B$39:$B$782,L$83)+'СЕТ СН'!$H$12+СВЦЭМ!$D$10+'СЕТ СН'!$H$6-'СЕТ СН'!$H$22</f>
        <v>2051.9585341900001</v>
      </c>
      <c r="M111" s="36">
        <f>SUMIFS(СВЦЭМ!$C$39:$C$782,СВЦЭМ!$A$39:$A$782,$A111,СВЦЭМ!$B$39:$B$782,M$83)+'СЕТ СН'!$H$12+СВЦЭМ!$D$10+'СЕТ СН'!$H$6-'СЕТ СН'!$H$22</f>
        <v>2041.69359667</v>
      </c>
      <c r="N111" s="36">
        <f>SUMIFS(СВЦЭМ!$C$39:$C$782,СВЦЭМ!$A$39:$A$782,$A111,СВЦЭМ!$B$39:$B$782,N$83)+'СЕТ СН'!$H$12+СВЦЭМ!$D$10+'СЕТ СН'!$H$6-'СЕТ СН'!$H$22</f>
        <v>2065.07174983</v>
      </c>
      <c r="O111" s="36">
        <f>SUMIFS(СВЦЭМ!$C$39:$C$782,СВЦЭМ!$A$39:$A$782,$A111,СВЦЭМ!$B$39:$B$782,O$83)+'СЕТ СН'!$H$12+СВЦЭМ!$D$10+'СЕТ СН'!$H$6-'СЕТ СН'!$H$22</f>
        <v>2075.09458718</v>
      </c>
      <c r="P111" s="36">
        <f>SUMIFS(СВЦЭМ!$C$39:$C$782,СВЦЭМ!$A$39:$A$782,$A111,СВЦЭМ!$B$39:$B$782,P$83)+'СЕТ СН'!$H$12+СВЦЭМ!$D$10+'СЕТ СН'!$H$6-'СЕТ СН'!$H$22</f>
        <v>2090.3714865000002</v>
      </c>
      <c r="Q111" s="36">
        <f>SUMIFS(СВЦЭМ!$C$39:$C$782,СВЦЭМ!$A$39:$A$782,$A111,СВЦЭМ!$B$39:$B$782,Q$83)+'СЕТ СН'!$H$12+СВЦЭМ!$D$10+'СЕТ СН'!$H$6-'СЕТ СН'!$H$22</f>
        <v>2086.25766793</v>
      </c>
      <c r="R111" s="36">
        <f>SUMIFS(СВЦЭМ!$C$39:$C$782,СВЦЭМ!$A$39:$A$782,$A111,СВЦЭМ!$B$39:$B$782,R$83)+'СЕТ СН'!$H$12+СВЦЭМ!$D$10+'СЕТ СН'!$H$6-'СЕТ СН'!$H$22</f>
        <v>2065.4844009099997</v>
      </c>
      <c r="S111" s="36">
        <f>SUMIFS(СВЦЭМ!$C$39:$C$782,СВЦЭМ!$A$39:$A$782,$A111,СВЦЭМ!$B$39:$B$782,S$83)+'СЕТ СН'!$H$12+СВЦЭМ!$D$10+'СЕТ СН'!$H$6-'СЕТ СН'!$H$22</f>
        <v>2069.8861248599997</v>
      </c>
      <c r="T111" s="36">
        <f>SUMIFS(СВЦЭМ!$C$39:$C$782,СВЦЭМ!$A$39:$A$782,$A111,СВЦЭМ!$B$39:$B$782,T$83)+'СЕТ СН'!$H$12+СВЦЭМ!$D$10+'СЕТ СН'!$H$6-'СЕТ СН'!$H$22</f>
        <v>2032.1292627399998</v>
      </c>
      <c r="U111" s="36">
        <f>SUMIFS(СВЦЭМ!$C$39:$C$782,СВЦЭМ!$A$39:$A$782,$A111,СВЦЭМ!$B$39:$B$782,U$83)+'СЕТ СН'!$H$12+СВЦЭМ!$D$10+'СЕТ СН'!$H$6-'СЕТ СН'!$H$22</f>
        <v>2031.82227936</v>
      </c>
      <c r="V111" s="36">
        <f>SUMIFS(СВЦЭМ!$C$39:$C$782,СВЦЭМ!$A$39:$A$782,$A111,СВЦЭМ!$B$39:$B$782,V$83)+'СЕТ СН'!$H$12+СВЦЭМ!$D$10+'СЕТ СН'!$H$6-'СЕТ СН'!$H$22</f>
        <v>2036.64295986</v>
      </c>
      <c r="W111" s="36">
        <f>SUMIFS(СВЦЭМ!$C$39:$C$782,СВЦЭМ!$A$39:$A$782,$A111,СВЦЭМ!$B$39:$B$782,W$83)+'СЕТ СН'!$H$12+СВЦЭМ!$D$10+'СЕТ СН'!$H$6-'СЕТ СН'!$H$22</f>
        <v>2053.9794191800001</v>
      </c>
      <c r="X111" s="36">
        <f>SUMIFS(СВЦЭМ!$C$39:$C$782,СВЦЭМ!$A$39:$A$782,$A111,СВЦЭМ!$B$39:$B$782,X$83)+'СЕТ СН'!$H$12+СВЦЭМ!$D$10+'СЕТ СН'!$H$6-'СЕТ СН'!$H$22</f>
        <v>2049.5763032200002</v>
      </c>
      <c r="Y111" s="36">
        <f>SUMIFS(СВЦЭМ!$C$39:$C$782,СВЦЭМ!$A$39:$A$782,$A111,СВЦЭМ!$B$39:$B$782,Y$83)+'СЕТ СН'!$H$12+СВЦЭМ!$D$10+'СЕТ СН'!$H$6-'СЕТ СН'!$H$22</f>
        <v>2072.3279800599998</v>
      </c>
    </row>
    <row r="112" spans="1:25" ht="15.75" x14ac:dyDescent="0.2">
      <c r="A112" s="35">
        <f t="shared" si="2"/>
        <v>44924</v>
      </c>
      <c r="B112" s="36">
        <f>SUMIFS(СВЦЭМ!$C$39:$C$782,СВЦЭМ!$A$39:$A$782,$A112,СВЦЭМ!$B$39:$B$782,B$83)+'СЕТ СН'!$H$12+СВЦЭМ!$D$10+'СЕТ СН'!$H$6-'СЕТ СН'!$H$22</f>
        <v>2152.1500386899997</v>
      </c>
      <c r="C112" s="36">
        <f>SUMIFS(СВЦЭМ!$C$39:$C$782,СВЦЭМ!$A$39:$A$782,$A112,СВЦЭМ!$B$39:$B$782,C$83)+'СЕТ СН'!$H$12+СВЦЭМ!$D$10+'СЕТ СН'!$H$6-'СЕТ СН'!$H$22</f>
        <v>2163.7974776299998</v>
      </c>
      <c r="D112" s="36">
        <f>SUMIFS(СВЦЭМ!$C$39:$C$782,СВЦЭМ!$A$39:$A$782,$A112,СВЦЭМ!$B$39:$B$782,D$83)+'СЕТ СН'!$H$12+СВЦЭМ!$D$10+'СЕТ СН'!$H$6-'СЕТ СН'!$H$22</f>
        <v>2154.9186878299997</v>
      </c>
      <c r="E112" s="36">
        <f>SUMIFS(СВЦЭМ!$C$39:$C$782,СВЦЭМ!$A$39:$A$782,$A112,СВЦЭМ!$B$39:$B$782,E$83)+'СЕТ СН'!$H$12+СВЦЭМ!$D$10+'СЕТ СН'!$H$6-'СЕТ СН'!$H$22</f>
        <v>2164.7801417599999</v>
      </c>
      <c r="F112" s="36">
        <f>SUMIFS(СВЦЭМ!$C$39:$C$782,СВЦЭМ!$A$39:$A$782,$A112,СВЦЭМ!$B$39:$B$782,F$83)+'СЕТ СН'!$H$12+СВЦЭМ!$D$10+'СЕТ СН'!$H$6-'СЕТ СН'!$H$22</f>
        <v>2170.4326032499998</v>
      </c>
      <c r="G112" s="36">
        <f>SUMIFS(СВЦЭМ!$C$39:$C$782,СВЦЭМ!$A$39:$A$782,$A112,СВЦЭМ!$B$39:$B$782,G$83)+'СЕТ СН'!$H$12+СВЦЭМ!$D$10+'СЕТ СН'!$H$6-'СЕТ СН'!$H$22</f>
        <v>2158.8724598500003</v>
      </c>
      <c r="H112" s="36">
        <f>SUMIFS(СВЦЭМ!$C$39:$C$782,СВЦЭМ!$A$39:$A$782,$A112,СВЦЭМ!$B$39:$B$782,H$83)+'СЕТ СН'!$H$12+СВЦЭМ!$D$10+'СЕТ СН'!$H$6-'СЕТ СН'!$H$22</f>
        <v>2145.5468600499999</v>
      </c>
      <c r="I112" s="36">
        <f>SUMIFS(СВЦЭМ!$C$39:$C$782,СВЦЭМ!$A$39:$A$782,$A112,СВЦЭМ!$B$39:$B$782,I$83)+'СЕТ СН'!$H$12+СВЦЭМ!$D$10+'СЕТ СН'!$H$6-'СЕТ СН'!$H$22</f>
        <v>2104.68109422</v>
      </c>
      <c r="J112" s="36">
        <f>SUMIFS(СВЦЭМ!$C$39:$C$782,СВЦЭМ!$A$39:$A$782,$A112,СВЦЭМ!$B$39:$B$782,J$83)+'СЕТ СН'!$H$12+СВЦЭМ!$D$10+'СЕТ СН'!$H$6-'СЕТ СН'!$H$22</f>
        <v>2095.9316074999997</v>
      </c>
      <c r="K112" s="36">
        <f>SUMIFS(СВЦЭМ!$C$39:$C$782,СВЦЭМ!$A$39:$A$782,$A112,СВЦЭМ!$B$39:$B$782,K$83)+'СЕТ СН'!$H$12+СВЦЭМ!$D$10+'СЕТ СН'!$H$6-'СЕТ СН'!$H$22</f>
        <v>2064.6430698899999</v>
      </c>
      <c r="L112" s="36">
        <f>SUMIFS(СВЦЭМ!$C$39:$C$782,СВЦЭМ!$A$39:$A$782,$A112,СВЦЭМ!$B$39:$B$782,L$83)+'СЕТ СН'!$H$12+СВЦЭМ!$D$10+'СЕТ СН'!$H$6-'СЕТ СН'!$H$22</f>
        <v>2051.1228115399999</v>
      </c>
      <c r="M112" s="36">
        <f>SUMIFS(СВЦЭМ!$C$39:$C$782,СВЦЭМ!$A$39:$A$782,$A112,СВЦЭМ!$B$39:$B$782,M$83)+'СЕТ СН'!$H$12+СВЦЭМ!$D$10+'СЕТ СН'!$H$6-'СЕТ СН'!$H$22</f>
        <v>2052.3907879600001</v>
      </c>
      <c r="N112" s="36">
        <f>SUMIFS(СВЦЭМ!$C$39:$C$782,СВЦЭМ!$A$39:$A$782,$A112,СВЦЭМ!$B$39:$B$782,N$83)+'СЕТ СН'!$H$12+СВЦЭМ!$D$10+'СЕТ СН'!$H$6-'СЕТ СН'!$H$22</f>
        <v>2088.7234539599999</v>
      </c>
      <c r="O112" s="36">
        <f>SUMIFS(СВЦЭМ!$C$39:$C$782,СВЦЭМ!$A$39:$A$782,$A112,СВЦЭМ!$B$39:$B$782,O$83)+'СЕТ СН'!$H$12+СВЦЭМ!$D$10+'СЕТ СН'!$H$6-'СЕТ СН'!$H$22</f>
        <v>2083.74556063</v>
      </c>
      <c r="P112" s="36">
        <f>SUMIFS(СВЦЭМ!$C$39:$C$782,СВЦЭМ!$A$39:$A$782,$A112,СВЦЭМ!$B$39:$B$782,P$83)+'СЕТ СН'!$H$12+СВЦЭМ!$D$10+'СЕТ СН'!$H$6-'СЕТ СН'!$H$22</f>
        <v>2108.9247042899997</v>
      </c>
      <c r="Q112" s="36">
        <f>SUMIFS(СВЦЭМ!$C$39:$C$782,СВЦЭМ!$A$39:$A$782,$A112,СВЦЭМ!$B$39:$B$782,Q$83)+'СЕТ СН'!$H$12+СВЦЭМ!$D$10+'СЕТ СН'!$H$6-'СЕТ СН'!$H$22</f>
        <v>2112.22154052</v>
      </c>
      <c r="R112" s="36">
        <f>SUMIFS(СВЦЭМ!$C$39:$C$782,СВЦЭМ!$A$39:$A$782,$A112,СВЦЭМ!$B$39:$B$782,R$83)+'СЕТ СН'!$H$12+СВЦЭМ!$D$10+'СЕТ СН'!$H$6-'СЕТ СН'!$H$22</f>
        <v>2091.2254564099999</v>
      </c>
      <c r="S112" s="36">
        <f>SUMIFS(СВЦЭМ!$C$39:$C$782,СВЦЭМ!$A$39:$A$782,$A112,СВЦЭМ!$B$39:$B$782,S$83)+'СЕТ СН'!$H$12+СВЦЭМ!$D$10+'СЕТ СН'!$H$6-'СЕТ СН'!$H$22</f>
        <v>2071.78766761</v>
      </c>
      <c r="T112" s="36">
        <f>SUMIFS(СВЦЭМ!$C$39:$C$782,СВЦЭМ!$A$39:$A$782,$A112,СВЦЭМ!$B$39:$B$782,T$83)+'СЕТ СН'!$H$12+СВЦЭМ!$D$10+'СЕТ СН'!$H$6-'СЕТ СН'!$H$22</f>
        <v>2032.72973116</v>
      </c>
      <c r="U112" s="36">
        <f>SUMIFS(СВЦЭМ!$C$39:$C$782,СВЦЭМ!$A$39:$A$782,$A112,СВЦЭМ!$B$39:$B$782,U$83)+'СЕТ СН'!$H$12+СВЦЭМ!$D$10+'СЕТ СН'!$H$6-'СЕТ СН'!$H$22</f>
        <v>2040.7009940599999</v>
      </c>
      <c r="V112" s="36">
        <f>SUMIFS(СВЦЭМ!$C$39:$C$782,СВЦЭМ!$A$39:$A$782,$A112,СВЦЭМ!$B$39:$B$782,V$83)+'СЕТ СН'!$H$12+СВЦЭМ!$D$10+'СЕТ СН'!$H$6-'СЕТ СН'!$H$22</f>
        <v>2056.2537686199998</v>
      </c>
      <c r="W112" s="36">
        <f>SUMIFS(СВЦЭМ!$C$39:$C$782,СВЦЭМ!$A$39:$A$782,$A112,СВЦЭМ!$B$39:$B$782,W$83)+'СЕТ СН'!$H$12+СВЦЭМ!$D$10+'СЕТ СН'!$H$6-'СЕТ СН'!$H$22</f>
        <v>2075.4602920099996</v>
      </c>
      <c r="X112" s="36">
        <f>SUMIFS(СВЦЭМ!$C$39:$C$782,СВЦЭМ!$A$39:$A$782,$A112,СВЦЭМ!$B$39:$B$782,X$83)+'СЕТ СН'!$H$12+СВЦЭМ!$D$10+'СЕТ СН'!$H$6-'СЕТ СН'!$H$22</f>
        <v>2101.0094530899996</v>
      </c>
      <c r="Y112" s="36">
        <f>SUMIFS(СВЦЭМ!$C$39:$C$782,СВЦЭМ!$A$39:$A$782,$A112,СВЦЭМ!$B$39:$B$782,Y$83)+'СЕТ СН'!$H$12+СВЦЭМ!$D$10+'СЕТ СН'!$H$6-'СЕТ СН'!$H$22</f>
        <v>2128.4335410799999</v>
      </c>
    </row>
    <row r="113" spans="1:27" ht="15.75" x14ac:dyDescent="0.2">
      <c r="A113" s="35">
        <f t="shared" si="2"/>
        <v>44925</v>
      </c>
      <c r="B113" s="36">
        <f>SUMIFS(СВЦЭМ!$C$39:$C$782,СВЦЭМ!$A$39:$A$782,$A113,СВЦЭМ!$B$39:$B$782,B$83)+'СЕТ СН'!$H$12+СВЦЭМ!$D$10+'СЕТ СН'!$H$6-'СЕТ СН'!$H$22</f>
        <v>2129.19207736</v>
      </c>
      <c r="C113" s="36">
        <f>SUMIFS(СВЦЭМ!$C$39:$C$782,СВЦЭМ!$A$39:$A$782,$A113,СВЦЭМ!$B$39:$B$782,C$83)+'СЕТ СН'!$H$12+СВЦЭМ!$D$10+'СЕТ СН'!$H$6-'СЕТ СН'!$H$22</f>
        <v>2105.6880207699996</v>
      </c>
      <c r="D113" s="36">
        <f>SUMIFS(СВЦЭМ!$C$39:$C$782,СВЦЭМ!$A$39:$A$782,$A113,СВЦЭМ!$B$39:$B$782,D$83)+'СЕТ СН'!$H$12+СВЦЭМ!$D$10+'СЕТ СН'!$H$6-'СЕТ СН'!$H$22</f>
        <v>2088.7482561299998</v>
      </c>
      <c r="E113" s="36">
        <f>SUMIFS(СВЦЭМ!$C$39:$C$782,СВЦЭМ!$A$39:$A$782,$A113,СВЦЭМ!$B$39:$B$782,E$83)+'СЕТ СН'!$H$12+СВЦЭМ!$D$10+'СЕТ СН'!$H$6-'СЕТ СН'!$H$22</f>
        <v>2085.4118752300001</v>
      </c>
      <c r="F113" s="36">
        <f>SUMIFS(СВЦЭМ!$C$39:$C$782,СВЦЭМ!$A$39:$A$782,$A113,СВЦЭМ!$B$39:$B$782,F$83)+'СЕТ СН'!$H$12+СВЦЭМ!$D$10+'СЕТ СН'!$H$6-'СЕТ СН'!$H$22</f>
        <v>2079.7527276399996</v>
      </c>
      <c r="G113" s="36">
        <f>SUMIFS(СВЦЭМ!$C$39:$C$782,СВЦЭМ!$A$39:$A$782,$A113,СВЦЭМ!$B$39:$B$782,G$83)+'СЕТ СН'!$H$12+СВЦЭМ!$D$10+'СЕТ СН'!$H$6-'СЕТ СН'!$H$22</f>
        <v>2062.7141158499999</v>
      </c>
      <c r="H113" s="36">
        <f>SUMIFS(СВЦЭМ!$C$39:$C$782,СВЦЭМ!$A$39:$A$782,$A113,СВЦЭМ!$B$39:$B$782,H$83)+'СЕТ СН'!$H$12+СВЦЭМ!$D$10+'СЕТ СН'!$H$6-'СЕТ СН'!$H$22</f>
        <v>2029.2318599399998</v>
      </c>
      <c r="I113" s="36">
        <f>SUMIFS(СВЦЭМ!$C$39:$C$782,СВЦЭМ!$A$39:$A$782,$A113,СВЦЭМ!$B$39:$B$782,I$83)+'СЕТ СН'!$H$12+СВЦЭМ!$D$10+'СЕТ СН'!$H$6-'СЕТ СН'!$H$22</f>
        <v>2038.1948691699999</v>
      </c>
      <c r="J113" s="36">
        <f>SUMIFS(СВЦЭМ!$C$39:$C$782,СВЦЭМ!$A$39:$A$782,$A113,СВЦЭМ!$B$39:$B$782,J$83)+'СЕТ СН'!$H$12+СВЦЭМ!$D$10+'СЕТ СН'!$H$6-'СЕТ СН'!$H$22</f>
        <v>2008.3455632599998</v>
      </c>
      <c r="K113" s="36">
        <f>SUMIFS(СВЦЭМ!$C$39:$C$782,СВЦЭМ!$A$39:$A$782,$A113,СВЦЭМ!$B$39:$B$782,K$83)+'СЕТ СН'!$H$12+СВЦЭМ!$D$10+'СЕТ СН'!$H$6-'СЕТ СН'!$H$22</f>
        <v>1995.9594651799998</v>
      </c>
      <c r="L113" s="36">
        <f>SUMIFS(СВЦЭМ!$C$39:$C$782,СВЦЭМ!$A$39:$A$782,$A113,СВЦЭМ!$B$39:$B$782,L$83)+'СЕТ СН'!$H$12+СВЦЭМ!$D$10+'СЕТ СН'!$H$6-'СЕТ СН'!$H$22</f>
        <v>2007.77858438</v>
      </c>
      <c r="M113" s="36">
        <f>SUMIFS(СВЦЭМ!$C$39:$C$782,СВЦЭМ!$A$39:$A$782,$A113,СВЦЭМ!$B$39:$B$782,M$83)+'СЕТ СН'!$H$12+СВЦЭМ!$D$10+'СЕТ СН'!$H$6-'СЕТ СН'!$H$22</f>
        <v>2024.3826662699998</v>
      </c>
      <c r="N113" s="36">
        <f>SUMIFS(СВЦЭМ!$C$39:$C$782,СВЦЭМ!$A$39:$A$782,$A113,СВЦЭМ!$B$39:$B$782,N$83)+'СЕТ СН'!$H$12+СВЦЭМ!$D$10+'СЕТ СН'!$H$6-'СЕТ СН'!$H$22</f>
        <v>2043.5405604299999</v>
      </c>
      <c r="O113" s="36">
        <f>SUMIFS(СВЦЭМ!$C$39:$C$782,СВЦЭМ!$A$39:$A$782,$A113,СВЦЭМ!$B$39:$B$782,O$83)+'СЕТ СН'!$H$12+СВЦЭМ!$D$10+'СЕТ СН'!$H$6-'СЕТ СН'!$H$22</f>
        <v>2070.2925273299998</v>
      </c>
      <c r="P113" s="36">
        <f>SUMIFS(СВЦЭМ!$C$39:$C$782,СВЦЭМ!$A$39:$A$782,$A113,СВЦЭМ!$B$39:$B$782,P$83)+'СЕТ СН'!$H$12+СВЦЭМ!$D$10+'СЕТ СН'!$H$6-'СЕТ СН'!$H$22</f>
        <v>2079.7013063499999</v>
      </c>
      <c r="Q113" s="36">
        <f>SUMIFS(СВЦЭМ!$C$39:$C$782,СВЦЭМ!$A$39:$A$782,$A113,СВЦЭМ!$B$39:$B$782,Q$83)+'СЕТ СН'!$H$12+СВЦЭМ!$D$10+'СЕТ СН'!$H$6-'СЕТ СН'!$H$22</f>
        <v>2078.90929323</v>
      </c>
      <c r="R113" s="36">
        <f>SUMIFS(СВЦЭМ!$C$39:$C$782,СВЦЭМ!$A$39:$A$782,$A113,СВЦЭМ!$B$39:$B$782,R$83)+'СЕТ СН'!$H$12+СВЦЭМ!$D$10+'СЕТ СН'!$H$6-'СЕТ СН'!$H$22</f>
        <v>2049.8579769399998</v>
      </c>
      <c r="S113" s="36">
        <f>SUMIFS(СВЦЭМ!$C$39:$C$782,СВЦЭМ!$A$39:$A$782,$A113,СВЦЭМ!$B$39:$B$782,S$83)+'СЕТ СН'!$H$12+СВЦЭМ!$D$10+'СЕТ СН'!$H$6-'СЕТ СН'!$H$22</f>
        <v>2003.87723299</v>
      </c>
      <c r="T113" s="36">
        <f>SUMIFS(СВЦЭМ!$C$39:$C$782,СВЦЭМ!$A$39:$A$782,$A113,СВЦЭМ!$B$39:$B$782,T$83)+'СЕТ СН'!$H$12+СВЦЭМ!$D$10+'СЕТ СН'!$H$6-'СЕТ СН'!$H$22</f>
        <v>2004.71668636</v>
      </c>
      <c r="U113" s="36">
        <f>SUMIFS(СВЦЭМ!$C$39:$C$782,СВЦЭМ!$A$39:$A$782,$A113,СВЦЭМ!$B$39:$B$782,U$83)+'СЕТ СН'!$H$12+СВЦЭМ!$D$10+'СЕТ СН'!$H$6-'СЕТ СН'!$H$22</f>
        <v>2008.53841152</v>
      </c>
      <c r="V113" s="36">
        <f>SUMIFS(СВЦЭМ!$C$39:$C$782,СВЦЭМ!$A$39:$A$782,$A113,СВЦЭМ!$B$39:$B$782,V$83)+'СЕТ СН'!$H$12+СВЦЭМ!$D$10+'СЕТ СН'!$H$6-'СЕТ СН'!$H$22</f>
        <v>2022.26031777</v>
      </c>
      <c r="W113" s="36">
        <f>SUMIFS(СВЦЭМ!$C$39:$C$782,СВЦЭМ!$A$39:$A$782,$A113,СВЦЭМ!$B$39:$B$782,W$83)+'СЕТ СН'!$H$12+СВЦЭМ!$D$10+'СЕТ СН'!$H$6-'СЕТ СН'!$H$22</f>
        <v>2041.2750526999998</v>
      </c>
      <c r="X113" s="36">
        <f>SUMIFS(СВЦЭМ!$C$39:$C$782,СВЦЭМ!$A$39:$A$782,$A113,СВЦЭМ!$B$39:$B$782,X$83)+'СЕТ СН'!$H$12+СВЦЭМ!$D$10+'СЕТ СН'!$H$6-'СЕТ СН'!$H$22</f>
        <v>2064.7283257899999</v>
      </c>
      <c r="Y113" s="36">
        <f>SUMIFS(СВЦЭМ!$C$39:$C$782,СВЦЭМ!$A$39:$A$782,$A113,СВЦЭМ!$B$39:$B$782,Y$83)+'СЕТ СН'!$H$12+СВЦЭМ!$D$10+'СЕТ СН'!$H$6-'СЕТ СН'!$H$22</f>
        <v>2079.8914345599997</v>
      </c>
      <c r="AA113" s="37"/>
    </row>
    <row r="114" spans="1:27" ht="15.75" x14ac:dyDescent="0.2">
      <c r="A114" s="35">
        <f t="shared" si="2"/>
        <v>44926</v>
      </c>
      <c r="B114" s="36">
        <f>SUMIFS(СВЦЭМ!$C$39:$C$782,СВЦЭМ!$A$39:$A$782,$A114,СВЦЭМ!$B$39:$B$782,B$83)+'СЕТ СН'!$H$12+СВЦЭМ!$D$10+'СЕТ СН'!$H$6-'СЕТ СН'!$H$22</f>
        <v>2205.4243470199999</v>
      </c>
      <c r="C114" s="36">
        <f>SUMIFS(СВЦЭМ!$C$39:$C$782,СВЦЭМ!$A$39:$A$782,$A114,СВЦЭМ!$B$39:$B$782,C$83)+'СЕТ СН'!$H$12+СВЦЭМ!$D$10+'СЕТ СН'!$H$6-'СЕТ СН'!$H$22</f>
        <v>2238.5040818899997</v>
      </c>
      <c r="D114" s="36">
        <f>SUMIFS(СВЦЭМ!$C$39:$C$782,СВЦЭМ!$A$39:$A$782,$A114,СВЦЭМ!$B$39:$B$782,D$83)+'СЕТ СН'!$H$12+СВЦЭМ!$D$10+'СЕТ СН'!$H$6-'СЕТ СН'!$H$22</f>
        <v>2294.3743745000002</v>
      </c>
      <c r="E114" s="36">
        <f>SUMIFS(СВЦЭМ!$C$39:$C$782,СВЦЭМ!$A$39:$A$782,$A114,СВЦЭМ!$B$39:$B$782,E$83)+'СЕТ СН'!$H$12+СВЦЭМ!$D$10+'СЕТ СН'!$H$6-'СЕТ СН'!$H$22</f>
        <v>2291.3433207199996</v>
      </c>
      <c r="F114" s="36">
        <f>SUMIFS(СВЦЭМ!$C$39:$C$782,СВЦЭМ!$A$39:$A$782,$A114,СВЦЭМ!$B$39:$B$782,F$83)+'СЕТ СН'!$H$12+СВЦЭМ!$D$10+'СЕТ СН'!$H$6-'СЕТ СН'!$H$22</f>
        <v>2301.6243290900002</v>
      </c>
      <c r="G114" s="36">
        <f>SUMIFS(СВЦЭМ!$C$39:$C$782,СВЦЭМ!$A$39:$A$782,$A114,СВЦЭМ!$B$39:$B$782,G$83)+'СЕТ СН'!$H$12+СВЦЭМ!$D$10+'СЕТ СН'!$H$6-'СЕТ СН'!$H$22</f>
        <v>2289.4209399699998</v>
      </c>
      <c r="H114" s="36">
        <f>SUMIFS(СВЦЭМ!$C$39:$C$782,СВЦЭМ!$A$39:$A$782,$A114,СВЦЭМ!$B$39:$B$782,H$83)+'СЕТ СН'!$H$12+СВЦЭМ!$D$10+'СЕТ СН'!$H$6-'СЕТ СН'!$H$22</f>
        <v>2254.4178043100001</v>
      </c>
      <c r="I114" s="36">
        <f>SUMIFS(СВЦЭМ!$C$39:$C$782,СВЦЭМ!$A$39:$A$782,$A114,СВЦЭМ!$B$39:$B$782,I$83)+'СЕТ СН'!$H$12+СВЦЭМ!$D$10+'СЕТ СН'!$H$6-'СЕТ СН'!$H$22</f>
        <v>2205.1613402900002</v>
      </c>
      <c r="J114" s="36">
        <f>SUMIFS(СВЦЭМ!$C$39:$C$782,СВЦЭМ!$A$39:$A$782,$A114,СВЦЭМ!$B$39:$B$782,J$83)+'СЕТ СН'!$H$12+СВЦЭМ!$D$10+'СЕТ СН'!$H$6-'СЕТ СН'!$H$22</f>
        <v>2159.9367111000001</v>
      </c>
      <c r="K114" s="36">
        <f>SUMIFS(СВЦЭМ!$C$39:$C$782,СВЦЭМ!$A$39:$A$782,$A114,СВЦЭМ!$B$39:$B$782,K$83)+'СЕТ СН'!$H$12+СВЦЭМ!$D$10+'СЕТ СН'!$H$6-'СЕТ СН'!$H$22</f>
        <v>2152.1585869700002</v>
      </c>
      <c r="L114" s="36">
        <f>SUMIFS(СВЦЭМ!$C$39:$C$782,СВЦЭМ!$A$39:$A$782,$A114,СВЦЭМ!$B$39:$B$782,L$83)+'СЕТ СН'!$H$12+СВЦЭМ!$D$10+'СЕТ СН'!$H$6-'СЕТ СН'!$H$22</f>
        <v>2135.1801334800002</v>
      </c>
      <c r="M114" s="36">
        <f>SUMIFS(СВЦЭМ!$C$39:$C$782,СВЦЭМ!$A$39:$A$782,$A114,СВЦЭМ!$B$39:$B$782,M$83)+'СЕТ СН'!$H$12+СВЦЭМ!$D$10+'СЕТ СН'!$H$6-'СЕТ СН'!$H$22</f>
        <v>2133.43321173</v>
      </c>
      <c r="N114" s="36">
        <f>SUMIFS(СВЦЭМ!$C$39:$C$782,СВЦЭМ!$A$39:$A$782,$A114,СВЦЭМ!$B$39:$B$782,N$83)+'СЕТ СН'!$H$12+СВЦЭМ!$D$10+'СЕТ СН'!$H$6-'СЕТ СН'!$H$22</f>
        <v>2156.3716956099997</v>
      </c>
      <c r="O114" s="36">
        <f>SUMIFS(СВЦЭМ!$C$39:$C$782,СВЦЭМ!$A$39:$A$782,$A114,СВЦЭМ!$B$39:$B$782,O$83)+'СЕТ СН'!$H$12+СВЦЭМ!$D$10+'СЕТ СН'!$H$6-'СЕТ СН'!$H$22</f>
        <v>2185.6239818699996</v>
      </c>
      <c r="P114" s="36">
        <f>SUMIFS(СВЦЭМ!$C$39:$C$782,СВЦЭМ!$A$39:$A$782,$A114,СВЦЭМ!$B$39:$B$782,P$83)+'СЕТ СН'!$H$12+СВЦЭМ!$D$10+'СЕТ СН'!$H$6-'СЕТ СН'!$H$22</f>
        <v>2196.0756940299998</v>
      </c>
      <c r="Q114" s="36">
        <f>SUMIFS(СВЦЭМ!$C$39:$C$782,СВЦЭМ!$A$39:$A$782,$A114,СВЦЭМ!$B$39:$B$782,Q$83)+'СЕТ СН'!$H$12+СВЦЭМ!$D$10+'СЕТ СН'!$H$6-'СЕТ СН'!$H$22</f>
        <v>2209.6236347699996</v>
      </c>
      <c r="R114" s="36">
        <f>SUMIFS(СВЦЭМ!$C$39:$C$782,СВЦЭМ!$A$39:$A$782,$A114,СВЦЭМ!$B$39:$B$782,R$83)+'СЕТ СН'!$H$12+СВЦЭМ!$D$10+'СЕТ СН'!$H$6-'СЕТ СН'!$H$22</f>
        <v>2156.2839103699998</v>
      </c>
      <c r="S114" s="36">
        <f>SUMIFS(СВЦЭМ!$C$39:$C$782,СВЦЭМ!$A$39:$A$782,$A114,СВЦЭМ!$B$39:$B$782,S$83)+'СЕТ СН'!$H$12+СВЦЭМ!$D$10+'СЕТ СН'!$H$6-'СЕТ СН'!$H$22</f>
        <v>2121.9277821699998</v>
      </c>
      <c r="T114" s="36">
        <f>SUMIFS(СВЦЭМ!$C$39:$C$782,СВЦЭМ!$A$39:$A$782,$A114,СВЦЭМ!$B$39:$B$782,T$83)+'СЕТ СН'!$H$12+СВЦЭМ!$D$10+'СЕТ СН'!$H$6-'СЕТ СН'!$H$22</f>
        <v>2113.8801866599997</v>
      </c>
      <c r="U114" s="36">
        <f>SUMIFS(СВЦЭМ!$C$39:$C$782,СВЦЭМ!$A$39:$A$782,$A114,СВЦЭМ!$B$39:$B$782,U$83)+'СЕТ СН'!$H$12+СВЦЭМ!$D$10+'СЕТ СН'!$H$6-'СЕТ СН'!$H$22</f>
        <v>2132.176966</v>
      </c>
      <c r="V114" s="36">
        <f>SUMIFS(СВЦЭМ!$C$39:$C$782,СВЦЭМ!$A$39:$A$782,$A114,СВЦЭМ!$B$39:$B$782,V$83)+'СЕТ СН'!$H$12+СВЦЭМ!$D$10+'СЕТ СН'!$H$6-'СЕТ СН'!$H$22</f>
        <v>2138.0688571399996</v>
      </c>
      <c r="W114" s="36">
        <f>SUMIFS(СВЦЭМ!$C$39:$C$782,СВЦЭМ!$A$39:$A$782,$A114,СВЦЭМ!$B$39:$B$782,W$83)+'СЕТ СН'!$H$12+СВЦЭМ!$D$10+'СЕТ СН'!$H$6-'СЕТ СН'!$H$22</f>
        <v>2175.9003149700002</v>
      </c>
      <c r="X114" s="36">
        <f>SUMIFS(СВЦЭМ!$C$39:$C$782,СВЦЭМ!$A$39:$A$782,$A114,СВЦЭМ!$B$39:$B$782,X$83)+'СЕТ СН'!$H$12+СВЦЭМ!$D$10+'СЕТ СН'!$H$6-'СЕТ СН'!$H$22</f>
        <v>2181.9269802500003</v>
      </c>
      <c r="Y114" s="36">
        <f>SUMIFS(СВЦЭМ!$C$39:$C$782,СВЦЭМ!$A$39:$A$782,$A114,СВЦЭМ!$B$39:$B$782,Y$83)+'СЕТ СН'!$H$12+СВЦЭМ!$D$10+'СЕТ СН'!$H$6-'СЕТ СН'!$H$22</f>
        <v>2232.4035802099997</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01.12.2022</v>
      </c>
      <c r="B120" s="36">
        <f>SUMIFS(СВЦЭМ!$C$39:$C$782,СВЦЭМ!$A$39:$A$782,$A120,СВЦЭМ!$B$39:$B$782,B$119)+'СЕТ СН'!$I$12+СВЦЭМ!$D$10+'СЕТ СН'!$I$6-'СЕТ СН'!$I$22</f>
        <v>2611.1040492100001</v>
      </c>
      <c r="C120" s="36">
        <f>SUMIFS(СВЦЭМ!$C$39:$C$782,СВЦЭМ!$A$39:$A$782,$A120,СВЦЭМ!$B$39:$B$782,C$119)+'СЕТ СН'!$I$12+СВЦЭМ!$D$10+'СЕТ СН'!$I$6-'СЕТ СН'!$I$22</f>
        <v>2575.9648406900001</v>
      </c>
      <c r="D120" s="36">
        <f>SUMIFS(СВЦЭМ!$C$39:$C$782,СВЦЭМ!$A$39:$A$782,$A120,СВЦЭМ!$B$39:$B$782,D$119)+'СЕТ СН'!$I$12+СВЦЭМ!$D$10+'СЕТ СН'!$I$6-'СЕТ СН'!$I$22</f>
        <v>2646.1004695700003</v>
      </c>
      <c r="E120" s="36">
        <f>SUMIFS(СВЦЭМ!$C$39:$C$782,СВЦЭМ!$A$39:$A$782,$A120,СВЦЭМ!$B$39:$B$782,E$119)+'СЕТ СН'!$I$12+СВЦЭМ!$D$10+'СЕТ СН'!$I$6-'СЕТ СН'!$I$22</f>
        <v>2643.4367899500003</v>
      </c>
      <c r="F120" s="36">
        <f>SUMIFS(СВЦЭМ!$C$39:$C$782,СВЦЭМ!$A$39:$A$782,$A120,СВЦЭМ!$B$39:$B$782,F$119)+'СЕТ СН'!$I$12+СВЦЭМ!$D$10+'СЕТ СН'!$I$6-'СЕТ СН'!$I$22</f>
        <v>2653.2157929</v>
      </c>
      <c r="G120" s="36">
        <f>SUMIFS(СВЦЭМ!$C$39:$C$782,СВЦЭМ!$A$39:$A$782,$A120,СВЦЭМ!$B$39:$B$782,G$119)+'СЕТ СН'!$I$12+СВЦЭМ!$D$10+'СЕТ СН'!$I$6-'СЕТ СН'!$I$22</f>
        <v>2639.3211018100001</v>
      </c>
      <c r="H120" s="36">
        <f>SUMIFS(СВЦЭМ!$C$39:$C$782,СВЦЭМ!$A$39:$A$782,$A120,СВЦЭМ!$B$39:$B$782,H$119)+'СЕТ СН'!$I$12+СВЦЭМ!$D$10+'СЕТ СН'!$I$6-'СЕТ СН'!$I$22</f>
        <v>2602.3497594600003</v>
      </c>
      <c r="I120" s="36">
        <f>SUMIFS(СВЦЭМ!$C$39:$C$782,СВЦЭМ!$A$39:$A$782,$A120,СВЦЭМ!$B$39:$B$782,I$119)+'СЕТ СН'!$I$12+СВЦЭМ!$D$10+'СЕТ СН'!$I$6-'СЕТ СН'!$I$22</f>
        <v>2576.7997634900003</v>
      </c>
      <c r="J120" s="36">
        <f>SUMIFS(СВЦЭМ!$C$39:$C$782,СВЦЭМ!$A$39:$A$782,$A120,СВЦЭМ!$B$39:$B$782,J$119)+'СЕТ СН'!$I$12+СВЦЭМ!$D$10+'СЕТ СН'!$I$6-'СЕТ СН'!$I$22</f>
        <v>2523.9001928299999</v>
      </c>
      <c r="K120" s="36">
        <f>SUMIFS(СВЦЭМ!$C$39:$C$782,СВЦЭМ!$A$39:$A$782,$A120,СВЦЭМ!$B$39:$B$782,K$119)+'СЕТ СН'!$I$12+СВЦЭМ!$D$10+'СЕТ СН'!$I$6-'СЕТ СН'!$I$22</f>
        <v>2502.3898962200001</v>
      </c>
      <c r="L120" s="36">
        <f>SUMIFS(СВЦЭМ!$C$39:$C$782,СВЦЭМ!$A$39:$A$782,$A120,СВЦЭМ!$B$39:$B$782,L$119)+'СЕТ СН'!$I$12+СВЦЭМ!$D$10+'СЕТ СН'!$I$6-'СЕТ СН'!$I$22</f>
        <v>2482.6753153099999</v>
      </c>
      <c r="M120" s="36">
        <f>SUMIFS(СВЦЭМ!$C$39:$C$782,СВЦЭМ!$A$39:$A$782,$A120,СВЦЭМ!$B$39:$B$782,M$119)+'СЕТ СН'!$I$12+СВЦЭМ!$D$10+'СЕТ СН'!$I$6-'СЕТ СН'!$I$22</f>
        <v>2491.4441073200001</v>
      </c>
      <c r="N120" s="36">
        <f>SUMIFS(СВЦЭМ!$C$39:$C$782,СВЦЭМ!$A$39:$A$782,$A120,СВЦЭМ!$B$39:$B$782,N$119)+'СЕТ СН'!$I$12+СВЦЭМ!$D$10+'СЕТ СН'!$I$6-'СЕТ СН'!$I$22</f>
        <v>2489.0101185399999</v>
      </c>
      <c r="O120" s="36">
        <f>SUMIFS(СВЦЭМ!$C$39:$C$782,СВЦЭМ!$A$39:$A$782,$A120,СВЦЭМ!$B$39:$B$782,O$119)+'СЕТ СН'!$I$12+СВЦЭМ!$D$10+'СЕТ СН'!$I$6-'СЕТ СН'!$I$22</f>
        <v>2516.2841140299997</v>
      </c>
      <c r="P120" s="36">
        <f>SUMIFS(СВЦЭМ!$C$39:$C$782,СВЦЭМ!$A$39:$A$782,$A120,СВЦЭМ!$B$39:$B$782,P$119)+'СЕТ СН'!$I$12+СВЦЭМ!$D$10+'СЕТ СН'!$I$6-'СЕТ СН'!$I$22</f>
        <v>2540.8001839999997</v>
      </c>
      <c r="Q120" s="36">
        <f>SUMIFS(СВЦЭМ!$C$39:$C$782,СВЦЭМ!$A$39:$A$782,$A120,СВЦЭМ!$B$39:$B$782,Q$119)+'СЕТ СН'!$I$12+СВЦЭМ!$D$10+'СЕТ СН'!$I$6-'СЕТ СН'!$I$22</f>
        <v>2539.7361081899999</v>
      </c>
      <c r="R120" s="36">
        <f>SUMIFS(СВЦЭМ!$C$39:$C$782,СВЦЭМ!$A$39:$A$782,$A120,СВЦЭМ!$B$39:$B$782,R$119)+'СЕТ СН'!$I$12+СВЦЭМ!$D$10+'СЕТ СН'!$I$6-'СЕТ СН'!$I$22</f>
        <v>2532.0810413199997</v>
      </c>
      <c r="S120" s="36">
        <f>SUMIFS(СВЦЭМ!$C$39:$C$782,СВЦЭМ!$A$39:$A$782,$A120,СВЦЭМ!$B$39:$B$782,S$119)+'СЕТ СН'!$I$12+СВЦЭМ!$D$10+'СЕТ СН'!$I$6-'СЕТ СН'!$I$22</f>
        <v>2489.7871548100002</v>
      </c>
      <c r="T120" s="36">
        <f>SUMIFS(СВЦЭМ!$C$39:$C$782,СВЦЭМ!$A$39:$A$782,$A120,СВЦЭМ!$B$39:$B$782,T$119)+'СЕТ СН'!$I$12+СВЦЭМ!$D$10+'СЕТ СН'!$I$6-'СЕТ СН'!$I$22</f>
        <v>2480.3909950899997</v>
      </c>
      <c r="U120" s="36">
        <f>SUMIFS(СВЦЭМ!$C$39:$C$782,СВЦЭМ!$A$39:$A$782,$A120,СВЦЭМ!$B$39:$B$782,U$119)+'СЕТ СН'!$I$12+СВЦЭМ!$D$10+'СЕТ СН'!$I$6-'СЕТ СН'!$I$22</f>
        <v>2487.4927182700003</v>
      </c>
      <c r="V120" s="36">
        <f>SUMIFS(СВЦЭМ!$C$39:$C$782,СВЦЭМ!$A$39:$A$782,$A120,СВЦЭМ!$B$39:$B$782,V$119)+'СЕТ СН'!$I$12+СВЦЭМ!$D$10+'СЕТ СН'!$I$6-'СЕТ СН'!$I$22</f>
        <v>2504.6510557399997</v>
      </c>
      <c r="W120" s="36">
        <f>SUMIFS(СВЦЭМ!$C$39:$C$782,СВЦЭМ!$A$39:$A$782,$A120,СВЦЭМ!$B$39:$B$782,W$119)+'СЕТ СН'!$I$12+СВЦЭМ!$D$10+'СЕТ СН'!$I$6-'СЕТ СН'!$I$22</f>
        <v>2529.1270591499997</v>
      </c>
      <c r="X120" s="36">
        <f>SUMIFS(СВЦЭМ!$C$39:$C$782,СВЦЭМ!$A$39:$A$782,$A120,СВЦЭМ!$B$39:$B$782,X$119)+'СЕТ СН'!$I$12+СВЦЭМ!$D$10+'СЕТ СН'!$I$6-'СЕТ СН'!$I$22</f>
        <v>2536.26652758</v>
      </c>
      <c r="Y120" s="36">
        <f>SUMIFS(СВЦЭМ!$C$39:$C$782,СВЦЭМ!$A$39:$A$782,$A120,СВЦЭМ!$B$39:$B$782,Y$119)+'СЕТ СН'!$I$12+СВЦЭМ!$D$10+'СЕТ СН'!$I$6-'СЕТ СН'!$I$22</f>
        <v>2529.96815324</v>
      </c>
    </row>
    <row r="121" spans="1:27" ht="15.75" x14ac:dyDescent="0.2">
      <c r="A121" s="35">
        <f>A120+1</f>
        <v>44897</v>
      </c>
      <c r="B121" s="36">
        <f>SUMIFS(СВЦЭМ!$C$39:$C$782,СВЦЭМ!$A$39:$A$782,$A121,СВЦЭМ!$B$39:$B$782,B$119)+'СЕТ СН'!$I$12+СВЦЭМ!$D$10+'СЕТ СН'!$I$6-'СЕТ СН'!$I$22</f>
        <v>2637.2285268400001</v>
      </c>
      <c r="C121" s="36">
        <f>SUMIFS(СВЦЭМ!$C$39:$C$782,СВЦЭМ!$A$39:$A$782,$A121,СВЦЭМ!$B$39:$B$782,C$119)+'СЕТ СН'!$I$12+СВЦЭМ!$D$10+'СЕТ СН'!$I$6-'СЕТ СН'!$I$22</f>
        <v>2638.4511016300003</v>
      </c>
      <c r="D121" s="36">
        <f>SUMIFS(СВЦЭМ!$C$39:$C$782,СВЦЭМ!$A$39:$A$782,$A121,СВЦЭМ!$B$39:$B$782,D$119)+'СЕТ СН'!$I$12+СВЦЭМ!$D$10+'СЕТ СН'!$I$6-'СЕТ СН'!$I$22</f>
        <v>2648.9683390600003</v>
      </c>
      <c r="E121" s="36">
        <f>SUMIFS(СВЦЭМ!$C$39:$C$782,СВЦЭМ!$A$39:$A$782,$A121,СВЦЭМ!$B$39:$B$782,E$119)+'СЕТ СН'!$I$12+СВЦЭМ!$D$10+'СЕТ СН'!$I$6-'СЕТ СН'!$I$22</f>
        <v>2663.9395756100002</v>
      </c>
      <c r="F121" s="36">
        <f>SUMIFS(СВЦЭМ!$C$39:$C$782,СВЦЭМ!$A$39:$A$782,$A121,СВЦЭМ!$B$39:$B$782,F$119)+'СЕТ СН'!$I$12+СВЦЭМ!$D$10+'СЕТ СН'!$I$6-'СЕТ СН'!$I$22</f>
        <v>2704.7607177499999</v>
      </c>
      <c r="G121" s="36">
        <f>SUMIFS(СВЦЭМ!$C$39:$C$782,СВЦЭМ!$A$39:$A$782,$A121,СВЦЭМ!$B$39:$B$782,G$119)+'СЕТ СН'!$I$12+СВЦЭМ!$D$10+'СЕТ СН'!$I$6-'СЕТ СН'!$I$22</f>
        <v>2664.06189197</v>
      </c>
      <c r="H121" s="36">
        <f>SUMIFS(СВЦЭМ!$C$39:$C$782,СВЦЭМ!$A$39:$A$782,$A121,СВЦЭМ!$B$39:$B$782,H$119)+'СЕТ СН'!$I$12+СВЦЭМ!$D$10+'СЕТ СН'!$I$6-'СЕТ СН'!$I$22</f>
        <v>2634.7552181199999</v>
      </c>
      <c r="I121" s="36">
        <f>SUMIFS(СВЦЭМ!$C$39:$C$782,СВЦЭМ!$A$39:$A$782,$A121,СВЦЭМ!$B$39:$B$782,I$119)+'СЕТ СН'!$I$12+СВЦЭМ!$D$10+'СЕТ СН'!$I$6-'СЕТ СН'!$I$22</f>
        <v>2609.7938791900001</v>
      </c>
      <c r="J121" s="36">
        <f>SUMIFS(СВЦЭМ!$C$39:$C$782,СВЦЭМ!$A$39:$A$782,$A121,СВЦЭМ!$B$39:$B$782,J$119)+'СЕТ СН'!$I$12+СВЦЭМ!$D$10+'СЕТ СН'!$I$6-'СЕТ СН'!$I$22</f>
        <v>2578.77418872</v>
      </c>
      <c r="K121" s="36">
        <f>SUMIFS(СВЦЭМ!$C$39:$C$782,СВЦЭМ!$A$39:$A$782,$A121,СВЦЭМ!$B$39:$B$782,K$119)+'СЕТ СН'!$I$12+СВЦЭМ!$D$10+'СЕТ СН'!$I$6-'СЕТ СН'!$I$22</f>
        <v>2552.13843645</v>
      </c>
      <c r="L121" s="36">
        <f>SUMIFS(СВЦЭМ!$C$39:$C$782,СВЦЭМ!$A$39:$A$782,$A121,СВЦЭМ!$B$39:$B$782,L$119)+'СЕТ СН'!$I$12+СВЦЭМ!$D$10+'СЕТ СН'!$I$6-'СЕТ СН'!$I$22</f>
        <v>2538.3313532800003</v>
      </c>
      <c r="M121" s="36">
        <f>SUMIFS(СВЦЭМ!$C$39:$C$782,СВЦЭМ!$A$39:$A$782,$A121,СВЦЭМ!$B$39:$B$782,M$119)+'СЕТ СН'!$I$12+СВЦЭМ!$D$10+'СЕТ СН'!$I$6-'СЕТ СН'!$I$22</f>
        <v>2540.4837010800002</v>
      </c>
      <c r="N121" s="36">
        <f>SUMIFS(СВЦЭМ!$C$39:$C$782,СВЦЭМ!$A$39:$A$782,$A121,СВЦЭМ!$B$39:$B$782,N$119)+'СЕТ СН'!$I$12+СВЦЭМ!$D$10+'СЕТ СН'!$I$6-'СЕТ СН'!$I$22</f>
        <v>2567.4158162499998</v>
      </c>
      <c r="O121" s="36">
        <f>SUMIFS(СВЦЭМ!$C$39:$C$782,СВЦЭМ!$A$39:$A$782,$A121,СВЦЭМ!$B$39:$B$782,O$119)+'СЕТ СН'!$I$12+СВЦЭМ!$D$10+'СЕТ СН'!$I$6-'СЕТ СН'!$I$22</f>
        <v>2573.35947347</v>
      </c>
      <c r="P121" s="36">
        <f>SUMIFS(СВЦЭМ!$C$39:$C$782,СВЦЭМ!$A$39:$A$782,$A121,СВЦЭМ!$B$39:$B$782,P$119)+'СЕТ СН'!$I$12+СВЦЭМ!$D$10+'СЕТ СН'!$I$6-'СЕТ СН'!$I$22</f>
        <v>2570.6766791600003</v>
      </c>
      <c r="Q121" s="36">
        <f>SUMIFS(СВЦЭМ!$C$39:$C$782,СВЦЭМ!$A$39:$A$782,$A121,СВЦЭМ!$B$39:$B$782,Q$119)+'СЕТ СН'!$I$12+СВЦЭМ!$D$10+'СЕТ СН'!$I$6-'СЕТ СН'!$I$22</f>
        <v>2589.5081804199999</v>
      </c>
      <c r="R121" s="36">
        <f>SUMIFS(СВЦЭМ!$C$39:$C$782,СВЦЭМ!$A$39:$A$782,$A121,СВЦЭМ!$B$39:$B$782,R$119)+'СЕТ СН'!$I$12+СВЦЭМ!$D$10+'СЕТ СН'!$I$6-'СЕТ СН'!$I$22</f>
        <v>2552.8247639299998</v>
      </c>
      <c r="S121" s="36">
        <f>SUMIFS(СВЦЭМ!$C$39:$C$782,СВЦЭМ!$A$39:$A$782,$A121,СВЦЭМ!$B$39:$B$782,S$119)+'СЕТ СН'!$I$12+СВЦЭМ!$D$10+'СЕТ СН'!$I$6-'СЕТ СН'!$I$22</f>
        <v>2543.0844819900003</v>
      </c>
      <c r="T121" s="36">
        <f>SUMIFS(СВЦЭМ!$C$39:$C$782,СВЦЭМ!$A$39:$A$782,$A121,СВЦЭМ!$B$39:$B$782,T$119)+'СЕТ СН'!$I$12+СВЦЭМ!$D$10+'СЕТ СН'!$I$6-'СЕТ СН'!$I$22</f>
        <v>2511.1186979399999</v>
      </c>
      <c r="U121" s="36">
        <f>SUMIFS(СВЦЭМ!$C$39:$C$782,СВЦЭМ!$A$39:$A$782,$A121,СВЦЭМ!$B$39:$B$782,U$119)+'СЕТ СН'!$I$12+СВЦЭМ!$D$10+'СЕТ СН'!$I$6-'СЕТ СН'!$I$22</f>
        <v>2522.2354455</v>
      </c>
      <c r="V121" s="36">
        <f>SUMIFS(СВЦЭМ!$C$39:$C$782,СВЦЭМ!$A$39:$A$782,$A121,СВЦЭМ!$B$39:$B$782,V$119)+'СЕТ СН'!$I$12+СВЦЭМ!$D$10+'СЕТ СН'!$I$6-'СЕТ СН'!$I$22</f>
        <v>2534.3448471700003</v>
      </c>
      <c r="W121" s="36">
        <f>SUMIFS(СВЦЭМ!$C$39:$C$782,СВЦЭМ!$A$39:$A$782,$A121,СВЦЭМ!$B$39:$B$782,W$119)+'СЕТ СН'!$I$12+СВЦЭМ!$D$10+'СЕТ СН'!$I$6-'СЕТ СН'!$I$22</f>
        <v>2546.6364223199998</v>
      </c>
      <c r="X121" s="36">
        <f>SUMIFS(СВЦЭМ!$C$39:$C$782,СВЦЭМ!$A$39:$A$782,$A121,СВЦЭМ!$B$39:$B$782,X$119)+'СЕТ СН'!$I$12+СВЦЭМ!$D$10+'СЕТ СН'!$I$6-'СЕТ СН'!$I$22</f>
        <v>2572.73992877</v>
      </c>
      <c r="Y121" s="36">
        <f>SUMIFS(СВЦЭМ!$C$39:$C$782,СВЦЭМ!$A$39:$A$782,$A121,СВЦЭМ!$B$39:$B$782,Y$119)+'СЕТ СН'!$I$12+СВЦЭМ!$D$10+'СЕТ СН'!$I$6-'СЕТ СН'!$I$22</f>
        <v>2610.0922871800003</v>
      </c>
    </row>
    <row r="122" spans="1:27" ht="15.75" x14ac:dyDescent="0.2">
      <c r="A122" s="35">
        <f t="shared" ref="A122:A150" si="3">A121+1</f>
        <v>44898</v>
      </c>
      <c r="B122" s="36">
        <f>SUMIFS(СВЦЭМ!$C$39:$C$782,СВЦЭМ!$A$39:$A$782,$A122,СВЦЭМ!$B$39:$B$782,B$119)+'СЕТ СН'!$I$12+СВЦЭМ!$D$10+'СЕТ СН'!$I$6-'СЕТ СН'!$I$22</f>
        <v>2482.0640839500002</v>
      </c>
      <c r="C122" s="36">
        <f>SUMIFS(СВЦЭМ!$C$39:$C$782,СВЦЭМ!$A$39:$A$782,$A122,СВЦЭМ!$B$39:$B$782,C$119)+'СЕТ СН'!$I$12+СВЦЭМ!$D$10+'СЕТ СН'!$I$6-'СЕТ СН'!$I$22</f>
        <v>2498.0120398099998</v>
      </c>
      <c r="D122" s="36">
        <f>SUMIFS(СВЦЭМ!$C$39:$C$782,СВЦЭМ!$A$39:$A$782,$A122,СВЦЭМ!$B$39:$B$782,D$119)+'СЕТ СН'!$I$12+СВЦЭМ!$D$10+'СЕТ СН'!$I$6-'СЕТ СН'!$I$22</f>
        <v>2524.65964687</v>
      </c>
      <c r="E122" s="36">
        <f>SUMIFS(СВЦЭМ!$C$39:$C$782,СВЦЭМ!$A$39:$A$782,$A122,СВЦЭМ!$B$39:$B$782,E$119)+'СЕТ СН'!$I$12+СВЦЭМ!$D$10+'СЕТ СН'!$I$6-'СЕТ СН'!$I$22</f>
        <v>2566.50617908</v>
      </c>
      <c r="F122" s="36">
        <f>SUMIFS(СВЦЭМ!$C$39:$C$782,СВЦЭМ!$A$39:$A$782,$A122,СВЦЭМ!$B$39:$B$782,F$119)+'СЕТ СН'!$I$12+СВЦЭМ!$D$10+'СЕТ СН'!$I$6-'СЕТ СН'!$I$22</f>
        <v>2594.34114318</v>
      </c>
      <c r="G122" s="36">
        <f>SUMIFS(СВЦЭМ!$C$39:$C$782,СВЦЭМ!$A$39:$A$782,$A122,СВЦЭМ!$B$39:$B$782,G$119)+'СЕТ СН'!$I$12+СВЦЭМ!$D$10+'СЕТ СН'!$I$6-'СЕТ СН'!$I$22</f>
        <v>2578.3866177099999</v>
      </c>
      <c r="H122" s="36">
        <f>SUMIFS(СВЦЭМ!$C$39:$C$782,СВЦЭМ!$A$39:$A$782,$A122,СВЦЭМ!$B$39:$B$782,H$119)+'СЕТ СН'!$I$12+СВЦЭМ!$D$10+'СЕТ СН'!$I$6-'СЕТ СН'!$I$22</f>
        <v>2562.3358329900002</v>
      </c>
      <c r="I122" s="36">
        <f>SUMIFS(СВЦЭМ!$C$39:$C$782,СВЦЭМ!$A$39:$A$782,$A122,СВЦЭМ!$B$39:$B$782,I$119)+'СЕТ СН'!$I$12+СВЦЭМ!$D$10+'СЕТ СН'!$I$6-'СЕТ СН'!$I$22</f>
        <v>2547.0405847100001</v>
      </c>
      <c r="J122" s="36">
        <f>SUMIFS(СВЦЭМ!$C$39:$C$782,СВЦЭМ!$A$39:$A$782,$A122,СВЦЭМ!$B$39:$B$782,J$119)+'СЕТ СН'!$I$12+СВЦЭМ!$D$10+'СЕТ СН'!$I$6-'СЕТ СН'!$I$22</f>
        <v>2510.4687518800001</v>
      </c>
      <c r="K122" s="36">
        <f>SUMIFS(СВЦЭМ!$C$39:$C$782,СВЦЭМ!$A$39:$A$782,$A122,СВЦЭМ!$B$39:$B$782,K$119)+'СЕТ СН'!$I$12+СВЦЭМ!$D$10+'СЕТ СН'!$I$6-'СЕТ СН'!$I$22</f>
        <v>2497.7024459100003</v>
      </c>
      <c r="L122" s="36">
        <f>SUMIFS(СВЦЭМ!$C$39:$C$782,СВЦЭМ!$A$39:$A$782,$A122,СВЦЭМ!$B$39:$B$782,L$119)+'СЕТ СН'!$I$12+СВЦЭМ!$D$10+'СЕТ СН'!$I$6-'СЕТ СН'!$I$22</f>
        <v>2473.4520681200001</v>
      </c>
      <c r="M122" s="36">
        <f>SUMIFS(СВЦЭМ!$C$39:$C$782,СВЦЭМ!$A$39:$A$782,$A122,СВЦЭМ!$B$39:$B$782,M$119)+'СЕТ СН'!$I$12+СВЦЭМ!$D$10+'СЕТ СН'!$I$6-'СЕТ СН'!$I$22</f>
        <v>2480.3279873399997</v>
      </c>
      <c r="N122" s="36">
        <f>SUMIFS(СВЦЭМ!$C$39:$C$782,СВЦЭМ!$A$39:$A$782,$A122,СВЦЭМ!$B$39:$B$782,N$119)+'СЕТ СН'!$I$12+СВЦЭМ!$D$10+'СЕТ СН'!$I$6-'СЕТ СН'!$I$22</f>
        <v>2457.6245212200001</v>
      </c>
      <c r="O122" s="36">
        <f>SUMIFS(СВЦЭМ!$C$39:$C$782,СВЦЭМ!$A$39:$A$782,$A122,СВЦЭМ!$B$39:$B$782,O$119)+'СЕТ СН'!$I$12+СВЦЭМ!$D$10+'СЕТ СН'!$I$6-'СЕТ СН'!$I$22</f>
        <v>2466.95944947</v>
      </c>
      <c r="P122" s="36">
        <f>SUMIFS(СВЦЭМ!$C$39:$C$782,СВЦЭМ!$A$39:$A$782,$A122,СВЦЭМ!$B$39:$B$782,P$119)+'СЕТ СН'!$I$12+СВЦЭМ!$D$10+'СЕТ СН'!$I$6-'СЕТ СН'!$I$22</f>
        <v>2474.9896537699997</v>
      </c>
      <c r="Q122" s="36">
        <f>SUMIFS(СВЦЭМ!$C$39:$C$782,СВЦЭМ!$A$39:$A$782,$A122,СВЦЭМ!$B$39:$B$782,Q$119)+'СЕТ СН'!$I$12+СВЦЭМ!$D$10+'СЕТ СН'!$I$6-'СЕТ СН'!$I$22</f>
        <v>2520.49808811</v>
      </c>
      <c r="R122" s="36">
        <f>SUMIFS(СВЦЭМ!$C$39:$C$782,СВЦЭМ!$A$39:$A$782,$A122,СВЦЭМ!$B$39:$B$782,R$119)+'СЕТ СН'!$I$12+СВЦЭМ!$D$10+'СЕТ СН'!$I$6-'СЕТ СН'!$I$22</f>
        <v>2523.3151084299998</v>
      </c>
      <c r="S122" s="36">
        <f>SUMIFS(СВЦЭМ!$C$39:$C$782,СВЦЭМ!$A$39:$A$782,$A122,СВЦЭМ!$B$39:$B$782,S$119)+'СЕТ СН'!$I$12+СВЦЭМ!$D$10+'СЕТ СН'!$I$6-'СЕТ СН'!$I$22</f>
        <v>2474.69067632</v>
      </c>
      <c r="T122" s="36">
        <f>SUMIFS(СВЦЭМ!$C$39:$C$782,СВЦЭМ!$A$39:$A$782,$A122,СВЦЭМ!$B$39:$B$782,T$119)+'СЕТ СН'!$I$12+СВЦЭМ!$D$10+'СЕТ СН'!$I$6-'СЕТ СН'!$I$22</f>
        <v>2430.51859642</v>
      </c>
      <c r="U122" s="36">
        <f>SUMIFS(СВЦЭМ!$C$39:$C$782,СВЦЭМ!$A$39:$A$782,$A122,СВЦЭМ!$B$39:$B$782,U$119)+'СЕТ СН'!$I$12+СВЦЭМ!$D$10+'СЕТ СН'!$I$6-'СЕТ СН'!$I$22</f>
        <v>2444.1681181399999</v>
      </c>
      <c r="V122" s="36">
        <f>SUMIFS(СВЦЭМ!$C$39:$C$782,СВЦЭМ!$A$39:$A$782,$A122,СВЦЭМ!$B$39:$B$782,V$119)+'СЕТ СН'!$I$12+СВЦЭМ!$D$10+'СЕТ СН'!$I$6-'СЕТ СН'!$I$22</f>
        <v>2469.1029993000002</v>
      </c>
      <c r="W122" s="36">
        <f>SUMIFS(СВЦЭМ!$C$39:$C$782,СВЦЭМ!$A$39:$A$782,$A122,СВЦЭМ!$B$39:$B$782,W$119)+'СЕТ СН'!$I$12+СВЦЭМ!$D$10+'СЕТ СН'!$I$6-'СЕТ СН'!$I$22</f>
        <v>2474.7419091900001</v>
      </c>
      <c r="X122" s="36">
        <f>SUMIFS(СВЦЭМ!$C$39:$C$782,СВЦЭМ!$A$39:$A$782,$A122,СВЦЭМ!$B$39:$B$782,X$119)+'СЕТ СН'!$I$12+СВЦЭМ!$D$10+'СЕТ СН'!$I$6-'СЕТ СН'!$I$22</f>
        <v>2487.9366725499999</v>
      </c>
      <c r="Y122" s="36">
        <f>SUMIFS(СВЦЭМ!$C$39:$C$782,СВЦЭМ!$A$39:$A$782,$A122,СВЦЭМ!$B$39:$B$782,Y$119)+'СЕТ СН'!$I$12+СВЦЭМ!$D$10+'СЕТ СН'!$I$6-'СЕТ СН'!$I$22</f>
        <v>2492.99051869</v>
      </c>
    </row>
    <row r="123" spans="1:27" ht="15.75" x14ac:dyDescent="0.2">
      <c r="A123" s="35">
        <f t="shared" si="3"/>
        <v>44899</v>
      </c>
      <c r="B123" s="36">
        <f>SUMIFS(СВЦЭМ!$C$39:$C$782,СВЦЭМ!$A$39:$A$782,$A123,СВЦЭМ!$B$39:$B$782,B$119)+'СЕТ СН'!$I$12+СВЦЭМ!$D$10+'СЕТ СН'!$I$6-'СЕТ СН'!$I$22</f>
        <v>2533.7228619400003</v>
      </c>
      <c r="C123" s="36">
        <f>SUMIFS(СВЦЭМ!$C$39:$C$782,СВЦЭМ!$A$39:$A$782,$A123,СВЦЭМ!$B$39:$B$782,C$119)+'СЕТ СН'!$I$12+СВЦЭМ!$D$10+'СЕТ СН'!$I$6-'СЕТ СН'!$I$22</f>
        <v>2586.0185324300001</v>
      </c>
      <c r="D123" s="36">
        <f>SUMIFS(СВЦЭМ!$C$39:$C$782,СВЦЭМ!$A$39:$A$782,$A123,СВЦЭМ!$B$39:$B$782,D$119)+'СЕТ СН'!$I$12+СВЦЭМ!$D$10+'СЕТ СН'!$I$6-'СЕТ СН'!$I$22</f>
        <v>2624.2226356000001</v>
      </c>
      <c r="E123" s="36">
        <f>SUMIFS(СВЦЭМ!$C$39:$C$782,СВЦЭМ!$A$39:$A$782,$A123,СВЦЭМ!$B$39:$B$782,E$119)+'СЕТ СН'!$I$12+СВЦЭМ!$D$10+'СЕТ СН'!$I$6-'СЕТ СН'!$I$22</f>
        <v>2635.1322938799999</v>
      </c>
      <c r="F123" s="36">
        <f>SUMIFS(СВЦЭМ!$C$39:$C$782,СВЦЭМ!$A$39:$A$782,$A123,СВЦЭМ!$B$39:$B$782,F$119)+'СЕТ СН'!$I$12+СВЦЭМ!$D$10+'СЕТ СН'!$I$6-'СЕТ СН'!$I$22</f>
        <v>2640.1627523899997</v>
      </c>
      <c r="G123" s="36">
        <f>SUMIFS(СВЦЭМ!$C$39:$C$782,СВЦЭМ!$A$39:$A$782,$A123,СВЦЭМ!$B$39:$B$782,G$119)+'СЕТ СН'!$I$12+СВЦЭМ!$D$10+'СЕТ СН'!$I$6-'СЕТ СН'!$I$22</f>
        <v>2635.3708374600001</v>
      </c>
      <c r="H123" s="36">
        <f>SUMIFS(СВЦЭМ!$C$39:$C$782,СВЦЭМ!$A$39:$A$782,$A123,СВЦЭМ!$B$39:$B$782,H$119)+'СЕТ СН'!$I$12+СВЦЭМ!$D$10+'СЕТ СН'!$I$6-'СЕТ СН'!$I$22</f>
        <v>2645.4360373099998</v>
      </c>
      <c r="I123" s="36">
        <f>SUMIFS(СВЦЭМ!$C$39:$C$782,СВЦЭМ!$A$39:$A$782,$A123,СВЦЭМ!$B$39:$B$782,I$119)+'СЕТ СН'!$I$12+СВЦЭМ!$D$10+'СЕТ СН'!$I$6-'СЕТ СН'!$I$22</f>
        <v>2612.9497179</v>
      </c>
      <c r="J123" s="36">
        <f>SUMIFS(СВЦЭМ!$C$39:$C$782,СВЦЭМ!$A$39:$A$782,$A123,СВЦЭМ!$B$39:$B$782,J$119)+'СЕТ СН'!$I$12+СВЦЭМ!$D$10+'СЕТ СН'!$I$6-'СЕТ СН'!$I$22</f>
        <v>2579.8300288199998</v>
      </c>
      <c r="K123" s="36">
        <f>SUMIFS(СВЦЭМ!$C$39:$C$782,СВЦЭМ!$A$39:$A$782,$A123,СВЦЭМ!$B$39:$B$782,K$119)+'СЕТ СН'!$I$12+СВЦЭМ!$D$10+'СЕТ СН'!$I$6-'СЕТ СН'!$I$22</f>
        <v>2531.9548690500001</v>
      </c>
      <c r="L123" s="36">
        <f>SUMIFS(СВЦЭМ!$C$39:$C$782,СВЦЭМ!$A$39:$A$782,$A123,СВЦЭМ!$B$39:$B$782,L$119)+'СЕТ СН'!$I$12+СВЦЭМ!$D$10+'СЕТ СН'!$I$6-'СЕТ СН'!$I$22</f>
        <v>2496.0719682399999</v>
      </c>
      <c r="M123" s="36">
        <f>SUMIFS(СВЦЭМ!$C$39:$C$782,СВЦЭМ!$A$39:$A$782,$A123,СВЦЭМ!$B$39:$B$782,M$119)+'СЕТ СН'!$I$12+СВЦЭМ!$D$10+'СЕТ СН'!$I$6-'СЕТ СН'!$I$22</f>
        <v>2510.6900092799997</v>
      </c>
      <c r="N123" s="36">
        <f>SUMIFS(СВЦЭМ!$C$39:$C$782,СВЦЭМ!$A$39:$A$782,$A123,СВЦЭМ!$B$39:$B$782,N$119)+'СЕТ СН'!$I$12+СВЦЭМ!$D$10+'СЕТ СН'!$I$6-'СЕТ СН'!$I$22</f>
        <v>2513.86872851</v>
      </c>
      <c r="O123" s="36">
        <f>SUMIFS(СВЦЭМ!$C$39:$C$782,СВЦЭМ!$A$39:$A$782,$A123,СВЦЭМ!$B$39:$B$782,O$119)+'СЕТ СН'!$I$12+СВЦЭМ!$D$10+'СЕТ СН'!$I$6-'СЕТ СН'!$I$22</f>
        <v>2519.0221794700001</v>
      </c>
      <c r="P123" s="36">
        <f>SUMIFS(СВЦЭМ!$C$39:$C$782,СВЦЭМ!$A$39:$A$782,$A123,СВЦЭМ!$B$39:$B$782,P$119)+'СЕТ СН'!$I$12+СВЦЭМ!$D$10+'СЕТ СН'!$I$6-'СЕТ СН'!$I$22</f>
        <v>2530.0224954400001</v>
      </c>
      <c r="Q123" s="36">
        <f>SUMIFS(СВЦЭМ!$C$39:$C$782,СВЦЭМ!$A$39:$A$782,$A123,СВЦЭМ!$B$39:$B$782,Q$119)+'СЕТ СН'!$I$12+СВЦЭМ!$D$10+'СЕТ СН'!$I$6-'СЕТ СН'!$I$22</f>
        <v>2535.97695501</v>
      </c>
      <c r="R123" s="36">
        <f>SUMIFS(СВЦЭМ!$C$39:$C$782,СВЦЭМ!$A$39:$A$782,$A123,СВЦЭМ!$B$39:$B$782,R$119)+'СЕТ СН'!$I$12+СВЦЭМ!$D$10+'СЕТ СН'!$I$6-'СЕТ СН'!$I$22</f>
        <v>2511.7618417100002</v>
      </c>
      <c r="S123" s="36">
        <f>SUMIFS(СВЦЭМ!$C$39:$C$782,СВЦЭМ!$A$39:$A$782,$A123,СВЦЭМ!$B$39:$B$782,S$119)+'СЕТ СН'!$I$12+СВЦЭМ!$D$10+'СЕТ СН'!$I$6-'СЕТ СН'!$I$22</f>
        <v>2474.4527512599998</v>
      </c>
      <c r="T123" s="36">
        <f>SUMIFS(СВЦЭМ!$C$39:$C$782,СВЦЭМ!$A$39:$A$782,$A123,СВЦЭМ!$B$39:$B$782,T$119)+'СЕТ СН'!$I$12+СВЦЭМ!$D$10+'СЕТ СН'!$I$6-'СЕТ СН'!$I$22</f>
        <v>2482.8772508699999</v>
      </c>
      <c r="U123" s="36">
        <f>SUMIFS(СВЦЭМ!$C$39:$C$782,СВЦЭМ!$A$39:$A$782,$A123,СВЦЭМ!$B$39:$B$782,U$119)+'СЕТ СН'!$I$12+СВЦЭМ!$D$10+'СЕТ СН'!$I$6-'СЕТ СН'!$I$22</f>
        <v>2500.3489979599999</v>
      </c>
      <c r="V123" s="36">
        <f>SUMIFS(СВЦЭМ!$C$39:$C$782,СВЦЭМ!$A$39:$A$782,$A123,СВЦЭМ!$B$39:$B$782,V$119)+'СЕТ СН'!$I$12+СВЦЭМ!$D$10+'СЕТ СН'!$I$6-'СЕТ СН'!$I$22</f>
        <v>2514.8040822499997</v>
      </c>
      <c r="W123" s="36">
        <f>SUMIFS(СВЦЭМ!$C$39:$C$782,СВЦЭМ!$A$39:$A$782,$A123,СВЦЭМ!$B$39:$B$782,W$119)+'СЕТ СН'!$I$12+СВЦЭМ!$D$10+'СЕТ СН'!$I$6-'СЕТ СН'!$I$22</f>
        <v>2517.62917371</v>
      </c>
      <c r="X123" s="36">
        <f>SUMIFS(СВЦЭМ!$C$39:$C$782,СВЦЭМ!$A$39:$A$782,$A123,СВЦЭМ!$B$39:$B$782,X$119)+'СЕТ СН'!$I$12+СВЦЭМ!$D$10+'СЕТ СН'!$I$6-'СЕТ СН'!$I$22</f>
        <v>2557.3805060599998</v>
      </c>
      <c r="Y123" s="36">
        <f>SUMIFS(СВЦЭМ!$C$39:$C$782,СВЦЭМ!$A$39:$A$782,$A123,СВЦЭМ!$B$39:$B$782,Y$119)+'СЕТ СН'!$I$12+СВЦЭМ!$D$10+'СЕТ СН'!$I$6-'СЕТ СН'!$I$22</f>
        <v>2576.01450316</v>
      </c>
    </row>
    <row r="124" spans="1:27" ht="15.75" x14ac:dyDescent="0.2">
      <c r="A124" s="35">
        <f t="shared" si="3"/>
        <v>44900</v>
      </c>
      <c r="B124" s="36">
        <f>SUMIFS(СВЦЭМ!$C$39:$C$782,СВЦЭМ!$A$39:$A$782,$A124,СВЦЭМ!$B$39:$B$782,B$119)+'СЕТ СН'!$I$12+СВЦЭМ!$D$10+'СЕТ СН'!$I$6-'СЕТ СН'!$I$22</f>
        <v>2587.6032105200002</v>
      </c>
      <c r="C124" s="36">
        <f>SUMIFS(СВЦЭМ!$C$39:$C$782,СВЦЭМ!$A$39:$A$782,$A124,СВЦЭМ!$B$39:$B$782,C$119)+'СЕТ СН'!$I$12+СВЦЭМ!$D$10+'СЕТ СН'!$I$6-'СЕТ СН'!$I$22</f>
        <v>2625.0344595900001</v>
      </c>
      <c r="D124" s="36">
        <f>SUMIFS(СВЦЭМ!$C$39:$C$782,СВЦЭМ!$A$39:$A$782,$A124,СВЦЭМ!$B$39:$B$782,D$119)+'СЕТ СН'!$I$12+СВЦЭМ!$D$10+'СЕТ СН'!$I$6-'СЕТ СН'!$I$22</f>
        <v>2613.2699823499997</v>
      </c>
      <c r="E124" s="36">
        <f>SUMIFS(СВЦЭМ!$C$39:$C$782,СВЦЭМ!$A$39:$A$782,$A124,СВЦЭМ!$B$39:$B$782,E$119)+'СЕТ СН'!$I$12+СВЦЭМ!$D$10+'СЕТ СН'!$I$6-'СЕТ СН'!$I$22</f>
        <v>2618.4644158999999</v>
      </c>
      <c r="F124" s="36">
        <f>SUMIFS(СВЦЭМ!$C$39:$C$782,СВЦЭМ!$A$39:$A$782,$A124,СВЦЭМ!$B$39:$B$782,F$119)+'СЕТ СН'!$I$12+СВЦЭМ!$D$10+'СЕТ СН'!$I$6-'СЕТ СН'!$I$22</f>
        <v>2639.6870969900001</v>
      </c>
      <c r="G124" s="36">
        <f>SUMIFS(СВЦЭМ!$C$39:$C$782,СВЦЭМ!$A$39:$A$782,$A124,СВЦЭМ!$B$39:$B$782,G$119)+'СЕТ СН'!$I$12+СВЦЭМ!$D$10+'СЕТ СН'!$I$6-'СЕТ СН'!$I$22</f>
        <v>2633.0595392499999</v>
      </c>
      <c r="H124" s="36">
        <f>SUMIFS(СВЦЭМ!$C$39:$C$782,СВЦЭМ!$A$39:$A$782,$A124,СВЦЭМ!$B$39:$B$782,H$119)+'СЕТ СН'!$I$12+СВЦЭМ!$D$10+'СЕТ СН'!$I$6-'СЕТ СН'!$I$22</f>
        <v>2581.0365353299999</v>
      </c>
      <c r="I124" s="36">
        <f>SUMIFS(СВЦЭМ!$C$39:$C$782,СВЦЭМ!$A$39:$A$782,$A124,СВЦЭМ!$B$39:$B$782,I$119)+'СЕТ СН'!$I$12+СВЦЭМ!$D$10+'СЕТ СН'!$I$6-'СЕТ СН'!$I$22</f>
        <v>2540.03276744</v>
      </c>
      <c r="J124" s="36">
        <f>SUMIFS(СВЦЭМ!$C$39:$C$782,СВЦЭМ!$A$39:$A$782,$A124,СВЦЭМ!$B$39:$B$782,J$119)+'СЕТ СН'!$I$12+СВЦЭМ!$D$10+'СЕТ СН'!$I$6-'СЕТ СН'!$I$22</f>
        <v>2542.5335785100001</v>
      </c>
      <c r="K124" s="36">
        <f>SUMIFS(СВЦЭМ!$C$39:$C$782,СВЦЭМ!$A$39:$A$782,$A124,СВЦЭМ!$B$39:$B$782,K$119)+'СЕТ СН'!$I$12+СВЦЭМ!$D$10+'СЕТ СН'!$I$6-'СЕТ СН'!$I$22</f>
        <v>2525.5395746899999</v>
      </c>
      <c r="L124" s="36">
        <f>SUMIFS(СВЦЭМ!$C$39:$C$782,СВЦЭМ!$A$39:$A$782,$A124,СВЦЭМ!$B$39:$B$782,L$119)+'СЕТ СН'!$I$12+СВЦЭМ!$D$10+'СЕТ СН'!$I$6-'СЕТ СН'!$I$22</f>
        <v>2508.4044136699999</v>
      </c>
      <c r="M124" s="36">
        <f>SUMIFS(СВЦЭМ!$C$39:$C$782,СВЦЭМ!$A$39:$A$782,$A124,СВЦЭМ!$B$39:$B$782,M$119)+'СЕТ СН'!$I$12+СВЦЭМ!$D$10+'СЕТ СН'!$I$6-'СЕТ СН'!$I$22</f>
        <v>2526.67788939</v>
      </c>
      <c r="N124" s="36">
        <f>SUMIFS(СВЦЭМ!$C$39:$C$782,СВЦЭМ!$A$39:$A$782,$A124,СВЦЭМ!$B$39:$B$782,N$119)+'СЕТ СН'!$I$12+СВЦЭМ!$D$10+'СЕТ СН'!$I$6-'СЕТ СН'!$I$22</f>
        <v>2536.8086854200001</v>
      </c>
      <c r="O124" s="36">
        <f>SUMIFS(СВЦЭМ!$C$39:$C$782,СВЦЭМ!$A$39:$A$782,$A124,СВЦЭМ!$B$39:$B$782,O$119)+'СЕТ СН'!$I$12+СВЦЭМ!$D$10+'СЕТ СН'!$I$6-'СЕТ СН'!$I$22</f>
        <v>2537.8216696300001</v>
      </c>
      <c r="P124" s="36">
        <f>SUMIFS(СВЦЭМ!$C$39:$C$782,СВЦЭМ!$A$39:$A$782,$A124,СВЦЭМ!$B$39:$B$782,P$119)+'СЕТ СН'!$I$12+СВЦЭМ!$D$10+'СЕТ СН'!$I$6-'СЕТ СН'!$I$22</f>
        <v>2545.2458758299999</v>
      </c>
      <c r="Q124" s="36">
        <f>SUMIFS(СВЦЭМ!$C$39:$C$782,СВЦЭМ!$A$39:$A$782,$A124,СВЦЭМ!$B$39:$B$782,Q$119)+'СЕТ СН'!$I$12+СВЦЭМ!$D$10+'СЕТ СН'!$I$6-'СЕТ СН'!$I$22</f>
        <v>2545.93679131</v>
      </c>
      <c r="R124" s="36">
        <f>SUMIFS(СВЦЭМ!$C$39:$C$782,СВЦЭМ!$A$39:$A$782,$A124,СВЦЭМ!$B$39:$B$782,R$119)+'СЕТ СН'!$I$12+СВЦЭМ!$D$10+'СЕТ СН'!$I$6-'СЕТ СН'!$I$22</f>
        <v>2529.65497344</v>
      </c>
      <c r="S124" s="36">
        <f>SUMIFS(СВЦЭМ!$C$39:$C$782,СВЦЭМ!$A$39:$A$782,$A124,СВЦЭМ!$B$39:$B$782,S$119)+'СЕТ СН'!$I$12+СВЦЭМ!$D$10+'СЕТ СН'!$I$6-'СЕТ СН'!$I$22</f>
        <v>2484.4532767000001</v>
      </c>
      <c r="T124" s="36">
        <f>SUMIFS(СВЦЭМ!$C$39:$C$782,СВЦЭМ!$A$39:$A$782,$A124,СВЦЭМ!$B$39:$B$782,T$119)+'СЕТ СН'!$I$12+СВЦЭМ!$D$10+'СЕТ СН'!$I$6-'СЕТ СН'!$I$22</f>
        <v>2465.6960621600001</v>
      </c>
      <c r="U124" s="36">
        <f>SUMIFS(СВЦЭМ!$C$39:$C$782,СВЦЭМ!$A$39:$A$782,$A124,СВЦЭМ!$B$39:$B$782,U$119)+'СЕТ СН'!$I$12+СВЦЭМ!$D$10+'СЕТ СН'!$I$6-'СЕТ СН'!$I$22</f>
        <v>2463.1046974999999</v>
      </c>
      <c r="V124" s="36">
        <f>SUMIFS(СВЦЭМ!$C$39:$C$782,СВЦЭМ!$A$39:$A$782,$A124,СВЦЭМ!$B$39:$B$782,V$119)+'СЕТ СН'!$I$12+СВЦЭМ!$D$10+'СЕТ СН'!$I$6-'СЕТ СН'!$I$22</f>
        <v>2499.8149694100002</v>
      </c>
      <c r="W124" s="36">
        <f>SUMIFS(СВЦЭМ!$C$39:$C$782,СВЦЭМ!$A$39:$A$782,$A124,СВЦЭМ!$B$39:$B$782,W$119)+'СЕТ СН'!$I$12+СВЦЭМ!$D$10+'СЕТ СН'!$I$6-'СЕТ СН'!$I$22</f>
        <v>2528.4641750400001</v>
      </c>
      <c r="X124" s="36">
        <f>SUMIFS(СВЦЭМ!$C$39:$C$782,СВЦЭМ!$A$39:$A$782,$A124,СВЦЭМ!$B$39:$B$782,X$119)+'СЕТ СН'!$I$12+СВЦЭМ!$D$10+'СЕТ СН'!$I$6-'СЕТ СН'!$I$22</f>
        <v>2550.8726084600003</v>
      </c>
      <c r="Y124" s="36">
        <f>SUMIFS(СВЦЭМ!$C$39:$C$782,СВЦЭМ!$A$39:$A$782,$A124,СВЦЭМ!$B$39:$B$782,Y$119)+'СЕТ СН'!$I$12+СВЦЭМ!$D$10+'СЕТ СН'!$I$6-'СЕТ СН'!$I$22</f>
        <v>2561.0553549699998</v>
      </c>
    </row>
    <row r="125" spans="1:27" ht="15.75" x14ac:dyDescent="0.2">
      <c r="A125" s="35">
        <f t="shared" si="3"/>
        <v>44901</v>
      </c>
      <c r="B125" s="36">
        <f>SUMIFS(СВЦЭМ!$C$39:$C$782,СВЦЭМ!$A$39:$A$782,$A125,СВЦЭМ!$B$39:$B$782,B$119)+'СЕТ СН'!$I$12+СВЦЭМ!$D$10+'СЕТ СН'!$I$6-'СЕТ СН'!$I$22</f>
        <v>2499.39811534</v>
      </c>
      <c r="C125" s="36">
        <f>SUMIFS(СВЦЭМ!$C$39:$C$782,СВЦЭМ!$A$39:$A$782,$A125,СВЦЭМ!$B$39:$B$782,C$119)+'СЕТ СН'!$I$12+СВЦЭМ!$D$10+'СЕТ СН'!$I$6-'СЕТ СН'!$I$22</f>
        <v>2532.57176639</v>
      </c>
      <c r="D125" s="36">
        <f>SUMIFS(СВЦЭМ!$C$39:$C$782,СВЦЭМ!$A$39:$A$782,$A125,СВЦЭМ!$B$39:$B$782,D$119)+'СЕТ СН'!$I$12+СВЦЭМ!$D$10+'СЕТ СН'!$I$6-'СЕТ СН'!$I$22</f>
        <v>2551.0348804400001</v>
      </c>
      <c r="E125" s="36">
        <f>SUMIFS(СВЦЭМ!$C$39:$C$782,СВЦЭМ!$A$39:$A$782,$A125,СВЦЭМ!$B$39:$B$782,E$119)+'СЕТ СН'!$I$12+СВЦЭМ!$D$10+'СЕТ СН'!$I$6-'СЕТ СН'!$I$22</f>
        <v>2555.88369801</v>
      </c>
      <c r="F125" s="36">
        <f>SUMIFS(СВЦЭМ!$C$39:$C$782,СВЦЭМ!$A$39:$A$782,$A125,СВЦЭМ!$B$39:$B$782,F$119)+'СЕТ СН'!$I$12+СВЦЭМ!$D$10+'СЕТ СН'!$I$6-'СЕТ СН'!$I$22</f>
        <v>2590.40327041</v>
      </c>
      <c r="G125" s="36">
        <f>SUMIFS(СВЦЭМ!$C$39:$C$782,СВЦЭМ!$A$39:$A$782,$A125,СВЦЭМ!$B$39:$B$782,G$119)+'СЕТ СН'!$I$12+СВЦЭМ!$D$10+'СЕТ СН'!$I$6-'СЕТ СН'!$I$22</f>
        <v>2560.49080564</v>
      </c>
      <c r="H125" s="36">
        <f>SUMIFS(СВЦЭМ!$C$39:$C$782,СВЦЭМ!$A$39:$A$782,$A125,СВЦЭМ!$B$39:$B$782,H$119)+'СЕТ СН'!$I$12+СВЦЭМ!$D$10+'СЕТ СН'!$I$6-'СЕТ СН'!$I$22</f>
        <v>2516.1040619800001</v>
      </c>
      <c r="I125" s="36">
        <f>SUMIFS(СВЦЭМ!$C$39:$C$782,СВЦЭМ!$A$39:$A$782,$A125,СВЦЭМ!$B$39:$B$782,I$119)+'СЕТ СН'!$I$12+СВЦЭМ!$D$10+'СЕТ СН'!$I$6-'СЕТ СН'!$I$22</f>
        <v>2451.5207713700001</v>
      </c>
      <c r="J125" s="36">
        <f>SUMIFS(СВЦЭМ!$C$39:$C$782,СВЦЭМ!$A$39:$A$782,$A125,СВЦЭМ!$B$39:$B$782,J$119)+'СЕТ СН'!$I$12+СВЦЭМ!$D$10+'СЕТ СН'!$I$6-'СЕТ СН'!$I$22</f>
        <v>2456.1393966300002</v>
      </c>
      <c r="K125" s="36">
        <f>SUMIFS(СВЦЭМ!$C$39:$C$782,СВЦЭМ!$A$39:$A$782,$A125,СВЦЭМ!$B$39:$B$782,K$119)+'СЕТ СН'!$I$12+СВЦЭМ!$D$10+'СЕТ СН'!$I$6-'СЕТ СН'!$I$22</f>
        <v>2439.2106463</v>
      </c>
      <c r="L125" s="36">
        <f>SUMIFS(СВЦЭМ!$C$39:$C$782,СВЦЭМ!$A$39:$A$782,$A125,СВЦЭМ!$B$39:$B$782,L$119)+'СЕТ СН'!$I$12+СВЦЭМ!$D$10+'СЕТ СН'!$I$6-'СЕТ СН'!$I$22</f>
        <v>2441.1925554700001</v>
      </c>
      <c r="M125" s="36">
        <f>SUMIFS(СВЦЭМ!$C$39:$C$782,СВЦЭМ!$A$39:$A$782,$A125,СВЦЭМ!$B$39:$B$782,M$119)+'СЕТ СН'!$I$12+СВЦЭМ!$D$10+'СЕТ СН'!$I$6-'СЕТ СН'!$I$22</f>
        <v>2426.5305923599999</v>
      </c>
      <c r="N125" s="36">
        <f>SUMIFS(СВЦЭМ!$C$39:$C$782,СВЦЭМ!$A$39:$A$782,$A125,СВЦЭМ!$B$39:$B$782,N$119)+'СЕТ СН'!$I$12+СВЦЭМ!$D$10+'СЕТ СН'!$I$6-'СЕТ СН'!$I$22</f>
        <v>2444.80815287</v>
      </c>
      <c r="O125" s="36">
        <f>SUMIFS(СВЦЭМ!$C$39:$C$782,СВЦЭМ!$A$39:$A$782,$A125,СВЦЭМ!$B$39:$B$782,O$119)+'СЕТ СН'!$I$12+СВЦЭМ!$D$10+'СЕТ СН'!$I$6-'СЕТ СН'!$I$22</f>
        <v>2420.1124540399996</v>
      </c>
      <c r="P125" s="36">
        <f>SUMIFS(СВЦЭМ!$C$39:$C$782,СВЦЭМ!$A$39:$A$782,$A125,СВЦЭМ!$B$39:$B$782,P$119)+'СЕТ СН'!$I$12+СВЦЭМ!$D$10+'СЕТ СН'!$I$6-'СЕТ СН'!$I$22</f>
        <v>2430.0445319999999</v>
      </c>
      <c r="Q125" s="36">
        <f>SUMIFS(СВЦЭМ!$C$39:$C$782,СВЦЭМ!$A$39:$A$782,$A125,СВЦЭМ!$B$39:$B$782,Q$119)+'СЕТ СН'!$I$12+СВЦЭМ!$D$10+'СЕТ СН'!$I$6-'СЕТ СН'!$I$22</f>
        <v>2425.0485249000003</v>
      </c>
      <c r="R125" s="36">
        <f>SUMIFS(СВЦЭМ!$C$39:$C$782,СВЦЭМ!$A$39:$A$782,$A125,СВЦЭМ!$B$39:$B$782,R$119)+'СЕТ СН'!$I$12+СВЦЭМ!$D$10+'СЕТ СН'!$I$6-'СЕТ СН'!$I$22</f>
        <v>2412.8617071399999</v>
      </c>
      <c r="S125" s="36">
        <f>SUMIFS(СВЦЭМ!$C$39:$C$782,СВЦЭМ!$A$39:$A$782,$A125,СВЦЭМ!$B$39:$B$782,S$119)+'СЕТ СН'!$I$12+СВЦЭМ!$D$10+'СЕТ СН'!$I$6-'СЕТ СН'!$I$22</f>
        <v>2398.0578673700002</v>
      </c>
      <c r="T125" s="36">
        <f>SUMIFS(СВЦЭМ!$C$39:$C$782,СВЦЭМ!$A$39:$A$782,$A125,СВЦЭМ!$B$39:$B$782,T$119)+'СЕТ СН'!$I$12+СВЦЭМ!$D$10+'СЕТ СН'!$I$6-'СЕТ СН'!$I$22</f>
        <v>2372.0567438999997</v>
      </c>
      <c r="U125" s="36">
        <f>SUMIFS(СВЦЭМ!$C$39:$C$782,СВЦЭМ!$A$39:$A$782,$A125,СВЦЭМ!$B$39:$B$782,U$119)+'СЕТ СН'!$I$12+СВЦЭМ!$D$10+'СЕТ СН'!$I$6-'СЕТ СН'!$I$22</f>
        <v>2381.6586841999997</v>
      </c>
      <c r="V125" s="36">
        <f>SUMIFS(СВЦЭМ!$C$39:$C$782,СВЦЭМ!$A$39:$A$782,$A125,СВЦЭМ!$B$39:$B$782,V$119)+'СЕТ СН'!$I$12+СВЦЭМ!$D$10+'СЕТ СН'!$I$6-'СЕТ СН'!$I$22</f>
        <v>2412.6642499999998</v>
      </c>
      <c r="W125" s="36">
        <f>SUMIFS(СВЦЭМ!$C$39:$C$782,СВЦЭМ!$A$39:$A$782,$A125,СВЦЭМ!$B$39:$B$782,W$119)+'СЕТ СН'!$I$12+СВЦЭМ!$D$10+'СЕТ СН'!$I$6-'СЕТ СН'!$I$22</f>
        <v>2452.2530962399996</v>
      </c>
      <c r="X125" s="36">
        <f>SUMIFS(СВЦЭМ!$C$39:$C$782,СВЦЭМ!$A$39:$A$782,$A125,СВЦЭМ!$B$39:$B$782,X$119)+'СЕТ СН'!$I$12+СВЦЭМ!$D$10+'СЕТ СН'!$I$6-'СЕТ СН'!$I$22</f>
        <v>2455.9545688999997</v>
      </c>
      <c r="Y125" s="36">
        <f>SUMIFS(СВЦЭМ!$C$39:$C$782,СВЦЭМ!$A$39:$A$782,$A125,СВЦЭМ!$B$39:$B$782,Y$119)+'СЕТ СН'!$I$12+СВЦЭМ!$D$10+'СЕТ СН'!$I$6-'СЕТ СН'!$I$22</f>
        <v>2525.5140302099999</v>
      </c>
    </row>
    <row r="126" spans="1:27" ht="15.75" x14ac:dyDescent="0.2">
      <c r="A126" s="35">
        <f t="shared" si="3"/>
        <v>44902</v>
      </c>
      <c r="B126" s="36">
        <f>SUMIFS(СВЦЭМ!$C$39:$C$782,СВЦЭМ!$A$39:$A$782,$A126,СВЦЭМ!$B$39:$B$782,B$119)+'СЕТ СН'!$I$12+СВЦЭМ!$D$10+'СЕТ СН'!$I$6-'СЕТ СН'!$I$22</f>
        <v>2493.0208963</v>
      </c>
      <c r="C126" s="36">
        <f>SUMIFS(СВЦЭМ!$C$39:$C$782,СВЦЭМ!$A$39:$A$782,$A126,СВЦЭМ!$B$39:$B$782,C$119)+'СЕТ СН'!$I$12+СВЦЭМ!$D$10+'СЕТ СН'!$I$6-'СЕТ СН'!$I$22</f>
        <v>2524.6900220400003</v>
      </c>
      <c r="D126" s="36">
        <f>SUMIFS(СВЦЭМ!$C$39:$C$782,СВЦЭМ!$A$39:$A$782,$A126,СВЦЭМ!$B$39:$B$782,D$119)+'СЕТ СН'!$I$12+СВЦЭМ!$D$10+'СЕТ СН'!$I$6-'СЕТ СН'!$I$22</f>
        <v>2544.2396080799999</v>
      </c>
      <c r="E126" s="36">
        <f>SUMIFS(СВЦЭМ!$C$39:$C$782,СВЦЭМ!$A$39:$A$782,$A126,СВЦЭМ!$B$39:$B$782,E$119)+'СЕТ СН'!$I$12+СВЦЭМ!$D$10+'СЕТ СН'!$I$6-'СЕТ СН'!$I$22</f>
        <v>2544.2447324100003</v>
      </c>
      <c r="F126" s="36">
        <f>SUMIFS(СВЦЭМ!$C$39:$C$782,СВЦЭМ!$A$39:$A$782,$A126,СВЦЭМ!$B$39:$B$782,F$119)+'СЕТ СН'!$I$12+СВЦЭМ!$D$10+'СЕТ СН'!$I$6-'СЕТ СН'!$I$22</f>
        <v>2548.74551806</v>
      </c>
      <c r="G126" s="36">
        <f>SUMIFS(СВЦЭМ!$C$39:$C$782,СВЦЭМ!$A$39:$A$782,$A126,СВЦЭМ!$B$39:$B$782,G$119)+'СЕТ СН'!$I$12+СВЦЭМ!$D$10+'СЕТ СН'!$I$6-'СЕТ СН'!$I$22</f>
        <v>2534.6183095400002</v>
      </c>
      <c r="H126" s="36">
        <f>SUMIFS(СВЦЭМ!$C$39:$C$782,СВЦЭМ!$A$39:$A$782,$A126,СВЦЭМ!$B$39:$B$782,H$119)+'СЕТ СН'!$I$12+СВЦЭМ!$D$10+'СЕТ СН'!$I$6-'СЕТ СН'!$I$22</f>
        <v>2525.5902304399997</v>
      </c>
      <c r="I126" s="36">
        <f>SUMIFS(СВЦЭМ!$C$39:$C$782,СВЦЭМ!$A$39:$A$782,$A126,СВЦЭМ!$B$39:$B$782,I$119)+'СЕТ СН'!$I$12+СВЦЭМ!$D$10+'СЕТ СН'!$I$6-'СЕТ СН'!$I$22</f>
        <v>2476.4232949299999</v>
      </c>
      <c r="J126" s="36">
        <f>SUMIFS(СВЦЭМ!$C$39:$C$782,СВЦЭМ!$A$39:$A$782,$A126,СВЦЭМ!$B$39:$B$782,J$119)+'СЕТ СН'!$I$12+СВЦЭМ!$D$10+'СЕТ СН'!$I$6-'СЕТ СН'!$I$22</f>
        <v>2456.14324511</v>
      </c>
      <c r="K126" s="36">
        <f>SUMIFS(СВЦЭМ!$C$39:$C$782,СВЦЭМ!$A$39:$A$782,$A126,СВЦЭМ!$B$39:$B$782,K$119)+'СЕТ СН'!$I$12+СВЦЭМ!$D$10+'СЕТ СН'!$I$6-'СЕТ СН'!$I$22</f>
        <v>2482.5262265299998</v>
      </c>
      <c r="L126" s="36">
        <f>SUMIFS(СВЦЭМ!$C$39:$C$782,СВЦЭМ!$A$39:$A$782,$A126,СВЦЭМ!$B$39:$B$782,L$119)+'СЕТ СН'!$I$12+СВЦЭМ!$D$10+'СЕТ СН'!$I$6-'СЕТ СН'!$I$22</f>
        <v>2478.9129006200001</v>
      </c>
      <c r="M126" s="36">
        <f>SUMIFS(СВЦЭМ!$C$39:$C$782,СВЦЭМ!$A$39:$A$782,$A126,СВЦЭМ!$B$39:$B$782,M$119)+'СЕТ СН'!$I$12+СВЦЭМ!$D$10+'СЕТ СН'!$I$6-'СЕТ СН'!$I$22</f>
        <v>2473.6228479900001</v>
      </c>
      <c r="N126" s="36">
        <f>SUMIFS(СВЦЭМ!$C$39:$C$782,СВЦЭМ!$A$39:$A$782,$A126,СВЦЭМ!$B$39:$B$782,N$119)+'СЕТ СН'!$I$12+СВЦЭМ!$D$10+'СЕТ СН'!$I$6-'СЕТ СН'!$I$22</f>
        <v>2474.6801344200003</v>
      </c>
      <c r="O126" s="36">
        <f>SUMIFS(СВЦЭМ!$C$39:$C$782,СВЦЭМ!$A$39:$A$782,$A126,СВЦЭМ!$B$39:$B$782,O$119)+'СЕТ СН'!$I$12+СВЦЭМ!$D$10+'СЕТ СН'!$I$6-'СЕТ СН'!$I$22</f>
        <v>2486.75043538</v>
      </c>
      <c r="P126" s="36">
        <f>SUMIFS(СВЦЭМ!$C$39:$C$782,СВЦЭМ!$A$39:$A$782,$A126,СВЦЭМ!$B$39:$B$782,P$119)+'СЕТ СН'!$I$12+СВЦЭМ!$D$10+'СЕТ СН'!$I$6-'СЕТ СН'!$I$22</f>
        <v>2494.6078268199999</v>
      </c>
      <c r="Q126" s="36">
        <f>SUMIFS(СВЦЭМ!$C$39:$C$782,СВЦЭМ!$A$39:$A$782,$A126,СВЦЭМ!$B$39:$B$782,Q$119)+'СЕТ СН'!$I$12+СВЦЭМ!$D$10+'СЕТ СН'!$I$6-'СЕТ СН'!$I$22</f>
        <v>2501.9232999599999</v>
      </c>
      <c r="R126" s="36">
        <f>SUMIFS(СВЦЭМ!$C$39:$C$782,СВЦЭМ!$A$39:$A$782,$A126,СВЦЭМ!$B$39:$B$782,R$119)+'СЕТ СН'!$I$12+СВЦЭМ!$D$10+'СЕТ СН'!$I$6-'СЕТ СН'!$I$22</f>
        <v>2479.6894501899997</v>
      </c>
      <c r="S126" s="36">
        <f>SUMIFS(СВЦЭМ!$C$39:$C$782,СВЦЭМ!$A$39:$A$782,$A126,СВЦЭМ!$B$39:$B$782,S$119)+'СЕТ СН'!$I$12+СВЦЭМ!$D$10+'СЕТ СН'!$I$6-'СЕТ СН'!$I$22</f>
        <v>2443.00688335</v>
      </c>
      <c r="T126" s="36">
        <f>SUMIFS(СВЦЭМ!$C$39:$C$782,СВЦЭМ!$A$39:$A$782,$A126,СВЦЭМ!$B$39:$B$782,T$119)+'СЕТ СН'!$I$12+СВЦЭМ!$D$10+'СЕТ СН'!$I$6-'СЕТ СН'!$I$22</f>
        <v>2425.5104056199998</v>
      </c>
      <c r="U126" s="36">
        <f>SUMIFS(СВЦЭМ!$C$39:$C$782,СВЦЭМ!$A$39:$A$782,$A126,СВЦЭМ!$B$39:$B$782,U$119)+'СЕТ СН'!$I$12+СВЦЭМ!$D$10+'СЕТ СН'!$I$6-'СЕТ СН'!$I$22</f>
        <v>2450.37782049</v>
      </c>
      <c r="V126" s="36">
        <f>SUMIFS(СВЦЭМ!$C$39:$C$782,СВЦЭМ!$A$39:$A$782,$A126,СВЦЭМ!$B$39:$B$782,V$119)+'СЕТ СН'!$I$12+СВЦЭМ!$D$10+'СЕТ СН'!$I$6-'СЕТ СН'!$I$22</f>
        <v>2449.60454316</v>
      </c>
      <c r="W126" s="36">
        <f>SUMIFS(СВЦЭМ!$C$39:$C$782,СВЦЭМ!$A$39:$A$782,$A126,СВЦЭМ!$B$39:$B$782,W$119)+'СЕТ СН'!$I$12+СВЦЭМ!$D$10+'СЕТ СН'!$I$6-'СЕТ СН'!$I$22</f>
        <v>2484.0278691000003</v>
      </c>
      <c r="X126" s="36">
        <f>SUMIFS(СВЦЭМ!$C$39:$C$782,СВЦЭМ!$A$39:$A$782,$A126,СВЦЭМ!$B$39:$B$782,X$119)+'СЕТ СН'!$I$12+СВЦЭМ!$D$10+'СЕТ СН'!$I$6-'СЕТ СН'!$I$22</f>
        <v>2463.8842451999999</v>
      </c>
      <c r="Y126" s="36">
        <f>SUMIFS(СВЦЭМ!$C$39:$C$782,СВЦЭМ!$A$39:$A$782,$A126,СВЦЭМ!$B$39:$B$782,Y$119)+'СЕТ СН'!$I$12+СВЦЭМ!$D$10+'СЕТ СН'!$I$6-'СЕТ СН'!$I$22</f>
        <v>2478.3509276699997</v>
      </c>
    </row>
    <row r="127" spans="1:27" ht="15.75" x14ac:dyDescent="0.2">
      <c r="A127" s="35">
        <f t="shared" si="3"/>
        <v>44903</v>
      </c>
      <c r="B127" s="36">
        <f>SUMIFS(СВЦЭМ!$C$39:$C$782,СВЦЭМ!$A$39:$A$782,$A127,СВЦЭМ!$B$39:$B$782,B$119)+'СЕТ СН'!$I$12+СВЦЭМ!$D$10+'СЕТ СН'!$I$6-'СЕТ СН'!$I$22</f>
        <v>2718.79532685</v>
      </c>
      <c r="C127" s="36">
        <f>SUMIFS(СВЦЭМ!$C$39:$C$782,СВЦЭМ!$A$39:$A$782,$A127,СВЦЭМ!$B$39:$B$782,C$119)+'СЕТ СН'!$I$12+СВЦЭМ!$D$10+'СЕТ СН'!$I$6-'СЕТ СН'!$I$22</f>
        <v>2740.7827427499997</v>
      </c>
      <c r="D127" s="36">
        <f>SUMIFS(СВЦЭМ!$C$39:$C$782,СВЦЭМ!$A$39:$A$782,$A127,СВЦЭМ!$B$39:$B$782,D$119)+'СЕТ СН'!$I$12+СВЦЭМ!$D$10+'СЕТ СН'!$I$6-'СЕТ СН'!$I$22</f>
        <v>2724.3810475800001</v>
      </c>
      <c r="E127" s="36">
        <f>SUMIFS(СВЦЭМ!$C$39:$C$782,СВЦЭМ!$A$39:$A$782,$A127,СВЦЭМ!$B$39:$B$782,E$119)+'СЕТ СН'!$I$12+СВЦЭМ!$D$10+'СЕТ СН'!$I$6-'СЕТ СН'!$I$22</f>
        <v>2691.9563706999998</v>
      </c>
      <c r="F127" s="36">
        <f>SUMIFS(СВЦЭМ!$C$39:$C$782,СВЦЭМ!$A$39:$A$782,$A127,СВЦЭМ!$B$39:$B$782,F$119)+'СЕТ СН'!$I$12+СВЦЭМ!$D$10+'СЕТ СН'!$I$6-'СЕТ СН'!$I$22</f>
        <v>2678.07243543</v>
      </c>
      <c r="G127" s="36">
        <f>SUMIFS(СВЦЭМ!$C$39:$C$782,СВЦЭМ!$A$39:$A$782,$A127,СВЦЭМ!$B$39:$B$782,G$119)+'СЕТ СН'!$I$12+СВЦЭМ!$D$10+'СЕТ СН'!$I$6-'СЕТ СН'!$I$22</f>
        <v>2622.7632826700001</v>
      </c>
      <c r="H127" s="36">
        <f>SUMIFS(СВЦЭМ!$C$39:$C$782,СВЦЭМ!$A$39:$A$782,$A127,СВЦЭМ!$B$39:$B$782,H$119)+'СЕТ СН'!$I$12+СВЦЭМ!$D$10+'СЕТ СН'!$I$6-'СЕТ СН'!$I$22</f>
        <v>2594.84791051</v>
      </c>
      <c r="I127" s="36">
        <f>SUMIFS(СВЦЭМ!$C$39:$C$782,СВЦЭМ!$A$39:$A$782,$A127,СВЦЭМ!$B$39:$B$782,I$119)+'СЕТ СН'!$I$12+СВЦЭМ!$D$10+'СЕТ СН'!$I$6-'СЕТ СН'!$I$22</f>
        <v>2580.1418710999997</v>
      </c>
      <c r="J127" s="36">
        <f>SUMIFS(СВЦЭМ!$C$39:$C$782,СВЦЭМ!$A$39:$A$782,$A127,СВЦЭМ!$B$39:$B$782,J$119)+'СЕТ СН'!$I$12+СВЦЭМ!$D$10+'СЕТ СН'!$I$6-'СЕТ СН'!$I$22</f>
        <v>2551.3404872800002</v>
      </c>
      <c r="K127" s="36">
        <f>SUMIFS(СВЦЭМ!$C$39:$C$782,СВЦЭМ!$A$39:$A$782,$A127,СВЦЭМ!$B$39:$B$782,K$119)+'СЕТ СН'!$I$12+СВЦЭМ!$D$10+'СЕТ СН'!$I$6-'СЕТ СН'!$I$22</f>
        <v>2534.48463365</v>
      </c>
      <c r="L127" s="36">
        <f>SUMIFS(СВЦЭМ!$C$39:$C$782,СВЦЭМ!$A$39:$A$782,$A127,СВЦЭМ!$B$39:$B$782,L$119)+'СЕТ СН'!$I$12+СВЦЭМ!$D$10+'СЕТ СН'!$I$6-'СЕТ СН'!$I$22</f>
        <v>2551.8973369699997</v>
      </c>
      <c r="M127" s="36">
        <f>SUMIFS(СВЦЭМ!$C$39:$C$782,СВЦЭМ!$A$39:$A$782,$A127,СВЦЭМ!$B$39:$B$782,M$119)+'СЕТ СН'!$I$12+СВЦЭМ!$D$10+'СЕТ СН'!$I$6-'СЕТ СН'!$I$22</f>
        <v>2589.5016581700002</v>
      </c>
      <c r="N127" s="36">
        <f>SUMIFS(СВЦЭМ!$C$39:$C$782,СВЦЭМ!$A$39:$A$782,$A127,СВЦЭМ!$B$39:$B$782,N$119)+'СЕТ СН'!$I$12+СВЦЭМ!$D$10+'СЕТ СН'!$I$6-'СЕТ СН'!$I$22</f>
        <v>2599.57826196</v>
      </c>
      <c r="O127" s="36">
        <f>SUMIFS(СВЦЭМ!$C$39:$C$782,СВЦЭМ!$A$39:$A$782,$A127,СВЦЭМ!$B$39:$B$782,O$119)+'СЕТ СН'!$I$12+СВЦЭМ!$D$10+'СЕТ СН'!$I$6-'СЕТ СН'!$I$22</f>
        <v>2602.1309968400001</v>
      </c>
      <c r="P127" s="36">
        <f>SUMIFS(СВЦЭМ!$C$39:$C$782,СВЦЭМ!$A$39:$A$782,$A127,СВЦЭМ!$B$39:$B$782,P$119)+'СЕТ СН'!$I$12+СВЦЭМ!$D$10+'СЕТ СН'!$I$6-'СЕТ СН'!$I$22</f>
        <v>2604.2596096299999</v>
      </c>
      <c r="Q127" s="36">
        <f>SUMIFS(СВЦЭМ!$C$39:$C$782,СВЦЭМ!$A$39:$A$782,$A127,СВЦЭМ!$B$39:$B$782,Q$119)+'СЕТ СН'!$I$12+СВЦЭМ!$D$10+'СЕТ СН'!$I$6-'СЕТ СН'!$I$22</f>
        <v>2583.7944834600003</v>
      </c>
      <c r="R127" s="36">
        <f>SUMIFS(СВЦЭМ!$C$39:$C$782,СВЦЭМ!$A$39:$A$782,$A127,СВЦЭМ!$B$39:$B$782,R$119)+'СЕТ СН'!$I$12+СВЦЭМ!$D$10+'СЕТ СН'!$I$6-'СЕТ СН'!$I$22</f>
        <v>2529.14708393</v>
      </c>
      <c r="S127" s="36">
        <f>SUMIFS(СВЦЭМ!$C$39:$C$782,СВЦЭМ!$A$39:$A$782,$A127,СВЦЭМ!$B$39:$B$782,S$119)+'СЕТ СН'!$I$12+СВЦЭМ!$D$10+'СЕТ СН'!$I$6-'СЕТ СН'!$I$22</f>
        <v>2487.9030890200002</v>
      </c>
      <c r="T127" s="36">
        <f>SUMIFS(СВЦЭМ!$C$39:$C$782,СВЦЭМ!$A$39:$A$782,$A127,СВЦЭМ!$B$39:$B$782,T$119)+'СЕТ СН'!$I$12+СВЦЭМ!$D$10+'СЕТ СН'!$I$6-'СЕТ СН'!$I$22</f>
        <v>2523.9788852199999</v>
      </c>
      <c r="U127" s="36">
        <f>SUMIFS(СВЦЭМ!$C$39:$C$782,СВЦЭМ!$A$39:$A$782,$A127,СВЦЭМ!$B$39:$B$782,U$119)+'СЕТ СН'!$I$12+СВЦЭМ!$D$10+'СЕТ СН'!$I$6-'СЕТ СН'!$I$22</f>
        <v>2547.6724940300001</v>
      </c>
      <c r="V127" s="36">
        <f>SUMIFS(СВЦЭМ!$C$39:$C$782,СВЦЭМ!$A$39:$A$782,$A127,СВЦЭМ!$B$39:$B$782,V$119)+'СЕТ СН'!$I$12+СВЦЭМ!$D$10+'СЕТ СН'!$I$6-'СЕТ СН'!$I$22</f>
        <v>2565.8678131500001</v>
      </c>
      <c r="W127" s="36">
        <f>SUMIFS(СВЦЭМ!$C$39:$C$782,СВЦЭМ!$A$39:$A$782,$A127,СВЦЭМ!$B$39:$B$782,W$119)+'СЕТ СН'!$I$12+СВЦЭМ!$D$10+'СЕТ СН'!$I$6-'СЕТ СН'!$I$22</f>
        <v>2603.5964125099999</v>
      </c>
      <c r="X127" s="36">
        <f>SUMIFS(СВЦЭМ!$C$39:$C$782,СВЦЭМ!$A$39:$A$782,$A127,СВЦЭМ!$B$39:$B$782,X$119)+'СЕТ СН'!$I$12+СВЦЭМ!$D$10+'СЕТ СН'!$I$6-'СЕТ СН'!$I$22</f>
        <v>2600.35069823</v>
      </c>
      <c r="Y127" s="36">
        <f>SUMIFS(СВЦЭМ!$C$39:$C$782,СВЦЭМ!$A$39:$A$782,$A127,СВЦЭМ!$B$39:$B$782,Y$119)+'СЕТ СН'!$I$12+СВЦЭМ!$D$10+'СЕТ СН'!$I$6-'СЕТ СН'!$I$22</f>
        <v>2687.6876999400001</v>
      </c>
    </row>
    <row r="128" spans="1:27" ht="15.75" x14ac:dyDescent="0.2">
      <c r="A128" s="35">
        <f t="shared" si="3"/>
        <v>44904</v>
      </c>
      <c r="B128" s="36">
        <f>SUMIFS(СВЦЭМ!$C$39:$C$782,СВЦЭМ!$A$39:$A$782,$A128,СВЦЭМ!$B$39:$B$782,B$119)+'СЕТ СН'!$I$12+СВЦЭМ!$D$10+'СЕТ СН'!$I$6-'СЕТ СН'!$I$22</f>
        <v>2598.5169229200001</v>
      </c>
      <c r="C128" s="36">
        <f>SUMIFS(СВЦЭМ!$C$39:$C$782,СВЦЭМ!$A$39:$A$782,$A128,СВЦЭМ!$B$39:$B$782,C$119)+'СЕТ СН'!$I$12+СВЦЭМ!$D$10+'СЕТ СН'!$I$6-'СЕТ СН'!$I$22</f>
        <v>2597.2472907800002</v>
      </c>
      <c r="D128" s="36">
        <f>SUMIFS(СВЦЭМ!$C$39:$C$782,СВЦЭМ!$A$39:$A$782,$A128,СВЦЭМ!$B$39:$B$782,D$119)+'СЕТ СН'!$I$12+СВЦЭМ!$D$10+'СЕТ СН'!$I$6-'СЕТ СН'!$I$22</f>
        <v>2626.6315454200003</v>
      </c>
      <c r="E128" s="36">
        <f>SUMIFS(СВЦЭМ!$C$39:$C$782,СВЦЭМ!$A$39:$A$782,$A128,СВЦЭМ!$B$39:$B$782,E$119)+'СЕТ СН'!$I$12+СВЦЭМ!$D$10+'СЕТ СН'!$I$6-'СЕТ СН'!$I$22</f>
        <v>2627.1077033700003</v>
      </c>
      <c r="F128" s="36">
        <f>SUMIFS(СВЦЭМ!$C$39:$C$782,СВЦЭМ!$A$39:$A$782,$A128,СВЦЭМ!$B$39:$B$782,F$119)+'СЕТ СН'!$I$12+СВЦЭМ!$D$10+'СЕТ СН'!$I$6-'СЕТ СН'!$I$22</f>
        <v>2640.0308449100003</v>
      </c>
      <c r="G128" s="36">
        <f>SUMIFS(СВЦЭМ!$C$39:$C$782,СВЦЭМ!$A$39:$A$782,$A128,СВЦЭМ!$B$39:$B$782,G$119)+'СЕТ СН'!$I$12+СВЦЭМ!$D$10+'СЕТ СН'!$I$6-'СЕТ СН'!$I$22</f>
        <v>2622.75597251</v>
      </c>
      <c r="H128" s="36">
        <f>SUMIFS(СВЦЭМ!$C$39:$C$782,СВЦЭМ!$A$39:$A$782,$A128,СВЦЭМ!$B$39:$B$782,H$119)+'СЕТ СН'!$I$12+СВЦЭМ!$D$10+'СЕТ СН'!$I$6-'СЕТ СН'!$I$22</f>
        <v>2628.3338650200003</v>
      </c>
      <c r="I128" s="36">
        <f>SUMIFS(СВЦЭМ!$C$39:$C$782,СВЦЭМ!$A$39:$A$782,$A128,СВЦЭМ!$B$39:$B$782,I$119)+'СЕТ СН'!$I$12+СВЦЭМ!$D$10+'СЕТ СН'!$I$6-'СЕТ СН'!$I$22</f>
        <v>2589.5291487499999</v>
      </c>
      <c r="J128" s="36">
        <f>SUMIFS(СВЦЭМ!$C$39:$C$782,СВЦЭМ!$A$39:$A$782,$A128,СВЦЭМ!$B$39:$B$782,J$119)+'СЕТ СН'!$I$12+СВЦЭМ!$D$10+'СЕТ СН'!$I$6-'СЕТ СН'!$I$22</f>
        <v>2573.6200988800001</v>
      </c>
      <c r="K128" s="36">
        <f>SUMIFS(СВЦЭМ!$C$39:$C$782,СВЦЭМ!$A$39:$A$782,$A128,СВЦЭМ!$B$39:$B$782,K$119)+'СЕТ СН'!$I$12+СВЦЭМ!$D$10+'СЕТ СН'!$I$6-'СЕТ СН'!$I$22</f>
        <v>2557.33835709</v>
      </c>
      <c r="L128" s="36">
        <f>SUMIFS(СВЦЭМ!$C$39:$C$782,СВЦЭМ!$A$39:$A$782,$A128,СВЦЭМ!$B$39:$B$782,L$119)+'СЕТ СН'!$I$12+СВЦЭМ!$D$10+'СЕТ СН'!$I$6-'СЕТ СН'!$I$22</f>
        <v>2545.55256345</v>
      </c>
      <c r="M128" s="36">
        <f>SUMIFS(СВЦЭМ!$C$39:$C$782,СВЦЭМ!$A$39:$A$782,$A128,СВЦЭМ!$B$39:$B$782,M$119)+'СЕТ СН'!$I$12+СВЦЭМ!$D$10+'СЕТ СН'!$I$6-'СЕТ СН'!$I$22</f>
        <v>2534.8931612799997</v>
      </c>
      <c r="N128" s="36">
        <f>SUMIFS(СВЦЭМ!$C$39:$C$782,СВЦЭМ!$A$39:$A$782,$A128,СВЦЭМ!$B$39:$B$782,N$119)+'СЕТ СН'!$I$12+СВЦЭМ!$D$10+'СЕТ СН'!$I$6-'СЕТ СН'!$I$22</f>
        <v>2540.70431431</v>
      </c>
      <c r="O128" s="36">
        <f>SUMIFS(СВЦЭМ!$C$39:$C$782,СВЦЭМ!$A$39:$A$782,$A128,СВЦЭМ!$B$39:$B$782,O$119)+'СЕТ СН'!$I$12+СВЦЭМ!$D$10+'СЕТ СН'!$I$6-'СЕТ СН'!$I$22</f>
        <v>2543.5046920699997</v>
      </c>
      <c r="P128" s="36">
        <f>SUMIFS(СВЦЭМ!$C$39:$C$782,СВЦЭМ!$A$39:$A$782,$A128,СВЦЭМ!$B$39:$B$782,P$119)+'СЕТ СН'!$I$12+СВЦЭМ!$D$10+'СЕТ СН'!$I$6-'СЕТ СН'!$I$22</f>
        <v>2562.9279973399998</v>
      </c>
      <c r="Q128" s="36">
        <f>SUMIFS(СВЦЭМ!$C$39:$C$782,СВЦЭМ!$A$39:$A$782,$A128,СВЦЭМ!$B$39:$B$782,Q$119)+'СЕТ СН'!$I$12+СВЦЭМ!$D$10+'СЕТ СН'!$I$6-'СЕТ СН'!$I$22</f>
        <v>2561.9285217899996</v>
      </c>
      <c r="R128" s="36">
        <f>SUMIFS(СВЦЭМ!$C$39:$C$782,СВЦЭМ!$A$39:$A$782,$A128,СВЦЭМ!$B$39:$B$782,R$119)+'СЕТ СН'!$I$12+СВЦЭМ!$D$10+'СЕТ СН'!$I$6-'СЕТ СН'!$I$22</f>
        <v>2557.7374760800003</v>
      </c>
      <c r="S128" s="36">
        <f>SUMIFS(СВЦЭМ!$C$39:$C$782,СВЦЭМ!$A$39:$A$782,$A128,СВЦЭМ!$B$39:$B$782,S$119)+'СЕТ СН'!$I$12+СВЦЭМ!$D$10+'СЕТ СН'!$I$6-'СЕТ СН'!$I$22</f>
        <v>2522.4475072499999</v>
      </c>
      <c r="T128" s="36">
        <f>SUMIFS(СВЦЭМ!$C$39:$C$782,СВЦЭМ!$A$39:$A$782,$A128,СВЦЭМ!$B$39:$B$782,T$119)+'СЕТ СН'!$I$12+СВЦЭМ!$D$10+'СЕТ СН'!$I$6-'СЕТ СН'!$I$22</f>
        <v>2498.04418713</v>
      </c>
      <c r="U128" s="36">
        <f>SUMIFS(СВЦЭМ!$C$39:$C$782,СВЦЭМ!$A$39:$A$782,$A128,СВЦЭМ!$B$39:$B$782,U$119)+'СЕТ СН'!$I$12+СВЦЭМ!$D$10+'СЕТ СН'!$I$6-'СЕТ СН'!$I$22</f>
        <v>2499.7039787599997</v>
      </c>
      <c r="V128" s="36">
        <f>SUMIFS(СВЦЭМ!$C$39:$C$782,СВЦЭМ!$A$39:$A$782,$A128,СВЦЭМ!$B$39:$B$782,V$119)+'СЕТ СН'!$I$12+СВЦЭМ!$D$10+'СЕТ СН'!$I$6-'СЕТ СН'!$I$22</f>
        <v>2514.32469434</v>
      </c>
      <c r="W128" s="36">
        <f>SUMIFS(СВЦЭМ!$C$39:$C$782,СВЦЭМ!$A$39:$A$782,$A128,СВЦЭМ!$B$39:$B$782,W$119)+'СЕТ СН'!$I$12+СВЦЭМ!$D$10+'СЕТ СН'!$I$6-'СЕТ СН'!$I$22</f>
        <v>2543.9079732600003</v>
      </c>
      <c r="X128" s="36">
        <f>SUMIFS(СВЦЭМ!$C$39:$C$782,СВЦЭМ!$A$39:$A$782,$A128,СВЦЭМ!$B$39:$B$782,X$119)+'СЕТ СН'!$I$12+СВЦЭМ!$D$10+'СЕТ СН'!$I$6-'СЕТ СН'!$I$22</f>
        <v>2554.1909452199998</v>
      </c>
      <c r="Y128" s="36">
        <f>SUMIFS(СВЦЭМ!$C$39:$C$782,СВЦЭМ!$A$39:$A$782,$A128,СВЦЭМ!$B$39:$B$782,Y$119)+'СЕТ СН'!$I$12+СВЦЭМ!$D$10+'СЕТ СН'!$I$6-'СЕТ СН'!$I$22</f>
        <v>2569.2227041400001</v>
      </c>
    </row>
    <row r="129" spans="1:25" ht="15.75" x14ac:dyDescent="0.2">
      <c r="A129" s="35">
        <f t="shared" si="3"/>
        <v>44905</v>
      </c>
      <c r="B129" s="36">
        <f>SUMIFS(СВЦЭМ!$C$39:$C$782,СВЦЭМ!$A$39:$A$782,$A129,СВЦЭМ!$B$39:$B$782,B$119)+'СЕТ СН'!$I$12+СВЦЭМ!$D$10+'СЕТ СН'!$I$6-'СЕТ СН'!$I$22</f>
        <v>2609.5000911799998</v>
      </c>
      <c r="C129" s="36">
        <f>SUMIFS(СВЦЭМ!$C$39:$C$782,СВЦЭМ!$A$39:$A$782,$A129,СВЦЭМ!$B$39:$B$782,C$119)+'СЕТ СН'!$I$12+СВЦЭМ!$D$10+'СЕТ СН'!$I$6-'СЕТ СН'!$I$22</f>
        <v>2628.2524777099998</v>
      </c>
      <c r="D129" s="36">
        <f>SUMIFS(СВЦЭМ!$C$39:$C$782,СВЦЭМ!$A$39:$A$782,$A129,СВЦЭМ!$B$39:$B$782,D$119)+'СЕТ СН'!$I$12+СВЦЭМ!$D$10+'СЕТ СН'!$I$6-'СЕТ СН'!$I$22</f>
        <v>2690.90706413</v>
      </c>
      <c r="E129" s="36">
        <f>SUMIFS(СВЦЭМ!$C$39:$C$782,СВЦЭМ!$A$39:$A$782,$A129,СВЦЭМ!$B$39:$B$782,E$119)+'СЕТ СН'!$I$12+СВЦЭМ!$D$10+'СЕТ СН'!$I$6-'СЕТ СН'!$I$22</f>
        <v>2684.9157671900002</v>
      </c>
      <c r="F129" s="36">
        <f>SUMIFS(СВЦЭМ!$C$39:$C$782,СВЦЭМ!$A$39:$A$782,$A129,СВЦЭМ!$B$39:$B$782,F$119)+'СЕТ СН'!$I$12+СВЦЭМ!$D$10+'СЕТ СН'!$I$6-'СЕТ СН'!$I$22</f>
        <v>2662.4857474</v>
      </c>
      <c r="G129" s="36">
        <f>SUMIFS(СВЦЭМ!$C$39:$C$782,СВЦЭМ!$A$39:$A$782,$A129,СВЦЭМ!$B$39:$B$782,G$119)+'СЕТ СН'!$I$12+СВЦЭМ!$D$10+'СЕТ СН'!$I$6-'СЕТ СН'!$I$22</f>
        <v>2678.7642549299999</v>
      </c>
      <c r="H129" s="36">
        <f>SUMIFS(СВЦЭМ!$C$39:$C$782,СВЦЭМ!$A$39:$A$782,$A129,СВЦЭМ!$B$39:$B$782,H$119)+'СЕТ СН'!$I$12+СВЦЭМ!$D$10+'СЕТ СН'!$I$6-'СЕТ СН'!$I$22</f>
        <v>2983.8319549600001</v>
      </c>
      <c r="I129" s="36">
        <f>SUMIFS(СВЦЭМ!$C$39:$C$782,СВЦЭМ!$A$39:$A$782,$A129,СВЦЭМ!$B$39:$B$782,I$119)+'СЕТ СН'!$I$12+СВЦЭМ!$D$10+'СЕТ СН'!$I$6-'СЕТ СН'!$I$22</f>
        <v>2916.5492245099999</v>
      </c>
      <c r="J129" s="36">
        <f>SUMIFS(СВЦЭМ!$C$39:$C$782,СВЦЭМ!$A$39:$A$782,$A129,СВЦЭМ!$B$39:$B$782,J$119)+'СЕТ СН'!$I$12+СВЦЭМ!$D$10+'СЕТ СН'!$I$6-'СЕТ СН'!$I$22</f>
        <v>2816.9296153499999</v>
      </c>
      <c r="K129" s="36">
        <f>SUMIFS(СВЦЭМ!$C$39:$C$782,СВЦЭМ!$A$39:$A$782,$A129,СВЦЭМ!$B$39:$B$782,K$119)+'СЕТ СН'!$I$12+СВЦЭМ!$D$10+'СЕТ СН'!$I$6-'СЕТ СН'!$I$22</f>
        <v>2813.71491431</v>
      </c>
      <c r="L129" s="36">
        <f>SUMIFS(СВЦЭМ!$C$39:$C$782,СВЦЭМ!$A$39:$A$782,$A129,СВЦЭМ!$B$39:$B$782,L$119)+'СЕТ СН'!$I$12+СВЦЭМ!$D$10+'СЕТ СН'!$I$6-'СЕТ СН'!$I$22</f>
        <v>2803.3383473399999</v>
      </c>
      <c r="M129" s="36">
        <f>SUMIFS(СВЦЭМ!$C$39:$C$782,СВЦЭМ!$A$39:$A$782,$A129,СВЦЭМ!$B$39:$B$782,M$119)+'СЕТ СН'!$I$12+СВЦЭМ!$D$10+'СЕТ СН'!$I$6-'СЕТ СН'!$I$22</f>
        <v>2826.5140794099998</v>
      </c>
      <c r="N129" s="36">
        <f>SUMIFS(СВЦЭМ!$C$39:$C$782,СВЦЭМ!$A$39:$A$782,$A129,СВЦЭМ!$B$39:$B$782,N$119)+'СЕТ СН'!$I$12+СВЦЭМ!$D$10+'СЕТ СН'!$I$6-'СЕТ СН'!$I$22</f>
        <v>2883.18289611</v>
      </c>
      <c r="O129" s="36">
        <f>SUMIFS(СВЦЭМ!$C$39:$C$782,СВЦЭМ!$A$39:$A$782,$A129,СВЦЭМ!$B$39:$B$782,O$119)+'СЕТ СН'!$I$12+СВЦЭМ!$D$10+'СЕТ СН'!$I$6-'СЕТ СН'!$I$22</f>
        <v>2902.8381141099999</v>
      </c>
      <c r="P129" s="36">
        <f>SUMIFS(СВЦЭМ!$C$39:$C$782,СВЦЭМ!$A$39:$A$782,$A129,СВЦЭМ!$B$39:$B$782,P$119)+'СЕТ СН'!$I$12+СВЦЭМ!$D$10+'СЕТ СН'!$I$6-'СЕТ СН'!$I$22</f>
        <v>2911.6455756600003</v>
      </c>
      <c r="Q129" s="36">
        <f>SUMIFS(СВЦЭМ!$C$39:$C$782,СВЦЭМ!$A$39:$A$782,$A129,СВЦЭМ!$B$39:$B$782,Q$119)+'СЕТ СН'!$I$12+СВЦЭМ!$D$10+'СЕТ СН'!$I$6-'СЕТ СН'!$I$22</f>
        <v>2803.4234827800001</v>
      </c>
      <c r="R129" s="36">
        <f>SUMIFS(СВЦЭМ!$C$39:$C$782,СВЦЭМ!$A$39:$A$782,$A129,СВЦЭМ!$B$39:$B$782,R$119)+'СЕТ СН'!$I$12+СВЦЭМ!$D$10+'СЕТ СН'!$I$6-'СЕТ СН'!$I$22</f>
        <v>2623.42356423</v>
      </c>
      <c r="S129" s="36">
        <f>SUMIFS(СВЦЭМ!$C$39:$C$782,СВЦЭМ!$A$39:$A$782,$A129,СВЦЭМ!$B$39:$B$782,S$119)+'СЕТ СН'!$I$12+СВЦЭМ!$D$10+'СЕТ СН'!$I$6-'СЕТ СН'!$I$22</f>
        <v>2567.7665489700003</v>
      </c>
      <c r="T129" s="36">
        <f>SUMIFS(СВЦЭМ!$C$39:$C$782,СВЦЭМ!$A$39:$A$782,$A129,СВЦЭМ!$B$39:$B$782,T$119)+'СЕТ СН'!$I$12+СВЦЭМ!$D$10+'СЕТ СН'!$I$6-'СЕТ СН'!$I$22</f>
        <v>2572.3475949200001</v>
      </c>
      <c r="U129" s="36">
        <f>SUMIFS(СВЦЭМ!$C$39:$C$782,СВЦЭМ!$A$39:$A$782,$A129,СВЦЭМ!$B$39:$B$782,U$119)+'СЕТ СН'!$I$12+СВЦЭМ!$D$10+'СЕТ СН'!$I$6-'СЕТ СН'!$I$22</f>
        <v>2569.3476908499997</v>
      </c>
      <c r="V129" s="36">
        <f>SUMIFS(СВЦЭМ!$C$39:$C$782,СВЦЭМ!$A$39:$A$782,$A129,СВЦЭМ!$B$39:$B$782,V$119)+'СЕТ СН'!$I$12+СВЦЭМ!$D$10+'СЕТ СН'!$I$6-'СЕТ СН'!$I$22</f>
        <v>2580.7237281500002</v>
      </c>
      <c r="W129" s="36">
        <f>SUMIFS(СВЦЭМ!$C$39:$C$782,СВЦЭМ!$A$39:$A$782,$A129,СВЦЭМ!$B$39:$B$782,W$119)+'СЕТ СН'!$I$12+СВЦЭМ!$D$10+'СЕТ СН'!$I$6-'СЕТ СН'!$I$22</f>
        <v>2589.3368999300001</v>
      </c>
      <c r="X129" s="36">
        <f>SUMIFS(СВЦЭМ!$C$39:$C$782,СВЦЭМ!$A$39:$A$782,$A129,СВЦЭМ!$B$39:$B$782,X$119)+'СЕТ СН'!$I$12+СВЦЭМ!$D$10+'СЕТ СН'!$I$6-'СЕТ СН'!$I$22</f>
        <v>2605.3102108399999</v>
      </c>
      <c r="Y129" s="36">
        <f>SUMIFS(СВЦЭМ!$C$39:$C$782,СВЦЭМ!$A$39:$A$782,$A129,СВЦЭМ!$B$39:$B$782,Y$119)+'СЕТ СН'!$I$12+СВЦЭМ!$D$10+'СЕТ СН'!$I$6-'СЕТ СН'!$I$22</f>
        <v>2632.5328682099998</v>
      </c>
    </row>
    <row r="130" spans="1:25" ht="15.75" x14ac:dyDescent="0.2">
      <c r="A130" s="35">
        <f t="shared" si="3"/>
        <v>44906</v>
      </c>
      <c r="B130" s="36">
        <f>SUMIFS(СВЦЭМ!$C$39:$C$782,СВЦЭМ!$A$39:$A$782,$A130,СВЦЭМ!$B$39:$B$782,B$119)+'СЕТ СН'!$I$12+СВЦЭМ!$D$10+'СЕТ СН'!$I$6-'СЕТ СН'!$I$22</f>
        <v>2631.23316376</v>
      </c>
      <c r="C130" s="36">
        <f>SUMIFS(СВЦЭМ!$C$39:$C$782,СВЦЭМ!$A$39:$A$782,$A130,СВЦЭМ!$B$39:$B$782,C$119)+'СЕТ СН'!$I$12+СВЦЭМ!$D$10+'СЕТ СН'!$I$6-'СЕТ СН'!$I$22</f>
        <v>2628.1678563</v>
      </c>
      <c r="D130" s="36">
        <f>SUMIFS(СВЦЭМ!$C$39:$C$782,СВЦЭМ!$A$39:$A$782,$A130,СВЦЭМ!$B$39:$B$782,D$119)+'СЕТ СН'!$I$12+СВЦЭМ!$D$10+'СЕТ СН'!$I$6-'СЕТ СН'!$I$22</f>
        <v>2632.2819803699999</v>
      </c>
      <c r="E130" s="36">
        <f>SUMIFS(СВЦЭМ!$C$39:$C$782,СВЦЭМ!$A$39:$A$782,$A130,СВЦЭМ!$B$39:$B$782,E$119)+'СЕТ СН'!$I$12+СВЦЭМ!$D$10+'СЕТ СН'!$I$6-'СЕТ СН'!$I$22</f>
        <v>2643.7007216100001</v>
      </c>
      <c r="F130" s="36">
        <f>SUMIFS(СВЦЭМ!$C$39:$C$782,СВЦЭМ!$A$39:$A$782,$A130,СВЦЭМ!$B$39:$B$782,F$119)+'СЕТ СН'!$I$12+СВЦЭМ!$D$10+'СЕТ СН'!$I$6-'СЕТ СН'!$I$22</f>
        <v>2655.3410207899997</v>
      </c>
      <c r="G130" s="36">
        <f>SUMIFS(СВЦЭМ!$C$39:$C$782,СВЦЭМ!$A$39:$A$782,$A130,СВЦЭМ!$B$39:$B$782,G$119)+'СЕТ СН'!$I$12+СВЦЭМ!$D$10+'СЕТ СН'!$I$6-'СЕТ СН'!$I$22</f>
        <v>2634.2667238200002</v>
      </c>
      <c r="H130" s="36">
        <f>SUMIFS(СВЦЭМ!$C$39:$C$782,СВЦЭМ!$A$39:$A$782,$A130,СВЦЭМ!$B$39:$B$782,H$119)+'СЕТ СН'!$I$12+СВЦЭМ!$D$10+'СЕТ СН'!$I$6-'СЕТ СН'!$I$22</f>
        <v>2633.4207829699999</v>
      </c>
      <c r="I130" s="36">
        <f>SUMIFS(СВЦЭМ!$C$39:$C$782,СВЦЭМ!$A$39:$A$782,$A130,СВЦЭМ!$B$39:$B$782,I$119)+'СЕТ СН'!$I$12+СВЦЭМ!$D$10+'СЕТ СН'!$I$6-'СЕТ СН'!$I$22</f>
        <v>2582.0811975300003</v>
      </c>
      <c r="J130" s="36">
        <f>SUMIFS(СВЦЭМ!$C$39:$C$782,СВЦЭМ!$A$39:$A$782,$A130,СВЦЭМ!$B$39:$B$782,J$119)+'СЕТ СН'!$I$12+СВЦЭМ!$D$10+'СЕТ СН'!$I$6-'СЕТ СН'!$I$22</f>
        <v>2538.76128797</v>
      </c>
      <c r="K130" s="36">
        <f>SUMIFS(СВЦЭМ!$C$39:$C$782,СВЦЭМ!$A$39:$A$782,$A130,СВЦЭМ!$B$39:$B$782,K$119)+'СЕТ СН'!$I$12+СВЦЭМ!$D$10+'СЕТ СН'!$I$6-'СЕТ СН'!$I$22</f>
        <v>2492.4763128200002</v>
      </c>
      <c r="L130" s="36">
        <f>SUMIFS(СВЦЭМ!$C$39:$C$782,СВЦЭМ!$A$39:$A$782,$A130,СВЦЭМ!$B$39:$B$782,L$119)+'СЕТ СН'!$I$12+СВЦЭМ!$D$10+'СЕТ СН'!$I$6-'СЕТ СН'!$I$22</f>
        <v>2500.8852593500001</v>
      </c>
      <c r="M130" s="36">
        <f>SUMIFS(СВЦЭМ!$C$39:$C$782,СВЦЭМ!$A$39:$A$782,$A130,СВЦЭМ!$B$39:$B$782,M$119)+'СЕТ СН'!$I$12+СВЦЭМ!$D$10+'СЕТ СН'!$I$6-'СЕТ СН'!$I$22</f>
        <v>2512.0053230499998</v>
      </c>
      <c r="N130" s="36">
        <f>SUMIFS(СВЦЭМ!$C$39:$C$782,СВЦЭМ!$A$39:$A$782,$A130,СВЦЭМ!$B$39:$B$782,N$119)+'СЕТ СН'!$I$12+СВЦЭМ!$D$10+'СЕТ СН'!$I$6-'СЕТ СН'!$I$22</f>
        <v>2553.9028631000001</v>
      </c>
      <c r="O130" s="36">
        <f>SUMIFS(СВЦЭМ!$C$39:$C$782,СВЦЭМ!$A$39:$A$782,$A130,СВЦЭМ!$B$39:$B$782,O$119)+'СЕТ СН'!$I$12+СВЦЭМ!$D$10+'СЕТ СН'!$I$6-'СЕТ СН'!$I$22</f>
        <v>2578.6397036600001</v>
      </c>
      <c r="P130" s="36">
        <f>SUMIFS(СВЦЭМ!$C$39:$C$782,СВЦЭМ!$A$39:$A$782,$A130,СВЦЭМ!$B$39:$B$782,P$119)+'СЕТ СН'!$I$12+СВЦЭМ!$D$10+'СЕТ СН'!$I$6-'СЕТ СН'!$I$22</f>
        <v>2589.0843637400003</v>
      </c>
      <c r="Q130" s="36">
        <f>SUMIFS(СВЦЭМ!$C$39:$C$782,СВЦЭМ!$A$39:$A$782,$A130,СВЦЭМ!$B$39:$B$782,Q$119)+'СЕТ СН'!$I$12+СВЦЭМ!$D$10+'СЕТ СН'!$I$6-'СЕТ СН'!$I$22</f>
        <v>2571.3785089100002</v>
      </c>
      <c r="R130" s="36">
        <f>SUMIFS(СВЦЭМ!$C$39:$C$782,СВЦЭМ!$A$39:$A$782,$A130,СВЦЭМ!$B$39:$B$782,R$119)+'СЕТ СН'!$I$12+СВЦЭМ!$D$10+'СЕТ СН'!$I$6-'СЕТ СН'!$I$22</f>
        <v>2528.3214282099998</v>
      </c>
      <c r="S130" s="36">
        <f>SUMIFS(СВЦЭМ!$C$39:$C$782,СВЦЭМ!$A$39:$A$782,$A130,СВЦЭМ!$B$39:$B$782,S$119)+'СЕТ СН'!$I$12+СВЦЭМ!$D$10+'СЕТ СН'!$I$6-'СЕТ СН'!$I$22</f>
        <v>2465.0574113399998</v>
      </c>
      <c r="T130" s="36">
        <f>SUMIFS(СВЦЭМ!$C$39:$C$782,СВЦЭМ!$A$39:$A$782,$A130,СВЦЭМ!$B$39:$B$782,T$119)+'СЕТ СН'!$I$12+СВЦЭМ!$D$10+'СЕТ СН'!$I$6-'СЕТ СН'!$I$22</f>
        <v>2498.5970130300002</v>
      </c>
      <c r="U130" s="36">
        <f>SUMIFS(СВЦЭМ!$C$39:$C$782,СВЦЭМ!$A$39:$A$782,$A130,СВЦЭМ!$B$39:$B$782,U$119)+'СЕТ СН'!$I$12+СВЦЭМ!$D$10+'СЕТ СН'!$I$6-'СЕТ СН'!$I$22</f>
        <v>2526.6330783100002</v>
      </c>
      <c r="V130" s="36">
        <f>SUMIFS(СВЦЭМ!$C$39:$C$782,СВЦЭМ!$A$39:$A$782,$A130,СВЦЭМ!$B$39:$B$782,V$119)+'СЕТ СН'!$I$12+СВЦЭМ!$D$10+'СЕТ СН'!$I$6-'СЕТ СН'!$I$22</f>
        <v>2543.6547389099997</v>
      </c>
      <c r="W130" s="36">
        <f>SUMIFS(СВЦЭМ!$C$39:$C$782,СВЦЭМ!$A$39:$A$782,$A130,СВЦЭМ!$B$39:$B$782,W$119)+'СЕТ СН'!$I$12+СВЦЭМ!$D$10+'СЕТ СН'!$I$6-'СЕТ СН'!$I$22</f>
        <v>2563.3749240100001</v>
      </c>
      <c r="X130" s="36">
        <f>SUMIFS(СВЦЭМ!$C$39:$C$782,СВЦЭМ!$A$39:$A$782,$A130,СВЦЭМ!$B$39:$B$782,X$119)+'СЕТ СН'!$I$12+СВЦЭМ!$D$10+'СЕТ СН'!$I$6-'СЕТ СН'!$I$22</f>
        <v>2574.81586376</v>
      </c>
      <c r="Y130" s="36">
        <f>SUMIFS(СВЦЭМ!$C$39:$C$782,СВЦЭМ!$A$39:$A$782,$A130,СВЦЭМ!$B$39:$B$782,Y$119)+'СЕТ СН'!$I$12+СВЦЭМ!$D$10+'СЕТ СН'!$I$6-'СЕТ СН'!$I$22</f>
        <v>2618.2969280500001</v>
      </c>
    </row>
    <row r="131" spans="1:25" ht="15.75" x14ac:dyDescent="0.2">
      <c r="A131" s="35">
        <f t="shared" si="3"/>
        <v>44907</v>
      </c>
      <c r="B131" s="36">
        <f>SUMIFS(СВЦЭМ!$C$39:$C$782,СВЦЭМ!$A$39:$A$782,$A131,СВЦЭМ!$B$39:$B$782,B$119)+'СЕТ СН'!$I$12+СВЦЭМ!$D$10+'СЕТ СН'!$I$6-'СЕТ СН'!$I$22</f>
        <v>2525.6915979099999</v>
      </c>
      <c r="C131" s="36">
        <f>SUMIFS(СВЦЭМ!$C$39:$C$782,СВЦЭМ!$A$39:$A$782,$A131,СВЦЭМ!$B$39:$B$782,C$119)+'СЕТ СН'!$I$12+СВЦЭМ!$D$10+'СЕТ СН'!$I$6-'СЕТ СН'!$I$22</f>
        <v>2548.25251359</v>
      </c>
      <c r="D131" s="36">
        <f>SUMIFS(СВЦЭМ!$C$39:$C$782,СВЦЭМ!$A$39:$A$782,$A131,СВЦЭМ!$B$39:$B$782,D$119)+'СЕТ СН'!$I$12+СВЦЭМ!$D$10+'СЕТ СН'!$I$6-'СЕТ СН'!$I$22</f>
        <v>2562.1884880899997</v>
      </c>
      <c r="E131" s="36">
        <f>SUMIFS(СВЦЭМ!$C$39:$C$782,СВЦЭМ!$A$39:$A$782,$A131,СВЦЭМ!$B$39:$B$782,E$119)+'СЕТ СН'!$I$12+СВЦЭМ!$D$10+'СЕТ СН'!$I$6-'СЕТ СН'!$I$22</f>
        <v>2570.8592753200001</v>
      </c>
      <c r="F131" s="36">
        <f>SUMIFS(СВЦЭМ!$C$39:$C$782,СВЦЭМ!$A$39:$A$782,$A131,СВЦЭМ!$B$39:$B$782,F$119)+'СЕТ СН'!$I$12+СВЦЭМ!$D$10+'СЕТ СН'!$I$6-'СЕТ СН'!$I$22</f>
        <v>2586.9111875199997</v>
      </c>
      <c r="G131" s="36">
        <f>SUMIFS(СВЦЭМ!$C$39:$C$782,СВЦЭМ!$A$39:$A$782,$A131,СВЦЭМ!$B$39:$B$782,G$119)+'СЕТ СН'!$I$12+СВЦЭМ!$D$10+'СЕТ СН'!$I$6-'СЕТ СН'!$I$22</f>
        <v>2572.7404543100001</v>
      </c>
      <c r="H131" s="36">
        <f>SUMIFS(СВЦЭМ!$C$39:$C$782,СВЦЭМ!$A$39:$A$782,$A131,СВЦЭМ!$B$39:$B$782,H$119)+'СЕТ СН'!$I$12+СВЦЭМ!$D$10+'СЕТ СН'!$I$6-'СЕТ СН'!$I$22</f>
        <v>2556.9419450099999</v>
      </c>
      <c r="I131" s="36">
        <f>SUMIFS(СВЦЭМ!$C$39:$C$782,СВЦЭМ!$A$39:$A$782,$A131,СВЦЭМ!$B$39:$B$782,I$119)+'СЕТ СН'!$I$12+СВЦЭМ!$D$10+'СЕТ СН'!$I$6-'СЕТ СН'!$I$22</f>
        <v>2376.6409821899997</v>
      </c>
      <c r="J131" s="36">
        <f>SUMIFS(СВЦЭМ!$C$39:$C$782,СВЦЭМ!$A$39:$A$782,$A131,СВЦЭМ!$B$39:$B$782,J$119)+'СЕТ СН'!$I$12+СВЦЭМ!$D$10+'СЕТ СН'!$I$6-'СЕТ СН'!$I$22</f>
        <v>2280.3500719499998</v>
      </c>
      <c r="K131" s="36">
        <f>SUMIFS(СВЦЭМ!$C$39:$C$782,СВЦЭМ!$A$39:$A$782,$A131,СВЦЭМ!$B$39:$B$782,K$119)+'СЕТ СН'!$I$12+СВЦЭМ!$D$10+'СЕТ СН'!$I$6-'СЕТ СН'!$I$22</f>
        <v>2247.3187205599997</v>
      </c>
      <c r="L131" s="36">
        <f>SUMIFS(СВЦЭМ!$C$39:$C$782,СВЦЭМ!$A$39:$A$782,$A131,СВЦЭМ!$B$39:$B$782,L$119)+'СЕТ СН'!$I$12+СВЦЭМ!$D$10+'СЕТ СН'!$I$6-'СЕТ СН'!$I$22</f>
        <v>2349.8852149499999</v>
      </c>
      <c r="M131" s="36">
        <f>SUMIFS(СВЦЭМ!$C$39:$C$782,СВЦЭМ!$A$39:$A$782,$A131,СВЦЭМ!$B$39:$B$782,M$119)+'СЕТ СН'!$I$12+СВЦЭМ!$D$10+'СЕТ СН'!$I$6-'СЕТ СН'!$I$22</f>
        <v>2350.8974790900002</v>
      </c>
      <c r="N131" s="36">
        <f>SUMIFS(СВЦЭМ!$C$39:$C$782,СВЦЭМ!$A$39:$A$782,$A131,СВЦЭМ!$B$39:$B$782,N$119)+'СЕТ СН'!$I$12+СВЦЭМ!$D$10+'СЕТ СН'!$I$6-'СЕТ СН'!$I$22</f>
        <v>2430.3528817599999</v>
      </c>
      <c r="O131" s="36">
        <f>SUMIFS(СВЦЭМ!$C$39:$C$782,СВЦЭМ!$A$39:$A$782,$A131,СВЦЭМ!$B$39:$B$782,O$119)+'СЕТ СН'!$I$12+СВЦЭМ!$D$10+'СЕТ СН'!$I$6-'СЕТ СН'!$I$22</f>
        <v>2417.3826182100001</v>
      </c>
      <c r="P131" s="36">
        <f>SUMIFS(СВЦЭМ!$C$39:$C$782,СВЦЭМ!$A$39:$A$782,$A131,СВЦЭМ!$B$39:$B$782,P$119)+'СЕТ СН'!$I$12+СВЦЭМ!$D$10+'СЕТ СН'!$I$6-'СЕТ СН'!$I$22</f>
        <v>2424.52459198</v>
      </c>
      <c r="Q131" s="36">
        <f>SUMIFS(СВЦЭМ!$C$39:$C$782,СВЦЭМ!$A$39:$A$782,$A131,СВЦЭМ!$B$39:$B$782,Q$119)+'СЕТ СН'!$I$12+СВЦЭМ!$D$10+'СЕТ СН'!$I$6-'СЕТ СН'!$I$22</f>
        <v>2433.1682819799998</v>
      </c>
      <c r="R131" s="36">
        <f>SUMIFS(СВЦЭМ!$C$39:$C$782,СВЦЭМ!$A$39:$A$782,$A131,СВЦЭМ!$B$39:$B$782,R$119)+'СЕТ СН'!$I$12+СВЦЭМ!$D$10+'СЕТ СН'!$I$6-'СЕТ СН'!$I$22</f>
        <v>2342.1055708200001</v>
      </c>
      <c r="S131" s="36">
        <f>SUMIFS(СВЦЭМ!$C$39:$C$782,СВЦЭМ!$A$39:$A$782,$A131,СВЦЭМ!$B$39:$B$782,S$119)+'СЕТ СН'!$I$12+СВЦЭМ!$D$10+'СЕТ СН'!$I$6-'СЕТ СН'!$I$22</f>
        <v>2290.8055841</v>
      </c>
      <c r="T131" s="36">
        <f>SUMIFS(СВЦЭМ!$C$39:$C$782,СВЦЭМ!$A$39:$A$782,$A131,СВЦЭМ!$B$39:$B$782,T$119)+'СЕТ СН'!$I$12+СВЦЭМ!$D$10+'СЕТ СН'!$I$6-'СЕТ СН'!$I$22</f>
        <v>2275.0928861499997</v>
      </c>
      <c r="U131" s="36">
        <f>SUMIFS(СВЦЭМ!$C$39:$C$782,СВЦЭМ!$A$39:$A$782,$A131,СВЦЭМ!$B$39:$B$782,U$119)+'СЕТ СН'!$I$12+СВЦЭМ!$D$10+'СЕТ СН'!$I$6-'СЕТ СН'!$I$22</f>
        <v>2366.4414584799997</v>
      </c>
      <c r="V131" s="36">
        <f>SUMIFS(СВЦЭМ!$C$39:$C$782,СВЦЭМ!$A$39:$A$782,$A131,СВЦЭМ!$B$39:$B$782,V$119)+'СЕТ СН'!$I$12+СВЦЭМ!$D$10+'СЕТ СН'!$I$6-'СЕТ СН'!$I$22</f>
        <v>2478.6635871799999</v>
      </c>
      <c r="W131" s="36">
        <f>SUMIFS(СВЦЭМ!$C$39:$C$782,СВЦЭМ!$A$39:$A$782,$A131,СВЦЭМ!$B$39:$B$782,W$119)+'СЕТ СН'!$I$12+СВЦЭМ!$D$10+'СЕТ СН'!$I$6-'СЕТ СН'!$I$22</f>
        <v>2476.5866428500003</v>
      </c>
      <c r="X131" s="36">
        <f>SUMIFS(СВЦЭМ!$C$39:$C$782,СВЦЭМ!$A$39:$A$782,$A131,СВЦЭМ!$B$39:$B$782,X$119)+'СЕТ СН'!$I$12+СВЦЭМ!$D$10+'СЕТ СН'!$I$6-'СЕТ СН'!$I$22</f>
        <v>2476.4143335899998</v>
      </c>
      <c r="Y131" s="36">
        <f>SUMIFS(СВЦЭМ!$C$39:$C$782,СВЦЭМ!$A$39:$A$782,$A131,СВЦЭМ!$B$39:$B$782,Y$119)+'СЕТ СН'!$I$12+СВЦЭМ!$D$10+'СЕТ СН'!$I$6-'СЕТ СН'!$I$22</f>
        <v>2527.1443571899999</v>
      </c>
    </row>
    <row r="132" spans="1:25" ht="15.75" x14ac:dyDescent="0.2">
      <c r="A132" s="35">
        <f t="shared" si="3"/>
        <v>44908</v>
      </c>
      <c r="B132" s="36">
        <f>SUMIFS(СВЦЭМ!$C$39:$C$782,СВЦЭМ!$A$39:$A$782,$A132,СВЦЭМ!$B$39:$B$782,B$119)+'СЕТ СН'!$I$12+СВЦЭМ!$D$10+'СЕТ СН'!$I$6-'СЕТ СН'!$I$22</f>
        <v>2594.4065292200003</v>
      </c>
      <c r="C132" s="36">
        <f>SUMIFS(СВЦЭМ!$C$39:$C$782,СВЦЭМ!$A$39:$A$782,$A132,СВЦЭМ!$B$39:$B$782,C$119)+'СЕТ СН'!$I$12+СВЦЭМ!$D$10+'СЕТ СН'!$I$6-'СЕТ СН'!$I$22</f>
        <v>2629.6791550400003</v>
      </c>
      <c r="D132" s="36">
        <f>SUMIFS(СВЦЭМ!$C$39:$C$782,СВЦЭМ!$A$39:$A$782,$A132,СВЦЭМ!$B$39:$B$782,D$119)+'СЕТ СН'!$I$12+СВЦЭМ!$D$10+'СЕТ СН'!$I$6-'СЕТ СН'!$I$22</f>
        <v>2648.2682561399997</v>
      </c>
      <c r="E132" s="36">
        <f>SUMIFS(СВЦЭМ!$C$39:$C$782,СВЦЭМ!$A$39:$A$782,$A132,СВЦЭМ!$B$39:$B$782,E$119)+'СЕТ СН'!$I$12+СВЦЭМ!$D$10+'СЕТ СН'!$I$6-'СЕТ СН'!$I$22</f>
        <v>2666.5073261400003</v>
      </c>
      <c r="F132" s="36">
        <f>SUMIFS(СВЦЭМ!$C$39:$C$782,СВЦЭМ!$A$39:$A$782,$A132,СВЦЭМ!$B$39:$B$782,F$119)+'СЕТ СН'!$I$12+СВЦЭМ!$D$10+'СЕТ СН'!$I$6-'СЕТ СН'!$I$22</f>
        <v>2676.62260616</v>
      </c>
      <c r="G132" s="36">
        <f>SUMIFS(СВЦЭМ!$C$39:$C$782,СВЦЭМ!$A$39:$A$782,$A132,СВЦЭМ!$B$39:$B$782,G$119)+'СЕТ СН'!$I$12+СВЦЭМ!$D$10+'СЕТ СН'!$I$6-'СЕТ СН'!$I$22</f>
        <v>2663.2010106899997</v>
      </c>
      <c r="H132" s="36">
        <f>SUMIFS(СВЦЭМ!$C$39:$C$782,СВЦЭМ!$A$39:$A$782,$A132,СВЦЭМ!$B$39:$B$782,H$119)+'СЕТ СН'!$I$12+СВЦЭМ!$D$10+'СЕТ СН'!$I$6-'СЕТ СН'!$I$22</f>
        <v>2619.4907260499999</v>
      </c>
      <c r="I132" s="36">
        <f>SUMIFS(СВЦЭМ!$C$39:$C$782,СВЦЭМ!$A$39:$A$782,$A132,СВЦЭМ!$B$39:$B$782,I$119)+'СЕТ СН'!$I$12+СВЦЭМ!$D$10+'СЕТ СН'!$I$6-'СЕТ СН'!$I$22</f>
        <v>2586.1090243799999</v>
      </c>
      <c r="J132" s="36">
        <f>SUMIFS(СВЦЭМ!$C$39:$C$782,СВЦЭМ!$A$39:$A$782,$A132,СВЦЭМ!$B$39:$B$782,J$119)+'СЕТ СН'!$I$12+СВЦЭМ!$D$10+'СЕТ СН'!$I$6-'СЕТ СН'!$I$22</f>
        <v>2584.4255144500003</v>
      </c>
      <c r="K132" s="36">
        <f>SUMIFS(СВЦЭМ!$C$39:$C$782,СВЦЭМ!$A$39:$A$782,$A132,СВЦЭМ!$B$39:$B$782,K$119)+'СЕТ СН'!$I$12+СВЦЭМ!$D$10+'СЕТ СН'!$I$6-'СЕТ СН'!$I$22</f>
        <v>2560.1591647</v>
      </c>
      <c r="L132" s="36">
        <f>SUMIFS(СВЦЭМ!$C$39:$C$782,СВЦЭМ!$A$39:$A$782,$A132,СВЦЭМ!$B$39:$B$782,L$119)+'СЕТ СН'!$I$12+СВЦЭМ!$D$10+'СЕТ СН'!$I$6-'СЕТ СН'!$I$22</f>
        <v>2541.4508735999998</v>
      </c>
      <c r="M132" s="36">
        <f>SUMIFS(СВЦЭМ!$C$39:$C$782,СВЦЭМ!$A$39:$A$782,$A132,СВЦЭМ!$B$39:$B$782,M$119)+'СЕТ СН'!$I$12+СВЦЭМ!$D$10+'СЕТ СН'!$I$6-'СЕТ СН'!$I$22</f>
        <v>2550.1453240199999</v>
      </c>
      <c r="N132" s="36">
        <f>SUMIFS(СВЦЭМ!$C$39:$C$782,СВЦЭМ!$A$39:$A$782,$A132,СВЦЭМ!$B$39:$B$782,N$119)+'СЕТ СН'!$I$12+СВЦЭМ!$D$10+'СЕТ СН'!$I$6-'СЕТ СН'!$I$22</f>
        <v>2561.24426232</v>
      </c>
      <c r="O132" s="36">
        <f>SUMIFS(СВЦЭМ!$C$39:$C$782,СВЦЭМ!$A$39:$A$782,$A132,СВЦЭМ!$B$39:$B$782,O$119)+'СЕТ СН'!$I$12+СВЦЭМ!$D$10+'СЕТ СН'!$I$6-'СЕТ СН'!$I$22</f>
        <v>2625.4906459200001</v>
      </c>
      <c r="P132" s="36">
        <f>SUMIFS(СВЦЭМ!$C$39:$C$782,СВЦЭМ!$A$39:$A$782,$A132,СВЦЭМ!$B$39:$B$782,P$119)+'СЕТ СН'!$I$12+СВЦЭМ!$D$10+'СЕТ СН'!$I$6-'СЕТ СН'!$I$22</f>
        <v>2634.1961336100003</v>
      </c>
      <c r="Q132" s="36">
        <f>SUMIFS(СВЦЭМ!$C$39:$C$782,СВЦЭМ!$A$39:$A$782,$A132,СВЦЭМ!$B$39:$B$782,Q$119)+'СЕТ СН'!$I$12+СВЦЭМ!$D$10+'СЕТ СН'!$I$6-'СЕТ СН'!$I$22</f>
        <v>2608.7977122100001</v>
      </c>
      <c r="R132" s="36">
        <f>SUMIFS(СВЦЭМ!$C$39:$C$782,СВЦЭМ!$A$39:$A$782,$A132,СВЦЭМ!$B$39:$B$782,R$119)+'СЕТ СН'!$I$12+СВЦЭМ!$D$10+'СЕТ СН'!$I$6-'СЕТ СН'!$I$22</f>
        <v>2542.6974614000001</v>
      </c>
      <c r="S132" s="36">
        <f>SUMIFS(СВЦЭМ!$C$39:$C$782,СВЦЭМ!$A$39:$A$782,$A132,СВЦЭМ!$B$39:$B$782,S$119)+'СЕТ СН'!$I$12+СВЦЭМ!$D$10+'СЕТ СН'!$I$6-'СЕТ СН'!$I$22</f>
        <v>2523.7795289799997</v>
      </c>
      <c r="T132" s="36">
        <f>SUMIFS(СВЦЭМ!$C$39:$C$782,СВЦЭМ!$A$39:$A$782,$A132,СВЦЭМ!$B$39:$B$782,T$119)+'СЕТ СН'!$I$12+СВЦЭМ!$D$10+'СЕТ СН'!$I$6-'СЕТ СН'!$I$22</f>
        <v>2504.9574581300003</v>
      </c>
      <c r="U132" s="36">
        <f>SUMIFS(СВЦЭМ!$C$39:$C$782,СВЦЭМ!$A$39:$A$782,$A132,СВЦЭМ!$B$39:$B$782,U$119)+'СЕТ СН'!$I$12+СВЦЭМ!$D$10+'СЕТ СН'!$I$6-'СЕТ СН'!$I$22</f>
        <v>2471.5497723899998</v>
      </c>
      <c r="V132" s="36">
        <f>SUMIFS(СВЦЭМ!$C$39:$C$782,СВЦЭМ!$A$39:$A$782,$A132,СВЦЭМ!$B$39:$B$782,V$119)+'СЕТ СН'!$I$12+СВЦЭМ!$D$10+'СЕТ СН'!$I$6-'СЕТ СН'!$I$22</f>
        <v>2484.0533548900003</v>
      </c>
      <c r="W132" s="36">
        <f>SUMIFS(СВЦЭМ!$C$39:$C$782,СВЦЭМ!$A$39:$A$782,$A132,СВЦЭМ!$B$39:$B$782,W$119)+'СЕТ СН'!$I$12+СВЦЭМ!$D$10+'СЕТ СН'!$I$6-'СЕТ СН'!$I$22</f>
        <v>2534.0689188400002</v>
      </c>
      <c r="X132" s="36">
        <f>SUMIFS(СВЦЭМ!$C$39:$C$782,СВЦЭМ!$A$39:$A$782,$A132,СВЦЭМ!$B$39:$B$782,X$119)+'СЕТ СН'!$I$12+СВЦЭМ!$D$10+'СЕТ СН'!$I$6-'СЕТ СН'!$I$22</f>
        <v>2539.32721674</v>
      </c>
      <c r="Y132" s="36">
        <f>SUMIFS(СВЦЭМ!$C$39:$C$782,СВЦЭМ!$A$39:$A$782,$A132,СВЦЭМ!$B$39:$B$782,Y$119)+'СЕТ СН'!$I$12+СВЦЭМ!$D$10+'СЕТ СН'!$I$6-'СЕТ СН'!$I$22</f>
        <v>2589.7447748100003</v>
      </c>
    </row>
    <row r="133" spans="1:25" ht="15.75" x14ac:dyDescent="0.2">
      <c r="A133" s="35">
        <f t="shared" si="3"/>
        <v>44909</v>
      </c>
      <c r="B133" s="36">
        <f>SUMIFS(СВЦЭМ!$C$39:$C$782,СВЦЭМ!$A$39:$A$782,$A133,СВЦЭМ!$B$39:$B$782,B$119)+'СЕТ СН'!$I$12+СВЦЭМ!$D$10+'СЕТ СН'!$I$6-'СЕТ СН'!$I$22</f>
        <v>2529.7704985700002</v>
      </c>
      <c r="C133" s="36">
        <f>SUMIFS(СВЦЭМ!$C$39:$C$782,СВЦЭМ!$A$39:$A$782,$A133,СВЦЭМ!$B$39:$B$782,C$119)+'СЕТ СН'!$I$12+СВЦЭМ!$D$10+'СЕТ СН'!$I$6-'СЕТ СН'!$I$22</f>
        <v>2568.05649249</v>
      </c>
      <c r="D133" s="36">
        <f>SUMIFS(СВЦЭМ!$C$39:$C$782,СВЦЭМ!$A$39:$A$782,$A133,СВЦЭМ!$B$39:$B$782,D$119)+'СЕТ СН'!$I$12+СВЦЭМ!$D$10+'СЕТ СН'!$I$6-'СЕТ СН'!$I$22</f>
        <v>2602.77983924</v>
      </c>
      <c r="E133" s="36">
        <f>SUMIFS(СВЦЭМ!$C$39:$C$782,СВЦЭМ!$A$39:$A$782,$A133,СВЦЭМ!$B$39:$B$782,E$119)+'СЕТ СН'!$I$12+СВЦЭМ!$D$10+'СЕТ СН'!$I$6-'СЕТ СН'!$I$22</f>
        <v>2603.0831924399999</v>
      </c>
      <c r="F133" s="36">
        <f>SUMIFS(СВЦЭМ!$C$39:$C$782,СВЦЭМ!$A$39:$A$782,$A133,СВЦЭМ!$B$39:$B$782,F$119)+'СЕТ СН'!$I$12+СВЦЭМ!$D$10+'СЕТ СН'!$I$6-'СЕТ СН'!$I$22</f>
        <v>2643.37412718</v>
      </c>
      <c r="G133" s="36">
        <f>SUMIFS(СВЦЭМ!$C$39:$C$782,СВЦЭМ!$A$39:$A$782,$A133,СВЦЭМ!$B$39:$B$782,G$119)+'СЕТ СН'!$I$12+СВЦЭМ!$D$10+'СЕТ СН'!$I$6-'СЕТ СН'!$I$22</f>
        <v>2620.0605261800001</v>
      </c>
      <c r="H133" s="36">
        <f>SUMIFS(СВЦЭМ!$C$39:$C$782,СВЦЭМ!$A$39:$A$782,$A133,СВЦЭМ!$B$39:$B$782,H$119)+'СЕТ СН'!$I$12+СВЦЭМ!$D$10+'СЕТ СН'!$I$6-'СЕТ СН'!$I$22</f>
        <v>2598.6203595899997</v>
      </c>
      <c r="I133" s="36">
        <f>SUMIFS(СВЦЭМ!$C$39:$C$782,СВЦЭМ!$A$39:$A$782,$A133,СВЦЭМ!$B$39:$B$782,I$119)+'СЕТ СН'!$I$12+СВЦЭМ!$D$10+'СЕТ СН'!$I$6-'СЕТ СН'!$I$22</f>
        <v>2570.02706334</v>
      </c>
      <c r="J133" s="36">
        <f>SUMIFS(СВЦЭМ!$C$39:$C$782,СВЦЭМ!$A$39:$A$782,$A133,СВЦЭМ!$B$39:$B$782,J$119)+'СЕТ СН'!$I$12+СВЦЭМ!$D$10+'СЕТ СН'!$I$6-'СЕТ СН'!$I$22</f>
        <v>2586.8172862199999</v>
      </c>
      <c r="K133" s="36">
        <f>SUMIFS(СВЦЭМ!$C$39:$C$782,СВЦЭМ!$A$39:$A$782,$A133,СВЦЭМ!$B$39:$B$782,K$119)+'СЕТ СН'!$I$12+СВЦЭМ!$D$10+'СЕТ СН'!$I$6-'СЕТ СН'!$I$22</f>
        <v>2536.3141865899997</v>
      </c>
      <c r="L133" s="36">
        <f>SUMIFS(СВЦЭМ!$C$39:$C$782,СВЦЭМ!$A$39:$A$782,$A133,СВЦЭМ!$B$39:$B$782,L$119)+'СЕТ СН'!$I$12+СВЦЭМ!$D$10+'СЕТ СН'!$I$6-'СЕТ СН'!$I$22</f>
        <v>2537.6349663800002</v>
      </c>
      <c r="M133" s="36">
        <f>SUMIFS(СВЦЭМ!$C$39:$C$782,СВЦЭМ!$A$39:$A$782,$A133,СВЦЭМ!$B$39:$B$782,M$119)+'СЕТ СН'!$I$12+СВЦЭМ!$D$10+'СЕТ СН'!$I$6-'СЕТ СН'!$I$22</f>
        <v>2576.7324903700001</v>
      </c>
      <c r="N133" s="36">
        <f>SUMIFS(СВЦЭМ!$C$39:$C$782,СВЦЭМ!$A$39:$A$782,$A133,СВЦЭМ!$B$39:$B$782,N$119)+'СЕТ СН'!$I$12+СВЦЭМ!$D$10+'СЕТ СН'!$I$6-'СЕТ СН'!$I$22</f>
        <v>2559.2169961</v>
      </c>
      <c r="O133" s="36">
        <f>SUMIFS(СВЦЭМ!$C$39:$C$782,СВЦЭМ!$A$39:$A$782,$A133,СВЦЭМ!$B$39:$B$782,O$119)+'СЕТ СН'!$I$12+СВЦЭМ!$D$10+'СЕТ СН'!$I$6-'СЕТ СН'!$I$22</f>
        <v>2568.2017461099999</v>
      </c>
      <c r="P133" s="36">
        <f>SUMIFS(СВЦЭМ!$C$39:$C$782,СВЦЭМ!$A$39:$A$782,$A133,СВЦЭМ!$B$39:$B$782,P$119)+'СЕТ СН'!$I$12+СВЦЭМ!$D$10+'СЕТ СН'!$I$6-'СЕТ СН'!$I$22</f>
        <v>2585.18960517</v>
      </c>
      <c r="Q133" s="36">
        <f>SUMIFS(СВЦЭМ!$C$39:$C$782,СВЦЭМ!$A$39:$A$782,$A133,СВЦЭМ!$B$39:$B$782,Q$119)+'СЕТ СН'!$I$12+СВЦЭМ!$D$10+'СЕТ СН'!$I$6-'СЕТ СН'!$I$22</f>
        <v>2571.6058834999999</v>
      </c>
      <c r="R133" s="36">
        <f>SUMIFS(СВЦЭМ!$C$39:$C$782,СВЦЭМ!$A$39:$A$782,$A133,СВЦЭМ!$B$39:$B$782,R$119)+'СЕТ СН'!$I$12+СВЦЭМ!$D$10+'СЕТ СН'!$I$6-'СЕТ СН'!$I$22</f>
        <v>2605.7940469699997</v>
      </c>
      <c r="S133" s="36">
        <f>SUMIFS(СВЦЭМ!$C$39:$C$782,СВЦЭМ!$A$39:$A$782,$A133,СВЦЭМ!$B$39:$B$782,S$119)+'СЕТ СН'!$I$12+СВЦЭМ!$D$10+'СЕТ СН'!$I$6-'СЕТ СН'!$I$22</f>
        <v>2583.4785796599999</v>
      </c>
      <c r="T133" s="36">
        <f>SUMIFS(СВЦЭМ!$C$39:$C$782,СВЦЭМ!$A$39:$A$782,$A133,СВЦЭМ!$B$39:$B$782,T$119)+'СЕТ СН'!$I$12+СВЦЭМ!$D$10+'СЕТ СН'!$I$6-'СЕТ СН'!$I$22</f>
        <v>2581.3706842399997</v>
      </c>
      <c r="U133" s="36">
        <f>SUMIFS(СВЦЭМ!$C$39:$C$782,СВЦЭМ!$A$39:$A$782,$A133,СВЦЭМ!$B$39:$B$782,U$119)+'СЕТ СН'!$I$12+СВЦЭМ!$D$10+'СЕТ СН'!$I$6-'СЕТ СН'!$I$22</f>
        <v>2588.4379098899999</v>
      </c>
      <c r="V133" s="36">
        <f>SUMIFS(СВЦЭМ!$C$39:$C$782,СВЦЭМ!$A$39:$A$782,$A133,СВЦЭМ!$B$39:$B$782,V$119)+'СЕТ СН'!$I$12+СВЦЭМ!$D$10+'СЕТ СН'!$I$6-'СЕТ СН'!$I$22</f>
        <v>2602.7185628899997</v>
      </c>
      <c r="W133" s="36">
        <f>SUMIFS(СВЦЭМ!$C$39:$C$782,СВЦЭМ!$A$39:$A$782,$A133,СВЦЭМ!$B$39:$B$782,W$119)+'СЕТ СН'!$I$12+СВЦЭМ!$D$10+'СЕТ СН'!$I$6-'СЕТ СН'!$I$22</f>
        <v>2574.9477708200002</v>
      </c>
      <c r="X133" s="36">
        <f>SUMIFS(СВЦЭМ!$C$39:$C$782,СВЦЭМ!$A$39:$A$782,$A133,СВЦЭМ!$B$39:$B$782,X$119)+'СЕТ СН'!$I$12+СВЦЭМ!$D$10+'СЕТ СН'!$I$6-'СЕТ СН'!$I$22</f>
        <v>2581.7093777700002</v>
      </c>
      <c r="Y133" s="36">
        <f>SUMIFS(СВЦЭМ!$C$39:$C$782,СВЦЭМ!$A$39:$A$782,$A133,СВЦЭМ!$B$39:$B$782,Y$119)+'СЕТ СН'!$I$12+СВЦЭМ!$D$10+'СЕТ СН'!$I$6-'СЕТ СН'!$I$22</f>
        <v>2583.44425641</v>
      </c>
    </row>
    <row r="134" spans="1:25" ht="15.75" x14ac:dyDescent="0.2">
      <c r="A134" s="35">
        <f t="shared" si="3"/>
        <v>44910</v>
      </c>
      <c r="B134" s="36">
        <f>SUMIFS(СВЦЭМ!$C$39:$C$782,СВЦЭМ!$A$39:$A$782,$A134,СВЦЭМ!$B$39:$B$782,B$119)+'СЕТ СН'!$I$12+СВЦЭМ!$D$10+'СЕТ СН'!$I$6-'СЕТ СН'!$I$22</f>
        <v>2502.5540116299999</v>
      </c>
      <c r="C134" s="36">
        <f>SUMIFS(СВЦЭМ!$C$39:$C$782,СВЦЭМ!$A$39:$A$782,$A134,СВЦЭМ!$B$39:$B$782,C$119)+'СЕТ СН'!$I$12+СВЦЭМ!$D$10+'СЕТ СН'!$I$6-'СЕТ СН'!$I$22</f>
        <v>2515.2347593499999</v>
      </c>
      <c r="D134" s="36">
        <f>SUMIFS(СВЦЭМ!$C$39:$C$782,СВЦЭМ!$A$39:$A$782,$A134,СВЦЭМ!$B$39:$B$782,D$119)+'СЕТ СН'!$I$12+СВЦЭМ!$D$10+'СЕТ СН'!$I$6-'СЕТ СН'!$I$22</f>
        <v>2531.1008798600001</v>
      </c>
      <c r="E134" s="36">
        <f>SUMIFS(СВЦЭМ!$C$39:$C$782,СВЦЭМ!$A$39:$A$782,$A134,СВЦЭМ!$B$39:$B$782,E$119)+'СЕТ СН'!$I$12+СВЦЭМ!$D$10+'СЕТ СН'!$I$6-'СЕТ СН'!$I$22</f>
        <v>2557.2812887199998</v>
      </c>
      <c r="F134" s="36">
        <f>SUMIFS(СВЦЭМ!$C$39:$C$782,СВЦЭМ!$A$39:$A$782,$A134,СВЦЭМ!$B$39:$B$782,F$119)+'СЕТ СН'!$I$12+СВЦЭМ!$D$10+'СЕТ СН'!$I$6-'СЕТ СН'!$I$22</f>
        <v>2608.9244593000003</v>
      </c>
      <c r="G134" s="36">
        <f>SUMIFS(СВЦЭМ!$C$39:$C$782,СВЦЭМ!$A$39:$A$782,$A134,СВЦЭМ!$B$39:$B$782,G$119)+'СЕТ СН'!$I$12+СВЦЭМ!$D$10+'СЕТ СН'!$I$6-'СЕТ СН'!$I$22</f>
        <v>2579.4565551999999</v>
      </c>
      <c r="H134" s="36">
        <f>SUMIFS(СВЦЭМ!$C$39:$C$782,СВЦЭМ!$A$39:$A$782,$A134,СВЦЭМ!$B$39:$B$782,H$119)+'СЕТ СН'!$I$12+СВЦЭМ!$D$10+'СЕТ СН'!$I$6-'СЕТ СН'!$I$22</f>
        <v>2535.81572938</v>
      </c>
      <c r="I134" s="36">
        <f>SUMIFS(СВЦЭМ!$C$39:$C$782,СВЦЭМ!$A$39:$A$782,$A134,СВЦЭМ!$B$39:$B$782,I$119)+'СЕТ СН'!$I$12+СВЦЭМ!$D$10+'СЕТ СН'!$I$6-'СЕТ СН'!$I$22</f>
        <v>2469.4064986599997</v>
      </c>
      <c r="J134" s="36">
        <f>SUMIFS(СВЦЭМ!$C$39:$C$782,СВЦЭМ!$A$39:$A$782,$A134,СВЦЭМ!$B$39:$B$782,J$119)+'СЕТ СН'!$I$12+СВЦЭМ!$D$10+'СЕТ СН'!$I$6-'СЕТ СН'!$I$22</f>
        <v>2435.5421320799996</v>
      </c>
      <c r="K134" s="36">
        <f>SUMIFS(СВЦЭМ!$C$39:$C$782,СВЦЭМ!$A$39:$A$782,$A134,СВЦЭМ!$B$39:$B$782,K$119)+'СЕТ СН'!$I$12+СВЦЭМ!$D$10+'СЕТ СН'!$I$6-'СЕТ СН'!$I$22</f>
        <v>2423.0519402</v>
      </c>
      <c r="L134" s="36">
        <f>SUMIFS(СВЦЭМ!$C$39:$C$782,СВЦЭМ!$A$39:$A$782,$A134,СВЦЭМ!$B$39:$B$782,L$119)+'СЕТ СН'!$I$12+СВЦЭМ!$D$10+'СЕТ СН'!$I$6-'СЕТ СН'!$I$22</f>
        <v>2406.73072555</v>
      </c>
      <c r="M134" s="36">
        <f>SUMIFS(СВЦЭМ!$C$39:$C$782,СВЦЭМ!$A$39:$A$782,$A134,СВЦЭМ!$B$39:$B$782,M$119)+'СЕТ СН'!$I$12+СВЦЭМ!$D$10+'СЕТ СН'!$I$6-'СЕТ СН'!$I$22</f>
        <v>2415.6240726000001</v>
      </c>
      <c r="N134" s="36">
        <f>SUMIFS(СВЦЭМ!$C$39:$C$782,СВЦЭМ!$A$39:$A$782,$A134,СВЦЭМ!$B$39:$B$782,N$119)+'СЕТ СН'!$I$12+СВЦЭМ!$D$10+'СЕТ СН'!$I$6-'СЕТ СН'!$I$22</f>
        <v>2436.3260436199998</v>
      </c>
      <c r="O134" s="36">
        <f>SUMIFS(СВЦЭМ!$C$39:$C$782,СВЦЭМ!$A$39:$A$782,$A134,СВЦЭМ!$B$39:$B$782,O$119)+'СЕТ СН'!$I$12+СВЦЭМ!$D$10+'СЕТ СН'!$I$6-'СЕТ СН'!$I$22</f>
        <v>2446.98723857</v>
      </c>
      <c r="P134" s="36">
        <f>SUMIFS(СВЦЭМ!$C$39:$C$782,СВЦЭМ!$A$39:$A$782,$A134,СВЦЭМ!$B$39:$B$782,P$119)+'СЕТ СН'!$I$12+СВЦЭМ!$D$10+'СЕТ СН'!$I$6-'СЕТ СН'!$I$22</f>
        <v>2463.44902095</v>
      </c>
      <c r="Q134" s="36">
        <f>SUMIFS(СВЦЭМ!$C$39:$C$782,СВЦЭМ!$A$39:$A$782,$A134,СВЦЭМ!$B$39:$B$782,Q$119)+'СЕТ СН'!$I$12+СВЦЭМ!$D$10+'СЕТ СН'!$I$6-'СЕТ СН'!$I$22</f>
        <v>2474.2008746900001</v>
      </c>
      <c r="R134" s="36">
        <f>SUMIFS(СВЦЭМ!$C$39:$C$782,СВЦЭМ!$A$39:$A$782,$A134,СВЦЭМ!$B$39:$B$782,R$119)+'СЕТ СН'!$I$12+СВЦЭМ!$D$10+'СЕТ СН'!$I$6-'СЕТ СН'!$I$22</f>
        <v>2485.1089437800001</v>
      </c>
      <c r="S134" s="36">
        <f>SUMIFS(СВЦЭМ!$C$39:$C$782,СВЦЭМ!$A$39:$A$782,$A134,СВЦЭМ!$B$39:$B$782,S$119)+'СЕТ СН'!$I$12+СВЦЭМ!$D$10+'СЕТ СН'!$I$6-'СЕТ СН'!$I$22</f>
        <v>2444.0989560799999</v>
      </c>
      <c r="T134" s="36">
        <f>SUMIFS(СВЦЭМ!$C$39:$C$782,СВЦЭМ!$A$39:$A$782,$A134,СВЦЭМ!$B$39:$B$782,T$119)+'СЕТ СН'!$I$12+СВЦЭМ!$D$10+'СЕТ СН'!$I$6-'СЕТ СН'!$I$22</f>
        <v>2401.33008006</v>
      </c>
      <c r="U134" s="36">
        <f>SUMIFS(СВЦЭМ!$C$39:$C$782,СВЦЭМ!$A$39:$A$782,$A134,СВЦЭМ!$B$39:$B$782,U$119)+'СЕТ СН'!$I$12+СВЦЭМ!$D$10+'СЕТ СН'!$I$6-'СЕТ СН'!$I$22</f>
        <v>2403.6433988700001</v>
      </c>
      <c r="V134" s="36">
        <f>SUMIFS(СВЦЭМ!$C$39:$C$782,СВЦЭМ!$A$39:$A$782,$A134,СВЦЭМ!$B$39:$B$782,V$119)+'СЕТ СН'!$I$12+СВЦЭМ!$D$10+'СЕТ СН'!$I$6-'СЕТ СН'!$I$22</f>
        <v>2403.8712904100003</v>
      </c>
      <c r="W134" s="36">
        <f>SUMIFS(СВЦЭМ!$C$39:$C$782,СВЦЭМ!$A$39:$A$782,$A134,СВЦЭМ!$B$39:$B$782,W$119)+'СЕТ СН'!$I$12+СВЦЭМ!$D$10+'СЕТ СН'!$I$6-'СЕТ СН'!$I$22</f>
        <v>2423.5430959</v>
      </c>
      <c r="X134" s="36">
        <f>SUMIFS(СВЦЭМ!$C$39:$C$782,СВЦЭМ!$A$39:$A$782,$A134,СВЦЭМ!$B$39:$B$782,X$119)+'СЕТ СН'!$I$12+СВЦЭМ!$D$10+'СЕТ СН'!$I$6-'СЕТ СН'!$I$22</f>
        <v>2436.02886829</v>
      </c>
      <c r="Y134" s="36">
        <f>SUMIFS(СВЦЭМ!$C$39:$C$782,СВЦЭМ!$A$39:$A$782,$A134,СВЦЭМ!$B$39:$B$782,Y$119)+'СЕТ СН'!$I$12+СВЦЭМ!$D$10+'СЕТ СН'!$I$6-'СЕТ СН'!$I$22</f>
        <v>2462.4466193400003</v>
      </c>
    </row>
    <row r="135" spans="1:25" ht="15.75" x14ac:dyDescent="0.2">
      <c r="A135" s="35">
        <f t="shared" si="3"/>
        <v>44911</v>
      </c>
      <c r="B135" s="36">
        <f>SUMIFS(СВЦЭМ!$C$39:$C$782,СВЦЭМ!$A$39:$A$782,$A135,СВЦЭМ!$B$39:$B$782,B$119)+'СЕТ СН'!$I$12+СВЦЭМ!$D$10+'СЕТ СН'!$I$6-'СЕТ СН'!$I$22</f>
        <v>2645.1109908099997</v>
      </c>
      <c r="C135" s="36">
        <f>SUMIFS(СВЦЭМ!$C$39:$C$782,СВЦЭМ!$A$39:$A$782,$A135,СВЦЭМ!$B$39:$B$782,C$119)+'СЕТ СН'!$I$12+СВЦЭМ!$D$10+'СЕТ СН'!$I$6-'СЕТ СН'!$I$22</f>
        <v>2666.15956787</v>
      </c>
      <c r="D135" s="36">
        <f>SUMIFS(СВЦЭМ!$C$39:$C$782,СВЦЭМ!$A$39:$A$782,$A135,СВЦЭМ!$B$39:$B$782,D$119)+'СЕТ СН'!$I$12+СВЦЭМ!$D$10+'СЕТ СН'!$I$6-'СЕТ СН'!$I$22</f>
        <v>2669.7063098099998</v>
      </c>
      <c r="E135" s="36">
        <f>SUMIFS(СВЦЭМ!$C$39:$C$782,СВЦЭМ!$A$39:$A$782,$A135,СВЦЭМ!$B$39:$B$782,E$119)+'СЕТ СН'!$I$12+СВЦЭМ!$D$10+'СЕТ СН'!$I$6-'СЕТ СН'!$I$22</f>
        <v>2653.4412710300003</v>
      </c>
      <c r="F135" s="36">
        <f>SUMIFS(СВЦЭМ!$C$39:$C$782,СВЦЭМ!$A$39:$A$782,$A135,СВЦЭМ!$B$39:$B$782,F$119)+'СЕТ СН'!$I$12+СВЦЭМ!$D$10+'СЕТ СН'!$I$6-'СЕТ СН'!$I$22</f>
        <v>2642.8761622499997</v>
      </c>
      <c r="G135" s="36">
        <f>SUMIFS(СВЦЭМ!$C$39:$C$782,СВЦЭМ!$A$39:$A$782,$A135,СВЦЭМ!$B$39:$B$782,G$119)+'СЕТ СН'!$I$12+СВЦЭМ!$D$10+'СЕТ СН'!$I$6-'СЕТ СН'!$I$22</f>
        <v>2615.6968494800003</v>
      </c>
      <c r="H135" s="36">
        <f>SUMIFS(СВЦЭМ!$C$39:$C$782,СВЦЭМ!$A$39:$A$782,$A135,СВЦЭМ!$B$39:$B$782,H$119)+'СЕТ СН'!$I$12+СВЦЭМ!$D$10+'СЕТ СН'!$I$6-'СЕТ СН'!$I$22</f>
        <v>2552.6836092599997</v>
      </c>
      <c r="I135" s="36">
        <f>SUMIFS(СВЦЭМ!$C$39:$C$782,СВЦЭМ!$A$39:$A$782,$A135,СВЦЭМ!$B$39:$B$782,I$119)+'СЕТ СН'!$I$12+СВЦЭМ!$D$10+'СЕТ СН'!$I$6-'СЕТ СН'!$I$22</f>
        <v>2526.2708333400001</v>
      </c>
      <c r="J135" s="36">
        <f>SUMIFS(СВЦЭМ!$C$39:$C$782,СВЦЭМ!$A$39:$A$782,$A135,СВЦЭМ!$B$39:$B$782,J$119)+'СЕТ СН'!$I$12+СВЦЭМ!$D$10+'СЕТ СН'!$I$6-'СЕТ СН'!$I$22</f>
        <v>2498.3094975700001</v>
      </c>
      <c r="K135" s="36">
        <f>SUMIFS(СВЦЭМ!$C$39:$C$782,СВЦЭМ!$A$39:$A$782,$A135,СВЦЭМ!$B$39:$B$782,K$119)+'СЕТ СН'!$I$12+СВЦЭМ!$D$10+'СЕТ СН'!$I$6-'СЕТ СН'!$I$22</f>
        <v>2480.40600705</v>
      </c>
      <c r="L135" s="36">
        <f>SUMIFS(СВЦЭМ!$C$39:$C$782,СВЦЭМ!$A$39:$A$782,$A135,СВЦЭМ!$B$39:$B$782,L$119)+'СЕТ СН'!$I$12+СВЦЭМ!$D$10+'СЕТ СН'!$I$6-'СЕТ СН'!$I$22</f>
        <v>2487.6718464200003</v>
      </c>
      <c r="M135" s="36">
        <f>SUMIFS(СВЦЭМ!$C$39:$C$782,СВЦЭМ!$A$39:$A$782,$A135,СВЦЭМ!$B$39:$B$782,M$119)+'СЕТ СН'!$I$12+СВЦЭМ!$D$10+'СЕТ СН'!$I$6-'СЕТ СН'!$I$22</f>
        <v>2504.3664422800002</v>
      </c>
      <c r="N135" s="36">
        <f>SUMIFS(СВЦЭМ!$C$39:$C$782,СВЦЭМ!$A$39:$A$782,$A135,СВЦЭМ!$B$39:$B$782,N$119)+'СЕТ СН'!$I$12+СВЦЭМ!$D$10+'СЕТ СН'!$I$6-'СЕТ СН'!$I$22</f>
        <v>2533.75918219</v>
      </c>
      <c r="O135" s="36">
        <f>SUMIFS(СВЦЭМ!$C$39:$C$782,СВЦЭМ!$A$39:$A$782,$A135,СВЦЭМ!$B$39:$B$782,O$119)+'СЕТ СН'!$I$12+СВЦЭМ!$D$10+'СЕТ СН'!$I$6-'СЕТ СН'!$I$22</f>
        <v>2563.94526709</v>
      </c>
      <c r="P135" s="36">
        <f>SUMIFS(СВЦЭМ!$C$39:$C$782,СВЦЭМ!$A$39:$A$782,$A135,СВЦЭМ!$B$39:$B$782,P$119)+'СЕТ СН'!$I$12+СВЦЭМ!$D$10+'СЕТ СН'!$I$6-'СЕТ СН'!$I$22</f>
        <v>2583.9489092399999</v>
      </c>
      <c r="Q135" s="36">
        <f>SUMIFS(СВЦЭМ!$C$39:$C$782,СВЦЭМ!$A$39:$A$782,$A135,СВЦЭМ!$B$39:$B$782,Q$119)+'СЕТ СН'!$I$12+СВЦЭМ!$D$10+'СЕТ СН'!$I$6-'СЕТ СН'!$I$22</f>
        <v>2583.0050846700001</v>
      </c>
      <c r="R135" s="36">
        <f>SUMIFS(СВЦЭМ!$C$39:$C$782,СВЦЭМ!$A$39:$A$782,$A135,СВЦЭМ!$B$39:$B$782,R$119)+'СЕТ СН'!$I$12+СВЦЭМ!$D$10+'СЕТ СН'!$I$6-'СЕТ СН'!$I$22</f>
        <v>2569.79208023</v>
      </c>
      <c r="S135" s="36">
        <f>SUMIFS(СВЦЭМ!$C$39:$C$782,СВЦЭМ!$A$39:$A$782,$A135,СВЦЭМ!$B$39:$B$782,S$119)+'СЕТ СН'!$I$12+СВЦЭМ!$D$10+'СЕТ СН'!$I$6-'СЕТ СН'!$I$22</f>
        <v>2503.26124084</v>
      </c>
      <c r="T135" s="36">
        <f>SUMIFS(СВЦЭМ!$C$39:$C$782,СВЦЭМ!$A$39:$A$782,$A135,СВЦЭМ!$B$39:$B$782,T$119)+'СЕТ СН'!$I$12+СВЦЭМ!$D$10+'СЕТ СН'!$I$6-'СЕТ СН'!$I$22</f>
        <v>2477.4440709400001</v>
      </c>
      <c r="U135" s="36">
        <f>SUMIFS(СВЦЭМ!$C$39:$C$782,СВЦЭМ!$A$39:$A$782,$A135,СВЦЭМ!$B$39:$B$782,U$119)+'СЕТ СН'!$I$12+СВЦЭМ!$D$10+'СЕТ СН'!$I$6-'СЕТ СН'!$I$22</f>
        <v>2492.90819134</v>
      </c>
      <c r="V135" s="36">
        <f>SUMIFS(СВЦЭМ!$C$39:$C$782,СВЦЭМ!$A$39:$A$782,$A135,СВЦЭМ!$B$39:$B$782,V$119)+'СЕТ СН'!$I$12+СВЦЭМ!$D$10+'СЕТ СН'!$I$6-'СЕТ СН'!$I$22</f>
        <v>2512.4587986900001</v>
      </c>
      <c r="W135" s="36">
        <f>SUMIFS(СВЦЭМ!$C$39:$C$782,СВЦЭМ!$A$39:$A$782,$A135,СВЦЭМ!$B$39:$B$782,W$119)+'СЕТ СН'!$I$12+СВЦЭМ!$D$10+'СЕТ СН'!$I$6-'СЕТ СН'!$I$22</f>
        <v>2525.7678305199997</v>
      </c>
      <c r="X135" s="36">
        <f>SUMIFS(СВЦЭМ!$C$39:$C$782,СВЦЭМ!$A$39:$A$782,$A135,СВЦЭМ!$B$39:$B$782,X$119)+'СЕТ СН'!$I$12+СВЦЭМ!$D$10+'СЕТ СН'!$I$6-'СЕТ СН'!$I$22</f>
        <v>2566.7694007199998</v>
      </c>
      <c r="Y135" s="36">
        <f>SUMIFS(СВЦЭМ!$C$39:$C$782,СВЦЭМ!$A$39:$A$782,$A135,СВЦЭМ!$B$39:$B$782,Y$119)+'СЕТ СН'!$I$12+СВЦЭМ!$D$10+'СЕТ СН'!$I$6-'СЕТ СН'!$I$22</f>
        <v>2605.4168875599999</v>
      </c>
    </row>
    <row r="136" spans="1:25" ht="15.75" x14ac:dyDescent="0.2">
      <c r="A136" s="35">
        <f t="shared" si="3"/>
        <v>44912</v>
      </c>
      <c r="B136" s="36">
        <f>SUMIFS(СВЦЭМ!$C$39:$C$782,СВЦЭМ!$A$39:$A$782,$A136,СВЦЭМ!$B$39:$B$782,B$119)+'СЕТ СН'!$I$12+СВЦЭМ!$D$10+'СЕТ СН'!$I$6-'СЕТ СН'!$I$22</f>
        <v>2496.2718516800001</v>
      </c>
      <c r="C136" s="36">
        <f>SUMIFS(СВЦЭМ!$C$39:$C$782,СВЦЭМ!$A$39:$A$782,$A136,СВЦЭМ!$B$39:$B$782,C$119)+'СЕТ СН'!$I$12+СВЦЭМ!$D$10+'СЕТ СН'!$I$6-'СЕТ СН'!$I$22</f>
        <v>2482.3063788999998</v>
      </c>
      <c r="D136" s="36">
        <f>SUMIFS(СВЦЭМ!$C$39:$C$782,СВЦЭМ!$A$39:$A$782,$A136,СВЦЭМ!$B$39:$B$782,D$119)+'СЕТ СН'!$I$12+СВЦЭМ!$D$10+'СЕТ СН'!$I$6-'СЕТ СН'!$I$22</f>
        <v>2492.87921228</v>
      </c>
      <c r="E136" s="36">
        <f>SUMIFS(СВЦЭМ!$C$39:$C$782,СВЦЭМ!$A$39:$A$782,$A136,СВЦЭМ!$B$39:$B$782,E$119)+'СЕТ СН'!$I$12+СВЦЭМ!$D$10+'СЕТ СН'!$I$6-'СЕТ СН'!$I$22</f>
        <v>2489.5188615400002</v>
      </c>
      <c r="F136" s="36">
        <f>SUMIFS(СВЦЭМ!$C$39:$C$782,СВЦЭМ!$A$39:$A$782,$A136,СВЦЭМ!$B$39:$B$782,F$119)+'СЕТ СН'!$I$12+СВЦЭМ!$D$10+'СЕТ СН'!$I$6-'СЕТ СН'!$I$22</f>
        <v>2525.1415046699999</v>
      </c>
      <c r="G136" s="36">
        <f>SUMIFS(СВЦЭМ!$C$39:$C$782,СВЦЭМ!$A$39:$A$782,$A136,СВЦЭМ!$B$39:$B$782,G$119)+'СЕТ СН'!$I$12+СВЦЭМ!$D$10+'СЕТ СН'!$I$6-'СЕТ СН'!$I$22</f>
        <v>2509.4268497799999</v>
      </c>
      <c r="H136" s="36">
        <f>SUMIFS(СВЦЭМ!$C$39:$C$782,СВЦЭМ!$A$39:$A$782,$A136,СВЦЭМ!$B$39:$B$782,H$119)+'СЕТ СН'!$I$12+СВЦЭМ!$D$10+'СЕТ СН'!$I$6-'СЕТ СН'!$I$22</f>
        <v>2485.9677572800001</v>
      </c>
      <c r="I136" s="36">
        <f>SUMIFS(СВЦЭМ!$C$39:$C$782,СВЦЭМ!$A$39:$A$782,$A136,СВЦЭМ!$B$39:$B$782,I$119)+'СЕТ СН'!$I$12+СВЦЭМ!$D$10+'СЕТ СН'!$I$6-'СЕТ СН'!$I$22</f>
        <v>2522.0953935899997</v>
      </c>
      <c r="J136" s="36">
        <f>SUMIFS(СВЦЭМ!$C$39:$C$782,СВЦЭМ!$A$39:$A$782,$A136,СВЦЭМ!$B$39:$B$782,J$119)+'СЕТ СН'!$I$12+СВЦЭМ!$D$10+'СЕТ СН'!$I$6-'СЕТ СН'!$I$22</f>
        <v>2505.5003334799999</v>
      </c>
      <c r="K136" s="36">
        <f>SUMIFS(СВЦЭМ!$C$39:$C$782,СВЦЭМ!$A$39:$A$782,$A136,СВЦЭМ!$B$39:$B$782,K$119)+'СЕТ СН'!$I$12+СВЦЭМ!$D$10+'СЕТ СН'!$I$6-'СЕТ СН'!$I$22</f>
        <v>2461.9885901099997</v>
      </c>
      <c r="L136" s="36">
        <f>SUMIFS(СВЦЭМ!$C$39:$C$782,СВЦЭМ!$A$39:$A$782,$A136,СВЦЭМ!$B$39:$B$782,L$119)+'СЕТ СН'!$I$12+СВЦЭМ!$D$10+'СЕТ СН'!$I$6-'СЕТ СН'!$I$22</f>
        <v>2437.18481879</v>
      </c>
      <c r="M136" s="36">
        <f>SUMIFS(СВЦЭМ!$C$39:$C$782,СВЦЭМ!$A$39:$A$782,$A136,СВЦЭМ!$B$39:$B$782,M$119)+'СЕТ СН'!$I$12+СВЦЭМ!$D$10+'СЕТ СН'!$I$6-'СЕТ СН'!$I$22</f>
        <v>2437.6382577499999</v>
      </c>
      <c r="N136" s="36">
        <f>SUMIFS(СВЦЭМ!$C$39:$C$782,СВЦЭМ!$A$39:$A$782,$A136,СВЦЭМ!$B$39:$B$782,N$119)+'СЕТ СН'!$I$12+СВЦЭМ!$D$10+'СЕТ СН'!$I$6-'СЕТ СН'!$I$22</f>
        <v>2477.6915853800001</v>
      </c>
      <c r="O136" s="36">
        <f>SUMIFS(СВЦЭМ!$C$39:$C$782,СВЦЭМ!$A$39:$A$782,$A136,СВЦЭМ!$B$39:$B$782,O$119)+'СЕТ СН'!$I$12+СВЦЭМ!$D$10+'СЕТ СН'!$I$6-'СЕТ СН'!$I$22</f>
        <v>2462.722448</v>
      </c>
      <c r="P136" s="36">
        <f>SUMIFS(СВЦЭМ!$C$39:$C$782,СВЦЭМ!$A$39:$A$782,$A136,СВЦЭМ!$B$39:$B$782,P$119)+'СЕТ СН'!$I$12+СВЦЭМ!$D$10+'СЕТ СН'!$I$6-'СЕТ СН'!$I$22</f>
        <v>2477.2363910599997</v>
      </c>
      <c r="Q136" s="36">
        <f>SUMIFS(СВЦЭМ!$C$39:$C$782,СВЦЭМ!$A$39:$A$782,$A136,СВЦЭМ!$B$39:$B$782,Q$119)+'СЕТ СН'!$I$12+СВЦЭМ!$D$10+'СЕТ СН'!$I$6-'СЕТ СН'!$I$22</f>
        <v>2476.7922872500003</v>
      </c>
      <c r="R136" s="36">
        <f>SUMIFS(СВЦЭМ!$C$39:$C$782,СВЦЭМ!$A$39:$A$782,$A136,СВЦЭМ!$B$39:$B$782,R$119)+'СЕТ СН'!$I$12+СВЦЭМ!$D$10+'СЕТ СН'!$I$6-'СЕТ СН'!$I$22</f>
        <v>2473.1522904900003</v>
      </c>
      <c r="S136" s="36">
        <f>SUMIFS(СВЦЭМ!$C$39:$C$782,СВЦЭМ!$A$39:$A$782,$A136,СВЦЭМ!$B$39:$B$782,S$119)+'СЕТ СН'!$I$12+СВЦЭМ!$D$10+'СЕТ СН'!$I$6-'СЕТ СН'!$I$22</f>
        <v>2423.5251117600001</v>
      </c>
      <c r="T136" s="36">
        <f>SUMIFS(СВЦЭМ!$C$39:$C$782,СВЦЭМ!$A$39:$A$782,$A136,СВЦЭМ!$B$39:$B$782,T$119)+'СЕТ СН'!$I$12+СВЦЭМ!$D$10+'СЕТ СН'!$I$6-'СЕТ СН'!$I$22</f>
        <v>2383.1563136300001</v>
      </c>
      <c r="U136" s="36">
        <f>SUMIFS(СВЦЭМ!$C$39:$C$782,СВЦЭМ!$A$39:$A$782,$A136,СВЦЭМ!$B$39:$B$782,U$119)+'СЕТ СН'!$I$12+СВЦЭМ!$D$10+'СЕТ СН'!$I$6-'СЕТ СН'!$I$22</f>
        <v>2401.0878785800001</v>
      </c>
      <c r="V136" s="36">
        <f>SUMIFS(СВЦЭМ!$C$39:$C$782,СВЦЭМ!$A$39:$A$782,$A136,СВЦЭМ!$B$39:$B$782,V$119)+'СЕТ СН'!$I$12+СВЦЭМ!$D$10+'СЕТ СН'!$I$6-'СЕТ СН'!$I$22</f>
        <v>2424.6824062599999</v>
      </c>
      <c r="W136" s="36">
        <f>SUMIFS(СВЦЭМ!$C$39:$C$782,СВЦЭМ!$A$39:$A$782,$A136,СВЦЭМ!$B$39:$B$782,W$119)+'СЕТ СН'!$I$12+СВЦЭМ!$D$10+'СЕТ СН'!$I$6-'СЕТ СН'!$I$22</f>
        <v>2432.3570144400001</v>
      </c>
      <c r="X136" s="36">
        <f>SUMIFS(СВЦЭМ!$C$39:$C$782,СВЦЭМ!$A$39:$A$782,$A136,СВЦЭМ!$B$39:$B$782,X$119)+'СЕТ СН'!$I$12+СВЦЭМ!$D$10+'СЕТ СН'!$I$6-'СЕТ СН'!$I$22</f>
        <v>2443.5868856699999</v>
      </c>
      <c r="Y136" s="36">
        <f>SUMIFS(СВЦЭМ!$C$39:$C$782,СВЦЭМ!$A$39:$A$782,$A136,СВЦЭМ!$B$39:$B$782,Y$119)+'СЕТ СН'!$I$12+СВЦЭМ!$D$10+'СЕТ СН'!$I$6-'СЕТ СН'!$I$22</f>
        <v>2445.93087861</v>
      </c>
    </row>
    <row r="137" spans="1:25" ht="15.75" x14ac:dyDescent="0.2">
      <c r="A137" s="35">
        <f t="shared" si="3"/>
        <v>44913</v>
      </c>
      <c r="B137" s="36">
        <f>SUMIFS(СВЦЭМ!$C$39:$C$782,СВЦЭМ!$A$39:$A$782,$A137,СВЦЭМ!$B$39:$B$782,B$119)+'СЕТ СН'!$I$12+СВЦЭМ!$D$10+'СЕТ СН'!$I$6-'СЕТ СН'!$I$22</f>
        <v>2575.6196484699999</v>
      </c>
      <c r="C137" s="36">
        <f>SUMIFS(СВЦЭМ!$C$39:$C$782,СВЦЭМ!$A$39:$A$782,$A137,СВЦЭМ!$B$39:$B$782,C$119)+'СЕТ СН'!$I$12+СВЦЭМ!$D$10+'СЕТ СН'!$I$6-'СЕТ СН'!$I$22</f>
        <v>2585.84342079</v>
      </c>
      <c r="D137" s="36">
        <f>SUMIFS(СВЦЭМ!$C$39:$C$782,СВЦЭМ!$A$39:$A$782,$A137,СВЦЭМ!$B$39:$B$782,D$119)+'СЕТ СН'!$I$12+СВЦЭМ!$D$10+'СЕТ СН'!$I$6-'СЕТ СН'!$I$22</f>
        <v>2591.36037016</v>
      </c>
      <c r="E137" s="36">
        <f>SUMIFS(СВЦЭМ!$C$39:$C$782,СВЦЭМ!$A$39:$A$782,$A137,СВЦЭМ!$B$39:$B$782,E$119)+'СЕТ СН'!$I$12+СВЦЭМ!$D$10+'СЕТ СН'!$I$6-'СЕТ СН'!$I$22</f>
        <v>2589.7409000500002</v>
      </c>
      <c r="F137" s="36">
        <f>SUMIFS(СВЦЭМ!$C$39:$C$782,СВЦЭМ!$A$39:$A$782,$A137,СВЦЭМ!$B$39:$B$782,F$119)+'СЕТ СН'!$I$12+СВЦЭМ!$D$10+'СЕТ СН'!$I$6-'СЕТ СН'!$I$22</f>
        <v>2609.8037688100003</v>
      </c>
      <c r="G137" s="36">
        <f>SUMIFS(СВЦЭМ!$C$39:$C$782,СВЦЭМ!$A$39:$A$782,$A137,СВЦЭМ!$B$39:$B$782,G$119)+'СЕТ СН'!$I$12+СВЦЭМ!$D$10+'СЕТ СН'!$I$6-'СЕТ СН'!$I$22</f>
        <v>2620.59386804</v>
      </c>
      <c r="H137" s="36">
        <f>SUMIFS(СВЦЭМ!$C$39:$C$782,СВЦЭМ!$A$39:$A$782,$A137,СВЦЭМ!$B$39:$B$782,H$119)+'СЕТ СН'!$I$12+СВЦЭМ!$D$10+'СЕТ СН'!$I$6-'СЕТ СН'!$I$22</f>
        <v>2596.1663056099997</v>
      </c>
      <c r="I137" s="36">
        <f>SUMIFS(СВЦЭМ!$C$39:$C$782,СВЦЭМ!$A$39:$A$782,$A137,СВЦЭМ!$B$39:$B$782,I$119)+'СЕТ СН'!$I$12+СВЦЭМ!$D$10+'СЕТ СН'!$I$6-'СЕТ СН'!$I$22</f>
        <v>2570.1670757399997</v>
      </c>
      <c r="J137" s="36">
        <f>SUMIFS(СВЦЭМ!$C$39:$C$782,СВЦЭМ!$A$39:$A$782,$A137,СВЦЭМ!$B$39:$B$782,J$119)+'СЕТ СН'!$I$12+СВЦЭМ!$D$10+'СЕТ СН'!$I$6-'СЕТ СН'!$I$22</f>
        <v>2547.4704256200002</v>
      </c>
      <c r="K137" s="36">
        <f>SUMIFS(СВЦЭМ!$C$39:$C$782,СВЦЭМ!$A$39:$A$782,$A137,СВЦЭМ!$B$39:$B$782,K$119)+'СЕТ СН'!$I$12+СВЦЭМ!$D$10+'СЕТ СН'!$I$6-'СЕТ СН'!$I$22</f>
        <v>2492.4765367700002</v>
      </c>
      <c r="L137" s="36">
        <f>SUMIFS(СВЦЭМ!$C$39:$C$782,СВЦЭМ!$A$39:$A$782,$A137,СВЦЭМ!$B$39:$B$782,L$119)+'СЕТ СН'!$I$12+СВЦЭМ!$D$10+'СЕТ СН'!$I$6-'СЕТ СН'!$I$22</f>
        <v>2466.1682787700001</v>
      </c>
      <c r="M137" s="36">
        <f>SUMIFS(СВЦЭМ!$C$39:$C$782,СВЦЭМ!$A$39:$A$782,$A137,СВЦЭМ!$B$39:$B$782,M$119)+'СЕТ СН'!$I$12+СВЦЭМ!$D$10+'СЕТ СН'!$I$6-'СЕТ СН'!$I$22</f>
        <v>2623.6492276600002</v>
      </c>
      <c r="N137" s="36">
        <f>SUMIFS(СВЦЭМ!$C$39:$C$782,СВЦЭМ!$A$39:$A$782,$A137,СВЦЭМ!$B$39:$B$782,N$119)+'СЕТ СН'!$I$12+СВЦЭМ!$D$10+'СЕТ СН'!$I$6-'СЕТ СН'!$I$22</f>
        <v>11800.533999899999</v>
      </c>
      <c r="O137" s="36">
        <f>SUMIFS(СВЦЭМ!$C$39:$C$782,СВЦЭМ!$A$39:$A$782,$A137,СВЦЭМ!$B$39:$B$782,O$119)+'СЕТ СН'!$I$12+СВЦЭМ!$D$10+'СЕТ СН'!$I$6-'СЕТ СН'!$I$22</f>
        <v>2456.7334662399999</v>
      </c>
      <c r="P137" s="36">
        <f>SUMIFS(СВЦЭМ!$C$39:$C$782,СВЦЭМ!$A$39:$A$782,$A137,СВЦЭМ!$B$39:$B$782,P$119)+'СЕТ СН'!$I$12+СВЦЭМ!$D$10+'СЕТ СН'!$I$6-'СЕТ СН'!$I$22</f>
        <v>8348.3093126900003</v>
      </c>
      <c r="Q137" s="36">
        <f>SUMIFS(СВЦЭМ!$C$39:$C$782,СВЦЭМ!$A$39:$A$782,$A137,СВЦЭМ!$B$39:$B$782,Q$119)+'СЕТ СН'!$I$12+СВЦЭМ!$D$10+'СЕТ СН'!$I$6-'СЕТ СН'!$I$22</f>
        <v>2939.1985273099999</v>
      </c>
      <c r="R137" s="36">
        <f>SUMIFS(СВЦЭМ!$C$39:$C$782,СВЦЭМ!$A$39:$A$782,$A137,СВЦЭМ!$B$39:$B$782,R$119)+'СЕТ СН'!$I$12+СВЦЭМ!$D$10+'СЕТ СН'!$I$6-'СЕТ СН'!$I$22</f>
        <v>2537.21496733</v>
      </c>
      <c r="S137" s="36">
        <f>SUMIFS(СВЦЭМ!$C$39:$C$782,СВЦЭМ!$A$39:$A$782,$A137,СВЦЭМ!$B$39:$B$782,S$119)+'СЕТ СН'!$I$12+СВЦЭМ!$D$10+'СЕТ СН'!$I$6-'СЕТ СН'!$I$22</f>
        <v>2466.48365801</v>
      </c>
      <c r="T137" s="36">
        <f>SUMIFS(СВЦЭМ!$C$39:$C$782,СВЦЭМ!$A$39:$A$782,$A137,СВЦЭМ!$B$39:$B$782,T$119)+'СЕТ СН'!$I$12+СВЦЭМ!$D$10+'СЕТ СН'!$I$6-'СЕТ СН'!$I$22</f>
        <v>2416.5477868400003</v>
      </c>
      <c r="U137" s="36">
        <f>SUMIFS(СВЦЭМ!$C$39:$C$782,СВЦЭМ!$A$39:$A$782,$A137,СВЦЭМ!$B$39:$B$782,U$119)+'СЕТ СН'!$I$12+СВЦЭМ!$D$10+'СЕТ СН'!$I$6-'СЕТ СН'!$I$22</f>
        <v>2433.1704027000001</v>
      </c>
      <c r="V137" s="36">
        <f>SUMIFS(СВЦЭМ!$C$39:$C$782,СВЦЭМ!$A$39:$A$782,$A137,СВЦЭМ!$B$39:$B$782,V$119)+'СЕТ СН'!$I$12+СВЦЭМ!$D$10+'СЕТ СН'!$I$6-'СЕТ СН'!$I$22</f>
        <v>2452.7455553999998</v>
      </c>
      <c r="W137" s="36">
        <f>SUMIFS(СВЦЭМ!$C$39:$C$782,СВЦЭМ!$A$39:$A$782,$A137,СВЦЭМ!$B$39:$B$782,W$119)+'СЕТ СН'!$I$12+СВЦЭМ!$D$10+'СЕТ СН'!$I$6-'СЕТ СН'!$I$22</f>
        <v>2457.5501126199997</v>
      </c>
      <c r="X137" s="36">
        <f>SUMIFS(СВЦЭМ!$C$39:$C$782,СВЦЭМ!$A$39:$A$782,$A137,СВЦЭМ!$B$39:$B$782,X$119)+'СЕТ СН'!$I$12+СВЦЭМ!$D$10+'СЕТ СН'!$I$6-'СЕТ СН'!$I$22</f>
        <v>2487.4284384299999</v>
      </c>
      <c r="Y137" s="36">
        <f>SUMIFS(СВЦЭМ!$C$39:$C$782,СВЦЭМ!$A$39:$A$782,$A137,СВЦЭМ!$B$39:$B$782,Y$119)+'СЕТ СН'!$I$12+СВЦЭМ!$D$10+'СЕТ СН'!$I$6-'СЕТ СН'!$I$22</f>
        <v>2518.7558343299997</v>
      </c>
    </row>
    <row r="138" spans="1:25" ht="15.75" x14ac:dyDescent="0.2">
      <c r="A138" s="35">
        <f t="shared" si="3"/>
        <v>44914</v>
      </c>
      <c r="B138" s="36">
        <f>SUMIFS(СВЦЭМ!$C$39:$C$782,СВЦЭМ!$A$39:$A$782,$A138,СВЦЭМ!$B$39:$B$782,B$119)+'СЕТ СН'!$I$12+СВЦЭМ!$D$10+'СЕТ СН'!$I$6-'СЕТ СН'!$I$22</f>
        <v>2523.17782631</v>
      </c>
      <c r="C138" s="36">
        <f>SUMIFS(СВЦЭМ!$C$39:$C$782,СВЦЭМ!$A$39:$A$782,$A138,СВЦЭМ!$B$39:$B$782,C$119)+'СЕТ СН'!$I$12+СВЦЭМ!$D$10+'СЕТ СН'!$I$6-'СЕТ СН'!$I$22</f>
        <v>2550.0818166099998</v>
      </c>
      <c r="D138" s="36">
        <f>SUMIFS(СВЦЭМ!$C$39:$C$782,СВЦЭМ!$A$39:$A$782,$A138,СВЦЭМ!$B$39:$B$782,D$119)+'СЕТ СН'!$I$12+СВЦЭМ!$D$10+'СЕТ СН'!$I$6-'СЕТ СН'!$I$22</f>
        <v>2593.5246803800001</v>
      </c>
      <c r="E138" s="36">
        <f>SUMIFS(СВЦЭМ!$C$39:$C$782,СВЦЭМ!$A$39:$A$782,$A138,СВЦЭМ!$B$39:$B$782,E$119)+'СЕТ СН'!$I$12+СВЦЭМ!$D$10+'СЕТ СН'!$I$6-'СЕТ СН'!$I$22</f>
        <v>2595.4863172599999</v>
      </c>
      <c r="F138" s="36">
        <f>SUMIFS(СВЦЭМ!$C$39:$C$782,СВЦЭМ!$A$39:$A$782,$A138,СВЦЭМ!$B$39:$B$782,F$119)+'СЕТ СН'!$I$12+СВЦЭМ!$D$10+'СЕТ СН'!$I$6-'СЕТ СН'!$I$22</f>
        <v>2604.0715025199997</v>
      </c>
      <c r="G138" s="36">
        <f>SUMIFS(СВЦЭМ!$C$39:$C$782,СВЦЭМ!$A$39:$A$782,$A138,СВЦЭМ!$B$39:$B$782,G$119)+'СЕТ СН'!$I$12+СВЦЭМ!$D$10+'СЕТ СН'!$I$6-'СЕТ СН'!$I$22</f>
        <v>2602.56629462</v>
      </c>
      <c r="H138" s="36">
        <f>SUMIFS(СВЦЭМ!$C$39:$C$782,СВЦЭМ!$A$39:$A$782,$A138,СВЦЭМ!$B$39:$B$782,H$119)+'СЕТ СН'!$I$12+СВЦЭМ!$D$10+'СЕТ СН'!$I$6-'СЕТ СН'!$I$22</f>
        <v>2590.7713254</v>
      </c>
      <c r="I138" s="36">
        <f>SUMIFS(СВЦЭМ!$C$39:$C$782,СВЦЭМ!$A$39:$A$782,$A138,СВЦЭМ!$B$39:$B$782,I$119)+'СЕТ СН'!$I$12+СВЦЭМ!$D$10+'СЕТ СН'!$I$6-'СЕТ СН'!$I$22</f>
        <v>2571.1650686499997</v>
      </c>
      <c r="J138" s="36">
        <f>SUMIFS(СВЦЭМ!$C$39:$C$782,СВЦЭМ!$A$39:$A$782,$A138,СВЦЭМ!$B$39:$B$782,J$119)+'СЕТ СН'!$I$12+СВЦЭМ!$D$10+'СЕТ СН'!$I$6-'СЕТ СН'!$I$22</f>
        <v>2562.5428190399998</v>
      </c>
      <c r="K138" s="36">
        <f>SUMIFS(СВЦЭМ!$C$39:$C$782,СВЦЭМ!$A$39:$A$782,$A138,СВЦЭМ!$B$39:$B$782,K$119)+'СЕТ СН'!$I$12+СВЦЭМ!$D$10+'СЕТ СН'!$I$6-'СЕТ СН'!$I$22</f>
        <v>2538.78395241</v>
      </c>
      <c r="L138" s="36">
        <f>SUMIFS(СВЦЭМ!$C$39:$C$782,СВЦЭМ!$A$39:$A$782,$A138,СВЦЭМ!$B$39:$B$782,L$119)+'СЕТ СН'!$I$12+СВЦЭМ!$D$10+'СЕТ СН'!$I$6-'СЕТ СН'!$I$22</f>
        <v>2547.9971171699999</v>
      </c>
      <c r="M138" s="36">
        <f>SUMIFS(СВЦЭМ!$C$39:$C$782,СВЦЭМ!$A$39:$A$782,$A138,СВЦЭМ!$B$39:$B$782,M$119)+'СЕТ СН'!$I$12+СВЦЭМ!$D$10+'СЕТ СН'!$I$6-'СЕТ СН'!$I$22</f>
        <v>2551.0168285</v>
      </c>
      <c r="N138" s="36">
        <f>SUMIFS(СВЦЭМ!$C$39:$C$782,СВЦЭМ!$A$39:$A$782,$A138,СВЦЭМ!$B$39:$B$782,N$119)+'СЕТ СН'!$I$12+СВЦЭМ!$D$10+'СЕТ СН'!$I$6-'СЕТ СН'!$I$22</f>
        <v>2578.38554522</v>
      </c>
      <c r="O138" s="36">
        <f>SUMIFS(СВЦЭМ!$C$39:$C$782,СВЦЭМ!$A$39:$A$782,$A138,СВЦЭМ!$B$39:$B$782,O$119)+'СЕТ СН'!$I$12+СВЦЭМ!$D$10+'СЕТ СН'!$I$6-'СЕТ СН'!$I$22</f>
        <v>2584.47680304</v>
      </c>
      <c r="P138" s="36">
        <f>SUMIFS(СВЦЭМ!$C$39:$C$782,СВЦЭМ!$A$39:$A$782,$A138,СВЦЭМ!$B$39:$B$782,P$119)+'СЕТ СН'!$I$12+СВЦЭМ!$D$10+'СЕТ СН'!$I$6-'СЕТ СН'!$I$22</f>
        <v>2597.6508239300001</v>
      </c>
      <c r="Q138" s="36">
        <f>SUMIFS(СВЦЭМ!$C$39:$C$782,СВЦЭМ!$A$39:$A$782,$A138,СВЦЭМ!$B$39:$B$782,Q$119)+'СЕТ СН'!$I$12+СВЦЭМ!$D$10+'СЕТ СН'!$I$6-'СЕТ СН'!$I$22</f>
        <v>2590.6924526800003</v>
      </c>
      <c r="R138" s="36">
        <f>SUMIFS(СВЦЭМ!$C$39:$C$782,СВЦЭМ!$A$39:$A$782,$A138,СВЦЭМ!$B$39:$B$782,R$119)+'СЕТ СН'!$I$12+СВЦЭМ!$D$10+'СЕТ СН'!$I$6-'СЕТ СН'!$I$22</f>
        <v>2581.1328392599999</v>
      </c>
      <c r="S138" s="36">
        <f>SUMIFS(СВЦЭМ!$C$39:$C$782,СВЦЭМ!$A$39:$A$782,$A138,СВЦЭМ!$B$39:$B$782,S$119)+'СЕТ СН'!$I$12+СВЦЭМ!$D$10+'СЕТ СН'!$I$6-'СЕТ СН'!$I$22</f>
        <v>2568.6522452899999</v>
      </c>
      <c r="T138" s="36">
        <f>SUMIFS(СВЦЭМ!$C$39:$C$782,СВЦЭМ!$A$39:$A$782,$A138,СВЦЭМ!$B$39:$B$782,T$119)+'СЕТ СН'!$I$12+СВЦЭМ!$D$10+'СЕТ СН'!$I$6-'СЕТ СН'!$I$22</f>
        <v>2480.2648898699999</v>
      </c>
      <c r="U138" s="36">
        <f>SUMIFS(СВЦЭМ!$C$39:$C$782,СВЦЭМ!$A$39:$A$782,$A138,СВЦЭМ!$B$39:$B$782,U$119)+'СЕТ СН'!$I$12+СВЦЭМ!$D$10+'СЕТ СН'!$I$6-'СЕТ СН'!$I$22</f>
        <v>2527.89456212</v>
      </c>
      <c r="V138" s="36">
        <f>SUMIFS(СВЦЭМ!$C$39:$C$782,СВЦЭМ!$A$39:$A$782,$A138,СВЦЭМ!$B$39:$B$782,V$119)+'СЕТ СН'!$I$12+СВЦЭМ!$D$10+'СЕТ СН'!$I$6-'СЕТ СН'!$I$22</f>
        <v>2534.14346768</v>
      </c>
      <c r="W138" s="36">
        <f>SUMIFS(СВЦЭМ!$C$39:$C$782,СВЦЭМ!$A$39:$A$782,$A138,СВЦЭМ!$B$39:$B$782,W$119)+'СЕТ СН'!$I$12+СВЦЭМ!$D$10+'СЕТ СН'!$I$6-'СЕТ СН'!$I$22</f>
        <v>2564.89530384</v>
      </c>
      <c r="X138" s="36">
        <f>SUMIFS(СВЦЭМ!$C$39:$C$782,СВЦЭМ!$A$39:$A$782,$A138,СВЦЭМ!$B$39:$B$782,X$119)+'СЕТ СН'!$I$12+СВЦЭМ!$D$10+'СЕТ СН'!$I$6-'СЕТ СН'!$I$22</f>
        <v>2572.4421453800001</v>
      </c>
      <c r="Y138" s="36">
        <f>SUMIFS(СВЦЭМ!$C$39:$C$782,СВЦЭМ!$A$39:$A$782,$A138,СВЦЭМ!$B$39:$B$782,Y$119)+'СЕТ СН'!$I$12+СВЦЭМ!$D$10+'СЕТ СН'!$I$6-'СЕТ СН'!$I$22</f>
        <v>2583.2593120500001</v>
      </c>
    </row>
    <row r="139" spans="1:25" ht="15.75" x14ac:dyDescent="0.2">
      <c r="A139" s="35">
        <f t="shared" si="3"/>
        <v>44915</v>
      </c>
      <c r="B139" s="36">
        <f>SUMIFS(СВЦЭМ!$C$39:$C$782,СВЦЭМ!$A$39:$A$782,$A139,СВЦЭМ!$B$39:$B$782,B$119)+'СЕТ СН'!$I$12+СВЦЭМ!$D$10+'СЕТ СН'!$I$6-'СЕТ СН'!$I$22</f>
        <v>2538.0255016199999</v>
      </c>
      <c r="C139" s="36">
        <f>SUMIFS(СВЦЭМ!$C$39:$C$782,СВЦЭМ!$A$39:$A$782,$A139,СВЦЭМ!$B$39:$B$782,C$119)+'СЕТ СН'!$I$12+СВЦЭМ!$D$10+'СЕТ СН'!$I$6-'СЕТ СН'!$I$22</f>
        <v>2558.1968734699999</v>
      </c>
      <c r="D139" s="36">
        <f>SUMIFS(СВЦЭМ!$C$39:$C$782,СВЦЭМ!$A$39:$A$782,$A139,СВЦЭМ!$B$39:$B$782,D$119)+'СЕТ СН'!$I$12+СВЦЭМ!$D$10+'СЕТ СН'!$I$6-'СЕТ СН'!$I$22</f>
        <v>2561.7308256699998</v>
      </c>
      <c r="E139" s="36">
        <f>SUMIFS(СВЦЭМ!$C$39:$C$782,СВЦЭМ!$A$39:$A$782,$A139,СВЦЭМ!$B$39:$B$782,E$119)+'СЕТ СН'!$I$12+СВЦЭМ!$D$10+'СЕТ СН'!$I$6-'СЕТ СН'!$I$22</f>
        <v>2567.0507535899997</v>
      </c>
      <c r="F139" s="36">
        <f>SUMIFS(СВЦЭМ!$C$39:$C$782,СВЦЭМ!$A$39:$A$782,$A139,СВЦЭМ!$B$39:$B$782,F$119)+'СЕТ СН'!$I$12+СВЦЭМ!$D$10+'СЕТ СН'!$I$6-'СЕТ СН'!$I$22</f>
        <v>2561.7881932299997</v>
      </c>
      <c r="G139" s="36">
        <f>SUMIFS(СВЦЭМ!$C$39:$C$782,СВЦЭМ!$A$39:$A$782,$A139,СВЦЭМ!$B$39:$B$782,G$119)+'СЕТ СН'!$I$12+СВЦЭМ!$D$10+'СЕТ СН'!$I$6-'СЕТ СН'!$I$22</f>
        <v>2550.2719006400002</v>
      </c>
      <c r="H139" s="36">
        <f>SUMIFS(СВЦЭМ!$C$39:$C$782,СВЦЭМ!$A$39:$A$782,$A139,СВЦЭМ!$B$39:$B$782,H$119)+'СЕТ СН'!$I$12+СВЦЭМ!$D$10+'СЕТ СН'!$I$6-'СЕТ СН'!$I$22</f>
        <v>2520.0856542199999</v>
      </c>
      <c r="I139" s="36">
        <f>SUMIFS(СВЦЭМ!$C$39:$C$782,СВЦЭМ!$A$39:$A$782,$A139,СВЦЭМ!$B$39:$B$782,I$119)+'СЕТ СН'!$I$12+СВЦЭМ!$D$10+'СЕТ СН'!$I$6-'СЕТ СН'!$I$22</f>
        <v>2504.5716193899998</v>
      </c>
      <c r="J139" s="36">
        <f>SUMIFS(СВЦЭМ!$C$39:$C$782,СВЦЭМ!$A$39:$A$782,$A139,СВЦЭМ!$B$39:$B$782,J$119)+'СЕТ СН'!$I$12+СВЦЭМ!$D$10+'СЕТ СН'!$I$6-'СЕТ СН'!$I$22</f>
        <v>2496.7294535599999</v>
      </c>
      <c r="K139" s="36">
        <f>SUMIFS(СВЦЭМ!$C$39:$C$782,СВЦЭМ!$A$39:$A$782,$A139,СВЦЭМ!$B$39:$B$782,K$119)+'СЕТ СН'!$I$12+СВЦЭМ!$D$10+'СЕТ СН'!$I$6-'СЕТ СН'!$I$22</f>
        <v>2491.93713432</v>
      </c>
      <c r="L139" s="36">
        <f>SUMIFS(СВЦЭМ!$C$39:$C$782,СВЦЭМ!$A$39:$A$782,$A139,СВЦЭМ!$B$39:$B$782,L$119)+'СЕТ СН'!$I$12+СВЦЭМ!$D$10+'СЕТ СН'!$I$6-'СЕТ СН'!$I$22</f>
        <v>2521.0051856600003</v>
      </c>
      <c r="M139" s="36">
        <f>SUMIFS(СВЦЭМ!$C$39:$C$782,СВЦЭМ!$A$39:$A$782,$A139,СВЦЭМ!$B$39:$B$782,M$119)+'СЕТ СН'!$I$12+СВЦЭМ!$D$10+'СЕТ СН'!$I$6-'СЕТ СН'!$I$22</f>
        <v>2482.60167056</v>
      </c>
      <c r="N139" s="36">
        <f>SUMIFS(СВЦЭМ!$C$39:$C$782,СВЦЭМ!$A$39:$A$782,$A139,СВЦЭМ!$B$39:$B$782,N$119)+'СЕТ СН'!$I$12+СВЦЭМ!$D$10+'СЕТ СН'!$I$6-'СЕТ СН'!$I$22</f>
        <v>2530.6344582000002</v>
      </c>
      <c r="O139" s="36">
        <f>SUMIFS(СВЦЭМ!$C$39:$C$782,СВЦЭМ!$A$39:$A$782,$A139,СВЦЭМ!$B$39:$B$782,O$119)+'СЕТ СН'!$I$12+СВЦЭМ!$D$10+'СЕТ СН'!$I$6-'СЕТ СН'!$I$22</f>
        <v>2535.9101605300002</v>
      </c>
      <c r="P139" s="36">
        <f>SUMIFS(СВЦЭМ!$C$39:$C$782,СВЦЭМ!$A$39:$A$782,$A139,СВЦЭМ!$B$39:$B$782,P$119)+'СЕТ СН'!$I$12+СВЦЭМ!$D$10+'СЕТ СН'!$I$6-'СЕТ СН'!$I$22</f>
        <v>2544.4090548899999</v>
      </c>
      <c r="Q139" s="36">
        <f>SUMIFS(СВЦЭМ!$C$39:$C$782,СВЦЭМ!$A$39:$A$782,$A139,СВЦЭМ!$B$39:$B$782,Q$119)+'СЕТ СН'!$I$12+СВЦЭМ!$D$10+'СЕТ СН'!$I$6-'СЕТ СН'!$I$22</f>
        <v>2547.3231738599998</v>
      </c>
      <c r="R139" s="36">
        <f>SUMIFS(СВЦЭМ!$C$39:$C$782,СВЦЭМ!$A$39:$A$782,$A139,СВЦЭМ!$B$39:$B$782,R$119)+'СЕТ СН'!$I$12+СВЦЭМ!$D$10+'СЕТ СН'!$I$6-'СЕТ СН'!$I$22</f>
        <v>2537.0091921599997</v>
      </c>
      <c r="S139" s="36">
        <f>SUMIFS(СВЦЭМ!$C$39:$C$782,СВЦЭМ!$A$39:$A$782,$A139,СВЦЭМ!$B$39:$B$782,S$119)+'СЕТ СН'!$I$12+СВЦЭМ!$D$10+'СЕТ СН'!$I$6-'СЕТ СН'!$I$22</f>
        <v>2499.1998807800001</v>
      </c>
      <c r="T139" s="36">
        <f>SUMIFS(СВЦЭМ!$C$39:$C$782,СВЦЭМ!$A$39:$A$782,$A139,СВЦЭМ!$B$39:$B$782,T$119)+'СЕТ СН'!$I$12+СВЦЭМ!$D$10+'СЕТ СН'!$I$6-'СЕТ СН'!$I$22</f>
        <v>2415.71557123</v>
      </c>
      <c r="U139" s="36">
        <f>SUMIFS(СВЦЭМ!$C$39:$C$782,СВЦЭМ!$A$39:$A$782,$A139,СВЦЭМ!$B$39:$B$782,U$119)+'СЕТ СН'!$I$12+СВЦЭМ!$D$10+'СЕТ СН'!$I$6-'СЕТ СН'!$I$22</f>
        <v>2440.5036659699999</v>
      </c>
      <c r="V139" s="36">
        <f>SUMIFS(СВЦЭМ!$C$39:$C$782,СВЦЭМ!$A$39:$A$782,$A139,СВЦЭМ!$B$39:$B$782,V$119)+'СЕТ СН'!$I$12+СВЦЭМ!$D$10+'СЕТ СН'!$I$6-'СЕТ СН'!$I$22</f>
        <v>2491.55682127</v>
      </c>
      <c r="W139" s="36">
        <f>SUMIFS(СВЦЭМ!$C$39:$C$782,СВЦЭМ!$A$39:$A$782,$A139,СВЦЭМ!$B$39:$B$782,W$119)+'СЕТ СН'!$I$12+СВЦЭМ!$D$10+'СЕТ СН'!$I$6-'СЕТ СН'!$I$22</f>
        <v>2512.47730228</v>
      </c>
      <c r="X139" s="36">
        <f>SUMIFS(СВЦЭМ!$C$39:$C$782,СВЦЭМ!$A$39:$A$782,$A139,СВЦЭМ!$B$39:$B$782,X$119)+'СЕТ СН'!$I$12+СВЦЭМ!$D$10+'СЕТ СН'!$I$6-'СЕТ СН'!$I$22</f>
        <v>2526.2722172799999</v>
      </c>
      <c r="Y139" s="36">
        <f>SUMIFS(СВЦЭМ!$C$39:$C$782,СВЦЭМ!$A$39:$A$782,$A139,СВЦЭМ!$B$39:$B$782,Y$119)+'СЕТ СН'!$I$12+СВЦЭМ!$D$10+'СЕТ СН'!$I$6-'СЕТ СН'!$I$22</f>
        <v>2537.9779659300002</v>
      </c>
    </row>
    <row r="140" spans="1:25" ht="15.75" x14ac:dyDescent="0.2">
      <c r="A140" s="35">
        <f t="shared" si="3"/>
        <v>44916</v>
      </c>
      <c r="B140" s="36">
        <f>SUMIFS(СВЦЭМ!$C$39:$C$782,СВЦЭМ!$A$39:$A$782,$A140,СВЦЭМ!$B$39:$B$782,B$119)+'СЕТ СН'!$I$12+СВЦЭМ!$D$10+'СЕТ СН'!$I$6-'СЕТ СН'!$I$22</f>
        <v>2518.7307310199999</v>
      </c>
      <c r="C140" s="36">
        <f>SUMIFS(СВЦЭМ!$C$39:$C$782,СВЦЭМ!$A$39:$A$782,$A140,СВЦЭМ!$B$39:$B$782,C$119)+'СЕТ СН'!$I$12+СВЦЭМ!$D$10+'СЕТ СН'!$I$6-'СЕТ СН'!$I$22</f>
        <v>2535.23450293</v>
      </c>
      <c r="D140" s="36">
        <f>SUMIFS(СВЦЭМ!$C$39:$C$782,СВЦЭМ!$A$39:$A$782,$A140,СВЦЭМ!$B$39:$B$782,D$119)+'СЕТ СН'!$I$12+СВЦЭМ!$D$10+'СЕТ СН'!$I$6-'СЕТ СН'!$I$22</f>
        <v>2530.6709770299999</v>
      </c>
      <c r="E140" s="36">
        <f>SUMIFS(СВЦЭМ!$C$39:$C$782,СВЦЭМ!$A$39:$A$782,$A140,СВЦЭМ!$B$39:$B$782,E$119)+'СЕТ СН'!$I$12+СВЦЭМ!$D$10+'СЕТ СН'!$I$6-'СЕТ СН'!$I$22</f>
        <v>2534.42527148</v>
      </c>
      <c r="F140" s="36">
        <f>SUMIFS(СВЦЭМ!$C$39:$C$782,СВЦЭМ!$A$39:$A$782,$A140,СВЦЭМ!$B$39:$B$782,F$119)+'СЕТ СН'!$I$12+СВЦЭМ!$D$10+'СЕТ СН'!$I$6-'СЕТ СН'!$I$22</f>
        <v>2580.2282455100003</v>
      </c>
      <c r="G140" s="36">
        <f>SUMIFS(СВЦЭМ!$C$39:$C$782,СВЦЭМ!$A$39:$A$782,$A140,СВЦЭМ!$B$39:$B$782,G$119)+'СЕТ СН'!$I$12+СВЦЭМ!$D$10+'СЕТ СН'!$I$6-'СЕТ СН'!$I$22</f>
        <v>2533.63696622</v>
      </c>
      <c r="H140" s="36">
        <f>SUMIFS(СВЦЭМ!$C$39:$C$782,СВЦЭМ!$A$39:$A$782,$A140,СВЦЭМ!$B$39:$B$782,H$119)+'СЕТ СН'!$I$12+СВЦЭМ!$D$10+'СЕТ СН'!$I$6-'СЕТ СН'!$I$22</f>
        <v>2481.9034264000002</v>
      </c>
      <c r="I140" s="36">
        <f>SUMIFS(СВЦЭМ!$C$39:$C$782,СВЦЭМ!$A$39:$A$782,$A140,СВЦЭМ!$B$39:$B$782,I$119)+'СЕТ СН'!$I$12+СВЦЭМ!$D$10+'СЕТ СН'!$I$6-'СЕТ СН'!$I$22</f>
        <v>2491.5759749500003</v>
      </c>
      <c r="J140" s="36">
        <f>SUMIFS(СВЦЭМ!$C$39:$C$782,СВЦЭМ!$A$39:$A$782,$A140,СВЦЭМ!$B$39:$B$782,J$119)+'СЕТ СН'!$I$12+СВЦЭМ!$D$10+'СЕТ СН'!$I$6-'СЕТ СН'!$I$22</f>
        <v>2451.43039499</v>
      </c>
      <c r="K140" s="36">
        <f>SUMIFS(СВЦЭМ!$C$39:$C$782,СВЦЭМ!$A$39:$A$782,$A140,СВЦЭМ!$B$39:$B$782,K$119)+'СЕТ СН'!$I$12+СВЦЭМ!$D$10+'СЕТ СН'!$I$6-'СЕТ СН'!$I$22</f>
        <v>2444.6184343099999</v>
      </c>
      <c r="L140" s="36">
        <f>SUMIFS(СВЦЭМ!$C$39:$C$782,СВЦЭМ!$A$39:$A$782,$A140,СВЦЭМ!$B$39:$B$782,L$119)+'СЕТ СН'!$I$12+СВЦЭМ!$D$10+'СЕТ СН'!$I$6-'СЕТ СН'!$I$22</f>
        <v>2421.84426214</v>
      </c>
      <c r="M140" s="36">
        <f>SUMIFS(СВЦЭМ!$C$39:$C$782,СВЦЭМ!$A$39:$A$782,$A140,СВЦЭМ!$B$39:$B$782,M$119)+'СЕТ СН'!$I$12+СВЦЭМ!$D$10+'СЕТ СН'!$I$6-'СЕТ СН'!$I$22</f>
        <v>2442.8009289700003</v>
      </c>
      <c r="N140" s="36">
        <f>SUMIFS(СВЦЭМ!$C$39:$C$782,СВЦЭМ!$A$39:$A$782,$A140,СВЦЭМ!$B$39:$B$782,N$119)+'СЕТ СН'!$I$12+СВЦЭМ!$D$10+'СЕТ СН'!$I$6-'СЕТ СН'!$I$22</f>
        <v>2439.6535926799997</v>
      </c>
      <c r="O140" s="36">
        <f>SUMIFS(СВЦЭМ!$C$39:$C$782,СВЦЭМ!$A$39:$A$782,$A140,СВЦЭМ!$B$39:$B$782,O$119)+'СЕТ СН'!$I$12+СВЦЭМ!$D$10+'СЕТ СН'!$I$6-'СЕТ СН'!$I$22</f>
        <v>2428.60942806</v>
      </c>
      <c r="P140" s="36">
        <f>SUMIFS(СВЦЭМ!$C$39:$C$782,СВЦЭМ!$A$39:$A$782,$A140,СВЦЭМ!$B$39:$B$782,P$119)+'СЕТ СН'!$I$12+СВЦЭМ!$D$10+'СЕТ СН'!$I$6-'СЕТ СН'!$I$22</f>
        <v>2434.3880052</v>
      </c>
      <c r="Q140" s="36">
        <f>SUMIFS(СВЦЭМ!$C$39:$C$782,СВЦЭМ!$A$39:$A$782,$A140,СВЦЭМ!$B$39:$B$782,Q$119)+'СЕТ СН'!$I$12+СВЦЭМ!$D$10+'СЕТ СН'!$I$6-'СЕТ СН'!$I$22</f>
        <v>2457.62091646</v>
      </c>
      <c r="R140" s="36">
        <f>SUMIFS(СВЦЭМ!$C$39:$C$782,СВЦЭМ!$A$39:$A$782,$A140,СВЦЭМ!$B$39:$B$782,R$119)+'СЕТ СН'!$I$12+СВЦЭМ!$D$10+'СЕТ СН'!$I$6-'СЕТ СН'!$I$22</f>
        <v>2458.79431664</v>
      </c>
      <c r="S140" s="36">
        <f>SUMIFS(СВЦЭМ!$C$39:$C$782,СВЦЭМ!$A$39:$A$782,$A140,СВЦЭМ!$B$39:$B$782,S$119)+'СЕТ СН'!$I$12+СВЦЭМ!$D$10+'СЕТ СН'!$I$6-'СЕТ СН'!$I$22</f>
        <v>2457.6336073699999</v>
      </c>
      <c r="T140" s="36">
        <f>SUMIFS(СВЦЭМ!$C$39:$C$782,СВЦЭМ!$A$39:$A$782,$A140,СВЦЭМ!$B$39:$B$782,T$119)+'СЕТ СН'!$I$12+СВЦЭМ!$D$10+'СЕТ СН'!$I$6-'СЕТ СН'!$I$22</f>
        <v>2447.9403716100001</v>
      </c>
      <c r="U140" s="36">
        <f>SUMIFS(СВЦЭМ!$C$39:$C$782,СВЦЭМ!$A$39:$A$782,$A140,СВЦЭМ!$B$39:$B$782,U$119)+'СЕТ СН'!$I$12+СВЦЭМ!$D$10+'СЕТ СН'!$I$6-'СЕТ СН'!$I$22</f>
        <v>2449.88563303</v>
      </c>
      <c r="V140" s="36">
        <f>SUMIFS(СВЦЭМ!$C$39:$C$782,СВЦЭМ!$A$39:$A$782,$A140,СВЦЭМ!$B$39:$B$782,V$119)+'СЕТ СН'!$I$12+СВЦЭМ!$D$10+'СЕТ СН'!$I$6-'СЕТ СН'!$I$22</f>
        <v>2463.6757617799999</v>
      </c>
      <c r="W140" s="36">
        <f>SUMIFS(СВЦЭМ!$C$39:$C$782,СВЦЭМ!$A$39:$A$782,$A140,СВЦЭМ!$B$39:$B$782,W$119)+'СЕТ СН'!$I$12+СВЦЭМ!$D$10+'СЕТ СН'!$I$6-'СЕТ СН'!$I$22</f>
        <v>2441.8925730800001</v>
      </c>
      <c r="X140" s="36">
        <f>SUMIFS(СВЦЭМ!$C$39:$C$782,СВЦЭМ!$A$39:$A$782,$A140,СВЦЭМ!$B$39:$B$782,X$119)+'СЕТ СН'!$I$12+СВЦЭМ!$D$10+'СЕТ СН'!$I$6-'СЕТ СН'!$I$22</f>
        <v>2435.6481729500001</v>
      </c>
      <c r="Y140" s="36">
        <f>SUMIFS(СВЦЭМ!$C$39:$C$782,СВЦЭМ!$A$39:$A$782,$A140,СВЦЭМ!$B$39:$B$782,Y$119)+'СЕТ СН'!$I$12+СВЦЭМ!$D$10+'СЕТ СН'!$I$6-'СЕТ СН'!$I$22</f>
        <v>2447.3684321199999</v>
      </c>
    </row>
    <row r="141" spans="1:25" ht="15.75" x14ac:dyDescent="0.2">
      <c r="A141" s="35">
        <f t="shared" si="3"/>
        <v>44917</v>
      </c>
      <c r="B141" s="36">
        <f>SUMIFS(СВЦЭМ!$C$39:$C$782,СВЦЭМ!$A$39:$A$782,$A141,СВЦЭМ!$B$39:$B$782,B$119)+'СЕТ СН'!$I$12+СВЦЭМ!$D$10+'СЕТ СН'!$I$6-'СЕТ СН'!$I$22</f>
        <v>2480.6413408399999</v>
      </c>
      <c r="C141" s="36">
        <f>SUMIFS(СВЦЭМ!$C$39:$C$782,СВЦЭМ!$A$39:$A$782,$A141,СВЦЭМ!$B$39:$B$782,C$119)+'СЕТ СН'!$I$12+СВЦЭМ!$D$10+'СЕТ СН'!$I$6-'СЕТ СН'!$I$22</f>
        <v>2501.3426882700001</v>
      </c>
      <c r="D141" s="36">
        <f>SUMIFS(СВЦЭМ!$C$39:$C$782,СВЦЭМ!$A$39:$A$782,$A141,СВЦЭМ!$B$39:$B$782,D$119)+'СЕТ СН'!$I$12+СВЦЭМ!$D$10+'СЕТ СН'!$I$6-'СЕТ СН'!$I$22</f>
        <v>2499.0798890799997</v>
      </c>
      <c r="E141" s="36">
        <f>SUMIFS(СВЦЭМ!$C$39:$C$782,СВЦЭМ!$A$39:$A$782,$A141,СВЦЭМ!$B$39:$B$782,E$119)+'СЕТ СН'!$I$12+СВЦЭМ!$D$10+'СЕТ СН'!$I$6-'СЕТ СН'!$I$22</f>
        <v>2525.2419895900002</v>
      </c>
      <c r="F141" s="36">
        <f>SUMIFS(СВЦЭМ!$C$39:$C$782,СВЦЭМ!$A$39:$A$782,$A141,СВЦЭМ!$B$39:$B$782,F$119)+'СЕТ СН'!$I$12+СВЦЭМ!$D$10+'СЕТ СН'!$I$6-'СЕТ СН'!$I$22</f>
        <v>2553.3221935199999</v>
      </c>
      <c r="G141" s="36">
        <f>SUMIFS(СВЦЭМ!$C$39:$C$782,СВЦЭМ!$A$39:$A$782,$A141,СВЦЭМ!$B$39:$B$782,G$119)+'СЕТ СН'!$I$12+СВЦЭМ!$D$10+'СЕТ СН'!$I$6-'СЕТ СН'!$I$22</f>
        <v>2555.3681540500002</v>
      </c>
      <c r="H141" s="36">
        <f>SUMIFS(СВЦЭМ!$C$39:$C$782,СВЦЭМ!$A$39:$A$782,$A141,СВЦЭМ!$B$39:$B$782,H$119)+'СЕТ СН'!$I$12+СВЦЭМ!$D$10+'СЕТ СН'!$I$6-'СЕТ СН'!$I$22</f>
        <v>2530.1877978499997</v>
      </c>
      <c r="I141" s="36">
        <f>SUMIFS(СВЦЭМ!$C$39:$C$782,СВЦЭМ!$A$39:$A$782,$A141,СВЦЭМ!$B$39:$B$782,I$119)+'СЕТ СН'!$I$12+СВЦЭМ!$D$10+'СЕТ СН'!$I$6-'СЕТ СН'!$I$22</f>
        <v>2513.48889203</v>
      </c>
      <c r="J141" s="36">
        <f>SUMIFS(СВЦЭМ!$C$39:$C$782,СВЦЭМ!$A$39:$A$782,$A141,СВЦЭМ!$B$39:$B$782,J$119)+'СЕТ СН'!$I$12+СВЦЭМ!$D$10+'СЕТ СН'!$I$6-'СЕТ СН'!$I$22</f>
        <v>2497.0307801099998</v>
      </c>
      <c r="K141" s="36">
        <f>SUMIFS(СВЦЭМ!$C$39:$C$782,СВЦЭМ!$A$39:$A$782,$A141,СВЦЭМ!$B$39:$B$782,K$119)+'СЕТ СН'!$I$12+СВЦЭМ!$D$10+'СЕТ СН'!$I$6-'СЕТ СН'!$I$22</f>
        <v>2472.7318639499999</v>
      </c>
      <c r="L141" s="36">
        <f>SUMIFS(СВЦЭМ!$C$39:$C$782,СВЦЭМ!$A$39:$A$782,$A141,СВЦЭМ!$B$39:$B$782,L$119)+'СЕТ СН'!$I$12+СВЦЭМ!$D$10+'СЕТ СН'!$I$6-'СЕТ СН'!$I$22</f>
        <v>2488.0790609699998</v>
      </c>
      <c r="M141" s="36">
        <f>SUMIFS(СВЦЭМ!$C$39:$C$782,СВЦЭМ!$A$39:$A$782,$A141,СВЦЭМ!$B$39:$B$782,M$119)+'СЕТ СН'!$I$12+СВЦЭМ!$D$10+'СЕТ СН'!$I$6-'СЕТ СН'!$I$22</f>
        <v>2496.2754405300002</v>
      </c>
      <c r="N141" s="36">
        <f>SUMIFS(СВЦЭМ!$C$39:$C$782,СВЦЭМ!$A$39:$A$782,$A141,СВЦЭМ!$B$39:$B$782,N$119)+'СЕТ СН'!$I$12+СВЦЭМ!$D$10+'СЕТ СН'!$I$6-'СЕТ СН'!$I$22</f>
        <v>2524.12130389</v>
      </c>
      <c r="O141" s="36">
        <f>SUMIFS(СВЦЭМ!$C$39:$C$782,СВЦЭМ!$A$39:$A$782,$A141,СВЦЭМ!$B$39:$B$782,O$119)+'СЕТ СН'!$I$12+СВЦЭМ!$D$10+'СЕТ СН'!$I$6-'СЕТ СН'!$I$22</f>
        <v>2521.7576297599999</v>
      </c>
      <c r="P141" s="36">
        <f>SUMIFS(СВЦЭМ!$C$39:$C$782,СВЦЭМ!$A$39:$A$782,$A141,СВЦЭМ!$B$39:$B$782,P$119)+'СЕТ СН'!$I$12+СВЦЭМ!$D$10+'СЕТ СН'!$I$6-'СЕТ СН'!$I$22</f>
        <v>2535.27440583</v>
      </c>
      <c r="Q141" s="36">
        <f>SUMIFS(СВЦЭМ!$C$39:$C$782,СВЦЭМ!$A$39:$A$782,$A141,СВЦЭМ!$B$39:$B$782,Q$119)+'СЕТ СН'!$I$12+СВЦЭМ!$D$10+'СЕТ СН'!$I$6-'СЕТ СН'!$I$22</f>
        <v>2541.5746483900002</v>
      </c>
      <c r="R141" s="36">
        <f>SUMIFS(СВЦЭМ!$C$39:$C$782,СВЦЭМ!$A$39:$A$782,$A141,СВЦЭМ!$B$39:$B$782,R$119)+'СЕТ СН'!$I$12+СВЦЭМ!$D$10+'СЕТ СН'!$I$6-'СЕТ СН'!$I$22</f>
        <v>2503.4480378400003</v>
      </c>
      <c r="S141" s="36">
        <f>SUMIFS(СВЦЭМ!$C$39:$C$782,СВЦЭМ!$A$39:$A$782,$A141,СВЦЭМ!$B$39:$B$782,S$119)+'СЕТ СН'!$I$12+СВЦЭМ!$D$10+'СЕТ СН'!$I$6-'СЕТ СН'!$I$22</f>
        <v>2505.8332915599999</v>
      </c>
      <c r="T141" s="36">
        <f>SUMIFS(СВЦЭМ!$C$39:$C$782,СВЦЭМ!$A$39:$A$782,$A141,СВЦЭМ!$B$39:$B$782,T$119)+'СЕТ СН'!$I$12+СВЦЭМ!$D$10+'СЕТ СН'!$I$6-'СЕТ СН'!$I$22</f>
        <v>2460.9073905499999</v>
      </c>
      <c r="U141" s="36">
        <f>SUMIFS(СВЦЭМ!$C$39:$C$782,СВЦЭМ!$A$39:$A$782,$A141,СВЦЭМ!$B$39:$B$782,U$119)+'СЕТ СН'!$I$12+СВЦЭМ!$D$10+'СЕТ СН'!$I$6-'СЕТ СН'!$I$22</f>
        <v>2463.09645327</v>
      </c>
      <c r="V141" s="36">
        <f>SUMIFS(СВЦЭМ!$C$39:$C$782,СВЦЭМ!$A$39:$A$782,$A141,СВЦЭМ!$B$39:$B$782,V$119)+'СЕТ СН'!$I$12+СВЦЭМ!$D$10+'СЕТ СН'!$I$6-'СЕТ СН'!$I$22</f>
        <v>2497.3370642099999</v>
      </c>
      <c r="W141" s="36">
        <f>SUMIFS(СВЦЭМ!$C$39:$C$782,СВЦЭМ!$A$39:$A$782,$A141,СВЦЭМ!$B$39:$B$782,W$119)+'СЕТ СН'!$I$12+СВЦЭМ!$D$10+'СЕТ СН'!$I$6-'СЕТ СН'!$I$22</f>
        <v>2503.8894160299997</v>
      </c>
      <c r="X141" s="36">
        <f>SUMIFS(СВЦЭМ!$C$39:$C$782,СВЦЭМ!$A$39:$A$782,$A141,СВЦЭМ!$B$39:$B$782,X$119)+'СЕТ СН'!$I$12+СВЦЭМ!$D$10+'СЕТ СН'!$I$6-'СЕТ СН'!$I$22</f>
        <v>2730.3770531700002</v>
      </c>
      <c r="Y141" s="36">
        <f>SUMIFS(СВЦЭМ!$C$39:$C$782,СВЦЭМ!$A$39:$A$782,$A141,СВЦЭМ!$B$39:$B$782,Y$119)+'СЕТ СН'!$I$12+СВЦЭМ!$D$10+'СЕТ СН'!$I$6-'СЕТ СН'!$I$22</f>
        <v>2772.8395266500002</v>
      </c>
    </row>
    <row r="142" spans="1:25" ht="15.75" x14ac:dyDescent="0.2">
      <c r="A142" s="35">
        <f t="shared" si="3"/>
        <v>44918</v>
      </c>
      <c r="B142" s="36">
        <f>SUMIFS(СВЦЭМ!$C$39:$C$782,СВЦЭМ!$A$39:$A$782,$A142,СВЦЭМ!$B$39:$B$782,B$119)+'СЕТ СН'!$I$12+СВЦЭМ!$D$10+'СЕТ СН'!$I$6-'СЕТ СН'!$I$22</f>
        <v>2916.65399475</v>
      </c>
      <c r="C142" s="36">
        <f>SUMIFS(СВЦЭМ!$C$39:$C$782,СВЦЭМ!$A$39:$A$782,$A142,СВЦЭМ!$B$39:$B$782,C$119)+'СЕТ СН'!$I$12+СВЦЭМ!$D$10+'СЕТ СН'!$I$6-'СЕТ СН'!$I$22</f>
        <v>2950.3527418200001</v>
      </c>
      <c r="D142" s="36">
        <f>SUMIFS(СВЦЭМ!$C$39:$C$782,СВЦЭМ!$A$39:$A$782,$A142,СВЦЭМ!$B$39:$B$782,D$119)+'СЕТ СН'!$I$12+СВЦЭМ!$D$10+'СЕТ СН'!$I$6-'СЕТ СН'!$I$22</f>
        <v>2954.14623037</v>
      </c>
      <c r="E142" s="36">
        <f>SUMIFS(СВЦЭМ!$C$39:$C$782,СВЦЭМ!$A$39:$A$782,$A142,СВЦЭМ!$B$39:$B$782,E$119)+'СЕТ СН'!$I$12+СВЦЭМ!$D$10+'СЕТ СН'!$I$6-'СЕТ СН'!$I$22</f>
        <v>2993.1508036300002</v>
      </c>
      <c r="F142" s="36">
        <f>SUMIFS(СВЦЭМ!$C$39:$C$782,СВЦЭМ!$A$39:$A$782,$A142,СВЦЭМ!$B$39:$B$782,F$119)+'СЕТ СН'!$I$12+СВЦЭМ!$D$10+'СЕТ СН'!$I$6-'СЕТ СН'!$I$22</f>
        <v>2969.7955582200002</v>
      </c>
      <c r="G142" s="36">
        <f>SUMIFS(СВЦЭМ!$C$39:$C$782,СВЦЭМ!$A$39:$A$782,$A142,СВЦЭМ!$B$39:$B$782,G$119)+'СЕТ СН'!$I$12+СВЦЭМ!$D$10+'СЕТ СН'!$I$6-'СЕТ СН'!$I$22</f>
        <v>2740.4911743100001</v>
      </c>
      <c r="H142" s="36">
        <f>SUMIFS(СВЦЭМ!$C$39:$C$782,СВЦЭМ!$A$39:$A$782,$A142,СВЦЭМ!$B$39:$B$782,H$119)+'СЕТ СН'!$I$12+СВЦЭМ!$D$10+'СЕТ СН'!$I$6-'СЕТ СН'!$I$22</f>
        <v>2653.33697656</v>
      </c>
      <c r="I142" s="36">
        <f>SUMIFS(СВЦЭМ!$C$39:$C$782,СВЦЭМ!$A$39:$A$782,$A142,СВЦЭМ!$B$39:$B$782,I$119)+'СЕТ СН'!$I$12+СВЦЭМ!$D$10+'СЕТ СН'!$I$6-'СЕТ СН'!$I$22</f>
        <v>2628.5631668999999</v>
      </c>
      <c r="J142" s="36">
        <f>SUMIFS(СВЦЭМ!$C$39:$C$782,СВЦЭМ!$A$39:$A$782,$A142,СВЦЭМ!$B$39:$B$782,J$119)+'СЕТ СН'!$I$12+СВЦЭМ!$D$10+'СЕТ СН'!$I$6-'СЕТ СН'!$I$22</f>
        <v>2600.4499267599999</v>
      </c>
      <c r="K142" s="36">
        <f>SUMIFS(СВЦЭМ!$C$39:$C$782,СВЦЭМ!$A$39:$A$782,$A142,СВЦЭМ!$B$39:$B$782,K$119)+'СЕТ СН'!$I$12+СВЦЭМ!$D$10+'СЕТ СН'!$I$6-'СЕТ СН'!$I$22</f>
        <v>2587.6995319899997</v>
      </c>
      <c r="L142" s="36">
        <f>SUMIFS(СВЦЭМ!$C$39:$C$782,СВЦЭМ!$A$39:$A$782,$A142,СВЦЭМ!$B$39:$B$782,L$119)+'СЕТ СН'!$I$12+СВЦЭМ!$D$10+'СЕТ СН'!$I$6-'СЕТ СН'!$I$22</f>
        <v>2588.7438260600002</v>
      </c>
      <c r="M142" s="36">
        <f>SUMIFS(СВЦЭМ!$C$39:$C$782,СВЦЭМ!$A$39:$A$782,$A142,СВЦЭМ!$B$39:$B$782,M$119)+'СЕТ СН'!$I$12+СВЦЭМ!$D$10+'СЕТ СН'!$I$6-'СЕТ СН'!$I$22</f>
        <v>2600.2322410100001</v>
      </c>
      <c r="N142" s="36">
        <f>SUMIFS(СВЦЭМ!$C$39:$C$782,СВЦЭМ!$A$39:$A$782,$A142,СВЦЭМ!$B$39:$B$782,N$119)+'СЕТ СН'!$I$12+СВЦЭМ!$D$10+'СЕТ СН'!$I$6-'СЕТ СН'!$I$22</f>
        <v>2644.4931741199998</v>
      </c>
      <c r="O142" s="36">
        <f>SUMIFS(СВЦЭМ!$C$39:$C$782,СВЦЭМ!$A$39:$A$782,$A142,СВЦЭМ!$B$39:$B$782,O$119)+'СЕТ СН'!$I$12+СВЦЭМ!$D$10+'СЕТ СН'!$I$6-'СЕТ СН'!$I$22</f>
        <v>2632.9322857799998</v>
      </c>
      <c r="P142" s="36">
        <f>SUMIFS(СВЦЭМ!$C$39:$C$782,СВЦЭМ!$A$39:$A$782,$A142,СВЦЭМ!$B$39:$B$782,P$119)+'СЕТ СН'!$I$12+СВЦЭМ!$D$10+'СЕТ СН'!$I$6-'СЕТ СН'!$I$22</f>
        <v>2633.8195324200001</v>
      </c>
      <c r="Q142" s="36">
        <f>SUMIFS(СВЦЭМ!$C$39:$C$782,СВЦЭМ!$A$39:$A$782,$A142,СВЦЭМ!$B$39:$B$782,Q$119)+'СЕТ СН'!$I$12+СВЦЭМ!$D$10+'СЕТ СН'!$I$6-'СЕТ СН'!$I$22</f>
        <v>2635.7400667100001</v>
      </c>
      <c r="R142" s="36">
        <f>SUMIFS(СВЦЭМ!$C$39:$C$782,СВЦЭМ!$A$39:$A$782,$A142,СВЦЭМ!$B$39:$B$782,R$119)+'СЕТ СН'!$I$12+СВЦЭМ!$D$10+'СЕТ СН'!$I$6-'СЕТ СН'!$I$22</f>
        <v>2634.26072148</v>
      </c>
      <c r="S142" s="36">
        <f>SUMIFS(СВЦЭМ!$C$39:$C$782,СВЦЭМ!$A$39:$A$782,$A142,СВЦЭМ!$B$39:$B$782,S$119)+'СЕТ СН'!$I$12+СВЦЭМ!$D$10+'СЕТ СН'!$I$6-'СЕТ СН'!$I$22</f>
        <v>2602.2698927700003</v>
      </c>
      <c r="T142" s="36">
        <f>SUMIFS(СВЦЭМ!$C$39:$C$782,СВЦЭМ!$A$39:$A$782,$A142,СВЦЭМ!$B$39:$B$782,T$119)+'СЕТ СН'!$I$12+СВЦЭМ!$D$10+'СЕТ СН'!$I$6-'СЕТ СН'!$I$22</f>
        <v>2560.8824481500001</v>
      </c>
      <c r="U142" s="36">
        <f>SUMIFS(СВЦЭМ!$C$39:$C$782,СВЦЭМ!$A$39:$A$782,$A142,СВЦЭМ!$B$39:$B$782,U$119)+'СЕТ СН'!$I$12+СВЦЭМ!$D$10+'СЕТ СН'!$I$6-'СЕТ СН'!$I$22</f>
        <v>2563.7545726799999</v>
      </c>
      <c r="V142" s="36">
        <f>SUMIFS(СВЦЭМ!$C$39:$C$782,СВЦЭМ!$A$39:$A$782,$A142,СВЦЭМ!$B$39:$B$782,V$119)+'СЕТ СН'!$I$12+СВЦЭМ!$D$10+'СЕТ СН'!$I$6-'СЕТ СН'!$I$22</f>
        <v>2577.9374441099999</v>
      </c>
      <c r="W142" s="36">
        <f>SUMIFS(СВЦЭМ!$C$39:$C$782,СВЦЭМ!$A$39:$A$782,$A142,СВЦЭМ!$B$39:$B$782,W$119)+'СЕТ СН'!$I$12+СВЦЭМ!$D$10+'СЕТ СН'!$I$6-'СЕТ СН'!$I$22</f>
        <v>2602.1332826899998</v>
      </c>
      <c r="X142" s="36">
        <f>SUMIFS(СВЦЭМ!$C$39:$C$782,СВЦЭМ!$A$39:$A$782,$A142,СВЦЭМ!$B$39:$B$782,X$119)+'СЕТ СН'!$I$12+СВЦЭМ!$D$10+'СЕТ СН'!$I$6-'СЕТ СН'!$I$22</f>
        <v>2629.6683720199999</v>
      </c>
      <c r="Y142" s="36">
        <f>SUMIFS(СВЦЭМ!$C$39:$C$782,СВЦЭМ!$A$39:$A$782,$A142,СВЦЭМ!$B$39:$B$782,Y$119)+'СЕТ СН'!$I$12+СВЦЭМ!$D$10+'СЕТ СН'!$I$6-'СЕТ СН'!$I$22</f>
        <v>2662.5879063299999</v>
      </c>
    </row>
    <row r="143" spans="1:25" ht="15.75" x14ac:dyDescent="0.2">
      <c r="A143" s="35">
        <f t="shared" si="3"/>
        <v>44919</v>
      </c>
      <c r="B143" s="36">
        <f>SUMIFS(СВЦЭМ!$C$39:$C$782,СВЦЭМ!$A$39:$A$782,$A143,СВЦЭМ!$B$39:$B$782,B$119)+'СЕТ СН'!$I$12+СВЦЭМ!$D$10+'СЕТ СН'!$I$6-'СЕТ СН'!$I$22</f>
        <v>2596.0360210099998</v>
      </c>
      <c r="C143" s="36">
        <f>SUMIFS(СВЦЭМ!$C$39:$C$782,СВЦЭМ!$A$39:$A$782,$A143,СВЦЭМ!$B$39:$B$782,C$119)+'СЕТ СН'!$I$12+СВЦЭМ!$D$10+'СЕТ СН'!$I$6-'СЕТ СН'!$I$22</f>
        <v>2560.4703872600003</v>
      </c>
      <c r="D143" s="36">
        <f>SUMIFS(СВЦЭМ!$C$39:$C$782,СВЦЭМ!$A$39:$A$782,$A143,СВЦЭМ!$B$39:$B$782,D$119)+'СЕТ СН'!$I$12+СВЦЭМ!$D$10+'СЕТ СН'!$I$6-'СЕТ СН'!$I$22</f>
        <v>2544.2046878399997</v>
      </c>
      <c r="E143" s="36">
        <f>SUMIFS(СВЦЭМ!$C$39:$C$782,СВЦЭМ!$A$39:$A$782,$A143,СВЦЭМ!$B$39:$B$782,E$119)+'СЕТ СН'!$I$12+СВЦЭМ!$D$10+'СЕТ СН'!$I$6-'СЕТ СН'!$I$22</f>
        <v>2529.49123895</v>
      </c>
      <c r="F143" s="36">
        <f>SUMIFS(СВЦЭМ!$C$39:$C$782,СВЦЭМ!$A$39:$A$782,$A143,СВЦЭМ!$B$39:$B$782,F$119)+'СЕТ СН'!$I$12+СВЦЭМ!$D$10+'СЕТ СН'!$I$6-'СЕТ СН'!$I$22</f>
        <v>2578.4995210699999</v>
      </c>
      <c r="G143" s="36">
        <f>SUMIFS(СВЦЭМ!$C$39:$C$782,СВЦЭМ!$A$39:$A$782,$A143,СВЦЭМ!$B$39:$B$782,G$119)+'СЕТ СН'!$I$12+СВЦЭМ!$D$10+'СЕТ СН'!$I$6-'СЕТ СН'!$I$22</f>
        <v>2562.66692358</v>
      </c>
      <c r="H143" s="36">
        <f>SUMIFS(СВЦЭМ!$C$39:$C$782,СВЦЭМ!$A$39:$A$782,$A143,СВЦЭМ!$B$39:$B$782,H$119)+'СЕТ СН'!$I$12+СВЦЭМ!$D$10+'СЕТ СН'!$I$6-'СЕТ СН'!$I$22</f>
        <v>2556.95840787</v>
      </c>
      <c r="I143" s="36">
        <f>SUMIFS(СВЦЭМ!$C$39:$C$782,СВЦЭМ!$A$39:$A$782,$A143,СВЦЭМ!$B$39:$B$782,I$119)+'СЕТ СН'!$I$12+СВЦЭМ!$D$10+'СЕТ СН'!$I$6-'СЕТ СН'!$I$22</f>
        <v>2528.8446847699997</v>
      </c>
      <c r="J143" s="36">
        <f>SUMIFS(СВЦЭМ!$C$39:$C$782,СВЦЭМ!$A$39:$A$782,$A143,СВЦЭМ!$B$39:$B$782,J$119)+'СЕТ СН'!$I$12+СВЦЭМ!$D$10+'СЕТ СН'!$I$6-'СЕТ СН'!$I$22</f>
        <v>2521.3559305099998</v>
      </c>
      <c r="K143" s="36">
        <f>SUMIFS(СВЦЭМ!$C$39:$C$782,СВЦЭМ!$A$39:$A$782,$A143,СВЦЭМ!$B$39:$B$782,K$119)+'СЕТ СН'!$I$12+СВЦЭМ!$D$10+'СЕТ СН'!$I$6-'СЕТ СН'!$I$22</f>
        <v>2479.8177592299999</v>
      </c>
      <c r="L143" s="36">
        <f>SUMIFS(СВЦЭМ!$C$39:$C$782,СВЦЭМ!$A$39:$A$782,$A143,СВЦЭМ!$B$39:$B$782,L$119)+'СЕТ СН'!$I$12+СВЦЭМ!$D$10+'СЕТ СН'!$I$6-'СЕТ СН'!$I$22</f>
        <v>2451.65629889</v>
      </c>
      <c r="M143" s="36">
        <f>SUMIFS(СВЦЭМ!$C$39:$C$782,СВЦЭМ!$A$39:$A$782,$A143,СВЦЭМ!$B$39:$B$782,M$119)+'СЕТ СН'!$I$12+СВЦЭМ!$D$10+'СЕТ СН'!$I$6-'СЕТ СН'!$I$22</f>
        <v>2435.43666644</v>
      </c>
      <c r="N143" s="36">
        <f>SUMIFS(СВЦЭМ!$C$39:$C$782,СВЦЭМ!$A$39:$A$782,$A143,СВЦЭМ!$B$39:$B$782,N$119)+'СЕТ СН'!$I$12+СВЦЭМ!$D$10+'СЕТ СН'!$I$6-'СЕТ СН'!$I$22</f>
        <v>2463.52873331</v>
      </c>
      <c r="O143" s="36">
        <f>SUMIFS(СВЦЭМ!$C$39:$C$782,СВЦЭМ!$A$39:$A$782,$A143,СВЦЭМ!$B$39:$B$782,O$119)+'СЕТ СН'!$I$12+СВЦЭМ!$D$10+'СЕТ СН'!$I$6-'СЕТ СН'!$I$22</f>
        <v>2450.36979961</v>
      </c>
      <c r="P143" s="36">
        <f>SUMIFS(СВЦЭМ!$C$39:$C$782,СВЦЭМ!$A$39:$A$782,$A143,СВЦЭМ!$B$39:$B$782,P$119)+'СЕТ СН'!$I$12+СВЦЭМ!$D$10+'СЕТ СН'!$I$6-'СЕТ СН'!$I$22</f>
        <v>2451.3324983900002</v>
      </c>
      <c r="Q143" s="36">
        <f>SUMIFS(СВЦЭМ!$C$39:$C$782,СВЦЭМ!$A$39:$A$782,$A143,СВЦЭМ!$B$39:$B$782,Q$119)+'СЕТ СН'!$I$12+СВЦЭМ!$D$10+'СЕТ СН'!$I$6-'СЕТ СН'!$I$22</f>
        <v>2447.4625010700001</v>
      </c>
      <c r="R143" s="36">
        <f>SUMIFS(СВЦЭМ!$C$39:$C$782,СВЦЭМ!$A$39:$A$782,$A143,СВЦЭМ!$B$39:$B$782,R$119)+'СЕТ СН'!$I$12+СВЦЭМ!$D$10+'СЕТ СН'!$I$6-'СЕТ СН'!$I$22</f>
        <v>2456.2994526900002</v>
      </c>
      <c r="S143" s="36">
        <f>SUMIFS(СВЦЭМ!$C$39:$C$782,СВЦЭМ!$A$39:$A$782,$A143,СВЦЭМ!$B$39:$B$782,S$119)+'СЕТ СН'!$I$12+СВЦЭМ!$D$10+'СЕТ СН'!$I$6-'СЕТ СН'!$I$22</f>
        <v>2411.9076551099997</v>
      </c>
      <c r="T143" s="36">
        <f>SUMIFS(СВЦЭМ!$C$39:$C$782,СВЦЭМ!$A$39:$A$782,$A143,СВЦЭМ!$B$39:$B$782,T$119)+'СЕТ СН'!$I$12+СВЦЭМ!$D$10+'СЕТ СН'!$I$6-'СЕТ СН'!$I$22</f>
        <v>2396.9154747900002</v>
      </c>
      <c r="U143" s="36">
        <f>SUMIFS(СВЦЭМ!$C$39:$C$782,СВЦЭМ!$A$39:$A$782,$A143,СВЦЭМ!$B$39:$B$782,U$119)+'СЕТ СН'!$I$12+СВЦЭМ!$D$10+'СЕТ СН'!$I$6-'СЕТ СН'!$I$22</f>
        <v>2415.7662706900001</v>
      </c>
      <c r="V143" s="36">
        <f>SUMIFS(СВЦЭМ!$C$39:$C$782,СВЦЭМ!$A$39:$A$782,$A143,СВЦЭМ!$B$39:$B$782,V$119)+'СЕТ СН'!$I$12+СВЦЭМ!$D$10+'СЕТ СН'!$I$6-'СЕТ СН'!$I$22</f>
        <v>2434.6427709300001</v>
      </c>
      <c r="W143" s="36">
        <f>SUMIFS(СВЦЭМ!$C$39:$C$782,СВЦЭМ!$A$39:$A$782,$A143,СВЦЭМ!$B$39:$B$782,W$119)+'СЕТ СН'!$I$12+СВЦЭМ!$D$10+'СЕТ СН'!$I$6-'СЕТ СН'!$I$22</f>
        <v>2452.1442041400001</v>
      </c>
      <c r="X143" s="36">
        <f>SUMIFS(СВЦЭМ!$C$39:$C$782,СВЦЭМ!$A$39:$A$782,$A143,СВЦЭМ!$B$39:$B$782,X$119)+'СЕТ СН'!$I$12+СВЦЭМ!$D$10+'СЕТ СН'!$I$6-'СЕТ СН'!$I$22</f>
        <v>2466.8478906400001</v>
      </c>
      <c r="Y143" s="36">
        <f>SUMIFS(СВЦЭМ!$C$39:$C$782,СВЦЭМ!$A$39:$A$782,$A143,СВЦЭМ!$B$39:$B$782,Y$119)+'СЕТ СН'!$I$12+СВЦЭМ!$D$10+'СЕТ СН'!$I$6-'СЕТ СН'!$I$22</f>
        <v>2461.0139314099997</v>
      </c>
    </row>
    <row r="144" spans="1:25" ht="15.75" x14ac:dyDescent="0.2">
      <c r="A144" s="35">
        <f t="shared" si="3"/>
        <v>44920</v>
      </c>
      <c r="B144" s="36">
        <f>SUMIFS(СВЦЭМ!$C$39:$C$782,СВЦЭМ!$A$39:$A$782,$A144,СВЦЭМ!$B$39:$B$782,B$119)+'СЕТ СН'!$I$12+СВЦЭМ!$D$10+'СЕТ СН'!$I$6-'СЕТ СН'!$I$22</f>
        <v>2506.3646235300002</v>
      </c>
      <c r="C144" s="36">
        <f>SUMIFS(СВЦЭМ!$C$39:$C$782,СВЦЭМ!$A$39:$A$782,$A144,СВЦЭМ!$B$39:$B$782,C$119)+'СЕТ СН'!$I$12+СВЦЭМ!$D$10+'СЕТ СН'!$I$6-'СЕТ СН'!$I$22</f>
        <v>2524.0261360599998</v>
      </c>
      <c r="D144" s="36">
        <f>SUMIFS(СВЦЭМ!$C$39:$C$782,СВЦЭМ!$A$39:$A$782,$A144,СВЦЭМ!$B$39:$B$782,D$119)+'СЕТ СН'!$I$12+СВЦЭМ!$D$10+'СЕТ СН'!$I$6-'СЕТ СН'!$I$22</f>
        <v>2498.20796002</v>
      </c>
      <c r="E144" s="36">
        <f>SUMIFS(СВЦЭМ!$C$39:$C$782,СВЦЭМ!$A$39:$A$782,$A144,СВЦЭМ!$B$39:$B$782,E$119)+'СЕТ СН'!$I$12+СВЦЭМ!$D$10+'СЕТ СН'!$I$6-'СЕТ СН'!$I$22</f>
        <v>2488.9564856100001</v>
      </c>
      <c r="F144" s="36">
        <f>SUMIFS(СВЦЭМ!$C$39:$C$782,СВЦЭМ!$A$39:$A$782,$A144,СВЦЭМ!$B$39:$B$782,F$119)+'СЕТ СН'!$I$12+СВЦЭМ!$D$10+'СЕТ СН'!$I$6-'СЕТ СН'!$I$22</f>
        <v>2551.26589655</v>
      </c>
      <c r="G144" s="36">
        <f>SUMIFS(СВЦЭМ!$C$39:$C$782,СВЦЭМ!$A$39:$A$782,$A144,СВЦЭМ!$B$39:$B$782,G$119)+'СЕТ СН'!$I$12+СВЦЭМ!$D$10+'СЕТ СН'!$I$6-'СЕТ СН'!$I$22</f>
        <v>2547.91577241</v>
      </c>
      <c r="H144" s="36">
        <f>SUMIFS(СВЦЭМ!$C$39:$C$782,СВЦЭМ!$A$39:$A$782,$A144,СВЦЭМ!$B$39:$B$782,H$119)+'СЕТ СН'!$I$12+СВЦЭМ!$D$10+'СЕТ СН'!$I$6-'СЕТ СН'!$I$22</f>
        <v>2533.6508455499998</v>
      </c>
      <c r="I144" s="36">
        <f>SUMIFS(СВЦЭМ!$C$39:$C$782,СВЦЭМ!$A$39:$A$782,$A144,СВЦЭМ!$B$39:$B$782,I$119)+'СЕТ СН'!$I$12+СВЦЭМ!$D$10+'СЕТ СН'!$I$6-'СЕТ СН'!$I$22</f>
        <v>2570.8235804200003</v>
      </c>
      <c r="J144" s="36">
        <f>SUMIFS(СВЦЭМ!$C$39:$C$782,СВЦЭМ!$A$39:$A$782,$A144,СВЦЭМ!$B$39:$B$782,J$119)+'СЕТ СН'!$I$12+СВЦЭМ!$D$10+'СЕТ СН'!$I$6-'СЕТ СН'!$I$22</f>
        <v>2557.6392124599997</v>
      </c>
      <c r="K144" s="36">
        <f>SUMIFS(СВЦЭМ!$C$39:$C$782,СВЦЭМ!$A$39:$A$782,$A144,СВЦЭМ!$B$39:$B$782,K$119)+'СЕТ СН'!$I$12+СВЦЭМ!$D$10+'СЕТ СН'!$I$6-'СЕТ СН'!$I$22</f>
        <v>2547.10506897</v>
      </c>
      <c r="L144" s="36">
        <f>SUMIFS(СВЦЭМ!$C$39:$C$782,СВЦЭМ!$A$39:$A$782,$A144,СВЦЭМ!$B$39:$B$782,L$119)+'СЕТ СН'!$I$12+СВЦЭМ!$D$10+'СЕТ СН'!$I$6-'СЕТ СН'!$I$22</f>
        <v>2492.47355831</v>
      </c>
      <c r="M144" s="36">
        <f>SUMIFS(СВЦЭМ!$C$39:$C$782,СВЦЭМ!$A$39:$A$782,$A144,СВЦЭМ!$B$39:$B$782,M$119)+'СЕТ СН'!$I$12+СВЦЭМ!$D$10+'СЕТ СН'!$I$6-'СЕТ СН'!$I$22</f>
        <v>2509.88934023</v>
      </c>
      <c r="N144" s="36">
        <f>SUMIFS(СВЦЭМ!$C$39:$C$782,СВЦЭМ!$A$39:$A$782,$A144,СВЦЭМ!$B$39:$B$782,N$119)+'СЕТ СН'!$I$12+СВЦЭМ!$D$10+'СЕТ СН'!$I$6-'СЕТ СН'!$I$22</f>
        <v>2531.02000993</v>
      </c>
      <c r="O144" s="36">
        <f>SUMIFS(СВЦЭМ!$C$39:$C$782,СВЦЭМ!$A$39:$A$782,$A144,СВЦЭМ!$B$39:$B$782,O$119)+'СЕТ СН'!$I$12+СВЦЭМ!$D$10+'СЕТ СН'!$I$6-'СЕТ СН'!$I$22</f>
        <v>2535.16513919</v>
      </c>
      <c r="P144" s="36">
        <f>SUMIFS(СВЦЭМ!$C$39:$C$782,СВЦЭМ!$A$39:$A$782,$A144,СВЦЭМ!$B$39:$B$782,P$119)+'СЕТ СН'!$I$12+СВЦЭМ!$D$10+'СЕТ СН'!$I$6-'СЕТ СН'!$I$22</f>
        <v>2554.2832678300001</v>
      </c>
      <c r="Q144" s="36">
        <f>SUMIFS(СВЦЭМ!$C$39:$C$782,СВЦЭМ!$A$39:$A$782,$A144,СВЦЭМ!$B$39:$B$782,Q$119)+'СЕТ СН'!$I$12+СВЦЭМ!$D$10+'СЕТ СН'!$I$6-'СЕТ СН'!$I$22</f>
        <v>2545.9217170399997</v>
      </c>
      <c r="R144" s="36">
        <f>SUMIFS(СВЦЭМ!$C$39:$C$782,СВЦЭМ!$A$39:$A$782,$A144,СВЦЭМ!$B$39:$B$782,R$119)+'СЕТ СН'!$I$12+СВЦЭМ!$D$10+'СЕТ СН'!$I$6-'СЕТ СН'!$I$22</f>
        <v>2544.1104840500002</v>
      </c>
      <c r="S144" s="36">
        <f>SUMIFS(СВЦЭМ!$C$39:$C$782,СВЦЭМ!$A$39:$A$782,$A144,СВЦЭМ!$B$39:$B$782,S$119)+'СЕТ СН'!$I$12+СВЦЭМ!$D$10+'СЕТ СН'!$I$6-'СЕТ СН'!$I$22</f>
        <v>2518.7165348399999</v>
      </c>
      <c r="T144" s="36">
        <f>SUMIFS(СВЦЭМ!$C$39:$C$782,СВЦЭМ!$A$39:$A$782,$A144,СВЦЭМ!$B$39:$B$782,T$119)+'СЕТ СН'!$I$12+СВЦЭМ!$D$10+'СЕТ СН'!$I$6-'СЕТ СН'!$I$22</f>
        <v>2496.8893682999997</v>
      </c>
      <c r="U144" s="36">
        <f>SUMIFS(СВЦЭМ!$C$39:$C$782,СВЦЭМ!$A$39:$A$782,$A144,СВЦЭМ!$B$39:$B$782,U$119)+'СЕТ СН'!$I$12+СВЦЭМ!$D$10+'СЕТ СН'!$I$6-'СЕТ СН'!$I$22</f>
        <v>2500.6620668300002</v>
      </c>
      <c r="V144" s="36">
        <f>SUMIFS(СВЦЭМ!$C$39:$C$782,СВЦЭМ!$A$39:$A$782,$A144,СВЦЭМ!$B$39:$B$782,V$119)+'СЕТ СН'!$I$12+СВЦЭМ!$D$10+'СЕТ СН'!$I$6-'СЕТ СН'!$I$22</f>
        <v>2532.1377072099999</v>
      </c>
      <c r="W144" s="36">
        <f>SUMIFS(СВЦЭМ!$C$39:$C$782,СВЦЭМ!$A$39:$A$782,$A144,СВЦЭМ!$B$39:$B$782,W$119)+'СЕТ СН'!$I$12+СВЦЭМ!$D$10+'СЕТ СН'!$I$6-'СЕТ СН'!$I$22</f>
        <v>2551.61186576</v>
      </c>
      <c r="X144" s="36">
        <f>SUMIFS(СВЦЭМ!$C$39:$C$782,СВЦЭМ!$A$39:$A$782,$A144,СВЦЭМ!$B$39:$B$782,X$119)+'СЕТ СН'!$I$12+СВЦЭМ!$D$10+'СЕТ СН'!$I$6-'СЕТ СН'!$I$22</f>
        <v>2576.2202116500002</v>
      </c>
      <c r="Y144" s="36">
        <f>SUMIFS(СВЦЭМ!$C$39:$C$782,СВЦЭМ!$A$39:$A$782,$A144,СВЦЭМ!$B$39:$B$782,Y$119)+'СЕТ СН'!$I$12+СВЦЭМ!$D$10+'СЕТ СН'!$I$6-'СЕТ СН'!$I$22</f>
        <v>2604.3409486700002</v>
      </c>
    </row>
    <row r="145" spans="1:26" ht="15.75" x14ac:dyDescent="0.2">
      <c r="A145" s="35">
        <f t="shared" si="3"/>
        <v>44921</v>
      </c>
      <c r="B145" s="36">
        <f>SUMIFS(СВЦЭМ!$C$39:$C$782,СВЦЭМ!$A$39:$A$782,$A145,СВЦЭМ!$B$39:$B$782,B$119)+'СЕТ СН'!$I$12+СВЦЭМ!$D$10+'СЕТ СН'!$I$6-'СЕТ СН'!$I$22</f>
        <v>2655.94602007</v>
      </c>
      <c r="C145" s="36">
        <f>SUMIFS(СВЦЭМ!$C$39:$C$782,СВЦЭМ!$A$39:$A$782,$A145,СВЦЭМ!$B$39:$B$782,C$119)+'СЕТ СН'!$I$12+СВЦЭМ!$D$10+'СЕТ СН'!$I$6-'СЕТ СН'!$I$22</f>
        <v>2675.6218293399997</v>
      </c>
      <c r="D145" s="36">
        <f>SUMIFS(СВЦЭМ!$C$39:$C$782,СВЦЭМ!$A$39:$A$782,$A145,СВЦЭМ!$B$39:$B$782,D$119)+'СЕТ СН'!$I$12+СВЦЭМ!$D$10+'СЕТ СН'!$I$6-'СЕТ СН'!$I$22</f>
        <v>2681.24349476</v>
      </c>
      <c r="E145" s="36">
        <f>SUMIFS(СВЦЭМ!$C$39:$C$782,СВЦЭМ!$A$39:$A$782,$A145,СВЦЭМ!$B$39:$B$782,E$119)+'СЕТ СН'!$I$12+СВЦЭМ!$D$10+'СЕТ СН'!$I$6-'СЕТ СН'!$I$22</f>
        <v>2688.6834133499997</v>
      </c>
      <c r="F145" s="36">
        <f>SUMIFS(СВЦЭМ!$C$39:$C$782,СВЦЭМ!$A$39:$A$782,$A145,СВЦЭМ!$B$39:$B$782,F$119)+'СЕТ СН'!$I$12+СВЦЭМ!$D$10+'СЕТ СН'!$I$6-'СЕТ СН'!$I$22</f>
        <v>2731.6517960800002</v>
      </c>
      <c r="G145" s="36">
        <f>SUMIFS(СВЦЭМ!$C$39:$C$782,СВЦЭМ!$A$39:$A$782,$A145,СВЦЭМ!$B$39:$B$782,G$119)+'СЕТ СН'!$I$12+СВЦЭМ!$D$10+'СЕТ СН'!$I$6-'СЕТ СН'!$I$22</f>
        <v>2718.0004861400002</v>
      </c>
      <c r="H145" s="36">
        <f>SUMIFS(СВЦЭМ!$C$39:$C$782,СВЦЭМ!$A$39:$A$782,$A145,СВЦЭМ!$B$39:$B$782,H$119)+'СЕТ СН'!$I$12+СВЦЭМ!$D$10+'СЕТ СН'!$I$6-'СЕТ СН'!$I$22</f>
        <v>2676.8301766499999</v>
      </c>
      <c r="I145" s="36">
        <f>SUMIFS(СВЦЭМ!$C$39:$C$782,СВЦЭМ!$A$39:$A$782,$A145,СВЦЭМ!$B$39:$B$782,I$119)+'СЕТ СН'!$I$12+СВЦЭМ!$D$10+'СЕТ СН'!$I$6-'СЕТ СН'!$I$22</f>
        <v>2638.6844370399999</v>
      </c>
      <c r="J145" s="36">
        <f>SUMIFS(СВЦЭМ!$C$39:$C$782,СВЦЭМ!$A$39:$A$782,$A145,СВЦЭМ!$B$39:$B$782,J$119)+'СЕТ СН'!$I$12+СВЦЭМ!$D$10+'СЕТ СН'!$I$6-'СЕТ СН'!$I$22</f>
        <v>2630.26397524</v>
      </c>
      <c r="K145" s="36">
        <f>SUMIFS(СВЦЭМ!$C$39:$C$782,СВЦЭМ!$A$39:$A$782,$A145,СВЦЭМ!$B$39:$B$782,K$119)+'СЕТ СН'!$I$12+СВЦЭМ!$D$10+'СЕТ СН'!$I$6-'СЕТ СН'!$I$22</f>
        <v>2622.5906205299998</v>
      </c>
      <c r="L145" s="36">
        <f>SUMIFS(СВЦЭМ!$C$39:$C$782,СВЦЭМ!$A$39:$A$782,$A145,СВЦЭМ!$B$39:$B$782,L$119)+'СЕТ СН'!$I$12+СВЦЭМ!$D$10+'СЕТ СН'!$I$6-'СЕТ СН'!$I$22</f>
        <v>2614.5267786300001</v>
      </c>
      <c r="M145" s="36">
        <f>SUMIFS(СВЦЭМ!$C$39:$C$782,СВЦЭМ!$A$39:$A$782,$A145,СВЦЭМ!$B$39:$B$782,M$119)+'СЕТ СН'!$I$12+СВЦЭМ!$D$10+'СЕТ СН'!$I$6-'СЕТ СН'!$I$22</f>
        <v>2598.4718100700002</v>
      </c>
      <c r="N145" s="36">
        <f>SUMIFS(СВЦЭМ!$C$39:$C$782,СВЦЭМ!$A$39:$A$782,$A145,СВЦЭМ!$B$39:$B$782,N$119)+'СЕТ СН'!$I$12+СВЦЭМ!$D$10+'СЕТ СН'!$I$6-'СЕТ СН'!$I$22</f>
        <v>2607.1773281000001</v>
      </c>
      <c r="O145" s="36">
        <f>SUMIFS(СВЦЭМ!$C$39:$C$782,СВЦЭМ!$A$39:$A$782,$A145,СВЦЭМ!$B$39:$B$782,O$119)+'СЕТ СН'!$I$12+СВЦЭМ!$D$10+'СЕТ СН'!$I$6-'СЕТ СН'!$I$22</f>
        <v>2597.2651446899999</v>
      </c>
      <c r="P145" s="36">
        <f>SUMIFS(СВЦЭМ!$C$39:$C$782,СВЦЭМ!$A$39:$A$782,$A145,СВЦЭМ!$B$39:$B$782,P$119)+'СЕТ СН'!$I$12+СВЦЭМ!$D$10+'СЕТ СН'!$I$6-'СЕТ СН'!$I$22</f>
        <v>2613.2829985099997</v>
      </c>
      <c r="Q145" s="36">
        <f>SUMIFS(СВЦЭМ!$C$39:$C$782,СВЦЭМ!$A$39:$A$782,$A145,СВЦЭМ!$B$39:$B$782,Q$119)+'СЕТ СН'!$I$12+СВЦЭМ!$D$10+'СЕТ СН'!$I$6-'СЕТ СН'!$I$22</f>
        <v>2590.6026352399999</v>
      </c>
      <c r="R145" s="36">
        <f>SUMIFS(СВЦЭМ!$C$39:$C$782,СВЦЭМ!$A$39:$A$782,$A145,СВЦЭМ!$B$39:$B$782,R$119)+'СЕТ СН'!$I$12+СВЦЭМ!$D$10+'СЕТ СН'!$I$6-'СЕТ СН'!$I$22</f>
        <v>2579.9597387399999</v>
      </c>
      <c r="S145" s="36">
        <f>SUMIFS(СВЦЭМ!$C$39:$C$782,СВЦЭМ!$A$39:$A$782,$A145,СВЦЭМ!$B$39:$B$782,S$119)+'СЕТ СН'!$I$12+СВЦЭМ!$D$10+'СЕТ СН'!$I$6-'СЕТ СН'!$I$22</f>
        <v>2546.3124531799999</v>
      </c>
      <c r="T145" s="36">
        <f>SUMIFS(СВЦЭМ!$C$39:$C$782,СВЦЭМ!$A$39:$A$782,$A145,СВЦЭМ!$B$39:$B$782,T$119)+'СЕТ СН'!$I$12+СВЦЭМ!$D$10+'СЕТ СН'!$I$6-'СЕТ СН'!$I$22</f>
        <v>2493.8206731800001</v>
      </c>
      <c r="U145" s="36">
        <f>SUMIFS(СВЦЭМ!$C$39:$C$782,СВЦЭМ!$A$39:$A$782,$A145,СВЦЭМ!$B$39:$B$782,U$119)+'СЕТ СН'!$I$12+СВЦЭМ!$D$10+'СЕТ СН'!$I$6-'СЕТ СН'!$I$22</f>
        <v>2528.1285794099999</v>
      </c>
      <c r="V145" s="36">
        <f>SUMIFS(СВЦЭМ!$C$39:$C$782,СВЦЭМ!$A$39:$A$782,$A145,СВЦЭМ!$B$39:$B$782,V$119)+'СЕТ СН'!$I$12+СВЦЭМ!$D$10+'СЕТ СН'!$I$6-'СЕТ СН'!$I$22</f>
        <v>2540.55231929</v>
      </c>
      <c r="W145" s="36">
        <f>SUMIFS(СВЦЭМ!$C$39:$C$782,СВЦЭМ!$A$39:$A$782,$A145,СВЦЭМ!$B$39:$B$782,W$119)+'СЕТ СН'!$I$12+СВЦЭМ!$D$10+'СЕТ СН'!$I$6-'СЕТ СН'!$I$22</f>
        <v>2567.6980032299998</v>
      </c>
      <c r="X145" s="36">
        <f>SUMIFS(СВЦЭМ!$C$39:$C$782,СВЦЭМ!$A$39:$A$782,$A145,СВЦЭМ!$B$39:$B$782,X$119)+'СЕТ СН'!$I$12+СВЦЭМ!$D$10+'СЕТ СН'!$I$6-'СЕТ СН'!$I$22</f>
        <v>2590.2041374400001</v>
      </c>
      <c r="Y145" s="36">
        <f>SUMIFS(СВЦЭМ!$C$39:$C$782,СВЦЭМ!$A$39:$A$782,$A145,СВЦЭМ!$B$39:$B$782,Y$119)+'СЕТ СН'!$I$12+СВЦЭМ!$D$10+'СЕТ СН'!$I$6-'СЕТ СН'!$I$22</f>
        <v>2608.2556145399999</v>
      </c>
    </row>
    <row r="146" spans="1:26" ht="15.75" x14ac:dyDescent="0.2">
      <c r="A146" s="35">
        <f t="shared" si="3"/>
        <v>44922</v>
      </c>
      <c r="B146" s="36">
        <f>SUMIFS(СВЦЭМ!$C$39:$C$782,СВЦЭМ!$A$39:$A$782,$A146,СВЦЭМ!$B$39:$B$782,B$119)+'СЕТ СН'!$I$12+СВЦЭМ!$D$10+'СЕТ СН'!$I$6-'СЕТ СН'!$I$22</f>
        <v>2528.7533424100002</v>
      </c>
      <c r="C146" s="36">
        <f>SUMIFS(СВЦЭМ!$C$39:$C$782,СВЦЭМ!$A$39:$A$782,$A146,СВЦЭМ!$B$39:$B$782,C$119)+'СЕТ СН'!$I$12+СВЦЭМ!$D$10+'СЕТ СН'!$I$6-'СЕТ СН'!$I$22</f>
        <v>2551.9558624299998</v>
      </c>
      <c r="D146" s="36">
        <f>SUMIFS(СВЦЭМ!$C$39:$C$782,СВЦЭМ!$A$39:$A$782,$A146,СВЦЭМ!$B$39:$B$782,D$119)+'СЕТ СН'!$I$12+СВЦЭМ!$D$10+'СЕТ СН'!$I$6-'СЕТ СН'!$I$22</f>
        <v>2552.4349155700002</v>
      </c>
      <c r="E146" s="36">
        <f>SUMIFS(СВЦЭМ!$C$39:$C$782,СВЦЭМ!$A$39:$A$782,$A146,СВЦЭМ!$B$39:$B$782,E$119)+'СЕТ СН'!$I$12+СВЦЭМ!$D$10+'СЕТ СН'!$I$6-'СЕТ СН'!$I$22</f>
        <v>2576.8119196299999</v>
      </c>
      <c r="F146" s="36">
        <f>SUMIFS(СВЦЭМ!$C$39:$C$782,СВЦЭМ!$A$39:$A$782,$A146,СВЦЭМ!$B$39:$B$782,F$119)+'СЕТ СН'!$I$12+СВЦЭМ!$D$10+'СЕТ СН'!$I$6-'СЕТ СН'!$I$22</f>
        <v>2613.04944978</v>
      </c>
      <c r="G146" s="36">
        <f>SUMIFS(СВЦЭМ!$C$39:$C$782,СВЦЭМ!$A$39:$A$782,$A146,СВЦЭМ!$B$39:$B$782,G$119)+'СЕТ СН'!$I$12+СВЦЭМ!$D$10+'СЕТ СН'!$I$6-'СЕТ СН'!$I$22</f>
        <v>2600.4331604899999</v>
      </c>
      <c r="H146" s="36">
        <f>SUMIFS(СВЦЭМ!$C$39:$C$782,СВЦЭМ!$A$39:$A$782,$A146,СВЦЭМ!$B$39:$B$782,H$119)+'СЕТ СН'!$I$12+СВЦЭМ!$D$10+'СЕТ СН'!$I$6-'СЕТ СН'!$I$22</f>
        <v>2557.8604471500003</v>
      </c>
      <c r="I146" s="36">
        <f>SUMIFS(СВЦЭМ!$C$39:$C$782,СВЦЭМ!$A$39:$A$782,$A146,СВЦЭМ!$B$39:$B$782,I$119)+'СЕТ СН'!$I$12+СВЦЭМ!$D$10+'СЕТ СН'!$I$6-'СЕТ СН'!$I$22</f>
        <v>2511.0000800799999</v>
      </c>
      <c r="J146" s="36">
        <f>SUMIFS(СВЦЭМ!$C$39:$C$782,СВЦЭМ!$A$39:$A$782,$A146,СВЦЭМ!$B$39:$B$782,J$119)+'СЕТ СН'!$I$12+СВЦЭМ!$D$10+'СЕТ СН'!$I$6-'СЕТ СН'!$I$22</f>
        <v>2465.0498675099998</v>
      </c>
      <c r="K146" s="36">
        <f>SUMIFS(СВЦЭМ!$C$39:$C$782,СВЦЭМ!$A$39:$A$782,$A146,СВЦЭМ!$B$39:$B$782,K$119)+'СЕТ СН'!$I$12+СВЦЭМ!$D$10+'СЕТ СН'!$I$6-'СЕТ СН'!$I$22</f>
        <v>2460.8359563399999</v>
      </c>
      <c r="L146" s="36">
        <f>SUMIFS(СВЦЭМ!$C$39:$C$782,СВЦЭМ!$A$39:$A$782,$A146,СВЦЭМ!$B$39:$B$782,L$119)+'СЕТ СН'!$I$12+СВЦЭМ!$D$10+'СЕТ СН'!$I$6-'СЕТ СН'!$I$22</f>
        <v>2482.7425601599998</v>
      </c>
      <c r="M146" s="36">
        <f>SUMIFS(СВЦЭМ!$C$39:$C$782,СВЦЭМ!$A$39:$A$782,$A146,СВЦЭМ!$B$39:$B$782,M$119)+'СЕТ СН'!$I$12+СВЦЭМ!$D$10+'СЕТ СН'!$I$6-'СЕТ СН'!$I$22</f>
        <v>2472.9320582600003</v>
      </c>
      <c r="N146" s="36">
        <f>SUMIFS(СВЦЭМ!$C$39:$C$782,СВЦЭМ!$A$39:$A$782,$A146,СВЦЭМ!$B$39:$B$782,N$119)+'СЕТ СН'!$I$12+СВЦЭМ!$D$10+'СЕТ СН'!$I$6-'СЕТ СН'!$I$22</f>
        <v>2476.4882462200003</v>
      </c>
      <c r="O146" s="36">
        <f>SUMIFS(СВЦЭМ!$C$39:$C$782,СВЦЭМ!$A$39:$A$782,$A146,СВЦЭМ!$B$39:$B$782,O$119)+'СЕТ СН'!$I$12+СВЦЭМ!$D$10+'СЕТ СН'!$I$6-'СЕТ СН'!$I$22</f>
        <v>2481.2616239700001</v>
      </c>
      <c r="P146" s="36">
        <f>SUMIFS(СВЦЭМ!$C$39:$C$782,СВЦЭМ!$A$39:$A$782,$A146,СВЦЭМ!$B$39:$B$782,P$119)+'СЕТ СН'!$I$12+СВЦЭМ!$D$10+'СЕТ СН'!$I$6-'СЕТ СН'!$I$22</f>
        <v>2487.3508533599997</v>
      </c>
      <c r="Q146" s="36">
        <f>SUMIFS(СВЦЭМ!$C$39:$C$782,СВЦЭМ!$A$39:$A$782,$A146,СВЦЭМ!$B$39:$B$782,Q$119)+'СЕТ СН'!$I$12+СВЦЭМ!$D$10+'СЕТ СН'!$I$6-'СЕТ СН'!$I$22</f>
        <v>2493.7250756599997</v>
      </c>
      <c r="R146" s="36">
        <f>SUMIFS(СВЦЭМ!$C$39:$C$782,СВЦЭМ!$A$39:$A$782,$A146,СВЦЭМ!$B$39:$B$782,R$119)+'СЕТ СН'!$I$12+СВЦЭМ!$D$10+'СЕТ СН'!$I$6-'СЕТ СН'!$I$22</f>
        <v>2494.75969102</v>
      </c>
      <c r="S146" s="36">
        <f>SUMIFS(СВЦЭМ!$C$39:$C$782,СВЦЭМ!$A$39:$A$782,$A146,СВЦЭМ!$B$39:$B$782,S$119)+'СЕТ СН'!$I$12+СВЦЭМ!$D$10+'СЕТ СН'!$I$6-'СЕТ СН'!$I$22</f>
        <v>2465.6109705500003</v>
      </c>
      <c r="T146" s="36">
        <f>SUMIFS(СВЦЭМ!$C$39:$C$782,СВЦЭМ!$A$39:$A$782,$A146,СВЦЭМ!$B$39:$B$782,T$119)+'СЕТ СН'!$I$12+СВЦЭМ!$D$10+'СЕТ СН'!$I$6-'СЕТ СН'!$I$22</f>
        <v>2418.70251831</v>
      </c>
      <c r="U146" s="36">
        <f>SUMIFS(СВЦЭМ!$C$39:$C$782,СВЦЭМ!$A$39:$A$782,$A146,СВЦЭМ!$B$39:$B$782,U$119)+'СЕТ СН'!$I$12+СВЦЭМ!$D$10+'СЕТ СН'!$I$6-'СЕТ СН'!$I$22</f>
        <v>2440.5939556599997</v>
      </c>
      <c r="V146" s="36">
        <f>SUMIFS(СВЦЭМ!$C$39:$C$782,СВЦЭМ!$A$39:$A$782,$A146,СВЦЭМ!$B$39:$B$782,V$119)+'СЕТ СН'!$I$12+СВЦЭМ!$D$10+'СЕТ СН'!$I$6-'СЕТ СН'!$I$22</f>
        <v>2468.8404985500001</v>
      </c>
      <c r="W146" s="36">
        <f>SUMIFS(СВЦЭМ!$C$39:$C$782,СВЦЭМ!$A$39:$A$782,$A146,СВЦЭМ!$B$39:$B$782,W$119)+'СЕТ СН'!$I$12+СВЦЭМ!$D$10+'СЕТ СН'!$I$6-'СЕТ СН'!$I$22</f>
        <v>2496.5487616099999</v>
      </c>
      <c r="X146" s="36">
        <f>SUMIFS(СВЦЭМ!$C$39:$C$782,СВЦЭМ!$A$39:$A$782,$A146,СВЦЭМ!$B$39:$B$782,X$119)+'СЕТ СН'!$I$12+СВЦЭМ!$D$10+'СЕТ СН'!$I$6-'СЕТ СН'!$I$22</f>
        <v>2487.0736371900002</v>
      </c>
      <c r="Y146" s="36">
        <f>SUMIFS(СВЦЭМ!$C$39:$C$782,СВЦЭМ!$A$39:$A$782,$A146,СВЦЭМ!$B$39:$B$782,Y$119)+'СЕТ СН'!$I$12+СВЦЭМ!$D$10+'СЕТ СН'!$I$6-'СЕТ СН'!$I$22</f>
        <v>2517.8930434399999</v>
      </c>
    </row>
    <row r="147" spans="1:26" ht="15.75" x14ac:dyDescent="0.2">
      <c r="A147" s="35">
        <f t="shared" si="3"/>
        <v>44923</v>
      </c>
      <c r="B147" s="36">
        <f>SUMIFS(СВЦЭМ!$C$39:$C$782,СВЦЭМ!$A$39:$A$782,$A147,СВЦЭМ!$B$39:$B$782,B$119)+'СЕТ СН'!$I$12+СВЦЭМ!$D$10+'СЕТ СН'!$I$6-'СЕТ СН'!$I$22</f>
        <v>2552.3317354000001</v>
      </c>
      <c r="C147" s="36">
        <f>SUMIFS(СВЦЭМ!$C$39:$C$782,СВЦЭМ!$A$39:$A$782,$A147,СВЦЭМ!$B$39:$B$782,C$119)+'СЕТ СН'!$I$12+СВЦЭМ!$D$10+'СЕТ СН'!$I$6-'СЕТ СН'!$I$22</f>
        <v>2600.0818399099999</v>
      </c>
      <c r="D147" s="36">
        <f>SUMIFS(СВЦЭМ!$C$39:$C$782,СВЦЭМ!$A$39:$A$782,$A147,СВЦЭМ!$B$39:$B$782,D$119)+'СЕТ СН'!$I$12+СВЦЭМ!$D$10+'СЕТ СН'!$I$6-'СЕТ СН'!$I$22</f>
        <v>2634.1464648299998</v>
      </c>
      <c r="E147" s="36">
        <f>SUMIFS(СВЦЭМ!$C$39:$C$782,СВЦЭМ!$A$39:$A$782,$A147,СВЦЭМ!$B$39:$B$782,E$119)+'СЕТ СН'!$I$12+СВЦЭМ!$D$10+'СЕТ СН'!$I$6-'СЕТ СН'!$I$22</f>
        <v>2597.8985132500002</v>
      </c>
      <c r="F147" s="36">
        <f>SUMIFS(СВЦЭМ!$C$39:$C$782,СВЦЭМ!$A$39:$A$782,$A147,СВЦЭМ!$B$39:$B$782,F$119)+'СЕТ СН'!$I$12+СВЦЭМ!$D$10+'СЕТ СН'!$I$6-'СЕТ СН'!$I$22</f>
        <v>2611.1289196799999</v>
      </c>
      <c r="G147" s="36">
        <f>SUMIFS(СВЦЭМ!$C$39:$C$782,СВЦЭМ!$A$39:$A$782,$A147,СВЦЭМ!$B$39:$B$782,G$119)+'СЕТ СН'!$I$12+СВЦЭМ!$D$10+'СЕТ СН'!$I$6-'СЕТ СН'!$I$22</f>
        <v>2596.4914950299999</v>
      </c>
      <c r="H147" s="36">
        <f>SUMIFS(СВЦЭМ!$C$39:$C$782,СВЦЭМ!$A$39:$A$782,$A147,СВЦЭМ!$B$39:$B$782,H$119)+'СЕТ СН'!$I$12+СВЦЭМ!$D$10+'СЕТ СН'!$I$6-'СЕТ СН'!$I$22</f>
        <v>2593.1275735999998</v>
      </c>
      <c r="I147" s="36">
        <f>SUMIFS(СВЦЭМ!$C$39:$C$782,СВЦЭМ!$A$39:$A$782,$A147,СВЦЭМ!$B$39:$B$782,I$119)+'СЕТ СН'!$I$12+СВЦЭМ!$D$10+'СЕТ СН'!$I$6-'СЕТ СН'!$I$22</f>
        <v>2545.2777166400001</v>
      </c>
      <c r="J147" s="36">
        <f>SUMIFS(СВЦЭМ!$C$39:$C$782,СВЦЭМ!$A$39:$A$782,$A147,СВЦЭМ!$B$39:$B$782,J$119)+'СЕТ СН'!$I$12+СВЦЭМ!$D$10+'СЕТ СН'!$I$6-'СЕТ СН'!$I$22</f>
        <v>2534.0186304999997</v>
      </c>
      <c r="K147" s="36">
        <f>SUMIFS(СВЦЭМ!$C$39:$C$782,СВЦЭМ!$A$39:$A$782,$A147,СВЦЭМ!$B$39:$B$782,K$119)+'СЕТ СН'!$I$12+СВЦЭМ!$D$10+'СЕТ СН'!$I$6-'СЕТ СН'!$I$22</f>
        <v>2535.8611803399999</v>
      </c>
      <c r="L147" s="36">
        <f>SUMIFS(СВЦЭМ!$C$39:$C$782,СВЦЭМ!$A$39:$A$782,$A147,СВЦЭМ!$B$39:$B$782,L$119)+'СЕТ СН'!$I$12+СВЦЭМ!$D$10+'СЕТ СН'!$I$6-'СЕТ СН'!$I$22</f>
        <v>2522.1485341899997</v>
      </c>
      <c r="M147" s="36">
        <f>SUMIFS(СВЦЭМ!$C$39:$C$782,СВЦЭМ!$A$39:$A$782,$A147,СВЦЭМ!$B$39:$B$782,M$119)+'СЕТ СН'!$I$12+СВЦЭМ!$D$10+'СЕТ СН'!$I$6-'СЕТ СН'!$I$22</f>
        <v>2511.8835966699999</v>
      </c>
      <c r="N147" s="36">
        <f>SUMIFS(СВЦЭМ!$C$39:$C$782,СВЦЭМ!$A$39:$A$782,$A147,СВЦЭМ!$B$39:$B$782,N$119)+'СЕТ СН'!$I$12+СВЦЭМ!$D$10+'СЕТ СН'!$I$6-'СЕТ СН'!$I$22</f>
        <v>2535.2617498300001</v>
      </c>
      <c r="O147" s="36">
        <f>SUMIFS(СВЦЭМ!$C$39:$C$782,СВЦЭМ!$A$39:$A$782,$A147,СВЦЭМ!$B$39:$B$782,O$119)+'СЕТ СН'!$I$12+СВЦЭМ!$D$10+'СЕТ СН'!$I$6-'СЕТ СН'!$I$22</f>
        <v>2545.28458718</v>
      </c>
      <c r="P147" s="36">
        <f>SUMIFS(СВЦЭМ!$C$39:$C$782,СВЦЭМ!$A$39:$A$782,$A147,СВЦЭМ!$B$39:$B$782,P$119)+'СЕТ СН'!$I$12+СВЦЭМ!$D$10+'СЕТ СН'!$I$6-'СЕТ СН'!$I$22</f>
        <v>2560.5614864999998</v>
      </c>
      <c r="Q147" s="36">
        <f>SUMIFS(СВЦЭМ!$C$39:$C$782,СВЦЭМ!$A$39:$A$782,$A147,СВЦЭМ!$B$39:$B$782,Q$119)+'СЕТ СН'!$I$12+СВЦЭМ!$D$10+'СЕТ СН'!$I$6-'СЕТ СН'!$I$22</f>
        <v>2556.4476679300001</v>
      </c>
      <c r="R147" s="36">
        <f>SUMIFS(СВЦЭМ!$C$39:$C$782,СВЦЭМ!$A$39:$A$782,$A147,СВЦЭМ!$B$39:$B$782,R$119)+'СЕТ СН'!$I$12+СВЦЭМ!$D$10+'СЕТ СН'!$I$6-'СЕТ СН'!$I$22</f>
        <v>2535.6744009100003</v>
      </c>
      <c r="S147" s="36">
        <f>SUMIFS(СВЦЭМ!$C$39:$C$782,СВЦЭМ!$A$39:$A$782,$A147,СВЦЭМ!$B$39:$B$782,S$119)+'СЕТ СН'!$I$12+СВЦЭМ!$D$10+'СЕТ СН'!$I$6-'СЕТ СН'!$I$22</f>
        <v>2540.0761248600002</v>
      </c>
      <c r="T147" s="36">
        <f>SUMIFS(СВЦЭМ!$C$39:$C$782,СВЦЭМ!$A$39:$A$782,$A147,СВЦЭМ!$B$39:$B$782,T$119)+'СЕТ СН'!$I$12+СВЦЭМ!$D$10+'СЕТ СН'!$I$6-'СЕТ СН'!$I$22</f>
        <v>2502.3192627399999</v>
      </c>
      <c r="U147" s="36">
        <f>SUMIFS(СВЦЭМ!$C$39:$C$782,СВЦЭМ!$A$39:$A$782,$A147,СВЦЭМ!$B$39:$B$782,U$119)+'СЕТ СН'!$I$12+СВЦЭМ!$D$10+'СЕТ СН'!$I$6-'СЕТ СН'!$I$22</f>
        <v>2502.0122793600003</v>
      </c>
      <c r="V147" s="36">
        <f>SUMIFS(СВЦЭМ!$C$39:$C$782,СВЦЭМ!$A$39:$A$782,$A147,СВЦЭМ!$B$39:$B$782,V$119)+'СЕТ СН'!$I$12+СВЦЭМ!$D$10+'СЕТ СН'!$I$6-'СЕТ СН'!$I$22</f>
        <v>2506.8329598600003</v>
      </c>
      <c r="W147" s="36">
        <f>SUMIFS(СВЦЭМ!$C$39:$C$782,СВЦЭМ!$A$39:$A$782,$A147,СВЦЭМ!$B$39:$B$782,W$119)+'СЕТ СН'!$I$12+СВЦЭМ!$D$10+'СЕТ СН'!$I$6-'СЕТ СН'!$I$22</f>
        <v>2524.1694191799997</v>
      </c>
      <c r="X147" s="36">
        <f>SUMIFS(СВЦЭМ!$C$39:$C$782,СВЦЭМ!$A$39:$A$782,$A147,СВЦЭМ!$B$39:$B$782,X$119)+'СЕТ СН'!$I$12+СВЦЭМ!$D$10+'СЕТ СН'!$I$6-'СЕТ СН'!$I$22</f>
        <v>2519.7663032199998</v>
      </c>
      <c r="Y147" s="36">
        <f>SUMIFS(СВЦЭМ!$C$39:$C$782,СВЦЭМ!$A$39:$A$782,$A147,СВЦЭМ!$B$39:$B$782,Y$119)+'СЕТ СН'!$I$12+СВЦЭМ!$D$10+'СЕТ СН'!$I$6-'СЕТ СН'!$I$22</f>
        <v>2542.5179800599999</v>
      </c>
    </row>
    <row r="148" spans="1:26" ht="15.75" x14ac:dyDescent="0.2">
      <c r="A148" s="35">
        <f t="shared" si="3"/>
        <v>44924</v>
      </c>
      <c r="B148" s="36">
        <f>SUMIFS(СВЦЭМ!$C$39:$C$782,СВЦЭМ!$A$39:$A$782,$A148,СВЦЭМ!$B$39:$B$782,B$119)+'СЕТ СН'!$I$12+СВЦЭМ!$D$10+'СЕТ СН'!$I$6-'СЕТ СН'!$I$22</f>
        <v>2622.3400386900003</v>
      </c>
      <c r="C148" s="36">
        <f>SUMIFS(СВЦЭМ!$C$39:$C$782,СВЦЭМ!$A$39:$A$782,$A148,СВЦЭМ!$B$39:$B$782,C$119)+'СЕТ СН'!$I$12+СВЦЭМ!$D$10+'СЕТ СН'!$I$6-'СЕТ СН'!$I$22</f>
        <v>2633.9874776300003</v>
      </c>
      <c r="D148" s="36">
        <f>SUMIFS(СВЦЭМ!$C$39:$C$782,СВЦЭМ!$A$39:$A$782,$A148,СВЦЭМ!$B$39:$B$782,D$119)+'СЕТ СН'!$I$12+СВЦЭМ!$D$10+'СЕТ СН'!$I$6-'СЕТ СН'!$I$22</f>
        <v>2625.1086878300002</v>
      </c>
      <c r="E148" s="36">
        <f>SUMIFS(СВЦЭМ!$C$39:$C$782,СВЦЭМ!$A$39:$A$782,$A148,СВЦЭМ!$B$39:$B$782,E$119)+'СЕТ СН'!$I$12+СВЦЭМ!$D$10+'СЕТ СН'!$I$6-'СЕТ СН'!$I$22</f>
        <v>2634.9701417599999</v>
      </c>
      <c r="F148" s="36">
        <f>SUMIFS(СВЦЭМ!$C$39:$C$782,СВЦЭМ!$A$39:$A$782,$A148,СВЦЭМ!$B$39:$B$782,F$119)+'СЕТ СН'!$I$12+СВЦЭМ!$D$10+'СЕТ СН'!$I$6-'СЕТ СН'!$I$22</f>
        <v>2640.6226032499999</v>
      </c>
      <c r="G148" s="36">
        <f>SUMIFS(СВЦЭМ!$C$39:$C$782,СВЦЭМ!$A$39:$A$782,$A148,СВЦЭМ!$B$39:$B$782,G$119)+'СЕТ СН'!$I$12+СВЦЭМ!$D$10+'СЕТ СН'!$I$6-'СЕТ СН'!$I$22</f>
        <v>2629.0624598499999</v>
      </c>
      <c r="H148" s="36">
        <f>SUMIFS(СВЦЭМ!$C$39:$C$782,СВЦЭМ!$A$39:$A$782,$A148,СВЦЭМ!$B$39:$B$782,H$119)+'СЕТ СН'!$I$12+СВЦЭМ!$D$10+'СЕТ СН'!$I$6-'СЕТ СН'!$I$22</f>
        <v>2615.7368600499999</v>
      </c>
      <c r="I148" s="36">
        <f>SUMIFS(СВЦЭМ!$C$39:$C$782,СВЦЭМ!$A$39:$A$782,$A148,СВЦЭМ!$B$39:$B$782,I$119)+'СЕТ СН'!$I$12+СВЦЭМ!$D$10+'СЕТ СН'!$I$6-'СЕТ СН'!$I$22</f>
        <v>2574.87109422</v>
      </c>
      <c r="J148" s="36">
        <f>SUMIFS(СВЦЭМ!$C$39:$C$782,СВЦЭМ!$A$39:$A$782,$A148,СВЦЭМ!$B$39:$B$782,J$119)+'СЕТ СН'!$I$12+СВЦЭМ!$D$10+'СЕТ СН'!$I$6-'СЕТ СН'!$I$22</f>
        <v>2566.1216075000002</v>
      </c>
      <c r="K148" s="36">
        <f>SUMIFS(СВЦЭМ!$C$39:$C$782,СВЦЭМ!$A$39:$A$782,$A148,СВЦЭМ!$B$39:$B$782,K$119)+'СЕТ СН'!$I$12+СВЦЭМ!$D$10+'СЕТ СН'!$I$6-'СЕТ СН'!$I$22</f>
        <v>2534.8330698899999</v>
      </c>
      <c r="L148" s="36">
        <f>SUMIFS(СВЦЭМ!$C$39:$C$782,СВЦЭМ!$A$39:$A$782,$A148,СВЦЭМ!$B$39:$B$782,L$119)+'СЕТ СН'!$I$12+СВЦЭМ!$D$10+'СЕТ СН'!$I$6-'СЕТ СН'!$I$22</f>
        <v>2521.31281154</v>
      </c>
      <c r="M148" s="36">
        <f>SUMIFS(СВЦЭМ!$C$39:$C$782,СВЦЭМ!$A$39:$A$782,$A148,СВЦЭМ!$B$39:$B$782,M$119)+'СЕТ СН'!$I$12+СВЦЭМ!$D$10+'СЕТ СН'!$I$6-'СЕТ СН'!$I$22</f>
        <v>2522.5807879599997</v>
      </c>
      <c r="N148" s="36">
        <f>SUMIFS(СВЦЭМ!$C$39:$C$782,СВЦЭМ!$A$39:$A$782,$A148,СВЦЭМ!$B$39:$B$782,N$119)+'СЕТ СН'!$I$12+СВЦЭМ!$D$10+'СЕТ СН'!$I$6-'СЕТ СН'!$I$22</f>
        <v>2558.91345396</v>
      </c>
      <c r="O148" s="36">
        <f>SUMIFS(СВЦЭМ!$C$39:$C$782,СВЦЭМ!$A$39:$A$782,$A148,СВЦЭМ!$B$39:$B$782,O$119)+'СЕТ СН'!$I$12+СВЦЭМ!$D$10+'СЕТ СН'!$I$6-'СЕТ СН'!$I$22</f>
        <v>2553.9355606300001</v>
      </c>
      <c r="P148" s="36">
        <f>SUMIFS(СВЦЭМ!$C$39:$C$782,СВЦЭМ!$A$39:$A$782,$A148,СВЦЭМ!$B$39:$B$782,P$119)+'СЕТ СН'!$I$12+СВЦЭМ!$D$10+'СЕТ СН'!$I$6-'СЕТ СН'!$I$22</f>
        <v>2579.1147042900002</v>
      </c>
      <c r="Q148" s="36">
        <f>SUMIFS(СВЦЭМ!$C$39:$C$782,СВЦЭМ!$A$39:$A$782,$A148,СВЦЭМ!$B$39:$B$782,Q$119)+'СЕТ СН'!$I$12+СВЦЭМ!$D$10+'СЕТ СН'!$I$6-'СЕТ СН'!$I$22</f>
        <v>2582.41154052</v>
      </c>
      <c r="R148" s="36">
        <f>SUMIFS(СВЦЭМ!$C$39:$C$782,СВЦЭМ!$A$39:$A$782,$A148,СВЦЭМ!$B$39:$B$782,R$119)+'СЕТ СН'!$I$12+СВЦЭМ!$D$10+'СЕТ СН'!$I$6-'СЕТ СН'!$I$22</f>
        <v>2561.4154564099999</v>
      </c>
      <c r="S148" s="36">
        <f>SUMIFS(СВЦЭМ!$C$39:$C$782,СВЦЭМ!$A$39:$A$782,$A148,СВЦЭМ!$B$39:$B$782,S$119)+'СЕТ СН'!$I$12+СВЦЭМ!$D$10+'СЕТ СН'!$I$6-'СЕТ СН'!$I$22</f>
        <v>2541.97766761</v>
      </c>
      <c r="T148" s="36">
        <f>SUMIFS(СВЦЭМ!$C$39:$C$782,СВЦЭМ!$A$39:$A$782,$A148,СВЦЭМ!$B$39:$B$782,T$119)+'СЕТ СН'!$I$12+СВЦЭМ!$D$10+'СЕТ СН'!$I$6-'СЕТ СН'!$I$22</f>
        <v>2502.9197311600001</v>
      </c>
      <c r="U148" s="36">
        <f>SUMIFS(СВЦЭМ!$C$39:$C$782,СВЦЭМ!$A$39:$A$782,$A148,СВЦЭМ!$B$39:$B$782,U$119)+'СЕТ СН'!$I$12+СВЦЭМ!$D$10+'СЕТ СН'!$I$6-'СЕТ СН'!$I$22</f>
        <v>2510.8909940599997</v>
      </c>
      <c r="V148" s="36">
        <f>SUMIFS(СВЦЭМ!$C$39:$C$782,СВЦЭМ!$A$39:$A$782,$A148,СВЦЭМ!$B$39:$B$782,V$119)+'СЕТ СН'!$I$12+СВЦЭМ!$D$10+'СЕТ СН'!$I$6-'СЕТ СН'!$I$22</f>
        <v>2526.4437686199999</v>
      </c>
      <c r="W148" s="36">
        <f>SUMIFS(СВЦЭМ!$C$39:$C$782,СВЦЭМ!$A$39:$A$782,$A148,СВЦЭМ!$B$39:$B$782,W$119)+'СЕТ СН'!$I$12+СВЦЭМ!$D$10+'СЕТ СН'!$I$6-'СЕТ СН'!$I$22</f>
        <v>2545.6502920100002</v>
      </c>
      <c r="X148" s="36">
        <f>SUMIFS(СВЦЭМ!$C$39:$C$782,СВЦЭМ!$A$39:$A$782,$A148,СВЦЭМ!$B$39:$B$782,X$119)+'СЕТ СН'!$I$12+СВЦЭМ!$D$10+'СЕТ СН'!$I$6-'СЕТ СН'!$I$22</f>
        <v>2571.1994530900001</v>
      </c>
      <c r="Y148" s="36">
        <f>SUMIFS(СВЦЭМ!$C$39:$C$782,СВЦЭМ!$A$39:$A$782,$A148,СВЦЭМ!$B$39:$B$782,Y$119)+'СЕТ СН'!$I$12+СВЦЭМ!$D$10+'СЕТ СН'!$I$6-'СЕТ СН'!$I$22</f>
        <v>2598.62354108</v>
      </c>
    </row>
    <row r="149" spans="1:26" ht="15.75" x14ac:dyDescent="0.2">
      <c r="A149" s="35">
        <f t="shared" si="3"/>
        <v>44925</v>
      </c>
      <c r="B149" s="36">
        <f>SUMIFS(СВЦЭМ!$C$39:$C$782,СВЦЭМ!$A$39:$A$782,$A149,СВЦЭМ!$B$39:$B$782,B$119)+'СЕТ СН'!$I$12+СВЦЭМ!$D$10+'СЕТ СН'!$I$6-'СЕТ СН'!$I$22</f>
        <v>2599.38207736</v>
      </c>
      <c r="C149" s="36">
        <f>SUMIFS(СВЦЭМ!$C$39:$C$782,СВЦЭМ!$A$39:$A$782,$A149,СВЦЭМ!$B$39:$B$782,C$119)+'СЕТ СН'!$I$12+СВЦЭМ!$D$10+'СЕТ СН'!$I$6-'СЕТ СН'!$I$22</f>
        <v>2575.8780207700001</v>
      </c>
      <c r="D149" s="36">
        <f>SUMIFS(СВЦЭМ!$C$39:$C$782,СВЦЭМ!$A$39:$A$782,$A149,СВЦЭМ!$B$39:$B$782,D$119)+'СЕТ СН'!$I$12+СВЦЭМ!$D$10+'СЕТ СН'!$I$6-'СЕТ СН'!$I$22</f>
        <v>2558.9382561299999</v>
      </c>
      <c r="E149" s="36">
        <f>SUMIFS(СВЦЭМ!$C$39:$C$782,СВЦЭМ!$A$39:$A$782,$A149,СВЦЭМ!$B$39:$B$782,E$119)+'СЕТ СН'!$I$12+СВЦЭМ!$D$10+'СЕТ СН'!$I$6-'СЕТ СН'!$I$22</f>
        <v>2555.6018752299997</v>
      </c>
      <c r="F149" s="36">
        <f>SUMIFS(СВЦЭМ!$C$39:$C$782,СВЦЭМ!$A$39:$A$782,$A149,СВЦЭМ!$B$39:$B$782,F$119)+'СЕТ СН'!$I$12+СВЦЭМ!$D$10+'СЕТ СН'!$I$6-'СЕТ СН'!$I$22</f>
        <v>2549.9427276400002</v>
      </c>
      <c r="G149" s="36">
        <f>SUMIFS(СВЦЭМ!$C$39:$C$782,СВЦЭМ!$A$39:$A$782,$A149,СВЦЭМ!$B$39:$B$782,G$119)+'СЕТ СН'!$I$12+СВЦЭМ!$D$10+'СЕТ СН'!$I$6-'СЕТ СН'!$I$22</f>
        <v>2532.9041158499999</v>
      </c>
      <c r="H149" s="36">
        <f>SUMIFS(СВЦЭМ!$C$39:$C$782,СВЦЭМ!$A$39:$A$782,$A149,СВЦЭМ!$B$39:$B$782,H$119)+'СЕТ СН'!$I$12+СВЦЭМ!$D$10+'СЕТ СН'!$I$6-'СЕТ СН'!$I$22</f>
        <v>2499.4218599400001</v>
      </c>
      <c r="I149" s="36">
        <f>SUMIFS(СВЦЭМ!$C$39:$C$782,СВЦЭМ!$A$39:$A$782,$A149,СВЦЭМ!$B$39:$B$782,I$119)+'СЕТ СН'!$I$12+СВЦЭМ!$D$10+'СЕТ СН'!$I$6-'СЕТ СН'!$I$22</f>
        <v>2508.38486917</v>
      </c>
      <c r="J149" s="36">
        <f>SUMIFS(СВЦЭМ!$C$39:$C$782,СВЦЭМ!$A$39:$A$782,$A149,СВЦЭМ!$B$39:$B$782,J$119)+'СЕТ СН'!$I$12+СВЦЭМ!$D$10+'СЕТ СН'!$I$6-'СЕТ СН'!$I$22</f>
        <v>2478.5355632599999</v>
      </c>
      <c r="K149" s="36">
        <f>SUMIFS(СВЦЭМ!$C$39:$C$782,СВЦЭМ!$A$39:$A$782,$A149,СВЦЭМ!$B$39:$B$782,K$119)+'СЕТ СН'!$I$12+СВЦЭМ!$D$10+'СЕТ СН'!$I$6-'СЕТ СН'!$I$22</f>
        <v>2466.1494651799999</v>
      </c>
      <c r="L149" s="36">
        <f>SUMIFS(СВЦЭМ!$C$39:$C$782,СВЦЭМ!$A$39:$A$782,$A149,СВЦЭМ!$B$39:$B$782,L$119)+'СЕТ СН'!$I$12+СВЦЭМ!$D$10+'СЕТ СН'!$I$6-'СЕТ СН'!$I$22</f>
        <v>2477.9685843799998</v>
      </c>
      <c r="M149" s="36">
        <f>SUMIFS(СВЦЭМ!$C$39:$C$782,СВЦЭМ!$A$39:$A$782,$A149,СВЦЭМ!$B$39:$B$782,M$119)+'СЕТ СН'!$I$12+СВЦЭМ!$D$10+'СЕТ СН'!$I$6-'СЕТ СН'!$I$22</f>
        <v>2494.5726662699999</v>
      </c>
      <c r="N149" s="36">
        <f>SUMIFS(СВЦЭМ!$C$39:$C$782,СВЦЭМ!$A$39:$A$782,$A149,СВЦЭМ!$B$39:$B$782,N$119)+'СЕТ СН'!$I$12+СВЦЭМ!$D$10+'СЕТ СН'!$I$6-'СЕТ СН'!$I$22</f>
        <v>2513.73056043</v>
      </c>
      <c r="O149" s="36">
        <f>SUMIFS(СВЦЭМ!$C$39:$C$782,СВЦЭМ!$A$39:$A$782,$A149,СВЦЭМ!$B$39:$B$782,O$119)+'СЕТ СН'!$I$12+СВЦЭМ!$D$10+'СЕТ СН'!$I$6-'СЕТ СН'!$I$22</f>
        <v>2540.4825273300003</v>
      </c>
      <c r="P149" s="36">
        <f>SUMIFS(СВЦЭМ!$C$39:$C$782,СВЦЭМ!$A$39:$A$782,$A149,СВЦЭМ!$B$39:$B$782,P$119)+'СЕТ СН'!$I$12+СВЦЭМ!$D$10+'СЕТ СН'!$I$6-'СЕТ СН'!$I$22</f>
        <v>2549.8913063499999</v>
      </c>
      <c r="Q149" s="36">
        <f>SUMIFS(СВЦЭМ!$C$39:$C$782,СВЦЭМ!$A$39:$A$782,$A149,СВЦЭМ!$B$39:$B$782,Q$119)+'СЕТ СН'!$I$12+СВЦЭМ!$D$10+'СЕТ СН'!$I$6-'СЕТ СН'!$I$22</f>
        <v>2549.0992932300001</v>
      </c>
      <c r="R149" s="36">
        <f>SUMIFS(СВЦЭМ!$C$39:$C$782,СВЦЭМ!$A$39:$A$782,$A149,СВЦЭМ!$B$39:$B$782,R$119)+'СЕТ СН'!$I$12+СВЦЭМ!$D$10+'СЕТ СН'!$I$6-'СЕТ СН'!$I$22</f>
        <v>2520.0479769399999</v>
      </c>
      <c r="S149" s="36">
        <f>SUMIFS(СВЦЭМ!$C$39:$C$782,СВЦЭМ!$A$39:$A$782,$A149,СВЦЭМ!$B$39:$B$782,S$119)+'СЕТ СН'!$I$12+СВЦЭМ!$D$10+'СЕТ СН'!$I$6-'СЕТ СН'!$I$22</f>
        <v>2474.0672329899999</v>
      </c>
      <c r="T149" s="36">
        <f>SUMIFS(СВЦЭМ!$C$39:$C$782,СВЦЭМ!$A$39:$A$782,$A149,СВЦЭМ!$B$39:$B$782,T$119)+'СЕТ СН'!$I$12+СВЦЭМ!$D$10+'СЕТ СН'!$I$6-'СЕТ СН'!$I$22</f>
        <v>2474.9066863600001</v>
      </c>
      <c r="U149" s="36">
        <f>SUMIFS(СВЦЭМ!$C$39:$C$782,СВЦЭМ!$A$39:$A$782,$A149,СВЦЭМ!$B$39:$B$782,U$119)+'СЕТ СН'!$I$12+СВЦЭМ!$D$10+'СЕТ СН'!$I$6-'СЕТ СН'!$I$22</f>
        <v>2478.72841152</v>
      </c>
      <c r="V149" s="36">
        <f>SUMIFS(СВЦЭМ!$C$39:$C$782,СВЦЭМ!$A$39:$A$782,$A149,СВЦЭМ!$B$39:$B$782,V$119)+'СЕТ СН'!$I$12+СВЦЭМ!$D$10+'СЕТ СН'!$I$6-'СЕТ СН'!$I$22</f>
        <v>2492.4503177699999</v>
      </c>
      <c r="W149" s="36">
        <f>SUMIFS(СВЦЭМ!$C$39:$C$782,СВЦЭМ!$A$39:$A$782,$A149,СВЦЭМ!$B$39:$B$782,W$119)+'СЕТ СН'!$I$12+СВЦЭМ!$D$10+'СЕТ СН'!$I$6-'СЕТ СН'!$I$22</f>
        <v>2511.4650526999999</v>
      </c>
      <c r="X149" s="36">
        <f>SUMIFS(СВЦЭМ!$C$39:$C$782,СВЦЭМ!$A$39:$A$782,$A149,СВЦЭМ!$B$39:$B$782,X$119)+'СЕТ СН'!$I$12+СВЦЭМ!$D$10+'СЕТ СН'!$I$6-'СЕТ СН'!$I$22</f>
        <v>2534.9183257899999</v>
      </c>
      <c r="Y149" s="36">
        <f>SUMIFS(СВЦЭМ!$C$39:$C$782,СВЦЭМ!$A$39:$A$782,$A149,СВЦЭМ!$B$39:$B$782,Y$119)+'СЕТ СН'!$I$12+СВЦЭМ!$D$10+'СЕТ СН'!$I$6-'СЕТ СН'!$I$22</f>
        <v>2550.0814345600002</v>
      </c>
    </row>
    <row r="150" spans="1:26" ht="15.75" x14ac:dyDescent="0.2">
      <c r="A150" s="35">
        <f t="shared" si="3"/>
        <v>44926</v>
      </c>
      <c r="B150" s="36">
        <f>SUMIFS(СВЦЭМ!$C$39:$C$782,СВЦЭМ!$A$39:$A$782,$A150,СВЦЭМ!$B$39:$B$782,B$119)+'СЕТ СН'!$I$12+СВЦЭМ!$D$10+'СЕТ СН'!$I$6-'СЕТ СН'!$I$22</f>
        <v>2675.61434702</v>
      </c>
      <c r="C150" s="36">
        <f>SUMIFS(СВЦЭМ!$C$39:$C$782,СВЦЭМ!$A$39:$A$782,$A150,СВЦЭМ!$B$39:$B$782,C$119)+'СЕТ СН'!$I$12+СВЦЭМ!$D$10+'СЕТ СН'!$I$6-'СЕТ СН'!$I$22</f>
        <v>2708.6940818900002</v>
      </c>
      <c r="D150" s="36">
        <f>SUMIFS(СВЦЭМ!$C$39:$C$782,СВЦЭМ!$A$39:$A$782,$A150,СВЦЭМ!$B$39:$B$782,D$119)+'СЕТ СН'!$I$12+СВЦЭМ!$D$10+'СЕТ СН'!$I$6-'СЕТ СН'!$I$22</f>
        <v>2764.5643744999998</v>
      </c>
      <c r="E150" s="36">
        <f>SUMIFS(СВЦЭМ!$C$39:$C$782,СВЦЭМ!$A$39:$A$782,$A150,СВЦЭМ!$B$39:$B$782,E$119)+'СЕТ СН'!$I$12+СВЦЭМ!$D$10+'СЕТ СН'!$I$6-'СЕТ СН'!$I$22</f>
        <v>2761.5333207200001</v>
      </c>
      <c r="F150" s="36">
        <f>SUMIFS(СВЦЭМ!$C$39:$C$782,СВЦЭМ!$A$39:$A$782,$A150,СВЦЭМ!$B$39:$B$782,F$119)+'СЕТ СН'!$I$12+СВЦЭМ!$D$10+'СЕТ СН'!$I$6-'СЕТ СН'!$I$22</f>
        <v>2771.8143290899998</v>
      </c>
      <c r="G150" s="36">
        <f>SUMIFS(СВЦЭМ!$C$39:$C$782,СВЦЭМ!$A$39:$A$782,$A150,СВЦЭМ!$B$39:$B$782,G$119)+'СЕТ СН'!$I$12+СВЦЭМ!$D$10+'СЕТ СН'!$I$6-'СЕТ СН'!$I$22</f>
        <v>2759.6109399699999</v>
      </c>
      <c r="H150" s="36">
        <f>SUMIFS(СВЦЭМ!$C$39:$C$782,СВЦЭМ!$A$39:$A$782,$A150,СВЦЭМ!$B$39:$B$782,H$119)+'СЕТ СН'!$I$12+СВЦЭМ!$D$10+'СЕТ СН'!$I$6-'СЕТ СН'!$I$22</f>
        <v>2724.6078043099997</v>
      </c>
      <c r="I150" s="36">
        <f>SUMIFS(СВЦЭМ!$C$39:$C$782,СВЦЭМ!$A$39:$A$782,$A150,СВЦЭМ!$B$39:$B$782,I$119)+'СЕТ СН'!$I$12+СВЦЭМ!$D$10+'СЕТ СН'!$I$6-'СЕТ СН'!$I$22</f>
        <v>2675.3513402899998</v>
      </c>
      <c r="J150" s="36">
        <f>SUMIFS(СВЦЭМ!$C$39:$C$782,СВЦЭМ!$A$39:$A$782,$A150,СВЦЭМ!$B$39:$B$782,J$119)+'СЕТ СН'!$I$12+СВЦЭМ!$D$10+'СЕТ СН'!$I$6-'СЕТ СН'!$I$22</f>
        <v>2630.1267110999997</v>
      </c>
      <c r="K150" s="36">
        <f>SUMIFS(СВЦЭМ!$C$39:$C$782,СВЦЭМ!$A$39:$A$782,$A150,СВЦЭМ!$B$39:$B$782,K$119)+'СЕТ СН'!$I$12+СВЦЭМ!$D$10+'СЕТ СН'!$I$6-'СЕТ СН'!$I$22</f>
        <v>2622.3485869699998</v>
      </c>
      <c r="L150" s="36">
        <f>SUMIFS(СВЦЭМ!$C$39:$C$782,СВЦЭМ!$A$39:$A$782,$A150,СВЦЭМ!$B$39:$B$782,L$119)+'СЕТ СН'!$I$12+СВЦЭМ!$D$10+'СЕТ СН'!$I$6-'СЕТ СН'!$I$22</f>
        <v>2605.3701334799998</v>
      </c>
      <c r="M150" s="36">
        <f>SUMIFS(СВЦЭМ!$C$39:$C$782,СВЦЭМ!$A$39:$A$782,$A150,СВЦЭМ!$B$39:$B$782,M$119)+'СЕТ СН'!$I$12+СВЦЭМ!$D$10+'СЕТ СН'!$I$6-'СЕТ СН'!$I$22</f>
        <v>2603.6232117300001</v>
      </c>
      <c r="N150" s="36">
        <f>SUMIFS(СВЦЭМ!$C$39:$C$782,СВЦЭМ!$A$39:$A$782,$A150,СВЦЭМ!$B$39:$B$782,N$119)+'СЕТ СН'!$I$12+СВЦЭМ!$D$10+'СЕТ СН'!$I$6-'СЕТ СН'!$I$22</f>
        <v>2626.5616956100002</v>
      </c>
      <c r="O150" s="36">
        <f>SUMIFS(СВЦЭМ!$C$39:$C$782,СВЦЭМ!$A$39:$A$782,$A150,СВЦЭМ!$B$39:$B$782,O$119)+'СЕТ СН'!$I$12+СВЦЭМ!$D$10+'СЕТ СН'!$I$6-'СЕТ СН'!$I$22</f>
        <v>2655.8139818700001</v>
      </c>
      <c r="P150" s="36">
        <f>SUMIFS(СВЦЭМ!$C$39:$C$782,СВЦЭМ!$A$39:$A$782,$A150,СВЦЭМ!$B$39:$B$782,P$119)+'СЕТ СН'!$I$12+СВЦЭМ!$D$10+'СЕТ СН'!$I$6-'СЕТ СН'!$I$22</f>
        <v>2666.2656940300003</v>
      </c>
      <c r="Q150" s="36">
        <f>SUMIFS(СВЦЭМ!$C$39:$C$782,СВЦЭМ!$A$39:$A$782,$A150,СВЦЭМ!$B$39:$B$782,Q$119)+'СЕТ СН'!$I$12+СВЦЭМ!$D$10+'СЕТ СН'!$I$6-'СЕТ СН'!$I$22</f>
        <v>2679.8136347700001</v>
      </c>
      <c r="R150" s="36">
        <f>SUMIFS(СВЦЭМ!$C$39:$C$782,СВЦЭМ!$A$39:$A$782,$A150,СВЦЭМ!$B$39:$B$782,R$119)+'СЕТ СН'!$I$12+СВЦЭМ!$D$10+'СЕТ СН'!$I$6-'СЕТ СН'!$I$22</f>
        <v>2626.4739103699999</v>
      </c>
      <c r="S150" s="36">
        <f>SUMIFS(СВЦЭМ!$C$39:$C$782,СВЦЭМ!$A$39:$A$782,$A150,СВЦЭМ!$B$39:$B$782,S$119)+'СЕТ СН'!$I$12+СВЦЭМ!$D$10+'СЕТ СН'!$I$6-'СЕТ СН'!$I$22</f>
        <v>2592.1177821700003</v>
      </c>
      <c r="T150" s="36">
        <f>SUMIFS(СВЦЭМ!$C$39:$C$782,СВЦЭМ!$A$39:$A$782,$A150,СВЦЭМ!$B$39:$B$782,T$119)+'СЕТ СН'!$I$12+СВЦЭМ!$D$10+'СЕТ СН'!$I$6-'СЕТ СН'!$I$22</f>
        <v>2584.0701866600002</v>
      </c>
      <c r="U150" s="36">
        <f>SUMIFS(СВЦЭМ!$C$39:$C$782,СВЦЭМ!$A$39:$A$782,$A150,СВЦЭМ!$B$39:$B$782,U$119)+'СЕТ СН'!$I$12+СВЦЭМ!$D$10+'СЕТ СН'!$I$6-'СЕТ СН'!$I$22</f>
        <v>2602.366966</v>
      </c>
      <c r="V150" s="36">
        <f>SUMIFS(СВЦЭМ!$C$39:$C$782,СВЦЭМ!$A$39:$A$782,$A150,СВЦЭМ!$B$39:$B$782,V$119)+'СЕТ СН'!$I$12+СВЦЭМ!$D$10+'СЕТ СН'!$I$6-'СЕТ СН'!$I$22</f>
        <v>2608.2588571400001</v>
      </c>
      <c r="W150" s="36">
        <f>SUMIFS(СВЦЭМ!$C$39:$C$782,СВЦЭМ!$A$39:$A$782,$A150,СВЦЭМ!$B$39:$B$782,W$119)+'СЕТ СН'!$I$12+СВЦЭМ!$D$10+'СЕТ СН'!$I$6-'СЕТ СН'!$I$22</f>
        <v>2646.0903149699998</v>
      </c>
      <c r="X150" s="36">
        <f>SUMIFS(СВЦЭМ!$C$39:$C$782,СВЦЭМ!$A$39:$A$782,$A150,СВЦЭМ!$B$39:$B$782,X$119)+'СЕТ СН'!$I$12+СВЦЭМ!$D$10+'СЕТ СН'!$I$6-'СЕТ СН'!$I$22</f>
        <v>2652.1169802499999</v>
      </c>
      <c r="Y150" s="36">
        <f>SUMIFS(СВЦЭМ!$C$39:$C$782,СВЦЭМ!$A$39:$A$782,$A150,СВЦЭМ!$B$39:$B$782,Y$119)+'СЕТ СН'!$I$12+СВЦЭМ!$D$10+'СЕТ СН'!$I$6-'СЕТ СН'!$I$22</f>
        <v>2702.5935802100003</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8" t="s">
        <v>74</v>
      </c>
      <c r="B153" s="138"/>
      <c r="C153" s="138"/>
      <c r="D153" s="138"/>
      <c r="E153" s="138"/>
      <c r="F153" s="138"/>
      <c r="G153" s="138"/>
      <c r="H153" s="138"/>
      <c r="I153" s="138"/>
      <c r="J153" s="138"/>
      <c r="K153" s="138"/>
      <c r="L153" s="138"/>
      <c r="M153" s="138"/>
      <c r="N153" s="139" t="s">
        <v>29</v>
      </c>
      <c r="O153" s="139"/>
      <c r="P153" s="139"/>
      <c r="Q153" s="139"/>
      <c r="R153" s="139"/>
      <c r="S153" s="139"/>
      <c r="T153" s="139"/>
      <c r="U153" s="139"/>
      <c r="V153" s="39"/>
      <c r="W153" s="39"/>
      <c r="X153" s="39"/>
      <c r="Y153" s="39"/>
      <c r="Z153" s="39"/>
    </row>
    <row r="154" spans="1:26" ht="15.75" x14ac:dyDescent="0.25">
      <c r="A154" s="138"/>
      <c r="B154" s="138"/>
      <c r="C154" s="138"/>
      <c r="D154" s="138"/>
      <c r="E154" s="138"/>
      <c r="F154" s="138"/>
      <c r="G154" s="138"/>
      <c r="H154" s="138"/>
      <c r="I154" s="138"/>
      <c r="J154" s="138"/>
      <c r="K154" s="138"/>
      <c r="L154" s="138"/>
      <c r="M154" s="138"/>
      <c r="N154" s="140" t="s">
        <v>0</v>
      </c>
      <c r="O154" s="140"/>
      <c r="P154" s="140" t="s">
        <v>1</v>
      </c>
      <c r="Q154" s="140"/>
      <c r="R154" s="140" t="s">
        <v>2</v>
      </c>
      <c r="S154" s="140"/>
      <c r="T154" s="140" t="s">
        <v>3</v>
      </c>
      <c r="U154" s="140"/>
      <c r="V154" s="32"/>
      <c r="W154" s="32"/>
      <c r="X154" s="32"/>
      <c r="Y154" s="32"/>
    </row>
    <row r="155" spans="1:26" ht="15.75" x14ac:dyDescent="0.2">
      <c r="A155" s="138"/>
      <c r="B155" s="138"/>
      <c r="C155" s="138"/>
      <c r="D155" s="138"/>
      <c r="E155" s="138"/>
      <c r="F155" s="138"/>
      <c r="G155" s="138"/>
      <c r="H155" s="138"/>
      <c r="I155" s="138"/>
      <c r="J155" s="138"/>
      <c r="K155" s="138"/>
      <c r="L155" s="138"/>
      <c r="M155" s="138"/>
      <c r="N155" s="141">
        <f>СВЦЭМ!$D$12+'СЕТ СН'!$F$13-'СЕТ СН'!$F$23</f>
        <v>517411.759545598</v>
      </c>
      <c r="O155" s="142"/>
      <c r="P155" s="141">
        <f>СВЦЭМ!$D$12+'СЕТ СН'!$F$13-'СЕТ СН'!$G$23</f>
        <v>517411.759545598</v>
      </c>
      <c r="Q155" s="142"/>
      <c r="R155" s="141">
        <f>СВЦЭМ!$D$12+'СЕТ СН'!$F$13-'СЕТ СН'!$H$23</f>
        <v>517411.759545598</v>
      </c>
      <c r="S155" s="142"/>
      <c r="T155" s="141">
        <f>СВЦЭМ!$D$12+'СЕТ СН'!$F$13-'СЕТ СН'!$I$23</f>
        <v>517411.759545598</v>
      </c>
      <c r="U155" s="142"/>
      <c r="V155" s="40"/>
      <c r="W155" s="40"/>
      <c r="X155" s="40"/>
      <c r="Y155" s="40"/>
    </row>
    <row r="156" spans="1:26" x14ac:dyDescent="0.25">
      <c r="A156" s="144"/>
      <c r="B156" s="144"/>
      <c r="C156" s="144"/>
      <c r="D156" s="144"/>
      <c r="E156" s="144"/>
      <c r="F156" s="145"/>
      <c r="G156" s="145"/>
      <c r="H156" s="145"/>
      <c r="I156" s="145"/>
      <c r="J156" s="145"/>
      <c r="K156" s="145"/>
      <c r="L156" s="145"/>
      <c r="M156" s="145"/>
    </row>
    <row r="157" spans="1:26" ht="15.75" x14ac:dyDescent="0.25">
      <c r="A157" s="147" t="s">
        <v>75</v>
      </c>
      <c r="B157" s="148"/>
      <c r="C157" s="148"/>
      <c r="D157" s="148"/>
      <c r="E157" s="148"/>
      <c r="F157" s="148"/>
      <c r="G157" s="148"/>
      <c r="H157" s="148"/>
      <c r="I157" s="148"/>
      <c r="J157" s="148"/>
      <c r="K157" s="148"/>
      <c r="L157" s="148"/>
      <c r="M157" s="149"/>
      <c r="N157" s="139" t="s">
        <v>29</v>
      </c>
      <c r="O157" s="139"/>
      <c r="P157" s="139"/>
      <c r="Q157" s="139"/>
      <c r="R157" s="139"/>
      <c r="S157" s="139"/>
      <c r="T157" s="139"/>
      <c r="U157" s="139"/>
    </row>
    <row r="158" spans="1:26" ht="15.75" x14ac:dyDescent="0.25">
      <c r="A158" s="150"/>
      <c r="B158" s="151"/>
      <c r="C158" s="151"/>
      <c r="D158" s="151"/>
      <c r="E158" s="151"/>
      <c r="F158" s="151"/>
      <c r="G158" s="151"/>
      <c r="H158" s="151"/>
      <c r="I158" s="151"/>
      <c r="J158" s="151"/>
      <c r="K158" s="151"/>
      <c r="L158" s="151"/>
      <c r="M158" s="152"/>
      <c r="N158" s="140" t="s">
        <v>0</v>
      </c>
      <c r="O158" s="140"/>
      <c r="P158" s="140" t="s">
        <v>1</v>
      </c>
      <c r="Q158" s="140"/>
      <c r="R158" s="140" t="s">
        <v>2</v>
      </c>
      <c r="S158" s="140"/>
      <c r="T158" s="140" t="s">
        <v>3</v>
      </c>
      <c r="U158" s="140"/>
    </row>
    <row r="159" spans="1:26" ht="15.75" x14ac:dyDescent="0.25">
      <c r="A159" s="153"/>
      <c r="B159" s="154"/>
      <c r="C159" s="154"/>
      <c r="D159" s="154"/>
      <c r="E159" s="154"/>
      <c r="F159" s="154"/>
      <c r="G159" s="154"/>
      <c r="H159" s="154"/>
      <c r="I159" s="154"/>
      <c r="J159" s="154"/>
      <c r="K159" s="154"/>
      <c r="L159" s="154"/>
      <c r="M159" s="155"/>
      <c r="N159" s="146">
        <f>'СЕТ СН'!$F$7</f>
        <v>1765744.73</v>
      </c>
      <c r="O159" s="146"/>
      <c r="P159" s="146">
        <f>'СЕТ СН'!$G$7</f>
        <v>1442615.09</v>
      </c>
      <c r="Q159" s="146"/>
      <c r="R159" s="146">
        <f>'СЕТ СН'!$H$7</f>
        <v>1841546.13</v>
      </c>
      <c r="S159" s="146"/>
      <c r="T159" s="146">
        <f>'СЕТ СН'!$I$7</f>
        <v>1879310.42</v>
      </c>
      <c r="U159" s="146"/>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2022 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6" t="s">
        <v>40</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2.25" customHeight="1" x14ac:dyDescent="0.2">
      <c r="A4" s="126" t="s">
        <v>10</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01.12.2022</v>
      </c>
      <c r="B12" s="36">
        <f>SUMIFS(СВЦЭМ!$D$39:$D$782,СВЦЭМ!$A$39:$A$782,$A12,СВЦЭМ!$B$39:$B$782,B$11)+'СЕТ СН'!$F$14+СВЦЭМ!$D$10+'СЕТ СН'!$F$5-'СЕТ СН'!$F$24</f>
        <v>4833.6483373199999</v>
      </c>
      <c r="C12" s="36">
        <f>SUMIFS(СВЦЭМ!$D$39:$D$782,СВЦЭМ!$A$39:$A$782,$A12,СВЦЭМ!$B$39:$B$782,C$11)+'СЕТ СН'!$F$14+СВЦЭМ!$D$10+'СЕТ СН'!$F$5-'СЕТ СН'!$F$24</f>
        <v>4805.2413041700001</v>
      </c>
      <c r="D12" s="36">
        <f>SUMIFS(СВЦЭМ!$D$39:$D$782,СВЦЭМ!$A$39:$A$782,$A12,СВЦЭМ!$B$39:$B$782,D$11)+'СЕТ СН'!$F$14+СВЦЭМ!$D$10+'СЕТ СН'!$F$5-'СЕТ СН'!$F$24</f>
        <v>4868.40567818</v>
      </c>
      <c r="E12" s="36">
        <f>SUMIFS(СВЦЭМ!$D$39:$D$782,СВЦЭМ!$A$39:$A$782,$A12,СВЦЭМ!$B$39:$B$782,E$11)+'СЕТ СН'!$F$14+СВЦЭМ!$D$10+'СЕТ СН'!$F$5-'СЕТ СН'!$F$24</f>
        <v>4872.2918198300003</v>
      </c>
      <c r="F12" s="36">
        <f>SUMIFS(СВЦЭМ!$D$39:$D$782,СВЦЭМ!$A$39:$A$782,$A12,СВЦЭМ!$B$39:$B$782,F$11)+'СЕТ СН'!$F$14+СВЦЭМ!$D$10+'СЕТ СН'!$F$5-'СЕТ СН'!$F$24</f>
        <v>4886.1248879100003</v>
      </c>
      <c r="G12" s="36">
        <f>SUMIFS(СВЦЭМ!$D$39:$D$782,СВЦЭМ!$A$39:$A$782,$A12,СВЦЭМ!$B$39:$B$782,G$11)+'СЕТ СН'!$F$14+СВЦЭМ!$D$10+'СЕТ СН'!$F$5-'СЕТ СН'!$F$24</f>
        <v>4861.33360902</v>
      </c>
      <c r="H12" s="36">
        <f>SUMIFS(СВЦЭМ!$D$39:$D$782,СВЦЭМ!$A$39:$A$782,$A12,СВЦЭМ!$B$39:$B$782,H$11)+'СЕТ СН'!$F$14+СВЦЭМ!$D$10+'СЕТ СН'!$F$5-'СЕТ СН'!$F$24</f>
        <v>4829.5502944099999</v>
      </c>
      <c r="I12" s="36">
        <f>SUMIFS(СВЦЭМ!$D$39:$D$782,СВЦЭМ!$A$39:$A$782,$A12,СВЦЭМ!$B$39:$B$782,I$11)+'СЕТ СН'!$F$14+СВЦЭМ!$D$10+'СЕТ СН'!$F$5-'СЕТ СН'!$F$24</f>
        <v>4799.4892546199999</v>
      </c>
      <c r="J12" s="36">
        <f>SUMIFS(СВЦЭМ!$D$39:$D$782,СВЦЭМ!$A$39:$A$782,$A12,СВЦЭМ!$B$39:$B$782,J$11)+'СЕТ СН'!$F$14+СВЦЭМ!$D$10+'СЕТ СН'!$F$5-'СЕТ СН'!$F$24</f>
        <v>4752.5848047500003</v>
      </c>
      <c r="K12" s="36">
        <f>SUMIFS(СВЦЭМ!$D$39:$D$782,СВЦЭМ!$A$39:$A$782,$A12,СВЦЭМ!$B$39:$B$782,K$11)+'СЕТ СН'!$F$14+СВЦЭМ!$D$10+'СЕТ СН'!$F$5-'СЕТ СН'!$F$24</f>
        <v>4735.7211257500003</v>
      </c>
      <c r="L12" s="36">
        <f>SUMIFS(СВЦЭМ!$D$39:$D$782,СВЦЭМ!$A$39:$A$782,$A12,СВЦЭМ!$B$39:$B$782,L$11)+'СЕТ СН'!$F$14+СВЦЭМ!$D$10+'СЕТ СН'!$F$5-'СЕТ СН'!$F$24</f>
        <v>4707.3280246599998</v>
      </c>
      <c r="M12" s="36">
        <f>SUMIFS(СВЦЭМ!$D$39:$D$782,СВЦЭМ!$A$39:$A$782,$A12,СВЦЭМ!$B$39:$B$782,M$11)+'СЕТ СН'!$F$14+СВЦЭМ!$D$10+'СЕТ СН'!$F$5-'СЕТ СН'!$F$24</f>
        <v>4716.1720829400001</v>
      </c>
      <c r="N12" s="36">
        <f>SUMIFS(СВЦЭМ!$D$39:$D$782,СВЦЭМ!$A$39:$A$782,$A12,СВЦЭМ!$B$39:$B$782,N$11)+'СЕТ СН'!$F$14+СВЦЭМ!$D$10+'СЕТ СН'!$F$5-'СЕТ СН'!$F$24</f>
        <v>4722.6231967200001</v>
      </c>
      <c r="O12" s="36">
        <f>SUMIFS(СВЦЭМ!$D$39:$D$782,СВЦЭМ!$A$39:$A$782,$A12,СВЦЭМ!$B$39:$B$782,O$11)+'СЕТ СН'!$F$14+СВЦЭМ!$D$10+'СЕТ СН'!$F$5-'СЕТ СН'!$F$24</f>
        <v>4751.9967391299997</v>
      </c>
      <c r="P12" s="36">
        <f>SUMIFS(СВЦЭМ!$D$39:$D$782,СВЦЭМ!$A$39:$A$782,$A12,СВЦЭМ!$B$39:$B$782,P$11)+'СЕТ СН'!$F$14+СВЦЭМ!$D$10+'СЕТ СН'!$F$5-'СЕТ СН'!$F$24</f>
        <v>4764.25372634</v>
      </c>
      <c r="Q12" s="36">
        <f>SUMIFS(СВЦЭМ!$D$39:$D$782,СВЦЭМ!$A$39:$A$782,$A12,СВЦЭМ!$B$39:$B$782,Q$11)+'СЕТ СН'!$F$14+СВЦЭМ!$D$10+'СЕТ СН'!$F$5-'СЕТ СН'!$F$24</f>
        <v>4770.4415957299998</v>
      </c>
      <c r="R12" s="36">
        <f>SUMIFS(СВЦЭМ!$D$39:$D$782,СВЦЭМ!$A$39:$A$782,$A12,СВЦЭМ!$B$39:$B$782,R$11)+'СЕТ СН'!$F$14+СВЦЭМ!$D$10+'СЕТ СН'!$F$5-'СЕТ СН'!$F$24</f>
        <v>4764.2137498399998</v>
      </c>
      <c r="S12" s="36">
        <f>SUMIFS(СВЦЭМ!$D$39:$D$782,СВЦЭМ!$A$39:$A$782,$A12,СВЦЭМ!$B$39:$B$782,S$11)+'СЕТ СН'!$F$14+СВЦЭМ!$D$10+'СЕТ СН'!$F$5-'СЕТ СН'!$F$24</f>
        <v>4718.1245725299996</v>
      </c>
      <c r="T12" s="36">
        <f>SUMIFS(СВЦЭМ!$D$39:$D$782,СВЦЭМ!$A$39:$A$782,$A12,СВЦЭМ!$B$39:$B$782,T$11)+'СЕТ СН'!$F$14+СВЦЭМ!$D$10+'СЕТ СН'!$F$5-'СЕТ СН'!$F$24</f>
        <v>4712.4955603400003</v>
      </c>
      <c r="U12" s="36">
        <f>SUMIFS(СВЦЭМ!$D$39:$D$782,СВЦЭМ!$A$39:$A$782,$A12,СВЦЭМ!$B$39:$B$782,U$11)+'СЕТ СН'!$F$14+СВЦЭМ!$D$10+'СЕТ СН'!$F$5-'СЕТ СН'!$F$24</f>
        <v>4722.5014019600003</v>
      </c>
      <c r="V12" s="36">
        <f>SUMIFS(СВЦЭМ!$D$39:$D$782,СВЦЭМ!$A$39:$A$782,$A12,СВЦЭМ!$B$39:$B$782,V$11)+'СЕТ СН'!$F$14+СВЦЭМ!$D$10+'СЕТ СН'!$F$5-'СЕТ СН'!$F$24</f>
        <v>4726.1126217199999</v>
      </c>
      <c r="W12" s="36">
        <f>SUMIFS(СВЦЭМ!$D$39:$D$782,СВЦЭМ!$A$39:$A$782,$A12,СВЦЭМ!$B$39:$B$782,W$11)+'СЕТ СН'!$F$14+СВЦЭМ!$D$10+'СЕТ СН'!$F$5-'СЕТ СН'!$F$24</f>
        <v>4748.2001358199996</v>
      </c>
      <c r="X12" s="36">
        <f>SUMIFS(СВЦЭМ!$D$39:$D$782,СВЦЭМ!$A$39:$A$782,$A12,СВЦЭМ!$B$39:$B$782,X$11)+'СЕТ СН'!$F$14+СВЦЭМ!$D$10+'СЕТ СН'!$F$5-'СЕТ СН'!$F$24</f>
        <v>4755.7118444999996</v>
      </c>
      <c r="Y12" s="36">
        <f>SUMIFS(СВЦЭМ!$D$39:$D$782,СВЦЭМ!$A$39:$A$782,$A12,СВЦЭМ!$B$39:$B$782,Y$11)+'СЕТ СН'!$F$14+СВЦЭМ!$D$10+'СЕТ СН'!$F$5-'СЕТ СН'!$F$24</f>
        <v>4751.1242456099999</v>
      </c>
      <c r="AA12" s="45"/>
    </row>
    <row r="13" spans="1:27" ht="15.75" x14ac:dyDescent="0.2">
      <c r="A13" s="35">
        <f>A12+1</f>
        <v>44897</v>
      </c>
      <c r="B13" s="36">
        <f>SUMIFS(СВЦЭМ!$D$39:$D$782,СВЦЭМ!$A$39:$A$782,$A13,СВЦЭМ!$B$39:$B$782,B$11)+'СЕТ СН'!$F$14+СВЦЭМ!$D$10+'СЕТ СН'!$F$5-'СЕТ СН'!$F$24</f>
        <v>4857.0594993200002</v>
      </c>
      <c r="C13" s="36">
        <f>SUMIFS(СВЦЭМ!$D$39:$D$782,СВЦЭМ!$A$39:$A$782,$A13,СВЦЭМ!$B$39:$B$782,C$11)+'СЕТ СН'!$F$14+СВЦЭМ!$D$10+'СЕТ СН'!$F$5-'СЕТ СН'!$F$24</f>
        <v>4858.1164030899999</v>
      </c>
      <c r="D13" s="36">
        <f>SUMIFS(СВЦЭМ!$D$39:$D$782,СВЦЭМ!$A$39:$A$782,$A13,СВЦЭМ!$B$39:$B$782,D$11)+'СЕТ СН'!$F$14+СВЦЭМ!$D$10+'СЕТ СН'!$F$5-'СЕТ СН'!$F$24</f>
        <v>4882.39602431</v>
      </c>
      <c r="E13" s="36">
        <f>SUMIFS(СВЦЭМ!$D$39:$D$782,СВЦЭМ!$A$39:$A$782,$A13,СВЦЭМ!$B$39:$B$782,E$11)+'СЕТ СН'!$F$14+СВЦЭМ!$D$10+'СЕТ СН'!$F$5-'СЕТ СН'!$F$24</f>
        <v>4887.0795836100006</v>
      </c>
      <c r="F13" s="36">
        <f>SUMIFS(СВЦЭМ!$D$39:$D$782,СВЦЭМ!$A$39:$A$782,$A13,СВЦЭМ!$B$39:$B$782,F$11)+'СЕТ СН'!$F$14+СВЦЭМ!$D$10+'СЕТ СН'!$F$5-'СЕТ СН'!$F$24</f>
        <v>4929.0867370899996</v>
      </c>
      <c r="G13" s="36">
        <f>SUMIFS(СВЦЭМ!$D$39:$D$782,СВЦЭМ!$A$39:$A$782,$A13,СВЦЭМ!$B$39:$B$782,G$11)+'СЕТ СН'!$F$14+СВЦЭМ!$D$10+'СЕТ СН'!$F$5-'СЕТ СН'!$F$24</f>
        <v>4898.1993212400002</v>
      </c>
      <c r="H13" s="36">
        <f>SUMIFS(СВЦЭМ!$D$39:$D$782,СВЦЭМ!$A$39:$A$782,$A13,СВЦЭМ!$B$39:$B$782,H$11)+'СЕТ СН'!$F$14+СВЦЭМ!$D$10+'СЕТ СН'!$F$5-'СЕТ СН'!$F$24</f>
        <v>4870.84246962</v>
      </c>
      <c r="I13" s="36">
        <f>SUMIFS(СВЦЭМ!$D$39:$D$782,СВЦЭМ!$A$39:$A$782,$A13,СВЦЭМ!$B$39:$B$782,I$11)+'СЕТ СН'!$F$14+СВЦЭМ!$D$10+'СЕТ СН'!$F$5-'СЕТ СН'!$F$24</f>
        <v>4843.2195334500002</v>
      </c>
      <c r="J13" s="36">
        <f>SUMIFS(СВЦЭМ!$D$39:$D$782,СВЦЭМ!$A$39:$A$782,$A13,СВЦЭМ!$B$39:$B$782,J$11)+'СЕТ СН'!$F$14+СВЦЭМ!$D$10+'СЕТ СН'!$F$5-'СЕТ СН'!$F$24</f>
        <v>4807.8636679800002</v>
      </c>
      <c r="K13" s="36">
        <f>SUMIFS(СВЦЭМ!$D$39:$D$782,СВЦЭМ!$A$39:$A$782,$A13,СВЦЭМ!$B$39:$B$782,K$11)+'СЕТ СН'!$F$14+СВЦЭМ!$D$10+'СЕТ СН'!$F$5-'СЕТ СН'!$F$24</f>
        <v>4783.1840961400003</v>
      </c>
      <c r="L13" s="36">
        <f>SUMIFS(СВЦЭМ!$D$39:$D$782,СВЦЭМ!$A$39:$A$782,$A13,СВЦЭМ!$B$39:$B$782,L$11)+'СЕТ СН'!$F$14+СВЦЭМ!$D$10+'СЕТ СН'!$F$5-'СЕТ СН'!$F$24</f>
        <v>4770.1165181899996</v>
      </c>
      <c r="M13" s="36">
        <f>SUMIFS(СВЦЭМ!$D$39:$D$782,СВЦЭМ!$A$39:$A$782,$A13,СВЦЭМ!$B$39:$B$782,M$11)+'СЕТ СН'!$F$14+СВЦЭМ!$D$10+'СЕТ СН'!$F$5-'СЕТ СН'!$F$24</f>
        <v>4762.7480948600005</v>
      </c>
      <c r="N13" s="36">
        <f>SUMIFS(СВЦЭМ!$D$39:$D$782,СВЦЭМ!$A$39:$A$782,$A13,СВЦЭМ!$B$39:$B$782,N$11)+'СЕТ СН'!$F$14+СВЦЭМ!$D$10+'СЕТ СН'!$F$5-'СЕТ СН'!$F$24</f>
        <v>4787.6457775300005</v>
      </c>
      <c r="O13" s="36">
        <f>SUMIFS(СВЦЭМ!$D$39:$D$782,СВЦЭМ!$A$39:$A$782,$A13,СВЦЭМ!$B$39:$B$782,O$11)+'СЕТ СН'!$F$14+СВЦЭМ!$D$10+'СЕТ СН'!$F$5-'СЕТ СН'!$F$24</f>
        <v>4793.6851556900001</v>
      </c>
      <c r="P13" s="36">
        <f>SUMIFS(СВЦЭМ!$D$39:$D$782,СВЦЭМ!$A$39:$A$782,$A13,СВЦЭМ!$B$39:$B$782,P$11)+'СЕТ СН'!$F$14+СВЦЭМ!$D$10+'СЕТ СН'!$F$5-'СЕТ СН'!$F$24</f>
        <v>4802.4004134300003</v>
      </c>
      <c r="Q13" s="36">
        <f>SUMIFS(СВЦЭМ!$D$39:$D$782,СВЦЭМ!$A$39:$A$782,$A13,СВЦЭМ!$B$39:$B$782,Q$11)+'СЕТ СН'!$F$14+СВЦЭМ!$D$10+'СЕТ СН'!$F$5-'СЕТ СН'!$F$24</f>
        <v>4808.9876554900002</v>
      </c>
      <c r="R13" s="36">
        <f>SUMIFS(СВЦЭМ!$D$39:$D$782,СВЦЭМ!$A$39:$A$782,$A13,СВЦЭМ!$B$39:$B$782,R$11)+'СЕТ СН'!$F$14+СВЦЭМ!$D$10+'СЕТ СН'!$F$5-'СЕТ СН'!$F$24</f>
        <v>4772.4656851700001</v>
      </c>
      <c r="S13" s="36">
        <f>SUMIFS(СВЦЭМ!$D$39:$D$782,СВЦЭМ!$A$39:$A$782,$A13,СВЦЭМ!$B$39:$B$782,S$11)+'СЕТ СН'!$F$14+СВЦЭМ!$D$10+'СЕТ СН'!$F$5-'СЕТ СН'!$F$24</f>
        <v>4763.4245363999999</v>
      </c>
      <c r="T13" s="36">
        <f>SUMIFS(СВЦЭМ!$D$39:$D$782,СВЦЭМ!$A$39:$A$782,$A13,СВЦЭМ!$B$39:$B$782,T$11)+'СЕТ СН'!$F$14+СВЦЭМ!$D$10+'СЕТ СН'!$F$5-'СЕТ СН'!$F$24</f>
        <v>4731.8295484800001</v>
      </c>
      <c r="U13" s="36">
        <f>SUMIFS(СВЦЭМ!$D$39:$D$782,СВЦЭМ!$A$39:$A$782,$A13,СВЦЭМ!$B$39:$B$782,U$11)+'СЕТ СН'!$F$14+СВЦЭМ!$D$10+'СЕТ СН'!$F$5-'СЕТ СН'!$F$24</f>
        <v>4743.0471106000005</v>
      </c>
      <c r="V13" s="36">
        <f>SUMIFS(СВЦЭМ!$D$39:$D$782,СВЦЭМ!$A$39:$A$782,$A13,СВЦЭМ!$B$39:$B$782,V$11)+'СЕТ СН'!$F$14+СВЦЭМ!$D$10+'СЕТ СН'!$F$5-'СЕТ СН'!$F$24</f>
        <v>4754.3873150300005</v>
      </c>
      <c r="W13" s="36">
        <f>SUMIFS(СВЦЭМ!$D$39:$D$782,СВЦЭМ!$A$39:$A$782,$A13,СВЦЭМ!$B$39:$B$782,W$11)+'СЕТ СН'!$F$14+СВЦЭМ!$D$10+'СЕТ СН'!$F$5-'СЕТ СН'!$F$24</f>
        <v>4766.7355167699998</v>
      </c>
      <c r="X13" s="36">
        <f>SUMIFS(СВЦЭМ!$D$39:$D$782,СВЦЭМ!$A$39:$A$782,$A13,СВЦЭМ!$B$39:$B$782,X$11)+'СЕТ СН'!$F$14+СВЦЭМ!$D$10+'СЕТ СН'!$F$5-'СЕТ СН'!$F$24</f>
        <v>4792.5046488200005</v>
      </c>
      <c r="Y13" s="36">
        <f>SUMIFS(СВЦЭМ!$D$39:$D$782,СВЦЭМ!$A$39:$A$782,$A13,СВЦЭМ!$B$39:$B$782,Y$11)+'СЕТ СН'!$F$14+СВЦЭМ!$D$10+'СЕТ СН'!$F$5-'СЕТ СН'!$F$24</f>
        <v>4829.4137295999999</v>
      </c>
    </row>
    <row r="14" spans="1:27" ht="15.75" x14ac:dyDescent="0.2">
      <c r="A14" s="35">
        <f t="shared" ref="A14:A42" si="0">A13+1</f>
        <v>44898</v>
      </c>
      <c r="B14" s="36">
        <f>SUMIFS(СВЦЭМ!$D$39:$D$782,СВЦЭМ!$A$39:$A$782,$A14,СВЦЭМ!$B$39:$B$782,B$11)+'СЕТ СН'!$F$14+СВЦЭМ!$D$10+'СЕТ СН'!$F$5-'СЕТ СН'!$F$24</f>
        <v>4701.8875268600004</v>
      </c>
      <c r="C14" s="36">
        <f>SUMIFS(СВЦЭМ!$D$39:$D$782,СВЦЭМ!$A$39:$A$782,$A14,СВЦЭМ!$B$39:$B$782,C$11)+'СЕТ СН'!$F$14+СВЦЭМ!$D$10+'СЕТ СН'!$F$5-'СЕТ СН'!$F$24</f>
        <v>4717.6903805800002</v>
      </c>
      <c r="D14" s="36">
        <f>SUMIFS(СВЦЭМ!$D$39:$D$782,СВЦЭМ!$A$39:$A$782,$A14,СВЦЭМ!$B$39:$B$782,D$11)+'СЕТ СН'!$F$14+СВЦЭМ!$D$10+'СЕТ СН'!$F$5-'СЕТ СН'!$F$24</f>
        <v>4744.7704795999998</v>
      </c>
      <c r="E14" s="36">
        <f>SUMIFS(СВЦЭМ!$D$39:$D$782,СВЦЭМ!$A$39:$A$782,$A14,СВЦЭМ!$B$39:$B$782,E$11)+'СЕТ СН'!$F$14+СВЦЭМ!$D$10+'СЕТ СН'!$F$5-'СЕТ СН'!$F$24</f>
        <v>4785.6639919400004</v>
      </c>
      <c r="F14" s="36">
        <f>SUMIFS(СВЦЭМ!$D$39:$D$782,СВЦЭМ!$A$39:$A$782,$A14,СВЦЭМ!$B$39:$B$782,F$11)+'СЕТ СН'!$F$14+СВЦЭМ!$D$10+'СЕТ СН'!$F$5-'СЕТ СН'!$F$24</f>
        <v>4814.1561468399996</v>
      </c>
      <c r="G14" s="36">
        <f>SUMIFS(СВЦЭМ!$D$39:$D$782,СВЦЭМ!$A$39:$A$782,$A14,СВЦЭМ!$B$39:$B$782,G$11)+'СЕТ СН'!$F$14+СВЦЭМ!$D$10+'СЕТ СН'!$F$5-'СЕТ СН'!$F$24</f>
        <v>4797.2923818400004</v>
      </c>
      <c r="H14" s="36">
        <f>SUMIFS(СВЦЭМ!$D$39:$D$782,СВЦЭМ!$A$39:$A$782,$A14,СВЦЭМ!$B$39:$B$782,H$11)+'СЕТ СН'!$F$14+СВЦЭМ!$D$10+'СЕТ СН'!$F$5-'СЕТ СН'!$F$24</f>
        <v>4781.0476809400006</v>
      </c>
      <c r="I14" s="36">
        <f>SUMIFS(СВЦЭМ!$D$39:$D$782,СВЦЭМ!$A$39:$A$782,$A14,СВЦЭМ!$B$39:$B$782,I$11)+'СЕТ СН'!$F$14+СВЦЭМ!$D$10+'СЕТ СН'!$F$5-'СЕТ СН'!$F$24</f>
        <v>4766.1345391800005</v>
      </c>
      <c r="J14" s="36">
        <f>SUMIFS(СВЦЭМ!$D$39:$D$782,СВЦЭМ!$A$39:$A$782,$A14,СВЦЭМ!$B$39:$B$782,J$11)+'СЕТ СН'!$F$14+СВЦЭМ!$D$10+'СЕТ СН'!$F$5-'СЕТ СН'!$F$24</f>
        <v>4730.71949778</v>
      </c>
      <c r="K14" s="36">
        <f>SUMIFS(СВЦЭМ!$D$39:$D$782,СВЦЭМ!$A$39:$A$782,$A14,СВЦЭМ!$B$39:$B$782,K$11)+'СЕТ СН'!$F$14+СВЦЭМ!$D$10+'СЕТ СН'!$F$5-'СЕТ СН'!$F$24</f>
        <v>4718.9795488399996</v>
      </c>
      <c r="L14" s="36">
        <f>SUMIFS(СВЦЭМ!$D$39:$D$782,СВЦЭМ!$A$39:$A$782,$A14,СВЦЭМ!$B$39:$B$782,L$11)+'СЕТ СН'!$F$14+СВЦЭМ!$D$10+'СЕТ СН'!$F$5-'СЕТ СН'!$F$24</f>
        <v>4695.1673595299999</v>
      </c>
      <c r="M14" s="36">
        <f>SUMIFS(СВЦЭМ!$D$39:$D$782,СВЦЭМ!$A$39:$A$782,$A14,СВЦЭМ!$B$39:$B$782,M$11)+'СЕТ СН'!$F$14+СВЦЭМ!$D$10+'СЕТ СН'!$F$5-'СЕТ СН'!$F$24</f>
        <v>4701.6843634200004</v>
      </c>
      <c r="N14" s="36">
        <f>SUMIFS(СВЦЭМ!$D$39:$D$782,СВЦЭМ!$A$39:$A$782,$A14,СВЦЭМ!$B$39:$B$782,N$11)+'СЕТ СН'!$F$14+СВЦЭМ!$D$10+'СЕТ СН'!$F$5-'СЕТ СН'!$F$24</f>
        <v>4678.6662490799999</v>
      </c>
      <c r="O14" s="36">
        <f>SUMIFS(СВЦЭМ!$D$39:$D$782,СВЦЭМ!$A$39:$A$782,$A14,СВЦЭМ!$B$39:$B$782,O$11)+'СЕТ СН'!$F$14+СВЦЭМ!$D$10+'СЕТ СН'!$F$5-'СЕТ СН'!$F$24</f>
        <v>4688.3069223800003</v>
      </c>
      <c r="P14" s="36">
        <f>SUMIFS(СВЦЭМ!$D$39:$D$782,СВЦЭМ!$A$39:$A$782,$A14,СВЦЭМ!$B$39:$B$782,P$11)+'СЕТ СН'!$F$14+СВЦЭМ!$D$10+'СЕТ СН'!$F$5-'СЕТ СН'!$F$24</f>
        <v>4707.1712796499996</v>
      </c>
      <c r="Q14" s="36">
        <f>SUMIFS(СВЦЭМ!$D$39:$D$782,СВЦЭМ!$A$39:$A$782,$A14,СВЦЭМ!$B$39:$B$782,Q$11)+'СЕТ СН'!$F$14+СВЦЭМ!$D$10+'СЕТ СН'!$F$5-'СЕТ СН'!$F$24</f>
        <v>4740.85309994</v>
      </c>
      <c r="R14" s="36">
        <f>SUMIFS(СВЦЭМ!$D$39:$D$782,СВЦЭМ!$A$39:$A$782,$A14,СВЦЭМ!$B$39:$B$782,R$11)+'СЕТ СН'!$F$14+СВЦЭМ!$D$10+'СЕТ СН'!$F$5-'СЕТ СН'!$F$24</f>
        <v>4744.1569783300001</v>
      </c>
      <c r="S14" s="36">
        <f>SUMIFS(СВЦЭМ!$D$39:$D$782,СВЦЭМ!$A$39:$A$782,$A14,СВЦЭМ!$B$39:$B$782,S$11)+'СЕТ СН'!$F$14+СВЦЭМ!$D$10+'СЕТ СН'!$F$5-'СЕТ СН'!$F$24</f>
        <v>4696.3166485700003</v>
      </c>
      <c r="T14" s="36">
        <f>SUMIFS(СВЦЭМ!$D$39:$D$782,СВЦЭМ!$A$39:$A$782,$A14,СВЦЭМ!$B$39:$B$782,T$11)+'СЕТ СН'!$F$14+СВЦЭМ!$D$10+'СЕТ СН'!$F$5-'СЕТ СН'!$F$24</f>
        <v>4652.80049822</v>
      </c>
      <c r="U14" s="36">
        <f>SUMIFS(СВЦЭМ!$D$39:$D$782,СВЦЭМ!$A$39:$A$782,$A14,СВЦЭМ!$B$39:$B$782,U$11)+'СЕТ СН'!$F$14+СВЦЭМ!$D$10+'СЕТ СН'!$F$5-'СЕТ СН'!$F$24</f>
        <v>4664.8128013200003</v>
      </c>
      <c r="V14" s="36">
        <f>SUMIFS(СВЦЭМ!$D$39:$D$782,СВЦЭМ!$A$39:$A$782,$A14,СВЦЭМ!$B$39:$B$782,V$11)+'СЕТ СН'!$F$14+СВЦЭМ!$D$10+'СЕТ СН'!$F$5-'СЕТ СН'!$F$24</f>
        <v>4690.37205361</v>
      </c>
      <c r="W14" s="36">
        <f>SUMIFS(СВЦЭМ!$D$39:$D$782,СВЦЭМ!$A$39:$A$782,$A14,СВЦЭМ!$B$39:$B$782,W$11)+'СЕТ СН'!$F$14+СВЦЭМ!$D$10+'СЕТ СН'!$F$5-'СЕТ СН'!$F$24</f>
        <v>4695.2662252</v>
      </c>
      <c r="X14" s="36">
        <f>SUMIFS(СВЦЭМ!$D$39:$D$782,СВЦЭМ!$A$39:$A$782,$A14,СВЦЭМ!$B$39:$B$782,X$11)+'СЕТ СН'!$F$14+СВЦЭМ!$D$10+'СЕТ СН'!$F$5-'СЕТ СН'!$F$24</f>
        <v>4709.00239341</v>
      </c>
      <c r="Y14" s="36">
        <f>SUMIFS(СВЦЭМ!$D$39:$D$782,СВЦЭМ!$A$39:$A$782,$A14,СВЦЭМ!$B$39:$B$782,Y$11)+'СЕТ СН'!$F$14+СВЦЭМ!$D$10+'СЕТ СН'!$F$5-'СЕТ СН'!$F$24</f>
        <v>4712.69159012</v>
      </c>
    </row>
    <row r="15" spans="1:27" ht="15.75" x14ac:dyDescent="0.2">
      <c r="A15" s="35">
        <f t="shared" si="0"/>
        <v>44899</v>
      </c>
      <c r="B15" s="36">
        <f>SUMIFS(СВЦЭМ!$D$39:$D$782,СВЦЭМ!$A$39:$A$782,$A15,СВЦЭМ!$B$39:$B$782,B$11)+'СЕТ СН'!$F$14+СВЦЭМ!$D$10+'СЕТ СН'!$F$5-'СЕТ СН'!$F$24</f>
        <v>4753.45971439</v>
      </c>
      <c r="C15" s="36">
        <f>SUMIFS(СВЦЭМ!$D$39:$D$782,СВЦЭМ!$A$39:$A$782,$A15,СВЦЭМ!$B$39:$B$782,C$11)+'СЕТ СН'!$F$14+СВЦЭМ!$D$10+'СЕТ СН'!$F$5-'СЕТ СН'!$F$24</f>
        <v>4806.71353516</v>
      </c>
      <c r="D15" s="36">
        <f>SUMIFS(СВЦЭМ!$D$39:$D$782,СВЦЭМ!$A$39:$A$782,$A15,СВЦЭМ!$B$39:$B$782,D$11)+'СЕТ СН'!$F$14+СВЦЭМ!$D$10+'СЕТ СН'!$F$5-'СЕТ СН'!$F$24</f>
        <v>4846.3080564800002</v>
      </c>
      <c r="E15" s="36">
        <f>SUMIFS(СВЦЭМ!$D$39:$D$782,СВЦЭМ!$A$39:$A$782,$A15,СВЦЭМ!$B$39:$B$782,E$11)+'СЕТ СН'!$F$14+СВЦЭМ!$D$10+'СЕТ СН'!$F$5-'СЕТ СН'!$F$24</f>
        <v>4860.9041835500002</v>
      </c>
      <c r="F15" s="36">
        <f>SUMIFS(СВЦЭМ!$D$39:$D$782,СВЦЭМ!$A$39:$A$782,$A15,СВЦЭМ!$B$39:$B$782,F$11)+'СЕТ СН'!$F$14+СВЦЭМ!$D$10+'СЕТ СН'!$F$5-'СЕТ СН'!$F$24</f>
        <v>4862.19891302</v>
      </c>
      <c r="G15" s="36">
        <f>SUMIFS(СВЦЭМ!$D$39:$D$782,СВЦЭМ!$A$39:$A$782,$A15,СВЦЭМ!$B$39:$B$782,G$11)+'СЕТ СН'!$F$14+СВЦЭМ!$D$10+'СЕТ СН'!$F$5-'СЕТ СН'!$F$24</f>
        <v>4863.0424224400003</v>
      </c>
      <c r="H15" s="36">
        <f>SUMIFS(СВЦЭМ!$D$39:$D$782,СВЦЭМ!$A$39:$A$782,$A15,СВЦЭМ!$B$39:$B$782,H$11)+'СЕТ СН'!$F$14+СВЦЭМ!$D$10+'СЕТ СН'!$F$5-'СЕТ СН'!$F$24</f>
        <v>4874.5988236800004</v>
      </c>
      <c r="I15" s="36">
        <f>SUMIFS(СВЦЭМ!$D$39:$D$782,СВЦЭМ!$A$39:$A$782,$A15,СВЦЭМ!$B$39:$B$782,I$11)+'СЕТ СН'!$F$14+СВЦЭМ!$D$10+'СЕТ СН'!$F$5-'СЕТ СН'!$F$24</f>
        <v>4837.6945651900005</v>
      </c>
      <c r="J15" s="36">
        <f>SUMIFS(СВЦЭМ!$D$39:$D$782,СВЦЭМ!$A$39:$A$782,$A15,СВЦЭМ!$B$39:$B$782,J$11)+'СЕТ СН'!$F$14+СВЦЭМ!$D$10+'СЕТ СН'!$F$5-'СЕТ СН'!$F$24</f>
        <v>4815.5955681599999</v>
      </c>
      <c r="K15" s="36">
        <f>SUMIFS(СВЦЭМ!$D$39:$D$782,СВЦЭМ!$A$39:$A$782,$A15,СВЦЭМ!$B$39:$B$782,K$11)+'СЕТ СН'!$F$14+СВЦЭМ!$D$10+'СЕТ СН'!$F$5-'СЕТ СН'!$F$24</f>
        <v>4762.7518045899997</v>
      </c>
      <c r="L15" s="36">
        <f>SUMIFS(СВЦЭМ!$D$39:$D$782,СВЦЭМ!$A$39:$A$782,$A15,СВЦЭМ!$B$39:$B$782,L$11)+'СЕТ СН'!$F$14+СВЦЭМ!$D$10+'СЕТ СН'!$F$5-'СЕТ СН'!$F$24</f>
        <v>4729.0397683400006</v>
      </c>
      <c r="M15" s="36">
        <f>SUMIFS(СВЦЭМ!$D$39:$D$782,СВЦЭМ!$A$39:$A$782,$A15,СВЦЭМ!$B$39:$B$782,M$11)+'СЕТ СН'!$F$14+СВЦЭМ!$D$10+'СЕТ СН'!$F$5-'СЕТ СН'!$F$24</f>
        <v>4733.1861588499996</v>
      </c>
      <c r="N15" s="36">
        <f>SUMIFS(СВЦЭМ!$D$39:$D$782,СВЦЭМ!$A$39:$A$782,$A15,СВЦЭМ!$B$39:$B$782,N$11)+'СЕТ СН'!$F$14+СВЦЭМ!$D$10+'СЕТ СН'!$F$5-'СЕТ СН'!$F$24</f>
        <v>4742.8709362400004</v>
      </c>
      <c r="O15" s="36">
        <f>SUMIFS(СВЦЭМ!$D$39:$D$782,СВЦЭМ!$A$39:$A$782,$A15,СВЦЭМ!$B$39:$B$782,O$11)+'СЕТ СН'!$F$14+СВЦЭМ!$D$10+'СЕТ СН'!$F$5-'СЕТ СН'!$F$24</f>
        <v>4747.0074158400002</v>
      </c>
      <c r="P15" s="36">
        <f>SUMIFS(СВЦЭМ!$D$39:$D$782,СВЦЭМ!$A$39:$A$782,$A15,СВЦЭМ!$B$39:$B$782,P$11)+'СЕТ СН'!$F$14+СВЦЭМ!$D$10+'СЕТ СН'!$F$5-'СЕТ СН'!$F$24</f>
        <v>4759.62584763</v>
      </c>
      <c r="Q15" s="36">
        <f>SUMIFS(СВЦЭМ!$D$39:$D$782,СВЦЭМ!$A$39:$A$782,$A15,СВЦЭМ!$B$39:$B$782,Q$11)+'СЕТ СН'!$F$14+СВЦЭМ!$D$10+'СЕТ СН'!$F$5-'СЕТ СН'!$F$24</f>
        <v>4761.5747018000002</v>
      </c>
      <c r="R15" s="36">
        <f>SUMIFS(СВЦЭМ!$D$39:$D$782,СВЦЭМ!$A$39:$A$782,$A15,СВЦЭМ!$B$39:$B$782,R$11)+'СЕТ СН'!$F$14+СВЦЭМ!$D$10+'СЕТ СН'!$F$5-'СЕТ СН'!$F$24</f>
        <v>4742.0361663100002</v>
      </c>
      <c r="S15" s="36">
        <f>SUMIFS(СВЦЭМ!$D$39:$D$782,СВЦЭМ!$A$39:$A$782,$A15,СВЦЭМ!$B$39:$B$782,S$11)+'СЕТ СН'!$F$14+СВЦЭМ!$D$10+'СЕТ СН'!$F$5-'СЕТ СН'!$F$24</f>
        <v>4703.9528965899999</v>
      </c>
      <c r="T15" s="36">
        <f>SUMIFS(СВЦЭМ!$D$39:$D$782,СВЦЭМ!$A$39:$A$782,$A15,СВЦЭМ!$B$39:$B$782,T$11)+'СЕТ СН'!$F$14+СВЦЭМ!$D$10+'СЕТ СН'!$F$5-'СЕТ СН'!$F$24</f>
        <v>4706.4113489600004</v>
      </c>
      <c r="U15" s="36">
        <f>SUMIFS(СВЦЭМ!$D$39:$D$782,СВЦЭМ!$A$39:$A$782,$A15,СВЦЭМ!$B$39:$B$782,U$11)+'СЕТ СН'!$F$14+СВЦЭМ!$D$10+'СЕТ СН'!$F$5-'СЕТ СН'!$F$24</f>
        <v>4723.7197027000002</v>
      </c>
      <c r="V15" s="36">
        <f>SUMIFS(СВЦЭМ!$D$39:$D$782,СВЦЭМ!$A$39:$A$782,$A15,СВЦЭМ!$B$39:$B$782,V$11)+'СЕТ СН'!$F$14+СВЦЭМ!$D$10+'СЕТ СН'!$F$5-'СЕТ СН'!$F$24</f>
        <v>4742.3671870199996</v>
      </c>
      <c r="W15" s="36">
        <f>SUMIFS(СВЦЭМ!$D$39:$D$782,СВЦЭМ!$A$39:$A$782,$A15,СВЦЭМ!$B$39:$B$782,W$11)+'СЕТ СН'!$F$14+СВЦЭМ!$D$10+'СЕТ СН'!$F$5-'СЕТ СН'!$F$24</f>
        <v>4750.7894154799997</v>
      </c>
      <c r="X15" s="36">
        <f>SUMIFS(СВЦЭМ!$D$39:$D$782,СВЦЭМ!$A$39:$A$782,$A15,СВЦЭМ!$B$39:$B$782,X$11)+'СЕТ СН'!$F$14+СВЦЭМ!$D$10+'СЕТ СН'!$F$5-'СЕТ СН'!$F$24</f>
        <v>4778.3965428700003</v>
      </c>
      <c r="Y15" s="36">
        <f>SUMIFS(СВЦЭМ!$D$39:$D$782,СВЦЭМ!$A$39:$A$782,$A15,СВЦЭМ!$B$39:$B$782,Y$11)+'СЕТ СН'!$F$14+СВЦЭМ!$D$10+'СЕТ СН'!$F$5-'СЕТ СН'!$F$24</f>
        <v>4795.0532546699997</v>
      </c>
    </row>
    <row r="16" spans="1:27" ht="15.75" x14ac:dyDescent="0.2">
      <c r="A16" s="35">
        <f t="shared" si="0"/>
        <v>44900</v>
      </c>
      <c r="B16" s="36">
        <f>SUMIFS(СВЦЭМ!$D$39:$D$782,СВЦЭМ!$A$39:$A$782,$A16,СВЦЭМ!$B$39:$B$782,B$11)+'СЕТ СН'!$F$14+СВЦЭМ!$D$10+'СЕТ СН'!$F$5-'СЕТ СН'!$F$24</f>
        <v>4806.8627979900002</v>
      </c>
      <c r="C16" s="36">
        <f>SUMIFS(СВЦЭМ!$D$39:$D$782,СВЦЭМ!$A$39:$A$782,$A16,СВЦЭМ!$B$39:$B$782,C$11)+'СЕТ СН'!$F$14+СВЦЭМ!$D$10+'СЕТ СН'!$F$5-'СЕТ СН'!$F$24</f>
        <v>4845.0932530199998</v>
      </c>
      <c r="D16" s="36">
        <f>SUMIFS(СВЦЭМ!$D$39:$D$782,СВЦЭМ!$A$39:$A$782,$A16,СВЦЭМ!$B$39:$B$782,D$11)+'СЕТ СН'!$F$14+СВЦЭМ!$D$10+'СЕТ СН'!$F$5-'СЕТ СН'!$F$24</f>
        <v>4833.5835653499998</v>
      </c>
      <c r="E16" s="36">
        <f>SUMIFS(СВЦЭМ!$D$39:$D$782,СВЦЭМ!$A$39:$A$782,$A16,СВЦЭМ!$B$39:$B$782,E$11)+'СЕТ СН'!$F$14+СВЦЭМ!$D$10+'СЕТ СН'!$F$5-'СЕТ СН'!$F$24</f>
        <v>4848.74815829</v>
      </c>
      <c r="F16" s="36">
        <f>SUMIFS(СВЦЭМ!$D$39:$D$782,СВЦЭМ!$A$39:$A$782,$A16,СВЦЭМ!$B$39:$B$782,F$11)+'СЕТ СН'!$F$14+СВЦЭМ!$D$10+'СЕТ СН'!$F$5-'СЕТ СН'!$F$24</f>
        <v>4859.4810955600005</v>
      </c>
      <c r="G16" s="36">
        <f>SUMIFS(СВЦЭМ!$D$39:$D$782,СВЦЭМ!$A$39:$A$782,$A16,СВЦЭМ!$B$39:$B$782,G$11)+'СЕТ СН'!$F$14+СВЦЭМ!$D$10+'СЕТ СН'!$F$5-'СЕТ СН'!$F$24</f>
        <v>4852.42977333</v>
      </c>
      <c r="H16" s="36">
        <f>SUMIFS(СВЦЭМ!$D$39:$D$782,СВЦЭМ!$A$39:$A$782,$A16,СВЦЭМ!$B$39:$B$782,H$11)+'СЕТ СН'!$F$14+СВЦЭМ!$D$10+'СЕТ СН'!$F$5-'СЕТ СН'!$F$24</f>
        <v>4800.5303355300002</v>
      </c>
      <c r="I16" s="36">
        <f>SUMIFS(СВЦЭМ!$D$39:$D$782,СВЦЭМ!$A$39:$A$782,$A16,СВЦЭМ!$B$39:$B$782,I$11)+'СЕТ СН'!$F$14+СВЦЭМ!$D$10+'СЕТ СН'!$F$5-'СЕТ СН'!$F$24</f>
        <v>4760.01413495</v>
      </c>
      <c r="J16" s="36">
        <f>SUMIFS(СВЦЭМ!$D$39:$D$782,СВЦЭМ!$A$39:$A$782,$A16,СВЦЭМ!$B$39:$B$782,J$11)+'СЕТ СН'!$F$14+СВЦЭМ!$D$10+'СЕТ СН'!$F$5-'СЕТ СН'!$F$24</f>
        <v>4762.3126832799999</v>
      </c>
      <c r="K16" s="36">
        <f>SUMIFS(СВЦЭМ!$D$39:$D$782,СВЦЭМ!$A$39:$A$782,$A16,СВЦЭМ!$B$39:$B$782,K$11)+'СЕТ СН'!$F$14+СВЦЭМ!$D$10+'СЕТ СН'!$F$5-'СЕТ СН'!$F$24</f>
        <v>4746.4113222699998</v>
      </c>
      <c r="L16" s="36">
        <f>SUMIFS(СВЦЭМ!$D$39:$D$782,СВЦЭМ!$A$39:$A$782,$A16,СВЦЭМ!$B$39:$B$782,L$11)+'СЕТ СН'!$F$14+СВЦЭМ!$D$10+'СЕТ СН'!$F$5-'СЕТ СН'!$F$24</f>
        <v>4729.7634146500004</v>
      </c>
      <c r="M16" s="36">
        <f>SUMIFS(СВЦЭМ!$D$39:$D$782,СВЦЭМ!$A$39:$A$782,$A16,СВЦЭМ!$B$39:$B$782,M$11)+'СЕТ СН'!$F$14+СВЦЭМ!$D$10+'СЕТ СН'!$F$5-'СЕТ СН'!$F$24</f>
        <v>4747.7284112100006</v>
      </c>
      <c r="N16" s="36">
        <f>SUMIFS(СВЦЭМ!$D$39:$D$782,СВЦЭМ!$A$39:$A$782,$A16,СВЦЭМ!$B$39:$B$782,N$11)+'СЕТ СН'!$F$14+СВЦЭМ!$D$10+'СЕТ СН'!$F$5-'СЕТ СН'!$F$24</f>
        <v>4757.1432084500002</v>
      </c>
      <c r="O16" s="36">
        <f>SUMIFS(СВЦЭМ!$D$39:$D$782,СВЦЭМ!$A$39:$A$782,$A16,СВЦЭМ!$B$39:$B$782,O$11)+'СЕТ СН'!$F$14+СВЦЭМ!$D$10+'СЕТ СН'!$F$5-'СЕТ СН'!$F$24</f>
        <v>4757.8860099699996</v>
      </c>
      <c r="P16" s="36">
        <f>SUMIFS(СВЦЭМ!$D$39:$D$782,СВЦЭМ!$A$39:$A$782,$A16,СВЦЭМ!$B$39:$B$782,P$11)+'СЕТ СН'!$F$14+СВЦЭМ!$D$10+'СЕТ СН'!$F$5-'СЕТ СН'!$F$24</f>
        <v>4765.1242743399998</v>
      </c>
      <c r="Q16" s="36">
        <f>SUMIFS(СВЦЭМ!$D$39:$D$782,СВЦЭМ!$A$39:$A$782,$A16,СВЦЭМ!$B$39:$B$782,Q$11)+'СЕТ СН'!$F$14+СВЦЭМ!$D$10+'СЕТ СН'!$F$5-'СЕТ СН'!$F$24</f>
        <v>4762.9334126000003</v>
      </c>
      <c r="R16" s="36">
        <f>SUMIFS(СВЦЭМ!$D$39:$D$782,СВЦЭМ!$A$39:$A$782,$A16,СВЦЭМ!$B$39:$B$782,R$11)+'СЕТ СН'!$F$14+СВЦЭМ!$D$10+'СЕТ СН'!$F$5-'СЕТ СН'!$F$24</f>
        <v>4748.9880782999999</v>
      </c>
      <c r="S16" s="36">
        <f>SUMIFS(СВЦЭМ!$D$39:$D$782,СВЦЭМ!$A$39:$A$782,$A16,СВЦЭМ!$B$39:$B$782,S$11)+'СЕТ СН'!$F$14+СВЦЭМ!$D$10+'СЕТ СН'!$F$5-'СЕТ СН'!$F$24</f>
        <v>4704.1503585099999</v>
      </c>
      <c r="T16" s="36">
        <f>SUMIFS(СВЦЭМ!$D$39:$D$782,СВЦЭМ!$A$39:$A$782,$A16,СВЦЭМ!$B$39:$B$782,T$11)+'СЕТ СН'!$F$14+СВЦЭМ!$D$10+'СЕТ СН'!$F$5-'СЕТ СН'!$F$24</f>
        <v>4685.8379460800006</v>
      </c>
      <c r="U16" s="36">
        <f>SUMIFS(СВЦЭМ!$D$39:$D$782,СВЦЭМ!$A$39:$A$782,$A16,СВЦЭМ!$B$39:$B$782,U$11)+'СЕТ СН'!$F$14+СВЦЭМ!$D$10+'СЕТ СН'!$F$5-'СЕТ СН'!$F$24</f>
        <v>4682.9392545999999</v>
      </c>
      <c r="V16" s="36">
        <f>SUMIFS(СВЦЭМ!$D$39:$D$782,СВЦЭМ!$A$39:$A$782,$A16,СВЦЭМ!$B$39:$B$782,V$11)+'СЕТ СН'!$F$14+СВЦЭМ!$D$10+'СЕТ СН'!$F$5-'СЕТ СН'!$F$24</f>
        <v>4719.1403435299999</v>
      </c>
      <c r="W16" s="36">
        <f>SUMIFS(СВЦЭМ!$D$39:$D$782,СВЦЭМ!$A$39:$A$782,$A16,СВЦЭМ!$B$39:$B$782,W$11)+'СЕТ СН'!$F$14+СВЦЭМ!$D$10+'СЕТ СН'!$F$5-'СЕТ СН'!$F$24</f>
        <v>4748.75424647</v>
      </c>
      <c r="X16" s="36">
        <f>SUMIFS(СВЦЭМ!$D$39:$D$782,СВЦЭМ!$A$39:$A$782,$A16,СВЦЭМ!$B$39:$B$782,X$11)+'СЕТ СН'!$F$14+СВЦЭМ!$D$10+'СЕТ СН'!$F$5-'СЕТ СН'!$F$24</f>
        <v>4777.2293041000003</v>
      </c>
      <c r="Y16" s="36">
        <f>SUMIFS(СВЦЭМ!$D$39:$D$782,СВЦЭМ!$A$39:$A$782,$A16,СВЦЭМ!$B$39:$B$782,Y$11)+'СЕТ СН'!$F$14+СВЦЭМ!$D$10+'СЕТ СН'!$F$5-'СЕТ СН'!$F$24</f>
        <v>4781.9546160899999</v>
      </c>
    </row>
    <row r="17" spans="1:25" ht="15.75" x14ac:dyDescent="0.2">
      <c r="A17" s="35">
        <f t="shared" si="0"/>
        <v>44901</v>
      </c>
      <c r="B17" s="36">
        <f>SUMIFS(СВЦЭМ!$D$39:$D$782,СВЦЭМ!$A$39:$A$782,$A17,СВЦЭМ!$B$39:$B$782,B$11)+'СЕТ СН'!$F$14+СВЦЭМ!$D$10+'СЕТ СН'!$F$5-'СЕТ СН'!$F$24</f>
        <v>4719.6744944500006</v>
      </c>
      <c r="C17" s="36">
        <f>SUMIFS(СВЦЭМ!$D$39:$D$782,СВЦЭМ!$A$39:$A$782,$A17,СВЦЭМ!$B$39:$B$782,C$11)+'СЕТ СН'!$F$14+СВЦЭМ!$D$10+'СЕТ СН'!$F$5-'СЕТ СН'!$F$24</f>
        <v>4753.2754336799999</v>
      </c>
      <c r="D17" s="36">
        <f>SUMIFS(СВЦЭМ!$D$39:$D$782,СВЦЭМ!$A$39:$A$782,$A17,СВЦЭМ!$B$39:$B$782,D$11)+'СЕТ СН'!$F$14+СВЦЭМ!$D$10+'СЕТ СН'!$F$5-'СЕТ СН'!$F$24</f>
        <v>4782.79663368</v>
      </c>
      <c r="E17" s="36">
        <f>SUMIFS(СВЦЭМ!$D$39:$D$782,СВЦЭМ!$A$39:$A$782,$A17,СВЦЭМ!$B$39:$B$782,E$11)+'СЕТ СН'!$F$14+СВЦЭМ!$D$10+'СЕТ СН'!$F$5-'СЕТ СН'!$F$24</f>
        <v>4787.0115344599999</v>
      </c>
      <c r="F17" s="36">
        <f>SUMIFS(СВЦЭМ!$D$39:$D$782,СВЦЭМ!$A$39:$A$782,$A17,СВЦЭМ!$B$39:$B$782,F$11)+'СЕТ СН'!$F$14+СВЦЭМ!$D$10+'СЕТ СН'!$F$5-'СЕТ СН'!$F$24</f>
        <v>4811.19434748</v>
      </c>
      <c r="G17" s="36">
        <f>SUMIFS(СВЦЭМ!$D$39:$D$782,СВЦЭМ!$A$39:$A$782,$A17,СВЦЭМ!$B$39:$B$782,G$11)+'СЕТ СН'!$F$14+СВЦЭМ!$D$10+'СЕТ СН'!$F$5-'СЕТ СН'!$F$24</f>
        <v>4781.4411380399997</v>
      </c>
      <c r="H17" s="36">
        <f>SUMIFS(СВЦЭМ!$D$39:$D$782,СВЦЭМ!$A$39:$A$782,$A17,СВЦЭМ!$B$39:$B$782,H$11)+'СЕТ СН'!$F$14+СВЦЭМ!$D$10+'СЕТ СН'!$F$5-'СЕТ СН'!$F$24</f>
        <v>4745.1702425599997</v>
      </c>
      <c r="I17" s="36">
        <f>SUMIFS(СВЦЭМ!$D$39:$D$782,СВЦЭМ!$A$39:$A$782,$A17,СВЦЭМ!$B$39:$B$782,I$11)+'СЕТ СН'!$F$14+СВЦЭМ!$D$10+'СЕТ СН'!$F$5-'СЕТ СН'!$F$24</f>
        <v>4673.59476868</v>
      </c>
      <c r="J17" s="36">
        <f>SUMIFS(СВЦЭМ!$D$39:$D$782,СВЦЭМ!$A$39:$A$782,$A17,СВЦЭМ!$B$39:$B$782,J$11)+'СЕТ СН'!$F$14+СВЦЭМ!$D$10+'СЕТ СН'!$F$5-'СЕТ СН'!$F$24</f>
        <v>4677.3873003899998</v>
      </c>
      <c r="K17" s="36">
        <f>SUMIFS(СВЦЭМ!$D$39:$D$782,СВЦЭМ!$A$39:$A$782,$A17,СВЦЭМ!$B$39:$B$782,K$11)+'СЕТ СН'!$F$14+СВЦЭМ!$D$10+'СЕТ СН'!$F$5-'СЕТ СН'!$F$24</f>
        <v>4660.53639776</v>
      </c>
      <c r="L17" s="36">
        <f>SUMIFS(СВЦЭМ!$D$39:$D$782,СВЦЭМ!$A$39:$A$782,$A17,СВЦЭМ!$B$39:$B$782,L$11)+'СЕТ СН'!$F$14+СВЦЭМ!$D$10+'СЕТ СН'!$F$5-'СЕТ СН'!$F$24</f>
        <v>4664.0427199699998</v>
      </c>
      <c r="M17" s="36">
        <f>SUMIFS(СВЦЭМ!$D$39:$D$782,СВЦЭМ!$A$39:$A$782,$A17,СВЦЭМ!$B$39:$B$782,M$11)+'СЕТ СН'!$F$14+СВЦЭМ!$D$10+'СЕТ СН'!$F$5-'СЕТ СН'!$F$24</f>
        <v>4658.6687930500002</v>
      </c>
      <c r="N17" s="36">
        <f>SUMIFS(СВЦЭМ!$D$39:$D$782,СВЦЭМ!$A$39:$A$782,$A17,СВЦЭМ!$B$39:$B$782,N$11)+'СЕТ СН'!$F$14+СВЦЭМ!$D$10+'СЕТ СН'!$F$5-'СЕТ СН'!$F$24</f>
        <v>4667.5229129500003</v>
      </c>
      <c r="O17" s="36">
        <f>SUMIFS(СВЦЭМ!$D$39:$D$782,СВЦЭМ!$A$39:$A$782,$A17,СВЦЭМ!$B$39:$B$782,O$11)+'СЕТ СН'!$F$14+СВЦЭМ!$D$10+'СЕТ СН'!$F$5-'СЕТ СН'!$F$24</f>
        <v>4645.7961283499999</v>
      </c>
      <c r="P17" s="36">
        <f>SUMIFS(СВЦЭМ!$D$39:$D$782,СВЦЭМ!$A$39:$A$782,$A17,СВЦЭМ!$B$39:$B$782,P$11)+'СЕТ СН'!$F$14+СВЦЭМ!$D$10+'СЕТ СН'!$F$5-'СЕТ СН'!$F$24</f>
        <v>4650.1253128899998</v>
      </c>
      <c r="Q17" s="36">
        <f>SUMIFS(СВЦЭМ!$D$39:$D$782,СВЦЭМ!$A$39:$A$782,$A17,СВЦЭМ!$B$39:$B$782,Q$11)+'СЕТ СН'!$F$14+СВЦЭМ!$D$10+'СЕТ СН'!$F$5-'СЕТ СН'!$F$24</f>
        <v>4646.3408565700001</v>
      </c>
      <c r="R17" s="36">
        <f>SUMIFS(СВЦЭМ!$D$39:$D$782,СВЦЭМ!$A$39:$A$782,$A17,СВЦЭМ!$B$39:$B$782,R$11)+'СЕТ СН'!$F$14+СВЦЭМ!$D$10+'СЕТ СН'!$F$5-'СЕТ СН'!$F$24</f>
        <v>4634.6809856399996</v>
      </c>
      <c r="S17" s="36">
        <f>SUMIFS(СВЦЭМ!$D$39:$D$782,СВЦЭМ!$A$39:$A$782,$A17,СВЦЭМ!$B$39:$B$782,S$11)+'СЕТ СН'!$F$14+СВЦЭМ!$D$10+'СЕТ СН'!$F$5-'СЕТ СН'!$F$24</f>
        <v>4619.3345541199997</v>
      </c>
      <c r="T17" s="36">
        <f>SUMIFS(СВЦЭМ!$D$39:$D$782,СВЦЭМ!$A$39:$A$782,$A17,СВЦЭМ!$B$39:$B$782,T$11)+'СЕТ СН'!$F$14+СВЦЭМ!$D$10+'СЕТ СН'!$F$5-'СЕТ СН'!$F$24</f>
        <v>4593.8229157900005</v>
      </c>
      <c r="U17" s="36">
        <f>SUMIFS(СВЦЭМ!$D$39:$D$782,СВЦЭМ!$A$39:$A$782,$A17,СВЦЭМ!$B$39:$B$782,U$11)+'СЕТ СН'!$F$14+СВЦЭМ!$D$10+'СЕТ СН'!$F$5-'СЕТ СН'!$F$24</f>
        <v>4603.1529276800002</v>
      </c>
      <c r="V17" s="36">
        <f>SUMIFS(СВЦЭМ!$D$39:$D$782,СВЦЭМ!$A$39:$A$782,$A17,СВЦЭМ!$B$39:$B$782,V$11)+'СЕТ СН'!$F$14+СВЦЭМ!$D$10+'СЕТ СН'!$F$5-'СЕТ СН'!$F$24</f>
        <v>4633.9500289999996</v>
      </c>
      <c r="W17" s="36">
        <f>SUMIFS(СВЦЭМ!$D$39:$D$782,СВЦЭМ!$A$39:$A$782,$A17,СВЦЭМ!$B$39:$B$782,W$11)+'СЕТ СН'!$F$14+СВЦЭМ!$D$10+'СЕТ СН'!$F$5-'СЕТ СН'!$F$24</f>
        <v>4674.1430832400001</v>
      </c>
      <c r="X17" s="36">
        <f>SUMIFS(СВЦЭМ!$D$39:$D$782,СВЦЭМ!$A$39:$A$782,$A17,СВЦЭМ!$B$39:$B$782,X$11)+'СЕТ СН'!$F$14+СВЦЭМ!$D$10+'СЕТ СН'!$F$5-'СЕТ СН'!$F$24</f>
        <v>4677.8921862799998</v>
      </c>
      <c r="Y17" s="36">
        <f>SUMIFS(СВЦЭМ!$D$39:$D$782,СВЦЭМ!$A$39:$A$782,$A17,СВЦЭМ!$B$39:$B$782,Y$11)+'СЕТ СН'!$F$14+СВЦЭМ!$D$10+'СЕТ СН'!$F$5-'СЕТ СН'!$F$24</f>
        <v>4745.2981931200002</v>
      </c>
    </row>
    <row r="18" spans="1:25" ht="15.75" x14ac:dyDescent="0.2">
      <c r="A18" s="35">
        <f t="shared" si="0"/>
        <v>44902</v>
      </c>
      <c r="B18" s="36">
        <f>SUMIFS(СВЦЭМ!$D$39:$D$782,СВЦЭМ!$A$39:$A$782,$A18,СВЦЭМ!$B$39:$B$782,B$11)+'СЕТ СН'!$F$14+СВЦЭМ!$D$10+'СЕТ СН'!$F$5-'СЕТ СН'!$F$24</f>
        <v>4713.9453137099999</v>
      </c>
      <c r="C18" s="36">
        <f>SUMIFS(СВЦЭМ!$D$39:$D$782,СВЦЭМ!$A$39:$A$782,$A18,СВЦЭМ!$B$39:$B$782,C$11)+'СЕТ СН'!$F$14+СВЦЭМ!$D$10+'СЕТ СН'!$F$5-'СЕТ СН'!$F$24</f>
        <v>4744.9341622700003</v>
      </c>
      <c r="D18" s="36">
        <f>SUMIFS(СВЦЭМ!$D$39:$D$782,СВЦЭМ!$A$39:$A$782,$A18,СВЦЭМ!$B$39:$B$782,D$11)+'СЕТ СН'!$F$14+СВЦЭМ!$D$10+'СЕТ СН'!$F$5-'СЕТ СН'!$F$24</f>
        <v>4763.5391369299996</v>
      </c>
      <c r="E18" s="36">
        <f>SUMIFS(СВЦЭМ!$D$39:$D$782,СВЦЭМ!$A$39:$A$782,$A18,СВЦЭМ!$B$39:$B$782,E$11)+'СЕТ СН'!$F$14+СВЦЭМ!$D$10+'СЕТ СН'!$F$5-'СЕТ СН'!$F$24</f>
        <v>4762.3472168400003</v>
      </c>
      <c r="F18" s="36">
        <f>SUMIFS(СВЦЭМ!$D$39:$D$782,СВЦЭМ!$A$39:$A$782,$A18,СВЦЭМ!$B$39:$B$782,F$11)+'СЕТ СН'!$F$14+СВЦЭМ!$D$10+'СЕТ СН'!$F$5-'СЕТ СН'!$F$24</f>
        <v>4767.2804710600003</v>
      </c>
      <c r="G18" s="36">
        <f>SUMIFS(СВЦЭМ!$D$39:$D$782,СВЦЭМ!$A$39:$A$782,$A18,СВЦЭМ!$B$39:$B$782,G$11)+'СЕТ СН'!$F$14+СВЦЭМ!$D$10+'СЕТ СН'!$F$5-'СЕТ СН'!$F$24</f>
        <v>4754.22161538</v>
      </c>
      <c r="H18" s="36">
        <f>SUMIFS(СВЦЭМ!$D$39:$D$782,СВЦЭМ!$A$39:$A$782,$A18,СВЦЭМ!$B$39:$B$782,H$11)+'СЕТ СН'!$F$14+СВЦЭМ!$D$10+'СЕТ СН'!$F$5-'СЕТ СН'!$F$24</f>
        <v>4745.5801514599998</v>
      </c>
      <c r="I18" s="36">
        <f>SUMIFS(СВЦЭМ!$D$39:$D$782,СВЦЭМ!$A$39:$A$782,$A18,СВЦЭМ!$B$39:$B$782,I$11)+'СЕТ СН'!$F$14+СВЦЭМ!$D$10+'СЕТ СН'!$F$5-'СЕТ СН'!$F$24</f>
        <v>4697.4059954499999</v>
      </c>
      <c r="J18" s="36">
        <f>SUMIFS(СВЦЭМ!$D$39:$D$782,СВЦЭМ!$A$39:$A$782,$A18,СВЦЭМ!$B$39:$B$782,J$11)+'СЕТ СН'!$F$14+СВЦЭМ!$D$10+'СЕТ СН'!$F$5-'СЕТ СН'!$F$24</f>
        <v>4677.0682077299998</v>
      </c>
      <c r="K18" s="36">
        <f>SUMIFS(СВЦЭМ!$D$39:$D$782,СВЦЭМ!$A$39:$A$782,$A18,СВЦЭМ!$B$39:$B$782,K$11)+'СЕТ СН'!$F$14+СВЦЭМ!$D$10+'СЕТ СН'!$F$5-'СЕТ СН'!$F$24</f>
        <v>4703.8378911300006</v>
      </c>
      <c r="L18" s="36">
        <f>SUMIFS(СВЦЭМ!$D$39:$D$782,СВЦЭМ!$A$39:$A$782,$A18,СВЦЭМ!$B$39:$B$782,L$11)+'СЕТ СН'!$F$14+СВЦЭМ!$D$10+'СЕТ СН'!$F$5-'СЕТ СН'!$F$24</f>
        <v>4700.1110921300005</v>
      </c>
      <c r="M18" s="36">
        <f>SUMIFS(СВЦЭМ!$D$39:$D$782,СВЦЭМ!$A$39:$A$782,$A18,СВЦЭМ!$B$39:$B$782,M$11)+'СЕТ СН'!$F$14+СВЦЭМ!$D$10+'СЕТ СН'!$F$5-'СЕТ СН'!$F$24</f>
        <v>4695.1299093400003</v>
      </c>
      <c r="N18" s="36">
        <f>SUMIFS(СВЦЭМ!$D$39:$D$782,СВЦЭМ!$A$39:$A$782,$A18,СВЦЭМ!$B$39:$B$782,N$11)+'СЕТ СН'!$F$14+СВЦЭМ!$D$10+'СЕТ СН'!$F$5-'СЕТ СН'!$F$24</f>
        <v>4710.7911630899998</v>
      </c>
      <c r="O18" s="36">
        <f>SUMIFS(СВЦЭМ!$D$39:$D$782,СВЦЭМ!$A$39:$A$782,$A18,СВЦЭМ!$B$39:$B$782,O$11)+'СЕТ СН'!$F$14+СВЦЭМ!$D$10+'СЕТ СН'!$F$5-'СЕТ СН'!$F$24</f>
        <v>4708.8354514599996</v>
      </c>
      <c r="P18" s="36">
        <f>SUMIFS(СВЦЭМ!$D$39:$D$782,СВЦЭМ!$A$39:$A$782,$A18,СВЦЭМ!$B$39:$B$782,P$11)+'СЕТ СН'!$F$14+СВЦЭМ!$D$10+'СЕТ СН'!$F$5-'СЕТ СН'!$F$24</f>
        <v>4715.7045394300003</v>
      </c>
      <c r="Q18" s="36">
        <f>SUMIFS(СВЦЭМ!$D$39:$D$782,СВЦЭМ!$A$39:$A$782,$A18,СВЦЭМ!$B$39:$B$782,Q$11)+'СЕТ СН'!$F$14+СВЦЭМ!$D$10+'СЕТ СН'!$F$5-'СЕТ СН'!$F$24</f>
        <v>4723.4138736599998</v>
      </c>
      <c r="R18" s="36">
        <f>SUMIFS(СВЦЭМ!$D$39:$D$782,СВЦЭМ!$A$39:$A$782,$A18,СВЦЭМ!$B$39:$B$782,R$11)+'СЕТ СН'!$F$14+СВЦЭМ!$D$10+'СЕТ СН'!$F$5-'СЕТ СН'!$F$24</f>
        <v>4701.4999212800003</v>
      </c>
      <c r="S18" s="36">
        <f>SUMIFS(СВЦЭМ!$D$39:$D$782,СВЦЭМ!$A$39:$A$782,$A18,СВЦЭМ!$B$39:$B$782,S$11)+'СЕТ СН'!$F$14+СВЦЭМ!$D$10+'СЕТ СН'!$F$5-'СЕТ СН'!$F$24</f>
        <v>4665.6763891999999</v>
      </c>
      <c r="T18" s="36">
        <f>SUMIFS(СВЦЭМ!$D$39:$D$782,СВЦЭМ!$A$39:$A$782,$A18,СВЦЭМ!$B$39:$B$782,T$11)+'СЕТ СН'!$F$14+СВЦЭМ!$D$10+'СЕТ СН'!$F$5-'СЕТ СН'!$F$24</f>
        <v>4661.1992040900004</v>
      </c>
      <c r="U18" s="36">
        <f>SUMIFS(СВЦЭМ!$D$39:$D$782,СВЦЭМ!$A$39:$A$782,$A18,СВЦЭМ!$B$39:$B$782,U$11)+'СЕТ СН'!$F$14+СВЦЭМ!$D$10+'СЕТ СН'!$F$5-'СЕТ СН'!$F$24</f>
        <v>4676.5456934200001</v>
      </c>
      <c r="V18" s="36">
        <f>SUMIFS(СВЦЭМ!$D$39:$D$782,СВЦЭМ!$A$39:$A$782,$A18,СВЦЭМ!$B$39:$B$782,V$11)+'СЕТ СН'!$F$14+СВЦЭМ!$D$10+'СЕТ СН'!$F$5-'СЕТ СН'!$F$24</f>
        <v>4678.9822889300003</v>
      </c>
      <c r="W18" s="36">
        <f>SUMIFS(СВЦЭМ!$D$39:$D$782,СВЦЭМ!$A$39:$A$782,$A18,СВЦЭМ!$B$39:$B$782,W$11)+'СЕТ СН'!$F$14+СВЦЭМ!$D$10+'СЕТ СН'!$F$5-'СЕТ СН'!$F$24</f>
        <v>4707.5287946999997</v>
      </c>
      <c r="X18" s="36">
        <f>SUMIFS(СВЦЭМ!$D$39:$D$782,СВЦЭМ!$A$39:$A$782,$A18,СВЦЭМ!$B$39:$B$782,X$11)+'СЕТ СН'!$F$14+СВЦЭМ!$D$10+'СЕТ СН'!$F$5-'СЕТ СН'!$F$24</f>
        <v>4687.6036401800002</v>
      </c>
      <c r="Y18" s="36">
        <f>SUMIFS(СВЦЭМ!$D$39:$D$782,СВЦЭМ!$A$39:$A$782,$A18,СВЦЭМ!$B$39:$B$782,Y$11)+'СЕТ СН'!$F$14+СВЦЭМ!$D$10+'СЕТ СН'!$F$5-'СЕТ СН'!$F$24</f>
        <v>4702.6071649200003</v>
      </c>
    </row>
    <row r="19" spans="1:25" ht="15.75" x14ac:dyDescent="0.2">
      <c r="A19" s="35">
        <f t="shared" si="0"/>
        <v>44903</v>
      </c>
      <c r="B19" s="36">
        <f>SUMIFS(СВЦЭМ!$D$39:$D$782,СВЦЭМ!$A$39:$A$782,$A19,СВЦЭМ!$B$39:$B$782,B$11)+'СЕТ СН'!$F$14+СВЦЭМ!$D$10+'СЕТ СН'!$F$5-'СЕТ СН'!$F$24</f>
        <v>4940.5972234399997</v>
      </c>
      <c r="C19" s="36">
        <f>SUMIFS(СВЦЭМ!$D$39:$D$782,СВЦЭМ!$A$39:$A$782,$A19,СВЦЭМ!$B$39:$B$782,C$11)+'СЕТ СН'!$F$14+СВЦЭМ!$D$10+'СЕТ СН'!$F$5-'СЕТ СН'!$F$24</f>
        <v>4962.1466987800004</v>
      </c>
      <c r="D19" s="36">
        <f>SUMIFS(СВЦЭМ!$D$39:$D$782,СВЦЭМ!$A$39:$A$782,$A19,СВЦЭМ!$B$39:$B$782,D$11)+'СЕТ СН'!$F$14+СВЦЭМ!$D$10+'СЕТ СН'!$F$5-'СЕТ СН'!$F$24</f>
        <v>4955.5179443100005</v>
      </c>
      <c r="E19" s="36">
        <f>SUMIFS(СВЦЭМ!$D$39:$D$782,СВЦЭМ!$A$39:$A$782,$A19,СВЦЭМ!$B$39:$B$782,E$11)+'СЕТ СН'!$F$14+СВЦЭМ!$D$10+'СЕТ СН'!$F$5-'СЕТ СН'!$F$24</f>
        <v>4921.9645779299999</v>
      </c>
      <c r="F19" s="36">
        <f>SUMIFS(СВЦЭМ!$D$39:$D$782,СВЦЭМ!$A$39:$A$782,$A19,СВЦЭМ!$B$39:$B$782,F$11)+'СЕТ СН'!$F$14+СВЦЭМ!$D$10+'СЕТ СН'!$F$5-'СЕТ СН'!$F$24</f>
        <v>4905.5058311499997</v>
      </c>
      <c r="G19" s="36">
        <f>SUMIFS(СВЦЭМ!$D$39:$D$782,СВЦЭМ!$A$39:$A$782,$A19,СВЦЭМ!$B$39:$B$782,G$11)+'СЕТ СН'!$F$14+СВЦЭМ!$D$10+'СЕТ СН'!$F$5-'СЕТ СН'!$F$24</f>
        <v>4853.8532946599998</v>
      </c>
      <c r="H19" s="36">
        <f>SUMIFS(СВЦЭМ!$D$39:$D$782,СВЦЭМ!$A$39:$A$782,$A19,СВЦЭМ!$B$39:$B$782,H$11)+'СЕТ СН'!$F$14+СВЦЭМ!$D$10+'СЕТ СН'!$F$5-'СЕТ СН'!$F$24</f>
        <v>4817.3809258600004</v>
      </c>
      <c r="I19" s="36">
        <f>SUMIFS(СВЦЭМ!$D$39:$D$782,СВЦЭМ!$A$39:$A$782,$A19,СВЦЭМ!$B$39:$B$782,I$11)+'СЕТ СН'!$F$14+СВЦЭМ!$D$10+'СЕТ СН'!$F$5-'СЕТ СН'!$F$24</f>
        <v>4802.7811233100001</v>
      </c>
      <c r="J19" s="36">
        <f>SUMIFS(СВЦЭМ!$D$39:$D$782,СВЦЭМ!$A$39:$A$782,$A19,СВЦЭМ!$B$39:$B$782,J$11)+'СЕТ СН'!$F$14+СВЦЭМ!$D$10+'СЕТ СН'!$F$5-'СЕТ СН'!$F$24</f>
        <v>4775.11100584</v>
      </c>
      <c r="K19" s="36">
        <f>SUMIFS(СВЦЭМ!$D$39:$D$782,СВЦЭМ!$A$39:$A$782,$A19,СВЦЭМ!$B$39:$B$782,K$11)+'СЕТ СН'!$F$14+СВЦЭМ!$D$10+'СЕТ СН'!$F$5-'СЕТ СН'!$F$24</f>
        <v>4766.1106125699998</v>
      </c>
      <c r="L19" s="36">
        <f>SUMIFS(СВЦЭМ!$D$39:$D$782,СВЦЭМ!$A$39:$A$782,$A19,СВЦЭМ!$B$39:$B$782,L$11)+'СЕТ СН'!$F$14+СВЦЭМ!$D$10+'СЕТ СН'!$F$5-'СЕТ СН'!$F$24</f>
        <v>4777.7894447099998</v>
      </c>
      <c r="M19" s="36">
        <f>SUMIFS(СВЦЭМ!$D$39:$D$782,СВЦЭМ!$A$39:$A$782,$A19,СВЦЭМ!$B$39:$B$782,M$11)+'СЕТ СН'!$F$14+СВЦЭМ!$D$10+'СЕТ СН'!$F$5-'СЕТ СН'!$F$24</f>
        <v>4809.9034216500004</v>
      </c>
      <c r="N19" s="36">
        <f>SUMIFS(СВЦЭМ!$D$39:$D$782,СВЦЭМ!$A$39:$A$782,$A19,СВЦЭМ!$B$39:$B$782,N$11)+'СЕТ СН'!$F$14+СВЦЭМ!$D$10+'СЕТ СН'!$F$5-'СЕТ СН'!$F$24</f>
        <v>4820.5510685899999</v>
      </c>
      <c r="O19" s="36">
        <f>SUMIFS(СВЦЭМ!$D$39:$D$782,СВЦЭМ!$A$39:$A$782,$A19,СВЦЭМ!$B$39:$B$782,O$11)+'СЕТ СН'!$F$14+СВЦЭМ!$D$10+'СЕТ СН'!$F$5-'СЕТ СН'!$F$24</f>
        <v>4821.6360961099999</v>
      </c>
      <c r="P19" s="36">
        <f>SUMIFS(СВЦЭМ!$D$39:$D$782,СВЦЭМ!$A$39:$A$782,$A19,СВЦЭМ!$B$39:$B$782,P$11)+'СЕТ СН'!$F$14+СВЦЭМ!$D$10+'СЕТ СН'!$F$5-'СЕТ СН'!$F$24</f>
        <v>4824.5051725499998</v>
      </c>
      <c r="Q19" s="36">
        <f>SUMIFS(СВЦЭМ!$D$39:$D$782,СВЦЭМ!$A$39:$A$782,$A19,СВЦЭМ!$B$39:$B$782,Q$11)+'СЕТ СН'!$F$14+СВЦЭМ!$D$10+'СЕТ СН'!$F$5-'СЕТ СН'!$F$24</f>
        <v>4813.8004415899995</v>
      </c>
      <c r="R19" s="36">
        <f>SUMIFS(СВЦЭМ!$D$39:$D$782,СВЦЭМ!$A$39:$A$782,$A19,СВЦЭМ!$B$39:$B$782,R$11)+'СЕТ СН'!$F$14+СВЦЭМ!$D$10+'СЕТ СН'!$F$5-'СЕТ СН'!$F$24</f>
        <v>4763.5435840400005</v>
      </c>
      <c r="S19" s="36">
        <f>SUMIFS(СВЦЭМ!$D$39:$D$782,СВЦЭМ!$A$39:$A$782,$A19,СВЦЭМ!$B$39:$B$782,S$11)+'СЕТ СН'!$F$14+СВЦЭМ!$D$10+'СЕТ СН'!$F$5-'СЕТ СН'!$F$24</f>
        <v>4722.3367093200004</v>
      </c>
      <c r="T19" s="36">
        <f>SUMIFS(СВЦЭМ!$D$39:$D$782,СВЦЭМ!$A$39:$A$782,$A19,СВЦЭМ!$B$39:$B$782,T$11)+'СЕТ СН'!$F$14+СВЦЭМ!$D$10+'СЕТ СН'!$F$5-'СЕТ СН'!$F$24</f>
        <v>4754.6861837699998</v>
      </c>
      <c r="U19" s="36">
        <f>SUMIFS(СВЦЭМ!$D$39:$D$782,СВЦЭМ!$A$39:$A$782,$A19,СВЦЭМ!$B$39:$B$782,U$11)+'СЕТ СН'!$F$14+СВЦЭМ!$D$10+'СЕТ СН'!$F$5-'СЕТ СН'!$F$24</f>
        <v>4772.3407776900003</v>
      </c>
      <c r="V19" s="36">
        <f>SUMIFS(СВЦЭМ!$D$39:$D$782,СВЦЭМ!$A$39:$A$782,$A19,СВЦЭМ!$B$39:$B$782,V$11)+'СЕТ СН'!$F$14+СВЦЭМ!$D$10+'СЕТ СН'!$F$5-'СЕТ СН'!$F$24</f>
        <v>4788.7895901499996</v>
      </c>
      <c r="W19" s="36">
        <f>SUMIFS(СВЦЭМ!$D$39:$D$782,СВЦЭМ!$A$39:$A$782,$A19,СВЦЭМ!$B$39:$B$782,W$11)+'СЕТ СН'!$F$14+СВЦЭМ!$D$10+'СЕТ СН'!$F$5-'СЕТ СН'!$F$24</f>
        <v>4826.0453696300001</v>
      </c>
      <c r="X19" s="36">
        <f>SUMIFS(СВЦЭМ!$D$39:$D$782,СВЦЭМ!$A$39:$A$782,$A19,СВЦЭМ!$B$39:$B$782,X$11)+'СЕТ СН'!$F$14+СВЦЭМ!$D$10+'СЕТ СН'!$F$5-'СЕТ СН'!$F$24</f>
        <v>4822.82297604</v>
      </c>
      <c r="Y19" s="36">
        <f>SUMIFS(СВЦЭМ!$D$39:$D$782,СВЦЭМ!$A$39:$A$782,$A19,СВЦЭМ!$B$39:$B$782,Y$11)+'СЕТ СН'!$F$14+СВЦЭМ!$D$10+'СЕТ СН'!$F$5-'СЕТ СН'!$F$24</f>
        <v>4909.6945769200001</v>
      </c>
    </row>
    <row r="20" spans="1:25" ht="15.75" x14ac:dyDescent="0.2">
      <c r="A20" s="35">
        <f t="shared" si="0"/>
        <v>44904</v>
      </c>
      <c r="B20" s="36">
        <f>SUMIFS(СВЦЭМ!$D$39:$D$782,СВЦЭМ!$A$39:$A$782,$A20,СВЦЭМ!$B$39:$B$782,B$11)+'СЕТ СН'!$F$14+СВЦЭМ!$D$10+'СЕТ СН'!$F$5-'СЕТ СН'!$F$24</f>
        <v>4820.7766053400001</v>
      </c>
      <c r="C20" s="36">
        <f>SUMIFS(СВЦЭМ!$D$39:$D$782,СВЦЭМ!$A$39:$A$782,$A20,СВЦЭМ!$B$39:$B$782,C$11)+'СЕТ СН'!$F$14+СВЦЭМ!$D$10+'СЕТ СН'!$F$5-'СЕТ СН'!$F$24</f>
        <v>4833.16259532</v>
      </c>
      <c r="D20" s="36">
        <f>SUMIFS(СВЦЭМ!$D$39:$D$782,СВЦЭМ!$A$39:$A$782,$A20,СВЦЭМ!$B$39:$B$782,D$11)+'СЕТ СН'!$F$14+СВЦЭМ!$D$10+'СЕТ СН'!$F$5-'СЕТ СН'!$F$24</f>
        <v>4846.87355561</v>
      </c>
      <c r="E20" s="36">
        <f>SUMIFS(СВЦЭМ!$D$39:$D$782,СВЦЭМ!$A$39:$A$782,$A20,СВЦЭМ!$B$39:$B$782,E$11)+'СЕТ СН'!$F$14+СВЦЭМ!$D$10+'СЕТ СН'!$F$5-'СЕТ СН'!$F$24</f>
        <v>4863.2380630899997</v>
      </c>
      <c r="F20" s="36">
        <f>SUMIFS(СВЦЭМ!$D$39:$D$782,СВЦЭМ!$A$39:$A$782,$A20,СВЦЭМ!$B$39:$B$782,F$11)+'СЕТ СН'!$F$14+СВЦЭМ!$D$10+'СЕТ СН'!$F$5-'СЕТ СН'!$F$24</f>
        <v>4874.32097763</v>
      </c>
      <c r="G20" s="36">
        <f>SUMIFS(СВЦЭМ!$D$39:$D$782,СВЦЭМ!$A$39:$A$782,$A20,СВЦЭМ!$B$39:$B$782,G$11)+'СЕТ СН'!$F$14+СВЦЭМ!$D$10+'СЕТ СН'!$F$5-'СЕТ СН'!$F$24</f>
        <v>4856.0692519300001</v>
      </c>
      <c r="H20" s="36">
        <f>SUMIFS(СВЦЭМ!$D$39:$D$782,СВЦЭМ!$A$39:$A$782,$A20,СВЦЭМ!$B$39:$B$782,H$11)+'СЕТ СН'!$F$14+СВЦЭМ!$D$10+'СЕТ СН'!$F$5-'СЕТ СН'!$F$24</f>
        <v>4860.1690054600003</v>
      </c>
      <c r="I20" s="36">
        <f>SUMIFS(СВЦЭМ!$D$39:$D$782,СВЦЭМ!$A$39:$A$782,$A20,СВЦЭМ!$B$39:$B$782,I$11)+'СЕТ СН'!$F$14+СВЦЭМ!$D$10+'СЕТ СН'!$F$5-'СЕТ СН'!$F$24</f>
        <v>4812.0381784600004</v>
      </c>
      <c r="J20" s="36">
        <f>SUMIFS(СВЦЭМ!$D$39:$D$782,СВЦЭМ!$A$39:$A$782,$A20,СВЦЭМ!$B$39:$B$782,J$11)+'СЕТ СН'!$F$14+СВЦЭМ!$D$10+'СЕТ СН'!$F$5-'СЕТ СН'!$F$24</f>
        <v>4796.3740586399999</v>
      </c>
      <c r="K20" s="36">
        <f>SUMIFS(СВЦЭМ!$D$39:$D$782,СВЦЭМ!$A$39:$A$782,$A20,СВЦЭМ!$B$39:$B$782,K$11)+'СЕТ СН'!$F$14+СВЦЭМ!$D$10+'СЕТ СН'!$F$5-'СЕТ СН'!$F$24</f>
        <v>4777.7707318900002</v>
      </c>
      <c r="L20" s="36">
        <f>SUMIFS(СВЦЭМ!$D$39:$D$782,СВЦЭМ!$A$39:$A$782,$A20,СВЦЭМ!$B$39:$B$782,L$11)+'СЕТ СН'!$F$14+СВЦЭМ!$D$10+'СЕТ СН'!$F$5-'СЕТ СН'!$F$24</f>
        <v>4766.6444962900005</v>
      </c>
      <c r="M20" s="36">
        <f>SUMIFS(СВЦЭМ!$D$39:$D$782,СВЦЭМ!$A$39:$A$782,$A20,СВЦЭМ!$B$39:$B$782,M$11)+'СЕТ СН'!$F$14+СВЦЭМ!$D$10+'СЕТ СН'!$F$5-'СЕТ СН'!$F$24</f>
        <v>4755.8096693200005</v>
      </c>
      <c r="N20" s="36">
        <f>SUMIFS(СВЦЭМ!$D$39:$D$782,СВЦЭМ!$A$39:$A$782,$A20,СВЦЭМ!$B$39:$B$782,N$11)+'СЕТ СН'!$F$14+СВЦЭМ!$D$10+'СЕТ СН'!$F$5-'СЕТ СН'!$F$24</f>
        <v>4761.4935748099997</v>
      </c>
      <c r="O20" s="36">
        <f>SUMIFS(СВЦЭМ!$D$39:$D$782,СВЦЭМ!$A$39:$A$782,$A20,СВЦЭМ!$B$39:$B$782,O$11)+'СЕТ СН'!$F$14+СВЦЭМ!$D$10+'СЕТ СН'!$F$5-'СЕТ СН'!$F$24</f>
        <v>4778.46952134</v>
      </c>
      <c r="P20" s="36">
        <f>SUMIFS(СВЦЭМ!$D$39:$D$782,СВЦЭМ!$A$39:$A$782,$A20,СВЦЭМ!$B$39:$B$782,P$11)+'СЕТ СН'!$F$14+СВЦЭМ!$D$10+'СЕТ СН'!$F$5-'СЕТ СН'!$F$24</f>
        <v>4785.6160414599999</v>
      </c>
      <c r="Q20" s="36">
        <f>SUMIFS(СВЦЭМ!$D$39:$D$782,СВЦЭМ!$A$39:$A$782,$A20,СВЦЭМ!$B$39:$B$782,Q$11)+'СЕТ СН'!$F$14+СВЦЭМ!$D$10+'СЕТ СН'!$F$5-'СЕТ СН'!$F$24</f>
        <v>4784.5785881700003</v>
      </c>
      <c r="R20" s="36">
        <f>SUMIFS(СВЦЭМ!$D$39:$D$782,СВЦЭМ!$A$39:$A$782,$A20,СВЦЭМ!$B$39:$B$782,R$11)+'СЕТ СН'!$F$14+СВЦЭМ!$D$10+'СЕТ СН'!$F$5-'СЕТ СН'!$F$24</f>
        <v>4780.5279582100002</v>
      </c>
      <c r="S20" s="36">
        <f>SUMIFS(СВЦЭМ!$D$39:$D$782,СВЦЭМ!$A$39:$A$782,$A20,СВЦЭМ!$B$39:$B$782,S$11)+'СЕТ СН'!$F$14+СВЦЭМ!$D$10+'СЕТ СН'!$F$5-'СЕТ СН'!$F$24</f>
        <v>4745.91414781</v>
      </c>
      <c r="T20" s="36">
        <f>SUMIFS(СВЦЭМ!$D$39:$D$782,СВЦЭМ!$A$39:$A$782,$A20,СВЦЭМ!$B$39:$B$782,T$11)+'СЕТ СН'!$F$14+СВЦЭМ!$D$10+'СЕТ СН'!$F$5-'СЕТ СН'!$F$24</f>
        <v>4721.5272043799996</v>
      </c>
      <c r="U20" s="36">
        <f>SUMIFS(СВЦЭМ!$D$39:$D$782,СВЦЭМ!$A$39:$A$782,$A20,СВЦЭМ!$B$39:$B$782,U$11)+'СЕТ СН'!$F$14+СВЦЭМ!$D$10+'СЕТ СН'!$F$5-'СЕТ СН'!$F$24</f>
        <v>4723.4143606300004</v>
      </c>
      <c r="V20" s="36">
        <f>SUMIFS(СВЦЭМ!$D$39:$D$782,СВЦЭМ!$A$39:$A$782,$A20,СВЦЭМ!$B$39:$B$782,V$11)+'СЕТ СН'!$F$14+СВЦЭМ!$D$10+'СЕТ СН'!$F$5-'СЕТ СН'!$F$24</f>
        <v>4738.0301810399997</v>
      </c>
      <c r="W20" s="36">
        <f>SUMIFS(СВЦЭМ!$D$39:$D$782,СВЦЭМ!$A$39:$A$782,$A20,СВЦЭМ!$B$39:$B$782,W$11)+'СЕТ СН'!$F$14+СВЦЭМ!$D$10+'СЕТ СН'!$F$5-'СЕТ СН'!$F$24</f>
        <v>4767.4075737900002</v>
      </c>
      <c r="X20" s="36">
        <f>SUMIFS(СВЦЭМ!$D$39:$D$782,СВЦЭМ!$A$39:$A$782,$A20,СВЦЭМ!$B$39:$B$782,X$11)+'СЕТ СН'!$F$14+СВЦЭМ!$D$10+'СЕТ СН'!$F$5-'СЕТ СН'!$F$24</f>
        <v>4777.5156524200002</v>
      </c>
      <c r="Y20" s="36">
        <f>SUMIFS(СВЦЭМ!$D$39:$D$782,СВЦЭМ!$A$39:$A$782,$A20,СВЦЭМ!$B$39:$B$782,Y$11)+'СЕТ СН'!$F$14+СВЦЭМ!$D$10+'СЕТ СН'!$F$5-'СЕТ СН'!$F$24</f>
        <v>4792.50011903</v>
      </c>
    </row>
    <row r="21" spans="1:25" ht="15.75" x14ac:dyDescent="0.2">
      <c r="A21" s="35">
        <f t="shared" si="0"/>
        <v>44905</v>
      </c>
      <c r="B21" s="36">
        <f>SUMIFS(СВЦЭМ!$D$39:$D$782,СВЦЭМ!$A$39:$A$782,$A21,СВЦЭМ!$B$39:$B$782,B$11)+'СЕТ СН'!$F$14+СВЦЭМ!$D$10+'СЕТ СН'!$F$5-'СЕТ СН'!$F$24</f>
        <v>4832.4701551199996</v>
      </c>
      <c r="C21" s="36">
        <f>SUMIFS(СВЦЭМ!$D$39:$D$782,СВЦЭМ!$A$39:$A$782,$A21,СВЦЭМ!$B$39:$B$782,C$11)+'СЕТ СН'!$F$14+СВЦЭМ!$D$10+'СЕТ СН'!$F$5-'СЕТ СН'!$F$24</f>
        <v>4850.6860108700002</v>
      </c>
      <c r="D21" s="36">
        <f>SUMIFS(СВЦЭМ!$D$39:$D$782,СВЦЭМ!$A$39:$A$782,$A21,СВЦЭМ!$B$39:$B$782,D$11)+'СЕТ СН'!$F$14+СВЦЭМ!$D$10+'СЕТ СН'!$F$5-'СЕТ СН'!$F$24</f>
        <v>4912.8440543400002</v>
      </c>
      <c r="E21" s="36">
        <f>SUMIFS(СВЦЭМ!$D$39:$D$782,СВЦЭМ!$A$39:$A$782,$A21,СВЦЭМ!$B$39:$B$782,E$11)+'СЕТ СН'!$F$14+СВЦЭМ!$D$10+'СЕТ СН'!$F$5-'СЕТ СН'!$F$24</f>
        <v>4906.40812078</v>
      </c>
      <c r="F21" s="36">
        <f>SUMIFS(СВЦЭМ!$D$39:$D$782,СВЦЭМ!$A$39:$A$782,$A21,СВЦЭМ!$B$39:$B$782,F$11)+'СЕТ СН'!$F$14+СВЦЭМ!$D$10+'СЕТ СН'!$F$5-'СЕТ СН'!$F$24</f>
        <v>4884.6117714900001</v>
      </c>
      <c r="G21" s="36">
        <f>SUMIFS(СВЦЭМ!$D$39:$D$782,СВЦЭМ!$A$39:$A$782,$A21,СВЦЭМ!$B$39:$B$782,G$11)+'СЕТ СН'!$F$14+СВЦЭМ!$D$10+'СЕТ СН'!$F$5-'СЕТ СН'!$F$24</f>
        <v>4901.2452439200006</v>
      </c>
      <c r="H21" s="36">
        <f>SUMIFS(СВЦЭМ!$D$39:$D$782,СВЦЭМ!$A$39:$A$782,$A21,СВЦЭМ!$B$39:$B$782,H$11)+'СЕТ СН'!$F$14+СВЦЭМ!$D$10+'СЕТ СН'!$F$5-'СЕТ СН'!$F$24</f>
        <v>4888.0790118900004</v>
      </c>
      <c r="I21" s="36">
        <f>SUMIFS(СВЦЭМ!$D$39:$D$782,СВЦЭМ!$A$39:$A$782,$A21,СВЦЭМ!$B$39:$B$782,I$11)+'СЕТ СН'!$F$14+СВЦЭМ!$D$10+'СЕТ СН'!$F$5-'СЕТ СН'!$F$24</f>
        <v>4849.4380773499997</v>
      </c>
      <c r="J21" s="36">
        <f>SUMIFS(СВЦЭМ!$D$39:$D$782,СВЦЭМ!$A$39:$A$782,$A21,СВЦЭМ!$B$39:$B$782,J$11)+'СЕТ СН'!$F$14+СВЦЭМ!$D$10+'СЕТ СН'!$F$5-'СЕТ СН'!$F$24</f>
        <v>4811.7823889400006</v>
      </c>
      <c r="K21" s="36">
        <f>SUMIFS(СВЦЭМ!$D$39:$D$782,СВЦЭМ!$A$39:$A$782,$A21,СВЦЭМ!$B$39:$B$782,K$11)+'СЕТ СН'!$F$14+СВЦЭМ!$D$10+'СЕТ СН'!$F$5-'СЕТ СН'!$F$24</f>
        <v>4794.7563827399999</v>
      </c>
      <c r="L21" s="36">
        <f>SUMIFS(СВЦЭМ!$D$39:$D$782,СВЦЭМ!$A$39:$A$782,$A21,СВЦЭМ!$B$39:$B$782,L$11)+'СЕТ СН'!$F$14+СВЦЭМ!$D$10+'СЕТ СН'!$F$5-'СЕТ СН'!$F$24</f>
        <v>4776.2822326699998</v>
      </c>
      <c r="M21" s="36">
        <f>SUMIFS(СВЦЭМ!$D$39:$D$782,СВЦЭМ!$A$39:$A$782,$A21,СВЦЭМ!$B$39:$B$782,M$11)+'СЕТ СН'!$F$14+СВЦЭМ!$D$10+'СЕТ СН'!$F$5-'СЕТ СН'!$F$24</f>
        <v>4791.5729277700002</v>
      </c>
      <c r="N21" s="36">
        <f>SUMIFS(СВЦЭМ!$D$39:$D$782,СВЦЭМ!$A$39:$A$782,$A21,СВЦЭМ!$B$39:$B$782,N$11)+'СЕТ СН'!$F$14+СВЦЭМ!$D$10+'СЕТ СН'!$F$5-'СЕТ СН'!$F$24</f>
        <v>4828.79183646</v>
      </c>
      <c r="O21" s="36">
        <f>SUMIFS(СВЦЭМ!$D$39:$D$782,СВЦЭМ!$A$39:$A$782,$A21,СВЦЭМ!$B$39:$B$782,O$11)+'СЕТ СН'!$F$14+СВЦЭМ!$D$10+'СЕТ СН'!$F$5-'СЕТ СН'!$F$24</f>
        <v>4841.8808098999998</v>
      </c>
      <c r="P21" s="36">
        <f>SUMIFS(СВЦЭМ!$D$39:$D$782,СВЦЭМ!$A$39:$A$782,$A21,СВЦЭМ!$B$39:$B$782,P$11)+'СЕТ СН'!$F$14+СВЦЭМ!$D$10+'СЕТ СН'!$F$5-'СЕТ СН'!$F$24</f>
        <v>4867.3279635999997</v>
      </c>
      <c r="Q21" s="36">
        <f>SUMIFS(СВЦЭМ!$D$39:$D$782,СВЦЭМ!$A$39:$A$782,$A21,СВЦЭМ!$B$39:$B$782,Q$11)+'СЕТ СН'!$F$14+СВЦЭМ!$D$10+'СЕТ СН'!$F$5-'СЕТ СН'!$F$24</f>
        <v>4868.2900393999998</v>
      </c>
      <c r="R21" s="36">
        <f>SUMIFS(СВЦЭМ!$D$39:$D$782,СВЦЭМ!$A$39:$A$782,$A21,СВЦЭМ!$B$39:$B$782,R$11)+'СЕТ СН'!$F$14+СВЦЭМ!$D$10+'СЕТ СН'!$F$5-'СЕТ СН'!$F$24</f>
        <v>4825.40168257</v>
      </c>
      <c r="S21" s="36">
        <f>SUMIFS(СВЦЭМ!$D$39:$D$782,СВЦЭМ!$A$39:$A$782,$A21,СВЦЭМ!$B$39:$B$782,S$11)+'СЕТ СН'!$F$14+СВЦЭМ!$D$10+'СЕТ СН'!$F$5-'СЕТ СН'!$F$24</f>
        <v>4785.5044911499999</v>
      </c>
      <c r="T21" s="36">
        <f>SUMIFS(СВЦЭМ!$D$39:$D$782,СВЦЭМ!$A$39:$A$782,$A21,СВЦЭМ!$B$39:$B$782,T$11)+'СЕТ СН'!$F$14+СВЦЭМ!$D$10+'СЕТ СН'!$F$5-'СЕТ СН'!$F$24</f>
        <v>4792.0789006699997</v>
      </c>
      <c r="U21" s="36">
        <f>SUMIFS(СВЦЭМ!$D$39:$D$782,СВЦЭМ!$A$39:$A$782,$A21,СВЦЭМ!$B$39:$B$782,U$11)+'СЕТ СН'!$F$14+СВЦЭМ!$D$10+'СЕТ СН'!$F$5-'СЕТ СН'!$F$24</f>
        <v>4790.2326861000001</v>
      </c>
      <c r="V21" s="36">
        <f>SUMIFS(СВЦЭМ!$D$39:$D$782,СВЦЭМ!$A$39:$A$782,$A21,СВЦЭМ!$B$39:$B$782,V$11)+'СЕТ СН'!$F$14+СВЦЭМ!$D$10+'СЕТ СН'!$F$5-'СЕТ СН'!$F$24</f>
        <v>4804.9816748100002</v>
      </c>
      <c r="W21" s="36">
        <f>SUMIFS(СВЦЭМ!$D$39:$D$782,СВЦЭМ!$A$39:$A$782,$A21,СВЦЭМ!$B$39:$B$782,W$11)+'СЕТ СН'!$F$14+СВЦЭМ!$D$10+'СЕТ СН'!$F$5-'СЕТ СН'!$F$24</f>
        <v>4808.3374617999998</v>
      </c>
      <c r="X21" s="36">
        <f>SUMIFS(СВЦЭМ!$D$39:$D$782,СВЦЭМ!$A$39:$A$782,$A21,СВЦЭМ!$B$39:$B$782,X$11)+'СЕТ СН'!$F$14+СВЦЭМ!$D$10+'СЕТ СН'!$F$5-'СЕТ СН'!$F$24</f>
        <v>4823.3574221099998</v>
      </c>
      <c r="Y21" s="36">
        <f>SUMIFS(СВЦЭМ!$D$39:$D$782,СВЦЭМ!$A$39:$A$782,$A21,СВЦЭМ!$B$39:$B$782,Y$11)+'СЕТ СН'!$F$14+СВЦЭМ!$D$10+'СЕТ СН'!$F$5-'СЕТ СН'!$F$24</f>
        <v>4849.97543554</v>
      </c>
    </row>
    <row r="22" spans="1:25" ht="15.75" x14ac:dyDescent="0.2">
      <c r="A22" s="35">
        <f t="shared" si="0"/>
        <v>44906</v>
      </c>
      <c r="B22" s="36">
        <f>SUMIFS(СВЦЭМ!$D$39:$D$782,СВЦЭМ!$A$39:$A$782,$A22,СВЦЭМ!$B$39:$B$782,B$11)+'СЕТ СН'!$F$14+СВЦЭМ!$D$10+'СЕТ СН'!$F$5-'СЕТ СН'!$F$24</f>
        <v>4849.7587630199996</v>
      </c>
      <c r="C22" s="36">
        <f>SUMIFS(СВЦЭМ!$D$39:$D$782,СВЦЭМ!$A$39:$A$782,$A22,СВЦЭМ!$B$39:$B$782,C$11)+'СЕТ СН'!$F$14+СВЦЭМ!$D$10+'СЕТ СН'!$F$5-'СЕТ СН'!$F$24</f>
        <v>4846.6385755800002</v>
      </c>
      <c r="D22" s="36">
        <f>SUMIFS(СВЦЭМ!$D$39:$D$782,СВЦЭМ!$A$39:$A$782,$A22,СВЦЭМ!$B$39:$B$782,D$11)+'СЕТ СН'!$F$14+СВЦЭМ!$D$10+'СЕТ СН'!$F$5-'СЕТ СН'!$F$24</f>
        <v>4851.3755709400002</v>
      </c>
      <c r="E22" s="36">
        <f>SUMIFS(СВЦЭМ!$D$39:$D$782,СВЦЭМ!$A$39:$A$782,$A22,СВЦЭМ!$B$39:$B$782,E$11)+'СЕТ СН'!$F$14+СВЦЭМ!$D$10+'СЕТ СН'!$F$5-'СЕТ СН'!$F$24</f>
        <v>4862.9664460499998</v>
      </c>
      <c r="F22" s="36">
        <f>SUMIFS(СВЦЭМ!$D$39:$D$782,СВЦЭМ!$A$39:$A$782,$A22,СВЦЭМ!$B$39:$B$782,F$11)+'СЕТ СН'!$F$14+СВЦЭМ!$D$10+'СЕТ СН'!$F$5-'СЕТ СН'!$F$24</f>
        <v>4874.9856448199998</v>
      </c>
      <c r="G22" s="36">
        <f>SUMIFS(СВЦЭМ!$D$39:$D$782,СВЦЭМ!$A$39:$A$782,$A22,СВЦЭМ!$B$39:$B$782,G$11)+'СЕТ СН'!$F$14+СВЦЭМ!$D$10+'СЕТ СН'!$F$5-'СЕТ СН'!$F$24</f>
        <v>4859.5768302500001</v>
      </c>
      <c r="H22" s="36">
        <f>SUMIFS(СВЦЭМ!$D$39:$D$782,СВЦЭМ!$A$39:$A$782,$A22,СВЦЭМ!$B$39:$B$782,H$11)+'СЕТ СН'!$F$14+СВЦЭМ!$D$10+'СЕТ СН'!$F$5-'СЕТ СН'!$F$24</f>
        <v>4852.3234036200001</v>
      </c>
      <c r="I22" s="36">
        <f>SUMIFS(СВЦЭМ!$D$39:$D$782,СВЦЭМ!$A$39:$A$782,$A22,СВЦЭМ!$B$39:$B$782,I$11)+'СЕТ СН'!$F$14+СВЦЭМ!$D$10+'СЕТ СН'!$F$5-'СЕТ СН'!$F$24</f>
        <v>4808.5043400900004</v>
      </c>
      <c r="J22" s="36">
        <f>SUMIFS(СВЦЭМ!$D$39:$D$782,СВЦЭМ!$A$39:$A$782,$A22,СВЦЭМ!$B$39:$B$782,J$11)+'СЕТ СН'!$F$14+СВЦЭМ!$D$10+'СЕТ СН'!$F$5-'СЕТ СН'!$F$24</f>
        <v>4763.1686269500005</v>
      </c>
      <c r="K22" s="36">
        <f>SUMIFS(СВЦЭМ!$D$39:$D$782,СВЦЭМ!$A$39:$A$782,$A22,СВЦЭМ!$B$39:$B$782,K$11)+'СЕТ СН'!$F$14+СВЦЭМ!$D$10+'СЕТ СН'!$F$5-'СЕТ СН'!$F$24</f>
        <v>4716.2708400600004</v>
      </c>
      <c r="L22" s="36">
        <f>SUMIFS(СВЦЭМ!$D$39:$D$782,СВЦЭМ!$A$39:$A$782,$A22,СВЦЭМ!$B$39:$B$782,L$11)+'СЕТ СН'!$F$14+СВЦЭМ!$D$10+'СЕТ СН'!$F$5-'СЕТ СН'!$F$24</f>
        <v>4724.5995635199997</v>
      </c>
      <c r="M22" s="36">
        <f>SUMIFS(СВЦЭМ!$D$39:$D$782,СВЦЭМ!$A$39:$A$782,$A22,СВЦЭМ!$B$39:$B$782,M$11)+'СЕТ СН'!$F$14+СВЦЭМ!$D$10+'СЕТ СН'!$F$5-'СЕТ СН'!$F$24</f>
        <v>4735.85394662</v>
      </c>
      <c r="N22" s="36">
        <f>SUMIFS(СВЦЭМ!$D$39:$D$782,СВЦЭМ!$A$39:$A$782,$A22,СВЦЭМ!$B$39:$B$782,N$11)+'СЕТ СН'!$F$14+СВЦЭМ!$D$10+'СЕТ СН'!$F$5-'СЕТ СН'!$F$24</f>
        <v>4777.2264674600001</v>
      </c>
      <c r="O22" s="36">
        <f>SUMIFS(СВЦЭМ!$D$39:$D$782,СВЦЭМ!$A$39:$A$782,$A22,СВЦЭМ!$B$39:$B$782,O$11)+'СЕТ СН'!$F$14+СВЦЭМ!$D$10+'СЕТ СН'!$F$5-'СЕТ СН'!$F$24</f>
        <v>4802.09180569</v>
      </c>
      <c r="P22" s="36">
        <f>SUMIFS(СВЦЭМ!$D$39:$D$782,СВЦЭМ!$A$39:$A$782,$A22,СВЦЭМ!$B$39:$B$782,P$11)+'СЕТ СН'!$F$14+СВЦЭМ!$D$10+'СЕТ СН'!$F$5-'СЕТ СН'!$F$24</f>
        <v>4812.6771038999996</v>
      </c>
      <c r="Q22" s="36">
        <f>SUMIFS(СВЦЭМ!$D$39:$D$782,СВЦЭМ!$A$39:$A$782,$A22,СВЦЭМ!$B$39:$B$782,Q$11)+'СЕТ СН'!$F$14+СВЦЭМ!$D$10+'СЕТ СН'!$F$5-'СЕТ СН'!$F$24</f>
        <v>4800.9335608000001</v>
      </c>
      <c r="R22" s="36">
        <f>SUMIFS(СВЦЭМ!$D$39:$D$782,СВЦЭМ!$A$39:$A$782,$A22,СВЦЭМ!$B$39:$B$782,R$11)+'СЕТ СН'!$F$14+СВЦЭМ!$D$10+'СЕТ СН'!$F$5-'СЕТ СН'!$F$24</f>
        <v>4757.10758128</v>
      </c>
      <c r="S22" s="36">
        <f>SUMIFS(СВЦЭМ!$D$39:$D$782,СВЦЭМ!$A$39:$A$782,$A22,СВЦЭМ!$B$39:$B$782,S$11)+'СЕТ СН'!$F$14+СВЦЭМ!$D$10+'СЕТ СН'!$F$5-'СЕТ СН'!$F$24</f>
        <v>4697.4052645100001</v>
      </c>
      <c r="T22" s="36">
        <f>SUMIFS(СВЦЭМ!$D$39:$D$782,СВЦЭМ!$A$39:$A$782,$A22,СВЦЭМ!$B$39:$B$782,T$11)+'СЕТ СН'!$F$14+СВЦЭМ!$D$10+'СЕТ СН'!$F$5-'СЕТ СН'!$F$24</f>
        <v>4730.0770730000004</v>
      </c>
      <c r="U22" s="36">
        <f>SUMIFS(СВЦЭМ!$D$39:$D$782,СВЦЭМ!$A$39:$A$782,$A22,СВЦЭМ!$B$39:$B$782,U$11)+'СЕТ СН'!$F$14+СВЦЭМ!$D$10+'СЕТ СН'!$F$5-'СЕТ СН'!$F$24</f>
        <v>4751.2314487200001</v>
      </c>
      <c r="V22" s="36">
        <f>SUMIFS(СВЦЭМ!$D$39:$D$782,СВЦЭМ!$A$39:$A$782,$A22,СВЦЭМ!$B$39:$B$782,V$11)+'СЕТ СН'!$F$14+СВЦЭМ!$D$10+'СЕТ СН'!$F$5-'СЕТ СН'!$F$24</f>
        <v>4768.0956725699998</v>
      </c>
      <c r="W22" s="36">
        <f>SUMIFS(СВЦЭМ!$D$39:$D$782,СВЦЭМ!$A$39:$A$782,$A22,СВЦЭМ!$B$39:$B$782,W$11)+'СЕТ СН'!$F$14+СВЦЭМ!$D$10+'СЕТ СН'!$F$5-'СЕТ СН'!$F$24</f>
        <v>4784.23932255</v>
      </c>
      <c r="X22" s="36">
        <f>SUMIFS(СВЦЭМ!$D$39:$D$782,СВЦЭМ!$A$39:$A$782,$A22,СВЦЭМ!$B$39:$B$782,X$11)+'СЕТ СН'!$F$14+СВЦЭМ!$D$10+'СЕТ СН'!$F$5-'СЕТ СН'!$F$24</f>
        <v>4806.48859593</v>
      </c>
      <c r="Y22" s="36">
        <f>SUMIFS(СВЦЭМ!$D$39:$D$782,СВЦЭМ!$A$39:$A$782,$A22,СВЦЭМ!$B$39:$B$782,Y$11)+'СЕТ СН'!$F$14+СВЦЭМ!$D$10+'СЕТ СН'!$F$5-'СЕТ СН'!$F$24</f>
        <v>4842.4637928600005</v>
      </c>
    </row>
    <row r="23" spans="1:25" ht="15.75" x14ac:dyDescent="0.2">
      <c r="A23" s="35">
        <f t="shared" si="0"/>
        <v>44907</v>
      </c>
      <c r="B23" s="36">
        <f>SUMIFS(СВЦЭМ!$D$39:$D$782,СВЦЭМ!$A$39:$A$782,$A23,СВЦЭМ!$B$39:$B$782,B$11)+'СЕТ СН'!$F$14+СВЦЭМ!$D$10+'СЕТ СН'!$F$5-'СЕТ СН'!$F$24</f>
        <v>4755.8976164300002</v>
      </c>
      <c r="C23" s="36">
        <f>SUMIFS(СВЦЭМ!$D$39:$D$782,СВЦЭМ!$A$39:$A$782,$A23,СВЦЭМ!$B$39:$B$782,C$11)+'СЕТ СН'!$F$14+СВЦЭМ!$D$10+'СЕТ СН'!$F$5-'СЕТ СН'!$F$24</f>
        <v>4771.9000287099998</v>
      </c>
      <c r="D23" s="36">
        <f>SUMIFS(СВЦЭМ!$D$39:$D$782,СВЦЭМ!$A$39:$A$782,$A23,СВЦЭМ!$B$39:$B$782,D$11)+'СЕТ СН'!$F$14+СВЦЭМ!$D$10+'СЕТ СН'!$F$5-'СЕТ СН'!$F$24</f>
        <v>4784.7582350800003</v>
      </c>
      <c r="E23" s="36">
        <f>SUMIFS(СВЦЭМ!$D$39:$D$782,СВЦЭМ!$A$39:$A$782,$A23,СВЦЭМ!$B$39:$B$782,E$11)+'СЕТ СН'!$F$14+СВЦЭМ!$D$10+'СЕТ СН'!$F$5-'СЕТ СН'!$F$24</f>
        <v>4794.5482741599999</v>
      </c>
      <c r="F23" s="36">
        <f>SUMIFS(СВЦЭМ!$D$39:$D$782,СВЦЭМ!$A$39:$A$782,$A23,СВЦЭМ!$B$39:$B$782,F$11)+'СЕТ СН'!$F$14+СВЦЭМ!$D$10+'СЕТ СН'!$F$5-'СЕТ СН'!$F$24</f>
        <v>4809.5004404199999</v>
      </c>
      <c r="G23" s="36">
        <f>SUMIFS(СВЦЭМ!$D$39:$D$782,СВЦЭМ!$A$39:$A$782,$A23,СВЦЭМ!$B$39:$B$782,G$11)+'СЕТ СН'!$F$14+СВЦЭМ!$D$10+'СЕТ СН'!$F$5-'СЕТ СН'!$F$24</f>
        <v>4795.2320004399999</v>
      </c>
      <c r="H23" s="36">
        <f>SUMIFS(СВЦЭМ!$D$39:$D$782,СВЦЭМ!$A$39:$A$782,$A23,СВЦЭМ!$B$39:$B$782,H$11)+'СЕТ СН'!$F$14+СВЦЭМ!$D$10+'СЕТ СН'!$F$5-'СЕТ СН'!$F$24</f>
        <v>4779.7184310700004</v>
      </c>
      <c r="I23" s="36">
        <f>SUMIFS(СВЦЭМ!$D$39:$D$782,СВЦЭМ!$A$39:$A$782,$A23,СВЦЭМ!$B$39:$B$782,I$11)+'СЕТ СН'!$F$14+СВЦЭМ!$D$10+'СЕТ СН'!$F$5-'СЕТ СН'!$F$24</f>
        <v>4600.8168318300004</v>
      </c>
      <c r="J23" s="36">
        <f>SUMIFS(СВЦЭМ!$D$39:$D$782,СВЦЭМ!$A$39:$A$782,$A23,СВЦЭМ!$B$39:$B$782,J$11)+'СЕТ СН'!$F$14+СВЦЭМ!$D$10+'СЕТ СН'!$F$5-'СЕТ СН'!$F$24</f>
        <v>4505.2697072199999</v>
      </c>
      <c r="K23" s="36">
        <f>SUMIFS(СВЦЭМ!$D$39:$D$782,СВЦЭМ!$A$39:$A$782,$A23,СВЦЭМ!$B$39:$B$782,K$11)+'СЕТ СН'!$F$14+СВЦЭМ!$D$10+'СЕТ СН'!$F$5-'СЕТ СН'!$F$24</f>
        <v>4473.9518113100003</v>
      </c>
      <c r="L23" s="36">
        <f>SUMIFS(СВЦЭМ!$D$39:$D$782,СВЦЭМ!$A$39:$A$782,$A23,СВЦЭМ!$B$39:$B$782,L$11)+'СЕТ СН'!$F$14+СВЦЭМ!$D$10+'СЕТ СН'!$F$5-'СЕТ СН'!$F$24</f>
        <v>4574.3057738799998</v>
      </c>
      <c r="M23" s="36">
        <f>SUMIFS(СВЦЭМ!$D$39:$D$782,СВЦЭМ!$A$39:$A$782,$A23,СВЦЭМ!$B$39:$B$782,M$11)+'СЕТ СН'!$F$14+СВЦЭМ!$D$10+'СЕТ СН'!$F$5-'СЕТ СН'!$F$24</f>
        <v>4575.8908033999996</v>
      </c>
      <c r="N23" s="36">
        <f>SUMIFS(СВЦЭМ!$D$39:$D$782,СВЦЭМ!$A$39:$A$782,$A23,СВЦЭМ!$B$39:$B$782,N$11)+'СЕТ СН'!$F$14+СВЦЭМ!$D$10+'СЕТ СН'!$F$5-'СЕТ СН'!$F$24</f>
        <v>4665.5292836899998</v>
      </c>
      <c r="O23" s="36">
        <f>SUMIFS(СВЦЭМ!$D$39:$D$782,СВЦЭМ!$A$39:$A$782,$A23,СВЦЭМ!$B$39:$B$782,O$11)+'СЕТ СН'!$F$14+СВЦЭМ!$D$10+'СЕТ СН'!$F$5-'СЕТ СН'!$F$24</f>
        <v>4641.6095351900003</v>
      </c>
      <c r="P23" s="36">
        <f>SUMIFS(СВЦЭМ!$D$39:$D$782,СВЦЭМ!$A$39:$A$782,$A23,СВЦЭМ!$B$39:$B$782,P$11)+'СЕТ СН'!$F$14+СВЦЭМ!$D$10+'СЕТ СН'!$F$5-'СЕТ СН'!$F$24</f>
        <v>4649.2862600500002</v>
      </c>
      <c r="Q23" s="36">
        <f>SUMIFS(СВЦЭМ!$D$39:$D$782,СВЦЭМ!$A$39:$A$782,$A23,СВЦЭМ!$B$39:$B$782,Q$11)+'СЕТ СН'!$F$14+СВЦЭМ!$D$10+'СЕТ СН'!$F$5-'СЕТ СН'!$F$24</f>
        <v>4657.2681383600002</v>
      </c>
      <c r="R23" s="36">
        <f>SUMIFS(СВЦЭМ!$D$39:$D$782,СВЦЭМ!$A$39:$A$782,$A23,СВЦЭМ!$B$39:$B$782,R$11)+'СЕТ СН'!$F$14+СВЦЭМ!$D$10+'СЕТ СН'!$F$5-'СЕТ СН'!$F$24</f>
        <v>4564.9345896300001</v>
      </c>
      <c r="S23" s="36">
        <f>SUMIFS(СВЦЭМ!$D$39:$D$782,СВЦЭМ!$A$39:$A$782,$A23,СВЦЭМ!$B$39:$B$782,S$11)+'СЕТ СН'!$F$14+СВЦЭМ!$D$10+'СЕТ СН'!$F$5-'СЕТ СН'!$F$24</f>
        <v>4513.8687259500002</v>
      </c>
      <c r="T23" s="36">
        <f>SUMIFS(СВЦЭМ!$D$39:$D$782,СВЦЭМ!$A$39:$A$782,$A23,СВЦЭМ!$B$39:$B$782,T$11)+'СЕТ СН'!$F$14+СВЦЭМ!$D$10+'СЕТ СН'!$F$5-'СЕТ СН'!$F$24</f>
        <v>4509.92405031</v>
      </c>
      <c r="U23" s="36">
        <f>SUMIFS(СВЦЭМ!$D$39:$D$782,СВЦЭМ!$A$39:$A$782,$A23,СВЦЭМ!$B$39:$B$782,U$11)+'СЕТ СН'!$F$14+СВЦЭМ!$D$10+'СЕТ СН'!$F$5-'СЕТ СН'!$F$24</f>
        <v>4589.2928522599996</v>
      </c>
      <c r="V23" s="36">
        <f>SUMIFS(СВЦЭМ!$D$39:$D$782,СВЦЭМ!$A$39:$A$782,$A23,СВЦЭМ!$B$39:$B$782,V$11)+'СЕТ СН'!$F$14+СВЦЭМ!$D$10+'СЕТ СН'!$F$5-'СЕТ СН'!$F$24</f>
        <v>4700.3638348799996</v>
      </c>
      <c r="W23" s="36">
        <f>SUMIFS(СВЦЭМ!$D$39:$D$782,СВЦЭМ!$A$39:$A$782,$A23,СВЦЭМ!$B$39:$B$782,W$11)+'СЕТ СН'!$F$14+СВЦЭМ!$D$10+'СЕТ СН'!$F$5-'СЕТ СН'!$F$24</f>
        <v>4705.7914939299999</v>
      </c>
      <c r="X23" s="36">
        <f>SUMIFS(СВЦЭМ!$D$39:$D$782,СВЦЭМ!$A$39:$A$782,$A23,СВЦЭМ!$B$39:$B$782,X$11)+'СЕТ СН'!$F$14+СВЦЭМ!$D$10+'СЕТ СН'!$F$5-'СЕТ СН'!$F$24</f>
        <v>4698.8660472499996</v>
      </c>
      <c r="Y23" s="36">
        <f>SUMIFS(СВЦЭМ!$D$39:$D$782,СВЦЭМ!$A$39:$A$782,$A23,СВЦЭМ!$B$39:$B$782,Y$11)+'СЕТ СН'!$F$14+СВЦЭМ!$D$10+'СЕТ СН'!$F$5-'СЕТ СН'!$F$24</f>
        <v>4747.6656168299996</v>
      </c>
    </row>
    <row r="24" spans="1:25" ht="15.75" x14ac:dyDescent="0.2">
      <c r="A24" s="35">
        <f t="shared" si="0"/>
        <v>44908</v>
      </c>
      <c r="B24" s="36">
        <f>SUMIFS(СВЦЭМ!$D$39:$D$782,СВЦЭМ!$A$39:$A$782,$A24,СВЦЭМ!$B$39:$B$782,B$11)+'СЕТ СН'!$F$14+СВЦЭМ!$D$10+'СЕТ СН'!$F$5-'СЕТ СН'!$F$24</f>
        <v>4814.7693436299996</v>
      </c>
      <c r="C24" s="36">
        <f>SUMIFS(СВЦЭМ!$D$39:$D$782,СВЦЭМ!$A$39:$A$782,$A24,СВЦЭМ!$B$39:$B$782,C$11)+'СЕТ СН'!$F$14+СВЦЭМ!$D$10+'СЕТ СН'!$F$5-'СЕТ СН'!$F$24</f>
        <v>4849.99014334</v>
      </c>
      <c r="D24" s="36">
        <f>SUMIFS(СВЦЭМ!$D$39:$D$782,СВЦЭМ!$A$39:$A$782,$A24,СВЦЭМ!$B$39:$B$782,D$11)+'СЕТ СН'!$F$14+СВЦЭМ!$D$10+'СЕТ СН'!$F$5-'СЕТ СН'!$F$24</f>
        <v>4870.5715585600001</v>
      </c>
      <c r="E24" s="36">
        <f>SUMIFS(СВЦЭМ!$D$39:$D$782,СВЦЭМ!$A$39:$A$782,$A24,СВЦЭМ!$B$39:$B$782,E$11)+'СЕТ СН'!$F$14+СВЦЭМ!$D$10+'СЕТ СН'!$F$5-'СЕТ СН'!$F$24</f>
        <v>4886.39317398</v>
      </c>
      <c r="F24" s="36">
        <f>SUMIFS(СВЦЭМ!$D$39:$D$782,СВЦЭМ!$A$39:$A$782,$A24,СВЦЭМ!$B$39:$B$782,F$11)+'СЕТ СН'!$F$14+СВЦЭМ!$D$10+'СЕТ СН'!$F$5-'СЕТ СН'!$F$24</f>
        <v>4896.6545900500005</v>
      </c>
      <c r="G24" s="36">
        <f>SUMIFS(СВЦЭМ!$D$39:$D$782,СВЦЭМ!$A$39:$A$782,$A24,СВЦЭМ!$B$39:$B$782,G$11)+'СЕТ СН'!$F$14+СВЦЭМ!$D$10+'СЕТ СН'!$F$5-'СЕТ СН'!$F$24</f>
        <v>4885.6518050599998</v>
      </c>
      <c r="H24" s="36">
        <f>SUMIFS(СВЦЭМ!$D$39:$D$782,СВЦЭМ!$A$39:$A$782,$A24,СВЦЭМ!$B$39:$B$782,H$11)+'СЕТ СН'!$F$14+СВЦЭМ!$D$10+'СЕТ СН'!$F$5-'СЕТ СН'!$F$24</f>
        <v>4840.0026523200004</v>
      </c>
      <c r="I24" s="36">
        <f>SUMIFS(СВЦЭМ!$D$39:$D$782,СВЦЭМ!$A$39:$A$782,$A24,СВЦЭМ!$B$39:$B$782,I$11)+'СЕТ СН'!$F$14+СВЦЭМ!$D$10+'СЕТ СН'!$F$5-'СЕТ СН'!$F$24</f>
        <v>4806.8265777100005</v>
      </c>
      <c r="J24" s="36">
        <f>SUMIFS(СВЦЭМ!$D$39:$D$782,СВЦЭМ!$A$39:$A$782,$A24,СВЦЭМ!$B$39:$B$782,J$11)+'СЕТ СН'!$F$14+СВЦЭМ!$D$10+'СЕТ СН'!$F$5-'СЕТ СН'!$F$24</f>
        <v>4814.5413357699999</v>
      </c>
      <c r="K24" s="36">
        <f>SUMIFS(СВЦЭМ!$D$39:$D$782,СВЦЭМ!$A$39:$A$782,$A24,СВЦЭМ!$B$39:$B$782,K$11)+'СЕТ СН'!$F$14+СВЦЭМ!$D$10+'СЕТ СН'!$F$5-'СЕТ СН'!$F$24</f>
        <v>4782.8619036800001</v>
      </c>
      <c r="L24" s="36">
        <f>SUMIFS(СВЦЭМ!$D$39:$D$782,СВЦЭМ!$A$39:$A$782,$A24,СВЦЭМ!$B$39:$B$782,L$11)+'СЕТ СН'!$F$14+СВЦЭМ!$D$10+'СЕТ СН'!$F$5-'СЕТ СН'!$F$24</f>
        <v>4772.6382112499996</v>
      </c>
      <c r="M24" s="36">
        <f>SUMIFS(СВЦЭМ!$D$39:$D$782,СВЦЭМ!$A$39:$A$782,$A24,СВЦЭМ!$B$39:$B$782,M$11)+'СЕТ СН'!$F$14+СВЦЭМ!$D$10+'СЕТ СН'!$F$5-'СЕТ СН'!$F$24</f>
        <v>4784.7180196400004</v>
      </c>
      <c r="N24" s="36">
        <f>SUMIFS(СВЦЭМ!$D$39:$D$782,СВЦЭМ!$A$39:$A$782,$A24,СВЦЭМ!$B$39:$B$782,N$11)+'СЕТ СН'!$F$14+СВЦЭМ!$D$10+'СЕТ СН'!$F$5-'СЕТ СН'!$F$24</f>
        <v>4788.6121108200005</v>
      </c>
      <c r="O24" s="36">
        <f>SUMIFS(СВЦЭМ!$D$39:$D$782,СВЦЭМ!$A$39:$A$782,$A24,СВЦЭМ!$B$39:$B$782,O$11)+'СЕТ СН'!$F$14+СВЦЭМ!$D$10+'СЕТ СН'!$F$5-'СЕТ СН'!$F$24</f>
        <v>4848.4702102700003</v>
      </c>
      <c r="P24" s="36">
        <f>SUMIFS(СВЦЭМ!$D$39:$D$782,СВЦЭМ!$A$39:$A$782,$A24,СВЦЭМ!$B$39:$B$782,P$11)+'СЕТ СН'!$F$14+СВЦЭМ!$D$10+'СЕТ СН'!$F$5-'СЕТ СН'!$F$24</f>
        <v>4856.4633455499998</v>
      </c>
      <c r="Q24" s="36">
        <f>SUMIFS(СВЦЭМ!$D$39:$D$782,СВЦЭМ!$A$39:$A$782,$A24,СВЦЭМ!$B$39:$B$782,Q$11)+'СЕТ СН'!$F$14+СВЦЭМ!$D$10+'СЕТ СН'!$F$5-'СЕТ СН'!$F$24</f>
        <v>4837.2002811800003</v>
      </c>
      <c r="R24" s="36">
        <f>SUMIFS(СВЦЭМ!$D$39:$D$782,СВЦЭМ!$A$39:$A$782,$A24,СВЦЭМ!$B$39:$B$782,R$11)+'СЕТ СН'!$F$14+СВЦЭМ!$D$10+'СЕТ СН'!$F$5-'СЕТ СН'!$F$24</f>
        <v>4777.4743643199999</v>
      </c>
      <c r="S24" s="36">
        <f>SUMIFS(СВЦЭМ!$D$39:$D$782,СВЦЭМ!$A$39:$A$782,$A24,СВЦЭМ!$B$39:$B$782,S$11)+'СЕТ СН'!$F$14+СВЦЭМ!$D$10+'СЕТ СН'!$F$5-'СЕТ СН'!$F$24</f>
        <v>4748.9979496699998</v>
      </c>
      <c r="T24" s="36">
        <f>SUMIFS(СВЦЭМ!$D$39:$D$782,СВЦЭМ!$A$39:$A$782,$A24,СВЦЭМ!$B$39:$B$782,T$11)+'СЕТ СН'!$F$14+СВЦЭМ!$D$10+'СЕТ СН'!$F$5-'СЕТ СН'!$F$24</f>
        <v>4729.0103029299999</v>
      </c>
      <c r="U24" s="36">
        <f>SUMIFS(СВЦЭМ!$D$39:$D$782,СВЦЭМ!$A$39:$A$782,$A24,СВЦЭМ!$B$39:$B$782,U$11)+'СЕТ СН'!$F$14+СВЦЭМ!$D$10+'СЕТ СН'!$F$5-'СЕТ СН'!$F$24</f>
        <v>4705.77828916</v>
      </c>
      <c r="V24" s="36">
        <f>SUMIFS(СВЦЭМ!$D$39:$D$782,СВЦЭМ!$A$39:$A$782,$A24,СВЦЭМ!$B$39:$B$782,V$11)+'СЕТ СН'!$F$14+СВЦЭМ!$D$10+'СЕТ СН'!$F$5-'СЕТ СН'!$F$24</f>
        <v>4715.8025974499997</v>
      </c>
      <c r="W24" s="36">
        <f>SUMIFS(СВЦЭМ!$D$39:$D$782,СВЦЭМ!$A$39:$A$782,$A24,СВЦЭМ!$B$39:$B$782,W$11)+'СЕТ СН'!$F$14+СВЦЭМ!$D$10+'СЕТ СН'!$F$5-'СЕТ СН'!$F$24</f>
        <v>4766.2960562899998</v>
      </c>
      <c r="X24" s="36">
        <f>SUMIFS(СВЦЭМ!$D$39:$D$782,СВЦЭМ!$A$39:$A$782,$A24,СВЦЭМ!$B$39:$B$782,X$11)+'СЕТ СН'!$F$14+СВЦЭМ!$D$10+'СЕТ СН'!$F$5-'СЕТ СН'!$F$24</f>
        <v>4772.5790466899998</v>
      </c>
      <c r="Y24" s="36">
        <f>SUMIFS(СВЦЭМ!$D$39:$D$782,СВЦЭМ!$A$39:$A$782,$A24,СВЦЭМ!$B$39:$B$782,Y$11)+'СЕТ СН'!$F$14+СВЦЭМ!$D$10+'СЕТ СН'!$F$5-'СЕТ СН'!$F$24</f>
        <v>4818.7279433200001</v>
      </c>
    </row>
    <row r="25" spans="1:25" ht="15.75" x14ac:dyDescent="0.2">
      <c r="A25" s="35">
        <f t="shared" si="0"/>
        <v>44909</v>
      </c>
      <c r="B25" s="36">
        <f>SUMIFS(СВЦЭМ!$D$39:$D$782,СВЦЭМ!$A$39:$A$782,$A25,СВЦЭМ!$B$39:$B$782,B$11)+'СЕТ СН'!$F$14+СВЦЭМ!$D$10+'СЕТ СН'!$F$5-'СЕТ СН'!$F$24</f>
        <v>4761.6315263500001</v>
      </c>
      <c r="C25" s="36">
        <f>SUMIFS(СВЦЭМ!$D$39:$D$782,СВЦЭМ!$A$39:$A$782,$A25,СВЦЭМ!$B$39:$B$782,C$11)+'СЕТ СН'!$F$14+СВЦЭМ!$D$10+'СЕТ СН'!$F$5-'СЕТ СН'!$F$24</f>
        <v>4801.9085949199998</v>
      </c>
      <c r="D25" s="36">
        <f>SUMIFS(СВЦЭМ!$D$39:$D$782,СВЦЭМ!$A$39:$A$782,$A25,СВЦЭМ!$B$39:$B$782,D$11)+'СЕТ СН'!$F$14+СВЦЭМ!$D$10+'СЕТ СН'!$F$5-'СЕТ СН'!$F$24</f>
        <v>4825.4358541299998</v>
      </c>
      <c r="E25" s="36">
        <f>SUMIFS(СВЦЭМ!$D$39:$D$782,СВЦЭМ!$A$39:$A$782,$A25,СВЦЭМ!$B$39:$B$782,E$11)+'СЕТ СН'!$F$14+СВЦЭМ!$D$10+'СЕТ СН'!$F$5-'СЕТ СН'!$F$24</f>
        <v>4839.4508971899995</v>
      </c>
      <c r="F25" s="36">
        <f>SUMIFS(СВЦЭМ!$D$39:$D$782,СВЦЭМ!$A$39:$A$782,$A25,СВЦЭМ!$B$39:$B$782,F$11)+'СЕТ СН'!$F$14+СВЦЭМ!$D$10+'СЕТ СН'!$F$5-'СЕТ СН'!$F$24</f>
        <v>4870.0441685699998</v>
      </c>
      <c r="G25" s="36">
        <f>SUMIFS(СВЦЭМ!$D$39:$D$782,СВЦЭМ!$A$39:$A$782,$A25,СВЦЭМ!$B$39:$B$782,G$11)+'СЕТ СН'!$F$14+СВЦЭМ!$D$10+'СЕТ СН'!$F$5-'СЕТ СН'!$F$24</f>
        <v>4852.1950510300003</v>
      </c>
      <c r="H25" s="36">
        <f>SUMIFS(СВЦЭМ!$D$39:$D$782,СВЦЭМ!$A$39:$A$782,$A25,СВЦЭМ!$B$39:$B$782,H$11)+'СЕТ СН'!$F$14+СВЦЭМ!$D$10+'СЕТ СН'!$F$5-'СЕТ СН'!$F$24</f>
        <v>4827.5067367800002</v>
      </c>
      <c r="I25" s="36">
        <f>SUMIFS(СВЦЭМ!$D$39:$D$782,СВЦЭМ!$A$39:$A$782,$A25,СВЦЭМ!$B$39:$B$782,I$11)+'СЕТ СН'!$F$14+СВЦЭМ!$D$10+'СЕТ СН'!$F$5-'СЕТ СН'!$F$24</f>
        <v>4803.6208906100001</v>
      </c>
      <c r="J25" s="36">
        <f>SUMIFS(СВЦЭМ!$D$39:$D$782,СВЦЭМ!$A$39:$A$782,$A25,СВЦЭМ!$B$39:$B$782,J$11)+'СЕТ СН'!$F$14+СВЦЭМ!$D$10+'СЕТ СН'!$F$5-'СЕТ СН'!$F$24</f>
        <v>4809.3805117600004</v>
      </c>
      <c r="K25" s="36">
        <f>SUMIFS(СВЦЭМ!$D$39:$D$782,СВЦЭМ!$A$39:$A$782,$A25,СВЦЭМ!$B$39:$B$782,K$11)+'СЕТ СН'!$F$14+СВЦЭМ!$D$10+'СЕТ СН'!$F$5-'СЕТ СН'!$F$24</f>
        <v>4760.5244244900005</v>
      </c>
      <c r="L25" s="36">
        <f>SUMIFS(СВЦЭМ!$D$39:$D$782,СВЦЭМ!$A$39:$A$782,$A25,СВЦЭМ!$B$39:$B$782,L$11)+'СЕТ СН'!$F$14+СВЦЭМ!$D$10+'СЕТ СН'!$F$5-'СЕТ СН'!$F$24</f>
        <v>4761.13529303</v>
      </c>
      <c r="M25" s="36">
        <f>SUMIFS(СВЦЭМ!$D$39:$D$782,СВЦЭМ!$A$39:$A$782,$A25,СВЦЭМ!$B$39:$B$782,M$11)+'СЕТ СН'!$F$14+СВЦЭМ!$D$10+'СЕТ СН'!$F$5-'СЕТ СН'!$F$24</f>
        <v>4800.4426385000006</v>
      </c>
      <c r="N25" s="36">
        <f>SUMIFS(СВЦЭМ!$D$39:$D$782,СВЦЭМ!$A$39:$A$782,$A25,СВЦЭМ!$B$39:$B$782,N$11)+'СЕТ СН'!$F$14+СВЦЭМ!$D$10+'СЕТ СН'!$F$5-'СЕТ СН'!$F$24</f>
        <v>4788.2682399799996</v>
      </c>
      <c r="O25" s="36">
        <f>SUMIFS(СВЦЭМ!$D$39:$D$782,СВЦЭМ!$A$39:$A$782,$A25,СВЦЭМ!$B$39:$B$782,O$11)+'СЕТ СН'!$F$14+СВЦЭМ!$D$10+'СЕТ СН'!$F$5-'СЕТ СН'!$F$24</f>
        <v>4796.4467003199998</v>
      </c>
      <c r="P25" s="36">
        <f>SUMIFS(СВЦЭМ!$D$39:$D$782,СВЦЭМ!$A$39:$A$782,$A25,СВЦЭМ!$B$39:$B$782,P$11)+'СЕТ СН'!$F$14+СВЦЭМ!$D$10+'СЕТ СН'!$F$5-'СЕТ СН'!$F$24</f>
        <v>4807.7897924299996</v>
      </c>
      <c r="Q25" s="36">
        <f>SUMIFS(СВЦЭМ!$D$39:$D$782,СВЦЭМ!$A$39:$A$782,$A25,СВЦЭМ!$B$39:$B$782,Q$11)+'СЕТ СН'!$F$14+СВЦЭМ!$D$10+'СЕТ СН'!$F$5-'СЕТ СН'!$F$24</f>
        <v>4805.4253116300006</v>
      </c>
      <c r="R25" s="36">
        <f>SUMIFS(СВЦЭМ!$D$39:$D$782,СВЦЭМ!$A$39:$A$782,$A25,СВЦЭМ!$B$39:$B$782,R$11)+'СЕТ СН'!$F$14+СВЦЭМ!$D$10+'СЕТ СН'!$F$5-'СЕТ СН'!$F$24</f>
        <v>4823.9832716999999</v>
      </c>
      <c r="S25" s="36">
        <f>SUMIFS(СВЦЭМ!$D$39:$D$782,СВЦЭМ!$A$39:$A$782,$A25,СВЦЭМ!$B$39:$B$782,S$11)+'СЕТ СН'!$F$14+СВЦЭМ!$D$10+'СЕТ СН'!$F$5-'СЕТ СН'!$F$24</f>
        <v>4803.0011814899999</v>
      </c>
      <c r="T25" s="36">
        <f>SUMIFS(СВЦЭМ!$D$39:$D$782,СВЦЭМ!$A$39:$A$782,$A25,СВЦЭМ!$B$39:$B$782,T$11)+'СЕТ СН'!$F$14+СВЦЭМ!$D$10+'СЕТ СН'!$F$5-'СЕТ СН'!$F$24</f>
        <v>4801.6912118</v>
      </c>
      <c r="U25" s="36">
        <f>SUMIFS(СВЦЭМ!$D$39:$D$782,СВЦЭМ!$A$39:$A$782,$A25,СВЦЭМ!$B$39:$B$782,U$11)+'СЕТ СН'!$F$14+СВЦЭМ!$D$10+'СЕТ СН'!$F$5-'СЕТ СН'!$F$24</f>
        <v>4808.2868508499996</v>
      </c>
      <c r="V25" s="36">
        <f>SUMIFS(СВЦЭМ!$D$39:$D$782,СВЦЭМ!$A$39:$A$782,$A25,СВЦЭМ!$B$39:$B$782,V$11)+'СЕТ СН'!$F$14+СВЦЭМ!$D$10+'СЕТ СН'!$F$5-'СЕТ СН'!$F$24</f>
        <v>4822.2795564600001</v>
      </c>
      <c r="W25" s="36">
        <f>SUMIFS(СВЦЭМ!$D$39:$D$782,СВЦЭМ!$A$39:$A$782,$A25,СВЦЭМ!$B$39:$B$782,W$11)+'СЕТ СН'!$F$14+СВЦЭМ!$D$10+'СЕТ СН'!$F$5-'СЕТ СН'!$F$24</f>
        <v>4795.2667414900006</v>
      </c>
      <c r="X25" s="36">
        <f>SUMIFS(СВЦЭМ!$D$39:$D$782,СВЦЭМ!$A$39:$A$782,$A25,СВЦЭМ!$B$39:$B$782,X$11)+'СЕТ СН'!$F$14+СВЦЭМ!$D$10+'СЕТ СН'!$F$5-'СЕТ СН'!$F$24</f>
        <v>4801.2136286900004</v>
      </c>
      <c r="Y25" s="36">
        <f>SUMIFS(СВЦЭМ!$D$39:$D$782,СВЦЭМ!$A$39:$A$782,$A25,СВЦЭМ!$B$39:$B$782,Y$11)+'СЕТ СН'!$F$14+СВЦЭМ!$D$10+'СЕТ СН'!$F$5-'СЕТ СН'!$F$24</f>
        <v>4803.0235993599999</v>
      </c>
    </row>
    <row r="26" spans="1:25" ht="15.75" x14ac:dyDescent="0.2">
      <c r="A26" s="35">
        <f t="shared" si="0"/>
        <v>44910</v>
      </c>
      <c r="B26" s="36">
        <f>SUMIFS(СВЦЭМ!$D$39:$D$782,СВЦЭМ!$A$39:$A$782,$A26,СВЦЭМ!$B$39:$B$782,B$11)+'СЕТ СН'!$F$14+СВЦЭМ!$D$10+'СЕТ СН'!$F$5-'СЕТ СН'!$F$24</f>
        <v>4720.4737906600003</v>
      </c>
      <c r="C26" s="36">
        <f>SUMIFS(СВЦЭМ!$D$39:$D$782,СВЦЭМ!$A$39:$A$782,$A26,СВЦЭМ!$B$39:$B$782,C$11)+'СЕТ СН'!$F$14+СВЦЭМ!$D$10+'СЕТ СН'!$F$5-'СЕТ СН'!$F$24</f>
        <v>4733.3354402100003</v>
      </c>
      <c r="D26" s="36">
        <f>SUMIFS(СВЦЭМ!$D$39:$D$782,СВЦЭМ!$A$39:$A$782,$A26,СВЦЭМ!$B$39:$B$782,D$11)+'СЕТ СН'!$F$14+СВЦЭМ!$D$10+'СЕТ СН'!$F$5-'СЕТ СН'!$F$24</f>
        <v>4750.1100624999999</v>
      </c>
      <c r="E26" s="36">
        <f>SUMIFS(СВЦЭМ!$D$39:$D$782,СВЦЭМ!$A$39:$A$782,$A26,СВЦЭМ!$B$39:$B$782,E$11)+'СЕТ СН'!$F$14+СВЦЭМ!$D$10+'СЕТ СН'!$F$5-'СЕТ СН'!$F$24</f>
        <v>4776.7095116999999</v>
      </c>
      <c r="F26" s="36">
        <f>SUMIFS(СВЦЭМ!$D$39:$D$782,СВЦЭМ!$A$39:$A$782,$A26,СВЦЭМ!$B$39:$B$782,F$11)+'СЕТ СН'!$F$14+СВЦЭМ!$D$10+'СЕТ СН'!$F$5-'СЕТ СН'!$F$24</f>
        <v>4827.1593777799999</v>
      </c>
      <c r="G26" s="36">
        <f>SUMIFS(СВЦЭМ!$D$39:$D$782,СВЦЭМ!$A$39:$A$782,$A26,СВЦЭМ!$B$39:$B$782,G$11)+'СЕТ СН'!$F$14+СВЦЭМ!$D$10+'СЕТ СН'!$F$5-'СЕТ СН'!$F$24</f>
        <v>4798.8592666300001</v>
      </c>
      <c r="H26" s="36">
        <f>SUMIFS(СВЦЭМ!$D$39:$D$782,СВЦЭМ!$A$39:$A$782,$A26,СВЦЭМ!$B$39:$B$782,H$11)+'СЕТ СН'!$F$14+СВЦЭМ!$D$10+'СЕТ СН'!$F$5-'СЕТ СН'!$F$24</f>
        <v>4763.1436343900004</v>
      </c>
      <c r="I26" s="36">
        <f>SUMIFS(СВЦЭМ!$D$39:$D$782,СВЦЭМ!$A$39:$A$782,$A26,СВЦЭМ!$B$39:$B$782,I$11)+'СЕТ СН'!$F$14+СВЦЭМ!$D$10+'СЕТ СН'!$F$5-'СЕТ СН'!$F$24</f>
        <v>4696.7228382600006</v>
      </c>
      <c r="J26" s="36">
        <f>SUMIFS(СВЦЭМ!$D$39:$D$782,СВЦЭМ!$A$39:$A$782,$A26,СВЦЭМ!$B$39:$B$782,J$11)+'СЕТ СН'!$F$14+СВЦЭМ!$D$10+'СЕТ СН'!$F$5-'СЕТ СН'!$F$24</f>
        <v>4662.8477753099996</v>
      </c>
      <c r="K26" s="36">
        <f>SUMIFS(СВЦЭМ!$D$39:$D$782,СВЦЭМ!$A$39:$A$782,$A26,СВЦЭМ!$B$39:$B$782,K$11)+'СЕТ СН'!$F$14+СВЦЭМ!$D$10+'СЕТ СН'!$F$5-'СЕТ СН'!$F$24</f>
        <v>4650.6852289600001</v>
      </c>
      <c r="L26" s="36">
        <f>SUMIFS(СВЦЭМ!$D$39:$D$782,СВЦЭМ!$A$39:$A$782,$A26,СВЦЭМ!$B$39:$B$782,L$11)+'СЕТ СН'!$F$14+СВЦЭМ!$D$10+'СЕТ СН'!$F$5-'СЕТ СН'!$F$24</f>
        <v>4634.2529630400004</v>
      </c>
      <c r="M26" s="36">
        <f>SUMIFS(СВЦЭМ!$D$39:$D$782,СВЦЭМ!$A$39:$A$782,$A26,СВЦЭМ!$B$39:$B$782,M$11)+'СЕТ СН'!$F$14+СВЦЭМ!$D$10+'СЕТ СН'!$F$5-'СЕТ СН'!$F$24</f>
        <v>4643.2558231200001</v>
      </c>
      <c r="N26" s="36">
        <f>SUMIFS(СВЦЭМ!$D$39:$D$782,СВЦЭМ!$A$39:$A$782,$A26,СВЦЭМ!$B$39:$B$782,N$11)+'СЕТ СН'!$F$14+СВЦЭМ!$D$10+'СЕТ СН'!$F$5-'СЕТ СН'!$F$24</f>
        <v>4663.9706839600003</v>
      </c>
      <c r="O26" s="36">
        <f>SUMIFS(СВЦЭМ!$D$39:$D$782,СВЦЭМ!$A$39:$A$782,$A26,СВЦЭМ!$B$39:$B$782,O$11)+'СЕТ СН'!$F$14+СВЦЭМ!$D$10+'СЕТ СН'!$F$5-'СЕТ СН'!$F$24</f>
        <v>4673.8433454900005</v>
      </c>
      <c r="P26" s="36">
        <f>SUMIFS(СВЦЭМ!$D$39:$D$782,СВЦЭМ!$A$39:$A$782,$A26,СВЦЭМ!$B$39:$B$782,P$11)+'СЕТ СН'!$F$14+СВЦЭМ!$D$10+'СЕТ СН'!$F$5-'СЕТ СН'!$F$24</f>
        <v>4689.9267402599999</v>
      </c>
      <c r="Q26" s="36">
        <f>SUMIFS(СВЦЭМ!$D$39:$D$782,СВЦЭМ!$A$39:$A$782,$A26,СВЦЭМ!$B$39:$B$782,Q$11)+'СЕТ СН'!$F$14+СВЦЭМ!$D$10+'СЕТ СН'!$F$5-'СЕТ СН'!$F$24</f>
        <v>4700.3371801399999</v>
      </c>
      <c r="R26" s="36">
        <f>SUMIFS(СВЦЭМ!$D$39:$D$782,СВЦЭМ!$A$39:$A$782,$A26,СВЦЭМ!$B$39:$B$782,R$11)+'СЕТ СН'!$F$14+СВЦЭМ!$D$10+'СЕТ СН'!$F$5-'СЕТ СН'!$F$24</f>
        <v>4709.2322594100006</v>
      </c>
      <c r="S26" s="36">
        <f>SUMIFS(СВЦЭМ!$D$39:$D$782,СВЦЭМ!$A$39:$A$782,$A26,СВЦЭМ!$B$39:$B$782,S$11)+'СЕТ СН'!$F$14+СВЦЭМ!$D$10+'СЕТ СН'!$F$5-'СЕТ СН'!$F$24</f>
        <v>4665.7839813999999</v>
      </c>
      <c r="T26" s="36">
        <f>SUMIFS(СВЦЭМ!$D$39:$D$782,СВЦЭМ!$A$39:$A$782,$A26,СВЦЭМ!$B$39:$B$782,T$11)+'СЕТ СН'!$F$14+СВЦЭМ!$D$10+'СЕТ СН'!$F$5-'СЕТ СН'!$F$24</f>
        <v>4622.3951132399998</v>
      </c>
      <c r="U26" s="36">
        <f>SUMIFS(СВЦЭМ!$D$39:$D$782,СВЦЭМ!$A$39:$A$782,$A26,СВЦЭМ!$B$39:$B$782,U$11)+'СЕТ СН'!$F$14+СВЦЭМ!$D$10+'СЕТ СН'!$F$5-'СЕТ СН'!$F$24</f>
        <v>4624.4886708000004</v>
      </c>
      <c r="V26" s="36">
        <f>SUMIFS(СВЦЭМ!$D$39:$D$782,СВЦЭМ!$A$39:$A$782,$A26,СВЦЭМ!$B$39:$B$782,V$11)+'СЕТ СН'!$F$14+СВЦЭМ!$D$10+'СЕТ СН'!$F$5-'СЕТ СН'!$F$24</f>
        <v>4624.8569377700005</v>
      </c>
      <c r="W26" s="36">
        <f>SUMIFS(СВЦЭМ!$D$39:$D$782,СВЦЭМ!$A$39:$A$782,$A26,СВЦЭМ!$B$39:$B$782,W$11)+'СЕТ СН'!$F$14+СВЦЭМ!$D$10+'СЕТ СН'!$F$5-'СЕТ СН'!$F$24</f>
        <v>4645.3250426000004</v>
      </c>
      <c r="X26" s="36">
        <f>SUMIFS(СВЦЭМ!$D$39:$D$782,СВЦЭМ!$A$39:$A$782,$A26,СВЦЭМ!$B$39:$B$782,X$11)+'СЕТ СН'!$F$14+СВЦЭМ!$D$10+'СЕТ СН'!$F$5-'СЕТ СН'!$F$24</f>
        <v>4657.8360239100002</v>
      </c>
      <c r="Y26" s="36">
        <f>SUMIFS(СВЦЭМ!$D$39:$D$782,СВЦЭМ!$A$39:$A$782,$A26,СВЦЭМ!$B$39:$B$782,Y$11)+'СЕТ СН'!$F$14+СВЦЭМ!$D$10+'СЕТ СН'!$F$5-'СЕТ СН'!$F$24</f>
        <v>4686.5623726699996</v>
      </c>
    </row>
    <row r="27" spans="1:25" ht="15.75" x14ac:dyDescent="0.2">
      <c r="A27" s="35">
        <f t="shared" si="0"/>
        <v>44911</v>
      </c>
      <c r="B27" s="36">
        <f>SUMIFS(СВЦЭМ!$D$39:$D$782,СВЦЭМ!$A$39:$A$782,$A27,СВЦЭМ!$B$39:$B$782,B$11)+'СЕТ СН'!$F$14+СВЦЭМ!$D$10+'СЕТ СН'!$F$5-'СЕТ СН'!$F$24</f>
        <v>4864.0047062800004</v>
      </c>
      <c r="C27" s="36">
        <f>SUMIFS(СВЦЭМ!$D$39:$D$782,СВЦЭМ!$A$39:$A$782,$A27,СВЦЭМ!$B$39:$B$782,C$11)+'СЕТ СН'!$F$14+СВЦЭМ!$D$10+'СЕТ СН'!$F$5-'СЕТ СН'!$F$24</f>
        <v>4885.4783277699999</v>
      </c>
      <c r="D27" s="36">
        <f>SUMIFS(СВЦЭМ!$D$39:$D$782,СВЦЭМ!$A$39:$A$782,$A27,СВЦЭМ!$B$39:$B$782,D$11)+'СЕТ СН'!$F$14+СВЦЭМ!$D$10+'СЕТ СН'!$F$5-'СЕТ СН'!$F$24</f>
        <v>4889.2446802000004</v>
      </c>
      <c r="E27" s="36">
        <f>SUMIFS(СВЦЭМ!$D$39:$D$782,СВЦЭМ!$A$39:$A$782,$A27,СВЦЭМ!$B$39:$B$782,E$11)+'СЕТ СН'!$F$14+СВЦЭМ!$D$10+'СЕТ СН'!$F$5-'СЕТ СН'!$F$24</f>
        <v>4873.5810331299999</v>
      </c>
      <c r="F27" s="36">
        <f>SUMIFS(СВЦЭМ!$D$39:$D$782,СВЦЭМ!$A$39:$A$782,$A27,СВЦЭМ!$B$39:$B$782,F$11)+'СЕТ СН'!$F$14+СВЦЭМ!$D$10+'СЕТ СН'!$F$5-'СЕТ СН'!$F$24</f>
        <v>4862.1791754799997</v>
      </c>
      <c r="G27" s="36">
        <f>SUMIFS(СВЦЭМ!$D$39:$D$782,СВЦЭМ!$A$39:$A$782,$A27,СВЦЭМ!$B$39:$B$782,G$11)+'СЕТ СН'!$F$14+СВЦЭМ!$D$10+'СЕТ СН'!$F$5-'СЕТ СН'!$F$24</f>
        <v>4836.7018160999996</v>
      </c>
      <c r="H27" s="36">
        <f>SUMIFS(СВЦЭМ!$D$39:$D$782,СВЦЭМ!$A$39:$A$782,$A27,СВЦЭМ!$B$39:$B$782,H$11)+'СЕТ СН'!$F$14+СВЦЭМ!$D$10+'СЕТ СН'!$F$5-'СЕТ СН'!$F$24</f>
        <v>4778.9294744300005</v>
      </c>
      <c r="I27" s="36">
        <f>SUMIFS(СВЦЭМ!$D$39:$D$782,СВЦЭМ!$A$39:$A$782,$A27,СВЦЭМ!$B$39:$B$782,I$11)+'СЕТ СН'!$F$14+СВЦЭМ!$D$10+'СЕТ СН'!$F$5-'СЕТ СН'!$F$24</f>
        <v>4752.6676018500002</v>
      </c>
      <c r="J27" s="36">
        <f>SUMIFS(СВЦЭМ!$D$39:$D$782,СВЦЭМ!$A$39:$A$782,$A27,СВЦЭМ!$B$39:$B$782,J$11)+'СЕТ СН'!$F$14+СВЦЭМ!$D$10+'СЕТ СН'!$F$5-'СЕТ СН'!$F$24</f>
        <v>4725.3619367900001</v>
      </c>
      <c r="K27" s="36">
        <f>SUMIFS(СВЦЭМ!$D$39:$D$782,СВЦЭМ!$A$39:$A$782,$A27,СВЦЭМ!$B$39:$B$782,K$11)+'СЕТ СН'!$F$14+СВЦЭМ!$D$10+'СЕТ СН'!$F$5-'СЕТ СН'!$F$24</f>
        <v>4707.3204540200004</v>
      </c>
      <c r="L27" s="36">
        <f>SUMIFS(СВЦЭМ!$D$39:$D$782,СВЦЭМ!$A$39:$A$782,$A27,СВЦЭМ!$B$39:$B$782,L$11)+'СЕТ СН'!$F$14+СВЦЭМ!$D$10+'СЕТ СН'!$F$5-'СЕТ СН'!$F$24</f>
        <v>4714.3914237099998</v>
      </c>
      <c r="M27" s="36">
        <f>SUMIFS(СВЦЭМ!$D$39:$D$782,СВЦЭМ!$A$39:$A$782,$A27,СВЦЭМ!$B$39:$B$782,M$11)+'СЕТ СН'!$F$14+СВЦЭМ!$D$10+'СЕТ СН'!$F$5-'СЕТ СН'!$F$24</f>
        <v>4731.6266263899997</v>
      </c>
      <c r="N27" s="36">
        <f>SUMIFS(СВЦЭМ!$D$39:$D$782,СВЦЭМ!$A$39:$A$782,$A27,СВЦЭМ!$B$39:$B$782,N$11)+'СЕТ СН'!$F$14+СВЦЭМ!$D$10+'СЕТ СН'!$F$5-'СЕТ СН'!$F$24</f>
        <v>4760.7042110299999</v>
      </c>
      <c r="O27" s="36">
        <f>SUMIFS(СВЦЭМ!$D$39:$D$782,СВЦЭМ!$A$39:$A$782,$A27,СВЦЭМ!$B$39:$B$782,O$11)+'СЕТ СН'!$F$14+СВЦЭМ!$D$10+'СЕТ СН'!$F$5-'СЕТ СН'!$F$24</f>
        <v>4789.9399150600002</v>
      </c>
      <c r="P27" s="36">
        <f>SUMIFS(СВЦЭМ!$D$39:$D$782,СВЦЭМ!$A$39:$A$782,$A27,СВЦЭМ!$B$39:$B$782,P$11)+'СЕТ СН'!$F$14+СВЦЭМ!$D$10+'СЕТ СН'!$F$5-'СЕТ СН'!$F$24</f>
        <v>4809.5717796700001</v>
      </c>
      <c r="Q27" s="36">
        <f>SUMIFS(СВЦЭМ!$D$39:$D$782,СВЦЭМ!$A$39:$A$782,$A27,СВЦЭМ!$B$39:$B$782,Q$11)+'СЕТ СН'!$F$14+СВЦЭМ!$D$10+'СЕТ СН'!$F$5-'СЕТ СН'!$F$24</f>
        <v>4808.4515001099999</v>
      </c>
      <c r="R27" s="36">
        <f>SUMIFS(СВЦЭМ!$D$39:$D$782,СВЦЭМ!$A$39:$A$782,$A27,СВЦЭМ!$B$39:$B$782,R$11)+'СЕТ СН'!$F$14+СВЦЭМ!$D$10+'СЕТ СН'!$F$5-'СЕТ СН'!$F$24</f>
        <v>4793.9198026499998</v>
      </c>
      <c r="S27" s="36">
        <f>SUMIFS(СВЦЭМ!$D$39:$D$782,СВЦЭМ!$A$39:$A$782,$A27,СВЦЭМ!$B$39:$B$782,S$11)+'СЕТ СН'!$F$14+СВЦЭМ!$D$10+'СЕТ СН'!$F$5-'СЕТ СН'!$F$24</f>
        <v>4739.3897645100005</v>
      </c>
      <c r="T27" s="36">
        <f>SUMIFS(СВЦЭМ!$D$39:$D$782,СВЦЭМ!$A$39:$A$782,$A27,СВЦЭМ!$B$39:$B$782,T$11)+'СЕТ СН'!$F$14+СВЦЭМ!$D$10+'СЕТ СН'!$F$5-'СЕТ СН'!$F$24</f>
        <v>4705.3697111900001</v>
      </c>
      <c r="U27" s="36">
        <f>SUMIFS(СВЦЭМ!$D$39:$D$782,СВЦЭМ!$A$39:$A$782,$A27,СВЦЭМ!$B$39:$B$782,U$11)+'СЕТ СН'!$F$14+СВЦЭМ!$D$10+'СЕТ СН'!$F$5-'СЕТ СН'!$F$24</f>
        <v>4713.6110697799995</v>
      </c>
      <c r="V27" s="36">
        <f>SUMIFS(СВЦЭМ!$D$39:$D$782,СВЦЭМ!$A$39:$A$782,$A27,СВЦЭМ!$B$39:$B$782,V$11)+'СЕТ СН'!$F$14+СВЦЭМ!$D$10+'СЕТ СН'!$F$5-'СЕТ СН'!$F$24</f>
        <v>4732.7660724300003</v>
      </c>
      <c r="W27" s="36">
        <f>SUMIFS(СВЦЭМ!$D$39:$D$782,СВЦЭМ!$A$39:$A$782,$A27,СВЦЭМ!$B$39:$B$782,W$11)+'СЕТ СН'!$F$14+СВЦЭМ!$D$10+'СЕТ СН'!$F$5-'СЕТ СН'!$F$24</f>
        <v>4746.3181072500001</v>
      </c>
      <c r="X27" s="36">
        <f>SUMIFS(СВЦЭМ!$D$39:$D$782,СВЦЭМ!$A$39:$A$782,$A27,СВЦЭМ!$B$39:$B$782,X$11)+'СЕТ СН'!$F$14+СВЦЭМ!$D$10+'СЕТ СН'!$F$5-'СЕТ СН'!$F$24</f>
        <v>4787.5467336000002</v>
      </c>
      <c r="Y27" s="36">
        <f>SUMIFS(СВЦЭМ!$D$39:$D$782,СВЦЭМ!$A$39:$A$782,$A27,СВЦЭМ!$B$39:$B$782,Y$11)+'СЕТ СН'!$F$14+СВЦЭМ!$D$10+'СЕТ СН'!$F$5-'СЕТ СН'!$F$24</f>
        <v>4825.7198685499998</v>
      </c>
    </row>
    <row r="28" spans="1:25" ht="15.75" x14ac:dyDescent="0.2">
      <c r="A28" s="35">
        <f t="shared" si="0"/>
        <v>44912</v>
      </c>
      <c r="B28" s="36">
        <f>SUMIFS(СВЦЭМ!$D$39:$D$782,СВЦЭМ!$A$39:$A$782,$A28,СВЦЭМ!$B$39:$B$782,B$11)+'СЕТ СН'!$F$14+СВЦЭМ!$D$10+'СЕТ СН'!$F$5-'СЕТ СН'!$F$24</f>
        <v>4723.6561200200003</v>
      </c>
      <c r="C28" s="36">
        <f>SUMIFS(СВЦЭМ!$D$39:$D$782,СВЦЭМ!$A$39:$A$782,$A28,СВЦЭМ!$B$39:$B$782,C$11)+'СЕТ СН'!$F$14+СВЦЭМ!$D$10+'СЕТ СН'!$F$5-'СЕТ СН'!$F$24</f>
        <v>4707.5466990100003</v>
      </c>
      <c r="D28" s="36">
        <f>SUMIFS(СВЦЭМ!$D$39:$D$782,СВЦЭМ!$A$39:$A$782,$A28,СВЦЭМ!$B$39:$B$782,D$11)+'СЕТ СН'!$F$14+СВЦЭМ!$D$10+'СЕТ СН'!$F$5-'СЕТ СН'!$F$24</f>
        <v>4716.6848654300002</v>
      </c>
      <c r="E28" s="36">
        <f>SUMIFS(СВЦЭМ!$D$39:$D$782,СВЦЭМ!$A$39:$A$782,$A28,СВЦЭМ!$B$39:$B$782,E$11)+'СЕТ СН'!$F$14+СВЦЭМ!$D$10+'СЕТ СН'!$F$5-'СЕТ СН'!$F$24</f>
        <v>4712.9305247600005</v>
      </c>
      <c r="F28" s="36">
        <f>SUMIFS(СВЦЭМ!$D$39:$D$782,СВЦЭМ!$A$39:$A$782,$A28,СВЦЭМ!$B$39:$B$782,F$11)+'СЕТ СН'!$F$14+СВЦЭМ!$D$10+'СЕТ СН'!$F$5-'СЕТ СН'!$F$24</f>
        <v>4748.6986626500002</v>
      </c>
      <c r="G28" s="36">
        <f>SUMIFS(СВЦЭМ!$D$39:$D$782,СВЦЭМ!$A$39:$A$782,$A28,СВЦЭМ!$B$39:$B$782,G$11)+'СЕТ СН'!$F$14+СВЦЭМ!$D$10+'СЕТ СН'!$F$5-'СЕТ СН'!$F$24</f>
        <v>4733.4475672899998</v>
      </c>
      <c r="H28" s="36">
        <f>SUMIFS(СВЦЭМ!$D$39:$D$782,СВЦЭМ!$A$39:$A$782,$A28,СВЦЭМ!$B$39:$B$782,H$11)+'СЕТ СН'!$F$14+СВЦЭМ!$D$10+'СЕТ СН'!$F$5-'СЕТ СН'!$F$24</f>
        <v>4710.3865473599999</v>
      </c>
      <c r="I28" s="36">
        <f>SUMIFS(СВЦЭМ!$D$39:$D$782,СВЦЭМ!$A$39:$A$782,$A28,СВЦЭМ!$B$39:$B$782,I$11)+'СЕТ СН'!$F$14+СВЦЭМ!$D$10+'СЕТ СН'!$F$5-'СЕТ СН'!$F$24</f>
        <v>4745.8904440099996</v>
      </c>
      <c r="J28" s="36">
        <f>SUMIFS(СВЦЭМ!$D$39:$D$782,СВЦЭМ!$A$39:$A$782,$A28,СВЦЭМ!$B$39:$B$782,J$11)+'СЕТ СН'!$F$14+СВЦЭМ!$D$10+'СЕТ СН'!$F$5-'СЕТ СН'!$F$24</f>
        <v>4729.0419602000002</v>
      </c>
      <c r="K28" s="36">
        <f>SUMIFS(СВЦЭМ!$D$39:$D$782,СВЦЭМ!$A$39:$A$782,$A28,СВЦЭМ!$B$39:$B$782,K$11)+'СЕТ СН'!$F$14+СВЦЭМ!$D$10+'СЕТ СН'!$F$5-'СЕТ СН'!$F$24</f>
        <v>4685.45923253</v>
      </c>
      <c r="L28" s="36">
        <f>SUMIFS(СВЦЭМ!$D$39:$D$782,СВЦЭМ!$A$39:$A$782,$A28,СВЦЭМ!$B$39:$B$782,L$11)+'СЕТ СН'!$F$14+СВЦЭМ!$D$10+'СЕТ СН'!$F$5-'СЕТ СН'!$F$24</f>
        <v>4661.1761446399996</v>
      </c>
      <c r="M28" s="36">
        <f>SUMIFS(СВЦЭМ!$D$39:$D$782,СВЦЭМ!$A$39:$A$782,$A28,СВЦЭМ!$B$39:$B$782,M$11)+'СЕТ СН'!$F$14+СВЦЭМ!$D$10+'СЕТ СН'!$F$5-'СЕТ СН'!$F$24</f>
        <v>4661.96245301</v>
      </c>
      <c r="N28" s="36">
        <f>SUMIFS(СВЦЭМ!$D$39:$D$782,СВЦЭМ!$A$39:$A$782,$A28,СВЦЭМ!$B$39:$B$782,N$11)+'СЕТ СН'!$F$14+СВЦЭМ!$D$10+'СЕТ СН'!$F$5-'СЕТ СН'!$F$24</f>
        <v>4701.4266947899996</v>
      </c>
      <c r="O28" s="36">
        <f>SUMIFS(СВЦЭМ!$D$39:$D$782,СВЦЭМ!$A$39:$A$782,$A28,СВЦЭМ!$B$39:$B$782,O$11)+'СЕТ СН'!$F$14+СВЦЭМ!$D$10+'СЕТ СН'!$F$5-'СЕТ СН'!$F$24</f>
        <v>4686.3613393899996</v>
      </c>
      <c r="P28" s="36">
        <f>SUMIFS(СВЦЭМ!$D$39:$D$782,СВЦЭМ!$A$39:$A$782,$A28,СВЦЭМ!$B$39:$B$782,P$11)+'СЕТ СН'!$F$14+СВЦЭМ!$D$10+'СЕТ СН'!$F$5-'СЕТ СН'!$F$24</f>
        <v>4705.0559349499999</v>
      </c>
      <c r="Q28" s="36">
        <f>SUMIFS(СВЦЭМ!$D$39:$D$782,СВЦЭМ!$A$39:$A$782,$A28,СВЦЭМ!$B$39:$B$782,Q$11)+'СЕТ СН'!$F$14+СВЦЭМ!$D$10+'СЕТ СН'!$F$5-'СЕТ СН'!$F$24</f>
        <v>4700.09719073</v>
      </c>
      <c r="R28" s="36">
        <f>SUMIFS(СВЦЭМ!$D$39:$D$782,СВЦЭМ!$A$39:$A$782,$A28,СВЦЭМ!$B$39:$B$782,R$11)+'СЕТ СН'!$F$14+СВЦЭМ!$D$10+'СЕТ СН'!$F$5-'СЕТ СН'!$F$24</f>
        <v>4698.3501795600005</v>
      </c>
      <c r="S28" s="36">
        <f>SUMIFS(СВЦЭМ!$D$39:$D$782,СВЦЭМ!$A$39:$A$782,$A28,СВЦЭМ!$B$39:$B$782,S$11)+'СЕТ СН'!$F$14+СВЦЭМ!$D$10+'СЕТ СН'!$F$5-'СЕТ СН'!$F$24</f>
        <v>4649.0676333000001</v>
      </c>
      <c r="T28" s="36">
        <f>SUMIFS(СВЦЭМ!$D$39:$D$782,СВЦЭМ!$A$39:$A$782,$A28,СВЦЭМ!$B$39:$B$782,T$11)+'СЕТ СН'!$F$14+СВЦЭМ!$D$10+'СЕТ СН'!$F$5-'СЕТ СН'!$F$24</f>
        <v>4608.1080441600006</v>
      </c>
      <c r="U28" s="36">
        <f>SUMIFS(СВЦЭМ!$D$39:$D$782,СВЦЭМ!$A$39:$A$782,$A28,СВЦЭМ!$B$39:$B$782,U$11)+'СЕТ СН'!$F$14+СВЦЭМ!$D$10+'СЕТ СН'!$F$5-'СЕТ СН'!$F$24</f>
        <v>4626.6801827600002</v>
      </c>
      <c r="V28" s="36">
        <f>SUMIFS(СВЦЭМ!$D$39:$D$782,СВЦЭМ!$A$39:$A$782,$A28,СВЦЭМ!$B$39:$B$782,V$11)+'СЕТ СН'!$F$14+СВЦЭМ!$D$10+'СЕТ СН'!$F$5-'СЕТ СН'!$F$24</f>
        <v>4650.0196198800004</v>
      </c>
      <c r="W28" s="36">
        <f>SUMIFS(СВЦЭМ!$D$39:$D$782,СВЦЭМ!$A$39:$A$782,$A28,СВЦЭМ!$B$39:$B$782,W$11)+'СЕТ СН'!$F$14+СВЦЭМ!$D$10+'СЕТ СН'!$F$5-'СЕТ СН'!$F$24</f>
        <v>4657.1227701799999</v>
      </c>
      <c r="X28" s="36">
        <f>SUMIFS(СВЦЭМ!$D$39:$D$782,СВЦЭМ!$A$39:$A$782,$A28,СВЦЭМ!$B$39:$B$782,X$11)+'СЕТ СН'!$F$14+СВЦЭМ!$D$10+'СЕТ СН'!$F$5-'СЕТ СН'!$F$24</f>
        <v>4668.1468519</v>
      </c>
      <c r="Y28" s="36">
        <f>SUMIFS(СВЦЭМ!$D$39:$D$782,СВЦЭМ!$A$39:$A$782,$A28,СВЦЭМ!$B$39:$B$782,Y$11)+'СЕТ СН'!$F$14+СВЦЭМ!$D$10+'СЕТ СН'!$F$5-'СЕТ СН'!$F$24</f>
        <v>4671.1462932599998</v>
      </c>
    </row>
    <row r="29" spans="1:25" ht="15.75" x14ac:dyDescent="0.2">
      <c r="A29" s="35">
        <f t="shared" si="0"/>
        <v>44913</v>
      </c>
      <c r="B29" s="36">
        <f>SUMIFS(СВЦЭМ!$D$39:$D$782,СВЦЭМ!$A$39:$A$782,$A29,СВЦЭМ!$B$39:$B$782,B$11)+'СЕТ СН'!$F$14+СВЦЭМ!$D$10+'СЕТ СН'!$F$5-'СЕТ СН'!$F$24</f>
        <v>4799.6348761700001</v>
      </c>
      <c r="C29" s="36">
        <f>SUMIFS(СВЦЭМ!$D$39:$D$782,СВЦЭМ!$A$39:$A$782,$A29,СВЦЭМ!$B$39:$B$782,C$11)+'СЕТ СН'!$F$14+СВЦЭМ!$D$10+'СЕТ СН'!$F$5-'СЕТ СН'!$F$24</f>
        <v>4809.9727647999998</v>
      </c>
      <c r="D29" s="36">
        <f>SUMIFS(СВЦЭМ!$D$39:$D$782,СВЦЭМ!$A$39:$A$782,$A29,СВЦЭМ!$B$39:$B$782,D$11)+'СЕТ СН'!$F$14+СВЦЭМ!$D$10+'СЕТ СН'!$F$5-'СЕТ СН'!$F$24</f>
        <v>4815.7544459600003</v>
      </c>
      <c r="E29" s="36">
        <f>SUMIFS(СВЦЭМ!$D$39:$D$782,СВЦЭМ!$A$39:$A$782,$A29,СВЦЭМ!$B$39:$B$782,E$11)+'СЕТ СН'!$F$14+СВЦЭМ!$D$10+'СЕТ СН'!$F$5-'СЕТ СН'!$F$24</f>
        <v>4813.8251145900003</v>
      </c>
      <c r="F29" s="36">
        <f>SUMIFS(СВЦЭМ!$D$39:$D$782,СВЦЭМ!$A$39:$A$782,$A29,СВЦЭМ!$B$39:$B$782,F$11)+'СЕТ СН'!$F$14+СВЦЭМ!$D$10+'СЕТ СН'!$F$5-'СЕТ СН'!$F$24</f>
        <v>4833.6295987100002</v>
      </c>
      <c r="G29" s="36">
        <f>SUMIFS(СВЦЭМ!$D$39:$D$782,СВЦЭМ!$A$39:$A$782,$A29,СВЦЭМ!$B$39:$B$782,G$11)+'СЕТ СН'!$F$14+СВЦЭМ!$D$10+'СЕТ СН'!$F$5-'СЕТ СН'!$F$24</f>
        <v>4844.2312376099999</v>
      </c>
      <c r="H29" s="36">
        <f>SUMIFS(СВЦЭМ!$D$39:$D$782,СВЦЭМ!$A$39:$A$782,$A29,СВЦЭМ!$B$39:$B$782,H$11)+'СЕТ СН'!$F$14+СВЦЭМ!$D$10+'СЕТ СН'!$F$5-'СЕТ СН'!$F$24</f>
        <v>4818.4964295600003</v>
      </c>
      <c r="I29" s="36">
        <f>SUMIFS(СВЦЭМ!$D$39:$D$782,СВЦЭМ!$A$39:$A$782,$A29,СВЦЭМ!$B$39:$B$782,I$11)+'СЕТ СН'!$F$14+СВЦЭМ!$D$10+'СЕТ СН'!$F$5-'СЕТ СН'!$F$24</f>
        <v>4790.9509825200003</v>
      </c>
      <c r="J29" s="36">
        <f>SUMIFS(СВЦЭМ!$D$39:$D$782,СВЦЭМ!$A$39:$A$782,$A29,СВЦЭМ!$B$39:$B$782,J$11)+'СЕТ СН'!$F$14+СВЦЭМ!$D$10+'СЕТ СН'!$F$5-'СЕТ СН'!$F$24</f>
        <v>4768.3641255100001</v>
      </c>
      <c r="K29" s="36">
        <f>SUMIFS(СВЦЭМ!$D$39:$D$782,СВЦЭМ!$A$39:$A$782,$A29,СВЦЭМ!$B$39:$B$782,K$11)+'СЕТ СН'!$F$14+СВЦЭМ!$D$10+'СЕТ СН'!$F$5-'СЕТ СН'!$F$24</f>
        <v>4711.8316033900001</v>
      </c>
      <c r="L29" s="36">
        <f>SUMIFS(СВЦЭМ!$D$39:$D$782,СВЦЭМ!$A$39:$A$782,$A29,СВЦЭМ!$B$39:$B$782,L$11)+'СЕТ СН'!$F$14+СВЦЭМ!$D$10+'СЕТ СН'!$F$5-'СЕТ СН'!$F$24</f>
        <v>4677.6968252200004</v>
      </c>
      <c r="M29" s="36">
        <f>SUMIFS(СВЦЭМ!$D$39:$D$782,СВЦЭМ!$A$39:$A$782,$A29,СВЦЭМ!$B$39:$B$782,M$11)+'СЕТ СН'!$F$14+СВЦЭМ!$D$10+'СЕТ СН'!$F$5-'СЕТ СН'!$F$24</f>
        <v>4669.3139694000001</v>
      </c>
      <c r="N29" s="36">
        <f>SUMIFS(СВЦЭМ!$D$39:$D$782,СВЦЭМ!$A$39:$A$782,$A29,СВЦЭМ!$B$39:$B$782,N$11)+'СЕТ СН'!$F$14+СВЦЭМ!$D$10+'СЕТ СН'!$F$5-'СЕТ СН'!$F$24</f>
        <v>4700.7673331400001</v>
      </c>
      <c r="O29" s="36">
        <f>SUMIFS(СВЦЭМ!$D$39:$D$782,СВЦЭМ!$A$39:$A$782,$A29,СВЦЭМ!$B$39:$B$782,O$11)+'СЕТ СН'!$F$14+СВЦЭМ!$D$10+'СЕТ СН'!$F$5-'СЕТ СН'!$F$24</f>
        <v>4702.6334662400004</v>
      </c>
      <c r="P29" s="36">
        <f>SUMIFS(СВЦЭМ!$D$39:$D$782,СВЦЭМ!$A$39:$A$782,$A29,СВЦЭМ!$B$39:$B$782,P$11)+'СЕТ СН'!$F$14+СВЦЭМ!$D$10+'СЕТ СН'!$F$5-'СЕТ СН'!$F$24</f>
        <v>4717.0808614100006</v>
      </c>
      <c r="Q29" s="36">
        <f>SUMIFS(СВЦЭМ!$D$39:$D$782,СВЦЭМ!$A$39:$A$782,$A29,СВЦЭМ!$B$39:$B$782,Q$11)+'СЕТ СН'!$F$14+СВЦЭМ!$D$10+'СЕТ СН'!$F$5-'СЕТ СН'!$F$24</f>
        <v>4708.0872664799999</v>
      </c>
      <c r="R29" s="36">
        <f>SUMIFS(СВЦЭМ!$D$39:$D$782,СВЦЭМ!$A$39:$A$782,$A29,СВЦЭМ!$B$39:$B$782,R$11)+'СЕТ СН'!$F$14+СВЦЭМ!$D$10+'СЕТ СН'!$F$5-'СЕТ СН'!$F$24</f>
        <v>4723.1426916099999</v>
      </c>
      <c r="S29" s="36">
        <f>SUMIFS(СВЦЭМ!$D$39:$D$782,СВЦЭМ!$A$39:$A$782,$A29,СВЦЭМ!$B$39:$B$782,S$11)+'СЕТ СН'!$F$14+СВЦЭМ!$D$10+'СЕТ СН'!$F$5-'СЕТ СН'!$F$24</f>
        <v>4682.1015502299997</v>
      </c>
      <c r="T29" s="36">
        <f>SUMIFS(СВЦЭМ!$D$39:$D$782,СВЦЭМ!$A$39:$A$782,$A29,СВЦЭМ!$B$39:$B$782,T$11)+'СЕТ СН'!$F$14+СВЦЭМ!$D$10+'СЕТ СН'!$F$5-'СЕТ СН'!$F$24</f>
        <v>4633.76359245</v>
      </c>
      <c r="U29" s="36">
        <f>SUMIFS(СВЦЭМ!$D$39:$D$782,СВЦЭМ!$A$39:$A$782,$A29,СВЦЭМ!$B$39:$B$782,U$11)+'СЕТ СН'!$F$14+СВЦЭМ!$D$10+'СЕТ СН'!$F$5-'СЕТ СН'!$F$24</f>
        <v>4648.6780879500002</v>
      </c>
      <c r="V29" s="36">
        <f>SUMIFS(СВЦЭМ!$D$39:$D$782,СВЦЭМ!$A$39:$A$782,$A29,СВЦЭМ!$B$39:$B$782,V$11)+'СЕТ СН'!$F$14+СВЦЭМ!$D$10+'СЕТ СН'!$F$5-'СЕТ СН'!$F$24</f>
        <v>4669.2956190799996</v>
      </c>
      <c r="W29" s="36">
        <f>SUMIFS(СВЦЭМ!$D$39:$D$782,СВЦЭМ!$A$39:$A$782,$A29,СВЦЭМ!$B$39:$B$782,W$11)+'СЕТ СН'!$F$14+СВЦЭМ!$D$10+'СЕТ СН'!$F$5-'СЕТ СН'!$F$24</f>
        <v>4674.5939800300002</v>
      </c>
      <c r="X29" s="36">
        <f>SUMIFS(СВЦЭМ!$D$39:$D$782,СВЦЭМ!$A$39:$A$782,$A29,СВЦЭМ!$B$39:$B$782,X$11)+'СЕТ СН'!$F$14+СВЦЭМ!$D$10+'СЕТ СН'!$F$5-'СЕТ СН'!$F$24</f>
        <v>4704.1201526900004</v>
      </c>
      <c r="Y29" s="36">
        <f>SUMIFS(СВЦЭМ!$D$39:$D$782,СВЦЭМ!$A$39:$A$782,$A29,СВЦЭМ!$B$39:$B$782,Y$11)+'СЕТ СН'!$F$14+СВЦЭМ!$D$10+'СЕТ СН'!$F$5-'СЕТ СН'!$F$24</f>
        <v>4735.5372619099999</v>
      </c>
    </row>
    <row r="30" spans="1:25" ht="15.75" x14ac:dyDescent="0.2">
      <c r="A30" s="35">
        <f t="shared" si="0"/>
        <v>44914</v>
      </c>
      <c r="B30" s="36">
        <f>SUMIFS(СВЦЭМ!$D$39:$D$782,СВЦЭМ!$A$39:$A$782,$A30,СВЦЭМ!$B$39:$B$782,B$11)+'СЕТ СН'!$F$14+СВЦЭМ!$D$10+'СЕТ СН'!$F$5-'СЕТ СН'!$F$24</f>
        <v>4741.4284595099998</v>
      </c>
      <c r="C30" s="36">
        <f>SUMIFS(СВЦЭМ!$D$39:$D$782,СВЦЭМ!$A$39:$A$782,$A30,СВЦЭМ!$B$39:$B$782,C$11)+'СЕТ СН'!$F$14+СВЦЭМ!$D$10+'СЕТ СН'!$F$5-'СЕТ СН'!$F$24</f>
        <v>4767.4674226699999</v>
      </c>
      <c r="D30" s="36">
        <f>SUMIFS(СВЦЭМ!$D$39:$D$782,СВЦЭМ!$A$39:$A$782,$A30,СВЦЭМ!$B$39:$B$782,D$11)+'СЕТ СН'!$F$14+СВЦЭМ!$D$10+'СЕТ СН'!$F$5-'СЕТ СН'!$F$24</f>
        <v>4810.9752658699999</v>
      </c>
      <c r="E30" s="36">
        <f>SUMIFS(СВЦЭМ!$D$39:$D$782,СВЦЭМ!$A$39:$A$782,$A30,СВЦЭМ!$B$39:$B$782,E$11)+'СЕТ СН'!$F$14+СВЦЭМ!$D$10+'СЕТ СН'!$F$5-'СЕТ СН'!$F$24</f>
        <v>4812.62895948</v>
      </c>
      <c r="F30" s="36">
        <f>SUMIFS(СВЦЭМ!$D$39:$D$782,СВЦЭМ!$A$39:$A$782,$A30,СВЦЭМ!$B$39:$B$782,F$11)+'СЕТ СН'!$F$14+СВЦЭМ!$D$10+'СЕТ СН'!$F$5-'СЕТ СН'!$F$24</f>
        <v>4821.6420217800005</v>
      </c>
      <c r="G30" s="36">
        <f>SUMIFS(СВЦЭМ!$D$39:$D$782,СВЦЭМ!$A$39:$A$782,$A30,СВЦЭМ!$B$39:$B$782,G$11)+'СЕТ СН'!$F$14+СВЦЭМ!$D$10+'СЕТ СН'!$F$5-'СЕТ СН'!$F$24</f>
        <v>4820.3568425200001</v>
      </c>
      <c r="H30" s="36">
        <f>SUMIFS(СВЦЭМ!$D$39:$D$782,СВЦЭМ!$A$39:$A$782,$A30,СВЦЭМ!$B$39:$B$782,H$11)+'СЕТ СН'!$F$14+СВЦЭМ!$D$10+'СЕТ СН'!$F$5-'СЕТ СН'!$F$24</f>
        <v>4808.0509219599999</v>
      </c>
      <c r="I30" s="36">
        <f>SUMIFS(СВЦЭМ!$D$39:$D$782,СВЦЭМ!$A$39:$A$782,$A30,СВЦЭМ!$B$39:$B$782,I$11)+'СЕТ СН'!$F$14+СВЦЭМ!$D$10+'СЕТ СН'!$F$5-'СЕТ СН'!$F$24</f>
        <v>4788.3075680299999</v>
      </c>
      <c r="J30" s="36">
        <f>SUMIFS(СВЦЭМ!$D$39:$D$782,СВЦЭМ!$A$39:$A$782,$A30,СВЦЭМ!$B$39:$B$782,J$11)+'СЕТ СН'!$F$14+СВЦЭМ!$D$10+'СЕТ СН'!$F$5-'СЕТ СН'!$F$24</f>
        <v>4778.7786180599996</v>
      </c>
      <c r="K30" s="36">
        <f>SUMIFS(СВЦЭМ!$D$39:$D$782,СВЦЭМ!$A$39:$A$782,$A30,СВЦЭМ!$B$39:$B$782,K$11)+'СЕТ СН'!$F$14+СВЦЭМ!$D$10+'СЕТ СН'!$F$5-'СЕТ СН'!$F$24</f>
        <v>4755.1077886599996</v>
      </c>
      <c r="L30" s="36">
        <f>SUMIFS(СВЦЭМ!$D$39:$D$782,СВЦЭМ!$A$39:$A$782,$A30,СВЦЭМ!$B$39:$B$782,L$11)+'СЕТ СН'!$F$14+СВЦЭМ!$D$10+'СЕТ СН'!$F$5-'СЕТ СН'!$F$24</f>
        <v>4765.3865618399996</v>
      </c>
      <c r="M30" s="36">
        <f>SUMIFS(СВЦЭМ!$D$39:$D$782,СВЦЭМ!$A$39:$A$782,$A30,СВЦЭМ!$B$39:$B$782,M$11)+'СЕТ СН'!$F$14+СВЦЭМ!$D$10+'СЕТ СН'!$F$5-'СЕТ СН'!$F$24</f>
        <v>4768.35474144</v>
      </c>
      <c r="N30" s="36">
        <f>SUMIFS(СВЦЭМ!$D$39:$D$782,СВЦЭМ!$A$39:$A$782,$A30,СВЦЭМ!$B$39:$B$782,N$11)+'СЕТ СН'!$F$14+СВЦЭМ!$D$10+'СЕТ СН'!$F$5-'СЕТ СН'!$F$24</f>
        <v>4795.1276605900002</v>
      </c>
      <c r="O30" s="36">
        <f>SUMIFS(СВЦЭМ!$D$39:$D$782,СВЦЭМ!$A$39:$A$782,$A30,СВЦЭМ!$B$39:$B$782,O$11)+'СЕТ СН'!$F$14+СВЦЭМ!$D$10+'СЕТ СН'!$F$5-'СЕТ СН'!$F$24</f>
        <v>4801.3497090999999</v>
      </c>
      <c r="P30" s="36">
        <f>SUMIFS(СВЦЭМ!$D$39:$D$782,СВЦЭМ!$A$39:$A$782,$A30,СВЦЭМ!$B$39:$B$782,P$11)+'СЕТ СН'!$F$14+СВЦЭМ!$D$10+'СЕТ СН'!$F$5-'СЕТ СН'!$F$24</f>
        <v>4813.3395528600004</v>
      </c>
      <c r="Q30" s="36">
        <f>SUMIFS(СВЦЭМ!$D$39:$D$782,СВЦЭМ!$A$39:$A$782,$A30,СВЦЭМ!$B$39:$B$782,Q$11)+'СЕТ СН'!$F$14+СВЦЭМ!$D$10+'СЕТ СН'!$F$5-'СЕТ СН'!$F$24</f>
        <v>4809.7132954200006</v>
      </c>
      <c r="R30" s="36">
        <f>SUMIFS(СВЦЭМ!$D$39:$D$782,СВЦЭМ!$A$39:$A$782,$A30,СВЦЭМ!$B$39:$B$782,R$11)+'СЕТ СН'!$F$14+СВЦЭМ!$D$10+'СЕТ СН'!$F$5-'СЕТ СН'!$F$24</f>
        <v>4801.65569022</v>
      </c>
      <c r="S30" s="36">
        <f>SUMIFS(СВЦЭМ!$D$39:$D$782,СВЦЭМ!$A$39:$A$782,$A30,СВЦЭМ!$B$39:$B$782,S$11)+'СЕТ СН'!$F$14+СВЦЭМ!$D$10+'СЕТ СН'!$F$5-'СЕТ СН'!$F$24</f>
        <v>4788.4790886499995</v>
      </c>
      <c r="T30" s="36">
        <f>SUMIFS(СВЦЭМ!$D$39:$D$782,СВЦЭМ!$A$39:$A$782,$A30,СВЦЭМ!$B$39:$B$782,T$11)+'СЕТ СН'!$F$14+СВЦЭМ!$D$10+'СЕТ СН'!$F$5-'СЕТ СН'!$F$24</f>
        <v>4700.3158035100005</v>
      </c>
      <c r="U30" s="36">
        <f>SUMIFS(СВЦЭМ!$D$39:$D$782,СВЦЭМ!$A$39:$A$782,$A30,СВЦЭМ!$B$39:$B$782,U$11)+'СЕТ СН'!$F$14+СВЦЭМ!$D$10+'СЕТ СН'!$F$5-'СЕТ СН'!$F$24</f>
        <v>4746.6373006900003</v>
      </c>
      <c r="V30" s="36">
        <f>SUMIFS(СВЦЭМ!$D$39:$D$782,СВЦЭМ!$A$39:$A$782,$A30,СВЦЭМ!$B$39:$B$782,V$11)+'СЕТ СН'!$F$14+СВЦЭМ!$D$10+'СЕТ СН'!$F$5-'СЕТ СН'!$F$24</f>
        <v>4752.2843884399999</v>
      </c>
      <c r="W30" s="36">
        <f>SUMIFS(СВЦЭМ!$D$39:$D$782,СВЦЭМ!$A$39:$A$782,$A30,СВЦЭМ!$B$39:$B$782,W$11)+'СЕТ СН'!$F$14+СВЦЭМ!$D$10+'СЕТ СН'!$F$5-'СЕТ СН'!$F$24</f>
        <v>4781.7761506699999</v>
      </c>
      <c r="X30" s="36">
        <f>SUMIFS(СВЦЭМ!$D$39:$D$782,СВЦЭМ!$A$39:$A$782,$A30,СВЦЭМ!$B$39:$B$782,X$11)+'СЕТ СН'!$F$14+СВЦЭМ!$D$10+'СЕТ СН'!$F$5-'СЕТ СН'!$F$24</f>
        <v>4790.4129805800003</v>
      </c>
      <c r="Y30" s="36">
        <f>SUMIFS(СВЦЭМ!$D$39:$D$782,СВЦЭМ!$A$39:$A$782,$A30,СВЦЭМ!$B$39:$B$782,Y$11)+'СЕТ СН'!$F$14+СВЦЭМ!$D$10+'СЕТ СН'!$F$5-'СЕТ СН'!$F$24</f>
        <v>4801.4806663999998</v>
      </c>
    </row>
    <row r="31" spans="1:25" ht="15.75" x14ac:dyDescent="0.2">
      <c r="A31" s="35">
        <f t="shared" si="0"/>
        <v>44915</v>
      </c>
      <c r="B31" s="36">
        <f>SUMIFS(СВЦЭМ!$D$39:$D$782,СВЦЭМ!$A$39:$A$782,$A31,СВЦЭМ!$B$39:$B$782,B$11)+'СЕТ СН'!$F$14+СВЦЭМ!$D$10+'СЕТ СН'!$F$5-'СЕТ СН'!$F$24</f>
        <v>4757.7620963600002</v>
      </c>
      <c r="C31" s="36">
        <f>SUMIFS(СВЦЭМ!$D$39:$D$782,СВЦЭМ!$A$39:$A$782,$A31,СВЦЭМ!$B$39:$B$782,C$11)+'СЕТ СН'!$F$14+СВЦЭМ!$D$10+'СЕТ СН'!$F$5-'СЕТ СН'!$F$24</f>
        <v>4777.7290611999997</v>
      </c>
      <c r="D31" s="36">
        <f>SUMIFS(СВЦЭМ!$D$39:$D$782,СВЦЭМ!$A$39:$A$782,$A31,СВЦЭМ!$B$39:$B$782,D$11)+'СЕТ СН'!$F$14+СВЦЭМ!$D$10+'СЕТ СН'!$F$5-'СЕТ СН'!$F$24</f>
        <v>4778.5269837200003</v>
      </c>
      <c r="E31" s="36">
        <f>SUMIFS(СВЦЭМ!$D$39:$D$782,СВЦЭМ!$A$39:$A$782,$A31,СВЦЭМ!$B$39:$B$782,E$11)+'СЕТ СН'!$F$14+СВЦЭМ!$D$10+'СЕТ СН'!$F$5-'СЕТ СН'!$F$24</f>
        <v>4784.4086269500003</v>
      </c>
      <c r="F31" s="36">
        <f>SUMIFS(СВЦЭМ!$D$39:$D$782,СВЦЭМ!$A$39:$A$782,$A31,СВЦЭМ!$B$39:$B$782,F$11)+'СЕТ СН'!$F$14+СВЦЭМ!$D$10+'СЕТ СН'!$F$5-'СЕТ СН'!$F$24</f>
        <v>4779.9963779600002</v>
      </c>
      <c r="G31" s="36">
        <f>SUMIFS(СВЦЭМ!$D$39:$D$782,СВЦЭМ!$A$39:$A$782,$A31,СВЦЭМ!$B$39:$B$782,G$11)+'СЕТ СН'!$F$14+СВЦЭМ!$D$10+'СЕТ СН'!$F$5-'СЕТ СН'!$F$24</f>
        <v>4768.0767408000002</v>
      </c>
      <c r="H31" s="36">
        <f>SUMIFS(СВЦЭМ!$D$39:$D$782,СВЦЭМ!$A$39:$A$782,$A31,СВЦЭМ!$B$39:$B$782,H$11)+'СЕТ СН'!$F$14+СВЦЭМ!$D$10+'СЕТ СН'!$F$5-'СЕТ СН'!$F$24</f>
        <v>4738.1168707100005</v>
      </c>
      <c r="I31" s="36">
        <f>SUMIFS(СВЦЭМ!$D$39:$D$782,СВЦЭМ!$A$39:$A$782,$A31,СВЦЭМ!$B$39:$B$782,I$11)+'СЕТ СН'!$F$14+СВЦЭМ!$D$10+'СЕТ СН'!$F$5-'СЕТ СН'!$F$24</f>
        <v>4723.1105287700002</v>
      </c>
      <c r="J31" s="36">
        <f>SUMIFS(СВЦЭМ!$D$39:$D$782,СВЦЭМ!$A$39:$A$782,$A31,СВЦЭМ!$B$39:$B$782,J$11)+'СЕТ СН'!$F$14+СВЦЭМ!$D$10+'СЕТ СН'!$F$5-'СЕТ СН'!$F$24</f>
        <v>4714.6300276900001</v>
      </c>
      <c r="K31" s="36">
        <f>SUMIFS(СВЦЭМ!$D$39:$D$782,СВЦЭМ!$A$39:$A$782,$A31,СВЦЭМ!$B$39:$B$782,K$11)+'СЕТ СН'!$F$14+СВЦЭМ!$D$10+'СЕТ СН'!$F$5-'СЕТ СН'!$F$24</f>
        <v>4709.5598719</v>
      </c>
      <c r="L31" s="36">
        <f>SUMIFS(СВЦЭМ!$D$39:$D$782,СВЦЭМ!$A$39:$A$782,$A31,СВЦЭМ!$B$39:$B$782,L$11)+'СЕТ СН'!$F$14+СВЦЭМ!$D$10+'СЕТ СН'!$F$5-'СЕТ СН'!$F$24</f>
        <v>4709.8525336599996</v>
      </c>
      <c r="M31" s="36">
        <f>SUMIFS(СВЦЭМ!$D$39:$D$782,СВЦЭМ!$A$39:$A$782,$A31,СВЦЭМ!$B$39:$B$782,M$11)+'СЕТ СН'!$F$14+СВЦЭМ!$D$10+'СЕТ СН'!$F$5-'СЕТ СН'!$F$24</f>
        <v>4701.0607942999995</v>
      </c>
      <c r="N31" s="36">
        <f>SUMIFS(СВЦЭМ!$D$39:$D$782,СВЦЭМ!$A$39:$A$782,$A31,СВЦЭМ!$B$39:$B$782,N$11)+'СЕТ СН'!$F$14+СВЦЭМ!$D$10+'СЕТ СН'!$F$5-'СЕТ СН'!$F$24</f>
        <v>4749.8200068900005</v>
      </c>
      <c r="O31" s="36">
        <f>SUMIFS(СВЦЭМ!$D$39:$D$782,СВЦЭМ!$A$39:$A$782,$A31,СВЦЭМ!$B$39:$B$782,O$11)+'СЕТ СН'!$F$14+СВЦЭМ!$D$10+'СЕТ СН'!$F$5-'СЕТ СН'!$F$24</f>
        <v>4755.6327378900005</v>
      </c>
      <c r="P31" s="36">
        <f>SUMIFS(СВЦЭМ!$D$39:$D$782,СВЦЭМ!$A$39:$A$782,$A31,СВЦЭМ!$B$39:$B$782,P$11)+'СЕТ СН'!$F$14+СВЦЭМ!$D$10+'СЕТ СН'!$F$5-'СЕТ СН'!$F$24</f>
        <v>4761.9149604800004</v>
      </c>
      <c r="Q31" s="36">
        <f>SUMIFS(СВЦЭМ!$D$39:$D$782,СВЦЭМ!$A$39:$A$782,$A31,СВЦЭМ!$B$39:$B$782,Q$11)+'СЕТ СН'!$F$14+СВЦЭМ!$D$10+'СЕТ СН'!$F$5-'СЕТ СН'!$F$24</f>
        <v>4765.0347517099999</v>
      </c>
      <c r="R31" s="36">
        <f>SUMIFS(СВЦЭМ!$D$39:$D$782,СВЦЭМ!$A$39:$A$782,$A31,СВЦЭМ!$B$39:$B$782,R$11)+'СЕТ СН'!$F$14+СВЦЭМ!$D$10+'СЕТ СН'!$F$5-'СЕТ СН'!$F$24</f>
        <v>4755.0183309200002</v>
      </c>
      <c r="S31" s="36">
        <f>SUMIFS(СВЦЭМ!$D$39:$D$782,СВЦЭМ!$A$39:$A$782,$A31,СВЦЭМ!$B$39:$B$782,S$11)+'СЕТ СН'!$F$14+СВЦЭМ!$D$10+'СЕТ СН'!$F$5-'СЕТ СН'!$F$24</f>
        <v>4719.5456421500003</v>
      </c>
      <c r="T31" s="36">
        <f>SUMIFS(СВЦЭМ!$D$39:$D$782,СВЦЭМ!$A$39:$A$782,$A31,СВЦЭМ!$B$39:$B$782,T$11)+'СЕТ СН'!$F$14+СВЦЭМ!$D$10+'СЕТ СН'!$F$5-'СЕТ СН'!$F$24</f>
        <v>4637.1198997800002</v>
      </c>
      <c r="U31" s="36">
        <f>SUMIFS(СВЦЭМ!$D$39:$D$782,СВЦЭМ!$A$39:$A$782,$A31,СВЦЭМ!$B$39:$B$782,U$11)+'СЕТ СН'!$F$14+СВЦЭМ!$D$10+'СЕТ СН'!$F$5-'СЕТ СН'!$F$24</f>
        <v>4661.1598742200003</v>
      </c>
      <c r="V31" s="36">
        <f>SUMIFS(СВЦЭМ!$D$39:$D$782,СВЦЭМ!$A$39:$A$782,$A31,СВЦЭМ!$B$39:$B$782,V$11)+'СЕТ СН'!$F$14+СВЦЭМ!$D$10+'СЕТ СН'!$F$5-'СЕТ СН'!$F$24</f>
        <v>4710.0451065400002</v>
      </c>
      <c r="W31" s="36">
        <f>SUMIFS(СВЦЭМ!$D$39:$D$782,СВЦЭМ!$A$39:$A$782,$A31,СВЦЭМ!$B$39:$B$782,W$11)+'СЕТ СН'!$F$14+СВЦЭМ!$D$10+'СЕТ СН'!$F$5-'СЕТ СН'!$F$24</f>
        <v>4730.8237337800001</v>
      </c>
      <c r="X31" s="36">
        <f>SUMIFS(СВЦЭМ!$D$39:$D$782,СВЦЭМ!$A$39:$A$782,$A31,СВЦЭМ!$B$39:$B$782,X$11)+'СЕТ СН'!$F$14+СВЦЭМ!$D$10+'СЕТ СН'!$F$5-'СЕТ СН'!$F$24</f>
        <v>4744.8285663200004</v>
      </c>
      <c r="Y31" s="36">
        <f>SUMIFS(СВЦЭМ!$D$39:$D$782,СВЦЭМ!$A$39:$A$782,$A31,СВЦЭМ!$B$39:$B$782,Y$11)+'СЕТ СН'!$F$14+СВЦЭМ!$D$10+'СЕТ СН'!$F$5-'СЕТ СН'!$F$24</f>
        <v>4756.3403488900003</v>
      </c>
    </row>
    <row r="32" spans="1:25" ht="15.75" x14ac:dyDescent="0.2">
      <c r="A32" s="35">
        <f t="shared" si="0"/>
        <v>44916</v>
      </c>
      <c r="B32" s="36">
        <f>SUMIFS(СВЦЭМ!$D$39:$D$782,СВЦЭМ!$A$39:$A$782,$A32,СВЦЭМ!$B$39:$B$782,B$11)+'СЕТ СН'!$F$14+СВЦЭМ!$D$10+'СЕТ СН'!$F$5-'СЕТ СН'!$F$24</f>
        <v>4737.2429100099998</v>
      </c>
      <c r="C32" s="36">
        <f>SUMIFS(СВЦЭМ!$D$39:$D$782,СВЦЭМ!$A$39:$A$782,$A32,СВЦЭМ!$B$39:$B$782,C$11)+'СЕТ СН'!$F$14+СВЦЭМ!$D$10+'СЕТ СН'!$F$5-'СЕТ СН'!$F$24</f>
        <v>4752.6265716300004</v>
      </c>
      <c r="D32" s="36">
        <f>SUMIFS(СВЦЭМ!$D$39:$D$782,СВЦЭМ!$A$39:$A$782,$A32,СВЦЭМ!$B$39:$B$782,D$11)+'СЕТ СН'!$F$14+СВЦЭМ!$D$10+'СЕТ СН'!$F$5-'СЕТ СН'!$F$24</f>
        <v>4747.3253199400006</v>
      </c>
      <c r="E32" s="36">
        <f>SUMIFS(СВЦЭМ!$D$39:$D$782,СВЦЭМ!$A$39:$A$782,$A32,СВЦЭМ!$B$39:$B$782,E$11)+'СЕТ СН'!$F$14+СВЦЭМ!$D$10+'СЕТ СН'!$F$5-'СЕТ СН'!$F$24</f>
        <v>4752.1639011300003</v>
      </c>
      <c r="F32" s="36">
        <f>SUMIFS(СВЦЭМ!$D$39:$D$782,СВЦЭМ!$A$39:$A$782,$A32,СВЦЭМ!$B$39:$B$782,F$11)+'СЕТ СН'!$F$14+СВЦЭМ!$D$10+'СЕТ СН'!$F$5-'СЕТ СН'!$F$24</f>
        <v>4797.6348337600002</v>
      </c>
      <c r="G32" s="36">
        <f>SUMIFS(СВЦЭМ!$D$39:$D$782,СВЦЭМ!$A$39:$A$782,$A32,СВЦЭМ!$B$39:$B$782,G$11)+'СЕТ СН'!$F$14+СВЦЭМ!$D$10+'СЕТ СН'!$F$5-'СЕТ СН'!$F$24</f>
        <v>4750.9641847399998</v>
      </c>
      <c r="H32" s="36">
        <f>SUMIFS(СВЦЭМ!$D$39:$D$782,СВЦЭМ!$A$39:$A$782,$A32,СВЦЭМ!$B$39:$B$782,H$11)+'СЕТ СН'!$F$14+СВЦЭМ!$D$10+'СЕТ СН'!$F$5-'СЕТ СН'!$F$24</f>
        <v>4699.7151406800003</v>
      </c>
      <c r="I32" s="36">
        <f>SUMIFS(СВЦЭМ!$D$39:$D$782,СВЦЭМ!$A$39:$A$782,$A32,СВЦЭМ!$B$39:$B$782,I$11)+'СЕТ СН'!$F$14+СВЦЭМ!$D$10+'СЕТ СН'!$F$5-'СЕТ СН'!$F$24</f>
        <v>4708.7677318699998</v>
      </c>
      <c r="J32" s="36">
        <f>SUMIFS(СВЦЭМ!$D$39:$D$782,СВЦЭМ!$A$39:$A$782,$A32,СВЦЭМ!$B$39:$B$782,J$11)+'СЕТ СН'!$F$14+СВЦЭМ!$D$10+'СЕТ СН'!$F$5-'СЕТ СН'!$F$24</f>
        <v>4667.9523570600004</v>
      </c>
      <c r="K32" s="36">
        <f>SUMIFS(СВЦЭМ!$D$39:$D$782,СВЦЭМ!$A$39:$A$782,$A32,СВЦЭМ!$B$39:$B$782,K$11)+'СЕТ СН'!$F$14+СВЦЭМ!$D$10+'СЕТ СН'!$F$5-'СЕТ СН'!$F$24</f>
        <v>4662.3854194400001</v>
      </c>
      <c r="L32" s="36">
        <f>SUMIFS(СВЦЭМ!$D$39:$D$782,СВЦЭМ!$A$39:$A$782,$A32,СВЦЭМ!$B$39:$B$782,L$11)+'СЕТ СН'!$F$14+СВЦЭМ!$D$10+'СЕТ СН'!$F$5-'СЕТ СН'!$F$24</f>
        <v>4640.1948095999996</v>
      </c>
      <c r="M32" s="36">
        <f>SUMIFS(СВЦЭМ!$D$39:$D$782,СВЦЭМ!$A$39:$A$782,$A32,СВЦЭМ!$B$39:$B$782,M$11)+'СЕТ СН'!$F$14+СВЦЭМ!$D$10+'СЕТ СН'!$F$5-'СЕТ СН'!$F$24</f>
        <v>4661.7966482000002</v>
      </c>
      <c r="N32" s="36">
        <f>SUMIFS(СВЦЭМ!$D$39:$D$782,СВЦЭМ!$A$39:$A$782,$A32,СВЦЭМ!$B$39:$B$782,N$11)+'СЕТ СН'!$F$14+СВЦЭМ!$D$10+'СЕТ СН'!$F$5-'СЕТ СН'!$F$24</f>
        <v>4658.6870430999998</v>
      </c>
      <c r="O32" s="36">
        <f>SUMIFS(СВЦЭМ!$D$39:$D$782,СВЦЭМ!$A$39:$A$782,$A32,СВЦЭМ!$B$39:$B$782,O$11)+'СЕТ СН'!$F$14+СВЦЭМ!$D$10+'СЕТ СН'!$F$5-'СЕТ СН'!$F$24</f>
        <v>4647.7945299499997</v>
      </c>
      <c r="P32" s="36">
        <f>SUMIFS(СВЦЭМ!$D$39:$D$782,СВЦЭМ!$A$39:$A$782,$A32,СВЦЭМ!$B$39:$B$782,P$11)+'СЕТ СН'!$F$14+СВЦЭМ!$D$10+'СЕТ СН'!$F$5-'СЕТ СН'!$F$24</f>
        <v>4651.89774794</v>
      </c>
      <c r="Q32" s="36">
        <f>SUMIFS(СВЦЭМ!$D$39:$D$782,СВЦЭМ!$A$39:$A$782,$A32,СВЦЭМ!$B$39:$B$782,Q$11)+'СЕТ СН'!$F$14+СВЦЭМ!$D$10+'СЕТ СН'!$F$5-'СЕТ СН'!$F$24</f>
        <v>4678.0886505199996</v>
      </c>
      <c r="R32" s="36">
        <f>SUMIFS(СВЦЭМ!$D$39:$D$782,СВЦЭМ!$A$39:$A$782,$A32,СВЦЭМ!$B$39:$B$782,R$11)+'СЕТ СН'!$F$14+СВЦЭМ!$D$10+'СЕТ СН'!$F$5-'СЕТ СН'!$F$24</f>
        <v>4678.3585304899998</v>
      </c>
      <c r="S32" s="36">
        <f>SUMIFS(СВЦЭМ!$D$39:$D$782,СВЦЭМ!$A$39:$A$782,$A32,СВЦЭМ!$B$39:$B$782,S$11)+'СЕТ СН'!$F$14+СВЦЭМ!$D$10+'СЕТ СН'!$F$5-'СЕТ СН'!$F$24</f>
        <v>4675.0113895300001</v>
      </c>
      <c r="T32" s="36">
        <f>SUMIFS(СВЦЭМ!$D$39:$D$782,СВЦЭМ!$A$39:$A$782,$A32,СВЦЭМ!$B$39:$B$782,T$11)+'СЕТ СН'!$F$14+СВЦЭМ!$D$10+'СЕТ СН'!$F$5-'СЕТ СН'!$F$24</f>
        <v>4664.4451996500002</v>
      </c>
      <c r="U32" s="36">
        <f>SUMIFS(СВЦЭМ!$D$39:$D$782,СВЦЭМ!$A$39:$A$782,$A32,СВЦЭМ!$B$39:$B$782,U$11)+'СЕТ СН'!$F$14+СВЦЭМ!$D$10+'СЕТ СН'!$F$5-'СЕТ СН'!$F$24</f>
        <v>4667.2366381600004</v>
      </c>
      <c r="V32" s="36">
        <f>SUMIFS(СВЦЭМ!$D$39:$D$782,СВЦЭМ!$A$39:$A$782,$A32,СВЦЭМ!$B$39:$B$782,V$11)+'СЕТ СН'!$F$14+СВЦЭМ!$D$10+'СЕТ СН'!$F$5-'СЕТ СН'!$F$24</f>
        <v>4679.1974646099998</v>
      </c>
      <c r="W32" s="36">
        <f>SUMIFS(СВЦЭМ!$D$39:$D$782,СВЦЭМ!$A$39:$A$782,$A32,СВЦЭМ!$B$39:$B$782,W$11)+'СЕТ СН'!$F$14+СВЦЭМ!$D$10+'СЕТ СН'!$F$5-'СЕТ СН'!$F$24</f>
        <v>4660.4704850100006</v>
      </c>
      <c r="X32" s="36">
        <f>SUMIFS(СВЦЭМ!$D$39:$D$782,СВЦЭМ!$A$39:$A$782,$A32,СВЦЭМ!$B$39:$B$782,X$11)+'СЕТ СН'!$F$14+СВЦЭМ!$D$10+'СЕТ СН'!$F$5-'СЕТ СН'!$F$24</f>
        <v>4654.08241155</v>
      </c>
      <c r="Y32" s="36">
        <f>SUMIFS(СВЦЭМ!$D$39:$D$782,СВЦЭМ!$A$39:$A$782,$A32,СВЦЭМ!$B$39:$B$782,Y$11)+'СЕТ СН'!$F$14+СВЦЭМ!$D$10+'СЕТ СН'!$F$5-'СЕТ СН'!$F$24</f>
        <v>4665.9077989899997</v>
      </c>
    </row>
    <row r="33" spans="1:27" ht="15.75" x14ac:dyDescent="0.2">
      <c r="A33" s="35">
        <f t="shared" si="0"/>
        <v>44917</v>
      </c>
      <c r="B33" s="36">
        <f>SUMIFS(СВЦЭМ!$D$39:$D$782,СВЦЭМ!$A$39:$A$782,$A33,СВЦЭМ!$B$39:$B$782,B$11)+'СЕТ СН'!$F$14+СВЦЭМ!$D$10+'СЕТ СН'!$F$5-'СЕТ СН'!$F$24</f>
        <v>4700.2098555100001</v>
      </c>
      <c r="C33" s="36">
        <f>SUMIFS(СВЦЭМ!$D$39:$D$782,СВЦЭМ!$A$39:$A$782,$A33,СВЦЭМ!$B$39:$B$782,C$11)+'СЕТ СН'!$F$14+СВЦЭМ!$D$10+'СЕТ СН'!$F$5-'СЕТ СН'!$F$24</f>
        <v>4721.3157920800004</v>
      </c>
      <c r="D33" s="36">
        <f>SUMIFS(СВЦЭМ!$D$39:$D$782,СВЦЭМ!$A$39:$A$782,$A33,СВЦЭМ!$B$39:$B$782,D$11)+'СЕТ СН'!$F$14+СВЦЭМ!$D$10+'СЕТ СН'!$F$5-'СЕТ СН'!$F$24</f>
        <v>4716.8931143400005</v>
      </c>
      <c r="E33" s="36">
        <f>SUMIFS(СВЦЭМ!$D$39:$D$782,СВЦЭМ!$A$39:$A$782,$A33,СВЦЭМ!$B$39:$B$782,E$11)+'СЕТ СН'!$F$14+СВЦЭМ!$D$10+'СЕТ СН'!$F$5-'СЕТ СН'!$F$24</f>
        <v>4743.8089466399997</v>
      </c>
      <c r="F33" s="36">
        <f>SUMIFS(СВЦЭМ!$D$39:$D$782,СВЦЭМ!$A$39:$A$782,$A33,СВЦЭМ!$B$39:$B$782,F$11)+'СЕТ СН'!$F$14+СВЦЭМ!$D$10+'СЕТ СН'!$F$5-'СЕТ СН'!$F$24</f>
        <v>4772.3573156299999</v>
      </c>
      <c r="G33" s="36">
        <f>SUMIFS(СВЦЭМ!$D$39:$D$782,СВЦЭМ!$A$39:$A$782,$A33,СВЦЭМ!$B$39:$B$782,G$11)+'СЕТ СН'!$F$14+СВЦЭМ!$D$10+'СЕТ СН'!$F$5-'СЕТ СН'!$F$24</f>
        <v>4774.5303953599996</v>
      </c>
      <c r="H33" s="36">
        <f>SUMIFS(СВЦЭМ!$D$39:$D$782,СВЦЭМ!$A$39:$A$782,$A33,СВЦЭМ!$B$39:$B$782,H$11)+'СЕТ СН'!$F$14+СВЦЭМ!$D$10+'СЕТ СН'!$F$5-'СЕТ СН'!$F$24</f>
        <v>4748.8580551599998</v>
      </c>
      <c r="I33" s="36">
        <f>SUMIFS(СВЦЭМ!$D$39:$D$782,СВЦЭМ!$A$39:$A$782,$A33,СВЦЭМ!$B$39:$B$782,I$11)+'СЕТ СН'!$F$14+СВЦЭМ!$D$10+'СЕТ СН'!$F$5-'СЕТ СН'!$F$24</f>
        <v>4731.8143598000006</v>
      </c>
      <c r="J33" s="36">
        <f>SUMIFS(СВЦЭМ!$D$39:$D$782,СВЦЭМ!$A$39:$A$782,$A33,СВЦЭМ!$B$39:$B$782,J$11)+'СЕТ СН'!$F$14+СВЦЭМ!$D$10+'СЕТ СН'!$F$5-'СЕТ СН'!$F$24</f>
        <v>4714.7347778100002</v>
      </c>
      <c r="K33" s="36">
        <f>SUMIFS(СВЦЭМ!$D$39:$D$782,СВЦЭМ!$A$39:$A$782,$A33,СВЦЭМ!$B$39:$B$782,K$11)+'СЕТ СН'!$F$14+СВЦЭМ!$D$10+'СЕТ СН'!$F$5-'СЕТ СН'!$F$24</f>
        <v>4691.9171192900003</v>
      </c>
      <c r="L33" s="36">
        <f>SUMIFS(СВЦЭМ!$D$39:$D$782,СВЦЭМ!$A$39:$A$782,$A33,СВЦЭМ!$B$39:$B$782,L$11)+'СЕТ СН'!$F$14+СВЦЭМ!$D$10+'СЕТ СН'!$F$5-'СЕТ СН'!$F$24</f>
        <v>4707.5465214899996</v>
      </c>
      <c r="M33" s="36">
        <f>SUMIFS(СВЦЭМ!$D$39:$D$782,СВЦЭМ!$A$39:$A$782,$A33,СВЦЭМ!$B$39:$B$782,M$11)+'СЕТ СН'!$F$14+СВЦЭМ!$D$10+'СЕТ СН'!$F$5-'СЕТ СН'!$F$24</f>
        <v>4716.3763591900006</v>
      </c>
      <c r="N33" s="36">
        <f>SUMIFS(СВЦЭМ!$D$39:$D$782,СВЦЭМ!$A$39:$A$782,$A33,СВЦЭМ!$B$39:$B$782,N$11)+'СЕТ СН'!$F$14+СВЦЭМ!$D$10+'СЕТ СН'!$F$5-'СЕТ СН'!$F$24</f>
        <v>4743.9861106200005</v>
      </c>
      <c r="O33" s="36">
        <f>SUMIFS(СВЦЭМ!$D$39:$D$782,СВЦЭМ!$A$39:$A$782,$A33,СВЦЭМ!$B$39:$B$782,O$11)+'СЕТ СН'!$F$14+СВЦЭМ!$D$10+'СЕТ СН'!$F$5-'СЕТ СН'!$F$24</f>
        <v>4741.1301154900002</v>
      </c>
      <c r="P33" s="36">
        <f>SUMIFS(СВЦЭМ!$D$39:$D$782,СВЦЭМ!$A$39:$A$782,$A33,СВЦЭМ!$B$39:$B$782,P$11)+'СЕТ СН'!$F$14+СВЦЭМ!$D$10+'СЕТ СН'!$F$5-'СЕТ СН'!$F$24</f>
        <v>4753.9160548199998</v>
      </c>
      <c r="Q33" s="36">
        <f>SUMIFS(СВЦЭМ!$D$39:$D$782,СВЦЭМ!$A$39:$A$782,$A33,СВЦЭМ!$B$39:$B$782,Q$11)+'СЕТ СН'!$F$14+СВЦЭМ!$D$10+'СЕТ СН'!$F$5-'СЕТ СН'!$F$24</f>
        <v>4759.5806412599995</v>
      </c>
      <c r="R33" s="36">
        <f>SUMIFS(СВЦЭМ!$D$39:$D$782,СВЦЭМ!$A$39:$A$782,$A33,СВЦЭМ!$B$39:$B$782,R$11)+'СЕТ СН'!$F$14+СВЦЭМ!$D$10+'СЕТ СН'!$F$5-'СЕТ СН'!$F$24</f>
        <v>4723.3094841000002</v>
      </c>
      <c r="S33" s="36">
        <f>SUMIFS(СВЦЭМ!$D$39:$D$782,СВЦЭМ!$A$39:$A$782,$A33,СВЦЭМ!$B$39:$B$782,S$11)+'СЕТ СН'!$F$14+СВЦЭМ!$D$10+'СЕТ СН'!$F$5-'СЕТ СН'!$F$24</f>
        <v>4724.42323966</v>
      </c>
      <c r="T33" s="36">
        <f>SUMIFS(СВЦЭМ!$D$39:$D$782,СВЦЭМ!$A$39:$A$782,$A33,СВЦЭМ!$B$39:$B$782,T$11)+'СЕТ СН'!$F$14+СВЦЭМ!$D$10+'СЕТ СН'!$F$5-'СЕТ СН'!$F$24</f>
        <v>4680.4453948400005</v>
      </c>
      <c r="U33" s="36">
        <f>SUMIFS(СВЦЭМ!$D$39:$D$782,СВЦЭМ!$A$39:$A$782,$A33,СВЦЭМ!$B$39:$B$782,U$11)+'СЕТ СН'!$F$14+СВЦЭМ!$D$10+'СЕТ СН'!$F$5-'СЕТ СН'!$F$24</f>
        <v>4682.1646786500005</v>
      </c>
      <c r="V33" s="36">
        <f>SUMIFS(СВЦЭМ!$D$39:$D$782,СВЦЭМ!$A$39:$A$782,$A33,СВЦЭМ!$B$39:$B$782,V$11)+'СЕТ СН'!$F$14+СВЦЭМ!$D$10+'СЕТ СН'!$F$5-'СЕТ СН'!$F$24</f>
        <v>4716.7826173800004</v>
      </c>
      <c r="W33" s="36">
        <f>SUMIFS(СВЦЭМ!$D$39:$D$782,СВЦЭМ!$A$39:$A$782,$A33,СВЦЭМ!$B$39:$B$782,W$11)+'СЕТ СН'!$F$14+СВЦЭМ!$D$10+'СЕТ СН'!$F$5-'СЕТ СН'!$F$24</f>
        <v>4720.7603027300001</v>
      </c>
      <c r="X33" s="36">
        <f>SUMIFS(СВЦЭМ!$D$39:$D$782,СВЦЭМ!$A$39:$A$782,$A33,СВЦЭМ!$B$39:$B$782,X$11)+'СЕТ СН'!$F$14+СВЦЭМ!$D$10+'СЕТ СН'!$F$5-'СЕТ СН'!$F$24</f>
        <v>4739.2219049899995</v>
      </c>
      <c r="Y33" s="36">
        <f>SUMIFS(СВЦЭМ!$D$39:$D$782,СВЦЭМ!$A$39:$A$782,$A33,СВЦЭМ!$B$39:$B$782,Y$11)+'СЕТ СН'!$F$14+СВЦЭМ!$D$10+'СЕТ СН'!$F$5-'СЕТ СН'!$F$24</f>
        <v>4760.0471832900002</v>
      </c>
    </row>
    <row r="34" spans="1:27" ht="15.75" x14ac:dyDescent="0.2">
      <c r="A34" s="35">
        <f t="shared" si="0"/>
        <v>44918</v>
      </c>
      <c r="B34" s="36">
        <f>SUMIFS(СВЦЭМ!$D$39:$D$782,СВЦЭМ!$A$39:$A$782,$A34,СВЦЭМ!$B$39:$B$782,B$11)+'СЕТ СН'!$F$14+СВЦЭМ!$D$10+'СЕТ СН'!$F$5-'СЕТ СН'!$F$24</f>
        <v>4880.1044760200002</v>
      </c>
      <c r="C34" s="36">
        <f>SUMIFS(СВЦЭМ!$D$39:$D$782,СВЦЭМ!$A$39:$A$782,$A34,СВЦЭМ!$B$39:$B$782,C$11)+'СЕТ СН'!$F$14+СВЦЭМ!$D$10+'СЕТ СН'!$F$5-'СЕТ СН'!$F$24</f>
        <v>4905.5158652800001</v>
      </c>
      <c r="D34" s="36">
        <f>SUMIFS(СВЦЭМ!$D$39:$D$782,СВЦЭМ!$A$39:$A$782,$A34,СВЦЭМ!$B$39:$B$782,D$11)+'СЕТ СН'!$F$14+СВЦЭМ!$D$10+'СЕТ СН'!$F$5-'СЕТ СН'!$F$24</f>
        <v>4925.7952929900002</v>
      </c>
      <c r="E34" s="36">
        <f>SUMIFS(СВЦЭМ!$D$39:$D$782,СВЦЭМ!$A$39:$A$782,$A34,СВЦЭМ!$B$39:$B$782,E$11)+'СЕТ СН'!$F$14+СВЦЭМ!$D$10+'СЕТ СН'!$F$5-'СЕТ СН'!$F$24</f>
        <v>4935.8960072999998</v>
      </c>
      <c r="F34" s="36">
        <f>SUMIFS(СВЦЭМ!$D$39:$D$782,СВЦЭМ!$A$39:$A$782,$A34,СВЦЭМ!$B$39:$B$782,F$11)+'СЕТ СН'!$F$14+СВЦЭМ!$D$10+'СЕТ СН'!$F$5-'СЕТ СН'!$F$24</f>
        <v>4934.2212792999999</v>
      </c>
      <c r="G34" s="36">
        <f>SUMIFS(СВЦЭМ!$D$39:$D$782,СВЦЭМ!$A$39:$A$782,$A34,СВЦЭМ!$B$39:$B$782,G$11)+'СЕТ СН'!$F$14+СВЦЭМ!$D$10+'СЕТ СН'!$F$5-'СЕТ СН'!$F$24</f>
        <v>4919.7014198400002</v>
      </c>
      <c r="H34" s="36">
        <f>SUMIFS(СВЦЭМ!$D$39:$D$782,СВЦЭМ!$A$39:$A$782,$A34,СВЦЭМ!$B$39:$B$782,H$11)+'СЕТ СН'!$F$14+СВЦЭМ!$D$10+'СЕТ СН'!$F$5-'СЕТ СН'!$F$24</f>
        <v>4858.3200076100002</v>
      </c>
      <c r="I34" s="36">
        <f>SUMIFS(СВЦЭМ!$D$39:$D$782,СВЦЭМ!$A$39:$A$782,$A34,СВЦЭМ!$B$39:$B$782,I$11)+'СЕТ СН'!$F$14+СВЦЭМ!$D$10+'СЕТ СН'!$F$5-'СЕТ СН'!$F$24</f>
        <v>4838.8548248699999</v>
      </c>
      <c r="J34" s="36">
        <f>SUMIFS(СВЦЭМ!$D$39:$D$782,СВЦЭМ!$A$39:$A$782,$A34,СВЦЭМ!$B$39:$B$782,J$11)+'СЕТ СН'!$F$14+СВЦЭМ!$D$10+'СЕТ СН'!$F$5-'СЕТ СН'!$F$24</f>
        <v>4810.8300532499998</v>
      </c>
      <c r="K34" s="36">
        <f>SUMIFS(СВЦЭМ!$D$39:$D$782,СВЦЭМ!$A$39:$A$782,$A34,СВЦЭМ!$B$39:$B$782,K$11)+'СЕТ СН'!$F$14+СВЦЭМ!$D$10+'СЕТ СН'!$F$5-'СЕТ СН'!$F$24</f>
        <v>4799.6927093499999</v>
      </c>
      <c r="L34" s="36">
        <f>SUMIFS(СВЦЭМ!$D$39:$D$782,СВЦЭМ!$A$39:$A$782,$A34,СВЦЭМ!$B$39:$B$782,L$11)+'СЕТ СН'!$F$14+СВЦЭМ!$D$10+'СЕТ СН'!$F$5-'СЕТ СН'!$F$24</f>
        <v>4805.9147741799998</v>
      </c>
      <c r="M34" s="36">
        <f>SUMIFS(СВЦЭМ!$D$39:$D$782,СВЦЭМ!$A$39:$A$782,$A34,СВЦЭМ!$B$39:$B$782,M$11)+'СЕТ СН'!$F$14+СВЦЭМ!$D$10+'СЕТ СН'!$F$5-'СЕТ СН'!$F$24</f>
        <v>4813.0598525699997</v>
      </c>
      <c r="N34" s="36">
        <f>SUMIFS(СВЦЭМ!$D$39:$D$782,СВЦЭМ!$A$39:$A$782,$A34,СВЦЭМ!$B$39:$B$782,N$11)+'СЕТ СН'!$F$14+СВЦЭМ!$D$10+'СЕТ СН'!$F$5-'СЕТ СН'!$F$24</f>
        <v>4841.8977977599998</v>
      </c>
      <c r="O34" s="36">
        <f>SUMIFS(СВЦЭМ!$D$39:$D$782,СВЦЭМ!$A$39:$A$782,$A34,СВЦЭМ!$B$39:$B$782,O$11)+'СЕТ СН'!$F$14+СВЦЭМ!$D$10+'СЕТ СН'!$F$5-'СЕТ СН'!$F$24</f>
        <v>4839.6704528999999</v>
      </c>
      <c r="P34" s="36">
        <f>SUMIFS(СВЦЭМ!$D$39:$D$782,СВЦЭМ!$A$39:$A$782,$A34,СВЦЭМ!$B$39:$B$782,P$11)+'СЕТ СН'!$F$14+СВЦЭМ!$D$10+'СЕТ СН'!$F$5-'СЕТ СН'!$F$24</f>
        <v>4846.4076127099997</v>
      </c>
      <c r="Q34" s="36">
        <f>SUMIFS(СВЦЭМ!$D$39:$D$782,СВЦЭМ!$A$39:$A$782,$A34,СВЦЭМ!$B$39:$B$782,Q$11)+'СЕТ СН'!$F$14+СВЦЭМ!$D$10+'СЕТ СН'!$F$5-'СЕТ СН'!$F$24</f>
        <v>4852.9263157799996</v>
      </c>
      <c r="R34" s="36">
        <f>SUMIFS(СВЦЭМ!$D$39:$D$782,СВЦЭМ!$A$39:$A$782,$A34,СВЦЭМ!$B$39:$B$782,R$11)+'СЕТ СН'!$F$14+СВЦЭМ!$D$10+'СЕТ СН'!$F$5-'СЕТ СН'!$F$24</f>
        <v>4853.5470488499996</v>
      </c>
      <c r="S34" s="36">
        <f>SUMIFS(СВЦЭМ!$D$39:$D$782,СВЦЭМ!$A$39:$A$782,$A34,СВЦЭМ!$B$39:$B$782,S$11)+'СЕТ СН'!$F$14+СВЦЭМ!$D$10+'СЕТ СН'!$F$5-'СЕТ СН'!$F$24</f>
        <v>4820.4165741100005</v>
      </c>
      <c r="T34" s="36">
        <f>SUMIFS(СВЦЭМ!$D$39:$D$782,СВЦЭМ!$A$39:$A$782,$A34,СВЦЭМ!$B$39:$B$782,T$11)+'СЕТ СН'!$F$14+СВЦЭМ!$D$10+'СЕТ СН'!$F$5-'СЕТ СН'!$F$24</f>
        <v>4778.9462894099997</v>
      </c>
      <c r="U34" s="36">
        <f>SUMIFS(СВЦЭМ!$D$39:$D$782,СВЦЭМ!$A$39:$A$782,$A34,СВЦЭМ!$B$39:$B$782,U$11)+'СЕТ СН'!$F$14+СВЦЭМ!$D$10+'СЕТ СН'!$F$5-'СЕТ СН'!$F$24</f>
        <v>4782.0967496399999</v>
      </c>
      <c r="V34" s="36">
        <f>SUMIFS(СВЦЭМ!$D$39:$D$782,СВЦЭМ!$A$39:$A$782,$A34,СВЦЭМ!$B$39:$B$782,V$11)+'СЕТ СН'!$F$14+СВЦЭМ!$D$10+'СЕТ СН'!$F$5-'СЕТ СН'!$F$24</f>
        <v>4795.7265590000006</v>
      </c>
      <c r="W34" s="36">
        <f>SUMIFS(СВЦЭМ!$D$39:$D$782,СВЦЭМ!$A$39:$A$782,$A34,СВЦЭМ!$B$39:$B$782,W$11)+'СЕТ СН'!$F$14+СВЦЭМ!$D$10+'СЕТ СН'!$F$5-'СЕТ СН'!$F$24</f>
        <v>4820.1091164299996</v>
      </c>
      <c r="X34" s="36">
        <f>SUMIFS(СВЦЭМ!$D$39:$D$782,СВЦЭМ!$A$39:$A$782,$A34,СВЦЭМ!$B$39:$B$782,X$11)+'СЕТ СН'!$F$14+СВЦЭМ!$D$10+'СЕТ СН'!$F$5-'СЕТ СН'!$F$24</f>
        <v>4846.7813306099997</v>
      </c>
      <c r="Y34" s="36">
        <f>SUMIFS(СВЦЭМ!$D$39:$D$782,СВЦЭМ!$A$39:$A$782,$A34,СВЦЭМ!$B$39:$B$782,Y$11)+'СЕТ СН'!$F$14+СВЦЭМ!$D$10+'СЕТ СН'!$F$5-'СЕТ СН'!$F$24</f>
        <v>4879.2139206499996</v>
      </c>
    </row>
    <row r="35" spans="1:27" ht="15.75" x14ac:dyDescent="0.2">
      <c r="A35" s="35">
        <f t="shared" si="0"/>
        <v>44919</v>
      </c>
      <c r="B35" s="36">
        <f>SUMIFS(СВЦЭМ!$D$39:$D$782,СВЦЭМ!$A$39:$A$782,$A35,СВЦЭМ!$B$39:$B$782,B$11)+'СЕТ СН'!$F$14+СВЦЭМ!$D$10+'СЕТ СН'!$F$5-'СЕТ СН'!$F$24</f>
        <v>4813.7338687600004</v>
      </c>
      <c r="C35" s="36">
        <f>SUMIFS(СВЦЭМ!$D$39:$D$782,СВЦЭМ!$A$39:$A$782,$A35,СВЦЭМ!$B$39:$B$782,C$11)+'СЕТ СН'!$F$14+СВЦЭМ!$D$10+'СЕТ СН'!$F$5-'СЕТ СН'!$F$24</f>
        <v>4778.6595287800001</v>
      </c>
      <c r="D35" s="36">
        <f>SUMIFS(СВЦЭМ!$D$39:$D$782,СВЦЭМ!$A$39:$A$782,$A35,СВЦЭМ!$B$39:$B$782,D$11)+'СЕТ СН'!$F$14+СВЦЭМ!$D$10+'СЕТ СН'!$F$5-'СЕТ СН'!$F$24</f>
        <v>4762.6280123300003</v>
      </c>
      <c r="E35" s="36">
        <f>SUMIFS(СВЦЭМ!$D$39:$D$782,СВЦЭМ!$A$39:$A$782,$A35,СВЦЭМ!$B$39:$B$782,E$11)+'СЕТ СН'!$F$14+СВЦЭМ!$D$10+'СЕТ СН'!$F$5-'СЕТ СН'!$F$24</f>
        <v>4748.9586660100003</v>
      </c>
      <c r="F35" s="36">
        <f>SUMIFS(СВЦЭМ!$D$39:$D$782,СВЦЭМ!$A$39:$A$782,$A35,СВЦЭМ!$B$39:$B$782,F$11)+'СЕТ СН'!$F$14+СВЦЭМ!$D$10+'СЕТ СН'!$F$5-'СЕТ СН'!$F$24</f>
        <v>4797.2192361300004</v>
      </c>
      <c r="G35" s="36">
        <f>SUMIFS(СВЦЭМ!$D$39:$D$782,СВЦЭМ!$A$39:$A$782,$A35,СВЦЭМ!$B$39:$B$782,G$11)+'СЕТ СН'!$F$14+СВЦЭМ!$D$10+'СЕТ СН'!$F$5-'СЕТ СН'!$F$24</f>
        <v>4780.8409321099998</v>
      </c>
      <c r="H35" s="36">
        <f>SUMIFS(СВЦЭМ!$D$39:$D$782,СВЦЭМ!$A$39:$A$782,$A35,СВЦЭМ!$B$39:$B$782,H$11)+'СЕТ СН'!$F$14+СВЦЭМ!$D$10+'СЕТ СН'!$F$5-'СЕТ СН'!$F$24</f>
        <v>4775.3016519000003</v>
      </c>
      <c r="I35" s="36">
        <f>SUMIFS(СВЦЭМ!$D$39:$D$782,СВЦЭМ!$A$39:$A$782,$A35,СВЦЭМ!$B$39:$B$782,I$11)+'СЕТ СН'!$F$14+СВЦЭМ!$D$10+'СЕТ СН'!$F$5-'СЕТ СН'!$F$24</f>
        <v>4747.47071056</v>
      </c>
      <c r="J35" s="36">
        <f>SUMIFS(СВЦЭМ!$D$39:$D$782,СВЦЭМ!$A$39:$A$782,$A35,СВЦЭМ!$B$39:$B$782,J$11)+'СЕТ СН'!$F$14+СВЦЭМ!$D$10+'СЕТ СН'!$F$5-'СЕТ СН'!$F$24</f>
        <v>4739.9999850200002</v>
      </c>
      <c r="K35" s="36">
        <f>SUMIFS(СВЦЭМ!$D$39:$D$782,СВЦЭМ!$A$39:$A$782,$A35,СВЦЭМ!$B$39:$B$782,K$11)+'СЕТ СН'!$F$14+СВЦЭМ!$D$10+'СЕТ СН'!$F$5-'СЕТ СН'!$F$24</f>
        <v>4699.5819577800003</v>
      </c>
      <c r="L35" s="36">
        <f>SUMIFS(СВЦЭМ!$D$39:$D$782,СВЦЭМ!$A$39:$A$782,$A35,СВЦЭМ!$B$39:$B$782,L$11)+'СЕТ СН'!$F$14+СВЦЭМ!$D$10+'СЕТ СН'!$F$5-'СЕТ СН'!$F$24</f>
        <v>4675.2135794099995</v>
      </c>
      <c r="M35" s="36">
        <f>SUMIFS(СВЦЭМ!$D$39:$D$782,СВЦЭМ!$A$39:$A$782,$A35,СВЦЭМ!$B$39:$B$782,M$11)+'СЕТ СН'!$F$14+СВЦЭМ!$D$10+'СЕТ СН'!$F$5-'СЕТ СН'!$F$24</f>
        <v>4655.2872376400001</v>
      </c>
      <c r="N35" s="36">
        <f>SUMIFS(СВЦЭМ!$D$39:$D$782,СВЦЭМ!$A$39:$A$782,$A35,СВЦЭМ!$B$39:$B$782,N$11)+'СЕТ СН'!$F$14+СВЦЭМ!$D$10+'СЕТ СН'!$F$5-'СЕТ СН'!$F$24</f>
        <v>4682.4476216800003</v>
      </c>
      <c r="O35" s="36">
        <f>SUMIFS(СВЦЭМ!$D$39:$D$782,СВЦЭМ!$A$39:$A$782,$A35,СВЦЭМ!$B$39:$B$782,O$11)+'СЕТ СН'!$F$14+СВЦЭМ!$D$10+'СЕТ СН'!$F$5-'СЕТ СН'!$F$24</f>
        <v>4669.7587466599998</v>
      </c>
      <c r="P35" s="36">
        <f>SUMIFS(СВЦЭМ!$D$39:$D$782,СВЦЭМ!$A$39:$A$782,$A35,СВЦЭМ!$B$39:$B$782,P$11)+'СЕТ СН'!$F$14+СВЦЭМ!$D$10+'СЕТ СН'!$F$5-'СЕТ СН'!$F$24</f>
        <v>4669.4025825299996</v>
      </c>
      <c r="Q35" s="36">
        <f>SUMIFS(СВЦЭМ!$D$39:$D$782,СВЦЭМ!$A$39:$A$782,$A35,СВЦЭМ!$B$39:$B$782,Q$11)+'СЕТ СН'!$F$14+СВЦЭМ!$D$10+'СЕТ СН'!$F$5-'СЕТ СН'!$F$24</f>
        <v>4666.1076308299998</v>
      </c>
      <c r="R35" s="36">
        <f>SUMIFS(СВЦЭМ!$D$39:$D$782,СВЦЭМ!$A$39:$A$782,$A35,СВЦЭМ!$B$39:$B$782,R$11)+'СЕТ СН'!$F$14+СВЦЭМ!$D$10+'СЕТ СН'!$F$5-'СЕТ СН'!$F$24</f>
        <v>4672.1455277599998</v>
      </c>
      <c r="S35" s="36">
        <f>SUMIFS(СВЦЭМ!$D$39:$D$782,СВЦЭМ!$A$39:$A$782,$A35,СВЦЭМ!$B$39:$B$782,S$11)+'СЕТ СН'!$F$14+СВЦЭМ!$D$10+'СЕТ СН'!$F$5-'СЕТ СН'!$F$24</f>
        <v>4628.6299976500004</v>
      </c>
      <c r="T35" s="36">
        <f>SUMIFS(СВЦЭМ!$D$39:$D$782,СВЦЭМ!$A$39:$A$782,$A35,СВЦЭМ!$B$39:$B$782,T$11)+'СЕТ СН'!$F$14+СВЦЭМ!$D$10+'СЕТ СН'!$F$5-'СЕТ СН'!$F$24</f>
        <v>4615.7479985099999</v>
      </c>
      <c r="U35" s="36">
        <f>SUMIFS(СВЦЭМ!$D$39:$D$782,СВЦЭМ!$A$39:$A$782,$A35,СВЦЭМ!$B$39:$B$782,U$11)+'СЕТ СН'!$F$14+СВЦЭМ!$D$10+'СЕТ СН'!$F$5-'СЕТ СН'!$F$24</f>
        <v>4635.1936454000006</v>
      </c>
      <c r="V35" s="36">
        <f>SUMIFS(СВЦЭМ!$D$39:$D$782,СВЦЭМ!$A$39:$A$782,$A35,СВЦЭМ!$B$39:$B$782,V$11)+'СЕТ СН'!$F$14+СВЦЭМ!$D$10+'СЕТ СН'!$F$5-'СЕТ СН'!$F$24</f>
        <v>4654.81302968</v>
      </c>
      <c r="W35" s="36">
        <f>SUMIFS(СВЦЭМ!$D$39:$D$782,СВЦЭМ!$A$39:$A$782,$A35,СВЦЭМ!$B$39:$B$782,W$11)+'СЕТ СН'!$F$14+СВЦЭМ!$D$10+'СЕТ СН'!$F$5-'СЕТ СН'!$F$24</f>
        <v>4671.5730271800003</v>
      </c>
      <c r="X35" s="36">
        <f>SUMIFS(СВЦЭМ!$D$39:$D$782,СВЦЭМ!$A$39:$A$782,$A35,СВЦЭМ!$B$39:$B$782,X$11)+'СЕТ СН'!$F$14+СВЦЭМ!$D$10+'СЕТ СН'!$F$5-'СЕТ СН'!$F$24</f>
        <v>4685.8179798299998</v>
      </c>
      <c r="Y35" s="36">
        <f>SUMIFS(СВЦЭМ!$D$39:$D$782,СВЦЭМ!$A$39:$A$782,$A35,СВЦЭМ!$B$39:$B$782,Y$11)+'СЕТ СН'!$F$14+СВЦЭМ!$D$10+'СЕТ СН'!$F$5-'СЕТ СН'!$F$24</f>
        <v>4679.8547485600002</v>
      </c>
    </row>
    <row r="36" spans="1:27" ht="15.75" x14ac:dyDescent="0.2">
      <c r="A36" s="35">
        <f t="shared" si="0"/>
        <v>44920</v>
      </c>
      <c r="B36" s="36">
        <f>SUMIFS(СВЦЭМ!$D$39:$D$782,СВЦЭМ!$A$39:$A$782,$A36,СВЦЭМ!$B$39:$B$782,B$11)+'СЕТ СН'!$F$14+СВЦЭМ!$D$10+'СЕТ СН'!$F$5-'СЕТ СН'!$F$24</f>
        <v>4725.4804838999999</v>
      </c>
      <c r="C36" s="36">
        <f>SUMIFS(СВЦЭМ!$D$39:$D$782,СВЦЭМ!$A$39:$A$782,$A36,СВЦЭМ!$B$39:$B$782,C$11)+'СЕТ СН'!$F$14+СВЦЭМ!$D$10+'СЕТ СН'!$F$5-'СЕТ СН'!$F$24</f>
        <v>4742.2466230299997</v>
      </c>
      <c r="D36" s="36">
        <f>SUMIFS(СВЦЭМ!$D$39:$D$782,СВЦЭМ!$A$39:$A$782,$A36,СВЦЭМ!$B$39:$B$782,D$11)+'СЕТ СН'!$F$14+СВЦЭМ!$D$10+'СЕТ СН'!$F$5-'СЕТ СН'!$F$24</f>
        <v>4716.09443887</v>
      </c>
      <c r="E36" s="36">
        <f>SUMIFS(СВЦЭМ!$D$39:$D$782,СВЦЭМ!$A$39:$A$782,$A36,СВЦЭМ!$B$39:$B$782,E$11)+'СЕТ СН'!$F$14+СВЦЭМ!$D$10+'СЕТ СН'!$F$5-'СЕТ СН'!$F$24</f>
        <v>4707.83200476</v>
      </c>
      <c r="F36" s="36">
        <f>SUMIFS(СВЦЭМ!$D$39:$D$782,СВЦЭМ!$A$39:$A$782,$A36,СВЦЭМ!$B$39:$B$782,F$11)+'СЕТ СН'!$F$14+СВЦЭМ!$D$10+'СЕТ СН'!$F$5-'СЕТ СН'!$F$24</f>
        <v>4769.5924955099999</v>
      </c>
      <c r="G36" s="36">
        <f>SUMIFS(СВЦЭМ!$D$39:$D$782,СВЦЭМ!$A$39:$A$782,$A36,СВЦЭМ!$B$39:$B$782,G$11)+'СЕТ СН'!$F$14+СВЦЭМ!$D$10+'СЕТ СН'!$F$5-'СЕТ СН'!$F$24</f>
        <v>4765.6840505</v>
      </c>
      <c r="H36" s="36">
        <f>SUMIFS(СВЦЭМ!$D$39:$D$782,СВЦЭМ!$A$39:$A$782,$A36,СВЦЭМ!$B$39:$B$782,H$11)+'СЕТ СН'!$F$14+СВЦЭМ!$D$10+'СЕТ СН'!$F$5-'СЕТ СН'!$F$24</f>
        <v>4751.9683023100006</v>
      </c>
      <c r="I36" s="36">
        <f>SUMIFS(СВЦЭМ!$D$39:$D$782,СВЦЭМ!$A$39:$A$782,$A36,СВЦЭМ!$B$39:$B$782,I$11)+'СЕТ СН'!$F$14+СВЦЭМ!$D$10+'СЕТ СН'!$F$5-'СЕТ СН'!$F$24</f>
        <v>4788.8339290100002</v>
      </c>
      <c r="J36" s="36">
        <f>SUMIFS(СВЦЭМ!$D$39:$D$782,СВЦЭМ!$A$39:$A$782,$A36,СВЦЭМ!$B$39:$B$782,J$11)+'СЕТ СН'!$F$14+СВЦЭМ!$D$10+'СЕТ СН'!$F$5-'СЕТ СН'!$F$24</f>
        <v>4776.9147774600006</v>
      </c>
      <c r="K36" s="36">
        <f>SUMIFS(СВЦЭМ!$D$39:$D$782,СВЦЭМ!$A$39:$A$782,$A36,СВЦЭМ!$B$39:$B$782,K$11)+'СЕТ СН'!$F$14+СВЦЭМ!$D$10+'СЕТ СН'!$F$5-'СЕТ СН'!$F$24</f>
        <v>4766.4275076399999</v>
      </c>
      <c r="L36" s="36">
        <f>SUMIFS(СВЦЭМ!$D$39:$D$782,СВЦЭМ!$A$39:$A$782,$A36,СВЦЭМ!$B$39:$B$782,L$11)+'СЕТ СН'!$F$14+СВЦЭМ!$D$10+'СЕТ СН'!$F$5-'СЕТ СН'!$F$24</f>
        <v>4718.4795463099999</v>
      </c>
      <c r="M36" s="36">
        <f>SUMIFS(СВЦЭМ!$D$39:$D$782,СВЦЭМ!$A$39:$A$782,$A36,СВЦЭМ!$B$39:$B$782,M$11)+'СЕТ СН'!$F$14+СВЦЭМ!$D$10+'СЕТ СН'!$F$5-'СЕТ СН'!$F$24</f>
        <v>4729.1136147400002</v>
      </c>
      <c r="N36" s="36">
        <f>SUMIFS(СВЦЭМ!$D$39:$D$782,СВЦЭМ!$A$39:$A$782,$A36,СВЦЭМ!$B$39:$B$782,N$11)+'СЕТ СН'!$F$14+СВЦЭМ!$D$10+'СЕТ СН'!$F$5-'СЕТ СН'!$F$24</f>
        <v>4749.4779435999999</v>
      </c>
      <c r="O36" s="36">
        <f>SUMIFS(СВЦЭМ!$D$39:$D$782,СВЦЭМ!$A$39:$A$782,$A36,СВЦЭМ!$B$39:$B$782,O$11)+'СЕТ СН'!$F$14+СВЦЭМ!$D$10+'СЕТ СН'!$F$5-'СЕТ СН'!$F$24</f>
        <v>4753.5568893899999</v>
      </c>
      <c r="P36" s="36">
        <f>SUMIFS(СВЦЭМ!$D$39:$D$782,СВЦЭМ!$A$39:$A$782,$A36,СВЦЭМ!$B$39:$B$782,P$11)+'СЕТ СН'!$F$14+СВЦЭМ!$D$10+'СЕТ СН'!$F$5-'СЕТ СН'!$F$24</f>
        <v>4770.3262200500003</v>
      </c>
      <c r="Q36" s="36">
        <f>SUMIFS(СВЦЭМ!$D$39:$D$782,СВЦЭМ!$A$39:$A$782,$A36,СВЦЭМ!$B$39:$B$782,Q$11)+'СЕТ СН'!$F$14+СВЦЭМ!$D$10+'СЕТ СН'!$F$5-'СЕТ СН'!$F$24</f>
        <v>4765.43872001</v>
      </c>
      <c r="R36" s="36">
        <f>SUMIFS(СВЦЭМ!$D$39:$D$782,СВЦЭМ!$A$39:$A$782,$A36,СВЦЭМ!$B$39:$B$782,R$11)+'СЕТ СН'!$F$14+СВЦЭМ!$D$10+'СЕТ СН'!$F$5-'СЕТ СН'!$F$24</f>
        <v>4763.1847573800005</v>
      </c>
      <c r="S36" s="36">
        <f>SUMIFS(СВЦЭМ!$D$39:$D$782,СВЦЭМ!$A$39:$A$782,$A36,СВЦЭМ!$B$39:$B$782,S$11)+'СЕТ СН'!$F$14+СВЦЭМ!$D$10+'СЕТ СН'!$F$5-'СЕТ СН'!$F$24</f>
        <v>4738.4489331499999</v>
      </c>
      <c r="T36" s="36">
        <f>SUMIFS(СВЦЭМ!$D$39:$D$782,СВЦЭМ!$A$39:$A$782,$A36,СВЦЭМ!$B$39:$B$782,T$11)+'СЕТ СН'!$F$14+СВЦЭМ!$D$10+'СЕТ СН'!$F$5-'СЕТ СН'!$F$24</f>
        <v>4716.6233391400001</v>
      </c>
      <c r="U36" s="36">
        <f>SUMIFS(СВЦЭМ!$D$39:$D$782,СВЦЭМ!$A$39:$A$782,$A36,СВЦЭМ!$B$39:$B$782,U$11)+'СЕТ СН'!$F$14+СВЦЭМ!$D$10+'СЕТ СН'!$F$5-'СЕТ СН'!$F$24</f>
        <v>4719.7139129500001</v>
      </c>
      <c r="V36" s="36">
        <f>SUMIFS(СВЦЭМ!$D$39:$D$782,СВЦЭМ!$A$39:$A$782,$A36,СВЦЭМ!$B$39:$B$782,V$11)+'СЕТ СН'!$F$14+СВЦЭМ!$D$10+'СЕТ СН'!$F$5-'СЕТ СН'!$F$24</f>
        <v>4750.51205768</v>
      </c>
      <c r="W36" s="36">
        <f>SUMIFS(СВЦЭМ!$D$39:$D$782,СВЦЭМ!$A$39:$A$782,$A36,СВЦЭМ!$B$39:$B$782,W$11)+'СЕТ СН'!$F$14+СВЦЭМ!$D$10+'СЕТ СН'!$F$5-'СЕТ СН'!$F$24</f>
        <v>4770.2615046600004</v>
      </c>
      <c r="X36" s="36">
        <f>SUMIFS(СВЦЭМ!$D$39:$D$782,СВЦЭМ!$A$39:$A$782,$A36,СВЦЭМ!$B$39:$B$782,X$11)+'СЕТ СН'!$F$14+СВЦЭМ!$D$10+'СЕТ СН'!$F$5-'СЕТ СН'!$F$24</f>
        <v>4799.9890947700005</v>
      </c>
      <c r="Y36" s="36">
        <f>SUMIFS(СВЦЭМ!$D$39:$D$782,СВЦЭМ!$A$39:$A$782,$A36,СВЦЭМ!$B$39:$B$782,Y$11)+'СЕТ СН'!$F$14+СВЦЭМ!$D$10+'СЕТ СН'!$F$5-'СЕТ СН'!$F$24</f>
        <v>4827.64812652</v>
      </c>
    </row>
    <row r="37" spans="1:27" ht="15.75" x14ac:dyDescent="0.2">
      <c r="A37" s="35">
        <f t="shared" si="0"/>
        <v>44921</v>
      </c>
      <c r="B37" s="36">
        <f>SUMIFS(СВЦЭМ!$D$39:$D$782,СВЦЭМ!$A$39:$A$782,$A37,СВЦЭМ!$B$39:$B$782,B$11)+'СЕТ СН'!$F$14+СВЦЭМ!$D$10+'СЕТ СН'!$F$5-'СЕТ СН'!$F$24</f>
        <v>4873.1720031900004</v>
      </c>
      <c r="C37" s="36">
        <f>SUMIFS(СВЦЭМ!$D$39:$D$782,СВЦЭМ!$A$39:$A$782,$A37,СВЦЭМ!$B$39:$B$782,C$11)+'СЕТ СН'!$F$14+СВЦЭМ!$D$10+'СЕТ СН'!$F$5-'СЕТ СН'!$F$24</f>
        <v>4893.4005894599995</v>
      </c>
      <c r="D37" s="36">
        <f>SUMIFS(СВЦЭМ!$D$39:$D$782,СВЦЭМ!$A$39:$A$782,$A37,СВЦЭМ!$B$39:$B$782,D$11)+'СЕТ СН'!$F$14+СВЦЭМ!$D$10+'СЕТ СН'!$F$5-'СЕТ СН'!$F$24</f>
        <v>4898.0066683100004</v>
      </c>
      <c r="E37" s="36">
        <f>SUMIFS(СВЦЭМ!$D$39:$D$782,СВЦЭМ!$A$39:$A$782,$A37,СВЦЭМ!$B$39:$B$782,E$11)+'СЕТ СН'!$F$14+СВЦЭМ!$D$10+'СЕТ СН'!$F$5-'СЕТ СН'!$F$24</f>
        <v>4906.8229855400004</v>
      </c>
      <c r="F37" s="36">
        <f>SUMIFS(СВЦЭМ!$D$39:$D$782,СВЦЭМ!$A$39:$A$782,$A37,СВЦЭМ!$B$39:$B$782,F$11)+'СЕТ СН'!$F$14+СВЦЭМ!$D$10+'СЕТ СН'!$F$5-'СЕТ СН'!$F$24</f>
        <v>4947.9080716099998</v>
      </c>
      <c r="G37" s="36">
        <f>SUMIFS(СВЦЭМ!$D$39:$D$782,СВЦЭМ!$A$39:$A$782,$A37,СВЦЭМ!$B$39:$B$782,G$11)+'СЕТ СН'!$F$14+СВЦЭМ!$D$10+'СЕТ СН'!$F$5-'СЕТ СН'!$F$24</f>
        <v>4934.9623824400005</v>
      </c>
      <c r="H37" s="36">
        <f>SUMIFS(СВЦЭМ!$D$39:$D$782,СВЦЭМ!$A$39:$A$782,$A37,СВЦЭМ!$B$39:$B$782,H$11)+'СЕТ СН'!$F$14+СВЦЭМ!$D$10+'СЕТ СН'!$F$5-'СЕТ СН'!$F$24</f>
        <v>4893.9375881800006</v>
      </c>
      <c r="I37" s="36">
        <f>SUMIFS(СВЦЭМ!$D$39:$D$782,СВЦЭМ!$A$39:$A$782,$A37,СВЦЭМ!$B$39:$B$782,I$11)+'СЕТ СН'!$F$14+СВЦЭМ!$D$10+'СЕТ СН'!$F$5-'СЕТ СН'!$F$24</f>
        <v>4856.8799664400003</v>
      </c>
      <c r="J37" s="36">
        <f>SUMIFS(СВЦЭМ!$D$39:$D$782,СВЦЭМ!$A$39:$A$782,$A37,СВЦЭМ!$B$39:$B$782,J$11)+'СЕТ СН'!$F$14+СВЦЭМ!$D$10+'СЕТ СН'!$F$5-'СЕТ СН'!$F$24</f>
        <v>4848.8847080800006</v>
      </c>
      <c r="K37" s="36">
        <f>SUMIFS(СВЦЭМ!$D$39:$D$782,СВЦЭМ!$A$39:$A$782,$A37,СВЦЭМ!$B$39:$B$782,K$11)+'СЕТ СН'!$F$14+СВЦЭМ!$D$10+'СЕТ СН'!$F$5-'СЕТ СН'!$F$24</f>
        <v>4841.1653387099996</v>
      </c>
      <c r="L37" s="36">
        <f>SUMIFS(СВЦЭМ!$D$39:$D$782,СВЦЭМ!$A$39:$A$782,$A37,СВЦЭМ!$B$39:$B$782,L$11)+'СЕТ СН'!$F$14+СВЦЭМ!$D$10+'СЕТ СН'!$F$5-'СЕТ СН'!$F$24</f>
        <v>4833.7677805800004</v>
      </c>
      <c r="M37" s="36">
        <f>SUMIFS(СВЦЭМ!$D$39:$D$782,СВЦЭМ!$A$39:$A$782,$A37,СВЦЭМ!$B$39:$B$782,M$11)+'СЕТ СН'!$F$14+СВЦЭМ!$D$10+'СЕТ СН'!$F$5-'СЕТ СН'!$F$24</f>
        <v>4817.6263865999999</v>
      </c>
      <c r="N37" s="36">
        <f>SUMIFS(СВЦЭМ!$D$39:$D$782,СВЦЭМ!$A$39:$A$782,$A37,СВЦЭМ!$B$39:$B$782,N$11)+'СЕТ СН'!$F$14+СВЦЭМ!$D$10+'СЕТ СН'!$F$5-'СЕТ СН'!$F$24</f>
        <v>4826.4766603899998</v>
      </c>
      <c r="O37" s="36">
        <f>SUMIFS(СВЦЭМ!$D$39:$D$782,СВЦЭМ!$A$39:$A$782,$A37,СВЦЭМ!$B$39:$B$782,O$11)+'СЕТ СН'!$F$14+СВЦЭМ!$D$10+'СЕТ СН'!$F$5-'СЕТ СН'!$F$24</f>
        <v>4815.88125279</v>
      </c>
      <c r="P37" s="36">
        <f>SUMIFS(СВЦЭМ!$D$39:$D$782,СВЦЭМ!$A$39:$A$782,$A37,СВЦЭМ!$B$39:$B$782,P$11)+'СЕТ СН'!$F$14+СВЦЭМ!$D$10+'СЕТ СН'!$F$5-'СЕТ СН'!$F$24</f>
        <v>4833.0608978199998</v>
      </c>
      <c r="Q37" s="36">
        <f>SUMIFS(СВЦЭМ!$D$39:$D$782,СВЦЭМ!$A$39:$A$782,$A37,СВЦЭМ!$B$39:$B$782,Q$11)+'СЕТ СН'!$F$14+СВЦЭМ!$D$10+'СЕТ СН'!$F$5-'СЕТ СН'!$F$24</f>
        <v>4806.8442183099996</v>
      </c>
      <c r="R37" s="36">
        <f>SUMIFS(СВЦЭМ!$D$39:$D$782,СВЦЭМ!$A$39:$A$782,$A37,СВЦЭМ!$B$39:$B$782,R$11)+'СЕТ СН'!$F$14+СВЦЭМ!$D$10+'СЕТ СН'!$F$5-'СЕТ СН'!$F$24</f>
        <v>4796.9806538800003</v>
      </c>
      <c r="S37" s="36">
        <f>SUMIFS(СВЦЭМ!$D$39:$D$782,СВЦЭМ!$A$39:$A$782,$A37,СВЦЭМ!$B$39:$B$782,S$11)+'СЕТ СН'!$F$14+СВЦЭМ!$D$10+'СЕТ СН'!$F$5-'СЕТ СН'!$F$24</f>
        <v>4765.9368560500006</v>
      </c>
      <c r="T37" s="36">
        <f>SUMIFS(СВЦЭМ!$D$39:$D$782,СВЦЭМ!$A$39:$A$782,$A37,СВЦЭМ!$B$39:$B$782,T$11)+'СЕТ СН'!$F$14+СВЦЭМ!$D$10+'СЕТ СН'!$F$5-'СЕТ СН'!$F$24</f>
        <v>4714.4589867499999</v>
      </c>
      <c r="U37" s="36">
        <f>SUMIFS(СВЦЭМ!$D$39:$D$782,СВЦЭМ!$A$39:$A$782,$A37,СВЦЭМ!$B$39:$B$782,U$11)+'СЕТ СН'!$F$14+СВЦЭМ!$D$10+'СЕТ СН'!$F$5-'СЕТ СН'!$F$24</f>
        <v>4748.2091936500001</v>
      </c>
      <c r="V37" s="36">
        <f>SUMIFS(СВЦЭМ!$D$39:$D$782,СВЦЭМ!$A$39:$A$782,$A37,СВЦЭМ!$B$39:$B$782,V$11)+'СЕТ СН'!$F$14+СВЦЭМ!$D$10+'СЕТ СН'!$F$5-'СЕТ СН'!$F$24</f>
        <v>4759.59360294</v>
      </c>
      <c r="W37" s="36">
        <f>SUMIFS(СВЦЭМ!$D$39:$D$782,СВЦЭМ!$A$39:$A$782,$A37,СВЦЭМ!$B$39:$B$782,W$11)+'СЕТ СН'!$F$14+СВЦЭМ!$D$10+'СЕТ СН'!$F$5-'СЕТ СН'!$F$24</f>
        <v>4787.87981296</v>
      </c>
      <c r="X37" s="36">
        <f>SUMIFS(СВЦЭМ!$D$39:$D$782,СВЦЭМ!$A$39:$A$782,$A37,СВЦЭМ!$B$39:$B$782,X$11)+'СЕТ СН'!$F$14+СВЦЭМ!$D$10+'СЕТ СН'!$F$5-'СЕТ СН'!$F$24</f>
        <v>4817.8033625999997</v>
      </c>
      <c r="Y37" s="36">
        <f>SUMIFS(СВЦЭМ!$D$39:$D$782,СВЦЭМ!$A$39:$A$782,$A37,СВЦЭМ!$B$39:$B$782,Y$11)+'СЕТ СН'!$F$14+СВЦЭМ!$D$10+'СЕТ СН'!$F$5-'СЕТ СН'!$F$24</f>
        <v>4835.4229783600003</v>
      </c>
    </row>
    <row r="38" spans="1:27" ht="15.75" x14ac:dyDescent="0.2">
      <c r="A38" s="35">
        <f t="shared" si="0"/>
        <v>44922</v>
      </c>
      <c r="B38" s="36">
        <f>SUMIFS(СВЦЭМ!$D$39:$D$782,СВЦЭМ!$A$39:$A$782,$A38,СВЦЭМ!$B$39:$B$782,B$11)+'СЕТ СН'!$F$14+СВЦЭМ!$D$10+'СЕТ СН'!$F$5-'СЕТ СН'!$F$24</f>
        <v>4748.5616959400004</v>
      </c>
      <c r="C38" s="36">
        <f>SUMIFS(СВЦЭМ!$D$39:$D$782,СВЦЭМ!$A$39:$A$782,$A38,СВЦЭМ!$B$39:$B$782,C$11)+'СЕТ СН'!$F$14+СВЦЭМ!$D$10+'СЕТ СН'!$F$5-'СЕТ СН'!$F$24</f>
        <v>4771.3453185400003</v>
      </c>
      <c r="D38" s="36">
        <f>SUMIFS(СВЦЭМ!$D$39:$D$782,СВЦЭМ!$A$39:$A$782,$A38,СВЦЭМ!$B$39:$B$782,D$11)+'СЕТ СН'!$F$14+СВЦЭМ!$D$10+'СЕТ СН'!$F$5-'СЕТ СН'!$F$24</f>
        <v>4778.8517159200001</v>
      </c>
      <c r="E38" s="36">
        <f>SUMIFS(СВЦЭМ!$D$39:$D$782,СВЦЭМ!$A$39:$A$782,$A38,СВЦЭМ!$B$39:$B$782,E$11)+'СЕТ СН'!$F$14+СВЦЭМ!$D$10+'СЕТ СН'!$F$5-'СЕТ СН'!$F$24</f>
        <v>4795.2351829600002</v>
      </c>
      <c r="F38" s="36">
        <f>SUMIFS(СВЦЭМ!$D$39:$D$782,СВЦЭМ!$A$39:$A$782,$A38,СВЦЭМ!$B$39:$B$782,F$11)+'СЕТ СН'!$F$14+СВЦЭМ!$D$10+'СЕТ СН'!$F$5-'СЕТ СН'!$F$24</f>
        <v>4831.4804737800005</v>
      </c>
      <c r="G38" s="36">
        <f>SUMIFS(СВЦЭМ!$D$39:$D$782,СВЦЭМ!$A$39:$A$782,$A38,СВЦЭМ!$B$39:$B$782,G$11)+'СЕТ СН'!$F$14+СВЦЭМ!$D$10+'СЕТ СН'!$F$5-'СЕТ СН'!$F$24</f>
        <v>4818.7194843899997</v>
      </c>
      <c r="H38" s="36">
        <f>SUMIFS(СВЦЭМ!$D$39:$D$782,СВЦЭМ!$A$39:$A$782,$A38,СВЦЭМ!$B$39:$B$782,H$11)+'СЕТ СН'!$F$14+СВЦЭМ!$D$10+'СЕТ СН'!$F$5-'СЕТ СН'!$F$24</f>
        <v>4777.6240176900001</v>
      </c>
      <c r="I38" s="36">
        <f>SUMIFS(СВЦЭМ!$D$39:$D$782,СВЦЭМ!$A$39:$A$782,$A38,СВЦЭМ!$B$39:$B$782,I$11)+'СЕТ СН'!$F$14+СВЦЭМ!$D$10+'СЕТ СН'!$F$5-'СЕТ СН'!$F$24</f>
        <v>4731.7458488600005</v>
      </c>
      <c r="J38" s="36">
        <f>SUMIFS(СВЦЭМ!$D$39:$D$782,СВЦЭМ!$A$39:$A$782,$A38,СВЦЭМ!$B$39:$B$782,J$11)+'СЕТ СН'!$F$14+СВЦЭМ!$D$10+'СЕТ СН'!$F$5-'СЕТ СН'!$F$24</f>
        <v>4686.1959640799996</v>
      </c>
      <c r="K38" s="36">
        <f>SUMIFS(СВЦЭМ!$D$39:$D$782,СВЦЭМ!$A$39:$A$782,$A38,СВЦЭМ!$B$39:$B$782,K$11)+'СЕТ СН'!$F$14+СВЦЭМ!$D$10+'СЕТ СН'!$F$5-'СЕТ СН'!$F$24</f>
        <v>4680.0628607799999</v>
      </c>
      <c r="L38" s="36">
        <f>SUMIFS(СВЦЭМ!$D$39:$D$782,СВЦЭМ!$A$39:$A$782,$A38,СВЦЭМ!$B$39:$B$782,L$11)+'СЕТ СН'!$F$14+СВЦЭМ!$D$10+'СЕТ СН'!$F$5-'СЕТ СН'!$F$24</f>
        <v>4702.4363088299997</v>
      </c>
      <c r="M38" s="36">
        <f>SUMIFS(СВЦЭМ!$D$39:$D$782,СВЦЭМ!$A$39:$A$782,$A38,СВЦЭМ!$B$39:$B$782,M$11)+'СЕТ СН'!$F$14+СВЦЭМ!$D$10+'СЕТ СН'!$F$5-'СЕТ СН'!$F$24</f>
        <v>4691.3915992399998</v>
      </c>
      <c r="N38" s="36">
        <f>SUMIFS(СВЦЭМ!$D$39:$D$782,СВЦЭМ!$A$39:$A$782,$A38,СВЦЭМ!$B$39:$B$782,N$11)+'СЕТ СН'!$F$14+СВЦЭМ!$D$10+'СЕТ СН'!$F$5-'СЕТ СН'!$F$24</f>
        <v>4694.5981423699996</v>
      </c>
      <c r="O38" s="36">
        <f>SUMIFS(СВЦЭМ!$D$39:$D$782,СВЦЭМ!$A$39:$A$782,$A38,СВЦЭМ!$B$39:$B$782,O$11)+'СЕТ СН'!$F$14+СВЦЭМ!$D$10+'СЕТ СН'!$F$5-'СЕТ СН'!$F$24</f>
        <v>4701.5160355400003</v>
      </c>
      <c r="P38" s="36">
        <f>SUMIFS(СВЦЭМ!$D$39:$D$782,СВЦЭМ!$A$39:$A$782,$A38,СВЦЭМ!$B$39:$B$782,P$11)+'СЕТ СН'!$F$14+СВЦЭМ!$D$10+'СЕТ СН'!$F$5-'СЕТ СН'!$F$24</f>
        <v>4706.3114542200001</v>
      </c>
      <c r="Q38" s="36">
        <f>SUMIFS(СВЦЭМ!$D$39:$D$782,СВЦЭМ!$A$39:$A$782,$A38,СВЦЭМ!$B$39:$B$782,Q$11)+'СЕТ СН'!$F$14+СВЦЭМ!$D$10+'СЕТ СН'!$F$5-'СЕТ СН'!$F$24</f>
        <v>4715.9749157400001</v>
      </c>
      <c r="R38" s="36">
        <f>SUMIFS(СВЦЭМ!$D$39:$D$782,СВЦЭМ!$A$39:$A$782,$A38,СВЦЭМ!$B$39:$B$782,R$11)+'СЕТ СН'!$F$14+СВЦЭМ!$D$10+'СЕТ СН'!$F$5-'СЕТ СН'!$F$24</f>
        <v>4715.4386193099999</v>
      </c>
      <c r="S38" s="36">
        <f>SUMIFS(СВЦЭМ!$D$39:$D$782,СВЦЭМ!$A$39:$A$782,$A38,СВЦЭМ!$B$39:$B$782,S$11)+'СЕТ СН'!$F$14+СВЦЭМ!$D$10+'СЕТ СН'!$F$5-'СЕТ СН'!$F$24</f>
        <v>4686.8519048500002</v>
      </c>
      <c r="T38" s="36">
        <f>SUMIFS(СВЦЭМ!$D$39:$D$782,СВЦЭМ!$A$39:$A$782,$A38,СВЦЭМ!$B$39:$B$782,T$11)+'СЕТ СН'!$F$14+СВЦЭМ!$D$10+'СЕТ СН'!$F$5-'СЕТ СН'!$F$24</f>
        <v>4639.1021687299999</v>
      </c>
      <c r="U38" s="36">
        <f>SUMIFS(СВЦЭМ!$D$39:$D$782,СВЦЭМ!$A$39:$A$782,$A38,СВЦЭМ!$B$39:$B$782,U$11)+'СЕТ СН'!$F$14+СВЦЭМ!$D$10+'СЕТ СН'!$F$5-'СЕТ СН'!$F$24</f>
        <v>4660.9562580599995</v>
      </c>
      <c r="V38" s="36">
        <f>SUMIFS(СВЦЭМ!$D$39:$D$782,СВЦЭМ!$A$39:$A$782,$A38,СВЦЭМ!$B$39:$B$782,V$11)+'СЕТ СН'!$F$14+СВЦЭМ!$D$10+'СЕТ СН'!$F$5-'СЕТ СН'!$F$24</f>
        <v>4687.2759229800004</v>
      </c>
      <c r="W38" s="36">
        <f>SUMIFS(СВЦЭМ!$D$39:$D$782,СВЦЭМ!$A$39:$A$782,$A38,СВЦЭМ!$B$39:$B$782,W$11)+'СЕТ СН'!$F$14+СВЦЭМ!$D$10+'СЕТ СН'!$F$5-'СЕТ СН'!$F$24</f>
        <v>4718.1778254000001</v>
      </c>
      <c r="X38" s="36">
        <f>SUMIFS(СВЦЭМ!$D$39:$D$782,СВЦЭМ!$A$39:$A$782,$A38,СВЦЭМ!$B$39:$B$782,X$11)+'СЕТ СН'!$F$14+СВЦЭМ!$D$10+'СЕТ СН'!$F$5-'СЕТ СН'!$F$24</f>
        <v>4722.2454605200001</v>
      </c>
      <c r="Y38" s="36">
        <f>SUMIFS(СВЦЭМ!$D$39:$D$782,СВЦЭМ!$A$39:$A$782,$A38,СВЦЭМ!$B$39:$B$782,Y$11)+'СЕТ СН'!$F$14+СВЦЭМ!$D$10+'СЕТ СН'!$F$5-'СЕТ СН'!$F$24</f>
        <v>4753.1935334999998</v>
      </c>
    </row>
    <row r="39" spans="1:27" ht="15.75" x14ac:dyDescent="0.2">
      <c r="A39" s="35">
        <f t="shared" si="0"/>
        <v>44923</v>
      </c>
      <c r="B39" s="36">
        <f>SUMIFS(СВЦЭМ!$D$39:$D$782,СВЦЭМ!$A$39:$A$782,$A39,СВЦЭМ!$B$39:$B$782,B$11)+'СЕТ СН'!$F$14+СВЦЭМ!$D$10+'СЕТ СН'!$F$5-'СЕТ СН'!$F$24</f>
        <v>4772.5900427100005</v>
      </c>
      <c r="C39" s="36">
        <f>SUMIFS(СВЦЭМ!$D$39:$D$782,СВЦЭМ!$A$39:$A$782,$A39,СВЦЭМ!$B$39:$B$782,C$11)+'СЕТ СН'!$F$14+СВЦЭМ!$D$10+'СЕТ СН'!$F$5-'СЕТ СН'!$F$24</f>
        <v>4818.6156290700001</v>
      </c>
      <c r="D39" s="36">
        <f>SUMIFS(СВЦЭМ!$D$39:$D$782,СВЦЭМ!$A$39:$A$782,$A39,СВЦЭМ!$B$39:$B$782,D$11)+'СЕТ СН'!$F$14+СВЦЭМ!$D$10+'СЕТ СН'!$F$5-'СЕТ СН'!$F$24</f>
        <v>4869.8829485799997</v>
      </c>
      <c r="E39" s="36">
        <f>SUMIFS(СВЦЭМ!$D$39:$D$782,СВЦЭМ!$A$39:$A$782,$A39,СВЦЭМ!$B$39:$B$782,E$11)+'СЕТ СН'!$F$14+СВЦЭМ!$D$10+'СЕТ СН'!$F$5-'СЕТ СН'!$F$24</f>
        <v>4817.0355883499997</v>
      </c>
      <c r="F39" s="36">
        <f>SUMIFS(СВЦЭМ!$D$39:$D$782,СВЦЭМ!$A$39:$A$782,$A39,СВЦЭМ!$B$39:$B$782,F$11)+'СЕТ СН'!$F$14+СВЦЭМ!$D$10+'СЕТ СН'!$F$5-'СЕТ СН'!$F$24</f>
        <v>4830.7215670400001</v>
      </c>
      <c r="G39" s="36">
        <f>SUMIFS(СВЦЭМ!$D$39:$D$782,СВЦЭМ!$A$39:$A$782,$A39,СВЦЭМ!$B$39:$B$782,G$11)+'СЕТ СН'!$F$14+СВЦЭМ!$D$10+'СЕТ СН'!$F$5-'СЕТ СН'!$F$24</f>
        <v>4815.4168529799999</v>
      </c>
      <c r="H39" s="36">
        <f>SUMIFS(СВЦЭМ!$D$39:$D$782,СВЦЭМ!$A$39:$A$782,$A39,СВЦЭМ!$B$39:$B$782,H$11)+'СЕТ СН'!$F$14+СВЦЭМ!$D$10+'СЕТ СН'!$F$5-'СЕТ СН'!$F$24</f>
        <v>4811.7886171600003</v>
      </c>
      <c r="I39" s="36">
        <f>SUMIFS(СВЦЭМ!$D$39:$D$782,СВЦЭМ!$A$39:$A$782,$A39,СВЦЭМ!$B$39:$B$782,I$11)+'СЕТ СН'!$F$14+СВЦЭМ!$D$10+'СЕТ СН'!$F$5-'СЕТ СН'!$F$24</f>
        <v>4765.2857718400001</v>
      </c>
      <c r="J39" s="36">
        <f>SUMIFS(СВЦЭМ!$D$39:$D$782,СВЦЭМ!$A$39:$A$782,$A39,СВЦЭМ!$B$39:$B$782,J$11)+'СЕТ СН'!$F$14+СВЦЭМ!$D$10+'СЕТ СН'!$F$5-'СЕТ СН'!$F$24</f>
        <v>4754.7420603999999</v>
      </c>
      <c r="K39" s="36">
        <f>SUMIFS(СВЦЭМ!$D$39:$D$782,СВЦЭМ!$A$39:$A$782,$A39,СВЦЭМ!$B$39:$B$782,K$11)+'СЕТ СН'!$F$14+СВЦЭМ!$D$10+'СЕТ СН'!$F$5-'СЕТ СН'!$F$24</f>
        <v>4756.0562620199998</v>
      </c>
      <c r="L39" s="36">
        <f>SUMIFS(СВЦЭМ!$D$39:$D$782,СВЦЭМ!$A$39:$A$782,$A39,СВЦЭМ!$B$39:$B$782,L$11)+'СЕТ СН'!$F$14+СВЦЭМ!$D$10+'СЕТ СН'!$F$5-'СЕТ СН'!$F$24</f>
        <v>4742.5386653900005</v>
      </c>
      <c r="M39" s="36">
        <f>SUMIFS(СВЦЭМ!$D$39:$D$782,СВЦЭМ!$A$39:$A$782,$A39,СВЦЭМ!$B$39:$B$782,M$11)+'СЕТ СН'!$F$14+СВЦЭМ!$D$10+'СЕТ СН'!$F$5-'СЕТ СН'!$F$24</f>
        <v>4732.6103370399996</v>
      </c>
      <c r="N39" s="36">
        <f>SUMIFS(СВЦЭМ!$D$39:$D$782,СВЦЭМ!$A$39:$A$782,$A39,СВЦЭМ!$B$39:$B$782,N$11)+'СЕТ СН'!$F$14+СВЦЭМ!$D$10+'СЕТ СН'!$F$5-'СЕТ СН'!$F$24</f>
        <v>4755.7587087900001</v>
      </c>
      <c r="O39" s="36">
        <f>SUMIFS(СВЦЭМ!$D$39:$D$782,СВЦЭМ!$A$39:$A$782,$A39,СВЦЭМ!$B$39:$B$782,O$11)+'СЕТ СН'!$F$14+СВЦЭМ!$D$10+'СЕТ СН'!$F$5-'СЕТ СН'!$F$24</f>
        <v>4762.1728997700002</v>
      </c>
      <c r="P39" s="36">
        <f>SUMIFS(СВЦЭМ!$D$39:$D$782,СВЦЭМ!$A$39:$A$782,$A39,СВЦЭМ!$B$39:$B$782,P$11)+'СЕТ СН'!$F$14+СВЦЭМ!$D$10+'СЕТ СН'!$F$5-'СЕТ СН'!$F$24</f>
        <v>4780.4086861899996</v>
      </c>
      <c r="Q39" s="36">
        <f>SUMIFS(СВЦЭМ!$D$39:$D$782,СВЦЭМ!$A$39:$A$782,$A39,СВЦЭМ!$B$39:$B$782,Q$11)+'СЕТ СН'!$F$14+СВЦЭМ!$D$10+'СЕТ СН'!$F$5-'СЕТ СН'!$F$24</f>
        <v>4777.5483510900003</v>
      </c>
      <c r="R39" s="36">
        <f>SUMIFS(СВЦЭМ!$D$39:$D$782,СВЦЭМ!$A$39:$A$782,$A39,СВЦЭМ!$B$39:$B$782,R$11)+'СЕТ СН'!$F$14+СВЦЭМ!$D$10+'СЕТ СН'!$F$5-'СЕТ СН'!$F$24</f>
        <v>4755.56869302</v>
      </c>
      <c r="S39" s="36">
        <f>SUMIFS(СВЦЭМ!$D$39:$D$782,СВЦЭМ!$A$39:$A$782,$A39,СВЦЭМ!$B$39:$B$782,S$11)+'СЕТ СН'!$F$14+СВЦЭМ!$D$10+'СЕТ СН'!$F$5-'СЕТ СН'!$F$24</f>
        <v>4761.2718882600002</v>
      </c>
      <c r="T39" s="36">
        <f>SUMIFS(СВЦЭМ!$D$39:$D$782,СВЦЭМ!$A$39:$A$782,$A39,СВЦЭМ!$B$39:$B$782,T$11)+'СЕТ СН'!$F$14+СВЦЭМ!$D$10+'СЕТ СН'!$F$5-'СЕТ СН'!$F$24</f>
        <v>4723.5225095300002</v>
      </c>
      <c r="U39" s="36">
        <f>SUMIFS(СВЦЭМ!$D$39:$D$782,СВЦЭМ!$A$39:$A$782,$A39,СВЦЭМ!$B$39:$B$782,U$11)+'СЕТ СН'!$F$14+СВЦЭМ!$D$10+'СЕТ СН'!$F$5-'СЕТ СН'!$F$24</f>
        <v>4722.9597788499996</v>
      </c>
      <c r="V39" s="36">
        <f>SUMIFS(СВЦЭМ!$D$39:$D$782,СВЦЭМ!$A$39:$A$782,$A39,СВЦЭМ!$B$39:$B$782,V$11)+'СЕТ СН'!$F$14+СВЦЭМ!$D$10+'СЕТ СН'!$F$5-'СЕТ СН'!$F$24</f>
        <v>4725.8567519600001</v>
      </c>
      <c r="W39" s="36">
        <f>SUMIFS(СВЦЭМ!$D$39:$D$782,СВЦЭМ!$A$39:$A$782,$A39,СВЦЭМ!$B$39:$B$782,W$11)+'СЕТ СН'!$F$14+СВЦЭМ!$D$10+'СЕТ СН'!$F$5-'СЕТ СН'!$F$24</f>
        <v>4745.4717858399999</v>
      </c>
      <c r="X39" s="36">
        <f>SUMIFS(СВЦЭМ!$D$39:$D$782,СВЦЭМ!$A$39:$A$782,$A39,СВЦЭМ!$B$39:$B$782,X$11)+'СЕТ СН'!$F$14+СВЦЭМ!$D$10+'СЕТ СН'!$F$5-'СЕТ СН'!$F$24</f>
        <v>4754.9281962200002</v>
      </c>
      <c r="Y39" s="36">
        <f>SUMIFS(СВЦЭМ!$D$39:$D$782,СВЦЭМ!$A$39:$A$782,$A39,СВЦЭМ!$B$39:$B$782,Y$11)+'СЕТ СН'!$F$14+СВЦЭМ!$D$10+'СЕТ СН'!$F$5-'СЕТ СН'!$F$24</f>
        <v>4777.7071580800002</v>
      </c>
    </row>
    <row r="40" spans="1:27" ht="15.75" x14ac:dyDescent="0.2">
      <c r="A40" s="35">
        <f t="shared" si="0"/>
        <v>44924</v>
      </c>
      <c r="B40" s="36">
        <f>SUMIFS(СВЦЭМ!$D$39:$D$782,СВЦЭМ!$A$39:$A$782,$A40,СВЦЭМ!$B$39:$B$782,B$11)+'СЕТ СН'!$F$14+СВЦЭМ!$D$10+'СЕТ СН'!$F$5-'СЕТ СН'!$F$24</f>
        <v>4851.4905930300001</v>
      </c>
      <c r="C40" s="36">
        <f>SUMIFS(СВЦЭМ!$D$39:$D$782,СВЦЭМ!$A$39:$A$782,$A40,СВЦЭМ!$B$39:$B$782,C$11)+'СЕТ СН'!$F$14+СВЦЭМ!$D$10+'СЕТ СН'!$F$5-'СЕТ СН'!$F$24</f>
        <v>4856.05333548</v>
      </c>
      <c r="D40" s="36">
        <f>SUMIFS(СВЦЭМ!$D$39:$D$782,СВЦЭМ!$A$39:$A$782,$A40,СВЦЭМ!$B$39:$B$782,D$11)+'СЕТ СН'!$F$14+СВЦЭМ!$D$10+'СЕТ СН'!$F$5-'СЕТ СН'!$F$24</f>
        <v>4848.8962576600006</v>
      </c>
      <c r="E40" s="36">
        <f>SUMIFS(СВЦЭМ!$D$39:$D$782,СВЦЭМ!$A$39:$A$782,$A40,СВЦЭМ!$B$39:$B$782,E$11)+'СЕТ СН'!$F$14+СВЦЭМ!$D$10+'СЕТ СН'!$F$5-'СЕТ СН'!$F$24</f>
        <v>4855.2233693799999</v>
      </c>
      <c r="F40" s="36">
        <f>SUMIFS(СВЦЭМ!$D$39:$D$782,СВЦЭМ!$A$39:$A$782,$A40,СВЦЭМ!$B$39:$B$782,F$11)+'СЕТ СН'!$F$14+СВЦЭМ!$D$10+'СЕТ СН'!$F$5-'СЕТ СН'!$F$24</f>
        <v>4863.0058119200003</v>
      </c>
      <c r="G40" s="36">
        <f>SUMIFS(СВЦЭМ!$D$39:$D$782,СВЦЭМ!$A$39:$A$782,$A40,СВЦЭМ!$B$39:$B$782,G$11)+'СЕТ СН'!$F$14+СВЦЭМ!$D$10+'СЕТ СН'!$F$5-'СЕТ СН'!$F$24</f>
        <v>4851.9755471500002</v>
      </c>
      <c r="H40" s="36">
        <f>SUMIFS(СВЦЭМ!$D$39:$D$782,СВЦЭМ!$A$39:$A$782,$A40,СВЦЭМ!$B$39:$B$782,H$11)+'СЕТ СН'!$F$14+СВЦЭМ!$D$10+'СЕТ СН'!$F$5-'СЕТ СН'!$F$24</f>
        <v>4838.74774772</v>
      </c>
      <c r="I40" s="36">
        <f>SUMIFS(СВЦЭМ!$D$39:$D$782,СВЦЭМ!$A$39:$A$782,$A40,СВЦЭМ!$B$39:$B$782,I$11)+'СЕТ СН'!$F$14+СВЦЭМ!$D$10+'СЕТ СН'!$F$5-'СЕТ СН'!$F$24</f>
        <v>4798.3388590100003</v>
      </c>
      <c r="J40" s="36">
        <f>SUMIFS(СВЦЭМ!$D$39:$D$782,СВЦЭМ!$A$39:$A$782,$A40,СВЦЭМ!$B$39:$B$782,J$11)+'СЕТ СН'!$F$14+СВЦЭМ!$D$10+'СЕТ СН'!$F$5-'СЕТ СН'!$F$24</f>
        <v>4789.0931398499997</v>
      </c>
      <c r="K40" s="36">
        <f>SUMIFS(СВЦЭМ!$D$39:$D$782,СВЦЭМ!$A$39:$A$782,$A40,СВЦЭМ!$B$39:$B$782,K$11)+'СЕТ СН'!$F$14+СВЦЭМ!$D$10+'СЕТ СН'!$F$5-'СЕТ СН'!$F$24</f>
        <v>4758.4184347199998</v>
      </c>
      <c r="L40" s="36">
        <f>SUMIFS(СВЦЭМ!$D$39:$D$782,СВЦЭМ!$A$39:$A$782,$A40,СВЦЭМ!$B$39:$B$782,L$11)+'СЕТ СН'!$F$14+СВЦЭМ!$D$10+'СЕТ СН'!$F$5-'СЕТ СН'!$F$24</f>
        <v>4744.7452131199998</v>
      </c>
      <c r="M40" s="36">
        <f>SUMIFS(СВЦЭМ!$D$39:$D$782,СВЦЭМ!$A$39:$A$782,$A40,СВЦЭМ!$B$39:$B$782,M$11)+'СЕТ СН'!$F$14+СВЦЭМ!$D$10+'СЕТ СН'!$F$5-'СЕТ СН'!$F$24</f>
        <v>4746.5280589200001</v>
      </c>
      <c r="N40" s="36">
        <f>SUMIFS(СВЦЭМ!$D$39:$D$782,СВЦЭМ!$A$39:$A$782,$A40,СВЦЭМ!$B$39:$B$782,N$11)+'СЕТ СН'!$F$14+СВЦЭМ!$D$10+'СЕТ СН'!$F$5-'СЕТ СН'!$F$24</f>
        <v>4782.1576332599998</v>
      </c>
      <c r="O40" s="36">
        <f>SUMIFS(СВЦЭМ!$D$39:$D$782,СВЦЭМ!$A$39:$A$782,$A40,СВЦЭМ!$B$39:$B$782,O$11)+'СЕТ СН'!$F$14+СВЦЭМ!$D$10+'СЕТ СН'!$F$5-'СЕТ СН'!$F$24</f>
        <v>4790.2977689700001</v>
      </c>
      <c r="P40" s="36">
        <f>SUMIFS(СВЦЭМ!$D$39:$D$782,СВЦЭМ!$A$39:$A$782,$A40,СВЦЭМ!$B$39:$B$782,P$11)+'СЕТ СН'!$F$14+СВЦЭМ!$D$10+'СЕТ СН'!$F$5-'СЕТ СН'!$F$24</f>
        <v>4803.3265620900002</v>
      </c>
      <c r="Q40" s="36">
        <f>SUMIFS(СВЦЭМ!$D$39:$D$782,СВЦЭМ!$A$39:$A$782,$A40,СВЦЭМ!$B$39:$B$782,Q$11)+'СЕТ СН'!$F$14+СВЦЭМ!$D$10+'СЕТ СН'!$F$5-'СЕТ СН'!$F$24</f>
        <v>4805.1188760799996</v>
      </c>
      <c r="R40" s="36">
        <f>SUMIFS(СВЦЭМ!$D$39:$D$782,СВЦЭМ!$A$39:$A$782,$A40,СВЦЭМ!$B$39:$B$782,R$11)+'СЕТ СН'!$F$14+СВЦЭМ!$D$10+'СЕТ СН'!$F$5-'СЕТ СН'!$F$24</f>
        <v>4785.9027481900002</v>
      </c>
      <c r="S40" s="36">
        <f>SUMIFS(СВЦЭМ!$D$39:$D$782,СВЦЭМ!$A$39:$A$782,$A40,СВЦЭМ!$B$39:$B$782,S$11)+'СЕТ СН'!$F$14+СВЦЭМ!$D$10+'СЕТ СН'!$F$5-'СЕТ СН'!$F$24</f>
        <v>4766.2835401100001</v>
      </c>
      <c r="T40" s="36">
        <f>SUMIFS(СВЦЭМ!$D$39:$D$782,СВЦЭМ!$A$39:$A$782,$A40,СВЦЭМ!$B$39:$B$782,T$11)+'СЕТ СН'!$F$14+СВЦЭМ!$D$10+'СЕТ СН'!$F$5-'СЕТ СН'!$F$24</f>
        <v>4726.7393830700003</v>
      </c>
      <c r="U40" s="36">
        <f>SUMIFS(СВЦЭМ!$D$39:$D$782,СВЦЭМ!$A$39:$A$782,$A40,СВЦЭМ!$B$39:$B$782,U$11)+'СЕТ СН'!$F$14+СВЦЭМ!$D$10+'СЕТ СН'!$F$5-'СЕТ СН'!$F$24</f>
        <v>4734.6601907000004</v>
      </c>
      <c r="V40" s="36">
        <f>SUMIFS(СВЦЭМ!$D$39:$D$782,СВЦЭМ!$A$39:$A$782,$A40,СВЦЭМ!$B$39:$B$782,V$11)+'СЕТ СН'!$F$14+СВЦЭМ!$D$10+'СЕТ СН'!$F$5-'СЕТ СН'!$F$24</f>
        <v>4750.2848279299997</v>
      </c>
      <c r="W40" s="36">
        <f>SUMIFS(СВЦЭМ!$D$39:$D$782,СВЦЭМ!$A$39:$A$782,$A40,СВЦЭМ!$B$39:$B$782,W$11)+'СЕТ СН'!$F$14+СВЦЭМ!$D$10+'СЕТ СН'!$F$5-'СЕТ СН'!$F$24</f>
        <v>4768.5680319700004</v>
      </c>
      <c r="X40" s="36">
        <f>SUMIFS(СВЦЭМ!$D$39:$D$782,СВЦЭМ!$A$39:$A$782,$A40,СВЦЭМ!$B$39:$B$782,X$11)+'СЕТ СН'!$F$14+СВЦЭМ!$D$10+'СЕТ СН'!$F$5-'СЕТ СН'!$F$24</f>
        <v>4794.6711715199999</v>
      </c>
      <c r="Y40" s="36">
        <f>SUMIFS(СВЦЭМ!$D$39:$D$782,СВЦЭМ!$A$39:$A$782,$A40,СВЦЭМ!$B$39:$B$782,Y$11)+'СЕТ СН'!$F$14+СВЦЭМ!$D$10+'СЕТ СН'!$F$5-'СЕТ СН'!$F$24</f>
        <v>4822.3544295600004</v>
      </c>
    </row>
    <row r="41" spans="1:27" ht="15.75" x14ac:dyDescent="0.2">
      <c r="A41" s="35">
        <f t="shared" si="0"/>
        <v>44925</v>
      </c>
      <c r="B41" s="36">
        <f>SUMIFS(СВЦЭМ!$D$39:$D$782,СВЦЭМ!$A$39:$A$782,$A41,СВЦЭМ!$B$39:$B$782,B$11)+'СЕТ СН'!$F$14+СВЦЭМ!$D$10+'СЕТ СН'!$F$5-'СЕТ СН'!$F$24</f>
        <v>4822.9837739699997</v>
      </c>
      <c r="C41" s="36">
        <f>SUMIFS(СВЦЭМ!$D$39:$D$782,СВЦЭМ!$A$39:$A$782,$A41,СВЦЭМ!$B$39:$B$782,C$11)+'СЕТ СН'!$F$14+СВЦЭМ!$D$10+'СЕТ СН'!$F$5-'СЕТ СН'!$F$24</f>
        <v>4799.1788034199999</v>
      </c>
      <c r="D41" s="36">
        <f>SUMIFS(СВЦЭМ!$D$39:$D$782,СВЦЭМ!$A$39:$A$782,$A41,СВЦЭМ!$B$39:$B$782,D$11)+'СЕТ СН'!$F$14+СВЦЭМ!$D$10+'СЕТ СН'!$F$5-'СЕТ СН'!$F$24</f>
        <v>4783.5714159500003</v>
      </c>
      <c r="E41" s="36">
        <f>SUMIFS(СВЦЭМ!$D$39:$D$782,СВЦЭМ!$A$39:$A$782,$A41,СВЦЭМ!$B$39:$B$782,E$11)+'СЕТ СН'!$F$14+СВЦЭМ!$D$10+'СЕТ СН'!$F$5-'СЕТ СН'!$F$24</f>
        <v>4778.5764350700001</v>
      </c>
      <c r="F41" s="36">
        <f>SUMIFS(СВЦЭМ!$D$39:$D$782,СВЦЭМ!$A$39:$A$782,$A41,СВЦЭМ!$B$39:$B$782,F$11)+'СЕТ СН'!$F$14+СВЦЭМ!$D$10+'СЕТ СН'!$F$5-'СЕТ СН'!$F$24</f>
        <v>4773.5905624300003</v>
      </c>
      <c r="G41" s="36">
        <f>SUMIFS(СВЦЭМ!$D$39:$D$782,СВЦЭМ!$A$39:$A$782,$A41,СВЦЭМ!$B$39:$B$782,G$11)+'СЕТ СН'!$F$14+СВЦЭМ!$D$10+'СЕТ СН'!$F$5-'СЕТ СН'!$F$24</f>
        <v>4756.3270945300001</v>
      </c>
      <c r="H41" s="36">
        <f>SUMIFS(СВЦЭМ!$D$39:$D$782,СВЦЭМ!$A$39:$A$782,$A41,СВЦЭМ!$B$39:$B$782,H$11)+'СЕТ СН'!$F$14+СВЦЭМ!$D$10+'СЕТ СН'!$F$5-'СЕТ СН'!$F$24</f>
        <v>4722.8255621200005</v>
      </c>
      <c r="I41" s="36">
        <f>SUMIFS(СВЦЭМ!$D$39:$D$782,СВЦЭМ!$A$39:$A$782,$A41,СВЦЭМ!$B$39:$B$782,I$11)+'СЕТ СН'!$F$14+СВЦЭМ!$D$10+'СЕТ СН'!$F$5-'СЕТ СН'!$F$24</f>
        <v>4731.7189086400003</v>
      </c>
      <c r="J41" s="36">
        <f>SUMIFS(СВЦЭМ!$D$39:$D$782,СВЦЭМ!$A$39:$A$782,$A41,СВЦЭМ!$B$39:$B$782,J$11)+'СЕТ СН'!$F$14+СВЦЭМ!$D$10+'СЕТ СН'!$F$5-'СЕТ СН'!$F$24</f>
        <v>4702.06243713</v>
      </c>
      <c r="K41" s="36">
        <f>SUMIFS(СВЦЭМ!$D$39:$D$782,СВЦЭМ!$A$39:$A$782,$A41,СВЦЭМ!$B$39:$B$782,K$11)+'СЕТ СН'!$F$14+СВЦЭМ!$D$10+'СЕТ СН'!$F$5-'СЕТ СН'!$F$24</f>
        <v>4690.4287591700004</v>
      </c>
      <c r="L41" s="36">
        <f>SUMIFS(СВЦЭМ!$D$39:$D$782,СВЦЭМ!$A$39:$A$782,$A41,СВЦЭМ!$B$39:$B$782,L$11)+'СЕТ СН'!$F$14+СВЦЭМ!$D$10+'СЕТ СН'!$F$5-'СЕТ СН'!$F$24</f>
        <v>4701.5214040400006</v>
      </c>
      <c r="M41" s="36">
        <f>SUMIFS(СВЦЭМ!$D$39:$D$782,СВЦЭМ!$A$39:$A$782,$A41,СВЦЭМ!$B$39:$B$782,M$11)+'СЕТ СН'!$F$14+СВЦЭМ!$D$10+'СЕТ СН'!$F$5-'СЕТ СН'!$F$24</f>
        <v>4717.9561468700003</v>
      </c>
      <c r="N41" s="36">
        <f>SUMIFS(СВЦЭМ!$D$39:$D$782,СВЦЭМ!$A$39:$A$782,$A41,СВЦЭМ!$B$39:$B$782,N$11)+'СЕТ СН'!$F$14+СВЦЭМ!$D$10+'СЕТ СН'!$F$5-'СЕТ СН'!$F$24</f>
        <v>4737.8255577199998</v>
      </c>
      <c r="O41" s="36">
        <f>SUMIFS(СВЦЭМ!$D$39:$D$782,СВЦЭМ!$A$39:$A$782,$A41,СВЦЭМ!$B$39:$B$782,O$11)+'СЕТ СН'!$F$14+СВЦЭМ!$D$10+'СЕТ СН'!$F$5-'СЕТ СН'!$F$24</f>
        <v>4763.7566752800003</v>
      </c>
      <c r="P41" s="36">
        <f>SUMIFS(СВЦЭМ!$D$39:$D$782,СВЦЭМ!$A$39:$A$782,$A41,СВЦЭМ!$B$39:$B$782,P$11)+'СЕТ СН'!$F$14+СВЦЭМ!$D$10+'СЕТ СН'!$F$5-'СЕТ СН'!$F$24</f>
        <v>4772.77280307</v>
      </c>
      <c r="Q41" s="36">
        <f>SUMIFS(СВЦЭМ!$D$39:$D$782,СВЦЭМ!$A$39:$A$782,$A41,СВЦЭМ!$B$39:$B$782,Q$11)+'СЕТ СН'!$F$14+СВЦЭМ!$D$10+'СЕТ СН'!$F$5-'СЕТ СН'!$F$24</f>
        <v>4772.3368141400006</v>
      </c>
      <c r="R41" s="36">
        <f>SUMIFS(СВЦЭМ!$D$39:$D$782,СВЦЭМ!$A$39:$A$782,$A41,СВЦЭМ!$B$39:$B$782,R$11)+'СЕТ СН'!$F$14+СВЦЭМ!$D$10+'СЕТ СН'!$F$5-'СЕТ СН'!$F$24</f>
        <v>4743.7059889299999</v>
      </c>
      <c r="S41" s="36">
        <f>SUMIFS(СВЦЭМ!$D$39:$D$782,СВЦЭМ!$A$39:$A$782,$A41,СВЦЭМ!$B$39:$B$782,S$11)+'СЕТ СН'!$F$14+СВЦЭМ!$D$10+'СЕТ СН'!$F$5-'СЕТ СН'!$F$24</f>
        <v>4697.78299952</v>
      </c>
      <c r="T41" s="36">
        <f>SUMIFS(СВЦЭМ!$D$39:$D$782,СВЦЭМ!$A$39:$A$782,$A41,СВЦЭМ!$B$39:$B$782,T$11)+'СЕТ СН'!$F$14+СВЦЭМ!$D$10+'СЕТ СН'!$F$5-'СЕТ СН'!$F$24</f>
        <v>4698.4901955599998</v>
      </c>
      <c r="U41" s="36">
        <f>SUMIFS(СВЦЭМ!$D$39:$D$782,СВЦЭМ!$A$39:$A$782,$A41,СВЦЭМ!$B$39:$B$782,U$11)+'СЕТ СН'!$F$14+СВЦЭМ!$D$10+'СЕТ СН'!$F$5-'СЕТ СН'!$F$24</f>
        <v>4702.3007790499996</v>
      </c>
      <c r="V41" s="36">
        <f>SUMIFS(СВЦЭМ!$D$39:$D$782,СВЦЭМ!$A$39:$A$782,$A41,СВЦЭМ!$B$39:$B$782,V$11)+'СЕТ СН'!$F$14+СВЦЭМ!$D$10+'СЕТ СН'!$F$5-'СЕТ СН'!$F$24</f>
        <v>4715.9502354200004</v>
      </c>
      <c r="W41" s="36">
        <f>SUMIFS(СВЦЭМ!$D$39:$D$782,СВЦЭМ!$A$39:$A$782,$A41,СВЦЭМ!$B$39:$B$782,W$11)+'СЕТ СН'!$F$14+СВЦЭМ!$D$10+'СЕТ СН'!$F$5-'СЕТ СН'!$F$24</f>
        <v>4734.6151598400002</v>
      </c>
      <c r="X41" s="36">
        <f>SUMIFS(СВЦЭМ!$D$39:$D$782,СВЦЭМ!$A$39:$A$782,$A41,СВЦЭМ!$B$39:$B$782,X$11)+'СЕТ СН'!$F$14+СВЦЭМ!$D$10+'СЕТ СН'!$F$5-'СЕТ СН'!$F$24</f>
        <v>4758.1470681700002</v>
      </c>
      <c r="Y41" s="36">
        <f>SUMIFS(СВЦЭМ!$D$39:$D$782,СВЦЭМ!$A$39:$A$782,$A41,СВЦЭМ!$B$39:$B$782,Y$11)+'СЕТ СН'!$F$14+СВЦЭМ!$D$10+'СЕТ СН'!$F$5-'СЕТ СН'!$F$24</f>
        <v>4772.7951284299997</v>
      </c>
    </row>
    <row r="42" spans="1:27" ht="15.75" x14ac:dyDescent="0.2">
      <c r="A42" s="35">
        <f t="shared" si="0"/>
        <v>44926</v>
      </c>
      <c r="B42" s="36">
        <f>SUMIFS(СВЦЭМ!$D$39:$D$782,СВЦЭМ!$A$39:$A$782,$A42,СВЦЭМ!$B$39:$B$782,B$11)+'СЕТ СН'!$F$14+СВЦЭМ!$D$10+'СЕТ СН'!$F$5-'СЕТ СН'!$F$24</f>
        <v>4898.2231828599997</v>
      </c>
      <c r="C42" s="36">
        <f>SUMIFS(СВЦЭМ!$D$39:$D$782,СВЦЭМ!$A$39:$A$782,$A42,СВЦЭМ!$B$39:$B$782,C$11)+'СЕТ СН'!$F$14+СВЦЭМ!$D$10+'СЕТ СН'!$F$5-'СЕТ СН'!$F$24</f>
        <v>4930.6360298300006</v>
      </c>
      <c r="D42" s="36">
        <f>SUMIFS(СВЦЭМ!$D$39:$D$782,СВЦЭМ!$A$39:$A$782,$A42,СВЦЭМ!$B$39:$B$782,D$11)+'СЕТ СН'!$F$14+СВЦЭМ!$D$10+'СЕТ СН'!$F$5-'СЕТ СН'!$F$24</f>
        <v>4986.0279528900001</v>
      </c>
      <c r="E42" s="36">
        <f>SUMIFS(СВЦЭМ!$D$39:$D$782,СВЦЭМ!$A$39:$A$782,$A42,СВЦЭМ!$B$39:$B$782,E$11)+'СЕТ СН'!$F$14+СВЦЭМ!$D$10+'СЕТ СН'!$F$5-'СЕТ СН'!$F$24</f>
        <v>4994.9581798099998</v>
      </c>
      <c r="F42" s="36">
        <f>SUMIFS(СВЦЭМ!$D$39:$D$782,СВЦЭМ!$A$39:$A$782,$A42,СВЦЭМ!$B$39:$B$782,F$11)+'СЕТ СН'!$F$14+СВЦЭМ!$D$10+'СЕТ СН'!$F$5-'СЕТ СН'!$F$24</f>
        <v>4992.8935179399996</v>
      </c>
      <c r="G42" s="36">
        <f>SUMIFS(СВЦЭМ!$D$39:$D$782,СВЦЭМ!$A$39:$A$782,$A42,СВЦЭМ!$B$39:$B$782,G$11)+'СЕТ СН'!$F$14+СВЦЭМ!$D$10+'СЕТ СН'!$F$5-'СЕТ СН'!$F$24</f>
        <v>4980.8441264499997</v>
      </c>
      <c r="H42" s="36">
        <f>SUMIFS(СВЦЭМ!$D$39:$D$782,СВЦЭМ!$A$39:$A$782,$A42,СВЦЭМ!$B$39:$B$782,H$11)+'СЕТ СН'!$F$14+СВЦЭМ!$D$10+'СЕТ СН'!$F$5-'СЕТ СН'!$F$24</f>
        <v>4946.2772200300005</v>
      </c>
      <c r="I42" s="36">
        <f>SUMIFS(СВЦЭМ!$D$39:$D$782,СВЦЭМ!$A$39:$A$782,$A42,СВЦЭМ!$B$39:$B$782,I$11)+'СЕТ СН'!$F$14+СВЦЭМ!$D$10+'СЕТ СН'!$F$5-'СЕТ СН'!$F$24</f>
        <v>4897.5694815999996</v>
      </c>
      <c r="J42" s="36">
        <f>SUMIFS(СВЦЭМ!$D$39:$D$782,СВЦЭМ!$A$39:$A$782,$A42,СВЦЭМ!$B$39:$B$782,J$11)+'СЕТ СН'!$F$14+СВЦЭМ!$D$10+'СЕТ СН'!$F$5-'СЕТ СН'!$F$24</f>
        <v>4852.7093417300002</v>
      </c>
      <c r="K42" s="36">
        <f>SUMIFS(СВЦЭМ!$D$39:$D$782,СВЦЭМ!$A$39:$A$782,$A42,СВЦЭМ!$B$39:$B$782,K$11)+'СЕТ СН'!$F$14+СВЦЭМ!$D$10+'СЕТ СН'!$F$5-'СЕТ СН'!$F$24</f>
        <v>4846.08910466</v>
      </c>
      <c r="L42" s="36">
        <f>SUMIFS(СВЦЭМ!$D$39:$D$782,СВЦЭМ!$A$39:$A$782,$A42,СВЦЭМ!$B$39:$B$782,L$11)+'СЕТ СН'!$F$14+СВЦЭМ!$D$10+'СЕТ СН'!$F$5-'СЕТ СН'!$F$24</f>
        <v>4828.6527986700003</v>
      </c>
      <c r="M42" s="36">
        <f>SUMIFS(СВЦЭМ!$D$39:$D$782,СВЦЭМ!$A$39:$A$782,$A42,СВЦЭМ!$B$39:$B$782,M$11)+'СЕТ СН'!$F$14+СВЦЭМ!$D$10+'СЕТ СН'!$F$5-'СЕТ СН'!$F$24</f>
        <v>4826.7140725600002</v>
      </c>
      <c r="N42" s="36">
        <f>SUMIFS(СВЦЭМ!$D$39:$D$782,СВЦЭМ!$A$39:$A$782,$A42,СВЦЭМ!$B$39:$B$782,N$11)+'СЕТ СН'!$F$14+СВЦЭМ!$D$10+'СЕТ СН'!$F$5-'СЕТ СН'!$F$24</f>
        <v>4849.1204677000005</v>
      </c>
      <c r="O42" s="36">
        <f>SUMIFS(СВЦЭМ!$D$39:$D$782,СВЦЭМ!$A$39:$A$782,$A42,СВЦЭМ!$B$39:$B$782,O$11)+'СЕТ СН'!$F$14+СВЦЭМ!$D$10+'СЕТ СН'!$F$5-'СЕТ СН'!$F$24</f>
        <v>4877.7932703799997</v>
      </c>
      <c r="P42" s="36">
        <f>SUMIFS(СВЦЭМ!$D$39:$D$782,СВЦЭМ!$A$39:$A$782,$A42,СВЦЭМ!$B$39:$B$782,P$11)+'СЕТ СН'!$F$14+СВЦЭМ!$D$10+'СЕТ СН'!$F$5-'СЕТ СН'!$F$24</f>
        <v>4898.7938221200002</v>
      </c>
      <c r="Q42" s="36">
        <f>SUMIFS(СВЦЭМ!$D$39:$D$782,СВЦЭМ!$A$39:$A$782,$A42,СВЦЭМ!$B$39:$B$782,Q$11)+'СЕТ СН'!$F$14+СВЦЭМ!$D$10+'СЕТ СН'!$F$5-'СЕТ СН'!$F$24</f>
        <v>4902.40555812</v>
      </c>
      <c r="R42" s="36">
        <f>SUMIFS(СВЦЭМ!$D$39:$D$782,СВЦЭМ!$A$39:$A$782,$A42,СВЦЭМ!$B$39:$B$782,R$11)+'СЕТ СН'!$F$14+СВЦЭМ!$D$10+'СЕТ СН'!$F$5-'СЕТ СН'!$F$24</f>
        <v>4849.3468745400005</v>
      </c>
      <c r="S42" s="36">
        <f>SUMIFS(СВЦЭМ!$D$39:$D$782,СВЦЭМ!$A$39:$A$782,$A42,СВЦЭМ!$B$39:$B$782,S$11)+'СЕТ СН'!$F$14+СВЦЭМ!$D$10+'СЕТ СН'!$F$5-'СЕТ СН'!$F$24</f>
        <v>4814.6638550600001</v>
      </c>
      <c r="T42" s="36">
        <f>SUMIFS(СВЦЭМ!$D$39:$D$782,СВЦЭМ!$A$39:$A$782,$A42,СВЦЭМ!$B$39:$B$782,T$11)+'СЕТ СН'!$F$14+СВЦЭМ!$D$10+'СЕТ СН'!$F$5-'СЕТ СН'!$F$24</f>
        <v>4807.1447945399996</v>
      </c>
      <c r="U42" s="36">
        <f>SUMIFS(СВЦЭМ!$D$39:$D$782,СВЦЭМ!$A$39:$A$782,$A42,СВЦЭМ!$B$39:$B$782,U$11)+'СЕТ СН'!$F$14+СВЦЭМ!$D$10+'СЕТ СН'!$F$5-'СЕТ СН'!$F$24</f>
        <v>4824.93103625</v>
      </c>
      <c r="V42" s="36">
        <f>SUMIFS(СВЦЭМ!$D$39:$D$782,СВЦЭМ!$A$39:$A$782,$A42,СВЦЭМ!$B$39:$B$782,V$11)+'СЕТ СН'!$F$14+СВЦЭМ!$D$10+'СЕТ СН'!$F$5-'СЕТ СН'!$F$24</f>
        <v>4830.9725111899998</v>
      </c>
      <c r="W42" s="36">
        <f>SUMIFS(СВЦЭМ!$D$39:$D$782,СВЦЭМ!$A$39:$A$782,$A42,СВЦЭМ!$B$39:$B$782,W$11)+'СЕТ СН'!$F$14+СВЦЭМ!$D$10+'СЕТ СН'!$F$5-'СЕТ СН'!$F$24</f>
        <v>4868.1506360800004</v>
      </c>
      <c r="X42" s="36">
        <f>SUMIFS(СВЦЭМ!$D$39:$D$782,СВЦЭМ!$A$39:$A$782,$A42,СВЦЭМ!$B$39:$B$782,X$11)+'СЕТ СН'!$F$14+СВЦЭМ!$D$10+'СЕТ СН'!$F$5-'СЕТ СН'!$F$24</f>
        <v>4874.64170672</v>
      </c>
      <c r="Y42" s="36">
        <f>SUMIFS(СВЦЭМ!$D$39:$D$782,СВЦЭМ!$A$39:$A$782,$A42,СВЦЭМ!$B$39:$B$782,Y$11)+'СЕТ СН'!$F$14+СВЦЭМ!$D$10+'СЕТ СН'!$F$5-'СЕТ СН'!$F$24</f>
        <v>4924.3745686000002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01.12.2022</v>
      </c>
      <c r="B48" s="36">
        <f>SUMIFS(СВЦЭМ!$D$39:$D$782,СВЦЭМ!$A$39:$A$782,$A48,СВЦЭМ!$B$39:$B$782,B$47)+'СЕТ СН'!$G$14+СВЦЭМ!$D$10+'СЕТ СН'!$G$5-'СЕТ СН'!$G$24</f>
        <v>5214.0883373200004</v>
      </c>
      <c r="C48" s="36">
        <f>SUMIFS(СВЦЭМ!$D$39:$D$782,СВЦЭМ!$A$39:$A$782,$A48,СВЦЭМ!$B$39:$B$782,C$47)+'СЕТ СН'!$G$14+СВЦЭМ!$D$10+'СЕТ СН'!$G$5-'СЕТ СН'!$G$24</f>
        <v>5185.6813041700007</v>
      </c>
      <c r="D48" s="36">
        <f>SUMIFS(СВЦЭМ!$D$39:$D$782,СВЦЭМ!$A$39:$A$782,$A48,СВЦЭМ!$B$39:$B$782,D$47)+'СЕТ СН'!$G$14+СВЦЭМ!$D$10+'СЕТ СН'!$G$5-'СЕТ СН'!$G$24</f>
        <v>5248.8456781799996</v>
      </c>
      <c r="E48" s="36">
        <f>SUMIFS(СВЦЭМ!$D$39:$D$782,СВЦЭМ!$A$39:$A$782,$A48,СВЦЭМ!$B$39:$B$782,E$47)+'СЕТ СН'!$G$14+СВЦЭМ!$D$10+'СЕТ СН'!$G$5-'СЕТ СН'!$G$24</f>
        <v>5252.7318198299999</v>
      </c>
      <c r="F48" s="36">
        <f>SUMIFS(СВЦЭМ!$D$39:$D$782,СВЦЭМ!$A$39:$A$782,$A48,СВЦЭМ!$B$39:$B$782,F$47)+'СЕТ СН'!$G$14+СВЦЭМ!$D$10+'СЕТ СН'!$G$5-'СЕТ СН'!$G$24</f>
        <v>5266.5648879099999</v>
      </c>
      <c r="G48" s="36">
        <f>SUMIFS(СВЦЭМ!$D$39:$D$782,СВЦЭМ!$A$39:$A$782,$A48,СВЦЭМ!$B$39:$B$782,G$47)+'СЕТ СН'!$G$14+СВЦЭМ!$D$10+'СЕТ СН'!$G$5-'СЕТ СН'!$G$24</f>
        <v>5241.7736090199996</v>
      </c>
      <c r="H48" s="36">
        <f>SUMIFS(СВЦЭМ!$D$39:$D$782,СВЦЭМ!$A$39:$A$782,$A48,СВЦЭМ!$B$39:$B$782,H$47)+'СЕТ СН'!$G$14+СВЦЭМ!$D$10+'СЕТ СН'!$G$5-'СЕТ СН'!$G$24</f>
        <v>5209.9902944100004</v>
      </c>
      <c r="I48" s="36">
        <f>SUMIFS(СВЦЭМ!$D$39:$D$782,СВЦЭМ!$A$39:$A$782,$A48,СВЦЭМ!$B$39:$B$782,I$47)+'СЕТ СН'!$G$14+СВЦЭМ!$D$10+'СЕТ СН'!$G$5-'СЕТ СН'!$G$24</f>
        <v>5179.9292546200004</v>
      </c>
      <c r="J48" s="36">
        <f>SUMIFS(СВЦЭМ!$D$39:$D$782,СВЦЭМ!$A$39:$A$782,$A48,СВЦЭМ!$B$39:$B$782,J$47)+'СЕТ СН'!$G$14+СВЦЭМ!$D$10+'СЕТ СН'!$G$5-'СЕТ СН'!$G$24</f>
        <v>5133.0248047499999</v>
      </c>
      <c r="K48" s="36">
        <f>SUMIFS(СВЦЭМ!$D$39:$D$782,СВЦЭМ!$A$39:$A$782,$A48,СВЦЭМ!$B$39:$B$782,K$47)+'СЕТ СН'!$G$14+СВЦЭМ!$D$10+'СЕТ СН'!$G$5-'СЕТ СН'!$G$24</f>
        <v>5116.1611257499999</v>
      </c>
      <c r="L48" s="36">
        <f>SUMIFS(СВЦЭМ!$D$39:$D$782,СВЦЭМ!$A$39:$A$782,$A48,СВЦЭМ!$B$39:$B$782,L$47)+'СЕТ СН'!$G$14+СВЦЭМ!$D$10+'СЕТ СН'!$G$5-'СЕТ СН'!$G$24</f>
        <v>5087.7680246600003</v>
      </c>
      <c r="M48" s="36">
        <f>SUMIFS(СВЦЭМ!$D$39:$D$782,СВЦЭМ!$A$39:$A$782,$A48,СВЦЭМ!$B$39:$B$782,M$47)+'СЕТ СН'!$G$14+СВЦЭМ!$D$10+'СЕТ СН'!$G$5-'СЕТ СН'!$G$24</f>
        <v>5096.6120829400006</v>
      </c>
      <c r="N48" s="36">
        <f>SUMIFS(СВЦЭМ!$D$39:$D$782,СВЦЭМ!$A$39:$A$782,$A48,СВЦЭМ!$B$39:$B$782,N$47)+'СЕТ СН'!$G$14+СВЦЭМ!$D$10+'СЕТ СН'!$G$5-'СЕТ СН'!$G$24</f>
        <v>5103.0631967200006</v>
      </c>
      <c r="O48" s="36">
        <f>SUMIFS(СВЦЭМ!$D$39:$D$782,СВЦЭМ!$A$39:$A$782,$A48,СВЦЭМ!$B$39:$B$782,O$47)+'СЕТ СН'!$G$14+СВЦЭМ!$D$10+'СЕТ СН'!$G$5-'СЕТ СН'!$G$24</f>
        <v>5132.4367391300002</v>
      </c>
      <c r="P48" s="36">
        <f>SUMIFS(СВЦЭМ!$D$39:$D$782,СВЦЭМ!$A$39:$A$782,$A48,СВЦЭМ!$B$39:$B$782,P$47)+'СЕТ СН'!$G$14+СВЦЭМ!$D$10+'СЕТ СН'!$G$5-'СЕТ СН'!$G$24</f>
        <v>5144.6937263400005</v>
      </c>
      <c r="Q48" s="36">
        <f>SUMIFS(СВЦЭМ!$D$39:$D$782,СВЦЭМ!$A$39:$A$782,$A48,СВЦЭМ!$B$39:$B$782,Q$47)+'СЕТ СН'!$G$14+СВЦЭМ!$D$10+'СЕТ СН'!$G$5-'СЕТ СН'!$G$24</f>
        <v>5150.8815957300003</v>
      </c>
      <c r="R48" s="36">
        <f>SUMIFS(СВЦЭМ!$D$39:$D$782,СВЦЭМ!$A$39:$A$782,$A48,СВЦЭМ!$B$39:$B$782,R$47)+'СЕТ СН'!$G$14+СВЦЭМ!$D$10+'СЕТ СН'!$G$5-'СЕТ СН'!$G$24</f>
        <v>5144.6537498400003</v>
      </c>
      <c r="S48" s="36">
        <f>SUMIFS(СВЦЭМ!$D$39:$D$782,СВЦЭМ!$A$39:$A$782,$A48,СВЦЭМ!$B$39:$B$782,S$47)+'СЕТ СН'!$G$14+СВЦЭМ!$D$10+'СЕТ СН'!$G$5-'СЕТ СН'!$G$24</f>
        <v>5098.5645725300001</v>
      </c>
      <c r="T48" s="36">
        <f>SUMIFS(СВЦЭМ!$D$39:$D$782,СВЦЭМ!$A$39:$A$782,$A48,СВЦЭМ!$B$39:$B$782,T$47)+'СЕТ СН'!$G$14+СВЦЭМ!$D$10+'СЕТ СН'!$G$5-'СЕТ СН'!$G$24</f>
        <v>5092.9355603399999</v>
      </c>
      <c r="U48" s="36">
        <f>SUMIFS(СВЦЭМ!$D$39:$D$782,СВЦЭМ!$A$39:$A$782,$A48,СВЦЭМ!$B$39:$B$782,U$47)+'СЕТ СН'!$G$14+СВЦЭМ!$D$10+'СЕТ СН'!$G$5-'СЕТ СН'!$G$24</f>
        <v>5102.9414019599999</v>
      </c>
      <c r="V48" s="36">
        <f>SUMIFS(СВЦЭМ!$D$39:$D$782,СВЦЭМ!$A$39:$A$782,$A48,СВЦЭМ!$B$39:$B$782,V$47)+'СЕТ СН'!$G$14+СВЦЭМ!$D$10+'СЕТ СН'!$G$5-'СЕТ СН'!$G$24</f>
        <v>5106.5526217200004</v>
      </c>
      <c r="W48" s="36">
        <f>SUMIFS(СВЦЭМ!$D$39:$D$782,СВЦЭМ!$A$39:$A$782,$A48,СВЦЭМ!$B$39:$B$782,W$47)+'СЕТ СН'!$G$14+СВЦЭМ!$D$10+'СЕТ СН'!$G$5-'СЕТ СН'!$G$24</f>
        <v>5128.6401358200001</v>
      </c>
      <c r="X48" s="36">
        <f>SUMIFS(СВЦЭМ!$D$39:$D$782,СВЦЭМ!$A$39:$A$782,$A48,СВЦЭМ!$B$39:$B$782,X$47)+'СЕТ СН'!$G$14+СВЦЭМ!$D$10+'СЕТ СН'!$G$5-'СЕТ СН'!$G$24</f>
        <v>5136.1518445000002</v>
      </c>
      <c r="Y48" s="36">
        <f>SUMIFS(СВЦЭМ!$D$39:$D$782,СВЦЭМ!$A$39:$A$782,$A48,СВЦЭМ!$B$39:$B$782,Y$47)+'СЕТ СН'!$G$14+СВЦЭМ!$D$10+'СЕТ СН'!$G$5-'СЕТ СН'!$G$24</f>
        <v>5131.5642456100004</v>
      </c>
      <c r="AA48" s="45"/>
    </row>
    <row r="49" spans="1:25" ht="15.75" x14ac:dyDescent="0.2">
      <c r="A49" s="35">
        <f>A48+1</f>
        <v>44897</v>
      </c>
      <c r="B49" s="36">
        <f>SUMIFS(СВЦЭМ!$D$39:$D$782,СВЦЭМ!$A$39:$A$782,$A49,СВЦЭМ!$B$39:$B$782,B$47)+'СЕТ СН'!$G$14+СВЦЭМ!$D$10+'СЕТ СН'!$G$5-'СЕТ СН'!$G$24</f>
        <v>5237.4994993199998</v>
      </c>
      <c r="C49" s="36">
        <f>SUMIFS(СВЦЭМ!$D$39:$D$782,СВЦЭМ!$A$39:$A$782,$A49,СВЦЭМ!$B$39:$B$782,C$47)+'СЕТ СН'!$G$14+СВЦЭМ!$D$10+'СЕТ СН'!$G$5-'СЕТ СН'!$G$24</f>
        <v>5238.5564030900005</v>
      </c>
      <c r="D49" s="36">
        <f>SUMIFS(СВЦЭМ!$D$39:$D$782,СВЦЭМ!$A$39:$A$782,$A49,СВЦЭМ!$B$39:$B$782,D$47)+'СЕТ СН'!$G$14+СВЦЭМ!$D$10+'СЕТ СН'!$G$5-'СЕТ СН'!$G$24</f>
        <v>5262.8360243099996</v>
      </c>
      <c r="E49" s="36">
        <f>SUMIFS(СВЦЭМ!$D$39:$D$782,СВЦЭМ!$A$39:$A$782,$A49,СВЦЭМ!$B$39:$B$782,E$47)+'СЕТ СН'!$G$14+СВЦЭМ!$D$10+'СЕТ СН'!$G$5-'СЕТ СН'!$G$24</f>
        <v>5267.5195836100002</v>
      </c>
      <c r="F49" s="36">
        <f>SUMIFS(СВЦЭМ!$D$39:$D$782,СВЦЭМ!$A$39:$A$782,$A49,СВЦЭМ!$B$39:$B$782,F$47)+'СЕТ СН'!$G$14+СВЦЭМ!$D$10+'СЕТ СН'!$G$5-'СЕТ СН'!$G$24</f>
        <v>5309.5267370900001</v>
      </c>
      <c r="G49" s="36">
        <f>SUMIFS(СВЦЭМ!$D$39:$D$782,СВЦЭМ!$A$39:$A$782,$A49,СВЦЭМ!$B$39:$B$782,G$47)+'СЕТ СН'!$G$14+СВЦЭМ!$D$10+'СЕТ СН'!$G$5-'СЕТ СН'!$G$24</f>
        <v>5278.6393212399998</v>
      </c>
      <c r="H49" s="36">
        <f>SUMIFS(СВЦЭМ!$D$39:$D$782,СВЦЭМ!$A$39:$A$782,$A49,СВЦЭМ!$B$39:$B$782,H$47)+'СЕТ СН'!$G$14+СВЦЭМ!$D$10+'СЕТ СН'!$G$5-'СЕТ СН'!$G$24</f>
        <v>5251.2824696200005</v>
      </c>
      <c r="I49" s="36">
        <f>SUMIFS(СВЦЭМ!$D$39:$D$782,СВЦЭМ!$A$39:$A$782,$A49,СВЦЭМ!$B$39:$B$782,I$47)+'СЕТ СН'!$G$14+СВЦЭМ!$D$10+'СЕТ СН'!$G$5-'СЕТ СН'!$G$24</f>
        <v>5223.6595334499998</v>
      </c>
      <c r="J49" s="36">
        <f>SUMIFS(СВЦЭМ!$D$39:$D$782,СВЦЭМ!$A$39:$A$782,$A49,СВЦЭМ!$B$39:$B$782,J$47)+'СЕТ СН'!$G$14+СВЦЭМ!$D$10+'СЕТ СН'!$G$5-'СЕТ СН'!$G$24</f>
        <v>5188.3036679800007</v>
      </c>
      <c r="K49" s="36">
        <f>SUMIFS(СВЦЭМ!$D$39:$D$782,СВЦЭМ!$A$39:$A$782,$A49,СВЦЭМ!$B$39:$B$782,K$47)+'СЕТ СН'!$G$14+СВЦЭМ!$D$10+'СЕТ СН'!$G$5-'СЕТ СН'!$G$24</f>
        <v>5163.6240961399999</v>
      </c>
      <c r="L49" s="36">
        <f>SUMIFS(СВЦЭМ!$D$39:$D$782,СВЦЭМ!$A$39:$A$782,$A49,СВЦЭМ!$B$39:$B$782,L$47)+'СЕТ СН'!$G$14+СВЦЭМ!$D$10+'СЕТ СН'!$G$5-'СЕТ СН'!$G$24</f>
        <v>5150.5565181900001</v>
      </c>
      <c r="M49" s="36">
        <f>SUMIFS(СВЦЭМ!$D$39:$D$782,СВЦЭМ!$A$39:$A$782,$A49,СВЦЭМ!$B$39:$B$782,M$47)+'СЕТ СН'!$G$14+СВЦЭМ!$D$10+'СЕТ СН'!$G$5-'СЕТ СН'!$G$24</f>
        <v>5143.1880948600001</v>
      </c>
      <c r="N49" s="36">
        <f>SUMIFS(СВЦЭМ!$D$39:$D$782,СВЦЭМ!$A$39:$A$782,$A49,СВЦЭМ!$B$39:$B$782,N$47)+'СЕТ СН'!$G$14+СВЦЭМ!$D$10+'СЕТ СН'!$G$5-'СЕТ СН'!$G$24</f>
        <v>5168.0857775300001</v>
      </c>
      <c r="O49" s="36">
        <f>SUMIFS(СВЦЭМ!$D$39:$D$782,СВЦЭМ!$A$39:$A$782,$A49,СВЦЭМ!$B$39:$B$782,O$47)+'СЕТ СН'!$G$14+СВЦЭМ!$D$10+'СЕТ СН'!$G$5-'СЕТ СН'!$G$24</f>
        <v>5174.1251556900006</v>
      </c>
      <c r="P49" s="36">
        <f>SUMIFS(СВЦЭМ!$D$39:$D$782,СВЦЭМ!$A$39:$A$782,$A49,СВЦЭМ!$B$39:$B$782,P$47)+'СЕТ СН'!$G$14+СВЦЭМ!$D$10+'СЕТ СН'!$G$5-'СЕТ СН'!$G$24</f>
        <v>5182.8404134299999</v>
      </c>
      <c r="Q49" s="36">
        <f>SUMIFS(СВЦЭМ!$D$39:$D$782,СВЦЭМ!$A$39:$A$782,$A49,СВЦЭМ!$B$39:$B$782,Q$47)+'СЕТ СН'!$G$14+СВЦЭМ!$D$10+'СЕТ СН'!$G$5-'СЕТ СН'!$G$24</f>
        <v>5189.4276554900007</v>
      </c>
      <c r="R49" s="36">
        <f>SUMIFS(СВЦЭМ!$D$39:$D$782,СВЦЭМ!$A$39:$A$782,$A49,СВЦЭМ!$B$39:$B$782,R$47)+'СЕТ СН'!$G$14+СВЦЭМ!$D$10+'СЕТ СН'!$G$5-'СЕТ СН'!$G$24</f>
        <v>5152.9056851700007</v>
      </c>
      <c r="S49" s="36">
        <f>SUMIFS(СВЦЭМ!$D$39:$D$782,СВЦЭМ!$A$39:$A$782,$A49,СВЦЭМ!$B$39:$B$782,S$47)+'СЕТ СН'!$G$14+СВЦЭМ!$D$10+'СЕТ СН'!$G$5-'СЕТ СН'!$G$24</f>
        <v>5143.8645364000004</v>
      </c>
      <c r="T49" s="36">
        <f>SUMIFS(СВЦЭМ!$D$39:$D$782,СВЦЭМ!$A$39:$A$782,$A49,СВЦЭМ!$B$39:$B$782,T$47)+'СЕТ СН'!$G$14+СВЦЭМ!$D$10+'СЕТ СН'!$G$5-'СЕТ СН'!$G$24</f>
        <v>5112.2695484800006</v>
      </c>
      <c r="U49" s="36">
        <f>SUMIFS(СВЦЭМ!$D$39:$D$782,СВЦЭМ!$A$39:$A$782,$A49,СВЦЭМ!$B$39:$B$782,U$47)+'СЕТ СН'!$G$14+СВЦЭМ!$D$10+'СЕТ СН'!$G$5-'СЕТ СН'!$G$24</f>
        <v>5123.4871106000001</v>
      </c>
      <c r="V49" s="36">
        <f>SUMIFS(СВЦЭМ!$D$39:$D$782,СВЦЭМ!$A$39:$A$782,$A49,СВЦЭМ!$B$39:$B$782,V$47)+'СЕТ СН'!$G$14+СВЦЭМ!$D$10+'СЕТ СН'!$G$5-'СЕТ СН'!$G$24</f>
        <v>5134.8273150300001</v>
      </c>
      <c r="W49" s="36">
        <f>SUMIFS(СВЦЭМ!$D$39:$D$782,СВЦЭМ!$A$39:$A$782,$A49,СВЦЭМ!$B$39:$B$782,W$47)+'СЕТ СН'!$G$14+СВЦЭМ!$D$10+'СЕТ СН'!$G$5-'СЕТ СН'!$G$24</f>
        <v>5147.1755167700003</v>
      </c>
      <c r="X49" s="36">
        <f>SUMIFS(СВЦЭМ!$D$39:$D$782,СВЦЭМ!$A$39:$A$782,$A49,СВЦЭМ!$B$39:$B$782,X$47)+'СЕТ СН'!$G$14+СВЦЭМ!$D$10+'СЕТ СН'!$G$5-'СЕТ СН'!$G$24</f>
        <v>5172.9446488200001</v>
      </c>
      <c r="Y49" s="36">
        <f>SUMIFS(СВЦЭМ!$D$39:$D$782,СВЦЭМ!$A$39:$A$782,$A49,СВЦЭМ!$B$39:$B$782,Y$47)+'СЕТ СН'!$G$14+СВЦЭМ!$D$10+'СЕТ СН'!$G$5-'СЕТ СН'!$G$24</f>
        <v>5209.8537296000004</v>
      </c>
    </row>
    <row r="50" spans="1:25" ht="15.75" x14ac:dyDescent="0.2">
      <c r="A50" s="35">
        <f t="shared" ref="A50:A78" si="1">A49+1</f>
        <v>44898</v>
      </c>
      <c r="B50" s="36">
        <f>SUMIFS(СВЦЭМ!$D$39:$D$782,СВЦЭМ!$A$39:$A$782,$A50,СВЦЭМ!$B$39:$B$782,B$47)+'СЕТ СН'!$G$14+СВЦЭМ!$D$10+'СЕТ СН'!$G$5-'СЕТ СН'!$G$24</f>
        <v>5082.32752686</v>
      </c>
      <c r="C50" s="36">
        <f>SUMIFS(СВЦЭМ!$D$39:$D$782,СВЦЭМ!$A$39:$A$782,$A50,СВЦЭМ!$B$39:$B$782,C$47)+'СЕТ СН'!$G$14+СВЦЭМ!$D$10+'СЕТ СН'!$G$5-'СЕТ СН'!$G$24</f>
        <v>5098.1303805799998</v>
      </c>
      <c r="D50" s="36">
        <f>SUMIFS(СВЦЭМ!$D$39:$D$782,СВЦЭМ!$A$39:$A$782,$A50,СВЦЭМ!$B$39:$B$782,D$47)+'СЕТ СН'!$G$14+СВЦЭМ!$D$10+'СЕТ СН'!$G$5-'СЕТ СН'!$G$24</f>
        <v>5125.2104796000003</v>
      </c>
      <c r="E50" s="36">
        <f>SUMIFS(СВЦЭМ!$D$39:$D$782,СВЦЭМ!$A$39:$A$782,$A50,СВЦЭМ!$B$39:$B$782,E$47)+'СЕТ СН'!$G$14+СВЦЭМ!$D$10+'СЕТ СН'!$G$5-'СЕТ СН'!$G$24</f>
        <v>5166.10399194</v>
      </c>
      <c r="F50" s="36">
        <f>SUMIFS(СВЦЭМ!$D$39:$D$782,СВЦЭМ!$A$39:$A$782,$A50,СВЦЭМ!$B$39:$B$782,F$47)+'СЕТ СН'!$G$14+СВЦЭМ!$D$10+'СЕТ СН'!$G$5-'СЕТ СН'!$G$24</f>
        <v>5194.5961468400001</v>
      </c>
      <c r="G50" s="36">
        <f>SUMIFS(СВЦЭМ!$D$39:$D$782,СВЦЭМ!$A$39:$A$782,$A50,СВЦЭМ!$B$39:$B$782,G$47)+'СЕТ СН'!$G$14+СВЦЭМ!$D$10+'СЕТ СН'!$G$5-'СЕТ СН'!$G$24</f>
        <v>5177.73238184</v>
      </c>
      <c r="H50" s="36">
        <f>SUMIFS(СВЦЭМ!$D$39:$D$782,СВЦЭМ!$A$39:$A$782,$A50,СВЦЭМ!$B$39:$B$782,H$47)+'СЕТ СН'!$G$14+СВЦЭМ!$D$10+'СЕТ СН'!$G$5-'СЕТ СН'!$G$24</f>
        <v>5161.4876809400002</v>
      </c>
      <c r="I50" s="36">
        <f>SUMIFS(СВЦЭМ!$D$39:$D$782,СВЦЭМ!$A$39:$A$782,$A50,СВЦЭМ!$B$39:$B$782,I$47)+'СЕТ СН'!$G$14+СВЦЭМ!$D$10+'СЕТ СН'!$G$5-'СЕТ СН'!$G$24</f>
        <v>5146.5745391800001</v>
      </c>
      <c r="J50" s="36">
        <f>SUMIFS(СВЦЭМ!$D$39:$D$782,СВЦЭМ!$A$39:$A$782,$A50,СВЦЭМ!$B$39:$B$782,J$47)+'СЕТ СН'!$G$14+СВЦЭМ!$D$10+'СЕТ СН'!$G$5-'СЕТ СН'!$G$24</f>
        <v>5111.1594977799996</v>
      </c>
      <c r="K50" s="36">
        <f>SUMIFS(СВЦЭМ!$D$39:$D$782,СВЦЭМ!$A$39:$A$782,$A50,СВЦЭМ!$B$39:$B$782,K$47)+'СЕТ СН'!$G$14+СВЦЭМ!$D$10+'СЕТ СН'!$G$5-'СЕТ СН'!$G$24</f>
        <v>5099.4195488400001</v>
      </c>
      <c r="L50" s="36">
        <f>SUMIFS(СВЦЭМ!$D$39:$D$782,СВЦЭМ!$A$39:$A$782,$A50,СВЦЭМ!$B$39:$B$782,L$47)+'СЕТ СН'!$G$14+СВЦЭМ!$D$10+'СЕТ СН'!$G$5-'СЕТ СН'!$G$24</f>
        <v>5075.6073595300004</v>
      </c>
      <c r="M50" s="36">
        <f>SUMIFS(СВЦЭМ!$D$39:$D$782,СВЦЭМ!$A$39:$A$782,$A50,СВЦЭМ!$B$39:$B$782,M$47)+'СЕТ СН'!$G$14+СВЦЭМ!$D$10+'СЕТ СН'!$G$5-'СЕТ СН'!$G$24</f>
        <v>5082.12436342</v>
      </c>
      <c r="N50" s="36">
        <f>SUMIFS(СВЦЭМ!$D$39:$D$782,СВЦЭМ!$A$39:$A$782,$A50,СВЦЭМ!$B$39:$B$782,N$47)+'СЕТ СН'!$G$14+СВЦЭМ!$D$10+'СЕТ СН'!$G$5-'СЕТ СН'!$G$24</f>
        <v>5059.1062490800005</v>
      </c>
      <c r="O50" s="36">
        <f>SUMIFS(СВЦЭМ!$D$39:$D$782,СВЦЭМ!$A$39:$A$782,$A50,СВЦЭМ!$B$39:$B$782,O$47)+'СЕТ СН'!$G$14+СВЦЭМ!$D$10+'СЕТ СН'!$G$5-'СЕТ СН'!$G$24</f>
        <v>5068.7469223799999</v>
      </c>
      <c r="P50" s="36">
        <f>SUMIFS(СВЦЭМ!$D$39:$D$782,СВЦЭМ!$A$39:$A$782,$A50,СВЦЭМ!$B$39:$B$782,P$47)+'СЕТ СН'!$G$14+СВЦЭМ!$D$10+'СЕТ СН'!$G$5-'СЕТ СН'!$G$24</f>
        <v>5087.6112796500001</v>
      </c>
      <c r="Q50" s="36">
        <f>SUMIFS(СВЦЭМ!$D$39:$D$782,СВЦЭМ!$A$39:$A$782,$A50,СВЦЭМ!$B$39:$B$782,Q$47)+'СЕТ СН'!$G$14+СВЦЭМ!$D$10+'СЕТ СН'!$G$5-'СЕТ СН'!$G$24</f>
        <v>5121.2930999399996</v>
      </c>
      <c r="R50" s="36">
        <f>SUMIFS(СВЦЭМ!$D$39:$D$782,СВЦЭМ!$A$39:$A$782,$A50,СВЦЭМ!$B$39:$B$782,R$47)+'СЕТ СН'!$G$14+СВЦЭМ!$D$10+'СЕТ СН'!$G$5-'СЕТ СН'!$G$24</f>
        <v>5124.5969783300006</v>
      </c>
      <c r="S50" s="36">
        <f>SUMIFS(СВЦЭМ!$D$39:$D$782,СВЦЭМ!$A$39:$A$782,$A50,СВЦЭМ!$B$39:$B$782,S$47)+'СЕТ СН'!$G$14+СВЦЭМ!$D$10+'СЕТ СН'!$G$5-'СЕТ СН'!$G$24</f>
        <v>5076.7566485699999</v>
      </c>
      <c r="T50" s="36">
        <f>SUMIFS(СВЦЭМ!$D$39:$D$782,СВЦЭМ!$A$39:$A$782,$A50,СВЦЭМ!$B$39:$B$782,T$47)+'СЕТ СН'!$G$14+СВЦЭМ!$D$10+'СЕТ СН'!$G$5-'СЕТ СН'!$G$24</f>
        <v>5033.2404982200005</v>
      </c>
      <c r="U50" s="36">
        <f>SUMIFS(СВЦЭМ!$D$39:$D$782,СВЦЭМ!$A$39:$A$782,$A50,СВЦЭМ!$B$39:$B$782,U$47)+'СЕТ СН'!$G$14+СВЦЭМ!$D$10+'СЕТ СН'!$G$5-'СЕТ СН'!$G$24</f>
        <v>5045.2528013199999</v>
      </c>
      <c r="V50" s="36">
        <f>SUMIFS(СВЦЭМ!$D$39:$D$782,СВЦЭМ!$A$39:$A$782,$A50,СВЦЭМ!$B$39:$B$782,V$47)+'СЕТ СН'!$G$14+СВЦЭМ!$D$10+'СЕТ СН'!$G$5-'СЕТ СН'!$G$24</f>
        <v>5070.8120536099996</v>
      </c>
      <c r="W50" s="36">
        <f>SUMIFS(СВЦЭМ!$D$39:$D$782,СВЦЭМ!$A$39:$A$782,$A50,СВЦЭМ!$B$39:$B$782,W$47)+'СЕТ СН'!$G$14+СВЦЭМ!$D$10+'СЕТ СН'!$G$5-'СЕТ СН'!$G$24</f>
        <v>5075.7062251999996</v>
      </c>
      <c r="X50" s="36">
        <f>SUMIFS(СВЦЭМ!$D$39:$D$782,СВЦЭМ!$A$39:$A$782,$A50,СВЦЭМ!$B$39:$B$782,X$47)+'СЕТ СН'!$G$14+СВЦЭМ!$D$10+'СЕТ СН'!$G$5-'СЕТ СН'!$G$24</f>
        <v>5089.4423934099996</v>
      </c>
      <c r="Y50" s="36">
        <f>SUMIFS(СВЦЭМ!$D$39:$D$782,СВЦЭМ!$A$39:$A$782,$A50,СВЦЭМ!$B$39:$B$782,Y$47)+'СЕТ СН'!$G$14+СВЦЭМ!$D$10+'СЕТ СН'!$G$5-'СЕТ СН'!$G$24</f>
        <v>5093.1315901199996</v>
      </c>
    </row>
    <row r="51" spans="1:25" ht="15.75" x14ac:dyDescent="0.2">
      <c r="A51" s="35">
        <f t="shared" si="1"/>
        <v>44899</v>
      </c>
      <c r="B51" s="36">
        <f>SUMIFS(СВЦЭМ!$D$39:$D$782,СВЦЭМ!$A$39:$A$782,$A51,СВЦЭМ!$B$39:$B$782,B$47)+'СЕТ СН'!$G$14+СВЦЭМ!$D$10+'СЕТ СН'!$G$5-'СЕТ СН'!$G$24</f>
        <v>5133.8997143899996</v>
      </c>
      <c r="C51" s="36">
        <f>SUMIFS(СВЦЭМ!$D$39:$D$782,СВЦЭМ!$A$39:$A$782,$A51,СВЦЭМ!$B$39:$B$782,C$47)+'СЕТ СН'!$G$14+СВЦЭМ!$D$10+'СЕТ СН'!$G$5-'СЕТ СН'!$G$24</f>
        <v>5187.1535351599996</v>
      </c>
      <c r="D51" s="36">
        <f>SUMIFS(СВЦЭМ!$D$39:$D$782,СВЦЭМ!$A$39:$A$782,$A51,СВЦЭМ!$B$39:$B$782,D$47)+'СЕТ СН'!$G$14+СВЦЭМ!$D$10+'СЕТ СН'!$G$5-'СЕТ СН'!$G$24</f>
        <v>5226.7480564799998</v>
      </c>
      <c r="E51" s="36">
        <f>SUMIFS(СВЦЭМ!$D$39:$D$782,СВЦЭМ!$A$39:$A$782,$A51,СВЦЭМ!$B$39:$B$782,E$47)+'СЕТ СН'!$G$14+СВЦЭМ!$D$10+'СЕТ СН'!$G$5-'СЕТ СН'!$G$24</f>
        <v>5241.3441835499998</v>
      </c>
      <c r="F51" s="36">
        <f>SUMIFS(СВЦЭМ!$D$39:$D$782,СВЦЭМ!$A$39:$A$782,$A51,СВЦЭМ!$B$39:$B$782,F$47)+'СЕТ СН'!$G$14+СВЦЭМ!$D$10+'СЕТ СН'!$G$5-'СЕТ СН'!$G$24</f>
        <v>5242.6389130200005</v>
      </c>
      <c r="G51" s="36">
        <f>SUMIFS(СВЦЭМ!$D$39:$D$782,СВЦЭМ!$A$39:$A$782,$A51,СВЦЭМ!$B$39:$B$782,G$47)+'СЕТ СН'!$G$14+СВЦЭМ!$D$10+'СЕТ СН'!$G$5-'СЕТ СН'!$G$24</f>
        <v>5243.4824224399999</v>
      </c>
      <c r="H51" s="36">
        <f>SUMIFS(СВЦЭМ!$D$39:$D$782,СВЦЭМ!$A$39:$A$782,$A51,СВЦЭМ!$B$39:$B$782,H$47)+'СЕТ СН'!$G$14+СВЦЭМ!$D$10+'СЕТ СН'!$G$5-'СЕТ СН'!$G$24</f>
        <v>5255.03882368</v>
      </c>
      <c r="I51" s="36">
        <f>SUMIFS(СВЦЭМ!$D$39:$D$782,СВЦЭМ!$A$39:$A$782,$A51,СВЦЭМ!$B$39:$B$782,I$47)+'СЕТ СН'!$G$14+СВЦЭМ!$D$10+'СЕТ СН'!$G$5-'СЕТ СН'!$G$24</f>
        <v>5218.1345651900001</v>
      </c>
      <c r="J51" s="36">
        <f>SUMIFS(СВЦЭМ!$D$39:$D$782,СВЦЭМ!$A$39:$A$782,$A51,СВЦЭМ!$B$39:$B$782,J$47)+'СЕТ СН'!$G$14+СВЦЭМ!$D$10+'СЕТ СН'!$G$5-'СЕТ СН'!$G$24</f>
        <v>5196.0355681600004</v>
      </c>
      <c r="K51" s="36">
        <f>SUMIFS(СВЦЭМ!$D$39:$D$782,СВЦЭМ!$A$39:$A$782,$A51,СВЦЭМ!$B$39:$B$782,K$47)+'СЕТ СН'!$G$14+СВЦЭМ!$D$10+'СЕТ СН'!$G$5-'СЕТ СН'!$G$24</f>
        <v>5143.1918045900002</v>
      </c>
      <c r="L51" s="36">
        <f>SUMIFS(СВЦЭМ!$D$39:$D$782,СВЦЭМ!$A$39:$A$782,$A51,СВЦЭМ!$B$39:$B$782,L$47)+'СЕТ СН'!$G$14+СВЦЭМ!$D$10+'СЕТ СН'!$G$5-'СЕТ СН'!$G$24</f>
        <v>5109.4797683400002</v>
      </c>
      <c r="M51" s="36">
        <f>SUMIFS(СВЦЭМ!$D$39:$D$782,СВЦЭМ!$A$39:$A$782,$A51,СВЦЭМ!$B$39:$B$782,M$47)+'СЕТ СН'!$G$14+СВЦЭМ!$D$10+'СЕТ СН'!$G$5-'СЕТ СН'!$G$24</f>
        <v>5113.6261588500001</v>
      </c>
      <c r="N51" s="36">
        <f>SUMIFS(СВЦЭМ!$D$39:$D$782,СВЦЭМ!$A$39:$A$782,$A51,СВЦЭМ!$B$39:$B$782,N$47)+'СЕТ СН'!$G$14+СВЦЭМ!$D$10+'СЕТ СН'!$G$5-'СЕТ СН'!$G$24</f>
        <v>5123.31093624</v>
      </c>
      <c r="O51" s="36">
        <f>SUMIFS(СВЦЭМ!$D$39:$D$782,СВЦЭМ!$A$39:$A$782,$A51,СВЦЭМ!$B$39:$B$782,O$47)+'СЕТ СН'!$G$14+СВЦЭМ!$D$10+'СЕТ СН'!$G$5-'СЕТ СН'!$G$24</f>
        <v>5127.4474158399998</v>
      </c>
      <c r="P51" s="36">
        <f>SUMIFS(СВЦЭМ!$D$39:$D$782,СВЦЭМ!$A$39:$A$782,$A51,СВЦЭМ!$B$39:$B$782,P$47)+'СЕТ СН'!$G$14+СВЦЭМ!$D$10+'СЕТ СН'!$G$5-'СЕТ СН'!$G$24</f>
        <v>5140.0658476300005</v>
      </c>
      <c r="Q51" s="36">
        <f>SUMIFS(СВЦЭМ!$D$39:$D$782,СВЦЭМ!$A$39:$A$782,$A51,СВЦЭМ!$B$39:$B$782,Q$47)+'СЕТ СН'!$G$14+СВЦЭМ!$D$10+'СЕТ СН'!$G$5-'СЕТ СН'!$G$24</f>
        <v>5142.0147018000007</v>
      </c>
      <c r="R51" s="36">
        <f>SUMIFS(СВЦЭМ!$D$39:$D$782,СВЦЭМ!$A$39:$A$782,$A51,СВЦЭМ!$B$39:$B$782,R$47)+'СЕТ СН'!$G$14+СВЦЭМ!$D$10+'СЕТ СН'!$G$5-'СЕТ СН'!$G$24</f>
        <v>5122.4761663099998</v>
      </c>
      <c r="S51" s="36">
        <f>SUMIFS(СВЦЭМ!$D$39:$D$782,СВЦЭМ!$A$39:$A$782,$A51,СВЦЭМ!$B$39:$B$782,S$47)+'СЕТ СН'!$G$14+СВЦЭМ!$D$10+'СЕТ СН'!$G$5-'СЕТ СН'!$G$24</f>
        <v>5084.3928965900004</v>
      </c>
      <c r="T51" s="36">
        <f>SUMIFS(СВЦЭМ!$D$39:$D$782,СВЦЭМ!$A$39:$A$782,$A51,СВЦЭМ!$B$39:$B$782,T$47)+'СЕТ СН'!$G$14+СВЦЭМ!$D$10+'СЕТ СН'!$G$5-'СЕТ СН'!$G$24</f>
        <v>5086.85134896</v>
      </c>
      <c r="U51" s="36">
        <f>SUMIFS(СВЦЭМ!$D$39:$D$782,СВЦЭМ!$A$39:$A$782,$A51,СВЦЭМ!$B$39:$B$782,U$47)+'СЕТ СН'!$G$14+СВЦЭМ!$D$10+'СЕТ СН'!$G$5-'СЕТ СН'!$G$24</f>
        <v>5104.1597026999998</v>
      </c>
      <c r="V51" s="36">
        <f>SUMIFS(СВЦЭМ!$D$39:$D$782,СВЦЭМ!$A$39:$A$782,$A51,СВЦЭМ!$B$39:$B$782,V$47)+'СЕТ СН'!$G$14+СВЦЭМ!$D$10+'СЕТ СН'!$G$5-'СЕТ СН'!$G$24</f>
        <v>5122.8071870200001</v>
      </c>
      <c r="W51" s="36">
        <f>SUMIFS(СВЦЭМ!$D$39:$D$782,СВЦЭМ!$A$39:$A$782,$A51,СВЦЭМ!$B$39:$B$782,W$47)+'СЕТ СН'!$G$14+СВЦЭМ!$D$10+'СЕТ СН'!$G$5-'СЕТ СН'!$G$24</f>
        <v>5131.2294154800002</v>
      </c>
      <c r="X51" s="36">
        <f>SUMIFS(СВЦЭМ!$D$39:$D$782,СВЦЭМ!$A$39:$A$782,$A51,СВЦЭМ!$B$39:$B$782,X$47)+'СЕТ СН'!$G$14+СВЦЭМ!$D$10+'СЕТ СН'!$G$5-'СЕТ СН'!$G$24</f>
        <v>5158.8365428699999</v>
      </c>
      <c r="Y51" s="36">
        <f>SUMIFS(СВЦЭМ!$D$39:$D$782,СВЦЭМ!$A$39:$A$782,$A51,СВЦЭМ!$B$39:$B$782,Y$47)+'СЕТ СН'!$G$14+СВЦЭМ!$D$10+'СЕТ СН'!$G$5-'СЕТ СН'!$G$24</f>
        <v>5175.4932546700002</v>
      </c>
    </row>
    <row r="52" spans="1:25" ht="15.75" x14ac:dyDescent="0.2">
      <c r="A52" s="35">
        <f t="shared" si="1"/>
        <v>44900</v>
      </c>
      <c r="B52" s="36">
        <f>SUMIFS(СВЦЭМ!$D$39:$D$782,СВЦЭМ!$A$39:$A$782,$A52,СВЦЭМ!$B$39:$B$782,B$47)+'СЕТ СН'!$G$14+СВЦЭМ!$D$10+'СЕТ СН'!$G$5-'СЕТ СН'!$G$24</f>
        <v>5187.3027979899998</v>
      </c>
      <c r="C52" s="36">
        <f>SUMIFS(СВЦЭМ!$D$39:$D$782,СВЦЭМ!$A$39:$A$782,$A52,СВЦЭМ!$B$39:$B$782,C$47)+'СЕТ СН'!$G$14+СВЦЭМ!$D$10+'СЕТ СН'!$G$5-'СЕТ СН'!$G$24</f>
        <v>5225.5332530200003</v>
      </c>
      <c r="D52" s="36">
        <f>SUMIFS(СВЦЭМ!$D$39:$D$782,СВЦЭМ!$A$39:$A$782,$A52,СВЦЭМ!$B$39:$B$782,D$47)+'СЕТ СН'!$G$14+СВЦЭМ!$D$10+'СЕТ СН'!$G$5-'СЕТ СН'!$G$24</f>
        <v>5214.0235653500004</v>
      </c>
      <c r="E52" s="36">
        <f>SUMIFS(СВЦЭМ!$D$39:$D$782,СВЦЭМ!$A$39:$A$782,$A52,СВЦЭМ!$B$39:$B$782,E$47)+'СЕТ СН'!$G$14+СВЦЭМ!$D$10+'СЕТ СН'!$G$5-'СЕТ СН'!$G$24</f>
        <v>5229.1881582900005</v>
      </c>
      <c r="F52" s="36">
        <f>SUMIFS(СВЦЭМ!$D$39:$D$782,СВЦЭМ!$A$39:$A$782,$A52,СВЦЭМ!$B$39:$B$782,F$47)+'СЕТ СН'!$G$14+СВЦЭМ!$D$10+'СЕТ СН'!$G$5-'СЕТ СН'!$G$24</f>
        <v>5239.9210955600001</v>
      </c>
      <c r="G52" s="36">
        <f>SUMIFS(СВЦЭМ!$D$39:$D$782,СВЦЭМ!$A$39:$A$782,$A52,СВЦЭМ!$B$39:$B$782,G$47)+'СЕТ СН'!$G$14+СВЦЭМ!$D$10+'СЕТ СН'!$G$5-'СЕТ СН'!$G$24</f>
        <v>5232.8697733299996</v>
      </c>
      <c r="H52" s="36">
        <f>SUMIFS(СВЦЭМ!$D$39:$D$782,СВЦЭМ!$A$39:$A$782,$A52,СВЦЭМ!$B$39:$B$782,H$47)+'СЕТ СН'!$G$14+СВЦЭМ!$D$10+'СЕТ СН'!$G$5-'СЕТ СН'!$G$24</f>
        <v>5180.9703355299998</v>
      </c>
      <c r="I52" s="36">
        <f>SUMIFS(СВЦЭМ!$D$39:$D$782,СВЦЭМ!$A$39:$A$782,$A52,СВЦЭМ!$B$39:$B$782,I$47)+'СЕТ СН'!$G$14+СВЦЭМ!$D$10+'СЕТ СН'!$G$5-'СЕТ СН'!$G$24</f>
        <v>5140.4541349499996</v>
      </c>
      <c r="J52" s="36">
        <f>SUMIFS(СВЦЭМ!$D$39:$D$782,СВЦЭМ!$A$39:$A$782,$A52,СВЦЭМ!$B$39:$B$782,J$47)+'СЕТ СН'!$G$14+СВЦЭМ!$D$10+'СЕТ СН'!$G$5-'СЕТ СН'!$G$24</f>
        <v>5142.7526832800004</v>
      </c>
      <c r="K52" s="36">
        <f>SUMIFS(СВЦЭМ!$D$39:$D$782,СВЦЭМ!$A$39:$A$782,$A52,СВЦЭМ!$B$39:$B$782,K$47)+'СЕТ СН'!$G$14+СВЦЭМ!$D$10+'СЕТ СН'!$G$5-'СЕТ СН'!$G$24</f>
        <v>5126.8513222700003</v>
      </c>
      <c r="L52" s="36">
        <f>SUMIFS(СВЦЭМ!$D$39:$D$782,СВЦЭМ!$A$39:$A$782,$A52,СВЦЭМ!$B$39:$B$782,L$47)+'СЕТ СН'!$G$14+СВЦЭМ!$D$10+'СЕТ СН'!$G$5-'СЕТ СН'!$G$24</f>
        <v>5110.20341465</v>
      </c>
      <c r="M52" s="36">
        <f>SUMIFS(СВЦЭМ!$D$39:$D$782,СВЦЭМ!$A$39:$A$782,$A52,СВЦЭМ!$B$39:$B$782,M$47)+'СЕТ СН'!$G$14+СВЦЭМ!$D$10+'СЕТ СН'!$G$5-'СЕТ СН'!$G$24</f>
        <v>5128.1684112100002</v>
      </c>
      <c r="N52" s="36">
        <f>SUMIFS(СВЦЭМ!$D$39:$D$782,СВЦЭМ!$A$39:$A$782,$A52,СВЦЭМ!$B$39:$B$782,N$47)+'СЕТ СН'!$G$14+СВЦЭМ!$D$10+'СЕТ СН'!$G$5-'СЕТ СН'!$G$24</f>
        <v>5137.5832084499998</v>
      </c>
      <c r="O52" s="36">
        <f>SUMIFS(СВЦЭМ!$D$39:$D$782,СВЦЭМ!$A$39:$A$782,$A52,СВЦЭМ!$B$39:$B$782,O$47)+'СЕТ СН'!$G$14+СВЦЭМ!$D$10+'СЕТ СН'!$G$5-'СЕТ СН'!$G$24</f>
        <v>5138.3260099700001</v>
      </c>
      <c r="P52" s="36">
        <f>SUMIFS(СВЦЭМ!$D$39:$D$782,СВЦЭМ!$A$39:$A$782,$A52,СВЦЭМ!$B$39:$B$782,P$47)+'СЕТ СН'!$G$14+СВЦЭМ!$D$10+'СЕТ СН'!$G$5-'СЕТ СН'!$G$24</f>
        <v>5145.5642743400003</v>
      </c>
      <c r="Q52" s="36">
        <f>SUMIFS(СВЦЭМ!$D$39:$D$782,СВЦЭМ!$A$39:$A$782,$A52,СВЦЭМ!$B$39:$B$782,Q$47)+'СЕТ СН'!$G$14+СВЦЭМ!$D$10+'СЕТ СН'!$G$5-'СЕТ СН'!$G$24</f>
        <v>5143.3734125999999</v>
      </c>
      <c r="R52" s="36">
        <f>SUMIFS(СВЦЭМ!$D$39:$D$782,СВЦЭМ!$A$39:$A$782,$A52,СВЦЭМ!$B$39:$B$782,R$47)+'СЕТ СН'!$G$14+СВЦЭМ!$D$10+'СЕТ СН'!$G$5-'СЕТ СН'!$G$24</f>
        <v>5129.4280783000004</v>
      </c>
      <c r="S52" s="36">
        <f>SUMIFS(СВЦЭМ!$D$39:$D$782,СВЦЭМ!$A$39:$A$782,$A52,СВЦЭМ!$B$39:$B$782,S$47)+'СЕТ СН'!$G$14+СВЦЭМ!$D$10+'СЕТ СН'!$G$5-'СЕТ СН'!$G$24</f>
        <v>5084.5903585100004</v>
      </c>
      <c r="T52" s="36">
        <f>SUMIFS(СВЦЭМ!$D$39:$D$782,СВЦЭМ!$A$39:$A$782,$A52,СВЦЭМ!$B$39:$B$782,T$47)+'СЕТ СН'!$G$14+СВЦЭМ!$D$10+'СЕТ СН'!$G$5-'СЕТ СН'!$G$24</f>
        <v>5066.2779460800002</v>
      </c>
      <c r="U52" s="36">
        <f>SUMIFS(СВЦЭМ!$D$39:$D$782,СВЦЭМ!$A$39:$A$782,$A52,СВЦЭМ!$B$39:$B$782,U$47)+'СЕТ СН'!$G$14+СВЦЭМ!$D$10+'СЕТ СН'!$G$5-'СЕТ СН'!$G$24</f>
        <v>5063.3792546000004</v>
      </c>
      <c r="V52" s="36">
        <f>SUMIFS(СВЦЭМ!$D$39:$D$782,СВЦЭМ!$A$39:$A$782,$A52,СВЦЭМ!$B$39:$B$782,V$47)+'СЕТ СН'!$G$14+СВЦЭМ!$D$10+'СЕТ СН'!$G$5-'СЕТ СН'!$G$24</f>
        <v>5099.5803435300004</v>
      </c>
      <c r="W52" s="36">
        <f>SUMIFS(СВЦЭМ!$D$39:$D$782,СВЦЭМ!$A$39:$A$782,$A52,СВЦЭМ!$B$39:$B$782,W$47)+'СЕТ СН'!$G$14+СВЦЭМ!$D$10+'СЕТ СН'!$G$5-'СЕТ СН'!$G$24</f>
        <v>5129.1942464700005</v>
      </c>
      <c r="X52" s="36">
        <f>SUMIFS(СВЦЭМ!$D$39:$D$782,СВЦЭМ!$A$39:$A$782,$A52,СВЦЭМ!$B$39:$B$782,X$47)+'СЕТ СН'!$G$14+СВЦЭМ!$D$10+'СЕТ СН'!$G$5-'СЕТ СН'!$G$24</f>
        <v>5157.6693040999999</v>
      </c>
      <c r="Y52" s="36">
        <f>SUMIFS(СВЦЭМ!$D$39:$D$782,СВЦЭМ!$A$39:$A$782,$A52,СВЦЭМ!$B$39:$B$782,Y$47)+'СЕТ СН'!$G$14+СВЦЭМ!$D$10+'СЕТ СН'!$G$5-'СЕТ СН'!$G$24</f>
        <v>5162.3946160900005</v>
      </c>
    </row>
    <row r="53" spans="1:25" ht="15.75" x14ac:dyDescent="0.2">
      <c r="A53" s="35">
        <f t="shared" si="1"/>
        <v>44901</v>
      </c>
      <c r="B53" s="36">
        <f>SUMIFS(СВЦЭМ!$D$39:$D$782,СВЦЭМ!$A$39:$A$782,$A53,СВЦЭМ!$B$39:$B$782,B$47)+'СЕТ СН'!$G$14+СВЦЭМ!$D$10+'СЕТ СН'!$G$5-'СЕТ СН'!$G$24</f>
        <v>5100.1144944500002</v>
      </c>
      <c r="C53" s="36">
        <f>SUMIFS(СВЦЭМ!$D$39:$D$782,СВЦЭМ!$A$39:$A$782,$A53,СВЦЭМ!$B$39:$B$782,C$47)+'СЕТ СН'!$G$14+СВЦЭМ!$D$10+'СЕТ СН'!$G$5-'СЕТ СН'!$G$24</f>
        <v>5133.7154336800004</v>
      </c>
      <c r="D53" s="36">
        <f>SUMIFS(СВЦЭМ!$D$39:$D$782,СВЦЭМ!$A$39:$A$782,$A53,СВЦЭМ!$B$39:$B$782,D$47)+'СЕТ СН'!$G$14+СВЦЭМ!$D$10+'СЕТ СН'!$G$5-'СЕТ СН'!$G$24</f>
        <v>5163.2366336800005</v>
      </c>
      <c r="E53" s="36">
        <f>SUMIFS(СВЦЭМ!$D$39:$D$782,СВЦЭМ!$A$39:$A$782,$A53,СВЦЭМ!$B$39:$B$782,E$47)+'СЕТ СН'!$G$14+СВЦЭМ!$D$10+'СЕТ СН'!$G$5-'СЕТ СН'!$G$24</f>
        <v>5167.4515344600004</v>
      </c>
      <c r="F53" s="36">
        <f>SUMIFS(СВЦЭМ!$D$39:$D$782,СВЦЭМ!$A$39:$A$782,$A53,СВЦЭМ!$B$39:$B$782,F$47)+'СЕТ СН'!$G$14+СВЦЭМ!$D$10+'СЕТ СН'!$G$5-'СЕТ СН'!$G$24</f>
        <v>5191.6343474799996</v>
      </c>
      <c r="G53" s="36">
        <f>SUMIFS(СВЦЭМ!$D$39:$D$782,СВЦЭМ!$A$39:$A$782,$A53,СВЦЭМ!$B$39:$B$782,G$47)+'СЕТ СН'!$G$14+СВЦЭМ!$D$10+'СЕТ СН'!$G$5-'СЕТ СН'!$G$24</f>
        <v>5161.8811380400002</v>
      </c>
      <c r="H53" s="36">
        <f>SUMIFS(СВЦЭМ!$D$39:$D$782,СВЦЭМ!$A$39:$A$782,$A53,СВЦЭМ!$B$39:$B$782,H$47)+'СЕТ СН'!$G$14+СВЦЭМ!$D$10+'СЕТ СН'!$G$5-'СЕТ СН'!$G$24</f>
        <v>5125.6102425600002</v>
      </c>
      <c r="I53" s="36">
        <f>SUMIFS(СВЦЭМ!$D$39:$D$782,СВЦЭМ!$A$39:$A$782,$A53,СВЦЭМ!$B$39:$B$782,I$47)+'СЕТ СН'!$G$14+СВЦЭМ!$D$10+'СЕТ СН'!$G$5-'СЕТ СН'!$G$24</f>
        <v>5054.0347686799996</v>
      </c>
      <c r="J53" s="36">
        <f>SUMIFS(СВЦЭМ!$D$39:$D$782,СВЦЭМ!$A$39:$A$782,$A53,СВЦЭМ!$B$39:$B$782,J$47)+'СЕТ СН'!$G$14+СВЦЭМ!$D$10+'СЕТ СН'!$G$5-'СЕТ СН'!$G$24</f>
        <v>5057.8273003900003</v>
      </c>
      <c r="K53" s="36">
        <f>SUMIFS(СВЦЭМ!$D$39:$D$782,СВЦЭМ!$A$39:$A$782,$A53,СВЦЭМ!$B$39:$B$782,K$47)+'СЕТ СН'!$G$14+СВЦЭМ!$D$10+'СЕТ СН'!$G$5-'СЕТ СН'!$G$24</f>
        <v>5040.9763977599996</v>
      </c>
      <c r="L53" s="36">
        <f>SUMIFS(СВЦЭМ!$D$39:$D$782,СВЦЭМ!$A$39:$A$782,$A53,СВЦЭМ!$B$39:$B$782,L$47)+'СЕТ СН'!$G$14+СВЦЭМ!$D$10+'СЕТ СН'!$G$5-'СЕТ СН'!$G$24</f>
        <v>5044.4827199700003</v>
      </c>
      <c r="M53" s="36">
        <f>SUMIFS(СВЦЭМ!$D$39:$D$782,СВЦЭМ!$A$39:$A$782,$A53,СВЦЭМ!$B$39:$B$782,M$47)+'СЕТ СН'!$G$14+СВЦЭМ!$D$10+'СЕТ СН'!$G$5-'СЕТ СН'!$G$24</f>
        <v>5039.1087930499998</v>
      </c>
      <c r="N53" s="36">
        <f>SUMIFS(СВЦЭМ!$D$39:$D$782,СВЦЭМ!$A$39:$A$782,$A53,СВЦЭМ!$B$39:$B$782,N$47)+'СЕТ СН'!$G$14+СВЦЭМ!$D$10+'СЕТ СН'!$G$5-'СЕТ СН'!$G$24</f>
        <v>5047.9629129499999</v>
      </c>
      <c r="O53" s="36">
        <f>SUMIFS(СВЦЭМ!$D$39:$D$782,СВЦЭМ!$A$39:$A$782,$A53,СВЦЭМ!$B$39:$B$782,O$47)+'СЕТ СН'!$G$14+СВЦЭМ!$D$10+'СЕТ СН'!$G$5-'СЕТ СН'!$G$24</f>
        <v>5026.2361283500004</v>
      </c>
      <c r="P53" s="36">
        <f>SUMIFS(СВЦЭМ!$D$39:$D$782,СВЦЭМ!$A$39:$A$782,$A53,СВЦЭМ!$B$39:$B$782,P$47)+'СЕТ СН'!$G$14+СВЦЭМ!$D$10+'СЕТ СН'!$G$5-'СЕТ СН'!$G$24</f>
        <v>5030.5653128900003</v>
      </c>
      <c r="Q53" s="36">
        <f>SUMIFS(СВЦЭМ!$D$39:$D$782,СВЦЭМ!$A$39:$A$782,$A53,СВЦЭМ!$B$39:$B$782,Q$47)+'СЕТ СН'!$G$14+СВЦЭМ!$D$10+'СЕТ СН'!$G$5-'СЕТ СН'!$G$24</f>
        <v>5026.7808565699997</v>
      </c>
      <c r="R53" s="36">
        <f>SUMIFS(СВЦЭМ!$D$39:$D$782,СВЦЭМ!$A$39:$A$782,$A53,СВЦЭМ!$B$39:$B$782,R$47)+'СЕТ СН'!$G$14+СВЦЭМ!$D$10+'СЕТ СН'!$G$5-'СЕТ СН'!$G$24</f>
        <v>5015.1209856400001</v>
      </c>
      <c r="S53" s="36">
        <f>SUMIFS(СВЦЭМ!$D$39:$D$782,СВЦЭМ!$A$39:$A$782,$A53,СВЦЭМ!$B$39:$B$782,S$47)+'СЕТ СН'!$G$14+СВЦЭМ!$D$10+'СЕТ СН'!$G$5-'СЕТ СН'!$G$24</f>
        <v>4999.7745541200002</v>
      </c>
      <c r="T53" s="36">
        <f>SUMIFS(СВЦЭМ!$D$39:$D$782,СВЦЭМ!$A$39:$A$782,$A53,СВЦЭМ!$B$39:$B$782,T$47)+'СЕТ СН'!$G$14+СВЦЭМ!$D$10+'СЕТ СН'!$G$5-'СЕТ СН'!$G$24</f>
        <v>4974.2629157900001</v>
      </c>
      <c r="U53" s="36">
        <f>SUMIFS(СВЦЭМ!$D$39:$D$782,СВЦЭМ!$A$39:$A$782,$A53,СВЦЭМ!$B$39:$B$782,U$47)+'СЕТ СН'!$G$14+СВЦЭМ!$D$10+'СЕТ СН'!$G$5-'СЕТ СН'!$G$24</f>
        <v>4983.5929276799998</v>
      </c>
      <c r="V53" s="36">
        <f>SUMIFS(СВЦЭМ!$D$39:$D$782,СВЦЭМ!$A$39:$A$782,$A53,СВЦЭМ!$B$39:$B$782,V$47)+'СЕТ СН'!$G$14+СВЦЭМ!$D$10+'СЕТ СН'!$G$5-'СЕТ СН'!$G$24</f>
        <v>5014.3900290000001</v>
      </c>
      <c r="W53" s="36">
        <f>SUMIFS(СВЦЭМ!$D$39:$D$782,СВЦЭМ!$A$39:$A$782,$A53,СВЦЭМ!$B$39:$B$782,W$47)+'СЕТ СН'!$G$14+СВЦЭМ!$D$10+'СЕТ СН'!$G$5-'СЕТ СН'!$G$24</f>
        <v>5054.5830832400006</v>
      </c>
      <c r="X53" s="36">
        <f>SUMIFS(СВЦЭМ!$D$39:$D$782,СВЦЭМ!$A$39:$A$782,$A53,СВЦЭМ!$B$39:$B$782,X$47)+'СЕТ СН'!$G$14+СВЦЭМ!$D$10+'СЕТ СН'!$G$5-'СЕТ СН'!$G$24</f>
        <v>5058.3321862800003</v>
      </c>
      <c r="Y53" s="36">
        <f>SUMIFS(СВЦЭМ!$D$39:$D$782,СВЦЭМ!$A$39:$A$782,$A53,СВЦЭМ!$B$39:$B$782,Y$47)+'СЕТ СН'!$G$14+СВЦЭМ!$D$10+'СЕТ СН'!$G$5-'СЕТ СН'!$G$24</f>
        <v>5125.7381931199998</v>
      </c>
    </row>
    <row r="54" spans="1:25" ht="15.75" x14ac:dyDescent="0.2">
      <c r="A54" s="35">
        <f t="shared" si="1"/>
        <v>44902</v>
      </c>
      <c r="B54" s="36">
        <f>SUMIFS(СВЦЭМ!$D$39:$D$782,СВЦЭМ!$A$39:$A$782,$A54,СВЦЭМ!$B$39:$B$782,B$47)+'СЕТ СН'!$G$14+СВЦЭМ!$D$10+'СЕТ СН'!$G$5-'СЕТ СН'!$G$24</f>
        <v>5094.3853137100004</v>
      </c>
      <c r="C54" s="36">
        <f>SUMIFS(СВЦЭМ!$D$39:$D$782,СВЦЭМ!$A$39:$A$782,$A54,СВЦЭМ!$B$39:$B$782,C$47)+'СЕТ СН'!$G$14+СВЦЭМ!$D$10+'СЕТ СН'!$G$5-'СЕТ СН'!$G$24</f>
        <v>5125.3741622699999</v>
      </c>
      <c r="D54" s="36">
        <f>SUMIFS(СВЦЭМ!$D$39:$D$782,СВЦЭМ!$A$39:$A$782,$A54,СВЦЭМ!$B$39:$B$782,D$47)+'СЕТ СН'!$G$14+СВЦЭМ!$D$10+'СЕТ СН'!$G$5-'СЕТ СН'!$G$24</f>
        <v>5143.9791369300001</v>
      </c>
      <c r="E54" s="36">
        <f>SUMIFS(СВЦЭМ!$D$39:$D$782,СВЦЭМ!$A$39:$A$782,$A54,СВЦЭМ!$B$39:$B$782,E$47)+'СЕТ СН'!$G$14+СВЦЭМ!$D$10+'СЕТ СН'!$G$5-'СЕТ СН'!$G$24</f>
        <v>5142.7872168399999</v>
      </c>
      <c r="F54" s="36">
        <f>SUMIFS(СВЦЭМ!$D$39:$D$782,СВЦЭМ!$A$39:$A$782,$A54,СВЦЭМ!$B$39:$B$782,F$47)+'СЕТ СН'!$G$14+СВЦЭМ!$D$10+'СЕТ СН'!$G$5-'СЕТ СН'!$G$24</f>
        <v>5147.7204710599999</v>
      </c>
      <c r="G54" s="36">
        <f>SUMIFS(СВЦЭМ!$D$39:$D$782,СВЦЭМ!$A$39:$A$782,$A54,СВЦЭМ!$B$39:$B$782,G$47)+'СЕТ СН'!$G$14+СВЦЭМ!$D$10+'СЕТ СН'!$G$5-'СЕТ СН'!$G$24</f>
        <v>5134.6616153800005</v>
      </c>
      <c r="H54" s="36">
        <f>SUMIFS(СВЦЭМ!$D$39:$D$782,СВЦЭМ!$A$39:$A$782,$A54,СВЦЭМ!$B$39:$B$782,H$47)+'СЕТ СН'!$G$14+СВЦЭМ!$D$10+'СЕТ СН'!$G$5-'СЕТ СН'!$G$24</f>
        <v>5126.0201514600003</v>
      </c>
      <c r="I54" s="36">
        <f>SUMIFS(СВЦЭМ!$D$39:$D$782,СВЦЭМ!$A$39:$A$782,$A54,СВЦЭМ!$B$39:$B$782,I$47)+'СЕТ СН'!$G$14+СВЦЭМ!$D$10+'СЕТ СН'!$G$5-'СЕТ СН'!$G$24</f>
        <v>5077.8459954500004</v>
      </c>
      <c r="J54" s="36">
        <f>SUMIFS(СВЦЭМ!$D$39:$D$782,СВЦЭМ!$A$39:$A$782,$A54,СВЦЭМ!$B$39:$B$782,J$47)+'СЕТ СН'!$G$14+СВЦЭМ!$D$10+'СЕТ СН'!$G$5-'СЕТ СН'!$G$24</f>
        <v>5057.5082077300003</v>
      </c>
      <c r="K54" s="36">
        <f>SUMIFS(СВЦЭМ!$D$39:$D$782,СВЦЭМ!$A$39:$A$782,$A54,СВЦЭМ!$B$39:$B$782,K$47)+'СЕТ СН'!$G$14+СВЦЭМ!$D$10+'СЕТ СН'!$G$5-'СЕТ СН'!$G$24</f>
        <v>5084.2778911300002</v>
      </c>
      <c r="L54" s="36">
        <f>SUMIFS(СВЦЭМ!$D$39:$D$782,СВЦЭМ!$A$39:$A$782,$A54,СВЦЭМ!$B$39:$B$782,L$47)+'СЕТ СН'!$G$14+СВЦЭМ!$D$10+'СЕТ СН'!$G$5-'СЕТ СН'!$G$24</f>
        <v>5080.5510921300001</v>
      </c>
      <c r="M54" s="36">
        <f>SUMIFS(СВЦЭМ!$D$39:$D$782,СВЦЭМ!$A$39:$A$782,$A54,СВЦЭМ!$B$39:$B$782,M$47)+'СЕТ СН'!$G$14+СВЦЭМ!$D$10+'СЕТ СН'!$G$5-'СЕТ СН'!$G$24</f>
        <v>5075.5699093399999</v>
      </c>
      <c r="N54" s="36">
        <f>SUMIFS(СВЦЭМ!$D$39:$D$782,СВЦЭМ!$A$39:$A$782,$A54,СВЦЭМ!$B$39:$B$782,N$47)+'СЕТ СН'!$G$14+СВЦЭМ!$D$10+'СЕТ СН'!$G$5-'СЕТ СН'!$G$24</f>
        <v>5091.2311630900003</v>
      </c>
      <c r="O54" s="36">
        <f>SUMIFS(СВЦЭМ!$D$39:$D$782,СВЦЭМ!$A$39:$A$782,$A54,СВЦЭМ!$B$39:$B$782,O$47)+'СЕТ СН'!$G$14+СВЦЭМ!$D$10+'СЕТ СН'!$G$5-'СЕТ СН'!$G$24</f>
        <v>5089.2754514600001</v>
      </c>
      <c r="P54" s="36">
        <f>SUMIFS(СВЦЭМ!$D$39:$D$782,СВЦЭМ!$A$39:$A$782,$A54,СВЦЭМ!$B$39:$B$782,P$47)+'СЕТ СН'!$G$14+СВЦЭМ!$D$10+'СЕТ СН'!$G$5-'СЕТ СН'!$G$24</f>
        <v>5096.1445394299999</v>
      </c>
      <c r="Q54" s="36">
        <f>SUMIFS(СВЦЭМ!$D$39:$D$782,СВЦЭМ!$A$39:$A$782,$A54,СВЦЭМ!$B$39:$B$782,Q$47)+'СЕТ СН'!$G$14+СВЦЭМ!$D$10+'СЕТ СН'!$G$5-'СЕТ СН'!$G$24</f>
        <v>5103.8538736600003</v>
      </c>
      <c r="R54" s="36">
        <f>SUMIFS(СВЦЭМ!$D$39:$D$782,СВЦЭМ!$A$39:$A$782,$A54,СВЦЭМ!$B$39:$B$782,R$47)+'СЕТ СН'!$G$14+СВЦЭМ!$D$10+'СЕТ СН'!$G$5-'СЕТ СН'!$G$24</f>
        <v>5081.9399212799999</v>
      </c>
      <c r="S54" s="36">
        <f>SUMIFS(СВЦЭМ!$D$39:$D$782,СВЦЭМ!$A$39:$A$782,$A54,СВЦЭМ!$B$39:$B$782,S$47)+'СЕТ СН'!$G$14+СВЦЭМ!$D$10+'СЕТ СН'!$G$5-'СЕТ СН'!$G$24</f>
        <v>5046.1163892000004</v>
      </c>
      <c r="T54" s="36">
        <f>SUMIFS(СВЦЭМ!$D$39:$D$782,СВЦЭМ!$A$39:$A$782,$A54,СВЦЭМ!$B$39:$B$782,T$47)+'СЕТ СН'!$G$14+СВЦЭМ!$D$10+'СЕТ СН'!$G$5-'СЕТ СН'!$G$24</f>
        <v>5041.63920409</v>
      </c>
      <c r="U54" s="36">
        <f>SUMIFS(СВЦЭМ!$D$39:$D$782,СВЦЭМ!$A$39:$A$782,$A54,СВЦЭМ!$B$39:$B$782,U$47)+'СЕТ СН'!$G$14+СВЦЭМ!$D$10+'СЕТ СН'!$G$5-'СЕТ СН'!$G$24</f>
        <v>5056.9856934199997</v>
      </c>
      <c r="V54" s="36">
        <f>SUMIFS(СВЦЭМ!$D$39:$D$782,СВЦЭМ!$A$39:$A$782,$A54,СВЦЭМ!$B$39:$B$782,V$47)+'СЕТ СН'!$G$14+СВЦЭМ!$D$10+'СЕТ СН'!$G$5-'СЕТ СН'!$G$24</f>
        <v>5059.4222889299999</v>
      </c>
      <c r="W54" s="36">
        <f>SUMIFS(СВЦЭМ!$D$39:$D$782,СВЦЭМ!$A$39:$A$782,$A54,СВЦЭМ!$B$39:$B$782,W$47)+'СЕТ СН'!$G$14+СВЦЭМ!$D$10+'СЕТ СН'!$G$5-'СЕТ СН'!$G$24</f>
        <v>5087.9687947000002</v>
      </c>
      <c r="X54" s="36">
        <f>SUMIFS(СВЦЭМ!$D$39:$D$782,СВЦЭМ!$A$39:$A$782,$A54,СВЦЭМ!$B$39:$B$782,X$47)+'СЕТ СН'!$G$14+СВЦЭМ!$D$10+'СЕТ СН'!$G$5-'СЕТ СН'!$G$24</f>
        <v>5068.0436401799998</v>
      </c>
      <c r="Y54" s="36">
        <f>SUMIFS(СВЦЭМ!$D$39:$D$782,СВЦЭМ!$A$39:$A$782,$A54,СВЦЭМ!$B$39:$B$782,Y$47)+'СЕТ СН'!$G$14+СВЦЭМ!$D$10+'СЕТ СН'!$G$5-'СЕТ СН'!$G$24</f>
        <v>5083.0471649199999</v>
      </c>
    </row>
    <row r="55" spans="1:25" ht="15.75" x14ac:dyDescent="0.2">
      <c r="A55" s="35">
        <f t="shared" si="1"/>
        <v>44903</v>
      </c>
      <c r="B55" s="36">
        <f>SUMIFS(СВЦЭМ!$D$39:$D$782,СВЦЭМ!$A$39:$A$782,$A55,СВЦЭМ!$B$39:$B$782,B$47)+'СЕТ СН'!$G$14+СВЦЭМ!$D$10+'СЕТ СН'!$G$5-'СЕТ СН'!$G$24</f>
        <v>5321.0372234400002</v>
      </c>
      <c r="C55" s="36">
        <f>SUMIFS(СВЦЭМ!$D$39:$D$782,СВЦЭМ!$A$39:$A$782,$A55,СВЦЭМ!$B$39:$B$782,C$47)+'СЕТ СН'!$G$14+СВЦЭМ!$D$10+'СЕТ СН'!$G$5-'СЕТ СН'!$G$24</f>
        <v>5342.58669878</v>
      </c>
      <c r="D55" s="36">
        <f>SUMIFS(СВЦЭМ!$D$39:$D$782,СВЦЭМ!$A$39:$A$782,$A55,СВЦЭМ!$B$39:$B$782,D$47)+'СЕТ СН'!$G$14+СВЦЭМ!$D$10+'СЕТ СН'!$G$5-'СЕТ СН'!$G$24</f>
        <v>5335.9579443100001</v>
      </c>
      <c r="E55" s="36">
        <f>SUMIFS(СВЦЭМ!$D$39:$D$782,СВЦЭМ!$A$39:$A$782,$A55,СВЦЭМ!$B$39:$B$782,E$47)+'СЕТ СН'!$G$14+СВЦЭМ!$D$10+'СЕТ СН'!$G$5-'СЕТ СН'!$G$24</f>
        <v>5302.4045779300004</v>
      </c>
      <c r="F55" s="36">
        <f>SUMIFS(СВЦЭМ!$D$39:$D$782,СВЦЭМ!$A$39:$A$782,$A55,СВЦЭМ!$B$39:$B$782,F$47)+'СЕТ СН'!$G$14+СВЦЭМ!$D$10+'СЕТ СН'!$G$5-'СЕТ СН'!$G$24</f>
        <v>5285.9458311500002</v>
      </c>
      <c r="G55" s="36">
        <f>SUMIFS(СВЦЭМ!$D$39:$D$782,СВЦЭМ!$A$39:$A$782,$A55,СВЦЭМ!$B$39:$B$782,G$47)+'СЕТ СН'!$G$14+СВЦЭМ!$D$10+'СЕТ СН'!$G$5-'СЕТ СН'!$G$24</f>
        <v>5234.2932946600004</v>
      </c>
      <c r="H55" s="36">
        <f>SUMIFS(СВЦЭМ!$D$39:$D$782,СВЦЭМ!$A$39:$A$782,$A55,СВЦЭМ!$B$39:$B$782,H$47)+'СЕТ СН'!$G$14+СВЦЭМ!$D$10+'СЕТ СН'!$G$5-'СЕТ СН'!$G$24</f>
        <v>5197.82092586</v>
      </c>
      <c r="I55" s="36">
        <f>SUMIFS(СВЦЭМ!$D$39:$D$782,СВЦЭМ!$A$39:$A$782,$A55,СВЦЭМ!$B$39:$B$782,I$47)+'СЕТ СН'!$G$14+СВЦЭМ!$D$10+'СЕТ СН'!$G$5-'СЕТ СН'!$G$24</f>
        <v>5183.2211233100006</v>
      </c>
      <c r="J55" s="36">
        <f>SUMIFS(СВЦЭМ!$D$39:$D$782,СВЦЭМ!$A$39:$A$782,$A55,СВЦЭМ!$B$39:$B$782,J$47)+'СЕТ СН'!$G$14+СВЦЭМ!$D$10+'СЕТ СН'!$G$5-'СЕТ СН'!$G$24</f>
        <v>5155.5510058400005</v>
      </c>
      <c r="K55" s="36">
        <f>SUMIFS(СВЦЭМ!$D$39:$D$782,СВЦЭМ!$A$39:$A$782,$A55,СВЦЭМ!$B$39:$B$782,K$47)+'СЕТ СН'!$G$14+СВЦЭМ!$D$10+'СЕТ СН'!$G$5-'СЕТ СН'!$G$24</f>
        <v>5146.5506125700003</v>
      </c>
      <c r="L55" s="36">
        <f>SUMIFS(СВЦЭМ!$D$39:$D$782,СВЦЭМ!$A$39:$A$782,$A55,СВЦЭМ!$B$39:$B$782,L$47)+'СЕТ СН'!$G$14+СВЦЭМ!$D$10+'СЕТ СН'!$G$5-'СЕТ СН'!$G$24</f>
        <v>5158.2294447100003</v>
      </c>
      <c r="M55" s="36">
        <f>SUMIFS(СВЦЭМ!$D$39:$D$782,СВЦЭМ!$A$39:$A$782,$A55,СВЦЭМ!$B$39:$B$782,M$47)+'СЕТ СН'!$G$14+СВЦЭМ!$D$10+'СЕТ СН'!$G$5-'СЕТ СН'!$G$24</f>
        <v>5190.34342165</v>
      </c>
      <c r="N55" s="36">
        <f>SUMIFS(СВЦЭМ!$D$39:$D$782,СВЦЭМ!$A$39:$A$782,$A55,СВЦЭМ!$B$39:$B$782,N$47)+'СЕТ СН'!$G$14+СВЦЭМ!$D$10+'СЕТ СН'!$G$5-'СЕТ СН'!$G$24</f>
        <v>5200.9910685900004</v>
      </c>
      <c r="O55" s="36">
        <f>SUMIFS(СВЦЭМ!$D$39:$D$782,СВЦЭМ!$A$39:$A$782,$A55,СВЦЭМ!$B$39:$B$782,O$47)+'СЕТ СН'!$G$14+СВЦЭМ!$D$10+'СЕТ СН'!$G$5-'СЕТ СН'!$G$24</f>
        <v>5202.0760961100004</v>
      </c>
      <c r="P55" s="36">
        <f>SUMIFS(СВЦЭМ!$D$39:$D$782,СВЦЭМ!$A$39:$A$782,$A55,СВЦЭМ!$B$39:$B$782,P$47)+'СЕТ СН'!$G$14+СВЦЭМ!$D$10+'СЕТ СН'!$G$5-'СЕТ СН'!$G$24</f>
        <v>5204.9451725500003</v>
      </c>
      <c r="Q55" s="36">
        <f>SUMIFS(СВЦЭМ!$D$39:$D$782,СВЦЭМ!$A$39:$A$782,$A55,СВЦЭМ!$B$39:$B$782,Q$47)+'СЕТ СН'!$G$14+СВЦЭМ!$D$10+'СЕТ СН'!$G$5-'СЕТ СН'!$G$24</f>
        <v>5194.24044159</v>
      </c>
      <c r="R55" s="36">
        <f>SUMIFS(СВЦЭМ!$D$39:$D$782,СВЦЭМ!$A$39:$A$782,$A55,СВЦЭМ!$B$39:$B$782,R$47)+'СЕТ СН'!$G$14+СВЦЭМ!$D$10+'СЕТ СН'!$G$5-'СЕТ СН'!$G$24</f>
        <v>5143.9835840400001</v>
      </c>
      <c r="S55" s="36">
        <f>SUMIFS(СВЦЭМ!$D$39:$D$782,СВЦЭМ!$A$39:$A$782,$A55,СВЦЭМ!$B$39:$B$782,S$47)+'СЕТ СН'!$G$14+СВЦЭМ!$D$10+'СЕТ СН'!$G$5-'СЕТ СН'!$G$24</f>
        <v>5102.77670932</v>
      </c>
      <c r="T55" s="36">
        <f>SUMIFS(СВЦЭМ!$D$39:$D$782,СВЦЭМ!$A$39:$A$782,$A55,СВЦЭМ!$B$39:$B$782,T$47)+'СЕТ СН'!$G$14+СВЦЭМ!$D$10+'СЕТ СН'!$G$5-'СЕТ СН'!$G$24</f>
        <v>5135.1261837700004</v>
      </c>
      <c r="U55" s="36">
        <f>SUMIFS(СВЦЭМ!$D$39:$D$782,СВЦЭМ!$A$39:$A$782,$A55,СВЦЭМ!$B$39:$B$782,U$47)+'СЕТ СН'!$G$14+СВЦЭМ!$D$10+'СЕТ СН'!$G$5-'СЕТ СН'!$G$24</f>
        <v>5152.7807776899999</v>
      </c>
      <c r="V55" s="36">
        <f>SUMIFS(СВЦЭМ!$D$39:$D$782,СВЦЭМ!$A$39:$A$782,$A55,СВЦЭМ!$B$39:$B$782,V$47)+'СЕТ СН'!$G$14+СВЦЭМ!$D$10+'СЕТ СН'!$G$5-'СЕТ СН'!$G$24</f>
        <v>5169.2295901500001</v>
      </c>
      <c r="W55" s="36">
        <f>SUMIFS(СВЦЭМ!$D$39:$D$782,СВЦЭМ!$A$39:$A$782,$A55,СВЦЭМ!$B$39:$B$782,W$47)+'СЕТ СН'!$G$14+СВЦЭМ!$D$10+'СЕТ СН'!$G$5-'СЕТ СН'!$G$24</f>
        <v>5206.4853696299997</v>
      </c>
      <c r="X55" s="36">
        <f>SUMIFS(СВЦЭМ!$D$39:$D$782,СВЦЭМ!$A$39:$A$782,$A55,СВЦЭМ!$B$39:$B$782,X$47)+'СЕТ СН'!$G$14+СВЦЭМ!$D$10+'СЕТ СН'!$G$5-'СЕТ СН'!$G$24</f>
        <v>5203.2629760400005</v>
      </c>
      <c r="Y55" s="36">
        <f>SUMIFS(СВЦЭМ!$D$39:$D$782,СВЦЭМ!$A$39:$A$782,$A55,СВЦЭМ!$B$39:$B$782,Y$47)+'СЕТ СН'!$G$14+СВЦЭМ!$D$10+'СЕТ СН'!$G$5-'СЕТ СН'!$G$24</f>
        <v>5290.1345769199997</v>
      </c>
    </row>
    <row r="56" spans="1:25" ht="15.75" x14ac:dyDescent="0.2">
      <c r="A56" s="35">
        <f t="shared" si="1"/>
        <v>44904</v>
      </c>
      <c r="B56" s="36">
        <f>SUMIFS(СВЦЭМ!$D$39:$D$782,СВЦЭМ!$A$39:$A$782,$A56,СВЦЭМ!$B$39:$B$782,B$47)+'СЕТ СН'!$G$14+СВЦЭМ!$D$10+'СЕТ СН'!$G$5-'СЕТ СН'!$G$24</f>
        <v>5201.2166053399997</v>
      </c>
      <c r="C56" s="36">
        <f>SUMIFS(СВЦЭМ!$D$39:$D$782,СВЦЭМ!$A$39:$A$782,$A56,СВЦЭМ!$B$39:$B$782,C$47)+'СЕТ СН'!$G$14+СВЦЭМ!$D$10+'СЕТ СН'!$G$5-'СЕТ СН'!$G$24</f>
        <v>5213.6025953200005</v>
      </c>
      <c r="D56" s="36">
        <f>SUMIFS(СВЦЭМ!$D$39:$D$782,СВЦЭМ!$A$39:$A$782,$A56,СВЦЭМ!$B$39:$B$782,D$47)+'СЕТ СН'!$G$14+СВЦЭМ!$D$10+'СЕТ СН'!$G$5-'СЕТ СН'!$G$24</f>
        <v>5227.3135556100005</v>
      </c>
      <c r="E56" s="36">
        <f>SUMIFS(СВЦЭМ!$D$39:$D$782,СВЦЭМ!$A$39:$A$782,$A56,СВЦЭМ!$B$39:$B$782,E$47)+'СЕТ СН'!$G$14+СВЦЭМ!$D$10+'СЕТ СН'!$G$5-'СЕТ СН'!$G$24</f>
        <v>5243.6780630900003</v>
      </c>
      <c r="F56" s="36">
        <f>SUMIFS(СВЦЭМ!$D$39:$D$782,СВЦЭМ!$A$39:$A$782,$A56,СВЦЭМ!$B$39:$B$782,F$47)+'СЕТ СН'!$G$14+СВЦЭМ!$D$10+'СЕТ СН'!$G$5-'СЕТ СН'!$G$24</f>
        <v>5254.7609776299996</v>
      </c>
      <c r="G56" s="36">
        <f>SUMIFS(СВЦЭМ!$D$39:$D$782,СВЦЭМ!$A$39:$A$782,$A56,СВЦЭМ!$B$39:$B$782,G$47)+'СЕТ СН'!$G$14+СВЦЭМ!$D$10+'СЕТ СН'!$G$5-'СЕТ СН'!$G$24</f>
        <v>5236.5092519299997</v>
      </c>
      <c r="H56" s="36">
        <f>SUMIFS(СВЦЭМ!$D$39:$D$782,СВЦЭМ!$A$39:$A$782,$A56,СВЦЭМ!$B$39:$B$782,H$47)+'СЕТ СН'!$G$14+СВЦЭМ!$D$10+'СЕТ СН'!$G$5-'СЕТ СН'!$G$24</f>
        <v>5240.6090054599999</v>
      </c>
      <c r="I56" s="36">
        <f>SUMIFS(СВЦЭМ!$D$39:$D$782,СВЦЭМ!$A$39:$A$782,$A56,СВЦЭМ!$B$39:$B$782,I$47)+'СЕТ СН'!$G$14+СВЦЭМ!$D$10+'СЕТ СН'!$G$5-'СЕТ СН'!$G$24</f>
        <v>5192.47817846</v>
      </c>
      <c r="J56" s="36">
        <f>SUMIFS(СВЦЭМ!$D$39:$D$782,СВЦЭМ!$A$39:$A$782,$A56,СВЦЭМ!$B$39:$B$782,J$47)+'СЕТ СН'!$G$14+СВЦЭМ!$D$10+'СЕТ СН'!$G$5-'СЕТ СН'!$G$24</f>
        <v>5176.8140586400004</v>
      </c>
      <c r="K56" s="36">
        <f>SUMIFS(СВЦЭМ!$D$39:$D$782,СВЦЭМ!$A$39:$A$782,$A56,СВЦЭМ!$B$39:$B$782,K$47)+'СЕТ СН'!$G$14+СВЦЭМ!$D$10+'СЕТ СН'!$G$5-'СЕТ СН'!$G$24</f>
        <v>5158.2107318899998</v>
      </c>
      <c r="L56" s="36">
        <f>SUMIFS(СВЦЭМ!$D$39:$D$782,СВЦЭМ!$A$39:$A$782,$A56,СВЦЭМ!$B$39:$B$782,L$47)+'СЕТ СН'!$G$14+СВЦЭМ!$D$10+'СЕТ СН'!$G$5-'СЕТ СН'!$G$24</f>
        <v>5147.0844962900001</v>
      </c>
      <c r="M56" s="36">
        <f>SUMIFS(СВЦЭМ!$D$39:$D$782,СВЦЭМ!$A$39:$A$782,$A56,СВЦЭМ!$B$39:$B$782,M$47)+'СЕТ СН'!$G$14+СВЦЭМ!$D$10+'СЕТ СН'!$G$5-'СЕТ СН'!$G$24</f>
        <v>5136.2496693200001</v>
      </c>
      <c r="N56" s="36">
        <f>SUMIFS(СВЦЭМ!$D$39:$D$782,СВЦЭМ!$A$39:$A$782,$A56,СВЦЭМ!$B$39:$B$782,N$47)+'СЕТ СН'!$G$14+СВЦЭМ!$D$10+'СЕТ СН'!$G$5-'СЕТ СН'!$G$24</f>
        <v>5141.9335748100002</v>
      </c>
      <c r="O56" s="36">
        <f>SUMIFS(СВЦЭМ!$D$39:$D$782,СВЦЭМ!$A$39:$A$782,$A56,СВЦЭМ!$B$39:$B$782,O$47)+'СЕТ СН'!$G$14+СВЦЭМ!$D$10+'СЕТ СН'!$G$5-'СЕТ СН'!$G$24</f>
        <v>5158.9095213399996</v>
      </c>
      <c r="P56" s="36">
        <f>SUMIFS(СВЦЭМ!$D$39:$D$782,СВЦЭМ!$A$39:$A$782,$A56,СВЦЭМ!$B$39:$B$782,P$47)+'СЕТ СН'!$G$14+СВЦЭМ!$D$10+'СЕТ СН'!$G$5-'СЕТ СН'!$G$24</f>
        <v>5166.0560414600004</v>
      </c>
      <c r="Q56" s="36">
        <f>SUMIFS(СВЦЭМ!$D$39:$D$782,СВЦЭМ!$A$39:$A$782,$A56,СВЦЭМ!$B$39:$B$782,Q$47)+'СЕТ СН'!$G$14+СВЦЭМ!$D$10+'СЕТ СН'!$G$5-'СЕТ СН'!$G$24</f>
        <v>5165.0185881699999</v>
      </c>
      <c r="R56" s="36">
        <f>SUMIFS(СВЦЭМ!$D$39:$D$782,СВЦЭМ!$A$39:$A$782,$A56,СВЦЭМ!$B$39:$B$782,R$47)+'СЕТ СН'!$G$14+СВЦЭМ!$D$10+'СЕТ СН'!$G$5-'СЕТ СН'!$G$24</f>
        <v>5160.9679582099998</v>
      </c>
      <c r="S56" s="36">
        <f>SUMIFS(СВЦЭМ!$D$39:$D$782,СВЦЭМ!$A$39:$A$782,$A56,СВЦЭМ!$B$39:$B$782,S$47)+'СЕТ СН'!$G$14+СВЦЭМ!$D$10+'СЕТ СН'!$G$5-'СЕТ СН'!$G$24</f>
        <v>5126.3541478099996</v>
      </c>
      <c r="T56" s="36">
        <f>SUMIFS(СВЦЭМ!$D$39:$D$782,СВЦЭМ!$A$39:$A$782,$A56,СВЦЭМ!$B$39:$B$782,T$47)+'СЕТ СН'!$G$14+СВЦЭМ!$D$10+'СЕТ СН'!$G$5-'СЕТ СН'!$G$24</f>
        <v>5101.9672043800001</v>
      </c>
      <c r="U56" s="36">
        <f>SUMIFS(СВЦЭМ!$D$39:$D$782,СВЦЭМ!$A$39:$A$782,$A56,СВЦЭМ!$B$39:$B$782,U$47)+'СЕТ СН'!$G$14+СВЦЭМ!$D$10+'СЕТ СН'!$G$5-'СЕТ СН'!$G$24</f>
        <v>5103.85436063</v>
      </c>
      <c r="V56" s="36">
        <f>SUMIFS(СВЦЭМ!$D$39:$D$782,СВЦЭМ!$A$39:$A$782,$A56,СВЦЭМ!$B$39:$B$782,V$47)+'СЕТ СН'!$G$14+СВЦЭМ!$D$10+'СЕТ СН'!$G$5-'СЕТ СН'!$G$24</f>
        <v>5118.4701810400002</v>
      </c>
      <c r="W56" s="36">
        <f>SUMIFS(СВЦЭМ!$D$39:$D$782,СВЦЭМ!$A$39:$A$782,$A56,СВЦЭМ!$B$39:$B$782,W$47)+'СЕТ СН'!$G$14+СВЦЭМ!$D$10+'СЕТ СН'!$G$5-'СЕТ СН'!$G$24</f>
        <v>5147.8475737899998</v>
      </c>
      <c r="X56" s="36">
        <f>SUMIFS(СВЦЭМ!$D$39:$D$782,СВЦЭМ!$A$39:$A$782,$A56,СВЦЭМ!$B$39:$B$782,X$47)+'СЕТ СН'!$G$14+СВЦЭМ!$D$10+'СЕТ СН'!$G$5-'СЕТ СН'!$G$24</f>
        <v>5157.9556524199998</v>
      </c>
      <c r="Y56" s="36">
        <f>SUMIFS(СВЦЭМ!$D$39:$D$782,СВЦЭМ!$A$39:$A$782,$A56,СВЦЭМ!$B$39:$B$782,Y$47)+'СЕТ СН'!$G$14+СВЦЭМ!$D$10+'СЕТ СН'!$G$5-'СЕТ СН'!$G$24</f>
        <v>5172.9401190300005</v>
      </c>
    </row>
    <row r="57" spans="1:25" ht="15.75" x14ac:dyDescent="0.2">
      <c r="A57" s="35">
        <f t="shared" si="1"/>
        <v>44905</v>
      </c>
      <c r="B57" s="36">
        <f>SUMIFS(СВЦЭМ!$D$39:$D$782,СВЦЭМ!$A$39:$A$782,$A57,СВЦЭМ!$B$39:$B$782,B$47)+'СЕТ СН'!$G$14+СВЦЭМ!$D$10+'СЕТ СН'!$G$5-'СЕТ СН'!$G$24</f>
        <v>5212.9101551200001</v>
      </c>
      <c r="C57" s="36">
        <f>SUMIFS(СВЦЭМ!$D$39:$D$782,СВЦЭМ!$A$39:$A$782,$A57,СВЦЭМ!$B$39:$B$782,C$47)+'СЕТ СН'!$G$14+СВЦЭМ!$D$10+'СЕТ СН'!$G$5-'СЕТ СН'!$G$24</f>
        <v>5231.1260108699998</v>
      </c>
      <c r="D57" s="36">
        <f>SUMIFS(СВЦЭМ!$D$39:$D$782,СВЦЭМ!$A$39:$A$782,$A57,СВЦЭМ!$B$39:$B$782,D$47)+'СЕТ СН'!$G$14+СВЦЭМ!$D$10+'СЕТ СН'!$G$5-'СЕТ СН'!$G$24</f>
        <v>5293.2840543399998</v>
      </c>
      <c r="E57" s="36">
        <f>SUMIFS(СВЦЭМ!$D$39:$D$782,СВЦЭМ!$A$39:$A$782,$A57,СВЦЭМ!$B$39:$B$782,E$47)+'СЕТ СН'!$G$14+СВЦЭМ!$D$10+'СЕТ СН'!$G$5-'СЕТ СН'!$G$24</f>
        <v>5286.8481207799996</v>
      </c>
      <c r="F57" s="36">
        <f>SUMIFS(СВЦЭМ!$D$39:$D$782,СВЦЭМ!$A$39:$A$782,$A57,СВЦЭМ!$B$39:$B$782,F$47)+'СЕТ СН'!$G$14+СВЦЭМ!$D$10+'СЕТ СН'!$G$5-'СЕТ СН'!$G$24</f>
        <v>5265.0517714899997</v>
      </c>
      <c r="G57" s="36">
        <f>SUMIFS(СВЦЭМ!$D$39:$D$782,СВЦЭМ!$A$39:$A$782,$A57,СВЦЭМ!$B$39:$B$782,G$47)+'СЕТ СН'!$G$14+СВЦЭМ!$D$10+'СЕТ СН'!$G$5-'СЕТ СН'!$G$24</f>
        <v>5281.6852439200002</v>
      </c>
      <c r="H57" s="36">
        <f>SUMIFS(СВЦЭМ!$D$39:$D$782,СВЦЭМ!$A$39:$A$782,$A57,СВЦЭМ!$B$39:$B$782,H$47)+'СЕТ СН'!$G$14+СВЦЭМ!$D$10+'СЕТ СН'!$G$5-'СЕТ СН'!$G$24</f>
        <v>5268.51901189</v>
      </c>
      <c r="I57" s="36">
        <f>SUMIFS(СВЦЭМ!$D$39:$D$782,СВЦЭМ!$A$39:$A$782,$A57,СВЦЭМ!$B$39:$B$782,I$47)+'СЕТ СН'!$G$14+СВЦЭМ!$D$10+'СЕТ СН'!$G$5-'СЕТ СН'!$G$24</f>
        <v>5229.8780773500002</v>
      </c>
      <c r="J57" s="36">
        <f>SUMIFS(СВЦЭМ!$D$39:$D$782,СВЦЭМ!$A$39:$A$782,$A57,СВЦЭМ!$B$39:$B$782,J$47)+'СЕТ СН'!$G$14+СВЦЭМ!$D$10+'СЕТ СН'!$G$5-'СЕТ СН'!$G$24</f>
        <v>5192.2223889400002</v>
      </c>
      <c r="K57" s="36">
        <f>SUMIFS(СВЦЭМ!$D$39:$D$782,СВЦЭМ!$A$39:$A$782,$A57,СВЦЭМ!$B$39:$B$782,K$47)+'СЕТ СН'!$G$14+СВЦЭМ!$D$10+'СЕТ СН'!$G$5-'СЕТ СН'!$G$24</f>
        <v>5175.1963827400004</v>
      </c>
      <c r="L57" s="36">
        <f>SUMIFS(СВЦЭМ!$D$39:$D$782,СВЦЭМ!$A$39:$A$782,$A57,СВЦЭМ!$B$39:$B$782,L$47)+'СЕТ СН'!$G$14+СВЦЭМ!$D$10+'СЕТ СН'!$G$5-'СЕТ СН'!$G$24</f>
        <v>5156.7222326700003</v>
      </c>
      <c r="M57" s="36">
        <f>SUMIFS(СВЦЭМ!$D$39:$D$782,СВЦЭМ!$A$39:$A$782,$A57,СВЦЭМ!$B$39:$B$782,M$47)+'СЕТ СН'!$G$14+СВЦЭМ!$D$10+'СЕТ СН'!$G$5-'СЕТ СН'!$G$24</f>
        <v>5172.0129277699998</v>
      </c>
      <c r="N57" s="36">
        <f>SUMIFS(СВЦЭМ!$D$39:$D$782,СВЦЭМ!$A$39:$A$782,$A57,СВЦЭМ!$B$39:$B$782,N$47)+'СЕТ СН'!$G$14+СВЦЭМ!$D$10+'СЕТ СН'!$G$5-'СЕТ СН'!$G$24</f>
        <v>5209.2318364599996</v>
      </c>
      <c r="O57" s="36">
        <f>SUMIFS(СВЦЭМ!$D$39:$D$782,СВЦЭМ!$A$39:$A$782,$A57,СВЦЭМ!$B$39:$B$782,O$47)+'СЕТ СН'!$G$14+СВЦЭМ!$D$10+'СЕТ СН'!$G$5-'СЕТ СН'!$G$24</f>
        <v>5222.3208099000003</v>
      </c>
      <c r="P57" s="36">
        <f>SUMIFS(СВЦЭМ!$D$39:$D$782,СВЦЭМ!$A$39:$A$782,$A57,СВЦЭМ!$B$39:$B$782,P$47)+'СЕТ СН'!$G$14+СВЦЭМ!$D$10+'СЕТ СН'!$G$5-'СЕТ СН'!$G$24</f>
        <v>5247.7679636000003</v>
      </c>
      <c r="Q57" s="36">
        <f>SUMIFS(СВЦЭМ!$D$39:$D$782,СВЦЭМ!$A$39:$A$782,$A57,СВЦЭМ!$B$39:$B$782,Q$47)+'СЕТ СН'!$G$14+СВЦЭМ!$D$10+'СЕТ СН'!$G$5-'СЕТ СН'!$G$24</f>
        <v>5248.7300394000004</v>
      </c>
      <c r="R57" s="36">
        <f>SUMIFS(СВЦЭМ!$D$39:$D$782,СВЦЭМ!$A$39:$A$782,$A57,СВЦЭМ!$B$39:$B$782,R$47)+'СЕТ СН'!$G$14+СВЦЭМ!$D$10+'СЕТ СН'!$G$5-'СЕТ СН'!$G$24</f>
        <v>5205.8416825700006</v>
      </c>
      <c r="S57" s="36">
        <f>SUMIFS(СВЦЭМ!$D$39:$D$782,СВЦЭМ!$A$39:$A$782,$A57,СВЦЭМ!$B$39:$B$782,S$47)+'СЕТ СН'!$G$14+СВЦЭМ!$D$10+'СЕТ СН'!$G$5-'СЕТ СН'!$G$24</f>
        <v>5165.9444911500004</v>
      </c>
      <c r="T57" s="36">
        <f>SUMIFS(СВЦЭМ!$D$39:$D$782,СВЦЭМ!$A$39:$A$782,$A57,СВЦЭМ!$B$39:$B$782,T$47)+'СЕТ СН'!$G$14+СВЦЭМ!$D$10+'СЕТ СН'!$G$5-'СЕТ СН'!$G$24</f>
        <v>5172.5189006700002</v>
      </c>
      <c r="U57" s="36">
        <f>SUMIFS(СВЦЭМ!$D$39:$D$782,СВЦЭМ!$A$39:$A$782,$A57,СВЦЭМ!$B$39:$B$782,U$47)+'СЕТ СН'!$G$14+СВЦЭМ!$D$10+'СЕТ СН'!$G$5-'СЕТ СН'!$G$24</f>
        <v>5170.6726861000006</v>
      </c>
      <c r="V57" s="36">
        <f>SUMIFS(СВЦЭМ!$D$39:$D$782,СВЦЭМ!$A$39:$A$782,$A57,СВЦЭМ!$B$39:$B$782,V$47)+'СЕТ СН'!$G$14+СВЦЭМ!$D$10+'СЕТ СН'!$G$5-'СЕТ СН'!$G$24</f>
        <v>5185.4216748100007</v>
      </c>
      <c r="W57" s="36">
        <f>SUMIFS(СВЦЭМ!$D$39:$D$782,СВЦЭМ!$A$39:$A$782,$A57,СВЦЭМ!$B$39:$B$782,W$47)+'СЕТ СН'!$G$14+СВЦЭМ!$D$10+'СЕТ СН'!$G$5-'СЕТ СН'!$G$24</f>
        <v>5188.7774618000003</v>
      </c>
      <c r="X57" s="36">
        <f>SUMIFS(СВЦЭМ!$D$39:$D$782,СВЦЭМ!$A$39:$A$782,$A57,СВЦЭМ!$B$39:$B$782,X$47)+'СЕТ СН'!$G$14+СВЦЭМ!$D$10+'СЕТ СН'!$G$5-'СЕТ СН'!$G$24</f>
        <v>5203.7974221100003</v>
      </c>
      <c r="Y57" s="36">
        <f>SUMIFS(СВЦЭМ!$D$39:$D$782,СВЦЭМ!$A$39:$A$782,$A57,СВЦЭМ!$B$39:$B$782,Y$47)+'СЕТ СН'!$G$14+СВЦЭМ!$D$10+'СЕТ СН'!$G$5-'СЕТ СН'!$G$24</f>
        <v>5230.4154355400005</v>
      </c>
    </row>
    <row r="58" spans="1:25" ht="15.75" x14ac:dyDescent="0.2">
      <c r="A58" s="35">
        <f t="shared" si="1"/>
        <v>44906</v>
      </c>
      <c r="B58" s="36">
        <f>SUMIFS(СВЦЭМ!$D$39:$D$782,СВЦЭМ!$A$39:$A$782,$A58,СВЦЭМ!$B$39:$B$782,B$47)+'СЕТ СН'!$G$14+СВЦЭМ!$D$10+'СЕТ СН'!$G$5-'СЕТ СН'!$G$24</f>
        <v>5230.1987630200001</v>
      </c>
      <c r="C58" s="36">
        <f>SUMIFS(СВЦЭМ!$D$39:$D$782,СВЦЭМ!$A$39:$A$782,$A58,СВЦЭМ!$B$39:$B$782,C$47)+'СЕТ СН'!$G$14+СВЦЭМ!$D$10+'СЕТ СН'!$G$5-'СЕТ СН'!$G$24</f>
        <v>5227.0785755800007</v>
      </c>
      <c r="D58" s="36">
        <f>SUMIFS(СВЦЭМ!$D$39:$D$782,СВЦЭМ!$A$39:$A$782,$A58,СВЦЭМ!$B$39:$B$782,D$47)+'СЕТ СН'!$G$14+СВЦЭМ!$D$10+'СЕТ СН'!$G$5-'СЕТ СН'!$G$24</f>
        <v>5231.8155709399998</v>
      </c>
      <c r="E58" s="36">
        <f>SUMIFS(СВЦЭМ!$D$39:$D$782,СВЦЭМ!$A$39:$A$782,$A58,СВЦЭМ!$B$39:$B$782,E$47)+'СЕТ СН'!$G$14+СВЦЭМ!$D$10+'СЕТ СН'!$G$5-'СЕТ СН'!$G$24</f>
        <v>5243.4064460500003</v>
      </c>
      <c r="F58" s="36">
        <f>SUMIFS(СВЦЭМ!$D$39:$D$782,СВЦЭМ!$A$39:$A$782,$A58,СВЦЭМ!$B$39:$B$782,F$47)+'СЕТ СН'!$G$14+СВЦЭМ!$D$10+'СЕТ СН'!$G$5-'СЕТ СН'!$G$24</f>
        <v>5255.4256448200003</v>
      </c>
      <c r="G58" s="36">
        <f>SUMIFS(СВЦЭМ!$D$39:$D$782,СВЦЭМ!$A$39:$A$782,$A58,СВЦЭМ!$B$39:$B$782,G$47)+'СЕТ СН'!$G$14+СВЦЭМ!$D$10+'СЕТ СН'!$G$5-'СЕТ СН'!$G$24</f>
        <v>5240.0168302500006</v>
      </c>
      <c r="H58" s="36">
        <f>SUMIFS(СВЦЭМ!$D$39:$D$782,СВЦЭМ!$A$39:$A$782,$A58,СВЦЭМ!$B$39:$B$782,H$47)+'СЕТ СН'!$G$14+СВЦЭМ!$D$10+'СЕТ СН'!$G$5-'СЕТ СН'!$G$24</f>
        <v>5232.7634036199997</v>
      </c>
      <c r="I58" s="36">
        <f>SUMIFS(СВЦЭМ!$D$39:$D$782,СВЦЭМ!$A$39:$A$782,$A58,СВЦЭМ!$B$39:$B$782,I$47)+'СЕТ СН'!$G$14+СВЦЭМ!$D$10+'СЕТ СН'!$G$5-'СЕТ СН'!$G$24</f>
        <v>5188.94434009</v>
      </c>
      <c r="J58" s="36">
        <f>SUMIFS(СВЦЭМ!$D$39:$D$782,СВЦЭМ!$A$39:$A$782,$A58,СВЦЭМ!$B$39:$B$782,J$47)+'СЕТ СН'!$G$14+СВЦЭМ!$D$10+'СЕТ СН'!$G$5-'СЕТ СН'!$G$24</f>
        <v>5143.6086269500001</v>
      </c>
      <c r="K58" s="36">
        <f>SUMIFS(СВЦЭМ!$D$39:$D$782,СВЦЭМ!$A$39:$A$782,$A58,СВЦЭМ!$B$39:$B$782,K$47)+'СЕТ СН'!$G$14+СВЦЭМ!$D$10+'СЕТ СН'!$G$5-'СЕТ СН'!$G$24</f>
        <v>5096.71084006</v>
      </c>
      <c r="L58" s="36">
        <f>SUMIFS(СВЦЭМ!$D$39:$D$782,СВЦЭМ!$A$39:$A$782,$A58,СВЦЭМ!$B$39:$B$782,L$47)+'СЕТ СН'!$G$14+СВЦЭМ!$D$10+'СЕТ СН'!$G$5-'СЕТ СН'!$G$24</f>
        <v>5105.0395635200002</v>
      </c>
      <c r="M58" s="36">
        <f>SUMIFS(СВЦЭМ!$D$39:$D$782,СВЦЭМ!$A$39:$A$782,$A58,СВЦЭМ!$B$39:$B$782,M$47)+'СЕТ СН'!$G$14+СВЦЭМ!$D$10+'СЕТ СН'!$G$5-'СЕТ СН'!$G$24</f>
        <v>5116.2939466200005</v>
      </c>
      <c r="N58" s="36">
        <f>SUMIFS(СВЦЭМ!$D$39:$D$782,СВЦЭМ!$A$39:$A$782,$A58,СВЦЭМ!$B$39:$B$782,N$47)+'СЕТ СН'!$G$14+СВЦЭМ!$D$10+'СЕТ СН'!$G$5-'СЕТ СН'!$G$24</f>
        <v>5157.6664674599997</v>
      </c>
      <c r="O58" s="36">
        <f>SUMIFS(СВЦЭМ!$D$39:$D$782,СВЦЭМ!$A$39:$A$782,$A58,СВЦЭМ!$B$39:$B$782,O$47)+'СЕТ СН'!$G$14+СВЦЭМ!$D$10+'СЕТ СН'!$G$5-'СЕТ СН'!$G$24</f>
        <v>5182.5318056899996</v>
      </c>
      <c r="P58" s="36">
        <f>SUMIFS(СВЦЭМ!$D$39:$D$782,СВЦЭМ!$A$39:$A$782,$A58,СВЦЭМ!$B$39:$B$782,P$47)+'СЕТ СН'!$G$14+СВЦЭМ!$D$10+'СЕТ СН'!$G$5-'СЕТ СН'!$G$24</f>
        <v>5193.1171039000001</v>
      </c>
      <c r="Q58" s="36">
        <f>SUMIFS(СВЦЭМ!$D$39:$D$782,СВЦЭМ!$A$39:$A$782,$A58,СВЦЭМ!$B$39:$B$782,Q$47)+'СЕТ СН'!$G$14+СВЦЭМ!$D$10+'СЕТ СН'!$G$5-'СЕТ СН'!$G$24</f>
        <v>5181.3735608000006</v>
      </c>
      <c r="R58" s="36">
        <f>SUMIFS(СВЦЭМ!$D$39:$D$782,СВЦЭМ!$A$39:$A$782,$A58,СВЦЭМ!$B$39:$B$782,R$47)+'СЕТ СН'!$G$14+СВЦЭМ!$D$10+'СЕТ СН'!$G$5-'СЕТ СН'!$G$24</f>
        <v>5137.5475812799996</v>
      </c>
      <c r="S58" s="36">
        <f>SUMIFS(СВЦЭМ!$D$39:$D$782,СВЦЭМ!$A$39:$A$782,$A58,СВЦЭМ!$B$39:$B$782,S$47)+'СЕТ СН'!$G$14+СВЦЭМ!$D$10+'СЕТ СН'!$G$5-'СЕТ СН'!$G$24</f>
        <v>5077.8452645100006</v>
      </c>
      <c r="T58" s="36">
        <f>SUMIFS(СВЦЭМ!$D$39:$D$782,СВЦЭМ!$A$39:$A$782,$A58,СВЦЭМ!$B$39:$B$782,T$47)+'СЕТ СН'!$G$14+СВЦЭМ!$D$10+'СЕТ СН'!$G$5-'СЕТ СН'!$G$24</f>
        <v>5110.517073</v>
      </c>
      <c r="U58" s="36">
        <f>SUMIFS(СВЦЭМ!$D$39:$D$782,СВЦЭМ!$A$39:$A$782,$A58,СВЦЭМ!$B$39:$B$782,U$47)+'СЕТ СН'!$G$14+СВЦЭМ!$D$10+'СЕТ СН'!$G$5-'СЕТ СН'!$G$24</f>
        <v>5131.6714487200006</v>
      </c>
      <c r="V58" s="36">
        <f>SUMIFS(СВЦЭМ!$D$39:$D$782,СВЦЭМ!$A$39:$A$782,$A58,СВЦЭМ!$B$39:$B$782,V$47)+'СЕТ СН'!$G$14+СВЦЭМ!$D$10+'СЕТ СН'!$G$5-'СЕТ СН'!$G$24</f>
        <v>5148.5356725700003</v>
      </c>
      <c r="W58" s="36">
        <f>SUMIFS(СВЦЭМ!$D$39:$D$782,СВЦЭМ!$A$39:$A$782,$A58,СВЦЭМ!$B$39:$B$782,W$47)+'СЕТ СН'!$G$14+СВЦЭМ!$D$10+'СЕТ СН'!$G$5-'СЕТ СН'!$G$24</f>
        <v>5164.6793225500005</v>
      </c>
      <c r="X58" s="36">
        <f>SUMIFS(СВЦЭМ!$D$39:$D$782,СВЦЭМ!$A$39:$A$782,$A58,СВЦЭМ!$B$39:$B$782,X$47)+'СЕТ СН'!$G$14+СВЦЭМ!$D$10+'СЕТ СН'!$G$5-'СЕТ СН'!$G$24</f>
        <v>5186.9285959299996</v>
      </c>
      <c r="Y58" s="36">
        <f>SUMIFS(СВЦЭМ!$D$39:$D$782,СВЦЭМ!$A$39:$A$782,$A58,СВЦЭМ!$B$39:$B$782,Y$47)+'СЕТ СН'!$G$14+СВЦЭМ!$D$10+'СЕТ СН'!$G$5-'СЕТ СН'!$G$24</f>
        <v>5222.9037928600001</v>
      </c>
    </row>
    <row r="59" spans="1:25" ht="15.75" x14ac:dyDescent="0.2">
      <c r="A59" s="35">
        <f t="shared" si="1"/>
        <v>44907</v>
      </c>
      <c r="B59" s="36">
        <f>SUMIFS(СВЦЭМ!$D$39:$D$782,СВЦЭМ!$A$39:$A$782,$A59,СВЦЭМ!$B$39:$B$782,B$47)+'СЕТ СН'!$G$14+СВЦЭМ!$D$10+'СЕТ СН'!$G$5-'СЕТ СН'!$G$24</f>
        <v>5136.3376164299998</v>
      </c>
      <c r="C59" s="36">
        <f>SUMIFS(СВЦЭМ!$D$39:$D$782,СВЦЭМ!$A$39:$A$782,$A59,СВЦЭМ!$B$39:$B$782,C$47)+'СЕТ СН'!$G$14+СВЦЭМ!$D$10+'СЕТ СН'!$G$5-'СЕТ СН'!$G$24</f>
        <v>5152.3400287100003</v>
      </c>
      <c r="D59" s="36">
        <f>SUMIFS(СВЦЭМ!$D$39:$D$782,СВЦЭМ!$A$39:$A$782,$A59,СВЦЭМ!$B$39:$B$782,D$47)+'СЕТ СН'!$G$14+СВЦЭМ!$D$10+'СЕТ СН'!$G$5-'СЕТ СН'!$G$24</f>
        <v>5165.1982350799999</v>
      </c>
      <c r="E59" s="36">
        <f>SUMIFS(СВЦЭМ!$D$39:$D$782,СВЦЭМ!$A$39:$A$782,$A59,СВЦЭМ!$B$39:$B$782,E$47)+'СЕТ СН'!$G$14+СВЦЭМ!$D$10+'СЕТ СН'!$G$5-'СЕТ СН'!$G$24</f>
        <v>5174.9882741600004</v>
      </c>
      <c r="F59" s="36">
        <f>SUMIFS(СВЦЭМ!$D$39:$D$782,СВЦЭМ!$A$39:$A$782,$A59,СВЦЭМ!$B$39:$B$782,F$47)+'СЕТ СН'!$G$14+СВЦЭМ!$D$10+'СЕТ СН'!$G$5-'СЕТ СН'!$G$24</f>
        <v>5189.9404404200004</v>
      </c>
      <c r="G59" s="36">
        <f>SUMIFS(СВЦЭМ!$D$39:$D$782,СВЦЭМ!$A$39:$A$782,$A59,СВЦЭМ!$B$39:$B$782,G$47)+'СЕТ СН'!$G$14+СВЦЭМ!$D$10+'СЕТ СН'!$G$5-'СЕТ СН'!$G$24</f>
        <v>5175.6720004400004</v>
      </c>
      <c r="H59" s="36">
        <f>SUMIFS(СВЦЭМ!$D$39:$D$782,СВЦЭМ!$A$39:$A$782,$A59,СВЦЭМ!$B$39:$B$782,H$47)+'СЕТ СН'!$G$14+СВЦЭМ!$D$10+'СЕТ СН'!$G$5-'СЕТ СН'!$G$24</f>
        <v>5160.15843107</v>
      </c>
      <c r="I59" s="36">
        <f>SUMIFS(СВЦЭМ!$D$39:$D$782,СВЦЭМ!$A$39:$A$782,$A59,СВЦЭМ!$B$39:$B$782,I$47)+'СЕТ СН'!$G$14+СВЦЭМ!$D$10+'СЕТ СН'!$G$5-'СЕТ СН'!$G$24</f>
        <v>4981.25683183</v>
      </c>
      <c r="J59" s="36">
        <f>SUMIFS(СВЦЭМ!$D$39:$D$782,СВЦЭМ!$A$39:$A$782,$A59,СВЦЭМ!$B$39:$B$782,J$47)+'СЕТ СН'!$G$14+СВЦЭМ!$D$10+'СЕТ СН'!$G$5-'СЕТ СН'!$G$24</f>
        <v>4885.7097072200004</v>
      </c>
      <c r="K59" s="36">
        <f>SUMIFS(СВЦЭМ!$D$39:$D$782,СВЦЭМ!$A$39:$A$782,$A59,СВЦЭМ!$B$39:$B$782,K$47)+'СЕТ СН'!$G$14+СВЦЭМ!$D$10+'СЕТ СН'!$G$5-'СЕТ СН'!$G$24</f>
        <v>4854.3918113099999</v>
      </c>
      <c r="L59" s="36">
        <f>SUMIFS(СВЦЭМ!$D$39:$D$782,СВЦЭМ!$A$39:$A$782,$A59,СВЦЭМ!$B$39:$B$782,L$47)+'СЕТ СН'!$G$14+СВЦЭМ!$D$10+'СЕТ СН'!$G$5-'СЕТ СН'!$G$24</f>
        <v>4954.7457738800003</v>
      </c>
      <c r="M59" s="36">
        <f>SUMIFS(СВЦЭМ!$D$39:$D$782,СВЦЭМ!$A$39:$A$782,$A59,СВЦЭМ!$B$39:$B$782,M$47)+'СЕТ СН'!$G$14+СВЦЭМ!$D$10+'СЕТ СН'!$G$5-'СЕТ СН'!$G$24</f>
        <v>4956.3308034000001</v>
      </c>
      <c r="N59" s="36">
        <f>SUMIFS(СВЦЭМ!$D$39:$D$782,СВЦЭМ!$A$39:$A$782,$A59,СВЦЭМ!$B$39:$B$782,N$47)+'СЕТ СН'!$G$14+СВЦЭМ!$D$10+'СЕТ СН'!$G$5-'СЕТ СН'!$G$24</f>
        <v>5045.9692836900003</v>
      </c>
      <c r="O59" s="36">
        <f>SUMIFS(СВЦЭМ!$D$39:$D$782,СВЦЭМ!$A$39:$A$782,$A59,СВЦЭМ!$B$39:$B$782,O$47)+'СЕТ СН'!$G$14+СВЦЭМ!$D$10+'СЕТ СН'!$G$5-'СЕТ СН'!$G$24</f>
        <v>5022.0495351899999</v>
      </c>
      <c r="P59" s="36">
        <f>SUMIFS(СВЦЭМ!$D$39:$D$782,СВЦЭМ!$A$39:$A$782,$A59,СВЦЭМ!$B$39:$B$782,P$47)+'СЕТ СН'!$G$14+СВЦЭМ!$D$10+'СЕТ СН'!$G$5-'СЕТ СН'!$G$24</f>
        <v>5029.7262600499998</v>
      </c>
      <c r="Q59" s="36">
        <f>SUMIFS(СВЦЭМ!$D$39:$D$782,СВЦЭМ!$A$39:$A$782,$A59,СВЦЭМ!$B$39:$B$782,Q$47)+'СЕТ СН'!$G$14+СВЦЭМ!$D$10+'СЕТ СН'!$G$5-'СЕТ СН'!$G$24</f>
        <v>5037.7081383599998</v>
      </c>
      <c r="R59" s="36">
        <f>SUMIFS(СВЦЭМ!$D$39:$D$782,СВЦЭМ!$A$39:$A$782,$A59,СВЦЭМ!$B$39:$B$782,R$47)+'СЕТ СН'!$G$14+СВЦЭМ!$D$10+'СЕТ СН'!$G$5-'СЕТ СН'!$G$24</f>
        <v>4945.3745896300006</v>
      </c>
      <c r="S59" s="36">
        <f>SUMIFS(СВЦЭМ!$D$39:$D$782,СВЦЭМ!$A$39:$A$782,$A59,СВЦЭМ!$B$39:$B$782,S$47)+'СЕТ СН'!$G$14+СВЦЭМ!$D$10+'СЕТ СН'!$G$5-'СЕТ СН'!$G$24</f>
        <v>4894.3087259499998</v>
      </c>
      <c r="T59" s="36">
        <f>SUMIFS(СВЦЭМ!$D$39:$D$782,СВЦЭМ!$A$39:$A$782,$A59,СВЦЭМ!$B$39:$B$782,T$47)+'СЕТ СН'!$G$14+СВЦЭМ!$D$10+'СЕТ СН'!$G$5-'СЕТ СН'!$G$24</f>
        <v>4890.3640503099996</v>
      </c>
      <c r="U59" s="36">
        <f>SUMIFS(СВЦЭМ!$D$39:$D$782,СВЦЭМ!$A$39:$A$782,$A59,СВЦЭМ!$B$39:$B$782,U$47)+'СЕТ СН'!$G$14+СВЦЭМ!$D$10+'СЕТ СН'!$G$5-'СЕТ СН'!$G$24</f>
        <v>4969.7328522600001</v>
      </c>
      <c r="V59" s="36">
        <f>SUMIFS(СВЦЭМ!$D$39:$D$782,СВЦЭМ!$A$39:$A$782,$A59,СВЦЭМ!$B$39:$B$782,V$47)+'СЕТ СН'!$G$14+СВЦЭМ!$D$10+'СЕТ СН'!$G$5-'СЕТ СН'!$G$24</f>
        <v>5080.8038348800001</v>
      </c>
      <c r="W59" s="36">
        <f>SUMIFS(СВЦЭМ!$D$39:$D$782,СВЦЭМ!$A$39:$A$782,$A59,СВЦЭМ!$B$39:$B$782,W$47)+'СЕТ СН'!$G$14+СВЦЭМ!$D$10+'СЕТ СН'!$G$5-'СЕТ СН'!$G$24</f>
        <v>5086.2314939300004</v>
      </c>
      <c r="X59" s="36">
        <f>SUMIFS(СВЦЭМ!$D$39:$D$782,СВЦЭМ!$A$39:$A$782,$A59,СВЦЭМ!$B$39:$B$782,X$47)+'СЕТ СН'!$G$14+СВЦЭМ!$D$10+'СЕТ СН'!$G$5-'СЕТ СН'!$G$24</f>
        <v>5079.3060472500001</v>
      </c>
      <c r="Y59" s="36">
        <f>SUMIFS(СВЦЭМ!$D$39:$D$782,СВЦЭМ!$A$39:$A$782,$A59,СВЦЭМ!$B$39:$B$782,Y$47)+'СЕТ СН'!$G$14+СВЦЭМ!$D$10+'СЕТ СН'!$G$5-'СЕТ СН'!$G$24</f>
        <v>5128.1056168300001</v>
      </c>
    </row>
    <row r="60" spans="1:25" ht="15.75" x14ac:dyDescent="0.2">
      <c r="A60" s="35">
        <f t="shared" si="1"/>
        <v>44908</v>
      </c>
      <c r="B60" s="36">
        <f>SUMIFS(СВЦЭМ!$D$39:$D$782,СВЦЭМ!$A$39:$A$782,$A60,СВЦЭМ!$B$39:$B$782,B$47)+'СЕТ СН'!$G$14+СВЦЭМ!$D$10+'СЕТ СН'!$G$5-'СЕТ СН'!$G$24</f>
        <v>5195.2093436300001</v>
      </c>
      <c r="C60" s="36">
        <f>SUMIFS(СВЦЭМ!$D$39:$D$782,СВЦЭМ!$A$39:$A$782,$A60,СВЦЭМ!$B$39:$B$782,C$47)+'СЕТ СН'!$G$14+СВЦЭМ!$D$10+'СЕТ СН'!$G$5-'СЕТ СН'!$G$24</f>
        <v>5230.4301433399996</v>
      </c>
      <c r="D60" s="36">
        <f>SUMIFS(СВЦЭМ!$D$39:$D$782,СВЦЭМ!$A$39:$A$782,$A60,СВЦЭМ!$B$39:$B$782,D$47)+'СЕТ СН'!$G$14+СВЦЭМ!$D$10+'СЕТ СН'!$G$5-'СЕТ СН'!$G$24</f>
        <v>5251.0115585599997</v>
      </c>
      <c r="E60" s="36">
        <f>SUMIFS(СВЦЭМ!$D$39:$D$782,СВЦЭМ!$A$39:$A$782,$A60,СВЦЭМ!$B$39:$B$782,E$47)+'СЕТ СН'!$G$14+СВЦЭМ!$D$10+'СЕТ СН'!$G$5-'СЕТ СН'!$G$24</f>
        <v>5266.8331739799996</v>
      </c>
      <c r="F60" s="36">
        <f>SUMIFS(СВЦЭМ!$D$39:$D$782,СВЦЭМ!$A$39:$A$782,$A60,СВЦЭМ!$B$39:$B$782,F$47)+'СЕТ СН'!$G$14+СВЦЭМ!$D$10+'СЕТ СН'!$G$5-'СЕТ СН'!$G$24</f>
        <v>5277.0945900500001</v>
      </c>
      <c r="G60" s="36">
        <f>SUMIFS(СВЦЭМ!$D$39:$D$782,СВЦЭМ!$A$39:$A$782,$A60,СВЦЭМ!$B$39:$B$782,G$47)+'СЕТ СН'!$G$14+СВЦЭМ!$D$10+'СЕТ СН'!$G$5-'СЕТ СН'!$G$24</f>
        <v>5266.0918050600003</v>
      </c>
      <c r="H60" s="36">
        <f>SUMIFS(СВЦЭМ!$D$39:$D$782,СВЦЭМ!$A$39:$A$782,$A60,СВЦЭМ!$B$39:$B$782,H$47)+'СЕТ СН'!$G$14+СВЦЭМ!$D$10+'СЕТ СН'!$G$5-'СЕТ СН'!$G$24</f>
        <v>5220.44265232</v>
      </c>
      <c r="I60" s="36">
        <f>SUMIFS(СВЦЭМ!$D$39:$D$782,СВЦЭМ!$A$39:$A$782,$A60,СВЦЭМ!$B$39:$B$782,I$47)+'СЕТ СН'!$G$14+СВЦЭМ!$D$10+'СЕТ СН'!$G$5-'СЕТ СН'!$G$24</f>
        <v>5187.2665777100001</v>
      </c>
      <c r="J60" s="36">
        <f>SUMIFS(СВЦЭМ!$D$39:$D$782,СВЦЭМ!$A$39:$A$782,$A60,СВЦЭМ!$B$39:$B$782,J$47)+'СЕТ СН'!$G$14+СВЦЭМ!$D$10+'СЕТ СН'!$G$5-'СЕТ СН'!$G$24</f>
        <v>5194.9813357700004</v>
      </c>
      <c r="K60" s="36">
        <f>SUMIFS(СВЦЭМ!$D$39:$D$782,СВЦЭМ!$A$39:$A$782,$A60,СВЦЭМ!$B$39:$B$782,K$47)+'СЕТ СН'!$G$14+СВЦЭМ!$D$10+'СЕТ СН'!$G$5-'СЕТ СН'!$G$24</f>
        <v>5163.3019036799997</v>
      </c>
      <c r="L60" s="36">
        <f>SUMIFS(СВЦЭМ!$D$39:$D$782,СВЦЭМ!$A$39:$A$782,$A60,СВЦЭМ!$B$39:$B$782,L$47)+'СЕТ СН'!$G$14+СВЦЭМ!$D$10+'СЕТ СН'!$G$5-'СЕТ СН'!$G$24</f>
        <v>5153.0782112500001</v>
      </c>
      <c r="M60" s="36">
        <f>SUMIFS(СВЦЭМ!$D$39:$D$782,СВЦЭМ!$A$39:$A$782,$A60,СВЦЭМ!$B$39:$B$782,M$47)+'СЕТ СН'!$G$14+СВЦЭМ!$D$10+'СЕТ СН'!$G$5-'СЕТ СН'!$G$24</f>
        <v>5165.15801964</v>
      </c>
      <c r="N60" s="36">
        <f>SUMIFS(СВЦЭМ!$D$39:$D$782,СВЦЭМ!$A$39:$A$782,$A60,СВЦЭМ!$B$39:$B$782,N$47)+'СЕТ СН'!$G$14+СВЦЭМ!$D$10+'СЕТ СН'!$G$5-'СЕТ СН'!$G$24</f>
        <v>5169.0521108200001</v>
      </c>
      <c r="O60" s="36">
        <f>SUMIFS(СВЦЭМ!$D$39:$D$782,СВЦЭМ!$A$39:$A$782,$A60,СВЦЭМ!$B$39:$B$782,O$47)+'СЕТ СН'!$G$14+СВЦЭМ!$D$10+'СЕТ СН'!$G$5-'СЕТ СН'!$G$24</f>
        <v>5228.9102102699999</v>
      </c>
      <c r="P60" s="36">
        <f>SUMIFS(СВЦЭМ!$D$39:$D$782,СВЦЭМ!$A$39:$A$782,$A60,СВЦЭМ!$B$39:$B$782,P$47)+'СЕТ СН'!$G$14+СВЦЭМ!$D$10+'СЕТ СН'!$G$5-'СЕТ СН'!$G$24</f>
        <v>5236.9033455500003</v>
      </c>
      <c r="Q60" s="36">
        <f>SUMIFS(СВЦЭМ!$D$39:$D$782,СВЦЭМ!$A$39:$A$782,$A60,СВЦЭМ!$B$39:$B$782,Q$47)+'СЕТ СН'!$G$14+СВЦЭМ!$D$10+'СЕТ СН'!$G$5-'СЕТ СН'!$G$24</f>
        <v>5217.6402811799999</v>
      </c>
      <c r="R60" s="36">
        <f>SUMIFS(СВЦЭМ!$D$39:$D$782,СВЦЭМ!$A$39:$A$782,$A60,СВЦЭМ!$B$39:$B$782,R$47)+'СЕТ СН'!$G$14+СВЦЭМ!$D$10+'СЕТ СН'!$G$5-'СЕТ СН'!$G$24</f>
        <v>5157.9143643200005</v>
      </c>
      <c r="S60" s="36">
        <f>SUMIFS(СВЦЭМ!$D$39:$D$782,СВЦЭМ!$A$39:$A$782,$A60,СВЦЭМ!$B$39:$B$782,S$47)+'СЕТ СН'!$G$14+СВЦЭМ!$D$10+'СЕТ СН'!$G$5-'СЕТ СН'!$G$24</f>
        <v>5129.4379496700003</v>
      </c>
      <c r="T60" s="36">
        <f>SUMIFS(СВЦЭМ!$D$39:$D$782,СВЦЭМ!$A$39:$A$782,$A60,СВЦЭМ!$B$39:$B$782,T$47)+'СЕТ СН'!$G$14+СВЦЭМ!$D$10+'СЕТ СН'!$G$5-'СЕТ СН'!$G$24</f>
        <v>5109.4503029300004</v>
      </c>
      <c r="U60" s="36">
        <f>SUMIFS(СВЦЭМ!$D$39:$D$782,СВЦЭМ!$A$39:$A$782,$A60,СВЦЭМ!$B$39:$B$782,U$47)+'СЕТ СН'!$G$14+СВЦЭМ!$D$10+'СЕТ СН'!$G$5-'СЕТ СН'!$G$24</f>
        <v>5086.2182891600005</v>
      </c>
      <c r="V60" s="36">
        <f>SUMIFS(СВЦЭМ!$D$39:$D$782,СВЦЭМ!$A$39:$A$782,$A60,СВЦЭМ!$B$39:$B$782,V$47)+'СЕТ СН'!$G$14+СВЦЭМ!$D$10+'СЕТ СН'!$G$5-'СЕТ СН'!$G$24</f>
        <v>5096.2425974500002</v>
      </c>
      <c r="W60" s="36">
        <f>SUMIFS(СВЦЭМ!$D$39:$D$782,СВЦЭМ!$A$39:$A$782,$A60,СВЦЭМ!$B$39:$B$782,W$47)+'СЕТ СН'!$G$14+СВЦЭМ!$D$10+'СЕТ СН'!$G$5-'СЕТ СН'!$G$24</f>
        <v>5146.7360562900003</v>
      </c>
      <c r="X60" s="36">
        <f>SUMIFS(СВЦЭМ!$D$39:$D$782,СВЦЭМ!$A$39:$A$782,$A60,СВЦЭМ!$B$39:$B$782,X$47)+'СЕТ СН'!$G$14+СВЦЭМ!$D$10+'СЕТ СН'!$G$5-'СЕТ СН'!$G$24</f>
        <v>5153.0190466900003</v>
      </c>
      <c r="Y60" s="36">
        <f>SUMIFS(СВЦЭМ!$D$39:$D$782,СВЦЭМ!$A$39:$A$782,$A60,СВЦЭМ!$B$39:$B$782,Y$47)+'СЕТ СН'!$G$14+СВЦЭМ!$D$10+'СЕТ СН'!$G$5-'СЕТ СН'!$G$24</f>
        <v>5199.1679433200006</v>
      </c>
    </row>
    <row r="61" spans="1:25" ht="15.75" x14ac:dyDescent="0.2">
      <c r="A61" s="35">
        <f t="shared" si="1"/>
        <v>44909</v>
      </c>
      <c r="B61" s="36">
        <f>SUMIFS(СВЦЭМ!$D$39:$D$782,СВЦЭМ!$A$39:$A$782,$A61,СВЦЭМ!$B$39:$B$782,B$47)+'СЕТ СН'!$G$14+СВЦЭМ!$D$10+'СЕТ СН'!$G$5-'СЕТ СН'!$G$24</f>
        <v>5142.0715263500006</v>
      </c>
      <c r="C61" s="36">
        <f>SUMIFS(СВЦЭМ!$D$39:$D$782,СВЦЭМ!$A$39:$A$782,$A61,СВЦЭМ!$B$39:$B$782,C$47)+'СЕТ СН'!$G$14+СВЦЭМ!$D$10+'СЕТ СН'!$G$5-'СЕТ СН'!$G$24</f>
        <v>5182.3485949200003</v>
      </c>
      <c r="D61" s="36">
        <f>SUMIFS(СВЦЭМ!$D$39:$D$782,СВЦЭМ!$A$39:$A$782,$A61,СВЦЭМ!$B$39:$B$782,D$47)+'СЕТ СН'!$G$14+СВЦЭМ!$D$10+'СЕТ СН'!$G$5-'СЕТ СН'!$G$24</f>
        <v>5205.8758541300003</v>
      </c>
      <c r="E61" s="36">
        <f>SUMIFS(СВЦЭМ!$D$39:$D$782,СВЦЭМ!$A$39:$A$782,$A61,СВЦЭМ!$B$39:$B$782,E$47)+'СЕТ СН'!$G$14+СВЦЭМ!$D$10+'СЕТ СН'!$G$5-'СЕТ СН'!$G$24</f>
        <v>5219.89089719</v>
      </c>
      <c r="F61" s="36">
        <f>SUMIFS(СВЦЭМ!$D$39:$D$782,СВЦЭМ!$A$39:$A$782,$A61,СВЦЭМ!$B$39:$B$782,F$47)+'СЕТ СН'!$G$14+СВЦЭМ!$D$10+'СЕТ СН'!$G$5-'СЕТ СН'!$G$24</f>
        <v>5250.4841685700003</v>
      </c>
      <c r="G61" s="36">
        <f>SUMIFS(СВЦЭМ!$D$39:$D$782,СВЦЭМ!$A$39:$A$782,$A61,СВЦЭМ!$B$39:$B$782,G$47)+'СЕТ СН'!$G$14+СВЦЭМ!$D$10+'СЕТ СН'!$G$5-'СЕТ СН'!$G$24</f>
        <v>5232.6350510299999</v>
      </c>
      <c r="H61" s="36">
        <f>SUMIFS(СВЦЭМ!$D$39:$D$782,СВЦЭМ!$A$39:$A$782,$A61,СВЦЭМ!$B$39:$B$782,H$47)+'СЕТ СН'!$G$14+СВЦЭМ!$D$10+'СЕТ СН'!$G$5-'СЕТ СН'!$G$24</f>
        <v>5207.9467367799998</v>
      </c>
      <c r="I61" s="36">
        <f>SUMIFS(СВЦЭМ!$D$39:$D$782,СВЦЭМ!$A$39:$A$782,$A61,СВЦЭМ!$B$39:$B$782,I$47)+'СЕТ СН'!$G$14+СВЦЭМ!$D$10+'СЕТ СН'!$G$5-'СЕТ СН'!$G$24</f>
        <v>5184.0608906100006</v>
      </c>
      <c r="J61" s="36">
        <f>SUMIFS(СВЦЭМ!$D$39:$D$782,СВЦЭМ!$A$39:$A$782,$A61,СВЦЭМ!$B$39:$B$782,J$47)+'СЕТ СН'!$G$14+СВЦЭМ!$D$10+'СЕТ СН'!$G$5-'СЕТ СН'!$G$24</f>
        <v>5189.82051176</v>
      </c>
      <c r="K61" s="36">
        <f>SUMIFS(СВЦЭМ!$D$39:$D$782,СВЦЭМ!$A$39:$A$782,$A61,СВЦЭМ!$B$39:$B$782,K$47)+'СЕТ СН'!$G$14+СВЦЭМ!$D$10+'СЕТ СН'!$G$5-'СЕТ СН'!$G$24</f>
        <v>5140.9644244900001</v>
      </c>
      <c r="L61" s="36">
        <f>SUMIFS(СВЦЭМ!$D$39:$D$782,СВЦЭМ!$A$39:$A$782,$A61,СВЦЭМ!$B$39:$B$782,L$47)+'СЕТ СН'!$G$14+СВЦЭМ!$D$10+'СЕТ СН'!$G$5-'СЕТ СН'!$G$24</f>
        <v>5141.5752930300005</v>
      </c>
      <c r="M61" s="36">
        <f>SUMIFS(СВЦЭМ!$D$39:$D$782,СВЦЭМ!$A$39:$A$782,$A61,СВЦЭМ!$B$39:$B$782,M$47)+'СЕТ СН'!$G$14+СВЦЭМ!$D$10+'СЕТ СН'!$G$5-'СЕТ СН'!$G$24</f>
        <v>5180.8826385000002</v>
      </c>
      <c r="N61" s="36">
        <f>SUMIFS(СВЦЭМ!$D$39:$D$782,СВЦЭМ!$A$39:$A$782,$A61,СВЦЭМ!$B$39:$B$782,N$47)+'СЕТ СН'!$G$14+СВЦЭМ!$D$10+'СЕТ СН'!$G$5-'СЕТ СН'!$G$24</f>
        <v>5168.7082399800001</v>
      </c>
      <c r="O61" s="36">
        <f>SUMIFS(СВЦЭМ!$D$39:$D$782,СВЦЭМ!$A$39:$A$782,$A61,СВЦЭМ!$B$39:$B$782,O$47)+'СЕТ СН'!$G$14+СВЦЭМ!$D$10+'СЕТ СН'!$G$5-'СЕТ СН'!$G$24</f>
        <v>5176.8867003200003</v>
      </c>
      <c r="P61" s="36">
        <f>SUMIFS(СВЦЭМ!$D$39:$D$782,СВЦЭМ!$A$39:$A$782,$A61,СВЦЭМ!$B$39:$B$782,P$47)+'СЕТ СН'!$G$14+СВЦЭМ!$D$10+'СЕТ СН'!$G$5-'СЕТ СН'!$G$24</f>
        <v>5188.2297924300001</v>
      </c>
      <c r="Q61" s="36">
        <f>SUMIFS(СВЦЭМ!$D$39:$D$782,СВЦЭМ!$A$39:$A$782,$A61,СВЦЭМ!$B$39:$B$782,Q$47)+'СЕТ СН'!$G$14+СВЦЭМ!$D$10+'СЕТ СН'!$G$5-'СЕТ СН'!$G$24</f>
        <v>5185.8653116300002</v>
      </c>
      <c r="R61" s="36">
        <f>SUMIFS(СВЦЭМ!$D$39:$D$782,СВЦЭМ!$A$39:$A$782,$A61,СВЦЭМ!$B$39:$B$782,R$47)+'СЕТ СН'!$G$14+СВЦЭМ!$D$10+'СЕТ СН'!$G$5-'СЕТ СН'!$G$24</f>
        <v>5204.4232717000004</v>
      </c>
      <c r="S61" s="36">
        <f>SUMIFS(СВЦЭМ!$D$39:$D$782,СВЦЭМ!$A$39:$A$782,$A61,СВЦЭМ!$B$39:$B$782,S$47)+'СЕТ СН'!$G$14+СВЦЭМ!$D$10+'СЕТ СН'!$G$5-'СЕТ СН'!$G$24</f>
        <v>5183.4411814900004</v>
      </c>
      <c r="T61" s="36">
        <f>SUMIFS(СВЦЭМ!$D$39:$D$782,СВЦЭМ!$A$39:$A$782,$A61,СВЦЭМ!$B$39:$B$782,T$47)+'СЕТ СН'!$G$14+СВЦЭМ!$D$10+'СЕТ СН'!$G$5-'СЕТ СН'!$G$24</f>
        <v>5182.1312118000005</v>
      </c>
      <c r="U61" s="36">
        <f>SUMIFS(СВЦЭМ!$D$39:$D$782,СВЦЭМ!$A$39:$A$782,$A61,СВЦЭМ!$B$39:$B$782,U$47)+'СЕТ СН'!$G$14+СВЦЭМ!$D$10+'СЕТ СН'!$G$5-'СЕТ СН'!$G$24</f>
        <v>5188.7268508500001</v>
      </c>
      <c r="V61" s="36">
        <f>SUMIFS(СВЦЭМ!$D$39:$D$782,СВЦЭМ!$A$39:$A$782,$A61,СВЦЭМ!$B$39:$B$782,V$47)+'СЕТ СН'!$G$14+СВЦЭМ!$D$10+'СЕТ СН'!$G$5-'СЕТ СН'!$G$24</f>
        <v>5202.7195564600006</v>
      </c>
      <c r="W61" s="36">
        <f>SUMIFS(СВЦЭМ!$D$39:$D$782,СВЦЭМ!$A$39:$A$782,$A61,СВЦЭМ!$B$39:$B$782,W$47)+'СЕТ СН'!$G$14+СВЦЭМ!$D$10+'СЕТ СН'!$G$5-'СЕТ СН'!$G$24</f>
        <v>5175.7067414900002</v>
      </c>
      <c r="X61" s="36">
        <f>SUMIFS(СВЦЭМ!$D$39:$D$782,СВЦЭМ!$A$39:$A$782,$A61,СВЦЭМ!$B$39:$B$782,X$47)+'СЕТ СН'!$G$14+СВЦЭМ!$D$10+'СЕТ СН'!$G$5-'СЕТ СН'!$G$24</f>
        <v>5181.65362869</v>
      </c>
      <c r="Y61" s="36">
        <f>SUMIFS(СВЦЭМ!$D$39:$D$782,СВЦЭМ!$A$39:$A$782,$A61,СВЦЭМ!$B$39:$B$782,Y$47)+'СЕТ СН'!$G$14+СВЦЭМ!$D$10+'СЕТ СН'!$G$5-'СЕТ СН'!$G$24</f>
        <v>5183.4635993600004</v>
      </c>
    </row>
    <row r="62" spans="1:25" ht="15.75" x14ac:dyDescent="0.2">
      <c r="A62" s="35">
        <f t="shared" si="1"/>
        <v>44910</v>
      </c>
      <c r="B62" s="36">
        <f>SUMIFS(СВЦЭМ!$D$39:$D$782,СВЦЭМ!$A$39:$A$782,$A62,СВЦЭМ!$B$39:$B$782,B$47)+'СЕТ СН'!$G$14+СВЦЭМ!$D$10+'СЕТ СН'!$G$5-'СЕТ СН'!$G$24</f>
        <v>5100.9137906599999</v>
      </c>
      <c r="C62" s="36">
        <f>SUMIFS(СВЦЭМ!$D$39:$D$782,СВЦЭМ!$A$39:$A$782,$A62,СВЦЭМ!$B$39:$B$782,C$47)+'СЕТ СН'!$G$14+СВЦЭМ!$D$10+'СЕТ СН'!$G$5-'СЕТ СН'!$G$24</f>
        <v>5113.7754402099999</v>
      </c>
      <c r="D62" s="36">
        <f>SUMIFS(СВЦЭМ!$D$39:$D$782,СВЦЭМ!$A$39:$A$782,$A62,СВЦЭМ!$B$39:$B$782,D$47)+'СЕТ СН'!$G$14+СВЦЭМ!$D$10+'СЕТ СН'!$G$5-'СЕТ СН'!$G$24</f>
        <v>5130.5500625000004</v>
      </c>
      <c r="E62" s="36">
        <f>SUMIFS(СВЦЭМ!$D$39:$D$782,СВЦЭМ!$A$39:$A$782,$A62,СВЦЭМ!$B$39:$B$782,E$47)+'СЕТ СН'!$G$14+СВЦЭМ!$D$10+'СЕТ СН'!$G$5-'СЕТ СН'!$G$24</f>
        <v>5157.1495117000004</v>
      </c>
      <c r="F62" s="36">
        <f>SUMIFS(СВЦЭМ!$D$39:$D$782,СВЦЭМ!$A$39:$A$782,$A62,СВЦЭМ!$B$39:$B$782,F$47)+'СЕТ СН'!$G$14+СВЦЭМ!$D$10+'СЕТ СН'!$G$5-'СЕТ СН'!$G$24</f>
        <v>5207.5993777800004</v>
      </c>
      <c r="G62" s="36">
        <f>SUMIFS(СВЦЭМ!$D$39:$D$782,СВЦЭМ!$A$39:$A$782,$A62,СВЦЭМ!$B$39:$B$782,G$47)+'СЕТ СН'!$G$14+СВЦЭМ!$D$10+'СЕТ СН'!$G$5-'СЕТ СН'!$G$24</f>
        <v>5179.2992666299997</v>
      </c>
      <c r="H62" s="36">
        <f>SUMIFS(СВЦЭМ!$D$39:$D$782,СВЦЭМ!$A$39:$A$782,$A62,СВЦЭМ!$B$39:$B$782,H$47)+'СЕТ СН'!$G$14+СВЦЭМ!$D$10+'СЕТ СН'!$G$5-'СЕТ СН'!$G$24</f>
        <v>5143.58363439</v>
      </c>
      <c r="I62" s="36">
        <f>SUMIFS(СВЦЭМ!$D$39:$D$782,СВЦЭМ!$A$39:$A$782,$A62,СВЦЭМ!$B$39:$B$782,I$47)+'СЕТ СН'!$G$14+СВЦЭМ!$D$10+'СЕТ СН'!$G$5-'СЕТ СН'!$G$24</f>
        <v>5077.1628382600002</v>
      </c>
      <c r="J62" s="36">
        <f>SUMIFS(СВЦЭМ!$D$39:$D$782,СВЦЭМ!$A$39:$A$782,$A62,СВЦЭМ!$B$39:$B$782,J$47)+'СЕТ СН'!$G$14+СВЦЭМ!$D$10+'СЕТ СН'!$G$5-'СЕТ СН'!$G$24</f>
        <v>5043.2877753100001</v>
      </c>
      <c r="K62" s="36">
        <f>SUMIFS(СВЦЭМ!$D$39:$D$782,СВЦЭМ!$A$39:$A$782,$A62,СВЦЭМ!$B$39:$B$782,K$47)+'СЕТ СН'!$G$14+СВЦЭМ!$D$10+'СЕТ СН'!$G$5-'СЕТ СН'!$G$24</f>
        <v>5031.1252289599997</v>
      </c>
      <c r="L62" s="36">
        <f>SUMIFS(СВЦЭМ!$D$39:$D$782,СВЦЭМ!$A$39:$A$782,$A62,СВЦЭМ!$B$39:$B$782,L$47)+'СЕТ СН'!$G$14+СВЦЭМ!$D$10+'СЕТ СН'!$G$5-'СЕТ СН'!$G$24</f>
        <v>5014.69296304</v>
      </c>
      <c r="M62" s="36">
        <f>SUMIFS(СВЦЭМ!$D$39:$D$782,СВЦЭМ!$A$39:$A$782,$A62,СВЦЭМ!$B$39:$B$782,M$47)+'СЕТ СН'!$G$14+СВЦЭМ!$D$10+'СЕТ СН'!$G$5-'СЕТ СН'!$G$24</f>
        <v>5023.6958231200006</v>
      </c>
      <c r="N62" s="36">
        <f>SUMIFS(СВЦЭМ!$D$39:$D$782,СВЦЭМ!$A$39:$A$782,$A62,СВЦЭМ!$B$39:$B$782,N$47)+'СЕТ СН'!$G$14+СВЦЭМ!$D$10+'СЕТ СН'!$G$5-'СЕТ СН'!$G$24</f>
        <v>5044.4106839599999</v>
      </c>
      <c r="O62" s="36">
        <f>SUMIFS(СВЦЭМ!$D$39:$D$782,СВЦЭМ!$A$39:$A$782,$A62,СВЦЭМ!$B$39:$B$782,O$47)+'СЕТ СН'!$G$14+СВЦЭМ!$D$10+'СЕТ СН'!$G$5-'СЕТ СН'!$G$24</f>
        <v>5054.2833454900001</v>
      </c>
      <c r="P62" s="36">
        <f>SUMIFS(СВЦЭМ!$D$39:$D$782,СВЦЭМ!$A$39:$A$782,$A62,СВЦЭМ!$B$39:$B$782,P$47)+'СЕТ СН'!$G$14+СВЦЭМ!$D$10+'СЕТ СН'!$G$5-'СЕТ СН'!$G$24</f>
        <v>5070.3667402600004</v>
      </c>
      <c r="Q62" s="36">
        <f>SUMIFS(СВЦЭМ!$D$39:$D$782,СВЦЭМ!$A$39:$A$782,$A62,СВЦЭМ!$B$39:$B$782,Q$47)+'СЕТ СН'!$G$14+СВЦЭМ!$D$10+'СЕТ СН'!$G$5-'СЕТ СН'!$G$24</f>
        <v>5080.7771801400004</v>
      </c>
      <c r="R62" s="36">
        <f>SUMIFS(СВЦЭМ!$D$39:$D$782,СВЦЭМ!$A$39:$A$782,$A62,СВЦЭМ!$B$39:$B$782,R$47)+'СЕТ СН'!$G$14+СВЦЭМ!$D$10+'СЕТ СН'!$G$5-'СЕТ СН'!$G$24</f>
        <v>5089.6722594100002</v>
      </c>
      <c r="S62" s="36">
        <f>SUMIFS(СВЦЭМ!$D$39:$D$782,СВЦЭМ!$A$39:$A$782,$A62,СВЦЭМ!$B$39:$B$782,S$47)+'СЕТ СН'!$G$14+СВЦЭМ!$D$10+'СЕТ СН'!$G$5-'СЕТ СН'!$G$24</f>
        <v>5046.2239814000004</v>
      </c>
      <c r="T62" s="36">
        <f>SUMIFS(СВЦЭМ!$D$39:$D$782,СВЦЭМ!$A$39:$A$782,$A62,СВЦЭМ!$B$39:$B$782,T$47)+'СЕТ СН'!$G$14+СВЦЭМ!$D$10+'СЕТ СН'!$G$5-'СЕТ СН'!$G$24</f>
        <v>5002.8351132400003</v>
      </c>
      <c r="U62" s="36">
        <f>SUMIFS(СВЦЭМ!$D$39:$D$782,СВЦЭМ!$A$39:$A$782,$A62,СВЦЭМ!$B$39:$B$782,U$47)+'СЕТ СН'!$G$14+СВЦЭМ!$D$10+'СЕТ СН'!$G$5-'СЕТ СН'!$G$24</f>
        <v>5004.9286708</v>
      </c>
      <c r="V62" s="36">
        <f>SUMIFS(СВЦЭМ!$D$39:$D$782,СВЦЭМ!$A$39:$A$782,$A62,СВЦЭМ!$B$39:$B$782,V$47)+'СЕТ СН'!$G$14+СВЦЭМ!$D$10+'СЕТ СН'!$G$5-'СЕТ СН'!$G$24</f>
        <v>5005.2969377700001</v>
      </c>
      <c r="W62" s="36">
        <f>SUMIFS(СВЦЭМ!$D$39:$D$782,СВЦЭМ!$A$39:$A$782,$A62,СВЦЭМ!$B$39:$B$782,W$47)+'СЕТ СН'!$G$14+СВЦЭМ!$D$10+'СЕТ СН'!$G$5-'СЕТ СН'!$G$24</f>
        <v>5025.7650426</v>
      </c>
      <c r="X62" s="36">
        <f>SUMIFS(СВЦЭМ!$D$39:$D$782,СВЦЭМ!$A$39:$A$782,$A62,СВЦЭМ!$B$39:$B$782,X$47)+'СЕТ СН'!$G$14+СВЦЭМ!$D$10+'СЕТ СН'!$G$5-'СЕТ СН'!$G$24</f>
        <v>5038.2760239099998</v>
      </c>
      <c r="Y62" s="36">
        <f>SUMIFS(СВЦЭМ!$D$39:$D$782,СВЦЭМ!$A$39:$A$782,$A62,СВЦЭМ!$B$39:$B$782,Y$47)+'СЕТ СН'!$G$14+СВЦЭМ!$D$10+'СЕТ СН'!$G$5-'СЕТ СН'!$G$24</f>
        <v>5067.0023726700001</v>
      </c>
    </row>
    <row r="63" spans="1:25" ht="15.75" x14ac:dyDescent="0.2">
      <c r="A63" s="35">
        <f t="shared" si="1"/>
        <v>44911</v>
      </c>
      <c r="B63" s="36">
        <f>SUMIFS(СВЦЭМ!$D$39:$D$782,СВЦЭМ!$A$39:$A$782,$A63,СВЦЭМ!$B$39:$B$782,B$47)+'СЕТ СН'!$G$14+СВЦЭМ!$D$10+'СЕТ СН'!$G$5-'СЕТ СН'!$G$24</f>
        <v>5244.44470628</v>
      </c>
      <c r="C63" s="36">
        <f>SUMIFS(СВЦЭМ!$D$39:$D$782,СВЦЭМ!$A$39:$A$782,$A63,СВЦЭМ!$B$39:$B$782,C$47)+'СЕТ СН'!$G$14+СВЦЭМ!$D$10+'СЕТ СН'!$G$5-'СЕТ СН'!$G$24</f>
        <v>5265.9183277700004</v>
      </c>
      <c r="D63" s="36">
        <f>SUMIFS(СВЦЭМ!$D$39:$D$782,СВЦЭМ!$A$39:$A$782,$A63,СВЦЭМ!$B$39:$B$782,D$47)+'СЕТ СН'!$G$14+СВЦЭМ!$D$10+'СЕТ СН'!$G$5-'СЕТ СН'!$G$24</f>
        <v>5269.6846802</v>
      </c>
      <c r="E63" s="36">
        <f>SUMIFS(СВЦЭМ!$D$39:$D$782,СВЦЭМ!$A$39:$A$782,$A63,СВЦЭМ!$B$39:$B$782,E$47)+'СЕТ СН'!$G$14+СВЦЭМ!$D$10+'СЕТ СН'!$G$5-'СЕТ СН'!$G$24</f>
        <v>5254.0210331300004</v>
      </c>
      <c r="F63" s="36">
        <f>SUMIFS(СВЦЭМ!$D$39:$D$782,СВЦЭМ!$A$39:$A$782,$A63,СВЦЭМ!$B$39:$B$782,F$47)+'СЕТ СН'!$G$14+СВЦЭМ!$D$10+'СЕТ СН'!$G$5-'СЕТ СН'!$G$24</f>
        <v>5242.6191754800002</v>
      </c>
      <c r="G63" s="36">
        <f>SUMIFS(СВЦЭМ!$D$39:$D$782,СВЦЭМ!$A$39:$A$782,$A63,СВЦЭМ!$B$39:$B$782,G$47)+'СЕТ СН'!$G$14+СВЦЭМ!$D$10+'СЕТ СН'!$G$5-'СЕТ СН'!$G$24</f>
        <v>5217.1418161000001</v>
      </c>
      <c r="H63" s="36">
        <f>SUMIFS(СВЦЭМ!$D$39:$D$782,СВЦЭМ!$A$39:$A$782,$A63,СВЦЭМ!$B$39:$B$782,H$47)+'СЕТ СН'!$G$14+СВЦЭМ!$D$10+'СЕТ СН'!$G$5-'СЕТ СН'!$G$24</f>
        <v>5159.3694744300001</v>
      </c>
      <c r="I63" s="36">
        <f>SUMIFS(СВЦЭМ!$D$39:$D$782,СВЦЭМ!$A$39:$A$782,$A63,СВЦЭМ!$B$39:$B$782,I$47)+'СЕТ СН'!$G$14+СВЦЭМ!$D$10+'СЕТ СН'!$G$5-'СЕТ СН'!$G$24</f>
        <v>5133.1076018499998</v>
      </c>
      <c r="J63" s="36">
        <f>SUMIFS(СВЦЭМ!$D$39:$D$782,СВЦЭМ!$A$39:$A$782,$A63,СВЦЭМ!$B$39:$B$782,J$47)+'СЕТ СН'!$G$14+СВЦЭМ!$D$10+'СЕТ СН'!$G$5-'СЕТ СН'!$G$24</f>
        <v>5105.8019367899997</v>
      </c>
      <c r="K63" s="36">
        <f>SUMIFS(СВЦЭМ!$D$39:$D$782,СВЦЭМ!$A$39:$A$782,$A63,СВЦЭМ!$B$39:$B$782,K$47)+'СЕТ СН'!$G$14+СВЦЭМ!$D$10+'СЕТ СН'!$G$5-'СЕТ СН'!$G$24</f>
        <v>5087.76045402</v>
      </c>
      <c r="L63" s="36">
        <f>SUMIFS(СВЦЭМ!$D$39:$D$782,СВЦЭМ!$A$39:$A$782,$A63,СВЦЭМ!$B$39:$B$782,L$47)+'СЕТ СН'!$G$14+СВЦЭМ!$D$10+'СЕТ СН'!$G$5-'СЕТ СН'!$G$24</f>
        <v>5094.8314237100003</v>
      </c>
      <c r="M63" s="36">
        <f>SUMIFS(СВЦЭМ!$D$39:$D$782,СВЦЭМ!$A$39:$A$782,$A63,СВЦЭМ!$B$39:$B$782,M$47)+'СЕТ СН'!$G$14+СВЦЭМ!$D$10+'СЕТ СН'!$G$5-'СЕТ СН'!$G$24</f>
        <v>5112.0666263900002</v>
      </c>
      <c r="N63" s="36">
        <f>SUMIFS(СВЦЭМ!$D$39:$D$782,СВЦЭМ!$A$39:$A$782,$A63,СВЦЭМ!$B$39:$B$782,N$47)+'СЕТ СН'!$G$14+СВЦЭМ!$D$10+'СЕТ СН'!$G$5-'СЕТ СН'!$G$24</f>
        <v>5141.1442110300004</v>
      </c>
      <c r="O63" s="36">
        <f>SUMIFS(СВЦЭМ!$D$39:$D$782,СВЦЭМ!$A$39:$A$782,$A63,СВЦЭМ!$B$39:$B$782,O$47)+'СЕТ СН'!$G$14+СВЦЭМ!$D$10+'СЕТ СН'!$G$5-'СЕТ СН'!$G$24</f>
        <v>5170.3799150599998</v>
      </c>
      <c r="P63" s="36">
        <f>SUMIFS(СВЦЭМ!$D$39:$D$782,СВЦЭМ!$A$39:$A$782,$A63,СВЦЭМ!$B$39:$B$782,P$47)+'СЕТ СН'!$G$14+СВЦЭМ!$D$10+'СЕТ СН'!$G$5-'СЕТ СН'!$G$24</f>
        <v>5190.0117796699997</v>
      </c>
      <c r="Q63" s="36">
        <f>SUMIFS(СВЦЭМ!$D$39:$D$782,СВЦЭМ!$A$39:$A$782,$A63,СВЦЭМ!$B$39:$B$782,Q$47)+'СЕТ СН'!$G$14+СВЦЭМ!$D$10+'СЕТ СН'!$G$5-'СЕТ СН'!$G$24</f>
        <v>5188.8915001100004</v>
      </c>
      <c r="R63" s="36">
        <f>SUMIFS(СВЦЭМ!$D$39:$D$782,СВЦЭМ!$A$39:$A$782,$A63,СВЦЭМ!$B$39:$B$782,R$47)+'СЕТ СН'!$G$14+СВЦЭМ!$D$10+'СЕТ СН'!$G$5-'СЕТ СН'!$G$24</f>
        <v>5174.3598026500003</v>
      </c>
      <c r="S63" s="36">
        <f>SUMIFS(СВЦЭМ!$D$39:$D$782,СВЦЭМ!$A$39:$A$782,$A63,СВЦЭМ!$B$39:$B$782,S$47)+'СЕТ СН'!$G$14+СВЦЭМ!$D$10+'СЕТ СН'!$G$5-'СЕТ СН'!$G$24</f>
        <v>5119.8297645100001</v>
      </c>
      <c r="T63" s="36">
        <f>SUMIFS(СВЦЭМ!$D$39:$D$782,СВЦЭМ!$A$39:$A$782,$A63,СВЦЭМ!$B$39:$B$782,T$47)+'СЕТ СН'!$G$14+СВЦЭМ!$D$10+'СЕТ СН'!$G$5-'СЕТ СН'!$G$24</f>
        <v>5085.8097111900006</v>
      </c>
      <c r="U63" s="36">
        <f>SUMIFS(СВЦЭМ!$D$39:$D$782,СВЦЭМ!$A$39:$A$782,$A63,СВЦЭМ!$B$39:$B$782,U$47)+'СЕТ СН'!$G$14+СВЦЭМ!$D$10+'СЕТ СН'!$G$5-'СЕТ СН'!$G$24</f>
        <v>5094.05106978</v>
      </c>
      <c r="V63" s="36">
        <f>SUMIFS(СВЦЭМ!$D$39:$D$782,СВЦЭМ!$A$39:$A$782,$A63,СВЦЭМ!$B$39:$B$782,V$47)+'СЕТ СН'!$G$14+СВЦЭМ!$D$10+'СЕТ СН'!$G$5-'СЕТ СН'!$G$24</f>
        <v>5113.2060724299999</v>
      </c>
      <c r="W63" s="36">
        <f>SUMIFS(СВЦЭМ!$D$39:$D$782,СВЦЭМ!$A$39:$A$782,$A63,СВЦЭМ!$B$39:$B$782,W$47)+'СЕТ СН'!$G$14+СВЦЭМ!$D$10+'СЕТ СН'!$G$5-'СЕТ СН'!$G$24</f>
        <v>5126.7581072499997</v>
      </c>
      <c r="X63" s="36">
        <f>SUMIFS(СВЦЭМ!$D$39:$D$782,СВЦЭМ!$A$39:$A$782,$A63,СВЦЭМ!$B$39:$B$782,X$47)+'СЕТ СН'!$G$14+СВЦЭМ!$D$10+'СЕТ СН'!$G$5-'СЕТ СН'!$G$24</f>
        <v>5167.9867336000007</v>
      </c>
      <c r="Y63" s="36">
        <f>SUMIFS(СВЦЭМ!$D$39:$D$782,СВЦЭМ!$A$39:$A$782,$A63,СВЦЭМ!$B$39:$B$782,Y$47)+'СЕТ СН'!$G$14+СВЦЭМ!$D$10+'СЕТ СН'!$G$5-'СЕТ СН'!$G$24</f>
        <v>5206.1598685500003</v>
      </c>
    </row>
    <row r="64" spans="1:25" ht="15.75" x14ac:dyDescent="0.2">
      <c r="A64" s="35">
        <f t="shared" si="1"/>
        <v>44912</v>
      </c>
      <c r="B64" s="36">
        <f>SUMIFS(СВЦЭМ!$D$39:$D$782,СВЦЭМ!$A$39:$A$782,$A64,СВЦЭМ!$B$39:$B$782,B$47)+'СЕТ СН'!$G$14+СВЦЭМ!$D$10+'СЕТ СН'!$G$5-'СЕТ СН'!$G$24</f>
        <v>5104.0961200199999</v>
      </c>
      <c r="C64" s="36">
        <f>SUMIFS(СВЦЭМ!$D$39:$D$782,СВЦЭМ!$A$39:$A$782,$A64,СВЦЭМ!$B$39:$B$782,C$47)+'СЕТ СН'!$G$14+СВЦЭМ!$D$10+'СЕТ СН'!$G$5-'СЕТ СН'!$G$24</f>
        <v>5087.9866990099999</v>
      </c>
      <c r="D64" s="36">
        <f>SUMIFS(СВЦЭМ!$D$39:$D$782,СВЦЭМ!$A$39:$A$782,$A64,СВЦЭМ!$B$39:$B$782,D$47)+'СЕТ СН'!$G$14+СВЦЭМ!$D$10+'СЕТ СН'!$G$5-'СЕТ СН'!$G$24</f>
        <v>5097.1248654299998</v>
      </c>
      <c r="E64" s="36">
        <f>SUMIFS(СВЦЭМ!$D$39:$D$782,СВЦЭМ!$A$39:$A$782,$A64,СВЦЭМ!$B$39:$B$782,E$47)+'СЕТ СН'!$G$14+СВЦЭМ!$D$10+'СЕТ СН'!$G$5-'СЕТ СН'!$G$24</f>
        <v>5093.3705247600001</v>
      </c>
      <c r="F64" s="36">
        <f>SUMIFS(СВЦЭМ!$D$39:$D$782,СВЦЭМ!$A$39:$A$782,$A64,СВЦЭМ!$B$39:$B$782,F$47)+'СЕТ СН'!$G$14+СВЦЭМ!$D$10+'СЕТ СН'!$G$5-'СЕТ СН'!$G$24</f>
        <v>5129.1386626500007</v>
      </c>
      <c r="G64" s="36">
        <f>SUMIFS(СВЦЭМ!$D$39:$D$782,СВЦЭМ!$A$39:$A$782,$A64,СВЦЭМ!$B$39:$B$782,G$47)+'СЕТ СН'!$G$14+СВЦЭМ!$D$10+'СЕТ СН'!$G$5-'СЕТ СН'!$G$24</f>
        <v>5113.8875672900003</v>
      </c>
      <c r="H64" s="36">
        <f>SUMIFS(СВЦЭМ!$D$39:$D$782,СВЦЭМ!$A$39:$A$782,$A64,СВЦЭМ!$B$39:$B$782,H$47)+'СЕТ СН'!$G$14+СВЦЭМ!$D$10+'СЕТ СН'!$G$5-'СЕТ СН'!$G$24</f>
        <v>5090.8265473600004</v>
      </c>
      <c r="I64" s="36">
        <f>SUMIFS(СВЦЭМ!$D$39:$D$782,СВЦЭМ!$A$39:$A$782,$A64,СВЦЭМ!$B$39:$B$782,I$47)+'СЕТ СН'!$G$14+СВЦЭМ!$D$10+'СЕТ СН'!$G$5-'СЕТ СН'!$G$24</f>
        <v>5126.3304440100001</v>
      </c>
      <c r="J64" s="36">
        <f>SUMIFS(СВЦЭМ!$D$39:$D$782,СВЦЭМ!$A$39:$A$782,$A64,СВЦЭМ!$B$39:$B$782,J$47)+'СЕТ СН'!$G$14+СВЦЭМ!$D$10+'СЕТ СН'!$G$5-'СЕТ СН'!$G$24</f>
        <v>5109.4819602000007</v>
      </c>
      <c r="K64" s="36">
        <f>SUMIFS(СВЦЭМ!$D$39:$D$782,СВЦЭМ!$A$39:$A$782,$A64,СВЦЭМ!$B$39:$B$782,K$47)+'СЕТ СН'!$G$14+СВЦЭМ!$D$10+'СЕТ СН'!$G$5-'СЕТ СН'!$G$24</f>
        <v>5065.8992325300005</v>
      </c>
      <c r="L64" s="36">
        <f>SUMIFS(СВЦЭМ!$D$39:$D$782,СВЦЭМ!$A$39:$A$782,$A64,СВЦЭМ!$B$39:$B$782,L$47)+'СЕТ СН'!$G$14+СВЦЭМ!$D$10+'СЕТ СН'!$G$5-'СЕТ СН'!$G$24</f>
        <v>5041.6161446400001</v>
      </c>
      <c r="M64" s="36">
        <f>SUMIFS(СВЦЭМ!$D$39:$D$782,СВЦЭМ!$A$39:$A$782,$A64,СВЦЭМ!$B$39:$B$782,M$47)+'СЕТ СН'!$G$14+СВЦЭМ!$D$10+'СЕТ СН'!$G$5-'СЕТ СН'!$G$24</f>
        <v>5042.4024530099996</v>
      </c>
      <c r="N64" s="36">
        <f>SUMIFS(СВЦЭМ!$D$39:$D$782,СВЦЭМ!$A$39:$A$782,$A64,СВЦЭМ!$B$39:$B$782,N$47)+'СЕТ СН'!$G$14+СВЦЭМ!$D$10+'СЕТ СН'!$G$5-'СЕТ СН'!$G$24</f>
        <v>5081.8666947900001</v>
      </c>
      <c r="O64" s="36">
        <f>SUMIFS(СВЦЭМ!$D$39:$D$782,СВЦЭМ!$A$39:$A$782,$A64,СВЦЭМ!$B$39:$B$782,O$47)+'СЕТ СН'!$G$14+СВЦЭМ!$D$10+'СЕТ СН'!$G$5-'СЕТ СН'!$G$24</f>
        <v>5066.8013393900001</v>
      </c>
      <c r="P64" s="36">
        <f>SUMIFS(СВЦЭМ!$D$39:$D$782,СВЦЭМ!$A$39:$A$782,$A64,СВЦЭМ!$B$39:$B$782,P$47)+'СЕТ СН'!$G$14+СВЦЭМ!$D$10+'СЕТ СН'!$G$5-'СЕТ СН'!$G$24</f>
        <v>5085.4959349500004</v>
      </c>
      <c r="Q64" s="36">
        <f>SUMIFS(СВЦЭМ!$D$39:$D$782,СВЦЭМ!$A$39:$A$782,$A64,СВЦЭМ!$B$39:$B$782,Q$47)+'СЕТ СН'!$G$14+СВЦЭМ!$D$10+'СЕТ СН'!$G$5-'СЕТ СН'!$G$24</f>
        <v>5080.5371907299996</v>
      </c>
      <c r="R64" s="36">
        <f>SUMIFS(СВЦЭМ!$D$39:$D$782,СВЦЭМ!$A$39:$A$782,$A64,СВЦЭМ!$B$39:$B$782,R$47)+'СЕТ СН'!$G$14+СВЦЭМ!$D$10+'СЕТ СН'!$G$5-'СЕТ СН'!$G$24</f>
        <v>5078.7901795600001</v>
      </c>
      <c r="S64" s="36">
        <f>SUMIFS(СВЦЭМ!$D$39:$D$782,СВЦЭМ!$A$39:$A$782,$A64,СВЦЭМ!$B$39:$B$782,S$47)+'СЕТ СН'!$G$14+СВЦЭМ!$D$10+'СЕТ СН'!$G$5-'СЕТ СН'!$G$24</f>
        <v>5029.5076332999997</v>
      </c>
      <c r="T64" s="36">
        <f>SUMIFS(СВЦЭМ!$D$39:$D$782,СВЦЭМ!$A$39:$A$782,$A64,СВЦЭМ!$B$39:$B$782,T$47)+'СЕТ СН'!$G$14+СВЦЭМ!$D$10+'СЕТ СН'!$G$5-'СЕТ СН'!$G$24</f>
        <v>4988.5480441600002</v>
      </c>
      <c r="U64" s="36">
        <f>SUMIFS(СВЦЭМ!$D$39:$D$782,СВЦЭМ!$A$39:$A$782,$A64,СВЦЭМ!$B$39:$B$782,U$47)+'СЕТ СН'!$G$14+СВЦЭМ!$D$10+'СЕТ СН'!$G$5-'СЕТ СН'!$G$24</f>
        <v>5007.1201827599998</v>
      </c>
      <c r="V64" s="36">
        <f>SUMIFS(СВЦЭМ!$D$39:$D$782,СВЦЭМ!$A$39:$A$782,$A64,СВЦЭМ!$B$39:$B$782,V$47)+'СЕТ СН'!$G$14+СВЦЭМ!$D$10+'СЕТ СН'!$G$5-'СЕТ СН'!$G$24</f>
        <v>5030.45961988</v>
      </c>
      <c r="W64" s="36">
        <f>SUMIFS(СВЦЭМ!$D$39:$D$782,СВЦЭМ!$A$39:$A$782,$A64,СВЦЭМ!$B$39:$B$782,W$47)+'СЕТ СН'!$G$14+СВЦЭМ!$D$10+'СЕТ СН'!$G$5-'СЕТ СН'!$G$24</f>
        <v>5037.5627701800004</v>
      </c>
      <c r="X64" s="36">
        <f>SUMIFS(СВЦЭМ!$D$39:$D$782,СВЦЭМ!$A$39:$A$782,$A64,СВЦЭМ!$B$39:$B$782,X$47)+'СЕТ СН'!$G$14+СВЦЭМ!$D$10+'СЕТ СН'!$G$5-'СЕТ СН'!$G$24</f>
        <v>5048.5868518999996</v>
      </c>
      <c r="Y64" s="36">
        <f>SUMIFS(СВЦЭМ!$D$39:$D$782,СВЦЭМ!$A$39:$A$782,$A64,СВЦЭМ!$B$39:$B$782,Y$47)+'СЕТ СН'!$G$14+СВЦЭМ!$D$10+'СЕТ СН'!$G$5-'СЕТ СН'!$G$24</f>
        <v>5051.5862932600003</v>
      </c>
    </row>
    <row r="65" spans="1:26" ht="15.75" x14ac:dyDescent="0.2">
      <c r="A65" s="35">
        <f t="shared" si="1"/>
        <v>44913</v>
      </c>
      <c r="B65" s="36">
        <f>SUMIFS(СВЦЭМ!$D$39:$D$782,СВЦЭМ!$A$39:$A$782,$A65,СВЦЭМ!$B$39:$B$782,B$47)+'СЕТ СН'!$G$14+СВЦЭМ!$D$10+'СЕТ СН'!$G$5-'СЕТ СН'!$G$24</f>
        <v>5180.0748761699997</v>
      </c>
      <c r="C65" s="36">
        <f>SUMIFS(СВЦЭМ!$D$39:$D$782,СВЦЭМ!$A$39:$A$782,$A65,СВЦЭМ!$B$39:$B$782,C$47)+'СЕТ СН'!$G$14+СВЦЭМ!$D$10+'СЕТ СН'!$G$5-'СЕТ СН'!$G$24</f>
        <v>5190.4127648000003</v>
      </c>
      <c r="D65" s="36">
        <f>SUMIFS(СВЦЭМ!$D$39:$D$782,СВЦЭМ!$A$39:$A$782,$A65,СВЦЭМ!$B$39:$B$782,D$47)+'СЕТ СН'!$G$14+СВЦЭМ!$D$10+'СЕТ СН'!$G$5-'СЕТ СН'!$G$24</f>
        <v>5196.1944459599999</v>
      </c>
      <c r="E65" s="36">
        <f>SUMIFS(СВЦЭМ!$D$39:$D$782,СВЦЭМ!$A$39:$A$782,$A65,СВЦЭМ!$B$39:$B$782,E$47)+'СЕТ СН'!$G$14+СВЦЭМ!$D$10+'СЕТ СН'!$G$5-'СЕТ СН'!$G$24</f>
        <v>5194.2651145899999</v>
      </c>
      <c r="F65" s="36">
        <f>SUMIFS(СВЦЭМ!$D$39:$D$782,СВЦЭМ!$A$39:$A$782,$A65,СВЦЭМ!$B$39:$B$782,F$47)+'СЕТ СН'!$G$14+СВЦЭМ!$D$10+'СЕТ СН'!$G$5-'СЕТ СН'!$G$24</f>
        <v>5214.0695987099998</v>
      </c>
      <c r="G65" s="36">
        <f>SUMIFS(СВЦЭМ!$D$39:$D$782,СВЦЭМ!$A$39:$A$782,$A65,СВЦЭМ!$B$39:$B$782,G$47)+'СЕТ СН'!$G$14+СВЦЭМ!$D$10+'СЕТ СН'!$G$5-'СЕТ СН'!$G$24</f>
        <v>5224.6712376100004</v>
      </c>
      <c r="H65" s="36">
        <f>SUMIFS(СВЦЭМ!$D$39:$D$782,СВЦЭМ!$A$39:$A$782,$A65,СВЦЭМ!$B$39:$B$782,H$47)+'СЕТ СН'!$G$14+СВЦЭМ!$D$10+'СЕТ СН'!$G$5-'СЕТ СН'!$G$24</f>
        <v>5198.9364295599999</v>
      </c>
      <c r="I65" s="36">
        <f>SUMIFS(СВЦЭМ!$D$39:$D$782,СВЦЭМ!$A$39:$A$782,$A65,СВЦЭМ!$B$39:$B$782,I$47)+'СЕТ СН'!$G$14+СВЦЭМ!$D$10+'СЕТ СН'!$G$5-'СЕТ СН'!$G$24</f>
        <v>5171.3909825199999</v>
      </c>
      <c r="J65" s="36">
        <f>SUMIFS(СВЦЭМ!$D$39:$D$782,СВЦЭМ!$A$39:$A$782,$A65,СВЦЭМ!$B$39:$B$782,J$47)+'СЕТ СН'!$G$14+СВЦЭМ!$D$10+'СЕТ СН'!$G$5-'СЕТ СН'!$G$24</f>
        <v>5148.8041255099997</v>
      </c>
      <c r="K65" s="36">
        <f>SUMIFS(СВЦЭМ!$D$39:$D$782,СВЦЭМ!$A$39:$A$782,$A65,СВЦЭМ!$B$39:$B$782,K$47)+'СЕТ СН'!$G$14+СВЦЭМ!$D$10+'СЕТ СН'!$G$5-'СЕТ СН'!$G$24</f>
        <v>5092.2716033899997</v>
      </c>
      <c r="L65" s="36">
        <f>SUMIFS(СВЦЭМ!$D$39:$D$782,СВЦЭМ!$A$39:$A$782,$A65,СВЦЭМ!$B$39:$B$782,L$47)+'СЕТ СН'!$G$14+СВЦЭМ!$D$10+'СЕТ СН'!$G$5-'СЕТ СН'!$G$24</f>
        <v>5058.13682522</v>
      </c>
      <c r="M65" s="36">
        <f>SUMIFS(СВЦЭМ!$D$39:$D$782,СВЦЭМ!$A$39:$A$782,$A65,СВЦЭМ!$B$39:$B$782,M$47)+'СЕТ СН'!$G$14+СВЦЭМ!$D$10+'СЕТ СН'!$G$5-'СЕТ СН'!$G$24</f>
        <v>5049.7539694000006</v>
      </c>
      <c r="N65" s="36">
        <f>SUMIFS(СВЦЭМ!$D$39:$D$782,СВЦЭМ!$A$39:$A$782,$A65,СВЦЭМ!$B$39:$B$782,N$47)+'СЕТ СН'!$G$14+СВЦЭМ!$D$10+'СЕТ СН'!$G$5-'СЕТ СН'!$G$24</f>
        <v>5081.2073331400006</v>
      </c>
      <c r="O65" s="36">
        <f>SUMIFS(СВЦЭМ!$D$39:$D$782,СВЦЭМ!$A$39:$A$782,$A65,СВЦЭМ!$B$39:$B$782,O$47)+'СЕТ СН'!$G$14+СВЦЭМ!$D$10+'СЕТ СН'!$G$5-'СЕТ СН'!$G$24</f>
        <v>5083.07346624</v>
      </c>
      <c r="P65" s="36">
        <f>SUMIFS(СВЦЭМ!$D$39:$D$782,СВЦЭМ!$A$39:$A$782,$A65,СВЦЭМ!$B$39:$B$782,P$47)+'СЕТ СН'!$G$14+СВЦЭМ!$D$10+'СЕТ СН'!$G$5-'СЕТ СН'!$G$24</f>
        <v>5097.5208614100002</v>
      </c>
      <c r="Q65" s="36">
        <f>SUMIFS(СВЦЭМ!$D$39:$D$782,СВЦЭМ!$A$39:$A$782,$A65,СВЦЭМ!$B$39:$B$782,Q$47)+'СЕТ СН'!$G$14+СВЦЭМ!$D$10+'СЕТ СН'!$G$5-'СЕТ СН'!$G$24</f>
        <v>5088.5272664800004</v>
      </c>
      <c r="R65" s="36">
        <f>SUMIFS(СВЦЭМ!$D$39:$D$782,СВЦЭМ!$A$39:$A$782,$A65,СВЦЭМ!$B$39:$B$782,R$47)+'СЕТ СН'!$G$14+СВЦЭМ!$D$10+'СЕТ СН'!$G$5-'СЕТ СН'!$G$24</f>
        <v>5103.5826916100004</v>
      </c>
      <c r="S65" s="36">
        <f>SUMIFS(СВЦЭМ!$D$39:$D$782,СВЦЭМ!$A$39:$A$782,$A65,СВЦЭМ!$B$39:$B$782,S$47)+'СЕТ СН'!$G$14+СВЦЭМ!$D$10+'СЕТ СН'!$G$5-'СЕТ СН'!$G$24</f>
        <v>5062.5415502300002</v>
      </c>
      <c r="T65" s="36">
        <f>SUMIFS(СВЦЭМ!$D$39:$D$782,СВЦЭМ!$A$39:$A$782,$A65,СВЦЭМ!$B$39:$B$782,T$47)+'СЕТ СН'!$G$14+СВЦЭМ!$D$10+'СЕТ СН'!$G$5-'СЕТ СН'!$G$24</f>
        <v>5014.2035924499996</v>
      </c>
      <c r="U65" s="36">
        <f>SUMIFS(СВЦЭМ!$D$39:$D$782,СВЦЭМ!$A$39:$A$782,$A65,СВЦЭМ!$B$39:$B$782,U$47)+'СЕТ СН'!$G$14+СВЦЭМ!$D$10+'СЕТ СН'!$G$5-'СЕТ СН'!$G$24</f>
        <v>5029.1180879500007</v>
      </c>
      <c r="V65" s="36">
        <f>SUMIFS(СВЦЭМ!$D$39:$D$782,СВЦЭМ!$A$39:$A$782,$A65,СВЦЭМ!$B$39:$B$782,V$47)+'СЕТ СН'!$G$14+СВЦЭМ!$D$10+'СЕТ СН'!$G$5-'СЕТ СН'!$G$24</f>
        <v>5049.7356190800001</v>
      </c>
      <c r="W65" s="36">
        <f>SUMIFS(СВЦЭМ!$D$39:$D$782,СВЦЭМ!$A$39:$A$782,$A65,СВЦЭМ!$B$39:$B$782,W$47)+'СЕТ СН'!$G$14+СВЦЭМ!$D$10+'СЕТ СН'!$G$5-'СЕТ СН'!$G$24</f>
        <v>5055.0339800299998</v>
      </c>
      <c r="X65" s="36">
        <f>SUMIFS(СВЦЭМ!$D$39:$D$782,СВЦЭМ!$A$39:$A$782,$A65,СВЦЭМ!$B$39:$B$782,X$47)+'СЕТ СН'!$G$14+СВЦЭМ!$D$10+'СЕТ СН'!$G$5-'СЕТ СН'!$G$24</f>
        <v>5084.56015269</v>
      </c>
      <c r="Y65" s="36">
        <f>SUMIFS(СВЦЭМ!$D$39:$D$782,СВЦЭМ!$A$39:$A$782,$A65,СВЦЭМ!$B$39:$B$782,Y$47)+'СЕТ СН'!$G$14+СВЦЭМ!$D$10+'СЕТ СН'!$G$5-'СЕТ СН'!$G$24</f>
        <v>5115.9772619100004</v>
      </c>
    </row>
    <row r="66" spans="1:26" ht="15.75" x14ac:dyDescent="0.2">
      <c r="A66" s="35">
        <f t="shared" si="1"/>
        <v>44914</v>
      </c>
      <c r="B66" s="36">
        <f>SUMIFS(СВЦЭМ!$D$39:$D$782,СВЦЭМ!$A$39:$A$782,$A66,СВЦЭМ!$B$39:$B$782,B$47)+'СЕТ СН'!$G$14+СВЦЭМ!$D$10+'СЕТ СН'!$G$5-'СЕТ СН'!$G$24</f>
        <v>5121.8684595100003</v>
      </c>
      <c r="C66" s="36">
        <f>SUMIFS(СВЦЭМ!$D$39:$D$782,СВЦЭМ!$A$39:$A$782,$A66,СВЦЭМ!$B$39:$B$782,C$47)+'СЕТ СН'!$G$14+СВЦЭМ!$D$10+'СЕТ СН'!$G$5-'СЕТ СН'!$G$24</f>
        <v>5147.9074226700004</v>
      </c>
      <c r="D66" s="36">
        <f>SUMIFS(СВЦЭМ!$D$39:$D$782,СВЦЭМ!$A$39:$A$782,$A66,СВЦЭМ!$B$39:$B$782,D$47)+'СЕТ СН'!$G$14+СВЦЭМ!$D$10+'СЕТ СН'!$G$5-'СЕТ СН'!$G$24</f>
        <v>5191.4152658700004</v>
      </c>
      <c r="E66" s="36">
        <f>SUMIFS(СВЦЭМ!$D$39:$D$782,СВЦЭМ!$A$39:$A$782,$A66,СВЦЭМ!$B$39:$B$782,E$47)+'СЕТ СН'!$G$14+СВЦЭМ!$D$10+'СЕТ СН'!$G$5-'СЕТ СН'!$G$24</f>
        <v>5193.0689594800006</v>
      </c>
      <c r="F66" s="36">
        <f>SUMIFS(СВЦЭМ!$D$39:$D$782,СВЦЭМ!$A$39:$A$782,$A66,СВЦЭМ!$B$39:$B$782,F$47)+'СЕТ СН'!$G$14+СВЦЭМ!$D$10+'СЕТ СН'!$G$5-'СЕТ СН'!$G$24</f>
        <v>5202.0820217800001</v>
      </c>
      <c r="G66" s="36">
        <f>SUMIFS(СВЦЭМ!$D$39:$D$782,СВЦЭМ!$A$39:$A$782,$A66,СВЦЭМ!$B$39:$B$782,G$47)+'СЕТ СН'!$G$14+СВЦЭМ!$D$10+'СЕТ СН'!$G$5-'СЕТ СН'!$G$24</f>
        <v>5200.7968425199997</v>
      </c>
      <c r="H66" s="36">
        <f>SUMIFS(СВЦЭМ!$D$39:$D$782,СВЦЭМ!$A$39:$A$782,$A66,СВЦЭМ!$B$39:$B$782,H$47)+'СЕТ СН'!$G$14+СВЦЭМ!$D$10+'СЕТ СН'!$G$5-'СЕТ СН'!$G$24</f>
        <v>5188.4909219600004</v>
      </c>
      <c r="I66" s="36">
        <f>SUMIFS(СВЦЭМ!$D$39:$D$782,СВЦЭМ!$A$39:$A$782,$A66,СВЦЭМ!$B$39:$B$782,I$47)+'СЕТ СН'!$G$14+СВЦЭМ!$D$10+'СЕТ СН'!$G$5-'СЕТ СН'!$G$24</f>
        <v>5168.7475680300004</v>
      </c>
      <c r="J66" s="36">
        <f>SUMIFS(СВЦЭМ!$D$39:$D$782,СВЦЭМ!$A$39:$A$782,$A66,СВЦЭМ!$B$39:$B$782,J$47)+'СЕТ СН'!$G$14+СВЦЭМ!$D$10+'СЕТ СН'!$G$5-'СЕТ СН'!$G$24</f>
        <v>5159.2186180600002</v>
      </c>
      <c r="K66" s="36">
        <f>SUMIFS(СВЦЭМ!$D$39:$D$782,СВЦЭМ!$A$39:$A$782,$A66,СВЦЭМ!$B$39:$B$782,K$47)+'СЕТ СН'!$G$14+СВЦЭМ!$D$10+'СЕТ СН'!$G$5-'СЕТ СН'!$G$24</f>
        <v>5135.5477886600002</v>
      </c>
      <c r="L66" s="36">
        <f>SUMIFS(СВЦЭМ!$D$39:$D$782,СВЦЭМ!$A$39:$A$782,$A66,СВЦЭМ!$B$39:$B$782,L$47)+'СЕТ СН'!$G$14+СВЦЭМ!$D$10+'СЕТ СН'!$G$5-'СЕТ СН'!$G$24</f>
        <v>5145.8265618400001</v>
      </c>
      <c r="M66" s="36">
        <f>SUMIFS(СВЦЭМ!$D$39:$D$782,СВЦЭМ!$A$39:$A$782,$A66,СВЦЭМ!$B$39:$B$782,M$47)+'СЕТ СН'!$G$14+СВЦЭМ!$D$10+'СЕТ СН'!$G$5-'СЕТ СН'!$G$24</f>
        <v>5148.7947414400005</v>
      </c>
      <c r="N66" s="36">
        <f>SUMIFS(СВЦЭМ!$D$39:$D$782,СВЦЭМ!$A$39:$A$782,$A66,СВЦЭМ!$B$39:$B$782,N$47)+'СЕТ СН'!$G$14+СВЦЭМ!$D$10+'СЕТ СН'!$G$5-'СЕТ СН'!$G$24</f>
        <v>5175.5676605899998</v>
      </c>
      <c r="O66" s="36">
        <f>SUMIFS(СВЦЭМ!$D$39:$D$782,СВЦЭМ!$A$39:$A$782,$A66,СВЦЭМ!$B$39:$B$782,O$47)+'СЕТ СН'!$G$14+СВЦЭМ!$D$10+'СЕТ СН'!$G$5-'СЕТ СН'!$G$24</f>
        <v>5181.7897091000004</v>
      </c>
      <c r="P66" s="36">
        <f>SUMIFS(СВЦЭМ!$D$39:$D$782,СВЦЭМ!$A$39:$A$782,$A66,СВЦЭМ!$B$39:$B$782,P$47)+'СЕТ СН'!$G$14+СВЦЭМ!$D$10+'СЕТ СН'!$G$5-'СЕТ СН'!$G$24</f>
        <v>5193.77955286</v>
      </c>
      <c r="Q66" s="36">
        <f>SUMIFS(СВЦЭМ!$D$39:$D$782,СВЦЭМ!$A$39:$A$782,$A66,СВЦЭМ!$B$39:$B$782,Q$47)+'СЕТ СН'!$G$14+СВЦЭМ!$D$10+'СЕТ СН'!$G$5-'СЕТ СН'!$G$24</f>
        <v>5190.1532954200002</v>
      </c>
      <c r="R66" s="36">
        <f>SUMIFS(СВЦЭМ!$D$39:$D$782,СВЦЭМ!$A$39:$A$782,$A66,СВЦЭМ!$B$39:$B$782,R$47)+'СЕТ СН'!$G$14+СВЦЭМ!$D$10+'СЕТ СН'!$G$5-'СЕТ СН'!$G$24</f>
        <v>5182.0956902199996</v>
      </c>
      <c r="S66" s="36">
        <f>SUMIFS(СВЦЭМ!$D$39:$D$782,СВЦЭМ!$A$39:$A$782,$A66,СВЦЭМ!$B$39:$B$782,S$47)+'СЕТ СН'!$G$14+СВЦЭМ!$D$10+'СЕТ СН'!$G$5-'СЕТ СН'!$G$24</f>
        <v>5168.91908865</v>
      </c>
      <c r="T66" s="36">
        <f>SUMIFS(СВЦЭМ!$D$39:$D$782,СВЦЭМ!$A$39:$A$782,$A66,СВЦЭМ!$B$39:$B$782,T$47)+'СЕТ СН'!$G$14+СВЦЭМ!$D$10+'СЕТ СН'!$G$5-'СЕТ СН'!$G$24</f>
        <v>5080.7558035100001</v>
      </c>
      <c r="U66" s="36">
        <f>SUMIFS(СВЦЭМ!$D$39:$D$782,СВЦЭМ!$A$39:$A$782,$A66,СВЦЭМ!$B$39:$B$782,U$47)+'СЕТ СН'!$G$14+СВЦЭМ!$D$10+'СЕТ СН'!$G$5-'СЕТ СН'!$G$24</f>
        <v>5127.0773006899999</v>
      </c>
      <c r="V66" s="36">
        <f>SUMIFS(СВЦЭМ!$D$39:$D$782,СВЦЭМ!$A$39:$A$782,$A66,СВЦЭМ!$B$39:$B$782,V$47)+'СЕТ СН'!$G$14+СВЦЭМ!$D$10+'СЕТ СН'!$G$5-'СЕТ СН'!$G$24</f>
        <v>5132.7243884400004</v>
      </c>
      <c r="W66" s="36">
        <f>SUMIFS(СВЦЭМ!$D$39:$D$782,СВЦЭМ!$A$39:$A$782,$A66,СВЦЭМ!$B$39:$B$782,W$47)+'СЕТ СН'!$G$14+СВЦЭМ!$D$10+'СЕТ СН'!$G$5-'СЕТ СН'!$G$24</f>
        <v>5162.2161506700004</v>
      </c>
      <c r="X66" s="36">
        <f>SUMIFS(СВЦЭМ!$D$39:$D$782,СВЦЭМ!$A$39:$A$782,$A66,СВЦЭМ!$B$39:$B$782,X$47)+'СЕТ СН'!$G$14+СВЦЭМ!$D$10+'СЕТ СН'!$G$5-'СЕТ СН'!$G$24</f>
        <v>5170.8529805799999</v>
      </c>
      <c r="Y66" s="36">
        <f>SUMIFS(СВЦЭМ!$D$39:$D$782,СВЦЭМ!$A$39:$A$782,$A66,СВЦЭМ!$B$39:$B$782,Y$47)+'СЕТ СН'!$G$14+СВЦЭМ!$D$10+'СЕТ СН'!$G$5-'СЕТ СН'!$G$24</f>
        <v>5181.9206664000003</v>
      </c>
    </row>
    <row r="67" spans="1:26" ht="15.75" x14ac:dyDescent="0.2">
      <c r="A67" s="35">
        <f t="shared" si="1"/>
        <v>44915</v>
      </c>
      <c r="B67" s="36">
        <f>SUMIFS(СВЦЭМ!$D$39:$D$782,СВЦЭМ!$A$39:$A$782,$A67,СВЦЭМ!$B$39:$B$782,B$47)+'СЕТ СН'!$G$14+СВЦЭМ!$D$10+'СЕТ СН'!$G$5-'СЕТ СН'!$G$24</f>
        <v>5138.2020963599998</v>
      </c>
      <c r="C67" s="36">
        <f>SUMIFS(СВЦЭМ!$D$39:$D$782,СВЦЭМ!$A$39:$A$782,$A67,СВЦЭМ!$B$39:$B$782,C$47)+'СЕТ СН'!$G$14+СВЦЭМ!$D$10+'СЕТ СН'!$G$5-'СЕТ СН'!$G$24</f>
        <v>5158.1690612000002</v>
      </c>
      <c r="D67" s="36">
        <f>SUMIFS(СВЦЭМ!$D$39:$D$782,СВЦЭМ!$A$39:$A$782,$A67,СВЦЭМ!$B$39:$B$782,D$47)+'СЕТ СН'!$G$14+СВЦЭМ!$D$10+'СЕТ СН'!$G$5-'СЕТ СН'!$G$24</f>
        <v>5158.9669837199999</v>
      </c>
      <c r="E67" s="36">
        <f>SUMIFS(СВЦЭМ!$D$39:$D$782,СВЦЭМ!$A$39:$A$782,$A67,СВЦЭМ!$B$39:$B$782,E$47)+'СЕТ СН'!$G$14+СВЦЭМ!$D$10+'СЕТ СН'!$G$5-'СЕТ СН'!$G$24</f>
        <v>5164.8486269499999</v>
      </c>
      <c r="F67" s="36">
        <f>SUMIFS(СВЦЭМ!$D$39:$D$782,СВЦЭМ!$A$39:$A$782,$A67,СВЦЭМ!$B$39:$B$782,F$47)+'СЕТ СН'!$G$14+СВЦЭМ!$D$10+'СЕТ СН'!$G$5-'СЕТ СН'!$G$24</f>
        <v>5160.4363779599998</v>
      </c>
      <c r="G67" s="36">
        <f>SUMIFS(СВЦЭМ!$D$39:$D$782,СВЦЭМ!$A$39:$A$782,$A67,СВЦЭМ!$B$39:$B$782,G$47)+'СЕТ СН'!$G$14+СВЦЭМ!$D$10+'СЕТ СН'!$G$5-'СЕТ СН'!$G$24</f>
        <v>5148.5167407999998</v>
      </c>
      <c r="H67" s="36">
        <f>SUMIFS(СВЦЭМ!$D$39:$D$782,СВЦЭМ!$A$39:$A$782,$A67,СВЦЭМ!$B$39:$B$782,H$47)+'СЕТ СН'!$G$14+СВЦЭМ!$D$10+'СЕТ СН'!$G$5-'СЕТ СН'!$G$24</f>
        <v>5118.5568707100001</v>
      </c>
      <c r="I67" s="36">
        <f>SUMIFS(СВЦЭМ!$D$39:$D$782,СВЦЭМ!$A$39:$A$782,$A67,СВЦЭМ!$B$39:$B$782,I$47)+'СЕТ СН'!$G$14+СВЦЭМ!$D$10+'СЕТ СН'!$G$5-'СЕТ СН'!$G$24</f>
        <v>5103.5505287699998</v>
      </c>
      <c r="J67" s="36">
        <f>SUMIFS(СВЦЭМ!$D$39:$D$782,СВЦЭМ!$A$39:$A$782,$A67,СВЦЭМ!$B$39:$B$782,J$47)+'СЕТ СН'!$G$14+СВЦЭМ!$D$10+'СЕТ СН'!$G$5-'СЕТ СН'!$G$24</f>
        <v>5095.0700276900006</v>
      </c>
      <c r="K67" s="36">
        <f>SUMIFS(СВЦЭМ!$D$39:$D$782,СВЦЭМ!$A$39:$A$782,$A67,СВЦЭМ!$B$39:$B$782,K$47)+'СЕТ СН'!$G$14+СВЦЭМ!$D$10+'СЕТ СН'!$G$5-'СЕТ СН'!$G$24</f>
        <v>5089.9998719000005</v>
      </c>
      <c r="L67" s="36">
        <f>SUMIFS(СВЦЭМ!$D$39:$D$782,СВЦЭМ!$A$39:$A$782,$A67,СВЦЭМ!$B$39:$B$782,L$47)+'СЕТ СН'!$G$14+СВЦЭМ!$D$10+'СЕТ СН'!$G$5-'СЕТ СН'!$G$24</f>
        <v>5090.2925336600001</v>
      </c>
      <c r="M67" s="36">
        <f>SUMIFS(СВЦЭМ!$D$39:$D$782,СВЦЭМ!$A$39:$A$782,$A67,СВЦЭМ!$B$39:$B$782,M$47)+'СЕТ СН'!$G$14+СВЦЭМ!$D$10+'СЕТ СН'!$G$5-'СЕТ СН'!$G$24</f>
        <v>5081.5007943000001</v>
      </c>
      <c r="N67" s="36">
        <f>SUMIFS(СВЦЭМ!$D$39:$D$782,СВЦЭМ!$A$39:$A$782,$A67,СВЦЭМ!$B$39:$B$782,N$47)+'СЕТ СН'!$G$14+СВЦЭМ!$D$10+'СЕТ СН'!$G$5-'СЕТ СН'!$G$24</f>
        <v>5130.2600068900001</v>
      </c>
      <c r="O67" s="36">
        <f>SUMIFS(СВЦЭМ!$D$39:$D$782,СВЦЭМ!$A$39:$A$782,$A67,СВЦЭМ!$B$39:$B$782,O$47)+'СЕТ СН'!$G$14+СВЦЭМ!$D$10+'СЕТ СН'!$G$5-'СЕТ СН'!$G$24</f>
        <v>5136.0727378900001</v>
      </c>
      <c r="P67" s="36">
        <f>SUMIFS(СВЦЭМ!$D$39:$D$782,СВЦЭМ!$A$39:$A$782,$A67,СВЦЭМ!$B$39:$B$782,P$47)+'СЕТ СН'!$G$14+СВЦЭМ!$D$10+'СЕТ СН'!$G$5-'СЕТ СН'!$G$24</f>
        <v>5142.35496048</v>
      </c>
      <c r="Q67" s="36">
        <f>SUMIFS(СВЦЭМ!$D$39:$D$782,СВЦЭМ!$A$39:$A$782,$A67,СВЦЭМ!$B$39:$B$782,Q$47)+'СЕТ СН'!$G$14+СВЦЭМ!$D$10+'СЕТ СН'!$G$5-'СЕТ СН'!$G$24</f>
        <v>5145.4747517100004</v>
      </c>
      <c r="R67" s="36">
        <f>SUMIFS(СВЦЭМ!$D$39:$D$782,СВЦЭМ!$A$39:$A$782,$A67,СВЦЭМ!$B$39:$B$782,R$47)+'СЕТ СН'!$G$14+СВЦЭМ!$D$10+'СЕТ СН'!$G$5-'СЕТ СН'!$G$24</f>
        <v>5135.4583309200007</v>
      </c>
      <c r="S67" s="36">
        <f>SUMIFS(СВЦЭМ!$D$39:$D$782,СВЦЭМ!$A$39:$A$782,$A67,СВЦЭМ!$B$39:$B$782,S$47)+'СЕТ СН'!$G$14+СВЦЭМ!$D$10+'СЕТ СН'!$G$5-'СЕТ СН'!$G$24</f>
        <v>5099.9856421499999</v>
      </c>
      <c r="T67" s="36">
        <f>SUMIFS(СВЦЭМ!$D$39:$D$782,СВЦЭМ!$A$39:$A$782,$A67,СВЦЭМ!$B$39:$B$782,T$47)+'СЕТ СН'!$G$14+СВЦЭМ!$D$10+'СЕТ СН'!$G$5-'СЕТ СН'!$G$24</f>
        <v>5017.5598997799998</v>
      </c>
      <c r="U67" s="36">
        <f>SUMIFS(СВЦЭМ!$D$39:$D$782,СВЦЭМ!$A$39:$A$782,$A67,СВЦЭМ!$B$39:$B$782,U$47)+'СЕТ СН'!$G$14+СВЦЭМ!$D$10+'СЕТ СН'!$G$5-'СЕТ СН'!$G$24</f>
        <v>5041.5998742199999</v>
      </c>
      <c r="V67" s="36">
        <f>SUMIFS(СВЦЭМ!$D$39:$D$782,СВЦЭМ!$A$39:$A$782,$A67,СВЦЭМ!$B$39:$B$782,V$47)+'СЕТ СН'!$G$14+СВЦЭМ!$D$10+'СЕТ СН'!$G$5-'СЕТ СН'!$G$24</f>
        <v>5090.4851065399998</v>
      </c>
      <c r="W67" s="36">
        <f>SUMIFS(СВЦЭМ!$D$39:$D$782,СВЦЭМ!$A$39:$A$782,$A67,СВЦЭМ!$B$39:$B$782,W$47)+'СЕТ СН'!$G$14+СВЦЭМ!$D$10+'СЕТ СН'!$G$5-'СЕТ СН'!$G$24</f>
        <v>5111.2637337800006</v>
      </c>
      <c r="X67" s="36">
        <f>SUMIFS(СВЦЭМ!$D$39:$D$782,СВЦЭМ!$A$39:$A$782,$A67,СВЦЭМ!$B$39:$B$782,X$47)+'СЕТ СН'!$G$14+СВЦЭМ!$D$10+'СЕТ СН'!$G$5-'СЕТ СН'!$G$24</f>
        <v>5125.26856632</v>
      </c>
      <c r="Y67" s="36">
        <f>SUMIFS(СВЦЭМ!$D$39:$D$782,СВЦЭМ!$A$39:$A$782,$A67,СВЦЭМ!$B$39:$B$782,Y$47)+'СЕТ СН'!$G$14+СВЦЭМ!$D$10+'СЕТ СН'!$G$5-'СЕТ СН'!$G$24</f>
        <v>5136.7803488899999</v>
      </c>
    </row>
    <row r="68" spans="1:26" ht="15.75" x14ac:dyDescent="0.2">
      <c r="A68" s="35">
        <f t="shared" si="1"/>
        <v>44916</v>
      </c>
      <c r="B68" s="36">
        <f>SUMIFS(СВЦЭМ!$D$39:$D$782,СВЦЭМ!$A$39:$A$782,$A68,СВЦЭМ!$B$39:$B$782,B$47)+'СЕТ СН'!$G$14+СВЦЭМ!$D$10+'СЕТ СН'!$G$5-'СЕТ СН'!$G$24</f>
        <v>5117.6829100100003</v>
      </c>
      <c r="C68" s="36">
        <f>SUMIFS(СВЦЭМ!$D$39:$D$782,СВЦЭМ!$A$39:$A$782,$A68,СВЦЭМ!$B$39:$B$782,C$47)+'СЕТ СН'!$G$14+СВЦЭМ!$D$10+'СЕТ СН'!$G$5-'СЕТ СН'!$G$24</f>
        <v>5133.06657163</v>
      </c>
      <c r="D68" s="36">
        <f>SUMIFS(СВЦЭМ!$D$39:$D$782,СВЦЭМ!$A$39:$A$782,$A68,СВЦЭМ!$B$39:$B$782,D$47)+'СЕТ СН'!$G$14+СВЦЭМ!$D$10+'СЕТ СН'!$G$5-'СЕТ СН'!$G$24</f>
        <v>5127.7653199400002</v>
      </c>
      <c r="E68" s="36">
        <f>SUMIFS(СВЦЭМ!$D$39:$D$782,СВЦЭМ!$A$39:$A$782,$A68,СВЦЭМ!$B$39:$B$782,E$47)+'СЕТ СН'!$G$14+СВЦЭМ!$D$10+'СЕТ СН'!$G$5-'СЕТ СН'!$G$24</f>
        <v>5132.6039011299999</v>
      </c>
      <c r="F68" s="36">
        <f>SUMIFS(СВЦЭМ!$D$39:$D$782,СВЦЭМ!$A$39:$A$782,$A68,СВЦЭМ!$B$39:$B$782,F$47)+'СЕТ СН'!$G$14+СВЦЭМ!$D$10+'СЕТ СН'!$G$5-'СЕТ СН'!$G$24</f>
        <v>5178.0748337599998</v>
      </c>
      <c r="G68" s="36">
        <f>SUMIFS(СВЦЭМ!$D$39:$D$782,СВЦЭМ!$A$39:$A$782,$A68,СВЦЭМ!$B$39:$B$782,G$47)+'СЕТ СН'!$G$14+СВЦЭМ!$D$10+'СЕТ СН'!$G$5-'СЕТ СН'!$G$24</f>
        <v>5131.4041847400003</v>
      </c>
      <c r="H68" s="36">
        <f>SUMIFS(СВЦЭМ!$D$39:$D$782,СВЦЭМ!$A$39:$A$782,$A68,СВЦЭМ!$B$39:$B$782,H$47)+'СЕТ СН'!$G$14+СВЦЭМ!$D$10+'СЕТ СН'!$G$5-'СЕТ СН'!$G$24</f>
        <v>5080.1551406799999</v>
      </c>
      <c r="I68" s="36">
        <f>SUMIFS(СВЦЭМ!$D$39:$D$782,СВЦЭМ!$A$39:$A$782,$A68,СВЦЭМ!$B$39:$B$782,I$47)+'СЕТ СН'!$G$14+СВЦЭМ!$D$10+'СЕТ СН'!$G$5-'СЕТ СН'!$G$24</f>
        <v>5089.2077318700003</v>
      </c>
      <c r="J68" s="36">
        <f>SUMIFS(СВЦЭМ!$D$39:$D$782,СВЦЭМ!$A$39:$A$782,$A68,СВЦЭМ!$B$39:$B$782,J$47)+'СЕТ СН'!$G$14+СВЦЭМ!$D$10+'СЕТ СН'!$G$5-'СЕТ СН'!$G$24</f>
        <v>5048.39235706</v>
      </c>
      <c r="K68" s="36">
        <f>SUMIFS(СВЦЭМ!$D$39:$D$782,СВЦЭМ!$A$39:$A$782,$A68,СВЦЭМ!$B$39:$B$782,K$47)+'СЕТ СН'!$G$14+СВЦЭМ!$D$10+'СЕТ СН'!$G$5-'СЕТ СН'!$G$24</f>
        <v>5042.8254194399997</v>
      </c>
      <c r="L68" s="36">
        <f>SUMIFS(СВЦЭМ!$D$39:$D$782,СВЦЭМ!$A$39:$A$782,$A68,СВЦЭМ!$B$39:$B$782,L$47)+'СЕТ СН'!$G$14+СВЦЭМ!$D$10+'СЕТ СН'!$G$5-'СЕТ СН'!$G$24</f>
        <v>5020.6348096000002</v>
      </c>
      <c r="M68" s="36">
        <f>SUMIFS(СВЦЭМ!$D$39:$D$782,СВЦЭМ!$A$39:$A$782,$A68,СВЦЭМ!$B$39:$B$782,M$47)+'СЕТ СН'!$G$14+СВЦЭМ!$D$10+'СЕТ СН'!$G$5-'СЕТ СН'!$G$24</f>
        <v>5042.2366481999998</v>
      </c>
      <c r="N68" s="36">
        <f>SUMIFS(СВЦЭМ!$D$39:$D$782,СВЦЭМ!$A$39:$A$782,$A68,СВЦЭМ!$B$39:$B$782,N$47)+'СЕТ СН'!$G$14+СВЦЭМ!$D$10+'СЕТ СН'!$G$5-'СЕТ СН'!$G$24</f>
        <v>5039.1270431000003</v>
      </c>
      <c r="O68" s="36">
        <f>SUMIFS(СВЦЭМ!$D$39:$D$782,СВЦЭМ!$A$39:$A$782,$A68,СВЦЭМ!$B$39:$B$782,O$47)+'СЕТ СН'!$G$14+СВЦЭМ!$D$10+'СЕТ СН'!$G$5-'СЕТ СН'!$G$24</f>
        <v>5028.2345299500003</v>
      </c>
      <c r="P68" s="36">
        <f>SUMIFS(СВЦЭМ!$D$39:$D$782,СВЦЭМ!$A$39:$A$782,$A68,СВЦЭМ!$B$39:$B$782,P$47)+'СЕТ СН'!$G$14+СВЦЭМ!$D$10+'СЕТ СН'!$G$5-'СЕТ СН'!$G$24</f>
        <v>5032.3377479400006</v>
      </c>
      <c r="Q68" s="36">
        <f>SUMIFS(СВЦЭМ!$D$39:$D$782,СВЦЭМ!$A$39:$A$782,$A68,СВЦЭМ!$B$39:$B$782,Q$47)+'СЕТ СН'!$G$14+СВЦЭМ!$D$10+'СЕТ СН'!$G$5-'СЕТ СН'!$G$24</f>
        <v>5058.5286505200002</v>
      </c>
      <c r="R68" s="36">
        <f>SUMIFS(СВЦЭМ!$D$39:$D$782,СВЦЭМ!$A$39:$A$782,$A68,СВЦЭМ!$B$39:$B$782,R$47)+'СЕТ СН'!$G$14+СВЦЭМ!$D$10+'СЕТ СН'!$G$5-'СЕТ СН'!$G$24</f>
        <v>5058.7985304900003</v>
      </c>
      <c r="S68" s="36">
        <f>SUMIFS(СВЦЭМ!$D$39:$D$782,СВЦЭМ!$A$39:$A$782,$A68,СВЦЭМ!$B$39:$B$782,S$47)+'СЕТ СН'!$G$14+СВЦЭМ!$D$10+'СЕТ СН'!$G$5-'СЕТ СН'!$G$24</f>
        <v>5055.4513895300006</v>
      </c>
      <c r="T68" s="36">
        <f>SUMIFS(СВЦЭМ!$D$39:$D$782,СВЦЭМ!$A$39:$A$782,$A68,СВЦЭМ!$B$39:$B$782,T$47)+'СЕТ СН'!$G$14+СВЦЭМ!$D$10+'СЕТ СН'!$G$5-'СЕТ СН'!$G$24</f>
        <v>5044.8851996499998</v>
      </c>
      <c r="U68" s="36">
        <f>SUMIFS(СВЦЭМ!$D$39:$D$782,СВЦЭМ!$A$39:$A$782,$A68,СВЦЭМ!$B$39:$B$782,U$47)+'СЕТ СН'!$G$14+СВЦЭМ!$D$10+'СЕТ СН'!$G$5-'СЕТ СН'!$G$24</f>
        <v>5047.67663816</v>
      </c>
      <c r="V68" s="36">
        <f>SUMIFS(СВЦЭМ!$D$39:$D$782,СВЦЭМ!$A$39:$A$782,$A68,СВЦЭМ!$B$39:$B$782,V$47)+'СЕТ СН'!$G$14+СВЦЭМ!$D$10+'СЕТ СН'!$G$5-'СЕТ СН'!$G$24</f>
        <v>5059.6374646100003</v>
      </c>
      <c r="W68" s="36">
        <f>SUMIFS(СВЦЭМ!$D$39:$D$782,СВЦЭМ!$A$39:$A$782,$A68,СВЦЭМ!$B$39:$B$782,W$47)+'СЕТ СН'!$G$14+СВЦЭМ!$D$10+'СЕТ СН'!$G$5-'СЕТ СН'!$G$24</f>
        <v>5040.9104850100002</v>
      </c>
      <c r="X68" s="36">
        <f>SUMIFS(СВЦЭМ!$D$39:$D$782,СВЦЭМ!$A$39:$A$782,$A68,СВЦЭМ!$B$39:$B$782,X$47)+'СЕТ СН'!$G$14+СВЦЭМ!$D$10+'СЕТ СН'!$G$5-'СЕТ СН'!$G$24</f>
        <v>5034.5224115500005</v>
      </c>
      <c r="Y68" s="36">
        <f>SUMIFS(СВЦЭМ!$D$39:$D$782,СВЦЭМ!$A$39:$A$782,$A68,СВЦЭМ!$B$39:$B$782,Y$47)+'СЕТ СН'!$G$14+СВЦЭМ!$D$10+'СЕТ СН'!$G$5-'СЕТ СН'!$G$24</f>
        <v>5046.3477989900002</v>
      </c>
    </row>
    <row r="69" spans="1:26" ht="15.75" x14ac:dyDescent="0.2">
      <c r="A69" s="35">
        <f t="shared" si="1"/>
        <v>44917</v>
      </c>
      <c r="B69" s="36">
        <f>SUMIFS(СВЦЭМ!$D$39:$D$782,СВЦЭМ!$A$39:$A$782,$A69,СВЦЭМ!$B$39:$B$782,B$47)+'СЕТ СН'!$G$14+СВЦЭМ!$D$10+'СЕТ СН'!$G$5-'СЕТ СН'!$G$24</f>
        <v>5080.6498555100006</v>
      </c>
      <c r="C69" s="36">
        <f>SUMIFS(СВЦЭМ!$D$39:$D$782,СВЦЭМ!$A$39:$A$782,$A69,СВЦЭМ!$B$39:$B$782,C$47)+'СЕТ СН'!$G$14+СВЦЭМ!$D$10+'СЕТ СН'!$G$5-'СЕТ СН'!$G$24</f>
        <v>5101.75579208</v>
      </c>
      <c r="D69" s="36">
        <f>SUMIFS(СВЦЭМ!$D$39:$D$782,СВЦЭМ!$A$39:$A$782,$A69,СВЦЭМ!$B$39:$B$782,D$47)+'СЕТ СН'!$G$14+СВЦЭМ!$D$10+'СЕТ СН'!$G$5-'СЕТ СН'!$G$24</f>
        <v>5097.3331143400001</v>
      </c>
      <c r="E69" s="36">
        <f>SUMIFS(СВЦЭМ!$D$39:$D$782,СВЦЭМ!$A$39:$A$782,$A69,СВЦЭМ!$B$39:$B$782,E$47)+'СЕТ СН'!$G$14+СВЦЭМ!$D$10+'СЕТ СН'!$G$5-'СЕТ СН'!$G$24</f>
        <v>5124.2489466400002</v>
      </c>
      <c r="F69" s="36">
        <f>SUMIFS(СВЦЭМ!$D$39:$D$782,СВЦЭМ!$A$39:$A$782,$A69,СВЦЭМ!$B$39:$B$782,F$47)+'СЕТ СН'!$G$14+СВЦЭМ!$D$10+'СЕТ СН'!$G$5-'СЕТ СН'!$G$24</f>
        <v>5152.7973156300004</v>
      </c>
      <c r="G69" s="36">
        <f>SUMIFS(СВЦЭМ!$D$39:$D$782,СВЦЭМ!$A$39:$A$782,$A69,СВЦЭМ!$B$39:$B$782,G$47)+'СЕТ СН'!$G$14+СВЦЭМ!$D$10+'СЕТ СН'!$G$5-'СЕТ СН'!$G$24</f>
        <v>5154.9703953600001</v>
      </c>
      <c r="H69" s="36">
        <f>SUMIFS(СВЦЭМ!$D$39:$D$782,СВЦЭМ!$A$39:$A$782,$A69,СВЦЭМ!$B$39:$B$782,H$47)+'СЕТ СН'!$G$14+СВЦЭМ!$D$10+'СЕТ СН'!$G$5-'СЕТ СН'!$G$24</f>
        <v>5129.2980551600003</v>
      </c>
      <c r="I69" s="36">
        <f>SUMIFS(СВЦЭМ!$D$39:$D$782,СВЦЭМ!$A$39:$A$782,$A69,СВЦЭМ!$B$39:$B$782,I$47)+'СЕТ СН'!$G$14+СВЦЭМ!$D$10+'СЕТ СН'!$G$5-'СЕТ СН'!$G$24</f>
        <v>5112.2543598000002</v>
      </c>
      <c r="J69" s="36">
        <f>SUMIFS(СВЦЭМ!$D$39:$D$782,СВЦЭМ!$A$39:$A$782,$A69,СВЦЭМ!$B$39:$B$782,J$47)+'СЕТ СН'!$G$14+СВЦЭМ!$D$10+'СЕТ СН'!$G$5-'СЕТ СН'!$G$24</f>
        <v>5095.1747778099998</v>
      </c>
      <c r="K69" s="36">
        <f>SUMIFS(СВЦЭМ!$D$39:$D$782,СВЦЭМ!$A$39:$A$782,$A69,СВЦЭМ!$B$39:$B$782,K$47)+'СЕТ СН'!$G$14+СВЦЭМ!$D$10+'СЕТ СН'!$G$5-'СЕТ СН'!$G$24</f>
        <v>5072.3571192899999</v>
      </c>
      <c r="L69" s="36">
        <f>SUMIFS(СВЦЭМ!$D$39:$D$782,СВЦЭМ!$A$39:$A$782,$A69,СВЦЭМ!$B$39:$B$782,L$47)+'СЕТ СН'!$G$14+СВЦЭМ!$D$10+'СЕТ СН'!$G$5-'СЕТ СН'!$G$24</f>
        <v>5087.9865214900001</v>
      </c>
      <c r="M69" s="36">
        <f>SUMIFS(СВЦЭМ!$D$39:$D$782,СВЦЭМ!$A$39:$A$782,$A69,СВЦЭМ!$B$39:$B$782,M$47)+'СЕТ СН'!$G$14+СВЦЭМ!$D$10+'СЕТ СН'!$G$5-'СЕТ СН'!$G$24</f>
        <v>5096.8163591900002</v>
      </c>
      <c r="N69" s="36">
        <f>SUMIFS(СВЦЭМ!$D$39:$D$782,СВЦЭМ!$A$39:$A$782,$A69,СВЦЭМ!$B$39:$B$782,N$47)+'СЕТ СН'!$G$14+СВЦЭМ!$D$10+'СЕТ СН'!$G$5-'СЕТ СН'!$G$24</f>
        <v>5124.4261106200001</v>
      </c>
      <c r="O69" s="36">
        <f>SUMIFS(СВЦЭМ!$D$39:$D$782,СВЦЭМ!$A$39:$A$782,$A69,СВЦЭМ!$B$39:$B$782,O$47)+'СЕТ СН'!$G$14+СВЦЭМ!$D$10+'СЕТ СН'!$G$5-'СЕТ СН'!$G$24</f>
        <v>5121.5701154899998</v>
      </c>
      <c r="P69" s="36">
        <f>SUMIFS(СВЦЭМ!$D$39:$D$782,СВЦЭМ!$A$39:$A$782,$A69,СВЦЭМ!$B$39:$B$782,P$47)+'СЕТ СН'!$G$14+СВЦЭМ!$D$10+'СЕТ СН'!$G$5-'СЕТ СН'!$G$24</f>
        <v>5134.3560548200003</v>
      </c>
      <c r="Q69" s="36">
        <f>SUMIFS(СВЦЭМ!$D$39:$D$782,СВЦЭМ!$A$39:$A$782,$A69,СВЦЭМ!$B$39:$B$782,Q$47)+'СЕТ СН'!$G$14+СВЦЭМ!$D$10+'СЕТ СН'!$G$5-'СЕТ СН'!$G$24</f>
        <v>5140.02064126</v>
      </c>
      <c r="R69" s="36">
        <f>SUMIFS(СВЦЭМ!$D$39:$D$782,СВЦЭМ!$A$39:$A$782,$A69,СВЦЭМ!$B$39:$B$782,R$47)+'СЕТ СН'!$G$14+СВЦЭМ!$D$10+'СЕТ СН'!$G$5-'СЕТ СН'!$G$24</f>
        <v>5103.7494841000007</v>
      </c>
      <c r="S69" s="36">
        <f>SUMIFS(СВЦЭМ!$D$39:$D$782,СВЦЭМ!$A$39:$A$782,$A69,СВЦЭМ!$B$39:$B$782,S$47)+'СЕТ СН'!$G$14+СВЦЭМ!$D$10+'СЕТ СН'!$G$5-'СЕТ СН'!$G$24</f>
        <v>5104.8632396600005</v>
      </c>
      <c r="T69" s="36">
        <f>SUMIFS(СВЦЭМ!$D$39:$D$782,СВЦЭМ!$A$39:$A$782,$A69,СВЦЭМ!$B$39:$B$782,T$47)+'СЕТ СН'!$G$14+СВЦЭМ!$D$10+'СЕТ СН'!$G$5-'СЕТ СН'!$G$24</f>
        <v>5060.8853948400001</v>
      </c>
      <c r="U69" s="36">
        <f>SUMIFS(СВЦЭМ!$D$39:$D$782,СВЦЭМ!$A$39:$A$782,$A69,СВЦЭМ!$B$39:$B$782,U$47)+'СЕТ СН'!$G$14+СВЦЭМ!$D$10+'СЕТ СН'!$G$5-'СЕТ СН'!$G$24</f>
        <v>5062.6046786500001</v>
      </c>
      <c r="V69" s="36">
        <f>SUMIFS(СВЦЭМ!$D$39:$D$782,СВЦЭМ!$A$39:$A$782,$A69,СВЦЭМ!$B$39:$B$782,V$47)+'СЕТ СН'!$G$14+СВЦЭМ!$D$10+'СЕТ СН'!$G$5-'СЕТ СН'!$G$24</f>
        <v>5097.22261738</v>
      </c>
      <c r="W69" s="36">
        <f>SUMIFS(СВЦЭМ!$D$39:$D$782,СВЦЭМ!$A$39:$A$782,$A69,СВЦЭМ!$B$39:$B$782,W$47)+'СЕТ СН'!$G$14+СВЦЭМ!$D$10+'СЕТ СН'!$G$5-'СЕТ СН'!$G$24</f>
        <v>5101.2003027299997</v>
      </c>
      <c r="X69" s="36">
        <f>SUMIFS(СВЦЭМ!$D$39:$D$782,СВЦЭМ!$A$39:$A$782,$A69,СВЦЭМ!$B$39:$B$782,X$47)+'СЕТ СН'!$G$14+СВЦЭМ!$D$10+'СЕТ СН'!$G$5-'СЕТ СН'!$G$24</f>
        <v>5119.66190499</v>
      </c>
      <c r="Y69" s="36">
        <f>SUMIFS(СВЦЭМ!$D$39:$D$782,СВЦЭМ!$A$39:$A$782,$A69,СВЦЭМ!$B$39:$B$782,Y$47)+'СЕТ СН'!$G$14+СВЦЭМ!$D$10+'СЕТ СН'!$G$5-'СЕТ СН'!$G$24</f>
        <v>5140.4871832899998</v>
      </c>
    </row>
    <row r="70" spans="1:26" ht="15.75" x14ac:dyDescent="0.2">
      <c r="A70" s="35">
        <f t="shared" si="1"/>
        <v>44918</v>
      </c>
      <c r="B70" s="36">
        <f>SUMIFS(СВЦЭМ!$D$39:$D$782,СВЦЭМ!$A$39:$A$782,$A70,СВЦЭМ!$B$39:$B$782,B$47)+'СЕТ СН'!$G$14+СВЦЭМ!$D$10+'СЕТ СН'!$G$5-'СЕТ СН'!$G$24</f>
        <v>5260.5444760199998</v>
      </c>
      <c r="C70" s="36">
        <f>SUMIFS(СВЦЭМ!$D$39:$D$782,СВЦЭМ!$A$39:$A$782,$A70,СВЦЭМ!$B$39:$B$782,C$47)+'СЕТ СН'!$G$14+СВЦЭМ!$D$10+'СЕТ СН'!$G$5-'СЕТ СН'!$G$24</f>
        <v>5285.9558652800006</v>
      </c>
      <c r="D70" s="36">
        <f>SUMIFS(СВЦЭМ!$D$39:$D$782,СВЦЭМ!$A$39:$A$782,$A70,СВЦЭМ!$B$39:$B$782,D$47)+'СЕТ СН'!$G$14+СВЦЭМ!$D$10+'СЕТ СН'!$G$5-'СЕТ СН'!$G$24</f>
        <v>5306.2352929899998</v>
      </c>
      <c r="E70" s="36">
        <f>SUMIFS(СВЦЭМ!$D$39:$D$782,СВЦЭМ!$A$39:$A$782,$A70,СВЦЭМ!$B$39:$B$782,E$47)+'СЕТ СН'!$G$14+СВЦЭМ!$D$10+'СЕТ СН'!$G$5-'СЕТ СН'!$G$24</f>
        <v>5316.3360073000003</v>
      </c>
      <c r="F70" s="36">
        <f>SUMIFS(СВЦЭМ!$D$39:$D$782,СВЦЭМ!$A$39:$A$782,$A70,СВЦЭМ!$B$39:$B$782,F$47)+'СЕТ СН'!$G$14+СВЦЭМ!$D$10+'СЕТ СН'!$G$5-'СЕТ СН'!$G$24</f>
        <v>5314.6612793000004</v>
      </c>
      <c r="G70" s="36">
        <f>SUMIFS(СВЦЭМ!$D$39:$D$782,СВЦЭМ!$A$39:$A$782,$A70,СВЦЭМ!$B$39:$B$782,G$47)+'СЕТ СН'!$G$14+СВЦЭМ!$D$10+'СЕТ СН'!$G$5-'СЕТ СН'!$G$24</f>
        <v>5300.1414198399998</v>
      </c>
      <c r="H70" s="36">
        <f>SUMIFS(СВЦЭМ!$D$39:$D$782,СВЦЭМ!$A$39:$A$782,$A70,СВЦЭМ!$B$39:$B$782,H$47)+'СЕТ СН'!$G$14+СВЦЭМ!$D$10+'СЕТ СН'!$G$5-'СЕТ СН'!$G$24</f>
        <v>5238.7600076100007</v>
      </c>
      <c r="I70" s="36">
        <f>SUMIFS(СВЦЭМ!$D$39:$D$782,СВЦЭМ!$A$39:$A$782,$A70,СВЦЭМ!$B$39:$B$782,I$47)+'СЕТ СН'!$G$14+СВЦЭМ!$D$10+'СЕТ СН'!$G$5-'СЕТ СН'!$G$24</f>
        <v>5219.2948248700004</v>
      </c>
      <c r="J70" s="36">
        <f>SUMIFS(СВЦЭМ!$D$39:$D$782,СВЦЭМ!$A$39:$A$782,$A70,СВЦЭМ!$B$39:$B$782,J$47)+'СЕТ СН'!$G$14+СВЦЭМ!$D$10+'СЕТ СН'!$G$5-'СЕТ СН'!$G$24</f>
        <v>5191.2700532500003</v>
      </c>
      <c r="K70" s="36">
        <f>SUMIFS(СВЦЭМ!$D$39:$D$782,СВЦЭМ!$A$39:$A$782,$A70,СВЦЭМ!$B$39:$B$782,K$47)+'СЕТ СН'!$G$14+СВЦЭМ!$D$10+'СЕТ СН'!$G$5-'СЕТ СН'!$G$24</f>
        <v>5180.1327093500004</v>
      </c>
      <c r="L70" s="36">
        <f>SUMIFS(СВЦЭМ!$D$39:$D$782,СВЦЭМ!$A$39:$A$782,$A70,СВЦЭМ!$B$39:$B$782,L$47)+'СЕТ СН'!$G$14+СВЦЭМ!$D$10+'СЕТ СН'!$G$5-'СЕТ СН'!$G$24</f>
        <v>5186.3547741800003</v>
      </c>
      <c r="M70" s="36">
        <f>SUMIFS(СВЦЭМ!$D$39:$D$782,СВЦЭМ!$A$39:$A$782,$A70,СВЦЭМ!$B$39:$B$782,M$47)+'СЕТ СН'!$G$14+СВЦЭМ!$D$10+'СЕТ СН'!$G$5-'СЕТ СН'!$G$24</f>
        <v>5193.4998525700003</v>
      </c>
      <c r="N70" s="36">
        <f>SUMIFS(СВЦЭМ!$D$39:$D$782,СВЦЭМ!$A$39:$A$782,$A70,СВЦЭМ!$B$39:$B$782,N$47)+'СЕТ СН'!$G$14+СВЦЭМ!$D$10+'СЕТ СН'!$G$5-'СЕТ СН'!$G$24</f>
        <v>5222.3377977600003</v>
      </c>
      <c r="O70" s="36">
        <f>SUMIFS(СВЦЭМ!$D$39:$D$782,СВЦЭМ!$A$39:$A$782,$A70,СВЦЭМ!$B$39:$B$782,O$47)+'СЕТ СН'!$G$14+СВЦЭМ!$D$10+'СЕТ СН'!$G$5-'СЕТ СН'!$G$24</f>
        <v>5220.1104529000004</v>
      </c>
      <c r="P70" s="36">
        <f>SUMIFS(СВЦЭМ!$D$39:$D$782,СВЦЭМ!$A$39:$A$782,$A70,СВЦЭМ!$B$39:$B$782,P$47)+'СЕТ СН'!$G$14+СВЦЭМ!$D$10+'СЕТ СН'!$G$5-'СЕТ СН'!$G$24</f>
        <v>5226.8476127100002</v>
      </c>
      <c r="Q70" s="36">
        <f>SUMIFS(СВЦЭМ!$D$39:$D$782,СВЦЭМ!$A$39:$A$782,$A70,СВЦЭМ!$B$39:$B$782,Q$47)+'СЕТ СН'!$G$14+СВЦЭМ!$D$10+'СЕТ СН'!$G$5-'СЕТ СН'!$G$24</f>
        <v>5233.3663157800001</v>
      </c>
      <c r="R70" s="36">
        <f>SUMIFS(СВЦЭМ!$D$39:$D$782,СВЦЭМ!$A$39:$A$782,$A70,СВЦЭМ!$B$39:$B$782,R$47)+'СЕТ СН'!$G$14+СВЦЭМ!$D$10+'СЕТ СН'!$G$5-'СЕТ СН'!$G$24</f>
        <v>5233.9870488500001</v>
      </c>
      <c r="S70" s="36">
        <f>SUMIFS(СВЦЭМ!$D$39:$D$782,СВЦЭМ!$A$39:$A$782,$A70,СВЦЭМ!$B$39:$B$782,S$47)+'СЕТ СН'!$G$14+СВЦЭМ!$D$10+'СЕТ СН'!$G$5-'СЕТ СН'!$G$24</f>
        <v>5200.8565741100001</v>
      </c>
      <c r="T70" s="36">
        <f>SUMIFS(СВЦЭМ!$D$39:$D$782,СВЦЭМ!$A$39:$A$782,$A70,СВЦЭМ!$B$39:$B$782,T$47)+'СЕТ СН'!$G$14+СВЦЭМ!$D$10+'СЕТ СН'!$G$5-'СЕТ СН'!$G$24</f>
        <v>5159.3862894100002</v>
      </c>
      <c r="U70" s="36">
        <f>SUMIFS(СВЦЭМ!$D$39:$D$782,СВЦЭМ!$A$39:$A$782,$A70,СВЦЭМ!$B$39:$B$782,U$47)+'СЕТ СН'!$G$14+СВЦЭМ!$D$10+'СЕТ СН'!$G$5-'СЕТ СН'!$G$24</f>
        <v>5162.5367496400004</v>
      </c>
      <c r="V70" s="36">
        <f>SUMIFS(СВЦЭМ!$D$39:$D$782,СВЦЭМ!$A$39:$A$782,$A70,СВЦЭМ!$B$39:$B$782,V$47)+'СЕТ СН'!$G$14+СВЦЭМ!$D$10+'СЕТ СН'!$G$5-'СЕТ СН'!$G$24</f>
        <v>5176.1665590000002</v>
      </c>
      <c r="W70" s="36">
        <f>SUMIFS(СВЦЭМ!$D$39:$D$782,СВЦЭМ!$A$39:$A$782,$A70,СВЦЭМ!$B$39:$B$782,W$47)+'СЕТ СН'!$G$14+СВЦЭМ!$D$10+'СЕТ СН'!$G$5-'СЕТ СН'!$G$24</f>
        <v>5200.5491164300001</v>
      </c>
      <c r="X70" s="36">
        <f>SUMIFS(СВЦЭМ!$D$39:$D$782,СВЦЭМ!$A$39:$A$782,$A70,СВЦЭМ!$B$39:$B$782,X$47)+'СЕТ СН'!$G$14+СВЦЭМ!$D$10+'СЕТ СН'!$G$5-'СЕТ СН'!$G$24</f>
        <v>5227.2213306100002</v>
      </c>
      <c r="Y70" s="36">
        <f>SUMIFS(СВЦЭМ!$D$39:$D$782,СВЦЭМ!$A$39:$A$782,$A70,СВЦЭМ!$B$39:$B$782,Y$47)+'СЕТ СН'!$G$14+СВЦЭМ!$D$10+'СЕТ СН'!$G$5-'СЕТ СН'!$G$24</f>
        <v>5259.6539206500001</v>
      </c>
    </row>
    <row r="71" spans="1:26" ht="15.75" x14ac:dyDescent="0.2">
      <c r="A71" s="35">
        <f t="shared" si="1"/>
        <v>44919</v>
      </c>
      <c r="B71" s="36">
        <f>SUMIFS(СВЦЭМ!$D$39:$D$782,СВЦЭМ!$A$39:$A$782,$A71,СВЦЭМ!$B$39:$B$782,B$47)+'СЕТ СН'!$G$14+СВЦЭМ!$D$10+'СЕТ СН'!$G$5-'СЕТ СН'!$G$24</f>
        <v>5194.17386876</v>
      </c>
      <c r="C71" s="36">
        <f>SUMIFS(СВЦЭМ!$D$39:$D$782,СВЦЭМ!$A$39:$A$782,$A71,СВЦЭМ!$B$39:$B$782,C$47)+'СЕТ СН'!$G$14+СВЦЭМ!$D$10+'СЕТ СН'!$G$5-'СЕТ СН'!$G$24</f>
        <v>5159.0995287799997</v>
      </c>
      <c r="D71" s="36">
        <f>SUMIFS(СВЦЭМ!$D$39:$D$782,СВЦЭМ!$A$39:$A$782,$A71,СВЦЭМ!$B$39:$B$782,D$47)+'СЕТ СН'!$G$14+СВЦЭМ!$D$10+'СЕТ СН'!$G$5-'СЕТ СН'!$G$24</f>
        <v>5143.0680123299999</v>
      </c>
      <c r="E71" s="36">
        <f>SUMIFS(СВЦЭМ!$D$39:$D$782,СВЦЭМ!$A$39:$A$782,$A71,СВЦЭМ!$B$39:$B$782,E$47)+'СЕТ СН'!$G$14+СВЦЭМ!$D$10+'СЕТ СН'!$G$5-'СЕТ СН'!$G$24</f>
        <v>5129.3986660099999</v>
      </c>
      <c r="F71" s="36">
        <f>SUMIFS(СВЦЭМ!$D$39:$D$782,СВЦЭМ!$A$39:$A$782,$A71,СВЦЭМ!$B$39:$B$782,F$47)+'СЕТ СН'!$G$14+СВЦЭМ!$D$10+'СЕТ СН'!$G$5-'СЕТ СН'!$G$24</f>
        <v>5177.65923613</v>
      </c>
      <c r="G71" s="36">
        <f>SUMIFS(СВЦЭМ!$D$39:$D$782,СВЦЭМ!$A$39:$A$782,$A71,СВЦЭМ!$B$39:$B$782,G$47)+'СЕТ СН'!$G$14+СВЦЭМ!$D$10+'СЕТ СН'!$G$5-'СЕТ СН'!$G$24</f>
        <v>5161.2809321100003</v>
      </c>
      <c r="H71" s="36">
        <f>SUMIFS(СВЦЭМ!$D$39:$D$782,СВЦЭМ!$A$39:$A$782,$A71,СВЦЭМ!$B$39:$B$782,H$47)+'СЕТ СН'!$G$14+СВЦЭМ!$D$10+'СЕТ СН'!$G$5-'СЕТ СН'!$G$24</f>
        <v>5155.7416518999999</v>
      </c>
      <c r="I71" s="36">
        <f>SUMIFS(СВЦЭМ!$D$39:$D$782,СВЦЭМ!$A$39:$A$782,$A71,СВЦЭМ!$B$39:$B$782,I$47)+'СЕТ СН'!$G$14+СВЦЭМ!$D$10+'СЕТ СН'!$G$5-'СЕТ СН'!$G$24</f>
        <v>5127.9107105599996</v>
      </c>
      <c r="J71" s="36">
        <f>SUMIFS(СВЦЭМ!$D$39:$D$782,СВЦЭМ!$A$39:$A$782,$A71,СВЦЭМ!$B$39:$B$782,J$47)+'СЕТ СН'!$G$14+СВЦЭМ!$D$10+'СЕТ СН'!$G$5-'СЕТ СН'!$G$24</f>
        <v>5120.4399850200007</v>
      </c>
      <c r="K71" s="36">
        <f>SUMIFS(СВЦЭМ!$D$39:$D$782,СВЦЭМ!$A$39:$A$782,$A71,СВЦЭМ!$B$39:$B$782,K$47)+'СЕТ СН'!$G$14+СВЦЭМ!$D$10+'СЕТ СН'!$G$5-'СЕТ СН'!$G$24</f>
        <v>5080.0219577799999</v>
      </c>
      <c r="L71" s="36">
        <f>SUMIFS(СВЦЭМ!$D$39:$D$782,СВЦЭМ!$A$39:$A$782,$A71,СВЦЭМ!$B$39:$B$782,L$47)+'СЕТ СН'!$G$14+СВЦЭМ!$D$10+'СЕТ СН'!$G$5-'СЕТ СН'!$G$24</f>
        <v>5055.65357941</v>
      </c>
      <c r="M71" s="36">
        <f>SUMIFS(СВЦЭМ!$D$39:$D$782,СВЦЭМ!$A$39:$A$782,$A71,СВЦЭМ!$B$39:$B$782,M$47)+'СЕТ СН'!$G$14+СВЦЭМ!$D$10+'СЕТ СН'!$G$5-'СЕТ СН'!$G$24</f>
        <v>5035.7272376399997</v>
      </c>
      <c r="N71" s="36">
        <f>SUMIFS(СВЦЭМ!$D$39:$D$782,СВЦЭМ!$A$39:$A$782,$A71,СВЦЭМ!$B$39:$B$782,N$47)+'СЕТ СН'!$G$14+СВЦЭМ!$D$10+'СЕТ СН'!$G$5-'СЕТ СН'!$G$24</f>
        <v>5062.8876216799999</v>
      </c>
      <c r="O71" s="36">
        <f>SUMIFS(СВЦЭМ!$D$39:$D$782,СВЦЭМ!$A$39:$A$782,$A71,СВЦЭМ!$B$39:$B$782,O$47)+'СЕТ СН'!$G$14+СВЦЭМ!$D$10+'СЕТ СН'!$G$5-'СЕТ СН'!$G$24</f>
        <v>5050.1987466600003</v>
      </c>
      <c r="P71" s="36">
        <f>SUMIFS(СВЦЭМ!$D$39:$D$782,СВЦЭМ!$A$39:$A$782,$A71,СВЦЭМ!$B$39:$B$782,P$47)+'СЕТ СН'!$G$14+СВЦЭМ!$D$10+'СЕТ СН'!$G$5-'СЕТ СН'!$G$24</f>
        <v>5049.8425825300001</v>
      </c>
      <c r="Q71" s="36">
        <f>SUMIFS(СВЦЭМ!$D$39:$D$782,СВЦЭМ!$A$39:$A$782,$A71,СВЦЭМ!$B$39:$B$782,Q$47)+'СЕТ СН'!$G$14+СВЦЭМ!$D$10+'СЕТ СН'!$G$5-'СЕТ СН'!$G$24</f>
        <v>5046.5476308300003</v>
      </c>
      <c r="R71" s="36">
        <f>SUMIFS(СВЦЭМ!$D$39:$D$782,СВЦЭМ!$A$39:$A$782,$A71,СВЦЭМ!$B$39:$B$782,R$47)+'СЕТ СН'!$G$14+СВЦЭМ!$D$10+'СЕТ СН'!$G$5-'СЕТ СН'!$G$24</f>
        <v>5052.5855277600003</v>
      </c>
      <c r="S71" s="36">
        <f>SUMIFS(СВЦЭМ!$D$39:$D$782,СВЦЭМ!$A$39:$A$782,$A71,СВЦЭМ!$B$39:$B$782,S$47)+'СЕТ СН'!$G$14+СВЦЭМ!$D$10+'СЕТ СН'!$G$5-'СЕТ СН'!$G$24</f>
        <v>5009.06999765</v>
      </c>
      <c r="T71" s="36">
        <f>SUMIFS(СВЦЭМ!$D$39:$D$782,СВЦЭМ!$A$39:$A$782,$A71,СВЦЭМ!$B$39:$B$782,T$47)+'СЕТ СН'!$G$14+СВЦЭМ!$D$10+'СЕТ СН'!$G$5-'СЕТ СН'!$G$24</f>
        <v>4996.1879985100004</v>
      </c>
      <c r="U71" s="36">
        <f>SUMIFS(СВЦЭМ!$D$39:$D$782,СВЦЭМ!$A$39:$A$782,$A71,СВЦЭМ!$B$39:$B$782,U$47)+'СЕТ СН'!$G$14+СВЦЭМ!$D$10+'СЕТ СН'!$G$5-'СЕТ СН'!$G$24</f>
        <v>5015.6336454000002</v>
      </c>
      <c r="V71" s="36">
        <f>SUMIFS(СВЦЭМ!$D$39:$D$782,СВЦЭМ!$A$39:$A$782,$A71,СВЦЭМ!$B$39:$B$782,V$47)+'СЕТ СН'!$G$14+СВЦЭМ!$D$10+'СЕТ СН'!$G$5-'СЕТ СН'!$G$24</f>
        <v>5035.2530296799996</v>
      </c>
      <c r="W71" s="36">
        <f>SUMIFS(СВЦЭМ!$D$39:$D$782,СВЦЭМ!$A$39:$A$782,$A71,СВЦЭМ!$B$39:$B$782,W$47)+'СЕТ СН'!$G$14+СВЦЭМ!$D$10+'СЕТ СН'!$G$5-'СЕТ СН'!$G$24</f>
        <v>5052.0130271799999</v>
      </c>
      <c r="X71" s="36">
        <f>SUMIFS(СВЦЭМ!$D$39:$D$782,СВЦЭМ!$A$39:$A$782,$A71,СВЦЭМ!$B$39:$B$782,X$47)+'СЕТ СН'!$G$14+СВЦЭМ!$D$10+'СЕТ СН'!$G$5-'СЕТ СН'!$G$24</f>
        <v>5066.2579798300003</v>
      </c>
      <c r="Y71" s="36">
        <f>SUMIFS(СВЦЭМ!$D$39:$D$782,СВЦЭМ!$A$39:$A$782,$A71,СВЦЭМ!$B$39:$B$782,Y$47)+'СЕТ СН'!$G$14+СВЦЭМ!$D$10+'СЕТ СН'!$G$5-'СЕТ СН'!$G$24</f>
        <v>5060.2947485599998</v>
      </c>
    </row>
    <row r="72" spans="1:26" ht="15.75" x14ac:dyDescent="0.2">
      <c r="A72" s="35">
        <f t="shared" si="1"/>
        <v>44920</v>
      </c>
      <c r="B72" s="36">
        <f>SUMIFS(СВЦЭМ!$D$39:$D$782,СВЦЭМ!$A$39:$A$782,$A72,СВЦЭМ!$B$39:$B$782,B$47)+'СЕТ СН'!$G$14+СВЦЭМ!$D$10+'СЕТ СН'!$G$5-'СЕТ СН'!$G$24</f>
        <v>5105.9204839000004</v>
      </c>
      <c r="C72" s="36">
        <f>SUMIFS(СВЦЭМ!$D$39:$D$782,СВЦЭМ!$A$39:$A$782,$A72,СВЦЭМ!$B$39:$B$782,C$47)+'СЕТ СН'!$G$14+СВЦЭМ!$D$10+'СЕТ СН'!$G$5-'СЕТ СН'!$G$24</f>
        <v>5122.6866230300002</v>
      </c>
      <c r="D72" s="36">
        <f>SUMIFS(СВЦЭМ!$D$39:$D$782,СВЦЭМ!$A$39:$A$782,$A72,СВЦЭМ!$B$39:$B$782,D$47)+'СЕТ СН'!$G$14+СВЦЭМ!$D$10+'СЕТ СН'!$G$5-'СЕТ СН'!$G$24</f>
        <v>5096.5344388699996</v>
      </c>
      <c r="E72" s="36">
        <f>SUMIFS(СВЦЭМ!$D$39:$D$782,СВЦЭМ!$A$39:$A$782,$A72,СВЦЭМ!$B$39:$B$782,E$47)+'СЕТ СН'!$G$14+СВЦЭМ!$D$10+'СЕТ СН'!$G$5-'СЕТ СН'!$G$24</f>
        <v>5088.2720047599996</v>
      </c>
      <c r="F72" s="36">
        <f>SUMIFS(СВЦЭМ!$D$39:$D$782,СВЦЭМ!$A$39:$A$782,$A72,СВЦЭМ!$B$39:$B$782,F$47)+'СЕТ СН'!$G$14+СВЦЭМ!$D$10+'СЕТ СН'!$G$5-'СЕТ СН'!$G$24</f>
        <v>5150.0324955100004</v>
      </c>
      <c r="G72" s="36">
        <f>SUMIFS(СВЦЭМ!$D$39:$D$782,СВЦЭМ!$A$39:$A$782,$A72,СВЦЭМ!$B$39:$B$782,G$47)+'СЕТ СН'!$G$14+СВЦЭМ!$D$10+'СЕТ СН'!$G$5-'СЕТ СН'!$G$24</f>
        <v>5146.1240505000005</v>
      </c>
      <c r="H72" s="36">
        <f>SUMIFS(СВЦЭМ!$D$39:$D$782,СВЦЭМ!$A$39:$A$782,$A72,СВЦЭМ!$B$39:$B$782,H$47)+'СЕТ СН'!$G$14+СВЦЭМ!$D$10+'СЕТ СН'!$G$5-'СЕТ СН'!$G$24</f>
        <v>5132.4083023100002</v>
      </c>
      <c r="I72" s="36">
        <f>SUMIFS(СВЦЭМ!$D$39:$D$782,СВЦЭМ!$A$39:$A$782,$A72,СВЦЭМ!$B$39:$B$782,I$47)+'СЕТ СН'!$G$14+СВЦЭМ!$D$10+'СЕТ СН'!$G$5-'СЕТ СН'!$G$24</f>
        <v>5169.2739290099998</v>
      </c>
      <c r="J72" s="36">
        <f>SUMIFS(СВЦЭМ!$D$39:$D$782,СВЦЭМ!$A$39:$A$782,$A72,СВЦЭМ!$B$39:$B$782,J$47)+'СЕТ СН'!$G$14+СВЦЭМ!$D$10+'СЕТ СН'!$G$5-'СЕТ СН'!$G$24</f>
        <v>5157.3547774600002</v>
      </c>
      <c r="K72" s="36">
        <f>SUMIFS(СВЦЭМ!$D$39:$D$782,СВЦЭМ!$A$39:$A$782,$A72,СВЦЭМ!$B$39:$B$782,K$47)+'СЕТ СН'!$G$14+СВЦЭМ!$D$10+'СЕТ СН'!$G$5-'СЕТ СН'!$G$24</f>
        <v>5146.8675076400004</v>
      </c>
      <c r="L72" s="36">
        <f>SUMIFS(СВЦЭМ!$D$39:$D$782,СВЦЭМ!$A$39:$A$782,$A72,СВЦЭМ!$B$39:$B$782,L$47)+'СЕТ СН'!$G$14+СВЦЭМ!$D$10+'СЕТ СН'!$G$5-'СЕТ СН'!$G$24</f>
        <v>5098.9195463100004</v>
      </c>
      <c r="M72" s="36">
        <f>SUMIFS(СВЦЭМ!$D$39:$D$782,СВЦЭМ!$A$39:$A$782,$A72,СВЦЭМ!$B$39:$B$782,M$47)+'СЕТ СН'!$G$14+СВЦЭМ!$D$10+'СЕТ СН'!$G$5-'СЕТ СН'!$G$24</f>
        <v>5109.5536147399998</v>
      </c>
      <c r="N72" s="36">
        <f>SUMIFS(СВЦЭМ!$D$39:$D$782,СВЦЭМ!$A$39:$A$782,$A72,СВЦЭМ!$B$39:$B$782,N$47)+'СЕТ СН'!$G$14+СВЦЭМ!$D$10+'СЕТ СН'!$G$5-'СЕТ СН'!$G$24</f>
        <v>5129.9179436000004</v>
      </c>
      <c r="O72" s="36">
        <f>SUMIFS(СВЦЭМ!$D$39:$D$782,СВЦЭМ!$A$39:$A$782,$A72,СВЦЭМ!$B$39:$B$782,O$47)+'СЕТ СН'!$G$14+СВЦЭМ!$D$10+'СЕТ СН'!$G$5-'СЕТ СН'!$G$24</f>
        <v>5133.9968893900004</v>
      </c>
      <c r="P72" s="36">
        <f>SUMIFS(СВЦЭМ!$D$39:$D$782,СВЦЭМ!$A$39:$A$782,$A72,СВЦЭМ!$B$39:$B$782,P$47)+'СЕТ СН'!$G$14+СВЦЭМ!$D$10+'СЕТ СН'!$G$5-'СЕТ СН'!$G$24</f>
        <v>5150.7662200499999</v>
      </c>
      <c r="Q72" s="36">
        <f>SUMIFS(СВЦЭМ!$D$39:$D$782,СВЦЭМ!$A$39:$A$782,$A72,СВЦЭМ!$B$39:$B$782,Q$47)+'СЕТ СН'!$G$14+СВЦЭМ!$D$10+'СЕТ СН'!$G$5-'СЕТ СН'!$G$24</f>
        <v>5145.8787200099996</v>
      </c>
      <c r="R72" s="36">
        <f>SUMIFS(СВЦЭМ!$D$39:$D$782,СВЦЭМ!$A$39:$A$782,$A72,СВЦЭМ!$B$39:$B$782,R$47)+'СЕТ СН'!$G$14+СВЦЭМ!$D$10+'СЕТ СН'!$G$5-'СЕТ СН'!$G$24</f>
        <v>5143.6247573800001</v>
      </c>
      <c r="S72" s="36">
        <f>SUMIFS(СВЦЭМ!$D$39:$D$782,СВЦЭМ!$A$39:$A$782,$A72,СВЦЭМ!$B$39:$B$782,S$47)+'СЕТ СН'!$G$14+СВЦЭМ!$D$10+'СЕТ СН'!$G$5-'СЕТ СН'!$G$24</f>
        <v>5118.8889331500004</v>
      </c>
      <c r="T72" s="36">
        <f>SUMIFS(СВЦЭМ!$D$39:$D$782,СВЦЭМ!$A$39:$A$782,$A72,СВЦЭМ!$B$39:$B$782,T$47)+'СЕТ СН'!$G$14+СВЦЭМ!$D$10+'СЕТ СН'!$G$5-'СЕТ СН'!$G$24</f>
        <v>5097.0633391400006</v>
      </c>
      <c r="U72" s="36">
        <f>SUMIFS(СВЦЭМ!$D$39:$D$782,СВЦЭМ!$A$39:$A$782,$A72,СВЦЭМ!$B$39:$B$782,U$47)+'СЕТ СН'!$G$14+СВЦЭМ!$D$10+'СЕТ СН'!$G$5-'СЕТ СН'!$G$24</f>
        <v>5100.1539129499997</v>
      </c>
      <c r="V72" s="36">
        <f>SUMIFS(СВЦЭМ!$D$39:$D$782,СВЦЭМ!$A$39:$A$782,$A72,СВЦЭМ!$B$39:$B$782,V$47)+'СЕТ СН'!$G$14+СВЦЭМ!$D$10+'СЕТ СН'!$G$5-'СЕТ СН'!$G$24</f>
        <v>5130.9520576800005</v>
      </c>
      <c r="W72" s="36">
        <f>SUMIFS(СВЦЭМ!$D$39:$D$782,СВЦЭМ!$A$39:$A$782,$A72,СВЦЭМ!$B$39:$B$782,W$47)+'СЕТ СН'!$G$14+СВЦЭМ!$D$10+'СЕТ СН'!$G$5-'СЕТ СН'!$G$24</f>
        <v>5150.70150466</v>
      </c>
      <c r="X72" s="36">
        <f>SUMIFS(СВЦЭМ!$D$39:$D$782,СВЦЭМ!$A$39:$A$782,$A72,СВЦЭМ!$B$39:$B$782,X$47)+'СЕТ СН'!$G$14+СВЦЭМ!$D$10+'СЕТ СН'!$G$5-'СЕТ СН'!$G$24</f>
        <v>5180.4290947700001</v>
      </c>
      <c r="Y72" s="36">
        <f>SUMIFS(СВЦЭМ!$D$39:$D$782,СВЦЭМ!$A$39:$A$782,$A72,СВЦЭМ!$B$39:$B$782,Y$47)+'СЕТ СН'!$G$14+СВЦЭМ!$D$10+'СЕТ СН'!$G$5-'СЕТ СН'!$G$24</f>
        <v>5208.0881265200005</v>
      </c>
    </row>
    <row r="73" spans="1:26" ht="15.75" x14ac:dyDescent="0.2">
      <c r="A73" s="35">
        <f t="shared" si="1"/>
        <v>44921</v>
      </c>
      <c r="B73" s="36">
        <f>SUMIFS(СВЦЭМ!$D$39:$D$782,СВЦЭМ!$A$39:$A$782,$A73,СВЦЭМ!$B$39:$B$782,B$47)+'СЕТ СН'!$G$14+СВЦЭМ!$D$10+'СЕТ СН'!$G$5-'СЕТ СН'!$G$24</f>
        <v>5253.61200319</v>
      </c>
      <c r="C73" s="36">
        <f>SUMIFS(СВЦЭМ!$D$39:$D$782,СВЦЭМ!$A$39:$A$782,$A73,СВЦЭМ!$B$39:$B$782,C$47)+'СЕТ СН'!$G$14+СВЦЭМ!$D$10+'СЕТ СН'!$G$5-'СЕТ СН'!$G$24</f>
        <v>5273.84058946</v>
      </c>
      <c r="D73" s="36">
        <f>SUMIFS(СВЦЭМ!$D$39:$D$782,СВЦЭМ!$A$39:$A$782,$A73,СВЦЭМ!$B$39:$B$782,D$47)+'СЕТ СН'!$G$14+СВЦЭМ!$D$10+'СЕТ СН'!$G$5-'СЕТ СН'!$G$24</f>
        <v>5278.4466683099999</v>
      </c>
      <c r="E73" s="36">
        <f>SUMIFS(СВЦЭМ!$D$39:$D$782,СВЦЭМ!$A$39:$A$782,$A73,СВЦЭМ!$B$39:$B$782,E$47)+'СЕТ СН'!$G$14+СВЦЭМ!$D$10+'СЕТ СН'!$G$5-'СЕТ СН'!$G$24</f>
        <v>5287.26298554</v>
      </c>
      <c r="F73" s="36">
        <f>SUMIFS(СВЦЭМ!$D$39:$D$782,СВЦЭМ!$A$39:$A$782,$A73,СВЦЭМ!$B$39:$B$782,F$47)+'СЕТ СН'!$G$14+СВЦЭМ!$D$10+'СЕТ СН'!$G$5-'СЕТ СН'!$G$24</f>
        <v>5328.3480716100003</v>
      </c>
      <c r="G73" s="36">
        <f>SUMIFS(СВЦЭМ!$D$39:$D$782,СВЦЭМ!$A$39:$A$782,$A73,СВЦЭМ!$B$39:$B$782,G$47)+'СЕТ СН'!$G$14+СВЦЭМ!$D$10+'СЕТ СН'!$G$5-'СЕТ СН'!$G$24</f>
        <v>5315.4023824400001</v>
      </c>
      <c r="H73" s="36">
        <f>SUMIFS(СВЦЭМ!$D$39:$D$782,СВЦЭМ!$A$39:$A$782,$A73,СВЦЭМ!$B$39:$B$782,H$47)+'СЕТ СН'!$G$14+СВЦЭМ!$D$10+'СЕТ СН'!$G$5-'СЕТ СН'!$G$24</f>
        <v>5274.3775881800002</v>
      </c>
      <c r="I73" s="36">
        <f>SUMIFS(СВЦЭМ!$D$39:$D$782,СВЦЭМ!$A$39:$A$782,$A73,СВЦЭМ!$B$39:$B$782,I$47)+'СЕТ СН'!$G$14+СВЦЭМ!$D$10+'СЕТ СН'!$G$5-'СЕТ СН'!$G$24</f>
        <v>5237.3199664399999</v>
      </c>
      <c r="J73" s="36">
        <f>SUMIFS(СВЦЭМ!$D$39:$D$782,СВЦЭМ!$A$39:$A$782,$A73,СВЦЭМ!$B$39:$B$782,J$47)+'СЕТ СН'!$G$14+СВЦЭМ!$D$10+'СЕТ СН'!$G$5-'СЕТ СН'!$G$24</f>
        <v>5229.3247080800002</v>
      </c>
      <c r="K73" s="36">
        <f>SUMIFS(СВЦЭМ!$D$39:$D$782,СВЦЭМ!$A$39:$A$782,$A73,СВЦЭМ!$B$39:$B$782,K$47)+'СЕТ СН'!$G$14+СВЦЭМ!$D$10+'СЕТ СН'!$G$5-'СЕТ СН'!$G$24</f>
        <v>5221.6053387100001</v>
      </c>
      <c r="L73" s="36">
        <f>SUMIFS(СВЦЭМ!$D$39:$D$782,СВЦЭМ!$A$39:$A$782,$A73,СВЦЭМ!$B$39:$B$782,L$47)+'СЕТ СН'!$G$14+СВЦЭМ!$D$10+'СЕТ СН'!$G$5-'СЕТ СН'!$G$24</f>
        <v>5214.20778058</v>
      </c>
      <c r="M73" s="36">
        <f>SUMIFS(СВЦЭМ!$D$39:$D$782,СВЦЭМ!$A$39:$A$782,$A73,СВЦЭМ!$B$39:$B$782,M$47)+'СЕТ СН'!$G$14+СВЦЭМ!$D$10+'СЕТ СН'!$G$5-'СЕТ СН'!$G$24</f>
        <v>5198.0663866000004</v>
      </c>
      <c r="N73" s="36">
        <f>SUMIFS(СВЦЭМ!$D$39:$D$782,СВЦЭМ!$A$39:$A$782,$A73,СВЦЭМ!$B$39:$B$782,N$47)+'СЕТ СН'!$G$14+СВЦЭМ!$D$10+'СЕТ СН'!$G$5-'СЕТ СН'!$G$24</f>
        <v>5206.9166603900003</v>
      </c>
      <c r="O73" s="36">
        <f>SUMIFS(СВЦЭМ!$D$39:$D$782,СВЦЭМ!$A$39:$A$782,$A73,СВЦЭМ!$B$39:$B$782,O$47)+'СЕТ СН'!$G$14+СВЦЭМ!$D$10+'СЕТ СН'!$G$5-'СЕТ СН'!$G$24</f>
        <v>5196.3212527900005</v>
      </c>
      <c r="P73" s="36">
        <f>SUMIFS(СВЦЭМ!$D$39:$D$782,СВЦЭМ!$A$39:$A$782,$A73,СВЦЭМ!$B$39:$B$782,P$47)+'СЕТ СН'!$G$14+СВЦЭМ!$D$10+'СЕТ СН'!$G$5-'СЕТ СН'!$G$24</f>
        <v>5213.5008978200003</v>
      </c>
      <c r="Q73" s="36">
        <f>SUMIFS(СВЦЭМ!$D$39:$D$782,СВЦЭМ!$A$39:$A$782,$A73,СВЦЭМ!$B$39:$B$782,Q$47)+'СЕТ СН'!$G$14+СВЦЭМ!$D$10+'СЕТ СН'!$G$5-'СЕТ СН'!$G$24</f>
        <v>5187.2842183100001</v>
      </c>
      <c r="R73" s="36">
        <f>SUMIFS(СВЦЭМ!$D$39:$D$782,СВЦЭМ!$A$39:$A$782,$A73,СВЦЭМ!$B$39:$B$782,R$47)+'СЕТ СН'!$G$14+СВЦЭМ!$D$10+'СЕТ СН'!$G$5-'СЕТ СН'!$G$24</f>
        <v>5177.4206538799999</v>
      </c>
      <c r="S73" s="36">
        <f>SUMIFS(СВЦЭМ!$D$39:$D$782,СВЦЭМ!$A$39:$A$782,$A73,СВЦЭМ!$B$39:$B$782,S$47)+'СЕТ СН'!$G$14+СВЦЭМ!$D$10+'СЕТ СН'!$G$5-'СЕТ СН'!$G$24</f>
        <v>5146.3768560500002</v>
      </c>
      <c r="T73" s="36">
        <f>SUMIFS(СВЦЭМ!$D$39:$D$782,СВЦЭМ!$A$39:$A$782,$A73,СВЦЭМ!$B$39:$B$782,T$47)+'СЕТ СН'!$G$14+СВЦЭМ!$D$10+'СЕТ СН'!$G$5-'СЕТ СН'!$G$24</f>
        <v>5094.8989867500004</v>
      </c>
      <c r="U73" s="36">
        <f>SUMIFS(СВЦЭМ!$D$39:$D$782,СВЦЭМ!$A$39:$A$782,$A73,СВЦЭМ!$B$39:$B$782,U$47)+'СЕТ СН'!$G$14+СВЦЭМ!$D$10+'СЕТ СН'!$G$5-'СЕТ СН'!$G$24</f>
        <v>5128.6491936500006</v>
      </c>
      <c r="V73" s="36">
        <f>SUMIFS(СВЦЭМ!$D$39:$D$782,СВЦЭМ!$A$39:$A$782,$A73,СВЦЭМ!$B$39:$B$782,V$47)+'СЕТ СН'!$G$14+СВЦЭМ!$D$10+'СЕТ СН'!$G$5-'СЕТ СН'!$G$24</f>
        <v>5140.0336029400005</v>
      </c>
      <c r="W73" s="36">
        <f>SUMIFS(СВЦЭМ!$D$39:$D$782,СВЦЭМ!$A$39:$A$782,$A73,СВЦЭМ!$B$39:$B$782,W$47)+'СЕТ СН'!$G$14+СВЦЭМ!$D$10+'СЕТ СН'!$G$5-'СЕТ СН'!$G$24</f>
        <v>5168.3198129600005</v>
      </c>
      <c r="X73" s="36">
        <f>SUMIFS(СВЦЭМ!$D$39:$D$782,СВЦЭМ!$A$39:$A$782,$A73,СВЦЭМ!$B$39:$B$782,X$47)+'СЕТ СН'!$G$14+СВЦЭМ!$D$10+'СЕТ СН'!$G$5-'СЕТ СН'!$G$24</f>
        <v>5198.2433626000002</v>
      </c>
      <c r="Y73" s="36">
        <f>SUMIFS(СВЦЭМ!$D$39:$D$782,СВЦЭМ!$A$39:$A$782,$A73,СВЦЭМ!$B$39:$B$782,Y$47)+'СЕТ СН'!$G$14+СВЦЭМ!$D$10+'СЕТ СН'!$G$5-'СЕТ СН'!$G$24</f>
        <v>5215.8629783599999</v>
      </c>
    </row>
    <row r="74" spans="1:26" ht="15.75" x14ac:dyDescent="0.2">
      <c r="A74" s="35">
        <f t="shared" si="1"/>
        <v>44922</v>
      </c>
      <c r="B74" s="36">
        <f>SUMIFS(СВЦЭМ!$D$39:$D$782,СВЦЭМ!$A$39:$A$782,$A74,СВЦЭМ!$B$39:$B$782,B$47)+'СЕТ СН'!$G$14+СВЦЭМ!$D$10+'СЕТ СН'!$G$5-'СЕТ СН'!$G$24</f>
        <v>5129.00169594</v>
      </c>
      <c r="C74" s="36">
        <f>SUMIFS(СВЦЭМ!$D$39:$D$782,СВЦЭМ!$A$39:$A$782,$A74,СВЦЭМ!$B$39:$B$782,C$47)+'СЕТ СН'!$G$14+СВЦЭМ!$D$10+'СЕТ СН'!$G$5-'СЕТ СН'!$G$24</f>
        <v>5151.7853185399999</v>
      </c>
      <c r="D74" s="36">
        <f>SUMIFS(СВЦЭМ!$D$39:$D$782,СВЦЭМ!$A$39:$A$782,$A74,СВЦЭМ!$B$39:$B$782,D$47)+'СЕТ СН'!$G$14+СВЦЭМ!$D$10+'СЕТ СН'!$G$5-'СЕТ СН'!$G$24</f>
        <v>5159.2917159200006</v>
      </c>
      <c r="E74" s="36">
        <f>SUMIFS(СВЦЭМ!$D$39:$D$782,СВЦЭМ!$A$39:$A$782,$A74,СВЦЭМ!$B$39:$B$782,E$47)+'СЕТ СН'!$G$14+СВЦЭМ!$D$10+'СЕТ СН'!$G$5-'СЕТ СН'!$G$24</f>
        <v>5175.6751829599998</v>
      </c>
      <c r="F74" s="36">
        <f>SUMIFS(СВЦЭМ!$D$39:$D$782,СВЦЭМ!$A$39:$A$782,$A74,СВЦЭМ!$B$39:$B$782,F$47)+'СЕТ СН'!$G$14+СВЦЭМ!$D$10+'СЕТ СН'!$G$5-'СЕТ СН'!$G$24</f>
        <v>5211.9204737800001</v>
      </c>
      <c r="G74" s="36">
        <f>SUMIFS(СВЦЭМ!$D$39:$D$782,СВЦЭМ!$A$39:$A$782,$A74,СВЦЭМ!$B$39:$B$782,G$47)+'СЕТ СН'!$G$14+СВЦЭМ!$D$10+'СЕТ СН'!$G$5-'СЕТ СН'!$G$24</f>
        <v>5199.1594843900002</v>
      </c>
      <c r="H74" s="36">
        <f>SUMIFS(СВЦЭМ!$D$39:$D$782,СВЦЭМ!$A$39:$A$782,$A74,СВЦЭМ!$B$39:$B$782,H$47)+'СЕТ СН'!$G$14+СВЦЭМ!$D$10+'СЕТ СН'!$G$5-'СЕТ СН'!$G$24</f>
        <v>5158.0640176899997</v>
      </c>
      <c r="I74" s="36">
        <f>SUMIFS(СВЦЭМ!$D$39:$D$782,СВЦЭМ!$A$39:$A$782,$A74,СВЦЭМ!$B$39:$B$782,I$47)+'СЕТ СН'!$G$14+СВЦЭМ!$D$10+'СЕТ СН'!$G$5-'СЕТ СН'!$G$24</f>
        <v>5112.1858488600001</v>
      </c>
      <c r="J74" s="36">
        <f>SUMIFS(СВЦЭМ!$D$39:$D$782,СВЦЭМ!$A$39:$A$782,$A74,СВЦЭМ!$B$39:$B$782,J$47)+'СЕТ СН'!$G$14+СВЦЭМ!$D$10+'СЕТ СН'!$G$5-'СЕТ СН'!$G$24</f>
        <v>5066.6359640800001</v>
      </c>
      <c r="K74" s="36">
        <f>SUMIFS(СВЦЭМ!$D$39:$D$782,СВЦЭМ!$A$39:$A$782,$A74,СВЦЭМ!$B$39:$B$782,K$47)+'СЕТ СН'!$G$14+СВЦЭМ!$D$10+'СЕТ СН'!$G$5-'СЕТ СН'!$G$24</f>
        <v>5060.5028607800004</v>
      </c>
      <c r="L74" s="36">
        <f>SUMIFS(СВЦЭМ!$D$39:$D$782,СВЦЭМ!$A$39:$A$782,$A74,СВЦЭМ!$B$39:$B$782,L$47)+'СЕТ СН'!$G$14+СВЦЭМ!$D$10+'СЕТ СН'!$G$5-'СЕТ СН'!$G$24</f>
        <v>5082.8763088300002</v>
      </c>
      <c r="M74" s="36">
        <f>SUMIFS(СВЦЭМ!$D$39:$D$782,СВЦЭМ!$A$39:$A$782,$A74,СВЦЭМ!$B$39:$B$782,M$47)+'СЕТ СН'!$G$14+СВЦЭМ!$D$10+'СЕТ СН'!$G$5-'СЕТ СН'!$G$24</f>
        <v>5071.8315992400003</v>
      </c>
      <c r="N74" s="36">
        <f>SUMIFS(СВЦЭМ!$D$39:$D$782,СВЦЭМ!$A$39:$A$782,$A74,СВЦЭМ!$B$39:$B$782,N$47)+'СЕТ СН'!$G$14+СВЦЭМ!$D$10+'СЕТ СН'!$G$5-'СЕТ СН'!$G$24</f>
        <v>5075.0381423700001</v>
      </c>
      <c r="O74" s="36">
        <f>SUMIFS(СВЦЭМ!$D$39:$D$782,СВЦЭМ!$A$39:$A$782,$A74,СВЦЭМ!$B$39:$B$782,O$47)+'СЕТ СН'!$G$14+СВЦЭМ!$D$10+'СЕТ СН'!$G$5-'СЕТ СН'!$G$24</f>
        <v>5081.9560355399999</v>
      </c>
      <c r="P74" s="36">
        <f>SUMIFS(СВЦЭМ!$D$39:$D$782,СВЦЭМ!$A$39:$A$782,$A74,СВЦЭМ!$B$39:$B$782,P$47)+'СЕТ СН'!$G$14+СВЦЭМ!$D$10+'СЕТ СН'!$G$5-'СЕТ СН'!$G$24</f>
        <v>5086.7514542200006</v>
      </c>
      <c r="Q74" s="36">
        <f>SUMIFS(СВЦЭМ!$D$39:$D$782,СВЦЭМ!$A$39:$A$782,$A74,СВЦЭМ!$B$39:$B$782,Q$47)+'СЕТ СН'!$G$14+СВЦЭМ!$D$10+'СЕТ СН'!$G$5-'СЕТ СН'!$G$24</f>
        <v>5096.4149157400007</v>
      </c>
      <c r="R74" s="36">
        <f>SUMIFS(СВЦЭМ!$D$39:$D$782,СВЦЭМ!$A$39:$A$782,$A74,СВЦЭМ!$B$39:$B$782,R$47)+'СЕТ СН'!$G$14+СВЦЭМ!$D$10+'СЕТ СН'!$G$5-'СЕТ СН'!$G$24</f>
        <v>5095.8786193100004</v>
      </c>
      <c r="S74" s="36">
        <f>SUMIFS(СВЦЭМ!$D$39:$D$782,СВЦЭМ!$A$39:$A$782,$A74,СВЦЭМ!$B$39:$B$782,S$47)+'СЕТ СН'!$G$14+СВЦЭМ!$D$10+'СЕТ СН'!$G$5-'СЕТ СН'!$G$24</f>
        <v>5067.2919048499998</v>
      </c>
      <c r="T74" s="36">
        <f>SUMIFS(СВЦЭМ!$D$39:$D$782,СВЦЭМ!$A$39:$A$782,$A74,СВЦЭМ!$B$39:$B$782,T$47)+'СЕТ СН'!$G$14+СВЦЭМ!$D$10+'СЕТ СН'!$G$5-'СЕТ СН'!$G$24</f>
        <v>5019.5421687300004</v>
      </c>
      <c r="U74" s="36">
        <f>SUMIFS(СВЦЭМ!$D$39:$D$782,СВЦЭМ!$A$39:$A$782,$A74,СВЦЭМ!$B$39:$B$782,U$47)+'СЕТ СН'!$G$14+СВЦЭМ!$D$10+'СЕТ СН'!$G$5-'СЕТ СН'!$G$24</f>
        <v>5041.39625806</v>
      </c>
      <c r="V74" s="36">
        <f>SUMIFS(СВЦЭМ!$D$39:$D$782,СВЦЭМ!$A$39:$A$782,$A74,СВЦЭМ!$B$39:$B$782,V$47)+'СЕТ СН'!$G$14+СВЦЭМ!$D$10+'СЕТ СН'!$G$5-'СЕТ СН'!$G$24</f>
        <v>5067.71592298</v>
      </c>
      <c r="W74" s="36">
        <f>SUMIFS(СВЦЭМ!$D$39:$D$782,СВЦЭМ!$A$39:$A$782,$A74,СВЦЭМ!$B$39:$B$782,W$47)+'СЕТ СН'!$G$14+СВЦЭМ!$D$10+'СЕТ СН'!$G$5-'СЕТ СН'!$G$24</f>
        <v>5098.6178254000006</v>
      </c>
      <c r="X74" s="36">
        <f>SUMIFS(СВЦЭМ!$D$39:$D$782,СВЦЭМ!$A$39:$A$782,$A74,СВЦЭМ!$B$39:$B$782,X$47)+'СЕТ СН'!$G$14+СВЦЭМ!$D$10+'СЕТ СН'!$G$5-'СЕТ СН'!$G$24</f>
        <v>5102.6854605200006</v>
      </c>
      <c r="Y74" s="36">
        <f>SUMIFS(СВЦЭМ!$D$39:$D$782,СВЦЭМ!$A$39:$A$782,$A74,СВЦЭМ!$B$39:$B$782,Y$47)+'СЕТ СН'!$G$14+СВЦЭМ!$D$10+'СЕТ СН'!$G$5-'СЕТ СН'!$G$24</f>
        <v>5133.6335335000003</v>
      </c>
    </row>
    <row r="75" spans="1:26" ht="15.75" x14ac:dyDescent="0.2">
      <c r="A75" s="35">
        <f t="shared" si="1"/>
        <v>44923</v>
      </c>
      <c r="B75" s="36">
        <f>SUMIFS(СВЦЭМ!$D$39:$D$782,СВЦЭМ!$A$39:$A$782,$A75,СВЦЭМ!$B$39:$B$782,B$47)+'СЕТ СН'!$G$14+СВЦЭМ!$D$10+'СЕТ СН'!$G$5-'СЕТ СН'!$G$24</f>
        <v>5153.0300427100001</v>
      </c>
      <c r="C75" s="36">
        <f>SUMIFS(СВЦЭМ!$D$39:$D$782,СВЦЭМ!$A$39:$A$782,$A75,СВЦЭМ!$B$39:$B$782,C$47)+'СЕТ СН'!$G$14+СВЦЭМ!$D$10+'СЕТ СН'!$G$5-'СЕТ СН'!$G$24</f>
        <v>5199.0556290700006</v>
      </c>
      <c r="D75" s="36">
        <f>SUMIFS(СВЦЭМ!$D$39:$D$782,СВЦЭМ!$A$39:$A$782,$A75,СВЦЭМ!$B$39:$B$782,D$47)+'СЕТ СН'!$G$14+СВЦЭМ!$D$10+'СЕТ СН'!$G$5-'СЕТ СН'!$G$24</f>
        <v>5250.3229485800002</v>
      </c>
      <c r="E75" s="36">
        <f>SUMIFS(СВЦЭМ!$D$39:$D$782,СВЦЭМ!$A$39:$A$782,$A75,СВЦЭМ!$B$39:$B$782,E$47)+'СЕТ СН'!$G$14+СВЦЭМ!$D$10+'СЕТ СН'!$G$5-'СЕТ СН'!$G$24</f>
        <v>5197.4755883500002</v>
      </c>
      <c r="F75" s="36">
        <f>SUMIFS(СВЦЭМ!$D$39:$D$782,СВЦЭМ!$A$39:$A$782,$A75,СВЦЭМ!$B$39:$B$782,F$47)+'СЕТ СН'!$G$14+СВЦЭМ!$D$10+'СЕТ СН'!$G$5-'СЕТ СН'!$G$24</f>
        <v>5211.1615670400006</v>
      </c>
      <c r="G75" s="36">
        <f>SUMIFS(СВЦЭМ!$D$39:$D$782,СВЦЭМ!$A$39:$A$782,$A75,СВЦЭМ!$B$39:$B$782,G$47)+'СЕТ СН'!$G$14+СВЦЭМ!$D$10+'СЕТ СН'!$G$5-'СЕТ СН'!$G$24</f>
        <v>5195.8568529800004</v>
      </c>
      <c r="H75" s="36">
        <f>SUMIFS(СВЦЭМ!$D$39:$D$782,СВЦЭМ!$A$39:$A$782,$A75,СВЦЭМ!$B$39:$B$782,H$47)+'СЕТ СН'!$G$14+СВЦЭМ!$D$10+'СЕТ СН'!$G$5-'СЕТ СН'!$G$24</f>
        <v>5192.2286171599999</v>
      </c>
      <c r="I75" s="36">
        <f>SUMIFS(СВЦЭМ!$D$39:$D$782,СВЦЭМ!$A$39:$A$782,$A75,СВЦЭМ!$B$39:$B$782,I$47)+'СЕТ СН'!$G$14+СВЦЭМ!$D$10+'СЕТ СН'!$G$5-'СЕТ СН'!$G$24</f>
        <v>5145.7257718399997</v>
      </c>
      <c r="J75" s="36">
        <f>SUMIFS(СВЦЭМ!$D$39:$D$782,СВЦЭМ!$A$39:$A$782,$A75,СВЦЭМ!$B$39:$B$782,J$47)+'СЕТ СН'!$G$14+СВЦЭМ!$D$10+'СЕТ СН'!$G$5-'СЕТ СН'!$G$24</f>
        <v>5135.1820604000004</v>
      </c>
      <c r="K75" s="36">
        <f>SUMIFS(СВЦЭМ!$D$39:$D$782,СВЦЭМ!$A$39:$A$782,$A75,СВЦЭМ!$B$39:$B$782,K$47)+'СЕТ СН'!$G$14+СВЦЭМ!$D$10+'СЕТ СН'!$G$5-'СЕТ СН'!$G$24</f>
        <v>5136.4962620200004</v>
      </c>
      <c r="L75" s="36">
        <f>SUMIFS(СВЦЭМ!$D$39:$D$782,СВЦЭМ!$A$39:$A$782,$A75,СВЦЭМ!$B$39:$B$782,L$47)+'СЕТ СН'!$G$14+СВЦЭМ!$D$10+'СЕТ СН'!$G$5-'СЕТ СН'!$G$24</f>
        <v>5122.9786653900001</v>
      </c>
      <c r="M75" s="36">
        <f>SUMIFS(СВЦЭМ!$D$39:$D$782,СВЦЭМ!$A$39:$A$782,$A75,СВЦЭМ!$B$39:$B$782,M$47)+'СЕТ СН'!$G$14+СВЦЭМ!$D$10+'СЕТ СН'!$G$5-'СЕТ СН'!$G$24</f>
        <v>5113.0503370400002</v>
      </c>
      <c r="N75" s="36">
        <f>SUMIFS(СВЦЭМ!$D$39:$D$782,СВЦЭМ!$A$39:$A$782,$A75,СВЦЭМ!$B$39:$B$782,N$47)+'СЕТ СН'!$G$14+СВЦЭМ!$D$10+'СЕТ СН'!$G$5-'СЕТ СН'!$G$24</f>
        <v>5136.1987087899997</v>
      </c>
      <c r="O75" s="36">
        <f>SUMIFS(СВЦЭМ!$D$39:$D$782,СВЦЭМ!$A$39:$A$782,$A75,СВЦЭМ!$B$39:$B$782,O$47)+'СЕТ СН'!$G$14+СВЦЭМ!$D$10+'СЕТ СН'!$G$5-'СЕТ СН'!$G$24</f>
        <v>5142.6128997699998</v>
      </c>
      <c r="P75" s="36">
        <f>SUMIFS(СВЦЭМ!$D$39:$D$782,СВЦЭМ!$A$39:$A$782,$A75,СВЦЭМ!$B$39:$B$782,P$47)+'СЕТ СН'!$G$14+СВЦЭМ!$D$10+'СЕТ СН'!$G$5-'СЕТ СН'!$G$24</f>
        <v>5160.8486861900001</v>
      </c>
      <c r="Q75" s="36">
        <f>SUMIFS(СВЦЭМ!$D$39:$D$782,СВЦЭМ!$A$39:$A$782,$A75,СВЦЭМ!$B$39:$B$782,Q$47)+'СЕТ СН'!$G$14+СВЦЭМ!$D$10+'СЕТ СН'!$G$5-'СЕТ СН'!$G$24</f>
        <v>5157.9883510899999</v>
      </c>
      <c r="R75" s="36">
        <f>SUMIFS(СВЦЭМ!$D$39:$D$782,СВЦЭМ!$A$39:$A$782,$A75,СВЦЭМ!$B$39:$B$782,R$47)+'СЕТ СН'!$G$14+СВЦЭМ!$D$10+'СЕТ СН'!$G$5-'СЕТ СН'!$G$24</f>
        <v>5136.0086930200005</v>
      </c>
      <c r="S75" s="36">
        <f>SUMIFS(СВЦЭМ!$D$39:$D$782,СВЦЭМ!$A$39:$A$782,$A75,СВЦЭМ!$B$39:$B$782,S$47)+'СЕТ СН'!$G$14+СВЦЭМ!$D$10+'СЕТ СН'!$G$5-'СЕТ СН'!$G$24</f>
        <v>5141.7118882599998</v>
      </c>
      <c r="T75" s="36">
        <f>SUMIFS(СВЦЭМ!$D$39:$D$782,СВЦЭМ!$A$39:$A$782,$A75,СВЦЭМ!$B$39:$B$782,T$47)+'СЕТ СН'!$G$14+СВЦЭМ!$D$10+'СЕТ СН'!$G$5-'СЕТ СН'!$G$24</f>
        <v>5103.9625095299998</v>
      </c>
      <c r="U75" s="36">
        <f>SUMIFS(СВЦЭМ!$D$39:$D$782,СВЦЭМ!$A$39:$A$782,$A75,СВЦЭМ!$B$39:$B$782,U$47)+'СЕТ СН'!$G$14+СВЦЭМ!$D$10+'СЕТ СН'!$G$5-'СЕТ СН'!$G$24</f>
        <v>5103.3997788500001</v>
      </c>
      <c r="V75" s="36">
        <f>SUMIFS(СВЦЭМ!$D$39:$D$782,СВЦЭМ!$A$39:$A$782,$A75,СВЦЭМ!$B$39:$B$782,V$47)+'СЕТ СН'!$G$14+СВЦЭМ!$D$10+'СЕТ СН'!$G$5-'СЕТ СН'!$G$24</f>
        <v>5106.2967519600006</v>
      </c>
      <c r="W75" s="36">
        <f>SUMIFS(СВЦЭМ!$D$39:$D$782,СВЦЭМ!$A$39:$A$782,$A75,СВЦЭМ!$B$39:$B$782,W$47)+'СЕТ СН'!$G$14+СВЦЭМ!$D$10+'СЕТ СН'!$G$5-'СЕТ СН'!$G$24</f>
        <v>5125.9117858400004</v>
      </c>
      <c r="X75" s="36">
        <f>SUMIFS(СВЦЭМ!$D$39:$D$782,СВЦЭМ!$A$39:$A$782,$A75,СВЦЭМ!$B$39:$B$782,X$47)+'СЕТ СН'!$G$14+СВЦЭМ!$D$10+'СЕТ СН'!$G$5-'СЕТ СН'!$G$24</f>
        <v>5135.3681962199998</v>
      </c>
      <c r="Y75" s="36">
        <f>SUMIFS(СВЦЭМ!$D$39:$D$782,СВЦЭМ!$A$39:$A$782,$A75,СВЦЭМ!$B$39:$B$782,Y$47)+'СЕТ СН'!$G$14+СВЦЭМ!$D$10+'СЕТ СН'!$G$5-'СЕТ СН'!$G$24</f>
        <v>5158.1471580799998</v>
      </c>
    </row>
    <row r="76" spans="1:26" ht="15.75" x14ac:dyDescent="0.2">
      <c r="A76" s="35">
        <f t="shared" si="1"/>
        <v>44924</v>
      </c>
      <c r="B76" s="36">
        <f>SUMIFS(СВЦЭМ!$D$39:$D$782,СВЦЭМ!$A$39:$A$782,$A76,СВЦЭМ!$B$39:$B$782,B$47)+'СЕТ СН'!$G$14+СВЦЭМ!$D$10+'СЕТ СН'!$G$5-'СЕТ СН'!$G$24</f>
        <v>5231.9305930299997</v>
      </c>
      <c r="C76" s="36">
        <f>SUMIFS(СВЦЭМ!$D$39:$D$782,СВЦЭМ!$A$39:$A$782,$A76,СВЦЭМ!$B$39:$B$782,C$47)+'СЕТ СН'!$G$14+СВЦЭМ!$D$10+'СЕТ СН'!$G$5-'СЕТ СН'!$G$24</f>
        <v>5236.4933354799996</v>
      </c>
      <c r="D76" s="36">
        <f>SUMIFS(СВЦЭМ!$D$39:$D$782,СВЦЭМ!$A$39:$A$782,$A76,СВЦЭМ!$B$39:$B$782,D$47)+'СЕТ СН'!$G$14+СВЦЭМ!$D$10+'СЕТ СН'!$G$5-'СЕТ СН'!$G$24</f>
        <v>5229.3362576600002</v>
      </c>
      <c r="E76" s="36">
        <f>SUMIFS(СВЦЭМ!$D$39:$D$782,СВЦЭМ!$A$39:$A$782,$A76,СВЦЭМ!$B$39:$B$782,E$47)+'СЕТ СН'!$G$14+СВЦЭМ!$D$10+'СЕТ СН'!$G$5-'СЕТ СН'!$G$24</f>
        <v>5235.6633693800004</v>
      </c>
      <c r="F76" s="36">
        <f>SUMIFS(СВЦЭМ!$D$39:$D$782,СВЦЭМ!$A$39:$A$782,$A76,СВЦЭМ!$B$39:$B$782,F$47)+'СЕТ СН'!$G$14+СВЦЭМ!$D$10+'СЕТ СН'!$G$5-'СЕТ СН'!$G$24</f>
        <v>5243.4458119199999</v>
      </c>
      <c r="G76" s="36">
        <f>SUMIFS(СВЦЭМ!$D$39:$D$782,СВЦЭМ!$A$39:$A$782,$A76,СВЦЭМ!$B$39:$B$782,G$47)+'СЕТ СН'!$G$14+СВЦЭМ!$D$10+'СЕТ СН'!$G$5-'СЕТ СН'!$G$24</f>
        <v>5232.4155471499998</v>
      </c>
      <c r="H76" s="36">
        <f>SUMIFS(СВЦЭМ!$D$39:$D$782,СВЦЭМ!$A$39:$A$782,$A76,СВЦЭМ!$B$39:$B$782,H$47)+'СЕТ СН'!$G$14+СВЦЭМ!$D$10+'СЕТ СН'!$G$5-'СЕТ СН'!$G$24</f>
        <v>5219.1877477199996</v>
      </c>
      <c r="I76" s="36">
        <f>SUMIFS(СВЦЭМ!$D$39:$D$782,СВЦЭМ!$A$39:$A$782,$A76,СВЦЭМ!$B$39:$B$782,I$47)+'СЕТ СН'!$G$14+СВЦЭМ!$D$10+'СЕТ СН'!$G$5-'СЕТ СН'!$G$24</f>
        <v>5178.7788590099999</v>
      </c>
      <c r="J76" s="36">
        <f>SUMIFS(СВЦЭМ!$D$39:$D$782,СВЦЭМ!$A$39:$A$782,$A76,СВЦЭМ!$B$39:$B$782,J$47)+'СЕТ СН'!$G$14+СВЦЭМ!$D$10+'СЕТ СН'!$G$5-'СЕТ СН'!$G$24</f>
        <v>5169.5331398500002</v>
      </c>
      <c r="K76" s="36">
        <f>SUMIFS(СВЦЭМ!$D$39:$D$782,СВЦЭМ!$A$39:$A$782,$A76,СВЦЭМ!$B$39:$B$782,K$47)+'СЕТ СН'!$G$14+СВЦЭМ!$D$10+'СЕТ СН'!$G$5-'СЕТ СН'!$G$24</f>
        <v>5138.8584347200003</v>
      </c>
      <c r="L76" s="36">
        <f>SUMIFS(СВЦЭМ!$D$39:$D$782,СВЦЭМ!$A$39:$A$782,$A76,СВЦЭМ!$B$39:$B$782,L$47)+'СЕТ СН'!$G$14+СВЦЭМ!$D$10+'СЕТ СН'!$G$5-'СЕТ СН'!$G$24</f>
        <v>5125.1852131200003</v>
      </c>
      <c r="M76" s="36">
        <f>SUMIFS(СВЦЭМ!$D$39:$D$782,СВЦЭМ!$A$39:$A$782,$A76,СВЦЭМ!$B$39:$B$782,M$47)+'СЕТ СН'!$G$14+СВЦЭМ!$D$10+'СЕТ СН'!$G$5-'СЕТ СН'!$G$24</f>
        <v>5126.9680589199997</v>
      </c>
      <c r="N76" s="36">
        <f>SUMIFS(СВЦЭМ!$D$39:$D$782,СВЦЭМ!$A$39:$A$782,$A76,СВЦЭМ!$B$39:$B$782,N$47)+'СЕТ СН'!$G$14+СВЦЭМ!$D$10+'СЕТ СН'!$G$5-'СЕТ СН'!$G$24</f>
        <v>5162.5976332600003</v>
      </c>
      <c r="O76" s="36">
        <f>SUMIFS(СВЦЭМ!$D$39:$D$782,СВЦЭМ!$A$39:$A$782,$A76,СВЦЭМ!$B$39:$B$782,O$47)+'СЕТ СН'!$G$14+СВЦЭМ!$D$10+'СЕТ СН'!$G$5-'СЕТ СН'!$G$24</f>
        <v>5170.7377689700006</v>
      </c>
      <c r="P76" s="36">
        <f>SUMIFS(СВЦЭМ!$D$39:$D$782,СВЦЭМ!$A$39:$A$782,$A76,СВЦЭМ!$B$39:$B$782,P$47)+'СЕТ СН'!$G$14+СВЦЭМ!$D$10+'СЕТ СН'!$G$5-'СЕТ СН'!$G$24</f>
        <v>5183.7665620900007</v>
      </c>
      <c r="Q76" s="36">
        <f>SUMIFS(СВЦЭМ!$D$39:$D$782,СВЦЭМ!$A$39:$A$782,$A76,СВЦЭМ!$B$39:$B$782,Q$47)+'СЕТ СН'!$G$14+СВЦЭМ!$D$10+'СЕТ СН'!$G$5-'СЕТ СН'!$G$24</f>
        <v>5185.5588760800001</v>
      </c>
      <c r="R76" s="36">
        <f>SUMIFS(СВЦЭМ!$D$39:$D$782,СВЦЭМ!$A$39:$A$782,$A76,СВЦЭМ!$B$39:$B$782,R$47)+'СЕТ СН'!$G$14+СВЦЭМ!$D$10+'СЕТ СН'!$G$5-'СЕТ СН'!$G$24</f>
        <v>5166.3427481899998</v>
      </c>
      <c r="S76" s="36">
        <f>SUMIFS(СВЦЭМ!$D$39:$D$782,СВЦЭМ!$A$39:$A$782,$A76,СВЦЭМ!$B$39:$B$782,S$47)+'СЕТ СН'!$G$14+СВЦЭМ!$D$10+'СЕТ СН'!$G$5-'СЕТ СН'!$G$24</f>
        <v>5146.7235401100006</v>
      </c>
      <c r="T76" s="36">
        <f>SUMIFS(СВЦЭМ!$D$39:$D$782,СВЦЭМ!$A$39:$A$782,$A76,СВЦЭМ!$B$39:$B$782,T$47)+'СЕТ СН'!$G$14+СВЦЭМ!$D$10+'СЕТ СН'!$G$5-'СЕТ СН'!$G$24</f>
        <v>5107.1793830699999</v>
      </c>
      <c r="U76" s="36">
        <f>SUMIFS(СВЦЭМ!$D$39:$D$782,СВЦЭМ!$A$39:$A$782,$A76,СВЦЭМ!$B$39:$B$782,U$47)+'СЕТ СН'!$G$14+СВЦЭМ!$D$10+'СЕТ СН'!$G$5-'СЕТ СН'!$G$24</f>
        <v>5115.1001907</v>
      </c>
      <c r="V76" s="36">
        <f>SUMIFS(СВЦЭМ!$D$39:$D$782,СВЦЭМ!$A$39:$A$782,$A76,СВЦЭМ!$B$39:$B$782,V$47)+'СЕТ СН'!$G$14+СВЦЭМ!$D$10+'СЕТ СН'!$G$5-'СЕТ СН'!$G$24</f>
        <v>5130.7248279300002</v>
      </c>
      <c r="W76" s="36">
        <f>SUMIFS(СВЦЭМ!$D$39:$D$782,СВЦЭМ!$A$39:$A$782,$A76,СВЦЭМ!$B$39:$B$782,W$47)+'СЕТ СН'!$G$14+СВЦЭМ!$D$10+'СЕТ СН'!$G$5-'СЕТ СН'!$G$24</f>
        <v>5149.00803197</v>
      </c>
      <c r="X76" s="36">
        <f>SUMIFS(СВЦЭМ!$D$39:$D$782,СВЦЭМ!$A$39:$A$782,$A76,СВЦЭМ!$B$39:$B$782,X$47)+'СЕТ СН'!$G$14+СВЦЭМ!$D$10+'СЕТ СН'!$G$5-'СЕТ СН'!$G$24</f>
        <v>5175.1111715200004</v>
      </c>
      <c r="Y76" s="36">
        <f>SUMIFS(СВЦЭМ!$D$39:$D$782,СВЦЭМ!$A$39:$A$782,$A76,СВЦЭМ!$B$39:$B$782,Y$47)+'СЕТ СН'!$G$14+СВЦЭМ!$D$10+'СЕТ СН'!$G$5-'СЕТ СН'!$G$24</f>
        <v>5202.79442956</v>
      </c>
    </row>
    <row r="77" spans="1:26" ht="15.75" x14ac:dyDescent="0.2">
      <c r="A77" s="35">
        <f t="shared" si="1"/>
        <v>44925</v>
      </c>
      <c r="B77" s="36">
        <f>SUMIFS(СВЦЭМ!$D$39:$D$782,СВЦЭМ!$A$39:$A$782,$A77,СВЦЭМ!$B$39:$B$782,B$47)+'СЕТ СН'!$G$14+СВЦЭМ!$D$10+'СЕТ СН'!$G$5-'СЕТ СН'!$G$24</f>
        <v>5203.4237739700002</v>
      </c>
      <c r="C77" s="36">
        <f>SUMIFS(СВЦЭМ!$D$39:$D$782,СВЦЭМ!$A$39:$A$782,$A77,СВЦЭМ!$B$39:$B$782,C$47)+'СЕТ СН'!$G$14+СВЦЭМ!$D$10+'СЕТ СН'!$G$5-'СЕТ СН'!$G$24</f>
        <v>5179.6188034200004</v>
      </c>
      <c r="D77" s="36">
        <f>SUMIFS(СВЦЭМ!$D$39:$D$782,СВЦЭМ!$A$39:$A$782,$A77,СВЦЭМ!$B$39:$B$782,D$47)+'СЕТ СН'!$G$14+СВЦЭМ!$D$10+'СЕТ СН'!$G$5-'СЕТ СН'!$G$24</f>
        <v>5164.0114159499999</v>
      </c>
      <c r="E77" s="36">
        <f>SUMIFS(СВЦЭМ!$D$39:$D$782,СВЦЭМ!$A$39:$A$782,$A77,СВЦЭМ!$B$39:$B$782,E$47)+'СЕТ СН'!$G$14+СВЦЭМ!$D$10+'СЕТ СН'!$G$5-'СЕТ СН'!$G$24</f>
        <v>5159.0164350699997</v>
      </c>
      <c r="F77" s="36">
        <f>SUMIFS(СВЦЭМ!$D$39:$D$782,СВЦЭМ!$A$39:$A$782,$A77,СВЦЭМ!$B$39:$B$782,F$47)+'СЕТ СН'!$G$14+СВЦЭМ!$D$10+'СЕТ СН'!$G$5-'СЕТ СН'!$G$24</f>
        <v>5154.0305624299999</v>
      </c>
      <c r="G77" s="36">
        <f>SUMIFS(СВЦЭМ!$D$39:$D$782,СВЦЭМ!$A$39:$A$782,$A77,СВЦЭМ!$B$39:$B$782,G$47)+'СЕТ СН'!$G$14+СВЦЭМ!$D$10+'СЕТ СН'!$G$5-'СЕТ СН'!$G$24</f>
        <v>5136.7670945299997</v>
      </c>
      <c r="H77" s="36">
        <f>SUMIFS(СВЦЭМ!$D$39:$D$782,СВЦЭМ!$A$39:$A$782,$A77,СВЦЭМ!$B$39:$B$782,H$47)+'СЕТ СН'!$G$14+СВЦЭМ!$D$10+'СЕТ СН'!$G$5-'СЕТ СН'!$G$24</f>
        <v>5103.2655621200001</v>
      </c>
      <c r="I77" s="36">
        <f>SUMIFS(СВЦЭМ!$D$39:$D$782,СВЦЭМ!$A$39:$A$782,$A77,СВЦЭМ!$B$39:$B$782,I$47)+'СЕТ СН'!$G$14+СВЦЭМ!$D$10+'СЕТ СН'!$G$5-'СЕТ СН'!$G$24</f>
        <v>5112.1589086399999</v>
      </c>
      <c r="J77" s="36">
        <f>SUMIFS(СВЦЭМ!$D$39:$D$782,СВЦЭМ!$A$39:$A$782,$A77,СВЦЭМ!$B$39:$B$782,J$47)+'СЕТ СН'!$G$14+СВЦЭМ!$D$10+'СЕТ СН'!$G$5-'СЕТ СН'!$G$24</f>
        <v>5082.5024371300005</v>
      </c>
      <c r="K77" s="36">
        <f>SUMIFS(СВЦЭМ!$D$39:$D$782,СВЦЭМ!$A$39:$A$782,$A77,СВЦЭМ!$B$39:$B$782,K$47)+'СЕТ СН'!$G$14+СВЦЭМ!$D$10+'СЕТ СН'!$G$5-'СЕТ СН'!$G$24</f>
        <v>5070.86875917</v>
      </c>
      <c r="L77" s="36">
        <f>SUMIFS(СВЦЭМ!$D$39:$D$782,СВЦЭМ!$A$39:$A$782,$A77,СВЦЭМ!$B$39:$B$782,L$47)+'СЕТ СН'!$G$14+СВЦЭМ!$D$10+'СЕТ СН'!$G$5-'СЕТ СН'!$G$24</f>
        <v>5081.9614040400002</v>
      </c>
      <c r="M77" s="36">
        <f>SUMIFS(СВЦЭМ!$D$39:$D$782,СВЦЭМ!$A$39:$A$782,$A77,СВЦЭМ!$B$39:$B$782,M$47)+'СЕТ СН'!$G$14+СВЦЭМ!$D$10+'СЕТ СН'!$G$5-'СЕТ СН'!$G$24</f>
        <v>5098.3961468699999</v>
      </c>
      <c r="N77" s="36">
        <f>SUMIFS(СВЦЭМ!$D$39:$D$782,СВЦЭМ!$A$39:$A$782,$A77,СВЦЭМ!$B$39:$B$782,N$47)+'СЕТ СН'!$G$14+СВЦЭМ!$D$10+'СЕТ СН'!$G$5-'СЕТ СН'!$G$24</f>
        <v>5118.2655577200003</v>
      </c>
      <c r="O77" s="36">
        <f>SUMIFS(СВЦЭМ!$D$39:$D$782,СВЦЭМ!$A$39:$A$782,$A77,СВЦЭМ!$B$39:$B$782,O$47)+'СЕТ СН'!$G$14+СВЦЭМ!$D$10+'СЕТ СН'!$G$5-'СЕТ СН'!$G$24</f>
        <v>5144.1966752799999</v>
      </c>
      <c r="P77" s="36">
        <f>SUMIFS(СВЦЭМ!$D$39:$D$782,СВЦЭМ!$A$39:$A$782,$A77,СВЦЭМ!$B$39:$B$782,P$47)+'СЕТ СН'!$G$14+СВЦЭМ!$D$10+'СЕТ СН'!$G$5-'СЕТ СН'!$G$24</f>
        <v>5153.2128030700005</v>
      </c>
      <c r="Q77" s="36">
        <f>SUMIFS(СВЦЭМ!$D$39:$D$782,СВЦЭМ!$A$39:$A$782,$A77,СВЦЭМ!$B$39:$B$782,Q$47)+'СЕТ СН'!$G$14+СВЦЭМ!$D$10+'СЕТ СН'!$G$5-'СЕТ СН'!$G$24</f>
        <v>5152.7768141400002</v>
      </c>
      <c r="R77" s="36">
        <f>SUMIFS(СВЦЭМ!$D$39:$D$782,СВЦЭМ!$A$39:$A$782,$A77,СВЦЭМ!$B$39:$B$782,R$47)+'СЕТ СН'!$G$14+СВЦЭМ!$D$10+'СЕТ СН'!$G$5-'СЕТ СН'!$G$24</f>
        <v>5124.1459889300004</v>
      </c>
      <c r="S77" s="36">
        <f>SUMIFS(СВЦЭМ!$D$39:$D$782,СВЦЭМ!$A$39:$A$782,$A77,СВЦЭМ!$B$39:$B$782,S$47)+'СЕТ СН'!$G$14+СВЦЭМ!$D$10+'СЕТ СН'!$G$5-'СЕТ СН'!$G$24</f>
        <v>5078.2229995199996</v>
      </c>
      <c r="T77" s="36">
        <f>SUMIFS(СВЦЭМ!$D$39:$D$782,СВЦЭМ!$A$39:$A$782,$A77,СВЦЭМ!$B$39:$B$782,T$47)+'СЕТ СН'!$G$14+СВЦЭМ!$D$10+'СЕТ СН'!$G$5-'СЕТ СН'!$G$24</f>
        <v>5078.9301955600004</v>
      </c>
      <c r="U77" s="36">
        <f>SUMIFS(СВЦЭМ!$D$39:$D$782,СВЦЭМ!$A$39:$A$782,$A77,СВЦЭМ!$B$39:$B$782,U$47)+'СЕТ СН'!$G$14+СВЦЭМ!$D$10+'СЕТ СН'!$G$5-'СЕТ СН'!$G$24</f>
        <v>5082.7407790500001</v>
      </c>
      <c r="V77" s="36">
        <f>SUMIFS(СВЦЭМ!$D$39:$D$782,СВЦЭМ!$A$39:$A$782,$A77,СВЦЭМ!$B$39:$B$782,V$47)+'СЕТ СН'!$G$14+СВЦЭМ!$D$10+'СЕТ СН'!$G$5-'СЕТ СН'!$G$24</f>
        <v>5096.39023542</v>
      </c>
      <c r="W77" s="36">
        <f>SUMIFS(СВЦЭМ!$D$39:$D$782,СВЦЭМ!$A$39:$A$782,$A77,СВЦЭМ!$B$39:$B$782,W$47)+'СЕТ СН'!$G$14+СВЦЭМ!$D$10+'СЕТ СН'!$G$5-'СЕТ СН'!$G$24</f>
        <v>5115.0551598399998</v>
      </c>
      <c r="X77" s="36">
        <f>SUMIFS(СВЦЭМ!$D$39:$D$782,СВЦЭМ!$A$39:$A$782,$A77,СВЦЭМ!$B$39:$B$782,X$47)+'СЕТ СН'!$G$14+СВЦЭМ!$D$10+'СЕТ СН'!$G$5-'СЕТ СН'!$G$24</f>
        <v>5138.5870681699998</v>
      </c>
      <c r="Y77" s="36">
        <f>SUMIFS(СВЦЭМ!$D$39:$D$782,СВЦЭМ!$A$39:$A$782,$A77,СВЦЭМ!$B$39:$B$782,Y$47)+'СЕТ СН'!$G$14+СВЦЭМ!$D$10+'СЕТ СН'!$G$5-'СЕТ СН'!$G$24</f>
        <v>5153.2351284300003</v>
      </c>
    </row>
    <row r="78" spans="1:26" ht="15.75" x14ac:dyDescent="0.2">
      <c r="A78" s="35">
        <f t="shared" si="1"/>
        <v>44926</v>
      </c>
      <c r="B78" s="36">
        <f>SUMIFS(СВЦЭМ!$D$39:$D$782,СВЦЭМ!$A$39:$A$782,$A78,СВЦЭМ!$B$39:$B$782,B$47)+'СЕТ СН'!$G$14+СВЦЭМ!$D$10+'СЕТ СН'!$G$5-'СЕТ СН'!$G$24</f>
        <v>5278.6631828600002</v>
      </c>
      <c r="C78" s="36">
        <f>SUMIFS(СВЦЭМ!$D$39:$D$782,СВЦЭМ!$A$39:$A$782,$A78,СВЦЭМ!$B$39:$B$782,C$47)+'СЕТ СН'!$G$14+СВЦЭМ!$D$10+'СЕТ СН'!$G$5-'СЕТ СН'!$G$24</f>
        <v>5311.0760298300002</v>
      </c>
      <c r="D78" s="36">
        <f>SUMIFS(СВЦЭМ!$D$39:$D$782,СВЦЭМ!$A$39:$A$782,$A78,СВЦЭМ!$B$39:$B$782,D$47)+'СЕТ СН'!$G$14+СВЦЭМ!$D$10+'СЕТ СН'!$G$5-'СЕТ СН'!$G$24</f>
        <v>5366.4679528899997</v>
      </c>
      <c r="E78" s="36">
        <f>SUMIFS(СВЦЭМ!$D$39:$D$782,СВЦЭМ!$A$39:$A$782,$A78,СВЦЭМ!$B$39:$B$782,E$47)+'СЕТ СН'!$G$14+СВЦЭМ!$D$10+'СЕТ СН'!$G$5-'СЕТ СН'!$G$24</f>
        <v>5375.3981798100003</v>
      </c>
      <c r="F78" s="36">
        <f>SUMIFS(СВЦЭМ!$D$39:$D$782,СВЦЭМ!$A$39:$A$782,$A78,СВЦЭМ!$B$39:$B$782,F$47)+'СЕТ СН'!$G$14+СВЦЭМ!$D$10+'СЕТ СН'!$G$5-'СЕТ СН'!$G$24</f>
        <v>5373.3335179400001</v>
      </c>
      <c r="G78" s="36">
        <f>SUMIFS(СВЦЭМ!$D$39:$D$782,СВЦЭМ!$A$39:$A$782,$A78,СВЦЭМ!$B$39:$B$782,G$47)+'СЕТ СН'!$G$14+СВЦЭМ!$D$10+'СЕТ СН'!$G$5-'СЕТ СН'!$G$24</f>
        <v>5361.2841264500003</v>
      </c>
      <c r="H78" s="36">
        <f>SUMIFS(СВЦЭМ!$D$39:$D$782,СВЦЭМ!$A$39:$A$782,$A78,СВЦЭМ!$B$39:$B$782,H$47)+'СЕТ СН'!$G$14+СВЦЭМ!$D$10+'СЕТ СН'!$G$5-'СЕТ СН'!$G$24</f>
        <v>5326.7172200300001</v>
      </c>
      <c r="I78" s="36">
        <f>SUMIFS(СВЦЭМ!$D$39:$D$782,СВЦЭМ!$A$39:$A$782,$A78,СВЦЭМ!$B$39:$B$782,I$47)+'СЕТ СН'!$G$14+СВЦЭМ!$D$10+'СЕТ СН'!$G$5-'СЕТ СН'!$G$24</f>
        <v>5278.0094816000001</v>
      </c>
      <c r="J78" s="36">
        <f>SUMIFS(СВЦЭМ!$D$39:$D$782,СВЦЭМ!$A$39:$A$782,$A78,СВЦЭМ!$B$39:$B$782,J$47)+'СЕТ СН'!$G$14+СВЦЭМ!$D$10+'СЕТ СН'!$G$5-'СЕТ СН'!$G$24</f>
        <v>5233.1493417299998</v>
      </c>
      <c r="K78" s="36">
        <f>SUMIFS(СВЦЭМ!$D$39:$D$782,СВЦЭМ!$A$39:$A$782,$A78,СВЦЭМ!$B$39:$B$782,K$47)+'СЕТ СН'!$G$14+СВЦЭМ!$D$10+'СЕТ СН'!$G$5-'СЕТ СН'!$G$24</f>
        <v>5226.5291046599996</v>
      </c>
      <c r="L78" s="36">
        <f>SUMIFS(СВЦЭМ!$D$39:$D$782,СВЦЭМ!$A$39:$A$782,$A78,СВЦЭМ!$B$39:$B$782,L$47)+'СЕТ СН'!$G$14+СВЦЭМ!$D$10+'СЕТ СН'!$G$5-'СЕТ СН'!$G$24</f>
        <v>5209.0927986699999</v>
      </c>
      <c r="M78" s="36">
        <f>SUMIFS(СВЦЭМ!$D$39:$D$782,СВЦЭМ!$A$39:$A$782,$A78,СВЦЭМ!$B$39:$B$782,M$47)+'СЕТ СН'!$G$14+СВЦЭМ!$D$10+'СЕТ СН'!$G$5-'СЕТ СН'!$G$24</f>
        <v>5207.1540725599998</v>
      </c>
      <c r="N78" s="36">
        <f>SUMIFS(СВЦЭМ!$D$39:$D$782,СВЦЭМ!$A$39:$A$782,$A78,СВЦЭМ!$B$39:$B$782,N$47)+'СЕТ СН'!$G$14+СВЦЭМ!$D$10+'СЕТ СН'!$G$5-'СЕТ СН'!$G$24</f>
        <v>5229.5604677000001</v>
      </c>
      <c r="O78" s="36">
        <f>SUMIFS(СВЦЭМ!$D$39:$D$782,СВЦЭМ!$A$39:$A$782,$A78,СВЦЭМ!$B$39:$B$782,O$47)+'СЕТ СН'!$G$14+СВЦЭМ!$D$10+'СЕТ СН'!$G$5-'СЕТ СН'!$G$24</f>
        <v>5258.2332703800002</v>
      </c>
      <c r="P78" s="36">
        <f>SUMIFS(СВЦЭМ!$D$39:$D$782,СВЦЭМ!$A$39:$A$782,$A78,СВЦЭМ!$B$39:$B$782,P$47)+'СЕТ СН'!$G$14+СВЦЭМ!$D$10+'СЕТ СН'!$G$5-'СЕТ СН'!$G$24</f>
        <v>5279.2338221200007</v>
      </c>
      <c r="Q78" s="36">
        <f>SUMIFS(СВЦЭМ!$D$39:$D$782,СВЦЭМ!$A$39:$A$782,$A78,СВЦЭМ!$B$39:$B$782,Q$47)+'СЕТ СН'!$G$14+СВЦЭМ!$D$10+'СЕТ СН'!$G$5-'СЕТ СН'!$G$24</f>
        <v>5282.8455581199996</v>
      </c>
      <c r="R78" s="36">
        <f>SUMIFS(СВЦЭМ!$D$39:$D$782,СВЦЭМ!$A$39:$A$782,$A78,СВЦЭМ!$B$39:$B$782,R$47)+'СЕТ СН'!$G$14+СВЦЭМ!$D$10+'СЕТ СН'!$G$5-'СЕТ СН'!$G$24</f>
        <v>5229.7868745400001</v>
      </c>
      <c r="S78" s="36">
        <f>SUMIFS(СВЦЭМ!$D$39:$D$782,СВЦЭМ!$A$39:$A$782,$A78,СВЦЭМ!$B$39:$B$782,S$47)+'СЕТ СН'!$G$14+СВЦЭМ!$D$10+'СЕТ СН'!$G$5-'СЕТ СН'!$G$24</f>
        <v>5195.1038550600006</v>
      </c>
      <c r="T78" s="36">
        <f>SUMIFS(СВЦЭМ!$D$39:$D$782,СВЦЭМ!$A$39:$A$782,$A78,СВЦЭМ!$B$39:$B$782,T$47)+'СЕТ СН'!$G$14+СВЦЭМ!$D$10+'СЕТ СН'!$G$5-'СЕТ СН'!$G$24</f>
        <v>5187.5847945400001</v>
      </c>
      <c r="U78" s="36">
        <f>SUMIFS(СВЦЭМ!$D$39:$D$782,СВЦЭМ!$A$39:$A$782,$A78,СВЦЭМ!$B$39:$B$782,U$47)+'СЕТ СН'!$G$14+СВЦЭМ!$D$10+'СЕТ СН'!$G$5-'СЕТ СН'!$G$24</f>
        <v>5205.3710362500005</v>
      </c>
      <c r="V78" s="36">
        <f>SUMIFS(СВЦЭМ!$D$39:$D$782,СВЦЭМ!$A$39:$A$782,$A78,СВЦЭМ!$B$39:$B$782,V$47)+'СЕТ СН'!$G$14+СВЦЭМ!$D$10+'СЕТ СН'!$G$5-'СЕТ СН'!$G$24</f>
        <v>5211.4125111900003</v>
      </c>
      <c r="W78" s="36">
        <f>SUMIFS(СВЦЭМ!$D$39:$D$782,СВЦЭМ!$A$39:$A$782,$A78,СВЦЭМ!$B$39:$B$782,W$47)+'СЕТ СН'!$G$14+СВЦЭМ!$D$10+'СЕТ СН'!$G$5-'СЕТ СН'!$G$24</f>
        <v>5248.59063608</v>
      </c>
      <c r="X78" s="36">
        <f>SUMIFS(СВЦЭМ!$D$39:$D$782,СВЦЭМ!$A$39:$A$782,$A78,СВЦЭМ!$B$39:$B$782,X$47)+'СЕТ СН'!$G$14+СВЦЭМ!$D$10+'СЕТ СН'!$G$5-'СЕТ СН'!$G$24</f>
        <v>5255.0817067200005</v>
      </c>
      <c r="Y78" s="36">
        <f>SUMIFS(СВЦЭМ!$D$39:$D$782,СВЦЭМ!$A$39:$A$782,$A78,СВЦЭМ!$B$39:$B$782,Y$47)+'СЕТ СН'!$G$14+СВЦЭМ!$D$10+'СЕТ СН'!$G$5-'СЕТ СН'!$G$24</f>
        <v>5304.8145685999998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01.12.2022</v>
      </c>
      <c r="B84" s="36">
        <f>SUMIFS(СВЦЭМ!$D$39:$D$782,СВЦЭМ!$A$39:$A$782,$A84,СВЦЭМ!$B$39:$B$782,B$83)+'СЕТ СН'!$H$14+СВЦЭМ!$D$10+'СЕТ СН'!$H$5-'СЕТ СН'!$H$24</f>
        <v>5336.8583373199999</v>
      </c>
      <c r="C84" s="36">
        <f>SUMIFS(СВЦЭМ!$D$39:$D$782,СВЦЭМ!$A$39:$A$782,$A84,СВЦЭМ!$B$39:$B$782,C$83)+'СЕТ СН'!$H$14+СВЦЭМ!$D$10+'СЕТ СН'!$H$5-'СЕТ СН'!$H$24</f>
        <v>5308.4513041700002</v>
      </c>
      <c r="D84" s="36">
        <f>SUMIFS(СВЦЭМ!$D$39:$D$782,СВЦЭМ!$A$39:$A$782,$A84,СВЦЭМ!$B$39:$B$782,D$83)+'СЕТ СН'!$H$14+СВЦЭМ!$D$10+'СЕТ СН'!$H$5-'СЕТ СН'!$H$24</f>
        <v>5371.61567818</v>
      </c>
      <c r="E84" s="36">
        <f>SUMIFS(СВЦЭМ!$D$39:$D$782,СВЦЭМ!$A$39:$A$782,$A84,СВЦЭМ!$B$39:$B$782,E$83)+'СЕТ СН'!$H$14+СВЦЭМ!$D$10+'СЕТ СН'!$H$5-'СЕТ СН'!$H$24</f>
        <v>5375.5018198300004</v>
      </c>
      <c r="F84" s="36">
        <f>SUMIFS(СВЦЭМ!$D$39:$D$782,СВЦЭМ!$A$39:$A$782,$A84,СВЦЭМ!$B$39:$B$782,F$83)+'СЕТ СН'!$H$14+СВЦЭМ!$D$10+'СЕТ СН'!$H$5-'СЕТ СН'!$H$24</f>
        <v>5389.3348879100004</v>
      </c>
      <c r="G84" s="36">
        <f>SUMIFS(СВЦЭМ!$D$39:$D$782,СВЦЭМ!$A$39:$A$782,$A84,СВЦЭМ!$B$39:$B$782,G$83)+'СЕТ СН'!$H$14+СВЦЭМ!$D$10+'СЕТ СН'!$H$5-'СЕТ СН'!$H$24</f>
        <v>5364.5436090200001</v>
      </c>
      <c r="H84" s="36">
        <f>SUMIFS(СВЦЭМ!$D$39:$D$782,СВЦЭМ!$A$39:$A$782,$A84,СВЦЭМ!$B$39:$B$782,H$83)+'СЕТ СН'!$H$14+СВЦЭМ!$D$10+'СЕТ СН'!$H$5-'СЕТ СН'!$H$24</f>
        <v>5332.7602944099999</v>
      </c>
      <c r="I84" s="36">
        <f>SUMIFS(СВЦЭМ!$D$39:$D$782,СВЦЭМ!$A$39:$A$782,$A84,СВЦЭМ!$B$39:$B$782,I$83)+'СЕТ СН'!$H$14+СВЦЭМ!$D$10+'СЕТ СН'!$H$5-'СЕТ СН'!$H$24</f>
        <v>5302.6992546199999</v>
      </c>
      <c r="J84" s="36">
        <f>SUMIFS(СВЦЭМ!$D$39:$D$782,СВЦЭМ!$A$39:$A$782,$A84,СВЦЭМ!$B$39:$B$782,J$83)+'СЕТ СН'!$H$14+СВЦЭМ!$D$10+'СЕТ СН'!$H$5-'СЕТ СН'!$H$24</f>
        <v>5255.7948047500004</v>
      </c>
      <c r="K84" s="36">
        <f>SUMIFS(СВЦЭМ!$D$39:$D$782,СВЦЭМ!$A$39:$A$782,$A84,СВЦЭМ!$B$39:$B$782,K$83)+'СЕТ СН'!$H$14+СВЦЭМ!$D$10+'СЕТ СН'!$H$5-'СЕТ СН'!$H$24</f>
        <v>5238.9311257500003</v>
      </c>
      <c r="L84" s="36">
        <f>SUMIFS(СВЦЭМ!$D$39:$D$782,СВЦЭМ!$A$39:$A$782,$A84,СВЦЭМ!$B$39:$B$782,L$83)+'СЕТ СН'!$H$14+СВЦЭМ!$D$10+'СЕТ СН'!$H$5-'СЕТ СН'!$H$24</f>
        <v>5210.5380246599998</v>
      </c>
      <c r="M84" s="36">
        <f>SUMIFS(СВЦЭМ!$D$39:$D$782,СВЦЭМ!$A$39:$A$782,$A84,СВЦЭМ!$B$39:$B$782,M$83)+'СЕТ СН'!$H$14+СВЦЭМ!$D$10+'СЕТ СН'!$H$5-'СЕТ СН'!$H$24</f>
        <v>5219.3820829400001</v>
      </c>
      <c r="N84" s="36">
        <f>SUMIFS(СВЦЭМ!$D$39:$D$782,СВЦЭМ!$A$39:$A$782,$A84,СВЦЭМ!$B$39:$B$782,N$83)+'СЕТ СН'!$H$14+СВЦЭМ!$D$10+'СЕТ СН'!$H$5-'СЕТ СН'!$H$24</f>
        <v>5225.8331967200002</v>
      </c>
      <c r="O84" s="36">
        <f>SUMIFS(СВЦЭМ!$D$39:$D$782,СВЦЭМ!$A$39:$A$782,$A84,СВЦЭМ!$B$39:$B$782,O$83)+'СЕТ СН'!$H$14+СВЦЭМ!$D$10+'СЕТ СН'!$H$5-'СЕТ СН'!$H$24</f>
        <v>5255.2067391300006</v>
      </c>
      <c r="P84" s="36">
        <f>SUMIFS(СВЦЭМ!$D$39:$D$782,СВЦЭМ!$A$39:$A$782,$A84,СВЦЭМ!$B$39:$B$782,P$83)+'СЕТ СН'!$H$14+СВЦЭМ!$D$10+'СЕТ СН'!$H$5-'СЕТ СН'!$H$24</f>
        <v>5267.46372634</v>
      </c>
      <c r="Q84" s="36">
        <f>SUMIFS(СВЦЭМ!$D$39:$D$782,СВЦЭМ!$A$39:$A$782,$A84,СВЦЭМ!$B$39:$B$782,Q$83)+'СЕТ СН'!$H$14+СВЦЭМ!$D$10+'СЕТ СН'!$H$5-'СЕТ СН'!$H$24</f>
        <v>5273.6515957299998</v>
      </c>
      <c r="R84" s="36">
        <f>SUMIFS(СВЦЭМ!$D$39:$D$782,СВЦЭМ!$A$39:$A$782,$A84,СВЦЭМ!$B$39:$B$782,R$83)+'СЕТ СН'!$H$14+СВЦЭМ!$D$10+'СЕТ СН'!$H$5-'СЕТ СН'!$H$24</f>
        <v>5267.4237498399998</v>
      </c>
      <c r="S84" s="36">
        <f>SUMIFS(СВЦЭМ!$D$39:$D$782,СВЦЭМ!$A$39:$A$782,$A84,СВЦЭМ!$B$39:$B$782,S$83)+'СЕТ СН'!$H$14+СВЦЭМ!$D$10+'СЕТ СН'!$H$5-'СЕТ СН'!$H$24</f>
        <v>5221.3345725300005</v>
      </c>
      <c r="T84" s="36">
        <f>SUMIFS(СВЦЭМ!$D$39:$D$782,СВЦЭМ!$A$39:$A$782,$A84,СВЦЭМ!$B$39:$B$782,T$83)+'СЕТ СН'!$H$14+СВЦЭМ!$D$10+'СЕТ СН'!$H$5-'СЕТ СН'!$H$24</f>
        <v>5215.7055603400004</v>
      </c>
      <c r="U84" s="36">
        <f>SUMIFS(СВЦЭМ!$D$39:$D$782,СВЦЭМ!$A$39:$A$782,$A84,СВЦЭМ!$B$39:$B$782,U$83)+'СЕТ СН'!$H$14+СВЦЭМ!$D$10+'СЕТ СН'!$H$5-'СЕТ СН'!$H$24</f>
        <v>5225.7114019600003</v>
      </c>
      <c r="V84" s="36">
        <f>SUMIFS(СВЦЭМ!$D$39:$D$782,СВЦЭМ!$A$39:$A$782,$A84,СВЦЭМ!$B$39:$B$782,V$83)+'СЕТ СН'!$H$14+СВЦЭМ!$D$10+'СЕТ СН'!$H$5-'СЕТ СН'!$H$24</f>
        <v>5229.3226217199999</v>
      </c>
      <c r="W84" s="36">
        <f>SUMIFS(СВЦЭМ!$D$39:$D$782,СВЦЭМ!$A$39:$A$782,$A84,СВЦЭМ!$B$39:$B$782,W$83)+'СЕТ СН'!$H$14+СВЦЭМ!$D$10+'СЕТ СН'!$H$5-'СЕТ СН'!$H$24</f>
        <v>5251.4101358200005</v>
      </c>
      <c r="X84" s="36">
        <f>SUMIFS(СВЦЭМ!$D$39:$D$782,СВЦЭМ!$A$39:$A$782,$A84,СВЦЭМ!$B$39:$B$782,X$83)+'СЕТ СН'!$H$14+СВЦЭМ!$D$10+'СЕТ СН'!$H$5-'СЕТ СН'!$H$24</f>
        <v>5258.9218445000006</v>
      </c>
      <c r="Y84" s="36">
        <f>SUMIFS(СВЦЭМ!$D$39:$D$782,СВЦЭМ!$A$39:$A$782,$A84,СВЦЭМ!$B$39:$B$782,Y$83)+'СЕТ СН'!$H$14+СВЦЭМ!$D$10+'СЕТ СН'!$H$5-'СЕТ СН'!$H$24</f>
        <v>5254.3342456099999</v>
      </c>
      <c r="AA84" s="45"/>
    </row>
    <row r="85" spans="1:27" ht="15.75" x14ac:dyDescent="0.2">
      <c r="A85" s="35">
        <f>A84+1</f>
        <v>44897</v>
      </c>
      <c r="B85" s="36">
        <f>SUMIFS(СВЦЭМ!$D$39:$D$782,СВЦЭМ!$A$39:$A$782,$A85,СВЦЭМ!$B$39:$B$782,B$83)+'СЕТ СН'!$H$14+СВЦЭМ!$D$10+'СЕТ СН'!$H$5-'СЕТ СН'!$H$24</f>
        <v>5360.2694993200003</v>
      </c>
      <c r="C85" s="36">
        <f>SUMIFS(СВЦЭМ!$D$39:$D$782,СВЦЭМ!$A$39:$A$782,$A85,СВЦЭМ!$B$39:$B$782,C$83)+'СЕТ СН'!$H$14+СВЦЭМ!$D$10+'СЕТ СН'!$H$5-'СЕТ СН'!$H$24</f>
        <v>5361.32640309</v>
      </c>
      <c r="D85" s="36">
        <f>SUMIFS(СВЦЭМ!$D$39:$D$782,СВЦЭМ!$A$39:$A$782,$A85,СВЦЭМ!$B$39:$B$782,D$83)+'СЕТ СН'!$H$14+СВЦЭМ!$D$10+'СЕТ СН'!$H$5-'СЕТ СН'!$H$24</f>
        <v>5385.6060243100001</v>
      </c>
      <c r="E85" s="36">
        <f>SUMIFS(СВЦЭМ!$D$39:$D$782,СВЦЭМ!$A$39:$A$782,$A85,СВЦЭМ!$B$39:$B$782,E$83)+'СЕТ СН'!$H$14+СВЦЭМ!$D$10+'СЕТ СН'!$H$5-'СЕТ СН'!$H$24</f>
        <v>5390.2895836099997</v>
      </c>
      <c r="F85" s="36">
        <f>SUMIFS(СВЦЭМ!$D$39:$D$782,СВЦЭМ!$A$39:$A$782,$A85,СВЦЭМ!$B$39:$B$782,F$83)+'СЕТ СН'!$H$14+СВЦЭМ!$D$10+'СЕТ СН'!$H$5-'СЕТ СН'!$H$24</f>
        <v>5432.2967370900005</v>
      </c>
      <c r="G85" s="36">
        <f>SUMIFS(СВЦЭМ!$D$39:$D$782,СВЦЭМ!$A$39:$A$782,$A85,СВЦЭМ!$B$39:$B$782,G$83)+'СЕТ СН'!$H$14+СВЦЭМ!$D$10+'СЕТ СН'!$H$5-'СЕТ СН'!$H$24</f>
        <v>5401.4093212400003</v>
      </c>
      <c r="H85" s="36">
        <f>SUMIFS(СВЦЭМ!$D$39:$D$782,СВЦЭМ!$A$39:$A$782,$A85,СВЦЭМ!$B$39:$B$782,H$83)+'СЕТ СН'!$H$14+СВЦЭМ!$D$10+'СЕТ СН'!$H$5-'СЕТ СН'!$H$24</f>
        <v>5374.05246962</v>
      </c>
      <c r="I85" s="36">
        <f>SUMIFS(СВЦЭМ!$D$39:$D$782,СВЦЭМ!$A$39:$A$782,$A85,СВЦЭМ!$B$39:$B$782,I$83)+'СЕТ СН'!$H$14+СВЦЭМ!$D$10+'СЕТ СН'!$H$5-'СЕТ СН'!$H$24</f>
        <v>5346.4295334500002</v>
      </c>
      <c r="J85" s="36">
        <f>SUMIFS(СВЦЭМ!$D$39:$D$782,СВЦЭМ!$A$39:$A$782,$A85,СВЦЭМ!$B$39:$B$782,J$83)+'СЕТ СН'!$H$14+СВЦЭМ!$D$10+'СЕТ СН'!$H$5-'СЕТ СН'!$H$24</f>
        <v>5311.0736679800002</v>
      </c>
      <c r="K85" s="36">
        <f>SUMIFS(СВЦЭМ!$D$39:$D$782,СВЦЭМ!$A$39:$A$782,$A85,СВЦЭМ!$B$39:$B$782,K$83)+'СЕТ СН'!$H$14+СВЦЭМ!$D$10+'СЕТ СН'!$H$5-'СЕТ СН'!$H$24</f>
        <v>5286.3940961400003</v>
      </c>
      <c r="L85" s="36">
        <f>SUMIFS(СВЦЭМ!$D$39:$D$782,СВЦЭМ!$A$39:$A$782,$A85,СВЦЭМ!$B$39:$B$782,L$83)+'СЕТ СН'!$H$14+СВЦЭМ!$D$10+'СЕТ СН'!$H$5-'СЕТ СН'!$H$24</f>
        <v>5273.3265181900006</v>
      </c>
      <c r="M85" s="36">
        <f>SUMIFS(СВЦЭМ!$D$39:$D$782,СВЦЭМ!$A$39:$A$782,$A85,СВЦЭМ!$B$39:$B$782,M$83)+'СЕТ СН'!$H$14+СВЦЭМ!$D$10+'СЕТ СН'!$H$5-'СЕТ СН'!$H$24</f>
        <v>5265.9580948599996</v>
      </c>
      <c r="N85" s="36">
        <f>SUMIFS(СВЦЭМ!$D$39:$D$782,СВЦЭМ!$A$39:$A$782,$A85,СВЦЭМ!$B$39:$B$782,N$83)+'СЕТ СН'!$H$14+СВЦЭМ!$D$10+'СЕТ СН'!$H$5-'СЕТ СН'!$H$24</f>
        <v>5290.8557775299996</v>
      </c>
      <c r="O85" s="36">
        <f>SUMIFS(СВЦЭМ!$D$39:$D$782,СВЦЭМ!$A$39:$A$782,$A85,СВЦЭМ!$B$39:$B$782,O$83)+'СЕТ СН'!$H$14+СВЦЭМ!$D$10+'СЕТ СН'!$H$5-'СЕТ СН'!$H$24</f>
        <v>5296.8951556900001</v>
      </c>
      <c r="P85" s="36">
        <f>SUMIFS(СВЦЭМ!$D$39:$D$782,СВЦЭМ!$A$39:$A$782,$A85,СВЦЭМ!$B$39:$B$782,P$83)+'СЕТ СН'!$H$14+СВЦЭМ!$D$10+'СЕТ СН'!$H$5-'СЕТ СН'!$H$24</f>
        <v>5305.6104134300003</v>
      </c>
      <c r="Q85" s="36">
        <f>SUMIFS(СВЦЭМ!$D$39:$D$782,СВЦЭМ!$A$39:$A$782,$A85,СВЦЭМ!$B$39:$B$782,Q$83)+'СЕТ СН'!$H$14+СВЦЭМ!$D$10+'СЕТ СН'!$H$5-'СЕТ СН'!$H$24</f>
        <v>5312.1976554900002</v>
      </c>
      <c r="R85" s="36">
        <f>SUMIFS(СВЦЭМ!$D$39:$D$782,СВЦЭМ!$A$39:$A$782,$A85,СВЦЭМ!$B$39:$B$782,R$83)+'СЕТ СН'!$H$14+СВЦЭМ!$D$10+'СЕТ СН'!$H$5-'СЕТ СН'!$H$24</f>
        <v>5275.6756851700002</v>
      </c>
      <c r="S85" s="36">
        <f>SUMIFS(СВЦЭМ!$D$39:$D$782,СВЦЭМ!$A$39:$A$782,$A85,СВЦЭМ!$B$39:$B$782,S$83)+'СЕТ СН'!$H$14+СВЦЭМ!$D$10+'СЕТ СН'!$H$5-'СЕТ СН'!$H$24</f>
        <v>5266.6345363999999</v>
      </c>
      <c r="T85" s="36">
        <f>SUMIFS(СВЦЭМ!$D$39:$D$782,СВЦЭМ!$A$39:$A$782,$A85,СВЦЭМ!$B$39:$B$782,T$83)+'СЕТ СН'!$H$14+СВЦЭМ!$D$10+'СЕТ СН'!$H$5-'СЕТ СН'!$H$24</f>
        <v>5235.0395484800001</v>
      </c>
      <c r="U85" s="36">
        <f>SUMIFS(СВЦЭМ!$D$39:$D$782,СВЦЭМ!$A$39:$A$782,$A85,СВЦЭМ!$B$39:$B$782,U$83)+'СЕТ СН'!$H$14+СВЦЭМ!$D$10+'СЕТ СН'!$H$5-'СЕТ СН'!$H$24</f>
        <v>5246.2571105999996</v>
      </c>
      <c r="V85" s="36">
        <f>SUMIFS(СВЦЭМ!$D$39:$D$782,СВЦЭМ!$A$39:$A$782,$A85,СВЦЭМ!$B$39:$B$782,V$83)+'СЕТ СН'!$H$14+СВЦЭМ!$D$10+'СЕТ СН'!$H$5-'СЕТ СН'!$H$24</f>
        <v>5257.5973150299997</v>
      </c>
      <c r="W85" s="36">
        <f>SUMIFS(СВЦЭМ!$D$39:$D$782,СВЦЭМ!$A$39:$A$782,$A85,СВЦЭМ!$B$39:$B$782,W$83)+'СЕТ СН'!$H$14+СВЦЭМ!$D$10+'СЕТ СН'!$H$5-'СЕТ СН'!$H$24</f>
        <v>5269.9455167699998</v>
      </c>
      <c r="X85" s="36">
        <f>SUMIFS(СВЦЭМ!$D$39:$D$782,СВЦЭМ!$A$39:$A$782,$A85,СВЦЭМ!$B$39:$B$782,X$83)+'СЕТ СН'!$H$14+СВЦЭМ!$D$10+'СЕТ СН'!$H$5-'СЕТ СН'!$H$24</f>
        <v>5295.7146488199996</v>
      </c>
      <c r="Y85" s="36">
        <f>SUMIFS(СВЦЭМ!$D$39:$D$782,СВЦЭМ!$A$39:$A$782,$A85,СВЦЭМ!$B$39:$B$782,Y$83)+'СЕТ СН'!$H$14+СВЦЭМ!$D$10+'СЕТ СН'!$H$5-'СЕТ СН'!$H$24</f>
        <v>5332.6237295999999</v>
      </c>
    </row>
    <row r="86" spans="1:27" ht="15.75" x14ac:dyDescent="0.2">
      <c r="A86" s="35">
        <f t="shared" ref="A86:A114" si="2">A85+1</f>
        <v>44898</v>
      </c>
      <c r="B86" s="36">
        <f>SUMIFS(СВЦЭМ!$D$39:$D$782,СВЦЭМ!$A$39:$A$782,$A86,СВЦЭМ!$B$39:$B$782,B$83)+'СЕТ СН'!$H$14+СВЦЭМ!$D$10+'СЕТ СН'!$H$5-'СЕТ СН'!$H$24</f>
        <v>5205.0975268599996</v>
      </c>
      <c r="C86" s="36">
        <f>SUMIFS(СВЦЭМ!$D$39:$D$782,СВЦЭМ!$A$39:$A$782,$A86,СВЦЭМ!$B$39:$B$782,C$83)+'СЕТ СН'!$H$14+СВЦЭМ!$D$10+'СЕТ СН'!$H$5-'СЕТ СН'!$H$24</f>
        <v>5220.9003805800003</v>
      </c>
      <c r="D86" s="36">
        <f>SUMIFS(СВЦЭМ!$D$39:$D$782,СВЦЭМ!$A$39:$A$782,$A86,СВЦЭМ!$B$39:$B$782,D$83)+'СЕТ СН'!$H$14+СВЦЭМ!$D$10+'СЕТ СН'!$H$5-'СЕТ СН'!$H$24</f>
        <v>5247.9804795999999</v>
      </c>
      <c r="E86" s="36">
        <f>SUMIFS(СВЦЭМ!$D$39:$D$782,СВЦЭМ!$A$39:$A$782,$A86,СВЦЭМ!$B$39:$B$782,E$83)+'СЕТ СН'!$H$14+СВЦЭМ!$D$10+'СЕТ СН'!$H$5-'СЕТ СН'!$H$24</f>
        <v>5288.8739919400005</v>
      </c>
      <c r="F86" s="36">
        <f>SUMIFS(СВЦЭМ!$D$39:$D$782,СВЦЭМ!$A$39:$A$782,$A86,СВЦЭМ!$B$39:$B$782,F$83)+'СЕТ СН'!$H$14+СВЦЭМ!$D$10+'СЕТ СН'!$H$5-'СЕТ СН'!$H$24</f>
        <v>5317.3661468400005</v>
      </c>
      <c r="G86" s="36">
        <f>SUMIFS(СВЦЭМ!$D$39:$D$782,СВЦЭМ!$A$39:$A$782,$A86,СВЦЭМ!$B$39:$B$782,G$83)+'СЕТ СН'!$H$14+СВЦЭМ!$D$10+'СЕТ СН'!$H$5-'СЕТ СН'!$H$24</f>
        <v>5300.5023818400005</v>
      </c>
      <c r="H86" s="36">
        <f>SUMIFS(СВЦЭМ!$D$39:$D$782,СВЦЭМ!$A$39:$A$782,$A86,СВЦЭМ!$B$39:$B$782,H$83)+'СЕТ СН'!$H$14+СВЦЭМ!$D$10+'СЕТ СН'!$H$5-'СЕТ СН'!$H$24</f>
        <v>5284.2576809399998</v>
      </c>
      <c r="I86" s="36">
        <f>SUMIFS(СВЦЭМ!$D$39:$D$782,СВЦЭМ!$A$39:$A$782,$A86,СВЦЭМ!$B$39:$B$782,I$83)+'СЕТ СН'!$H$14+СВЦЭМ!$D$10+'СЕТ СН'!$H$5-'СЕТ СН'!$H$24</f>
        <v>5269.3445391799996</v>
      </c>
      <c r="J86" s="36">
        <f>SUMIFS(СВЦЭМ!$D$39:$D$782,СВЦЭМ!$A$39:$A$782,$A86,СВЦЭМ!$B$39:$B$782,J$83)+'СЕТ СН'!$H$14+СВЦЭМ!$D$10+'СЕТ СН'!$H$5-'СЕТ СН'!$H$24</f>
        <v>5233.92949778</v>
      </c>
      <c r="K86" s="36">
        <f>SUMIFS(СВЦЭМ!$D$39:$D$782,СВЦЭМ!$A$39:$A$782,$A86,СВЦЭМ!$B$39:$B$782,K$83)+'СЕТ СН'!$H$14+СВЦЭМ!$D$10+'СЕТ СН'!$H$5-'СЕТ СН'!$H$24</f>
        <v>5222.1895488400005</v>
      </c>
      <c r="L86" s="36">
        <f>SUMIFS(СВЦЭМ!$D$39:$D$782,СВЦЭМ!$A$39:$A$782,$A86,СВЦЭМ!$B$39:$B$782,L$83)+'СЕТ СН'!$H$14+СВЦЭМ!$D$10+'СЕТ СН'!$H$5-'СЕТ СН'!$H$24</f>
        <v>5198.3773595299999</v>
      </c>
      <c r="M86" s="36">
        <f>SUMIFS(СВЦЭМ!$D$39:$D$782,СВЦЭМ!$A$39:$A$782,$A86,СВЦЭМ!$B$39:$B$782,M$83)+'СЕТ СН'!$H$14+СВЦЭМ!$D$10+'СЕТ СН'!$H$5-'СЕТ СН'!$H$24</f>
        <v>5204.8943634200004</v>
      </c>
      <c r="N86" s="36">
        <f>SUMIFS(СВЦЭМ!$D$39:$D$782,СВЦЭМ!$A$39:$A$782,$A86,СВЦЭМ!$B$39:$B$782,N$83)+'СЕТ СН'!$H$14+СВЦЭМ!$D$10+'СЕТ СН'!$H$5-'СЕТ СН'!$H$24</f>
        <v>5181.87624908</v>
      </c>
      <c r="O86" s="36">
        <f>SUMIFS(СВЦЭМ!$D$39:$D$782,СВЦЭМ!$A$39:$A$782,$A86,СВЦЭМ!$B$39:$B$782,O$83)+'СЕТ СН'!$H$14+СВЦЭМ!$D$10+'СЕТ СН'!$H$5-'СЕТ СН'!$H$24</f>
        <v>5191.5169223800003</v>
      </c>
      <c r="P86" s="36">
        <f>SUMIFS(СВЦЭМ!$D$39:$D$782,СВЦЭМ!$A$39:$A$782,$A86,СВЦЭМ!$B$39:$B$782,P$83)+'СЕТ СН'!$H$14+СВЦЭМ!$D$10+'СЕТ СН'!$H$5-'СЕТ СН'!$H$24</f>
        <v>5210.3812796500006</v>
      </c>
      <c r="Q86" s="36">
        <f>SUMIFS(СВЦЭМ!$D$39:$D$782,СВЦЭМ!$A$39:$A$782,$A86,СВЦЭМ!$B$39:$B$782,Q$83)+'СЕТ СН'!$H$14+СВЦЭМ!$D$10+'СЕТ СН'!$H$5-'СЕТ СН'!$H$24</f>
        <v>5244.06309994</v>
      </c>
      <c r="R86" s="36">
        <f>SUMIFS(СВЦЭМ!$D$39:$D$782,СВЦЭМ!$A$39:$A$782,$A86,СВЦЭМ!$B$39:$B$782,R$83)+'СЕТ СН'!$H$14+СВЦЭМ!$D$10+'СЕТ СН'!$H$5-'СЕТ СН'!$H$24</f>
        <v>5247.3669783300002</v>
      </c>
      <c r="S86" s="36">
        <f>SUMIFS(СВЦЭМ!$D$39:$D$782,СВЦЭМ!$A$39:$A$782,$A86,СВЦЭМ!$B$39:$B$782,S$83)+'СЕТ СН'!$H$14+СВЦЭМ!$D$10+'СЕТ СН'!$H$5-'СЕТ СН'!$H$24</f>
        <v>5199.5266485700004</v>
      </c>
      <c r="T86" s="36">
        <f>SUMIFS(СВЦЭМ!$D$39:$D$782,СВЦЭМ!$A$39:$A$782,$A86,СВЦЭМ!$B$39:$B$782,T$83)+'СЕТ СН'!$H$14+СВЦЭМ!$D$10+'СЕТ СН'!$H$5-'СЕТ СН'!$H$24</f>
        <v>5156.01049822</v>
      </c>
      <c r="U86" s="36">
        <f>SUMIFS(СВЦЭМ!$D$39:$D$782,СВЦЭМ!$A$39:$A$782,$A86,СВЦЭМ!$B$39:$B$782,U$83)+'СЕТ СН'!$H$14+СВЦЭМ!$D$10+'СЕТ СН'!$H$5-'СЕТ СН'!$H$24</f>
        <v>5168.0228013200003</v>
      </c>
      <c r="V86" s="36">
        <f>SUMIFS(СВЦЭМ!$D$39:$D$782,СВЦЭМ!$A$39:$A$782,$A86,СВЦЭМ!$B$39:$B$782,V$83)+'СЕТ СН'!$H$14+СВЦЭМ!$D$10+'СЕТ СН'!$H$5-'СЕТ СН'!$H$24</f>
        <v>5193.58205361</v>
      </c>
      <c r="W86" s="36">
        <f>SUMIFS(СВЦЭМ!$D$39:$D$782,СВЦЭМ!$A$39:$A$782,$A86,СВЦЭМ!$B$39:$B$782,W$83)+'СЕТ СН'!$H$14+СВЦЭМ!$D$10+'СЕТ СН'!$H$5-'СЕТ СН'!$H$24</f>
        <v>5198.4762252</v>
      </c>
      <c r="X86" s="36">
        <f>SUMIFS(СВЦЭМ!$D$39:$D$782,СВЦЭМ!$A$39:$A$782,$A86,СВЦЭМ!$B$39:$B$782,X$83)+'СЕТ СН'!$H$14+СВЦЭМ!$D$10+'СЕТ СН'!$H$5-'СЕТ СН'!$H$24</f>
        <v>5212.21239341</v>
      </c>
      <c r="Y86" s="36">
        <f>SUMIFS(СВЦЭМ!$D$39:$D$782,СВЦЭМ!$A$39:$A$782,$A86,СВЦЭМ!$B$39:$B$782,Y$83)+'СЕТ СН'!$H$14+СВЦЭМ!$D$10+'СЕТ СН'!$H$5-'СЕТ СН'!$H$24</f>
        <v>5215.90159012</v>
      </c>
    </row>
    <row r="87" spans="1:27" ht="15.75" x14ac:dyDescent="0.2">
      <c r="A87" s="35">
        <f t="shared" si="2"/>
        <v>44899</v>
      </c>
      <c r="B87" s="36">
        <f>SUMIFS(СВЦЭМ!$D$39:$D$782,СВЦЭМ!$A$39:$A$782,$A87,СВЦЭМ!$B$39:$B$782,B$83)+'СЕТ СН'!$H$14+СВЦЭМ!$D$10+'СЕТ СН'!$H$5-'СЕТ СН'!$H$24</f>
        <v>5256.6697143900001</v>
      </c>
      <c r="C87" s="36">
        <f>SUMIFS(СВЦЭМ!$D$39:$D$782,СВЦЭМ!$A$39:$A$782,$A87,СВЦЭМ!$B$39:$B$782,C$83)+'СЕТ СН'!$H$14+СВЦЭМ!$D$10+'СЕТ СН'!$H$5-'СЕТ СН'!$H$24</f>
        <v>5309.92353516</v>
      </c>
      <c r="D87" s="36">
        <f>SUMIFS(СВЦЭМ!$D$39:$D$782,СВЦЭМ!$A$39:$A$782,$A87,СВЦЭМ!$B$39:$B$782,D$83)+'СЕТ СН'!$H$14+СВЦЭМ!$D$10+'СЕТ СН'!$H$5-'СЕТ СН'!$H$24</f>
        <v>5349.5180564800003</v>
      </c>
      <c r="E87" s="36">
        <f>SUMIFS(СВЦЭМ!$D$39:$D$782,СВЦЭМ!$A$39:$A$782,$A87,СВЦЭМ!$B$39:$B$782,E$83)+'СЕТ СН'!$H$14+СВЦЭМ!$D$10+'СЕТ СН'!$H$5-'СЕТ СН'!$H$24</f>
        <v>5364.1141835500002</v>
      </c>
      <c r="F87" s="36">
        <f>SUMIFS(СВЦЭМ!$D$39:$D$782,СВЦЭМ!$A$39:$A$782,$A87,СВЦЭМ!$B$39:$B$782,F$83)+'СЕТ СН'!$H$14+СВЦЭМ!$D$10+'СЕТ СН'!$H$5-'СЕТ СН'!$H$24</f>
        <v>5365.40891302</v>
      </c>
      <c r="G87" s="36">
        <f>SUMIFS(СВЦЭМ!$D$39:$D$782,СВЦЭМ!$A$39:$A$782,$A87,СВЦЭМ!$B$39:$B$782,G$83)+'СЕТ СН'!$H$14+СВЦЭМ!$D$10+'СЕТ СН'!$H$5-'СЕТ СН'!$H$24</f>
        <v>5366.2524224400004</v>
      </c>
      <c r="H87" s="36">
        <f>SUMIFS(СВЦЭМ!$D$39:$D$782,СВЦЭМ!$A$39:$A$782,$A87,СВЦЭМ!$B$39:$B$782,H$83)+'СЕТ СН'!$H$14+СВЦЭМ!$D$10+'СЕТ СН'!$H$5-'СЕТ СН'!$H$24</f>
        <v>5377.8088236800004</v>
      </c>
      <c r="I87" s="36">
        <f>SUMIFS(СВЦЭМ!$D$39:$D$782,СВЦЭМ!$A$39:$A$782,$A87,СВЦЭМ!$B$39:$B$782,I$83)+'СЕТ СН'!$H$14+СВЦЭМ!$D$10+'СЕТ СН'!$H$5-'СЕТ СН'!$H$24</f>
        <v>5340.9045651899996</v>
      </c>
      <c r="J87" s="36">
        <f>SUMIFS(СВЦЭМ!$D$39:$D$782,СВЦЭМ!$A$39:$A$782,$A87,СВЦЭМ!$B$39:$B$782,J$83)+'СЕТ СН'!$H$14+СВЦЭМ!$D$10+'СЕТ СН'!$H$5-'СЕТ СН'!$H$24</f>
        <v>5318.8055681599999</v>
      </c>
      <c r="K87" s="36">
        <f>SUMIFS(СВЦЭМ!$D$39:$D$782,СВЦЭМ!$A$39:$A$782,$A87,СВЦЭМ!$B$39:$B$782,K$83)+'СЕТ СН'!$H$14+СВЦЭМ!$D$10+'СЕТ СН'!$H$5-'СЕТ СН'!$H$24</f>
        <v>5265.9618045900006</v>
      </c>
      <c r="L87" s="36">
        <f>SUMIFS(СВЦЭМ!$D$39:$D$782,СВЦЭМ!$A$39:$A$782,$A87,СВЦЭМ!$B$39:$B$782,L$83)+'СЕТ СН'!$H$14+СВЦЭМ!$D$10+'СЕТ СН'!$H$5-'СЕТ СН'!$H$24</f>
        <v>5232.2497683399997</v>
      </c>
      <c r="M87" s="36">
        <f>SUMIFS(СВЦЭМ!$D$39:$D$782,СВЦЭМ!$A$39:$A$782,$A87,СВЦЭМ!$B$39:$B$782,M$83)+'СЕТ СН'!$H$14+СВЦЭМ!$D$10+'СЕТ СН'!$H$5-'СЕТ СН'!$H$24</f>
        <v>5236.3961588500006</v>
      </c>
      <c r="N87" s="36">
        <f>SUMIFS(СВЦЭМ!$D$39:$D$782,СВЦЭМ!$A$39:$A$782,$A87,СВЦЭМ!$B$39:$B$782,N$83)+'СЕТ СН'!$H$14+СВЦЭМ!$D$10+'СЕТ СН'!$H$5-'СЕТ СН'!$H$24</f>
        <v>5246.0809362399996</v>
      </c>
      <c r="O87" s="36">
        <f>SUMIFS(СВЦЭМ!$D$39:$D$782,СВЦЭМ!$A$39:$A$782,$A87,СВЦЭМ!$B$39:$B$782,O$83)+'СЕТ СН'!$H$14+СВЦЭМ!$D$10+'СЕТ СН'!$H$5-'СЕТ СН'!$H$24</f>
        <v>5250.2174158400003</v>
      </c>
      <c r="P87" s="36">
        <f>SUMIFS(СВЦЭМ!$D$39:$D$782,СВЦЭМ!$A$39:$A$782,$A87,СВЦЭМ!$B$39:$B$782,P$83)+'СЕТ СН'!$H$14+СВЦЭМ!$D$10+'СЕТ СН'!$H$5-'СЕТ СН'!$H$24</f>
        <v>5262.83584763</v>
      </c>
      <c r="Q87" s="36">
        <f>SUMIFS(СВЦЭМ!$D$39:$D$782,СВЦЭМ!$A$39:$A$782,$A87,СВЦЭМ!$B$39:$B$782,Q$83)+'СЕТ СН'!$H$14+СВЦЭМ!$D$10+'СЕТ СН'!$H$5-'СЕТ СН'!$H$24</f>
        <v>5264.7847018000002</v>
      </c>
      <c r="R87" s="36">
        <f>SUMIFS(СВЦЭМ!$D$39:$D$782,СВЦЭМ!$A$39:$A$782,$A87,СВЦЭМ!$B$39:$B$782,R$83)+'СЕТ СН'!$H$14+СВЦЭМ!$D$10+'СЕТ СН'!$H$5-'СЕТ СН'!$H$24</f>
        <v>5245.2461663100003</v>
      </c>
      <c r="S87" s="36">
        <f>SUMIFS(СВЦЭМ!$D$39:$D$782,СВЦЭМ!$A$39:$A$782,$A87,СВЦЭМ!$B$39:$B$782,S$83)+'СЕТ СН'!$H$14+СВЦЭМ!$D$10+'СЕТ СН'!$H$5-'СЕТ СН'!$H$24</f>
        <v>5207.1628965899999</v>
      </c>
      <c r="T87" s="36">
        <f>SUMIFS(СВЦЭМ!$D$39:$D$782,СВЦЭМ!$A$39:$A$782,$A87,СВЦЭМ!$B$39:$B$782,T$83)+'СЕТ СН'!$H$14+СВЦЭМ!$D$10+'СЕТ СН'!$H$5-'СЕТ СН'!$H$24</f>
        <v>5209.6213489600004</v>
      </c>
      <c r="U87" s="36">
        <f>SUMIFS(СВЦЭМ!$D$39:$D$782,СВЦЭМ!$A$39:$A$782,$A87,СВЦЭМ!$B$39:$B$782,U$83)+'СЕТ СН'!$H$14+СВЦЭМ!$D$10+'СЕТ СН'!$H$5-'СЕТ СН'!$H$24</f>
        <v>5226.9297027000002</v>
      </c>
      <c r="V87" s="36">
        <f>SUMIFS(СВЦЭМ!$D$39:$D$782,СВЦЭМ!$A$39:$A$782,$A87,СВЦЭМ!$B$39:$B$782,V$83)+'СЕТ СН'!$H$14+СВЦЭМ!$D$10+'СЕТ СН'!$H$5-'СЕТ СН'!$H$24</f>
        <v>5245.5771870200006</v>
      </c>
      <c r="W87" s="36">
        <f>SUMIFS(СВЦЭМ!$D$39:$D$782,СВЦЭМ!$A$39:$A$782,$A87,СВЦЭМ!$B$39:$B$782,W$83)+'СЕТ СН'!$H$14+СВЦЭМ!$D$10+'СЕТ СН'!$H$5-'СЕТ СН'!$H$24</f>
        <v>5253.9994154800006</v>
      </c>
      <c r="X87" s="36">
        <f>SUMIFS(СВЦЭМ!$D$39:$D$782,СВЦЭМ!$A$39:$A$782,$A87,СВЦЭМ!$B$39:$B$782,X$83)+'СЕТ СН'!$H$14+СВЦЭМ!$D$10+'СЕТ СН'!$H$5-'СЕТ СН'!$H$24</f>
        <v>5281.6065428700003</v>
      </c>
      <c r="Y87" s="36">
        <f>SUMIFS(СВЦЭМ!$D$39:$D$782,СВЦЭМ!$A$39:$A$782,$A87,СВЦЭМ!$B$39:$B$782,Y$83)+'СЕТ СН'!$H$14+СВЦЭМ!$D$10+'СЕТ СН'!$H$5-'СЕТ СН'!$H$24</f>
        <v>5298.2632546700006</v>
      </c>
    </row>
    <row r="88" spans="1:27" ht="15.75" x14ac:dyDescent="0.2">
      <c r="A88" s="35">
        <f t="shared" si="2"/>
        <v>44900</v>
      </c>
      <c r="B88" s="36">
        <f>SUMIFS(СВЦЭМ!$D$39:$D$782,СВЦЭМ!$A$39:$A$782,$A88,СВЦЭМ!$B$39:$B$782,B$83)+'СЕТ СН'!$H$14+СВЦЭМ!$D$10+'СЕТ СН'!$H$5-'СЕТ СН'!$H$24</f>
        <v>5310.0727979900003</v>
      </c>
      <c r="C88" s="36">
        <f>SUMIFS(СВЦЭМ!$D$39:$D$782,СВЦЭМ!$A$39:$A$782,$A88,СВЦЭМ!$B$39:$B$782,C$83)+'СЕТ СН'!$H$14+СВЦЭМ!$D$10+'СЕТ СН'!$H$5-'СЕТ СН'!$H$24</f>
        <v>5348.3032530199998</v>
      </c>
      <c r="D88" s="36">
        <f>SUMIFS(СВЦЭМ!$D$39:$D$782,СВЦЭМ!$A$39:$A$782,$A88,СВЦЭМ!$B$39:$B$782,D$83)+'СЕТ СН'!$H$14+СВЦЭМ!$D$10+'СЕТ СН'!$H$5-'СЕТ СН'!$H$24</f>
        <v>5336.7935653499999</v>
      </c>
      <c r="E88" s="36">
        <f>SUMIFS(СВЦЭМ!$D$39:$D$782,СВЦЭМ!$A$39:$A$782,$A88,СВЦЭМ!$B$39:$B$782,E$83)+'СЕТ СН'!$H$14+СВЦЭМ!$D$10+'СЕТ СН'!$H$5-'СЕТ СН'!$H$24</f>
        <v>5351.95815829</v>
      </c>
      <c r="F88" s="36">
        <f>SUMIFS(СВЦЭМ!$D$39:$D$782,СВЦЭМ!$A$39:$A$782,$A88,СВЦЭМ!$B$39:$B$782,F$83)+'СЕТ СН'!$H$14+СВЦЭМ!$D$10+'СЕТ СН'!$H$5-'СЕТ СН'!$H$24</f>
        <v>5362.6910955599997</v>
      </c>
      <c r="G88" s="36">
        <f>SUMIFS(СВЦЭМ!$D$39:$D$782,СВЦЭМ!$A$39:$A$782,$A88,СВЦЭМ!$B$39:$B$782,G$83)+'СЕТ СН'!$H$14+СВЦЭМ!$D$10+'СЕТ СН'!$H$5-'СЕТ СН'!$H$24</f>
        <v>5355.63977333</v>
      </c>
      <c r="H88" s="36">
        <f>SUMIFS(СВЦЭМ!$D$39:$D$782,СВЦЭМ!$A$39:$A$782,$A88,СВЦЭМ!$B$39:$B$782,H$83)+'СЕТ СН'!$H$14+СВЦЭМ!$D$10+'СЕТ СН'!$H$5-'СЕТ СН'!$H$24</f>
        <v>5303.7403355300003</v>
      </c>
      <c r="I88" s="36">
        <f>SUMIFS(СВЦЭМ!$D$39:$D$782,СВЦЭМ!$A$39:$A$782,$A88,СВЦЭМ!$B$39:$B$782,I$83)+'СЕТ СН'!$H$14+СВЦЭМ!$D$10+'СЕТ СН'!$H$5-'СЕТ СН'!$H$24</f>
        <v>5263.22413495</v>
      </c>
      <c r="J88" s="36">
        <f>SUMIFS(СВЦЭМ!$D$39:$D$782,СВЦЭМ!$A$39:$A$782,$A88,СВЦЭМ!$B$39:$B$782,J$83)+'СЕТ СН'!$H$14+СВЦЭМ!$D$10+'СЕТ СН'!$H$5-'СЕТ СН'!$H$24</f>
        <v>5265.5226832799999</v>
      </c>
      <c r="K88" s="36">
        <f>SUMIFS(СВЦЭМ!$D$39:$D$782,СВЦЭМ!$A$39:$A$782,$A88,СВЦЭМ!$B$39:$B$782,K$83)+'СЕТ СН'!$H$14+СВЦЭМ!$D$10+'СЕТ СН'!$H$5-'СЕТ СН'!$H$24</f>
        <v>5249.6213222699998</v>
      </c>
      <c r="L88" s="36">
        <f>SUMIFS(СВЦЭМ!$D$39:$D$782,СВЦЭМ!$A$39:$A$782,$A88,СВЦЭМ!$B$39:$B$782,L$83)+'СЕТ СН'!$H$14+СВЦЭМ!$D$10+'СЕТ СН'!$H$5-'СЕТ СН'!$H$24</f>
        <v>5232.9734146500004</v>
      </c>
      <c r="M88" s="36">
        <f>SUMIFS(СВЦЭМ!$D$39:$D$782,СВЦЭМ!$A$39:$A$782,$A88,СВЦЭМ!$B$39:$B$782,M$83)+'СЕТ СН'!$H$14+СВЦЭМ!$D$10+'СЕТ СН'!$H$5-'СЕТ СН'!$H$24</f>
        <v>5250.9384112099997</v>
      </c>
      <c r="N88" s="36">
        <f>SUMIFS(СВЦЭМ!$D$39:$D$782,СВЦЭМ!$A$39:$A$782,$A88,СВЦЭМ!$B$39:$B$782,N$83)+'СЕТ СН'!$H$14+СВЦЭМ!$D$10+'СЕТ СН'!$H$5-'СЕТ СН'!$H$24</f>
        <v>5260.3532084500002</v>
      </c>
      <c r="O88" s="36">
        <f>SUMIFS(СВЦЭМ!$D$39:$D$782,СВЦЭМ!$A$39:$A$782,$A88,СВЦЭМ!$B$39:$B$782,O$83)+'СЕТ СН'!$H$14+СВЦЭМ!$D$10+'СЕТ СН'!$H$5-'СЕТ СН'!$H$24</f>
        <v>5261.0960099700005</v>
      </c>
      <c r="P88" s="36">
        <f>SUMIFS(СВЦЭМ!$D$39:$D$782,СВЦЭМ!$A$39:$A$782,$A88,СВЦЭМ!$B$39:$B$782,P$83)+'СЕТ СН'!$H$14+СВЦЭМ!$D$10+'СЕТ СН'!$H$5-'СЕТ СН'!$H$24</f>
        <v>5268.3342743399999</v>
      </c>
      <c r="Q88" s="36">
        <f>SUMIFS(СВЦЭМ!$D$39:$D$782,СВЦЭМ!$A$39:$A$782,$A88,СВЦЭМ!$B$39:$B$782,Q$83)+'СЕТ СН'!$H$14+СВЦЭМ!$D$10+'СЕТ СН'!$H$5-'СЕТ СН'!$H$24</f>
        <v>5266.1434126000004</v>
      </c>
      <c r="R88" s="36">
        <f>SUMIFS(СВЦЭМ!$D$39:$D$782,СВЦЭМ!$A$39:$A$782,$A88,СВЦЭМ!$B$39:$B$782,R$83)+'СЕТ СН'!$H$14+СВЦЭМ!$D$10+'СЕТ СН'!$H$5-'СЕТ СН'!$H$24</f>
        <v>5252.1980782999999</v>
      </c>
      <c r="S88" s="36">
        <f>SUMIFS(СВЦЭМ!$D$39:$D$782,СВЦЭМ!$A$39:$A$782,$A88,СВЦЭМ!$B$39:$B$782,S$83)+'СЕТ СН'!$H$14+СВЦЭМ!$D$10+'СЕТ СН'!$H$5-'СЕТ СН'!$H$24</f>
        <v>5207.36035851</v>
      </c>
      <c r="T88" s="36">
        <f>SUMIFS(СВЦЭМ!$D$39:$D$782,СВЦЭМ!$A$39:$A$782,$A88,СВЦЭМ!$B$39:$B$782,T$83)+'СЕТ СН'!$H$14+СВЦЭМ!$D$10+'СЕТ СН'!$H$5-'СЕТ СН'!$H$24</f>
        <v>5189.0479460799997</v>
      </c>
      <c r="U88" s="36">
        <f>SUMIFS(СВЦЭМ!$D$39:$D$782,СВЦЭМ!$A$39:$A$782,$A88,СВЦЭМ!$B$39:$B$782,U$83)+'СЕТ СН'!$H$14+СВЦЭМ!$D$10+'СЕТ СН'!$H$5-'СЕТ СН'!$H$24</f>
        <v>5186.1492545999999</v>
      </c>
      <c r="V88" s="36">
        <f>SUMIFS(СВЦЭМ!$D$39:$D$782,СВЦЭМ!$A$39:$A$782,$A88,СВЦЭМ!$B$39:$B$782,V$83)+'СЕТ СН'!$H$14+СВЦЭМ!$D$10+'СЕТ СН'!$H$5-'СЕТ СН'!$H$24</f>
        <v>5222.3503435299999</v>
      </c>
      <c r="W88" s="36">
        <f>SUMIFS(СВЦЭМ!$D$39:$D$782,СВЦЭМ!$A$39:$A$782,$A88,СВЦЭМ!$B$39:$B$782,W$83)+'СЕТ СН'!$H$14+СВЦЭМ!$D$10+'СЕТ СН'!$H$5-'СЕТ СН'!$H$24</f>
        <v>5251.96424647</v>
      </c>
      <c r="X88" s="36">
        <f>SUMIFS(СВЦЭМ!$D$39:$D$782,СВЦЭМ!$A$39:$A$782,$A88,СВЦЭМ!$B$39:$B$782,X$83)+'СЕТ СН'!$H$14+СВЦЭМ!$D$10+'СЕТ СН'!$H$5-'СЕТ СН'!$H$24</f>
        <v>5280.4393041000003</v>
      </c>
      <c r="Y88" s="36">
        <f>SUMIFS(СВЦЭМ!$D$39:$D$782,СВЦЭМ!$A$39:$A$782,$A88,СВЦЭМ!$B$39:$B$782,Y$83)+'СЕТ СН'!$H$14+СВЦЭМ!$D$10+'СЕТ СН'!$H$5-'СЕТ СН'!$H$24</f>
        <v>5285.16461609</v>
      </c>
    </row>
    <row r="89" spans="1:27" ht="15.75" x14ac:dyDescent="0.2">
      <c r="A89" s="35">
        <f t="shared" si="2"/>
        <v>44901</v>
      </c>
      <c r="B89" s="36">
        <f>SUMIFS(СВЦЭМ!$D$39:$D$782,СВЦЭМ!$A$39:$A$782,$A89,СВЦЭМ!$B$39:$B$782,B$83)+'СЕТ СН'!$H$14+СВЦЭМ!$D$10+'СЕТ СН'!$H$5-'СЕТ СН'!$H$24</f>
        <v>5222.8844944499997</v>
      </c>
      <c r="C89" s="36">
        <f>SUMIFS(СВЦЭМ!$D$39:$D$782,СВЦЭМ!$A$39:$A$782,$A89,СВЦЭМ!$B$39:$B$782,C$83)+'СЕТ СН'!$H$14+СВЦЭМ!$D$10+'СЕТ СН'!$H$5-'СЕТ СН'!$H$24</f>
        <v>5256.4854336799999</v>
      </c>
      <c r="D89" s="36">
        <f>SUMIFS(СВЦЭМ!$D$39:$D$782,СВЦЭМ!$A$39:$A$782,$A89,СВЦЭМ!$B$39:$B$782,D$83)+'СЕТ СН'!$H$14+СВЦЭМ!$D$10+'СЕТ СН'!$H$5-'СЕТ СН'!$H$24</f>
        <v>5286.00663368</v>
      </c>
      <c r="E89" s="36">
        <f>SUMIFS(СВЦЭМ!$D$39:$D$782,СВЦЭМ!$A$39:$A$782,$A89,СВЦЭМ!$B$39:$B$782,E$83)+'СЕТ СН'!$H$14+СВЦЭМ!$D$10+'СЕТ СН'!$H$5-'СЕТ СН'!$H$24</f>
        <v>5290.2215344599999</v>
      </c>
      <c r="F89" s="36">
        <f>SUMIFS(СВЦЭМ!$D$39:$D$782,СВЦЭМ!$A$39:$A$782,$A89,СВЦЭМ!$B$39:$B$782,F$83)+'СЕТ СН'!$H$14+СВЦЭМ!$D$10+'СЕТ СН'!$H$5-'СЕТ СН'!$H$24</f>
        <v>5314.4043474800001</v>
      </c>
      <c r="G89" s="36">
        <f>SUMIFS(СВЦЭМ!$D$39:$D$782,СВЦЭМ!$A$39:$A$782,$A89,СВЦЭМ!$B$39:$B$782,G$83)+'СЕТ СН'!$H$14+СВЦЭМ!$D$10+'СЕТ СН'!$H$5-'СЕТ СН'!$H$24</f>
        <v>5284.6511380400007</v>
      </c>
      <c r="H89" s="36">
        <f>SUMIFS(СВЦЭМ!$D$39:$D$782,СВЦЭМ!$A$39:$A$782,$A89,СВЦЭМ!$B$39:$B$782,H$83)+'СЕТ СН'!$H$14+СВЦЭМ!$D$10+'СЕТ СН'!$H$5-'СЕТ СН'!$H$24</f>
        <v>5248.3802425600006</v>
      </c>
      <c r="I89" s="36">
        <f>SUMIFS(СВЦЭМ!$D$39:$D$782,СВЦЭМ!$A$39:$A$782,$A89,СВЦЭМ!$B$39:$B$782,I$83)+'СЕТ СН'!$H$14+СВЦЭМ!$D$10+'СЕТ СН'!$H$5-'СЕТ СН'!$H$24</f>
        <v>5176.8047686800001</v>
      </c>
      <c r="J89" s="36">
        <f>SUMIFS(СВЦЭМ!$D$39:$D$782,СВЦЭМ!$A$39:$A$782,$A89,СВЦЭМ!$B$39:$B$782,J$83)+'СЕТ СН'!$H$14+СВЦЭМ!$D$10+'СЕТ СН'!$H$5-'СЕТ СН'!$H$24</f>
        <v>5180.5973003899999</v>
      </c>
      <c r="K89" s="36">
        <f>SUMIFS(СВЦЭМ!$D$39:$D$782,СВЦЭМ!$A$39:$A$782,$A89,СВЦЭМ!$B$39:$B$782,K$83)+'СЕТ СН'!$H$14+СВЦЭМ!$D$10+'СЕТ СН'!$H$5-'СЕТ СН'!$H$24</f>
        <v>5163.74639776</v>
      </c>
      <c r="L89" s="36">
        <f>SUMIFS(СВЦЭМ!$D$39:$D$782,СВЦЭМ!$A$39:$A$782,$A89,СВЦЭМ!$B$39:$B$782,L$83)+'СЕТ СН'!$H$14+СВЦЭМ!$D$10+'СЕТ СН'!$H$5-'СЕТ СН'!$H$24</f>
        <v>5167.2527199699998</v>
      </c>
      <c r="M89" s="36">
        <f>SUMIFS(СВЦЭМ!$D$39:$D$782,СВЦЭМ!$A$39:$A$782,$A89,СВЦЭМ!$B$39:$B$782,M$83)+'СЕТ СН'!$H$14+СВЦЭМ!$D$10+'СЕТ СН'!$H$5-'СЕТ СН'!$H$24</f>
        <v>5161.8787930500002</v>
      </c>
      <c r="N89" s="36">
        <f>SUMIFS(СВЦЭМ!$D$39:$D$782,СВЦЭМ!$A$39:$A$782,$A89,СВЦЭМ!$B$39:$B$782,N$83)+'СЕТ СН'!$H$14+СВЦЭМ!$D$10+'СЕТ СН'!$H$5-'СЕТ СН'!$H$24</f>
        <v>5170.7329129500004</v>
      </c>
      <c r="O89" s="36">
        <f>SUMIFS(СВЦЭМ!$D$39:$D$782,СВЦЭМ!$A$39:$A$782,$A89,СВЦЭМ!$B$39:$B$782,O$83)+'СЕТ СН'!$H$14+СВЦЭМ!$D$10+'СЕТ СН'!$H$5-'СЕТ СН'!$H$24</f>
        <v>5149.0061283499999</v>
      </c>
      <c r="P89" s="36">
        <f>SUMIFS(СВЦЭМ!$D$39:$D$782,СВЦЭМ!$A$39:$A$782,$A89,СВЦЭМ!$B$39:$B$782,P$83)+'СЕТ СН'!$H$14+СВЦЭМ!$D$10+'СЕТ СН'!$H$5-'СЕТ СН'!$H$24</f>
        <v>5153.3353128899998</v>
      </c>
      <c r="Q89" s="36">
        <f>SUMIFS(СВЦЭМ!$D$39:$D$782,СВЦЭМ!$A$39:$A$782,$A89,СВЦЭМ!$B$39:$B$782,Q$83)+'СЕТ СН'!$H$14+СВЦЭМ!$D$10+'СЕТ СН'!$H$5-'СЕТ СН'!$H$24</f>
        <v>5149.5508565700002</v>
      </c>
      <c r="R89" s="36">
        <f>SUMIFS(СВЦЭМ!$D$39:$D$782,СВЦЭМ!$A$39:$A$782,$A89,СВЦЭМ!$B$39:$B$782,R$83)+'СЕТ СН'!$H$14+СВЦЭМ!$D$10+'СЕТ СН'!$H$5-'СЕТ СН'!$H$24</f>
        <v>5137.8909856400005</v>
      </c>
      <c r="S89" s="36">
        <f>SUMIFS(СВЦЭМ!$D$39:$D$782,СВЦЭМ!$A$39:$A$782,$A89,СВЦЭМ!$B$39:$B$782,S$83)+'СЕТ СН'!$H$14+СВЦЭМ!$D$10+'СЕТ СН'!$H$5-'СЕТ СН'!$H$24</f>
        <v>5122.5445541200006</v>
      </c>
      <c r="T89" s="36">
        <f>SUMIFS(СВЦЭМ!$D$39:$D$782,СВЦЭМ!$A$39:$A$782,$A89,СВЦЭМ!$B$39:$B$782,T$83)+'СЕТ СН'!$H$14+СВЦЭМ!$D$10+'СЕТ СН'!$H$5-'СЕТ СН'!$H$24</f>
        <v>5097.0329157899996</v>
      </c>
      <c r="U89" s="36">
        <f>SUMIFS(СВЦЭМ!$D$39:$D$782,СВЦЭМ!$A$39:$A$782,$A89,СВЦЭМ!$B$39:$B$782,U$83)+'СЕТ СН'!$H$14+СВЦЭМ!$D$10+'СЕТ СН'!$H$5-'СЕТ СН'!$H$24</f>
        <v>5106.3629276800002</v>
      </c>
      <c r="V89" s="36">
        <f>SUMIFS(СВЦЭМ!$D$39:$D$782,СВЦЭМ!$A$39:$A$782,$A89,СВЦЭМ!$B$39:$B$782,V$83)+'СЕТ СН'!$H$14+СВЦЭМ!$D$10+'СЕТ СН'!$H$5-'СЕТ СН'!$H$24</f>
        <v>5137.1600290000006</v>
      </c>
      <c r="W89" s="36">
        <f>SUMIFS(СВЦЭМ!$D$39:$D$782,СВЦЭМ!$A$39:$A$782,$A89,СВЦЭМ!$B$39:$B$782,W$83)+'СЕТ СН'!$H$14+СВЦЭМ!$D$10+'СЕТ СН'!$H$5-'СЕТ СН'!$H$24</f>
        <v>5177.3530832400002</v>
      </c>
      <c r="X89" s="36">
        <f>SUMIFS(СВЦЭМ!$D$39:$D$782,СВЦЭМ!$A$39:$A$782,$A89,СВЦЭМ!$B$39:$B$782,X$83)+'СЕТ СН'!$H$14+СВЦЭМ!$D$10+'СЕТ СН'!$H$5-'СЕТ СН'!$H$24</f>
        <v>5181.1021862799998</v>
      </c>
      <c r="Y89" s="36">
        <f>SUMIFS(СВЦЭМ!$D$39:$D$782,СВЦЭМ!$A$39:$A$782,$A89,СВЦЭМ!$B$39:$B$782,Y$83)+'СЕТ СН'!$H$14+СВЦЭМ!$D$10+'СЕТ СН'!$H$5-'СЕТ СН'!$H$24</f>
        <v>5248.5081931200002</v>
      </c>
    </row>
    <row r="90" spans="1:27" ht="15.75" x14ac:dyDescent="0.2">
      <c r="A90" s="35">
        <f t="shared" si="2"/>
        <v>44902</v>
      </c>
      <c r="B90" s="36">
        <f>SUMIFS(СВЦЭМ!$D$39:$D$782,СВЦЭМ!$A$39:$A$782,$A90,СВЦЭМ!$B$39:$B$782,B$83)+'СЕТ СН'!$H$14+СВЦЭМ!$D$10+'СЕТ СН'!$H$5-'СЕТ СН'!$H$24</f>
        <v>5217.15531371</v>
      </c>
      <c r="C90" s="36">
        <f>SUMIFS(СВЦЭМ!$D$39:$D$782,СВЦЭМ!$A$39:$A$782,$A90,СВЦЭМ!$B$39:$B$782,C$83)+'СЕТ СН'!$H$14+СВЦЭМ!$D$10+'СЕТ СН'!$H$5-'СЕТ СН'!$H$24</f>
        <v>5248.1441622700004</v>
      </c>
      <c r="D90" s="36">
        <f>SUMIFS(СВЦЭМ!$D$39:$D$782,СВЦЭМ!$A$39:$A$782,$A90,СВЦЭМ!$B$39:$B$782,D$83)+'СЕТ СН'!$H$14+СВЦЭМ!$D$10+'СЕТ СН'!$H$5-'СЕТ СН'!$H$24</f>
        <v>5266.7491369300005</v>
      </c>
      <c r="E90" s="36">
        <f>SUMIFS(СВЦЭМ!$D$39:$D$782,СВЦЭМ!$A$39:$A$782,$A90,СВЦЭМ!$B$39:$B$782,E$83)+'СЕТ СН'!$H$14+СВЦЭМ!$D$10+'СЕТ СН'!$H$5-'СЕТ СН'!$H$24</f>
        <v>5265.5572168400004</v>
      </c>
      <c r="F90" s="36">
        <f>SUMIFS(СВЦЭМ!$D$39:$D$782,СВЦЭМ!$A$39:$A$782,$A90,СВЦЭМ!$B$39:$B$782,F$83)+'СЕТ СН'!$H$14+СВЦЭМ!$D$10+'СЕТ СН'!$H$5-'СЕТ СН'!$H$24</f>
        <v>5270.4904710600003</v>
      </c>
      <c r="G90" s="36">
        <f>SUMIFS(СВЦЭМ!$D$39:$D$782,СВЦЭМ!$A$39:$A$782,$A90,СВЦЭМ!$B$39:$B$782,G$83)+'СЕТ СН'!$H$14+СВЦЭМ!$D$10+'СЕТ СН'!$H$5-'СЕТ СН'!$H$24</f>
        <v>5257.43161538</v>
      </c>
      <c r="H90" s="36">
        <f>SUMIFS(СВЦЭМ!$D$39:$D$782,СВЦЭМ!$A$39:$A$782,$A90,СВЦЭМ!$B$39:$B$782,H$83)+'СЕТ СН'!$H$14+СВЦЭМ!$D$10+'СЕТ СН'!$H$5-'СЕТ СН'!$H$24</f>
        <v>5248.7901514599998</v>
      </c>
      <c r="I90" s="36">
        <f>SUMIFS(СВЦЭМ!$D$39:$D$782,СВЦЭМ!$A$39:$A$782,$A90,СВЦЭМ!$B$39:$B$782,I$83)+'СЕТ СН'!$H$14+СВЦЭМ!$D$10+'СЕТ СН'!$H$5-'СЕТ СН'!$H$24</f>
        <v>5200.6159954499999</v>
      </c>
      <c r="J90" s="36">
        <f>SUMIFS(СВЦЭМ!$D$39:$D$782,СВЦЭМ!$A$39:$A$782,$A90,СВЦЭМ!$B$39:$B$782,J$83)+'СЕТ СН'!$H$14+СВЦЭМ!$D$10+'СЕТ СН'!$H$5-'СЕТ СН'!$H$24</f>
        <v>5180.2782077299998</v>
      </c>
      <c r="K90" s="36">
        <f>SUMIFS(СВЦЭМ!$D$39:$D$782,СВЦЭМ!$A$39:$A$782,$A90,СВЦЭМ!$B$39:$B$782,K$83)+'СЕТ СН'!$H$14+СВЦЭМ!$D$10+'СЕТ СН'!$H$5-'СЕТ СН'!$H$24</f>
        <v>5207.0478911299997</v>
      </c>
      <c r="L90" s="36">
        <f>SUMIFS(СВЦЭМ!$D$39:$D$782,СВЦЭМ!$A$39:$A$782,$A90,СВЦЭМ!$B$39:$B$782,L$83)+'СЕТ СН'!$H$14+СВЦЭМ!$D$10+'СЕТ СН'!$H$5-'СЕТ СН'!$H$24</f>
        <v>5203.3210921299997</v>
      </c>
      <c r="M90" s="36">
        <f>SUMIFS(СВЦЭМ!$D$39:$D$782,СВЦЭМ!$A$39:$A$782,$A90,СВЦЭМ!$B$39:$B$782,M$83)+'СЕТ СН'!$H$14+СВЦЭМ!$D$10+'СЕТ СН'!$H$5-'СЕТ СН'!$H$24</f>
        <v>5198.3399093400003</v>
      </c>
      <c r="N90" s="36">
        <f>SUMIFS(СВЦЭМ!$D$39:$D$782,СВЦЭМ!$A$39:$A$782,$A90,СВЦЭМ!$B$39:$B$782,N$83)+'СЕТ СН'!$H$14+СВЦЭМ!$D$10+'СЕТ СН'!$H$5-'СЕТ СН'!$H$24</f>
        <v>5214.0011630899999</v>
      </c>
      <c r="O90" s="36">
        <f>SUMIFS(СВЦЭМ!$D$39:$D$782,СВЦЭМ!$A$39:$A$782,$A90,СВЦЭМ!$B$39:$B$782,O$83)+'СЕТ СН'!$H$14+СВЦЭМ!$D$10+'СЕТ СН'!$H$5-'СЕТ СН'!$H$24</f>
        <v>5212.0454514600005</v>
      </c>
      <c r="P90" s="36">
        <f>SUMIFS(СВЦЭМ!$D$39:$D$782,СВЦЭМ!$A$39:$A$782,$A90,СВЦЭМ!$B$39:$B$782,P$83)+'СЕТ СН'!$H$14+СВЦЭМ!$D$10+'СЕТ СН'!$H$5-'СЕТ СН'!$H$24</f>
        <v>5218.9145394300003</v>
      </c>
      <c r="Q90" s="36">
        <f>SUMIFS(СВЦЭМ!$D$39:$D$782,СВЦЭМ!$A$39:$A$782,$A90,СВЦЭМ!$B$39:$B$782,Q$83)+'СЕТ СН'!$H$14+СВЦЭМ!$D$10+'СЕТ СН'!$H$5-'СЕТ СН'!$H$24</f>
        <v>5226.6238736599998</v>
      </c>
      <c r="R90" s="36">
        <f>SUMIFS(СВЦЭМ!$D$39:$D$782,СВЦЭМ!$A$39:$A$782,$A90,СВЦЭМ!$B$39:$B$782,R$83)+'СЕТ СН'!$H$14+СВЦЭМ!$D$10+'СЕТ СН'!$H$5-'СЕТ СН'!$H$24</f>
        <v>5204.7099212800003</v>
      </c>
      <c r="S90" s="36">
        <f>SUMIFS(СВЦЭМ!$D$39:$D$782,СВЦЭМ!$A$39:$A$782,$A90,СВЦЭМ!$B$39:$B$782,S$83)+'СЕТ СН'!$H$14+СВЦЭМ!$D$10+'СЕТ СН'!$H$5-'СЕТ СН'!$H$24</f>
        <v>5168.8863891999999</v>
      </c>
      <c r="T90" s="36">
        <f>SUMIFS(СВЦЭМ!$D$39:$D$782,СВЦЭМ!$A$39:$A$782,$A90,СВЦЭМ!$B$39:$B$782,T$83)+'СЕТ СН'!$H$14+СВЦЭМ!$D$10+'СЕТ СН'!$H$5-'СЕТ СН'!$H$24</f>
        <v>5164.4092040899995</v>
      </c>
      <c r="U90" s="36">
        <f>SUMIFS(СВЦЭМ!$D$39:$D$782,СВЦЭМ!$A$39:$A$782,$A90,СВЦЭМ!$B$39:$B$782,U$83)+'СЕТ СН'!$H$14+СВЦЭМ!$D$10+'СЕТ СН'!$H$5-'СЕТ СН'!$H$24</f>
        <v>5179.7556934200002</v>
      </c>
      <c r="V90" s="36">
        <f>SUMIFS(СВЦЭМ!$D$39:$D$782,СВЦЭМ!$A$39:$A$782,$A90,СВЦЭМ!$B$39:$B$782,V$83)+'СЕТ СН'!$H$14+СВЦЭМ!$D$10+'СЕТ СН'!$H$5-'СЕТ СН'!$H$24</f>
        <v>5182.1922889300004</v>
      </c>
      <c r="W90" s="36">
        <f>SUMIFS(СВЦЭМ!$D$39:$D$782,СВЦЭМ!$A$39:$A$782,$A90,СВЦЭМ!$B$39:$B$782,W$83)+'СЕТ СН'!$H$14+СВЦЭМ!$D$10+'СЕТ СН'!$H$5-'СЕТ СН'!$H$24</f>
        <v>5210.7387947000007</v>
      </c>
      <c r="X90" s="36">
        <f>SUMIFS(СВЦЭМ!$D$39:$D$782,СВЦЭМ!$A$39:$A$782,$A90,СВЦЭМ!$B$39:$B$782,X$83)+'СЕТ СН'!$H$14+СВЦЭМ!$D$10+'СЕТ СН'!$H$5-'СЕТ СН'!$H$24</f>
        <v>5190.8136401800002</v>
      </c>
      <c r="Y90" s="36">
        <f>SUMIFS(СВЦЭМ!$D$39:$D$782,СВЦЭМ!$A$39:$A$782,$A90,СВЦЭМ!$B$39:$B$782,Y$83)+'СЕТ СН'!$H$14+СВЦЭМ!$D$10+'СЕТ СН'!$H$5-'СЕТ СН'!$H$24</f>
        <v>5205.8171649200003</v>
      </c>
    </row>
    <row r="91" spans="1:27" ht="15.75" x14ac:dyDescent="0.2">
      <c r="A91" s="35">
        <f t="shared" si="2"/>
        <v>44903</v>
      </c>
      <c r="B91" s="36">
        <f>SUMIFS(СВЦЭМ!$D$39:$D$782,СВЦЭМ!$A$39:$A$782,$A91,СВЦЭМ!$B$39:$B$782,B$83)+'СЕТ СН'!$H$14+СВЦЭМ!$D$10+'СЕТ СН'!$H$5-'СЕТ СН'!$H$24</f>
        <v>5443.8072234400006</v>
      </c>
      <c r="C91" s="36">
        <f>SUMIFS(СВЦЭМ!$D$39:$D$782,СВЦЭМ!$A$39:$A$782,$A91,СВЦЭМ!$B$39:$B$782,C$83)+'СЕТ СН'!$H$14+СВЦЭМ!$D$10+'СЕТ СН'!$H$5-'СЕТ СН'!$H$24</f>
        <v>5465.3566987800004</v>
      </c>
      <c r="D91" s="36">
        <f>SUMIFS(СВЦЭМ!$D$39:$D$782,СВЦЭМ!$A$39:$A$782,$A91,СВЦЭМ!$B$39:$B$782,D$83)+'СЕТ СН'!$H$14+СВЦЭМ!$D$10+'СЕТ СН'!$H$5-'СЕТ СН'!$H$24</f>
        <v>5458.7279443099997</v>
      </c>
      <c r="E91" s="36">
        <f>SUMIFS(СВЦЭМ!$D$39:$D$782,СВЦЭМ!$A$39:$A$782,$A91,СВЦЭМ!$B$39:$B$782,E$83)+'СЕТ СН'!$H$14+СВЦЭМ!$D$10+'СЕТ СН'!$H$5-'СЕТ СН'!$H$24</f>
        <v>5425.1745779299999</v>
      </c>
      <c r="F91" s="36">
        <f>SUMIFS(СВЦЭМ!$D$39:$D$782,СВЦЭМ!$A$39:$A$782,$A91,СВЦЭМ!$B$39:$B$782,F$83)+'СЕТ СН'!$H$14+СВЦЭМ!$D$10+'СЕТ СН'!$H$5-'СЕТ СН'!$H$24</f>
        <v>5408.7158311500007</v>
      </c>
      <c r="G91" s="36">
        <f>SUMIFS(СВЦЭМ!$D$39:$D$782,СВЦЭМ!$A$39:$A$782,$A91,СВЦЭМ!$B$39:$B$782,G$83)+'СЕТ СН'!$H$14+СВЦЭМ!$D$10+'СЕТ СН'!$H$5-'СЕТ СН'!$H$24</f>
        <v>5357.0632946599999</v>
      </c>
      <c r="H91" s="36">
        <f>SUMIFS(СВЦЭМ!$D$39:$D$782,СВЦЭМ!$A$39:$A$782,$A91,СВЦЭМ!$B$39:$B$782,H$83)+'СЕТ СН'!$H$14+СВЦЭМ!$D$10+'СЕТ СН'!$H$5-'СЕТ СН'!$H$24</f>
        <v>5320.5909258600004</v>
      </c>
      <c r="I91" s="36">
        <f>SUMIFS(СВЦЭМ!$D$39:$D$782,СВЦЭМ!$A$39:$A$782,$A91,СВЦЭМ!$B$39:$B$782,I$83)+'СЕТ СН'!$H$14+СВЦЭМ!$D$10+'СЕТ СН'!$H$5-'СЕТ СН'!$H$24</f>
        <v>5305.9911233100001</v>
      </c>
      <c r="J91" s="36">
        <f>SUMIFS(СВЦЭМ!$D$39:$D$782,СВЦЭМ!$A$39:$A$782,$A91,СВЦЭМ!$B$39:$B$782,J$83)+'СЕТ СН'!$H$14+СВЦЭМ!$D$10+'СЕТ СН'!$H$5-'СЕТ СН'!$H$24</f>
        <v>5278.32100584</v>
      </c>
      <c r="K91" s="36">
        <f>SUMIFS(СВЦЭМ!$D$39:$D$782,СВЦЭМ!$A$39:$A$782,$A91,СВЦЭМ!$B$39:$B$782,K$83)+'СЕТ СН'!$H$14+СВЦЭМ!$D$10+'СЕТ СН'!$H$5-'СЕТ СН'!$H$24</f>
        <v>5269.3206125699999</v>
      </c>
      <c r="L91" s="36">
        <f>SUMIFS(СВЦЭМ!$D$39:$D$782,СВЦЭМ!$A$39:$A$782,$A91,СВЦЭМ!$B$39:$B$782,L$83)+'СЕТ СН'!$H$14+СВЦЭМ!$D$10+'СЕТ СН'!$H$5-'СЕТ СН'!$H$24</f>
        <v>5280.9994447099998</v>
      </c>
      <c r="M91" s="36">
        <f>SUMIFS(СВЦЭМ!$D$39:$D$782,СВЦЭМ!$A$39:$A$782,$A91,СВЦЭМ!$B$39:$B$782,M$83)+'СЕТ СН'!$H$14+СВЦЭМ!$D$10+'СЕТ СН'!$H$5-'СЕТ СН'!$H$24</f>
        <v>5313.1134216500004</v>
      </c>
      <c r="N91" s="36">
        <f>SUMIFS(СВЦЭМ!$D$39:$D$782,СВЦЭМ!$A$39:$A$782,$A91,СВЦЭМ!$B$39:$B$782,N$83)+'СЕТ СН'!$H$14+СВЦЭМ!$D$10+'СЕТ СН'!$H$5-'СЕТ СН'!$H$24</f>
        <v>5323.7610685899999</v>
      </c>
      <c r="O91" s="36">
        <f>SUMIFS(СВЦЭМ!$D$39:$D$782,СВЦЭМ!$A$39:$A$782,$A91,СВЦЭМ!$B$39:$B$782,O$83)+'СЕТ СН'!$H$14+СВЦЭМ!$D$10+'СЕТ СН'!$H$5-'СЕТ СН'!$H$24</f>
        <v>5324.84609611</v>
      </c>
      <c r="P91" s="36">
        <f>SUMIFS(СВЦЭМ!$D$39:$D$782,СВЦЭМ!$A$39:$A$782,$A91,СВЦЭМ!$B$39:$B$782,P$83)+'СЕТ СН'!$H$14+СВЦЭМ!$D$10+'СЕТ СН'!$H$5-'СЕТ СН'!$H$24</f>
        <v>5327.7151725499998</v>
      </c>
      <c r="Q91" s="36">
        <f>SUMIFS(СВЦЭМ!$D$39:$D$782,СВЦЭМ!$A$39:$A$782,$A91,СВЦЭМ!$B$39:$B$782,Q$83)+'СЕТ СН'!$H$14+СВЦЭМ!$D$10+'СЕТ СН'!$H$5-'СЕТ СН'!$H$24</f>
        <v>5317.0104415900005</v>
      </c>
      <c r="R91" s="36">
        <f>SUMIFS(СВЦЭМ!$D$39:$D$782,СВЦЭМ!$A$39:$A$782,$A91,СВЦЭМ!$B$39:$B$782,R$83)+'СЕТ СН'!$H$14+СВЦЭМ!$D$10+'СЕТ СН'!$H$5-'СЕТ СН'!$H$24</f>
        <v>5266.7535840399996</v>
      </c>
      <c r="S91" s="36">
        <f>SUMIFS(СВЦЭМ!$D$39:$D$782,СВЦЭМ!$A$39:$A$782,$A91,СВЦЭМ!$B$39:$B$782,S$83)+'СЕТ СН'!$H$14+СВЦЭМ!$D$10+'СЕТ СН'!$H$5-'СЕТ СН'!$H$24</f>
        <v>5225.5467093200004</v>
      </c>
      <c r="T91" s="36">
        <f>SUMIFS(СВЦЭМ!$D$39:$D$782,СВЦЭМ!$A$39:$A$782,$A91,СВЦЭМ!$B$39:$B$782,T$83)+'СЕТ СН'!$H$14+СВЦЭМ!$D$10+'СЕТ СН'!$H$5-'СЕТ СН'!$H$24</f>
        <v>5257.8961837699999</v>
      </c>
      <c r="U91" s="36">
        <f>SUMIFS(СВЦЭМ!$D$39:$D$782,СВЦЭМ!$A$39:$A$782,$A91,СВЦЭМ!$B$39:$B$782,U$83)+'СЕТ СН'!$H$14+СВЦЭМ!$D$10+'СЕТ СН'!$H$5-'СЕТ СН'!$H$24</f>
        <v>5275.5507776900004</v>
      </c>
      <c r="V91" s="36">
        <f>SUMIFS(СВЦЭМ!$D$39:$D$782,СВЦЭМ!$A$39:$A$782,$A91,СВЦЭМ!$B$39:$B$782,V$83)+'СЕТ СН'!$H$14+СВЦЭМ!$D$10+'СЕТ СН'!$H$5-'СЕТ СН'!$H$24</f>
        <v>5291.9995901500006</v>
      </c>
      <c r="W91" s="36">
        <f>SUMIFS(СВЦЭМ!$D$39:$D$782,СВЦЭМ!$A$39:$A$782,$A91,СВЦЭМ!$B$39:$B$782,W$83)+'СЕТ СН'!$H$14+СВЦЭМ!$D$10+'СЕТ СН'!$H$5-'СЕТ СН'!$H$24</f>
        <v>5329.2553696300001</v>
      </c>
      <c r="X91" s="36">
        <f>SUMIFS(СВЦЭМ!$D$39:$D$782,СВЦЭМ!$A$39:$A$782,$A91,СВЦЭМ!$B$39:$B$782,X$83)+'СЕТ СН'!$H$14+СВЦЭМ!$D$10+'СЕТ СН'!$H$5-'СЕТ СН'!$H$24</f>
        <v>5326.03297604</v>
      </c>
      <c r="Y91" s="36">
        <f>SUMIFS(СВЦЭМ!$D$39:$D$782,СВЦЭМ!$A$39:$A$782,$A91,СВЦЭМ!$B$39:$B$782,Y$83)+'СЕТ СН'!$H$14+СВЦЭМ!$D$10+'СЕТ СН'!$H$5-'СЕТ СН'!$H$24</f>
        <v>5412.9045769200002</v>
      </c>
    </row>
    <row r="92" spans="1:27" ht="15.75" x14ac:dyDescent="0.2">
      <c r="A92" s="35">
        <f t="shared" si="2"/>
        <v>44904</v>
      </c>
      <c r="B92" s="36">
        <f>SUMIFS(СВЦЭМ!$D$39:$D$782,СВЦЭМ!$A$39:$A$782,$A92,СВЦЭМ!$B$39:$B$782,B$83)+'СЕТ СН'!$H$14+СВЦЭМ!$D$10+'СЕТ СН'!$H$5-'СЕТ СН'!$H$24</f>
        <v>5323.9866053400001</v>
      </c>
      <c r="C92" s="36">
        <f>SUMIFS(СВЦЭМ!$D$39:$D$782,СВЦЭМ!$A$39:$A$782,$A92,СВЦЭМ!$B$39:$B$782,C$83)+'СЕТ СН'!$H$14+СВЦЭМ!$D$10+'СЕТ СН'!$H$5-'СЕТ СН'!$H$24</f>
        <v>5336.3725953200001</v>
      </c>
      <c r="D92" s="36">
        <f>SUMIFS(СВЦЭМ!$D$39:$D$782,СВЦЭМ!$A$39:$A$782,$A92,СВЦЭМ!$B$39:$B$782,D$83)+'СЕТ СН'!$H$14+СВЦЭМ!$D$10+'СЕТ СН'!$H$5-'СЕТ СН'!$H$24</f>
        <v>5350.0835556100001</v>
      </c>
      <c r="E92" s="36">
        <f>SUMIFS(СВЦЭМ!$D$39:$D$782,СВЦЭМ!$A$39:$A$782,$A92,СВЦЭМ!$B$39:$B$782,E$83)+'СЕТ СН'!$H$14+СВЦЭМ!$D$10+'СЕТ СН'!$H$5-'СЕТ СН'!$H$24</f>
        <v>5366.4480630899998</v>
      </c>
      <c r="F92" s="36">
        <f>SUMIFS(СВЦЭМ!$D$39:$D$782,СВЦЭМ!$A$39:$A$782,$A92,СВЦЭМ!$B$39:$B$782,F$83)+'СЕТ СН'!$H$14+СВЦЭМ!$D$10+'СЕТ СН'!$H$5-'СЕТ СН'!$H$24</f>
        <v>5377.5309776300001</v>
      </c>
      <c r="G92" s="36">
        <f>SUMIFS(СВЦЭМ!$D$39:$D$782,СВЦЭМ!$A$39:$A$782,$A92,СВЦЭМ!$B$39:$B$782,G$83)+'СЕТ СН'!$H$14+СВЦЭМ!$D$10+'СЕТ СН'!$H$5-'СЕТ СН'!$H$24</f>
        <v>5359.2792519300001</v>
      </c>
      <c r="H92" s="36">
        <f>SUMIFS(СВЦЭМ!$D$39:$D$782,СВЦЭМ!$A$39:$A$782,$A92,СВЦЭМ!$B$39:$B$782,H$83)+'СЕТ СН'!$H$14+СВЦЭМ!$D$10+'СЕТ СН'!$H$5-'СЕТ СН'!$H$24</f>
        <v>5363.3790054600004</v>
      </c>
      <c r="I92" s="36">
        <f>SUMIFS(СВЦЭМ!$D$39:$D$782,СВЦЭМ!$A$39:$A$782,$A92,СВЦЭМ!$B$39:$B$782,I$83)+'СЕТ СН'!$H$14+СВЦЭМ!$D$10+'СЕТ СН'!$H$5-'СЕТ СН'!$H$24</f>
        <v>5315.2481784600004</v>
      </c>
      <c r="J92" s="36">
        <f>SUMIFS(СВЦЭМ!$D$39:$D$782,СВЦЭМ!$A$39:$A$782,$A92,СВЦЭМ!$B$39:$B$782,J$83)+'СЕТ СН'!$H$14+СВЦЭМ!$D$10+'СЕТ СН'!$H$5-'СЕТ СН'!$H$24</f>
        <v>5299.58405864</v>
      </c>
      <c r="K92" s="36">
        <f>SUMIFS(СВЦЭМ!$D$39:$D$782,СВЦЭМ!$A$39:$A$782,$A92,СВЦЭМ!$B$39:$B$782,K$83)+'СЕТ СН'!$H$14+СВЦЭМ!$D$10+'СЕТ СН'!$H$5-'СЕТ СН'!$H$24</f>
        <v>5280.9807318900002</v>
      </c>
      <c r="L92" s="36">
        <f>SUMIFS(СВЦЭМ!$D$39:$D$782,СВЦЭМ!$A$39:$A$782,$A92,СВЦЭМ!$B$39:$B$782,L$83)+'СЕТ СН'!$H$14+СВЦЭМ!$D$10+'СЕТ СН'!$H$5-'СЕТ СН'!$H$24</f>
        <v>5269.8544962899996</v>
      </c>
      <c r="M92" s="36">
        <f>SUMIFS(СВЦЭМ!$D$39:$D$782,СВЦЭМ!$A$39:$A$782,$A92,СВЦЭМ!$B$39:$B$782,M$83)+'СЕТ СН'!$H$14+СВЦЭМ!$D$10+'СЕТ СН'!$H$5-'СЕТ СН'!$H$24</f>
        <v>5259.0196693199996</v>
      </c>
      <c r="N92" s="36">
        <f>SUMIFS(СВЦЭМ!$D$39:$D$782,СВЦЭМ!$A$39:$A$782,$A92,СВЦЭМ!$B$39:$B$782,N$83)+'СЕТ СН'!$H$14+СВЦЭМ!$D$10+'СЕТ СН'!$H$5-'СЕТ СН'!$H$24</f>
        <v>5264.7035748100006</v>
      </c>
      <c r="O92" s="36">
        <f>SUMIFS(СВЦЭМ!$D$39:$D$782,СВЦЭМ!$A$39:$A$782,$A92,СВЦЭМ!$B$39:$B$782,O$83)+'СЕТ СН'!$H$14+СВЦЭМ!$D$10+'СЕТ СН'!$H$5-'СЕТ СН'!$H$24</f>
        <v>5281.6795213400001</v>
      </c>
      <c r="P92" s="36">
        <f>SUMIFS(СВЦЭМ!$D$39:$D$782,СВЦЭМ!$A$39:$A$782,$A92,СВЦЭМ!$B$39:$B$782,P$83)+'СЕТ СН'!$H$14+СВЦЭМ!$D$10+'СЕТ СН'!$H$5-'СЕТ СН'!$H$24</f>
        <v>5288.8260414599999</v>
      </c>
      <c r="Q92" s="36">
        <f>SUMIFS(СВЦЭМ!$D$39:$D$782,СВЦЭМ!$A$39:$A$782,$A92,СВЦЭМ!$B$39:$B$782,Q$83)+'СЕТ СН'!$H$14+СВЦЭМ!$D$10+'СЕТ СН'!$H$5-'СЕТ СН'!$H$24</f>
        <v>5287.7885881700004</v>
      </c>
      <c r="R92" s="36">
        <f>SUMIFS(СВЦЭМ!$D$39:$D$782,СВЦЭМ!$A$39:$A$782,$A92,СВЦЭМ!$B$39:$B$782,R$83)+'СЕТ СН'!$H$14+СВЦЭМ!$D$10+'СЕТ СН'!$H$5-'СЕТ СН'!$H$24</f>
        <v>5283.7379582100002</v>
      </c>
      <c r="S92" s="36">
        <f>SUMIFS(СВЦЭМ!$D$39:$D$782,СВЦЭМ!$A$39:$A$782,$A92,СВЦЭМ!$B$39:$B$782,S$83)+'СЕТ СН'!$H$14+СВЦЭМ!$D$10+'СЕТ СН'!$H$5-'СЕТ СН'!$H$24</f>
        <v>5249.1241478100001</v>
      </c>
      <c r="T92" s="36">
        <f>SUMIFS(СВЦЭМ!$D$39:$D$782,СВЦЭМ!$A$39:$A$782,$A92,СВЦЭМ!$B$39:$B$782,T$83)+'СЕТ СН'!$H$14+СВЦЭМ!$D$10+'СЕТ СН'!$H$5-'СЕТ СН'!$H$24</f>
        <v>5224.7372043800005</v>
      </c>
      <c r="U92" s="36">
        <f>SUMIFS(СВЦЭМ!$D$39:$D$782,СВЦЭМ!$A$39:$A$782,$A92,СВЦЭМ!$B$39:$B$782,U$83)+'СЕТ СН'!$H$14+СВЦЭМ!$D$10+'СЕТ СН'!$H$5-'СЕТ СН'!$H$24</f>
        <v>5226.6243606300004</v>
      </c>
      <c r="V92" s="36">
        <f>SUMIFS(СВЦЭМ!$D$39:$D$782,СВЦЭМ!$A$39:$A$782,$A92,СВЦЭМ!$B$39:$B$782,V$83)+'СЕТ СН'!$H$14+СВЦЭМ!$D$10+'СЕТ СН'!$H$5-'СЕТ СН'!$H$24</f>
        <v>5241.2401810400006</v>
      </c>
      <c r="W92" s="36">
        <f>SUMIFS(СВЦЭМ!$D$39:$D$782,СВЦЭМ!$A$39:$A$782,$A92,СВЦЭМ!$B$39:$B$782,W$83)+'СЕТ СН'!$H$14+СВЦЭМ!$D$10+'СЕТ СН'!$H$5-'СЕТ СН'!$H$24</f>
        <v>5270.6175737900003</v>
      </c>
      <c r="X92" s="36">
        <f>SUMIFS(СВЦЭМ!$D$39:$D$782,СВЦЭМ!$A$39:$A$782,$A92,СВЦЭМ!$B$39:$B$782,X$83)+'СЕТ СН'!$H$14+СВЦЭМ!$D$10+'СЕТ СН'!$H$5-'СЕТ СН'!$H$24</f>
        <v>5280.7256524200002</v>
      </c>
      <c r="Y92" s="36">
        <f>SUMIFS(СВЦЭМ!$D$39:$D$782,СВЦЭМ!$A$39:$A$782,$A92,СВЦЭМ!$B$39:$B$782,Y$83)+'СЕТ СН'!$H$14+СВЦЭМ!$D$10+'СЕТ СН'!$H$5-'СЕТ СН'!$H$24</f>
        <v>5295.71011903</v>
      </c>
    </row>
    <row r="93" spans="1:27" ht="15.75" x14ac:dyDescent="0.2">
      <c r="A93" s="35">
        <f t="shared" si="2"/>
        <v>44905</v>
      </c>
      <c r="B93" s="36">
        <f>SUMIFS(СВЦЭМ!$D$39:$D$782,СВЦЭМ!$A$39:$A$782,$A93,СВЦЭМ!$B$39:$B$782,B$83)+'СЕТ СН'!$H$14+СВЦЭМ!$D$10+'СЕТ СН'!$H$5-'СЕТ СН'!$H$24</f>
        <v>5335.6801551200006</v>
      </c>
      <c r="C93" s="36">
        <f>SUMIFS(СВЦЭМ!$D$39:$D$782,СВЦЭМ!$A$39:$A$782,$A93,СВЦЭМ!$B$39:$B$782,C$83)+'СЕТ СН'!$H$14+СВЦЭМ!$D$10+'СЕТ СН'!$H$5-'СЕТ СН'!$H$24</f>
        <v>5353.8960108700003</v>
      </c>
      <c r="D93" s="36">
        <f>SUMIFS(СВЦЭМ!$D$39:$D$782,СВЦЭМ!$A$39:$A$782,$A93,СВЦЭМ!$B$39:$B$782,D$83)+'СЕТ СН'!$H$14+СВЦЭМ!$D$10+'СЕТ СН'!$H$5-'СЕТ СН'!$H$24</f>
        <v>5416.0540543400002</v>
      </c>
      <c r="E93" s="36">
        <f>SUMIFS(СВЦЭМ!$D$39:$D$782,СВЦЭМ!$A$39:$A$782,$A93,СВЦЭМ!$B$39:$B$782,E$83)+'СЕТ СН'!$H$14+СВЦЭМ!$D$10+'СЕТ СН'!$H$5-'СЕТ СН'!$H$24</f>
        <v>5409.61812078</v>
      </c>
      <c r="F93" s="36">
        <f>SUMIFS(СВЦЭМ!$D$39:$D$782,СВЦЭМ!$A$39:$A$782,$A93,СВЦЭМ!$B$39:$B$782,F$83)+'СЕТ СН'!$H$14+СВЦЭМ!$D$10+'СЕТ СН'!$H$5-'СЕТ СН'!$H$24</f>
        <v>5387.8217714900002</v>
      </c>
      <c r="G93" s="36">
        <f>SUMIFS(СВЦЭМ!$D$39:$D$782,СВЦЭМ!$A$39:$A$782,$A93,СВЦЭМ!$B$39:$B$782,G$83)+'СЕТ СН'!$H$14+СВЦЭМ!$D$10+'СЕТ СН'!$H$5-'СЕТ СН'!$H$24</f>
        <v>5404.4552439199997</v>
      </c>
      <c r="H93" s="36">
        <f>SUMIFS(СВЦЭМ!$D$39:$D$782,СВЦЭМ!$A$39:$A$782,$A93,СВЦЭМ!$B$39:$B$782,H$83)+'СЕТ СН'!$H$14+СВЦЭМ!$D$10+'СЕТ СН'!$H$5-'СЕТ СН'!$H$24</f>
        <v>5391.2890118900004</v>
      </c>
      <c r="I93" s="36">
        <f>SUMIFS(СВЦЭМ!$D$39:$D$782,СВЦЭМ!$A$39:$A$782,$A93,СВЦЭМ!$B$39:$B$782,I$83)+'СЕТ СН'!$H$14+СВЦЭМ!$D$10+'СЕТ СН'!$H$5-'СЕТ СН'!$H$24</f>
        <v>5352.6480773500007</v>
      </c>
      <c r="J93" s="36">
        <f>SUMIFS(СВЦЭМ!$D$39:$D$782,СВЦЭМ!$A$39:$A$782,$A93,СВЦЭМ!$B$39:$B$782,J$83)+'СЕТ СН'!$H$14+СВЦЭМ!$D$10+'СЕТ СН'!$H$5-'СЕТ СН'!$H$24</f>
        <v>5314.9923889399997</v>
      </c>
      <c r="K93" s="36">
        <f>SUMIFS(СВЦЭМ!$D$39:$D$782,СВЦЭМ!$A$39:$A$782,$A93,СВЦЭМ!$B$39:$B$782,K$83)+'СЕТ СН'!$H$14+СВЦЭМ!$D$10+'СЕТ СН'!$H$5-'СЕТ СН'!$H$24</f>
        <v>5297.96638274</v>
      </c>
      <c r="L93" s="36">
        <f>SUMIFS(СВЦЭМ!$D$39:$D$782,СВЦЭМ!$A$39:$A$782,$A93,СВЦЭМ!$B$39:$B$782,L$83)+'СЕТ СН'!$H$14+СВЦЭМ!$D$10+'СЕТ СН'!$H$5-'СЕТ СН'!$H$24</f>
        <v>5279.4922326699998</v>
      </c>
      <c r="M93" s="36">
        <f>SUMIFS(СВЦЭМ!$D$39:$D$782,СВЦЭМ!$A$39:$A$782,$A93,СВЦЭМ!$B$39:$B$782,M$83)+'СЕТ СН'!$H$14+СВЦЭМ!$D$10+'СЕТ СН'!$H$5-'СЕТ СН'!$H$24</f>
        <v>5294.7829277700002</v>
      </c>
      <c r="N93" s="36">
        <f>SUMIFS(СВЦЭМ!$D$39:$D$782,СВЦЭМ!$A$39:$A$782,$A93,СВЦЭМ!$B$39:$B$782,N$83)+'СЕТ СН'!$H$14+СВЦЭМ!$D$10+'СЕТ СН'!$H$5-'СЕТ СН'!$H$24</f>
        <v>5332.00183646</v>
      </c>
      <c r="O93" s="36">
        <f>SUMIFS(СВЦЭМ!$D$39:$D$782,СВЦЭМ!$A$39:$A$782,$A93,СВЦЭМ!$B$39:$B$782,O$83)+'СЕТ СН'!$H$14+СВЦЭМ!$D$10+'СЕТ СН'!$H$5-'СЕТ СН'!$H$24</f>
        <v>5345.0908098999998</v>
      </c>
      <c r="P93" s="36">
        <f>SUMIFS(СВЦЭМ!$D$39:$D$782,СВЦЭМ!$A$39:$A$782,$A93,СВЦЭМ!$B$39:$B$782,P$83)+'СЕТ СН'!$H$14+СВЦЭМ!$D$10+'СЕТ СН'!$H$5-'СЕТ СН'!$H$24</f>
        <v>5370.5379635999998</v>
      </c>
      <c r="Q93" s="36">
        <f>SUMIFS(СВЦЭМ!$D$39:$D$782,СВЦЭМ!$A$39:$A$782,$A93,СВЦЭМ!$B$39:$B$782,Q$83)+'СЕТ СН'!$H$14+СВЦЭМ!$D$10+'СЕТ СН'!$H$5-'СЕТ СН'!$H$24</f>
        <v>5371.5000393999999</v>
      </c>
      <c r="R93" s="36">
        <f>SUMIFS(СВЦЭМ!$D$39:$D$782,СВЦЭМ!$A$39:$A$782,$A93,СВЦЭМ!$B$39:$B$782,R$83)+'СЕТ СН'!$H$14+СВЦЭМ!$D$10+'СЕТ СН'!$H$5-'СЕТ СН'!$H$24</f>
        <v>5328.6116825700001</v>
      </c>
      <c r="S93" s="36">
        <f>SUMIFS(СВЦЭМ!$D$39:$D$782,СВЦЭМ!$A$39:$A$782,$A93,СВЦЭМ!$B$39:$B$782,S$83)+'СЕТ СН'!$H$14+СВЦЭМ!$D$10+'СЕТ СН'!$H$5-'СЕТ СН'!$H$24</f>
        <v>5288.71449115</v>
      </c>
      <c r="T93" s="36">
        <f>SUMIFS(СВЦЭМ!$D$39:$D$782,СВЦЭМ!$A$39:$A$782,$A93,СВЦЭМ!$B$39:$B$782,T$83)+'СЕТ СН'!$H$14+СВЦЭМ!$D$10+'СЕТ СН'!$H$5-'СЕТ СН'!$H$24</f>
        <v>5295.2889006700007</v>
      </c>
      <c r="U93" s="36">
        <f>SUMIFS(СВЦЭМ!$D$39:$D$782,СВЦЭМ!$A$39:$A$782,$A93,СВЦЭМ!$B$39:$B$782,U$83)+'СЕТ СН'!$H$14+СВЦЭМ!$D$10+'СЕТ СН'!$H$5-'СЕТ СН'!$H$24</f>
        <v>5293.4426861000002</v>
      </c>
      <c r="V93" s="36">
        <f>SUMIFS(СВЦЭМ!$D$39:$D$782,СВЦЭМ!$A$39:$A$782,$A93,СВЦЭМ!$B$39:$B$782,V$83)+'СЕТ СН'!$H$14+СВЦЭМ!$D$10+'СЕТ СН'!$H$5-'СЕТ СН'!$H$24</f>
        <v>5308.1916748100002</v>
      </c>
      <c r="W93" s="36">
        <f>SUMIFS(СВЦЭМ!$D$39:$D$782,СВЦЭМ!$A$39:$A$782,$A93,СВЦЭМ!$B$39:$B$782,W$83)+'СЕТ СН'!$H$14+СВЦЭМ!$D$10+'СЕТ СН'!$H$5-'СЕТ СН'!$H$24</f>
        <v>5311.5474617999998</v>
      </c>
      <c r="X93" s="36">
        <f>SUMIFS(СВЦЭМ!$D$39:$D$782,СВЦЭМ!$A$39:$A$782,$A93,СВЦЭМ!$B$39:$B$782,X$83)+'СЕТ СН'!$H$14+СВЦЭМ!$D$10+'СЕТ СН'!$H$5-'СЕТ СН'!$H$24</f>
        <v>5326.5674221099998</v>
      </c>
      <c r="Y93" s="36">
        <f>SUMIFS(СВЦЭМ!$D$39:$D$782,СВЦЭМ!$A$39:$A$782,$A93,СВЦЭМ!$B$39:$B$782,Y$83)+'СЕТ СН'!$H$14+СВЦЭМ!$D$10+'СЕТ СН'!$H$5-'СЕТ СН'!$H$24</f>
        <v>5353.1854355400001</v>
      </c>
    </row>
    <row r="94" spans="1:27" ht="15.75" x14ac:dyDescent="0.2">
      <c r="A94" s="35">
        <f t="shared" si="2"/>
        <v>44906</v>
      </c>
      <c r="B94" s="36">
        <f>SUMIFS(СВЦЭМ!$D$39:$D$782,СВЦЭМ!$A$39:$A$782,$A94,СВЦЭМ!$B$39:$B$782,B$83)+'СЕТ СН'!$H$14+СВЦЭМ!$D$10+'СЕТ СН'!$H$5-'СЕТ СН'!$H$24</f>
        <v>5352.9687630200006</v>
      </c>
      <c r="C94" s="36">
        <f>SUMIFS(СВЦЭМ!$D$39:$D$782,СВЦЭМ!$A$39:$A$782,$A94,СВЦЭМ!$B$39:$B$782,C$83)+'СЕТ СН'!$H$14+СВЦЭМ!$D$10+'СЕТ СН'!$H$5-'СЕТ СН'!$H$24</f>
        <v>5349.8485755800002</v>
      </c>
      <c r="D94" s="36">
        <f>SUMIFS(СВЦЭМ!$D$39:$D$782,СВЦЭМ!$A$39:$A$782,$A94,СВЦЭМ!$B$39:$B$782,D$83)+'СЕТ СН'!$H$14+СВЦЭМ!$D$10+'СЕТ СН'!$H$5-'СЕТ СН'!$H$24</f>
        <v>5354.5855709400003</v>
      </c>
      <c r="E94" s="36">
        <f>SUMIFS(СВЦЭМ!$D$39:$D$782,СВЦЭМ!$A$39:$A$782,$A94,СВЦЭМ!$B$39:$B$782,E$83)+'СЕТ СН'!$H$14+СВЦЭМ!$D$10+'СЕТ СН'!$H$5-'СЕТ СН'!$H$24</f>
        <v>5366.1764460499999</v>
      </c>
      <c r="F94" s="36">
        <f>SUMIFS(СВЦЭМ!$D$39:$D$782,СВЦЭМ!$A$39:$A$782,$A94,СВЦЭМ!$B$39:$B$782,F$83)+'СЕТ СН'!$H$14+СВЦЭМ!$D$10+'СЕТ СН'!$H$5-'СЕТ СН'!$H$24</f>
        <v>5378.1956448199999</v>
      </c>
      <c r="G94" s="36">
        <f>SUMIFS(СВЦЭМ!$D$39:$D$782,СВЦЭМ!$A$39:$A$782,$A94,СВЦЭМ!$B$39:$B$782,G$83)+'СЕТ СН'!$H$14+СВЦЭМ!$D$10+'СЕТ СН'!$H$5-'СЕТ СН'!$H$24</f>
        <v>5362.7868302500001</v>
      </c>
      <c r="H94" s="36">
        <f>SUMIFS(СВЦЭМ!$D$39:$D$782,СВЦЭМ!$A$39:$A$782,$A94,СВЦЭМ!$B$39:$B$782,H$83)+'СЕТ СН'!$H$14+СВЦЭМ!$D$10+'СЕТ СН'!$H$5-'СЕТ СН'!$H$24</f>
        <v>5355.5334036200002</v>
      </c>
      <c r="I94" s="36">
        <f>SUMIFS(СВЦЭМ!$D$39:$D$782,СВЦЭМ!$A$39:$A$782,$A94,СВЦЭМ!$B$39:$B$782,I$83)+'СЕТ СН'!$H$14+СВЦЭМ!$D$10+'СЕТ СН'!$H$5-'СЕТ СН'!$H$24</f>
        <v>5311.7143400900004</v>
      </c>
      <c r="J94" s="36">
        <f>SUMIFS(СВЦЭМ!$D$39:$D$782,СВЦЭМ!$A$39:$A$782,$A94,СВЦЭМ!$B$39:$B$782,J$83)+'СЕТ СН'!$H$14+СВЦЭМ!$D$10+'СЕТ СН'!$H$5-'СЕТ СН'!$H$24</f>
        <v>5266.3786269499997</v>
      </c>
      <c r="K94" s="36">
        <f>SUMIFS(СВЦЭМ!$D$39:$D$782,СВЦЭМ!$A$39:$A$782,$A94,СВЦЭМ!$B$39:$B$782,K$83)+'СЕТ СН'!$H$14+СВЦЭМ!$D$10+'СЕТ СН'!$H$5-'СЕТ СН'!$H$24</f>
        <v>5219.4808400600004</v>
      </c>
      <c r="L94" s="36">
        <f>SUMIFS(СВЦЭМ!$D$39:$D$782,СВЦЭМ!$A$39:$A$782,$A94,СВЦЭМ!$B$39:$B$782,L$83)+'СЕТ СН'!$H$14+СВЦЭМ!$D$10+'СЕТ СН'!$H$5-'СЕТ СН'!$H$24</f>
        <v>5227.8095635200007</v>
      </c>
      <c r="M94" s="36">
        <f>SUMIFS(СВЦЭМ!$D$39:$D$782,СВЦЭМ!$A$39:$A$782,$A94,СВЦЭМ!$B$39:$B$782,M$83)+'СЕТ СН'!$H$14+СВЦЭМ!$D$10+'СЕТ СН'!$H$5-'СЕТ СН'!$H$24</f>
        <v>5239.06394662</v>
      </c>
      <c r="N94" s="36">
        <f>SUMIFS(СВЦЭМ!$D$39:$D$782,СВЦЭМ!$A$39:$A$782,$A94,СВЦЭМ!$B$39:$B$782,N$83)+'СЕТ СН'!$H$14+СВЦЭМ!$D$10+'СЕТ СН'!$H$5-'СЕТ СН'!$H$24</f>
        <v>5280.4364674600001</v>
      </c>
      <c r="O94" s="36">
        <f>SUMIFS(СВЦЭМ!$D$39:$D$782,СВЦЭМ!$A$39:$A$782,$A94,СВЦЭМ!$B$39:$B$782,O$83)+'СЕТ СН'!$H$14+СВЦЭМ!$D$10+'СЕТ СН'!$H$5-'СЕТ СН'!$H$24</f>
        <v>5305.30180569</v>
      </c>
      <c r="P94" s="36">
        <f>SUMIFS(СВЦЭМ!$D$39:$D$782,СВЦЭМ!$A$39:$A$782,$A94,СВЦЭМ!$B$39:$B$782,P$83)+'СЕТ СН'!$H$14+СВЦЭМ!$D$10+'СЕТ СН'!$H$5-'СЕТ СН'!$H$24</f>
        <v>5315.8871039000005</v>
      </c>
      <c r="Q94" s="36">
        <f>SUMIFS(СВЦЭМ!$D$39:$D$782,СВЦЭМ!$A$39:$A$782,$A94,СВЦЭМ!$B$39:$B$782,Q$83)+'СЕТ СН'!$H$14+СВЦЭМ!$D$10+'СЕТ СН'!$H$5-'СЕТ СН'!$H$24</f>
        <v>5304.1435608000002</v>
      </c>
      <c r="R94" s="36">
        <f>SUMIFS(СВЦЭМ!$D$39:$D$782,СВЦЭМ!$A$39:$A$782,$A94,СВЦЭМ!$B$39:$B$782,R$83)+'СЕТ СН'!$H$14+СВЦЭМ!$D$10+'СЕТ СН'!$H$5-'СЕТ СН'!$H$24</f>
        <v>5260.31758128</v>
      </c>
      <c r="S94" s="36">
        <f>SUMIFS(СВЦЭМ!$D$39:$D$782,СВЦЭМ!$A$39:$A$782,$A94,СВЦЭМ!$B$39:$B$782,S$83)+'СЕТ СН'!$H$14+СВЦЭМ!$D$10+'СЕТ СН'!$H$5-'СЕТ СН'!$H$24</f>
        <v>5200.6152645100001</v>
      </c>
      <c r="T94" s="36">
        <f>SUMIFS(СВЦЭМ!$D$39:$D$782,СВЦЭМ!$A$39:$A$782,$A94,СВЦЭМ!$B$39:$B$782,T$83)+'СЕТ СН'!$H$14+СВЦЭМ!$D$10+'СЕТ СН'!$H$5-'СЕТ СН'!$H$24</f>
        <v>5233.2870730000004</v>
      </c>
      <c r="U94" s="36">
        <f>SUMIFS(СВЦЭМ!$D$39:$D$782,СВЦЭМ!$A$39:$A$782,$A94,СВЦЭМ!$B$39:$B$782,U$83)+'СЕТ СН'!$H$14+СВЦЭМ!$D$10+'СЕТ СН'!$H$5-'СЕТ СН'!$H$24</f>
        <v>5254.4414487200002</v>
      </c>
      <c r="V94" s="36">
        <f>SUMIFS(СВЦЭМ!$D$39:$D$782,СВЦЭМ!$A$39:$A$782,$A94,СВЦЭМ!$B$39:$B$782,V$83)+'СЕТ СН'!$H$14+СВЦЭМ!$D$10+'СЕТ СН'!$H$5-'СЕТ СН'!$H$24</f>
        <v>5271.3056725699998</v>
      </c>
      <c r="W94" s="36">
        <f>SUMIFS(СВЦЭМ!$D$39:$D$782,СВЦЭМ!$A$39:$A$782,$A94,СВЦЭМ!$B$39:$B$782,W$83)+'СЕТ СН'!$H$14+СВЦЭМ!$D$10+'СЕТ СН'!$H$5-'СЕТ СН'!$H$24</f>
        <v>5287.44932255</v>
      </c>
      <c r="X94" s="36">
        <f>SUMIFS(СВЦЭМ!$D$39:$D$782,СВЦЭМ!$A$39:$A$782,$A94,СВЦЭМ!$B$39:$B$782,X$83)+'СЕТ СН'!$H$14+СВЦЭМ!$D$10+'СЕТ СН'!$H$5-'СЕТ СН'!$H$24</f>
        <v>5309.69859593</v>
      </c>
      <c r="Y94" s="36">
        <f>SUMIFS(СВЦЭМ!$D$39:$D$782,СВЦЭМ!$A$39:$A$782,$A94,СВЦЭМ!$B$39:$B$782,Y$83)+'СЕТ СН'!$H$14+СВЦЭМ!$D$10+'СЕТ СН'!$H$5-'СЕТ СН'!$H$24</f>
        <v>5345.6737928599996</v>
      </c>
    </row>
    <row r="95" spans="1:27" ht="15.75" x14ac:dyDescent="0.2">
      <c r="A95" s="35">
        <f t="shared" si="2"/>
        <v>44907</v>
      </c>
      <c r="B95" s="36">
        <f>SUMIFS(СВЦЭМ!$D$39:$D$782,СВЦЭМ!$A$39:$A$782,$A95,СВЦЭМ!$B$39:$B$782,B$83)+'СЕТ СН'!$H$14+СВЦЭМ!$D$10+'СЕТ СН'!$H$5-'СЕТ СН'!$H$24</f>
        <v>5259.1076164300002</v>
      </c>
      <c r="C95" s="36">
        <f>SUMIFS(СВЦЭМ!$D$39:$D$782,СВЦЭМ!$A$39:$A$782,$A95,СВЦЭМ!$B$39:$B$782,C$83)+'СЕТ СН'!$H$14+СВЦЭМ!$D$10+'СЕТ СН'!$H$5-'СЕТ СН'!$H$24</f>
        <v>5275.1100287099998</v>
      </c>
      <c r="D95" s="36">
        <f>SUMIFS(СВЦЭМ!$D$39:$D$782,СВЦЭМ!$A$39:$A$782,$A95,СВЦЭМ!$B$39:$B$782,D$83)+'СЕТ СН'!$H$14+СВЦЭМ!$D$10+'СЕТ СН'!$H$5-'СЕТ СН'!$H$24</f>
        <v>5287.9682350800003</v>
      </c>
      <c r="E95" s="36">
        <f>SUMIFS(СВЦЭМ!$D$39:$D$782,СВЦЭМ!$A$39:$A$782,$A95,СВЦЭМ!$B$39:$B$782,E$83)+'СЕТ СН'!$H$14+СВЦЭМ!$D$10+'СЕТ СН'!$H$5-'СЕТ СН'!$H$24</f>
        <v>5297.7582741599999</v>
      </c>
      <c r="F95" s="36">
        <f>SUMIFS(СВЦЭМ!$D$39:$D$782,СВЦЭМ!$A$39:$A$782,$A95,СВЦЭМ!$B$39:$B$782,F$83)+'СЕТ СН'!$H$14+СВЦЭМ!$D$10+'СЕТ СН'!$H$5-'СЕТ СН'!$H$24</f>
        <v>5312.7104404199999</v>
      </c>
      <c r="G95" s="36">
        <f>SUMIFS(СВЦЭМ!$D$39:$D$782,СВЦЭМ!$A$39:$A$782,$A95,СВЦЭМ!$B$39:$B$782,G$83)+'СЕТ СН'!$H$14+СВЦЭМ!$D$10+'СЕТ СН'!$H$5-'СЕТ СН'!$H$24</f>
        <v>5298.4420004399999</v>
      </c>
      <c r="H95" s="36">
        <f>SUMIFS(СВЦЭМ!$D$39:$D$782,СВЦЭМ!$A$39:$A$782,$A95,СВЦЭМ!$B$39:$B$782,H$83)+'СЕТ СН'!$H$14+СВЦЭМ!$D$10+'СЕТ СН'!$H$5-'СЕТ СН'!$H$24</f>
        <v>5282.9284310700004</v>
      </c>
      <c r="I95" s="36">
        <f>SUMIFS(СВЦЭМ!$D$39:$D$782,СВЦЭМ!$A$39:$A$782,$A95,СВЦЭМ!$B$39:$B$782,I$83)+'СЕТ СН'!$H$14+СВЦЭМ!$D$10+'СЕТ СН'!$H$5-'СЕТ СН'!$H$24</f>
        <v>5104.0268318300004</v>
      </c>
      <c r="J95" s="36">
        <f>SUMIFS(СВЦЭМ!$D$39:$D$782,СВЦЭМ!$A$39:$A$782,$A95,СВЦЭМ!$B$39:$B$782,J$83)+'СЕТ СН'!$H$14+СВЦЭМ!$D$10+'СЕТ СН'!$H$5-'СЕТ СН'!$H$24</f>
        <v>5008.4797072199999</v>
      </c>
      <c r="K95" s="36">
        <f>SUMIFS(СВЦЭМ!$D$39:$D$782,СВЦЭМ!$A$39:$A$782,$A95,СВЦЭМ!$B$39:$B$782,K$83)+'СЕТ СН'!$H$14+СВЦЭМ!$D$10+'СЕТ СН'!$H$5-'СЕТ СН'!$H$24</f>
        <v>4977.1618113100003</v>
      </c>
      <c r="L95" s="36">
        <f>SUMIFS(СВЦЭМ!$D$39:$D$782,СВЦЭМ!$A$39:$A$782,$A95,СВЦЭМ!$B$39:$B$782,L$83)+'СЕТ СН'!$H$14+СВЦЭМ!$D$10+'СЕТ СН'!$H$5-'СЕТ СН'!$H$24</f>
        <v>5077.5157738799999</v>
      </c>
      <c r="M95" s="36">
        <f>SUMIFS(СВЦЭМ!$D$39:$D$782,СВЦЭМ!$A$39:$A$782,$A95,СВЦЭМ!$B$39:$B$782,M$83)+'СЕТ СН'!$H$14+СВЦЭМ!$D$10+'СЕТ СН'!$H$5-'СЕТ СН'!$H$24</f>
        <v>5079.1008034000006</v>
      </c>
      <c r="N95" s="36">
        <f>SUMIFS(СВЦЭМ!$D$39:$D$782,СВЦЭМ!$A$39:$A$782,$A95,СВЦЭМ!$B$39:$B$782,N$83)+'СЕТ СН'!$H$14+СВЦЭМ!$D$10+'СЕТ СН'!$H$5-'СЕТ СН'!$H$24</f>
        <v>5168.7392836899999</v>
      </c>
      <c r="O95" s="36">
        <f>SUMIFS(СВЦЭМ!$D$39:$D$782,СВЦЭМ!$A$39:$A$782,$A95,СВЦЭМ!$B$39:$B$782,O$83)+'СЕТ СН'!$H$14+СВЦЭМ!$D$10+'СЕТ СН'!$H$5-'СЕТ СН'!$H$24</f>
        <v>5144.8195351900004</v>
      </c>
      <c r="P95" s="36">
        <f>SUMIFS(СВЦЭМ!$D$39:$D$782,СВЦЭМ!$A$39:$A$782,$A95,СВЦЭМ!$B$39:$B$782,P$83)+'СЕТ СН'!$H$14+СВЦЭМ!$D$10+'СЕТ СН'!$H$5-'СЕТ СН'!$H$24</f>
        <v>5152.4962600500003</v>
      </c>
      <c r="Q95" s="36">
        <f>SUMIFS(СВЦЭМ!$D$39:$D$782,СВЦЭМ!$A$39:$A$782,$A95,СВЦЭМ!$B$39:$B$782,Q$83)+'СЕТ СН'!$H$14+СВЦЭМ!$D$10+'СЕТ СН'!$H$5-'СЕТ СН'!$H$24</f>
        <v>5160.4781383600002</v>
      </c>
      <c r="R95" s="36">
        <f>SUMIFS(СВЦЭМ!$D$39:$D$782,СВЦЭМ!$A$39:$A$782,$A95,СВЦЭМ!$B$39:$B$782,R$83)+'СЕТ СН'!$H$14+СВЦЭМ!$D$10+'СЕТ СН'!$H$5-'СЕТ СН'!$H$24</f>
        <v>5068.1445896300002</v>
      </c>
      <c r="S95" s="36">
        <f>SUMIFS(СВЦЭМ!$D$39:$D$782,СВЦЭМ!$A$39:$A$782,$A95,СВЦЭМ!$B$39:$B$782,S$83)+'СЕТ СН'!$H$14+СВЦЭМ!$D$10+'СЕТ СН'!$H$5-'СЕТ СН'!$H$24</f>
        <v>5017.0787259500003</v>
      </c>
      <c r="T95" s="36">
        <f>SUMIFS(СВЦЭМ!$D$39:$D$782,СВЦЭМ!$A$39:$A$782,$A95,СВЦЭМ!$B$39:$B$782,T$83)+'СЕТ СН'!$H$14+СВЦЭМ!$D$10+'СЕТ СН'!$H$5-'СЕТ СН'!$H$24</f>
        <v>5013.13405031</v>
      </c>
      <c r="U95" s="36">
        <f>SUMIFS(СВЦЭМ!$D$39:$D$782,СВЦЭМ!$A$39:$A$782,$A95,СВЦЭМ!$B$39:$B$782,U$83)+'СЕТ СН'!$H$14+СВЦЭМ!$D$10+'СЕТ СН'!$H$5-'СЕТ СН'!$H$24</f>
        <v>5092.5028522600005</v>
      </c>
      <c r="V95" s="36">
        <f>SUMIFS(СВЦЭМ!$D$39:$D$782,СВЦЭМ!$A$39:$A$782,$A95,СВЦЭМ!$B$39:$B$782,V$83)+'СЕТ СН'!$H$14+СВЦЭМ!$D$10+'СЕТ СН'!$H$5-'СЕТ СН'!$H$24</f>
        <v>5203.5738348800005</v>
      </c>
      <c r="W95" s="36">
        <f>SUMIFS(СВЦЭМ!$D$39:$D$782,СВЦЭМ!$A$39:$A$782,$A95,СВЦЭМ!$B$39:$B$782,W$83)+'СЕТ СН'!$H$14+СВЦЭМ!$D$10+'СЕТ СН'!$H$5-'СЕТ СН'!$H$24</f>
        <v>5209.0014939299999</v>
      </c>
      <c r="X95" s="36">
        <f>SUMIFS(СВЦЭМ!$D$39:$D$782,СВЦЭМ!$A$39:$A$782,$A95,СВЦЭМ!$B$39:$B$782,X$83)+'СЕТ СН'!$H$14+СВЦЭМ!$D$10+'СЕТ СН'!$H$5-'СЕТ СН'!$H$24</f>
        <v>5202.0760472500006</v>
      </c>
      <c r="Y95" s="36">
        <f>SUMIFS(СВЦЭМ!$D$39:$D$782,СВЦЭМ!$A$39:$A$782,$A95,СВЦЭМ!$B$39:$B$782,Y$83)+'СЕТ СН'!$H$14+СВЦЭМ!$D$10+'СЕТ СН'!$H$5-'СЕТ СН'!$H$24</f>
        <v>5250.8756168300006</v>
      </c>
    </row>
    <row r="96" spans="1:27" ht="15.75" x14ac:dyDescent="0.2">
      <c r="A96" s="35">
        <f t="shared" si="2"/>
        <v>44908</v>
      </c>
      <c r="B96" s="36">
        <f>SUMIFS(СВЦЭМ!$D$39:$D$782,СВЦЭМ!$A$39:$A$782,$A96,СВЦЭМ!$B$39:$B$782,B$83)+'СЕТ СН'!$H$14+СВЦЭМ!$D$10+'СЕТ СН'!$H$5-'СЕТ СН'!$H$24</f>
        <v>5317.9793436300006</v>
      </c>
      <c r="C96" s="36">
        <f>SUMIFS(СВЦЭМ!$D$39:$D$782,СВЦЭМ!$A$39:$A$782,$A96,СВЦЭМ!$B$39:$B$782,C$83)+'СЕТ СН'!$H$14+СВЦЭМ!$D$10+'СЕТ СН'!$H$5-'СЕТ СН'!$H$24</f>
        <v>5353.2001433400001</v>
      </c>
      <c r="D96" s="36">
        <f>SUMIFS(СВЦЭМ!$D$39:$D$782,СВЦЭМ!$A$39:$A$782,$A96,СВЦЭМ!$B$39:$B$782,D$83)+'СЕТ СН'!$H$14+СВЦЭМ!$D$10+'СЕТ СН'!$H$5-'СЕТ СН'!$H$24</f>
        <v>5373.7815585600001</v>
      </c>
      <c r="E96" s="36">
        <f>SUMIFS(СВЦЭМ!$D$39:$D$782,СВЦЭМ!$A$39:$A$782,$A96,СВЦЭМ!$B$39:$B$782,E$83)+'СЕТ СН'!$H$14+СВЦЭМ!$D$10+'СЕТ СН'!$H$5-'СЕТ СН'!$H$24</f>
        <v>5389.6031739800001</v>
      </c>
      <c r="F96" s="36">
        <f>SUMIFS(СВЦЭМ!$D$39:$D$782,СВЦЭМ!$A$39:$A$782,$A96,СВЦЭМ!$B$39:$B$782,F$83)+'СЕТ СН'!$H$14+СВЦЭМ!$D$10+'СЕТ СН'!$H$5-'СЕТ СН'!$H$24</f>
        <v>5399.8645900499996</v>
      </c>
      <c r="G96" s="36">
        <f>SUMIFS(СВЦЭМ!$D$39:$D$782,СВЦЭМ!$A$39:$A$782,$A96,СВЦЭМ!$B$39:$B$782,G$83)+'СЕТ СН'!$H$14+СВЦЭМ!$D$10+'СЕТ СН'!$H$5-'СЕТ СН'!$H$24</f>
        <v>5388.8618050599998</v>
      </c>
      <c r="H96" s="36">
        <f>SUMIFS(СВЦЭМ!$D$39:$D$782,СВЦЭМ!$A$39:$A$782,$A96,СВЦЭМ!$B$39:$B$782,H$83)+'СЕТ СН'!$H$14+СВЦЭМ!$D$10+'СЕТ СН'!$H$5-'СЕТ СН'!$H$24</f>
        <v>5343.2126523200004</v>
      </c>
      <c r="I96" s="36">
        <f>SUMIFS(СВЦЭМ!$D$39:$D$782,СВЦЭМ!$A$39:$A$782,$A96,СВЦЭМ!$B$39:$B$782,I$83)+'СЕТ СН'!$H$14+СВЦЭМ!$D$10+'СЕТ СН'!$H$5-'СЕТ СН'!$H$24</f>
        <v>5310.0365777099996</v>
      </c>
      <c r="J96" s="36">
        <f>SUMIFS(СВЦЭМ!$D$39:$D$782,СВЦЭМ!$A$39:$A$782,$A96,СВЦЭМ!$B$39:$B$782,J$83)+'СЕТ СН'!$H$14+СВЦЭМ!$D$10+'СЕТ СН'!$H$5-'СЕТ СН'!$H$24</f>
        <v>5317.75133577</v>
      </c>
      <c r="K96" s="36">
        <f>SUMIFS(СВЦЭМ!$D$39:$D$782,СВЦЭМ!$A$39:$A$782,$A96,СВЦЭМ!$B$39:$B$782,K$83)+'СЕТ СН'!$H$14+СВЦЭМ!$D$10+'СЕТ СН'!$H$5-'СЕТ СН'!$H$24</f>
        <v>5286.0719036800001</v>
      </c>
      <c r="L96" s="36">
        <f>SUMIFS(СВЦЭМ!$D$39:$D$782,СВЦЭМ!$A$39:$A$782,$A96,СВЦЭМ!$B$39:$B$782,L$83)+'СЕТ СН'!$H$14+СВЦЭМ!$D$10+'СЕТ СН'!$H$5-'СЕТ СН'!$H$24</f>
        <v>5275.8482112500005</v>
      </c>
      <c r="M96" s="36">
        <f>SUMIFS(СВЦЭМ!$D$39:$D$782,СВЦЭМ!$A$39:$A$782,$A96,СВЦЭМ!$B$39:$B$782,M$83)+'СЕТ СН'!$H$14+СВЦЭМ!$D$10+'СЕТ СН'!$H$5-'СЕТ СН'!$H$24</f>
        <v>5287.9280196399995</v>
      </c>
      <c r="N96" s="36">
        <f>SUMIFS(СВЦЭМ!$D$39:$D$782,СВЦЭМ!$A$39:$A$782,$A96,СВЦЭМ!$B$39:$B$782,N$83)+'СЕТ СН'!$H$14+СВЦЭМ!$D$10+'СЕТ СН'!$H$5-'СЕТ СН'!$H$24</f>
        <v>5291.8221108199996</v>
      </c>
      <c r="O96" s="36">
        <f>SUMIFS(СВЦЭМ!$D$39:$D$782,СВЦЭМ!$A$39:$A$782,$A96,СВЦЭМ!$B$39:$B$782,O$83)+'СЕТ СН'!$H$14+СВЦЭМ!$D$10+'СЕТ СН'!$H$5-'СЕТ СН'!$H$24</f>
        <v>5351.6802102700003</v>
      </c>
      <c r="P96" s="36">
        <f>SUMIFS(СВЦЭМ!$D$39:$D$782,СВЦЭМ!$A$39:$A$782,$A96,СВЦЭМ!$B$39:$B$782,P$83)+'СЕТ СН'!$H$14+СВЦЭМ!$D$10+'СЕТ СН'!$H$5-'СЕТ СН'!$H$24</f>
        <v>5359.6733455499998</v>
      </c>
      <c r="Q96" s="36">
        <f>SUMIFS(СВЦЭМ!$D$39:$D$782,СВЦЭМ!$A$39:$A$782,$A96,СВЦЭМ!$B$39:$B$782,Q$83)+'СЕТ СН'!$H$14+СВЦЭМ!$D$10+'СЕТ СН'!$H$5-'СЕТ СН'!$H$24</f>
        <v>5340.4102811800003</v>
      </c>
      <c r="R96" s="36">
        <f>SUMIFS(СВЦЭМ!$D$39:$D$782,СВЦЭМ!$A$39:$A$782,$A96,СВЦЭМ!$B$39:$B$782,R$83)+'СЕТ СН'!$H$14+СВЦЭМ!$D$10+'СЕТ СН'!$H$5-'СЕТ СН'!$H$24</f>
        <v>5280.68436432</v>
      </c>
      <c r="S96" s="36">
        <f>SUMIFS(СВЦЭМ!$D$39:$D$782,СВЦЭМ!$A$39:$A$782,$A96,СВЦЭМ!$B$39:$B$782,S$83)+'СЕТ СН'!$H$14+СВЦЭМ!$D$10+'СЕТ СН'!$H$5-'СЕТ СН'!$H$24</f>
        <v>5252.2079496699998</v>
      </c>
      <c r="T96" s="36">
        <f>SUMIFS(СВЦЭМ!$D$39:$D$782,СВЦЭМ!$A$39:$A$782,$A96,СВЦЭМ!$B$39:$B$782,T$83)+'СЕТ СН'!$H$14+СВЦЭМ!$D$10+'СЕТ СН'!$H$5-'СЕТ СН'!$H$24</f>
        <v>5232.2203029299999</v>
      </c>
      <c r="U96" s="36">
        <f>SUMIFS(СВЦЭМ!$D$39:$D$782,СВЦЭМ!$A$39:$A$782,$A96,СВЦЭМ!$B$39:$B$782,U$83)+'СЕТ СН'!$H$14+СВЦЭМ!$D$10+'СЕТ СН'!$H$5-'СЕТ СН'!$H$24</f>
        <v>5208.98828916</v>
      </c>
      <c r="V96" s="36">
        <f>SUMIFS(СВЦЭМ!$D$39:$D$782,СВЦЭМ!$A$39:$A$782,$A96,СВЦЭМ!$B$39:$B$782,V$83)+'СЕТ СН'!$H$14+СВЦЭМ!$D$10+'СЕТ СН'!$H$5-'СЕТ СН'!$H$24</f>
        <v>5219.0125974500006</v>
      </c>
      <c r="W96" s="36">
        <f>SUMIFS(СВЦЭМ!$D$39:$D$782,СВЦЭМ!$A$39:$A$782,$A96,СВЦЭМ!$B$39:$B$782,W$83)+'СЕТ СН'!$H$14+СВЦЭМ!$D$10+'СЕТ СН'!$H$5-'СЕТ СН'!$H$24</f>
        <v>5269.5060562899998</v>
      </c>
      <c r="X96" s="36">
        <f>SUMIFS(СВЦЭМ!$D$39:$D$782,СВЦЭМ!$A$39:$A$782,$A96,СВЦЭМ!$B$39:$B$782,X$83)+'СЕТ СН'!$H$14+СВЦЭМ!$D$10+'СЕТ СН'!$H$5-'СЕТ СН'!$H$24</f>
        <v>5275.7890466899999</v>
      </c>
      <c r="Y96" s="36">
        <f>SUMIFS(СВЦЭМ!$D$39:$D$782,СВЦЭМ!$A$39:$A$782,$A96,СВЦЭМ!$B$39:$B$782,Y$83)+'СЕТ СН'!$H$14+СВЦЭМ!$D$10+'СЕТ СН'!$H$5-'СЕТ СН'!$H$24</f>
        <v>5321.9379433200002</v>
      </c>
    </row>
    <row r="97" spans="1:25" ht="15.75" x14ac:dyDescent="0.2">
      <c r="A97" s="35">
        <f t="shared" si="2"/>
        <v>44909</v>
      </c>
      <c r="B97" s="36">
        <f>SUMIFS(СВЦЭМ!$D$39:$D$782,СВЦЭМ!$A$39:$A$782,$A97,СВЦЭМ!$B$39:$B$782,B$83)+'СЕТ СН'!$H$14+СВЦЭМ!$D$10+'СЕТ СН'!$H$5-'СЕТ СН'!$H$24</f>
        <v>5264.8415263500001</v>
      </c>
      <c r="C97" s="36">
        <f>SUMIFS(СВЦЭМ!$D$39:$D$782,СВЦЭМ!$A$39:$A$782,$A97,СВЦЭМ!$B$39:$B$782,C$83)+'СЕТ СН'!$H$14+СВЦЭМ!$D$10+'СЕТ СН'!$H$5-'СЕТ СН'!$H$24</f>
        <v>5305.1185949199999</v>
      </c>
      <c r="D97" s="36">
        <f>SUMIFS(СВЦЭМ!$D$39:$D$782,СВЦЭМ!$A$39:$A$782,$A97,СВЦЭМ!$B$39:$B$782,D$83)+'СЕТ СН'!$H$14+СВЦЭМ!$D$10+'СЕТ СН'!$H$5-'СЕТ СН'!$H$24</f>
        <v>5328.6458541299999</v>
      </c>
      <c r="E97" s="36">
        <f>SUMIFS(СВЦЭМ!$D$39:$D$782,СВЦЭМ!$A$39:$A$782,$A97,СВЦЭМ!$B$39:$B$782,E$83)+'СЕТ СН'!$H$14+СВЦЭМ!$D$10+'СЕТ СН'!$H$5-'СЕТ СН'!$H$24</f>
        <v>5342.6608971900005</v>
      </c>
      <c r="F97" s="36">
        <f>SUMIFS(СВЦЭМ!$D$39:$D$782,СВЦЭМ!$A$39:$A$782,$A97,СВЦЭМ!$B$39:$B$782,F$83)+'СЕТ СН'!$H$14+СВЦЭМ!$D$10+'СЕТ СН'!$H$5-'СЕТ СН'!$H$24</f>
        <v>5373.2541685699998</v>
      </c>
      <c r="G97" s="36">
        <f>SUMIFS(СВЦЭМ!$D$39:$D$782,СВЦЭМ!$A$39:$A$782,$A97,СВЦЭМ!$B$39:$B$782,G$83)+'СЕТ СН'!$H$14+СВЦЭМ!$D$10+'СЕТ СН'!$H$5-'СЕТ СН'!$H$24</f>
        <v>5355.4050510300003</v>
      </c>
      <c r="H97" s="36">
        <f>SUMIFS(СВЦЭМ!$D$39:$D$782,СВЦЭМ!$A$39:$A$782,$A97,СВЦЭМ!$B$39:$B$782,H$83)+'СЕТ СН'!$H$14+СВЦЭМ!$D$10+'СЕТ СН'!$H$5-'СЕТ СН'!$H$24</f>
        <v>5330.7167367800002</v>
      </c>
      <c r="I97" s="36">
        <f>SUMIFS(СВЦЭМ!$D$39:$D$782,СВЦЭМ!$A$39:$A$782,$A97,СВЦЭМ!$B$39:$B$782,I$83)+'СЕТ СН'!$H$14+СВЦЭМ!$D$10+'СЕТ СН'!$H$5-'СЕТ СН'!$H$24</f>
        <v>5306.8308906100001</v>
      </c>
      <c r="J97" s="36">
        <f>SUMIFS(СВЦЭМ!$D$39:$D$782,СВЦЭМ!$A$39:$A$782,$A97,СВЦЭМ!$B$39:$B$782,J$83)+'СЕТ СН'!$H$14+СВЦЭМ!$D$10+'СЕТ СН'!$H$5-'СЕТ СН'!$H$24</f>
        <v>5312.5905117599996</v>
      </c>
      <c r="K97" s="36">
        <f>SUMIFS(СВЦЭМ!$D$39:$D$782,СВЦЭМ!$A$39:$A$782,$A97,СВЦЭМ!$B$39:$B$782,K$83)+'СЕТ СН'!$H$14+СВЦЭМ!$D$10+'СЕТ СН'!$H$5-'СЕТ СН'!$H$24</f>
        <v>5263.7344244899996</v>
      </c>
      <c r="L97" s="36">
        <f>SUMIFS(СВЦЭМ!$D$39:$D$782,СВЦЭМ!$A$39:$A$782,$A97,СВЦЭМ!$B$39:$B$782,L$83)+'СЕТ СН'!$H$14+СВЦЭМ!$D$10+'СЕТ СН'!$H$5-'СЕТ СН'!$H$24</f>
        <v>5264.34529303</v>
      </c>
      <c r="M97" s="36">
        <f>SUMIFS(СВЦЭМ!$D$39:$D$782,СВЦЭМ!$A$39:$A$782,$A97,СВЦЭМ!$B$39:$B$782,M$83)+'СЕТ СН'!$H$14+СВЦЭМ!$D$10+'СЕТ СН'!$H$5-'СЕТ СН'!$H$24</f>
        <v>5303.6526384999997</v>
      </c>
      <c r="N97" s="36">
        <f>SUMIFS(СВЦЭМ!$D$39:$D$782,СВЦЭМ!$A$39:$A$782,$A97,СВЦЭМ!$B$39:$B$782,N$83)+'СЕТ СН'!$H$14+СВЦЭМ!$D$10+'СЕТ СН'!$H$5-'СЕТ СН'!$H$24</f>
        <v>5291.4782399800006</v>
      </c>
      <c r="O97" s="36">
        <f>SUMIFS(СВЦЭМ!$D$39:$D$782,СВЦЭМ!$A$39:$A$782,$A97,СВЦЭМ!$B$39:$B$782,O$83)+'СЕТ СН'!$H$14+СВЦЭМ!$D$10+'СЕТ СН'!$H$5-'СЕТ СН'!$H$24</f>
        <v>5299.6567003199998</v>
      </c>
      <c r="P97" s="36">
        <f>SUMIFS(СВЦЭМ!$D$39:$D$782,СВЦЭМ!$A$39:$A$782,$A97,СВЦЭМ!$B$39:$B$782,P$83)+'СЕТ СН'!$H$14+СВЦЭМ!$D$10+'СЕТ СН'!$H$5-'СЕТ СН'!$H$24</f>
        <v>5310.9997924300005</v>
      </c>
      <c r="Q97" s="36">
        <f>SUMIFS(СВЦЭМ!$D$39:$D$782,СВЦЭМ!$A$39:$A$782,$A97,СВЦЭМ!$B$39:$B$782,Q$83)+'СЕТ СН'!$H$14+СВЦЭМ!$D$10+'СЕТ СН'!$H$5-'СЕТ СН'!$H$24</f>
        <v>5308.6353116299997</v>
      </c>
      <c r="R97" s="36">
        <f>SUMIFS(СВЦЭМ!$D$39:$D$782,СВЦЭМ!$A$39:$A$782,$A97,СВЦЭМ!$B$39:$B$782,R$83)+'СЕТ СН'!$H$14+СВЦЭМ!$D$10+'СЕТ СН'!$H$5-'СЕТ СН'!$H$24</f>
        <v>5327.1932717</v>
      </c>
      <c r="S97" s="36">
        <f>SUMIFS(СВЦЭМ!$D$39:$D$782,СВЦЭМ!$A$39:$A$782,$A97,СВЦЭМ!$B$39:$B$782,S$83)+'СЕТ СН'!$H$14+СВЦЭМ!$D$10+'СЕТ СН'!$H$5-'СЕТ СН'!$H$24</f>
        <v>5306.2111814899999</v>
      </c>
      <c r="T97" s="36">
        <f>SUMIFS(СВЦЭМ!$D$39:$D$782,СВЦЭМ!$A$39:$A$782,$A97,СВЦЭМ!$B$39:$B$782,T$83)+'СЕТ СН'!$H$14+СВЦЭМ!$D$10+'СЕТ СН'!$H$5-'СЕТ СН'!$H$24</f>
        <v>5304.9012118000001</v>
      </c>
      <c r="U97" s="36">
        <f>SUMIFS(СВЦЭМ!$D$39:$D$782,СВЦЭМ!$A$39:$A$782,$A97,СВЦЭМ!$B$39:$B$782,U$83)+'СЕТ СН'!$H$14+СВЦЭМ!$D$10+'СЕТ СН'!$H$5-'СЕТ СН'!$H$24</f>
        <v>5311.4968508500006</v>
      </c>
      <c r="V97" s="36">
        <f>SUMIFS(СВЦЭМ!$D$39:$D$782,СВЦЭМ!$A$39:$A$782,$A97,СВЦЭМ!$B$39:$B$782,V$83)+'СЕТ СН'!$H$14+СВЦЭМ!$D$10+'СЕТ СН'!$H$5-'СЕТ СН'!$H$24</f>
        <v>5325.4895564600001</v>
      </c>
      <c r="W97" s="36">
        <f>SUMIFS(СВЦЭМ!$D$39:$D$782,СВЦЭМ!$A$39:$A$782,$A97,СВЦЭМ!$B$39:$B$782,W$83)+'СЕТ СН'!$H$14+СВЦЭМ!$D$10+'СЕТ СН'!$H$5-'СЕТ СН'!$H$24</f>
        <v>5298.4767414899998</v>
      </c>
      <c r="X97" s="36">
        <f>SUMIFS(СВЦЭМ!$D$39:$D$782,СВЦЭМ!$A$39:$A$782,$A97,СВЦЭМ!$B$39:$B$782,X$83)+'СЕТ СН'!$H$14+СВЦЭМ!$D$10+'СЕТ СН'!$H$5-'СЕТ СН'!$H$24</f>
        <v>5304.4236286900004</v>
      </c>
      <c r="Y97" s="36">
        <f>SUMIFS(СВЦЭМ!$D$39:$D$782,СВЦЭМ!$A$39:$A$782,$A97,СВЦЭМ!$B$39:$B$782,Y$83)+'СЕТ СН'!$H$14+СВЦЭМ!$D$10+'СЕТ СН'!$H$5-'СЕТ СН'!$H$24</f>
        <v>5306.23359936</v>
      </c>
    </row>
    <row r="98" spans="1:25" ht="15.75" x14ac:dyDescent="0.2">
      <c r="A98" s="35">
        <f t="shared" si="2"/>
        <v>44910</v>
      </c>
      <c r="B98" s="36">
        <f>SUMIFS(СВЦЭМ!$D$39:$D$782,СВЦЭМ!$A$39:$A$782,$A98,СВЦЭМ!$B$39:$B$782,B$83)+'СЕТ СН'!$H$14+СВЦЭМ!$D$10+'СЕТ СН'!$H$5-'СЕТ СН'!$H$24</f>
        <v>5223.6837906600003</v>
      </c>
      <c r="C98" s="36">
        <f>SUMIFS(СВЦЭМ!$D$39:$D$782,СВЦЭМ!$A$39:$A$782,$A98,СВЦЭМ!$B$39:$B$782,C$83)+'СЕТ СН'!$H$14+СВЦЭМ!$D$10+'СЕТ СН'!$H$5-'СЕТ СН'!$H$24</f>
        <v>5236.5454402100004</v>
      </c>
      <c r="D98" s="36">
        <f>SUMIFS(СВЦЭМ!$D$39:$D$782,СВЦЭМ!$A$39:$A$782,$A98,СВЦЭМ!$B$39:$B$782,D$83)+'СЕТ СН'!$H$14+СВЦЭМ!$D$10+'СЕТ СН'!$H$5-'СЕТ СН'!$H$24</f>
        <v>5253.3200624999999</v>
      </c>
      <c r="E98" s="36">
        <f>SUMIFS(СВЦЭМ!$D$39:$D$782,СВЦЭМ!$A$39:$A$782,$A98,СВЦЭМ!$B$39:$B$782,E$83)+'СЕТ СН'!$H$14+СВЦЭМ!$D$10+'СЕТ СН'!$H$5-'СЕТ СН'!$H$24</f>
        <v>5279.9195116999999</v>
      </c>
      <c r="F98" s="36">
        <f>SUMIFS(СВЦЭМ!$D$39:$D$782,СВЦЭМ!$A$39:$A$782,$A98,СВЦЭМ!$B$39:$B$782,F$83)+'СЕТ СН'!$H$14+СВЦЭМ!$D$10+'СЕТ СН'!$H$5-'СЕТ СН'!$H$24</f>
        <v>5330.3693777799999</v>
      </c>
      <c r="G98" s="36">
        <f>SUMIFS(СВЦЭМ!$D$39:$D$782,СВЦЭМ!$A$39:$A$782,$A98,СВЦЭМ!$B$39:$B$782,G$83)+'СЕТ СН'!$H$14+СВЦЭМ!$D$10+'СЕТ СН'!$H$5-'СЕТ СН'!$H$24</f>
        <v>5302.0692666300001</v>
      </c>
      <c r="H98" s="36">
        <f>SUMIFS(СВЦЭМ!$D$39:$D$782,СВЦЭМ!$A$39:$A$782,$A98,СВЦЭМ!$B$39:$B$782,H$83)+'СЕТ СН'!$H$14+СВЦЭМ!$D$10+'СЕТ СН'!$H$5-'СЕТ СН'!$H$24</f>
        <v>5266.3536343899996</v>
      </c>
      <c r="I98" s="36">
        <f>SUMIFS(СВЦЭМ!$D$39:$D$782,СВЦЭМ!$A$39:$A$782,$A98,СВЦЭМ!$B$39:$B$782,I$83)+'СЕТ СН'!$H$14+СВЦЭМ!$D$10+'СЕТ СН'!$H$5-'СЕТ СН'!$H$24</f>
        <v>5199.9328382599997</v>
      </c>
      <c r="J98" s="36">
        <f>SUMIFS(СВЦЭМ!$D$39:$D$782,СВЦЭМ!$A$39:$A$782,$A98,СВЦЭМ!$B$39:$B$782,J$83)+'СЕТ СН'!$H$14+СВЦЭМ!$D$10+'СЕТ СН'!$H$5-'СЕТ СН'!$H$24</f>
        <v>5166.0577753100006</v>
      </c>
      <c r="K98" s="36">
        <f>SUMIFS(СВЦЭМ!$D$39:$D$782,СВЦЭМ!$A$39:$A$782,$A98,СВЦЭМ!$B$39:$B$782,K$83)+'СЕТ СН'!$H$14+СВЦЭМ!$D$10+'СЕТ СН'!$H$5-'СЕТ СН'!$H$24</f>
        <v>5153.8952289600002</v>
      </c>
      <c r="L98" s="36">
        <f>SUMIFS(СВЦЭМ!$D$39:$D$782,СВЦЭМ!$A$39:$A$782,$A98,СВЦЭМ!$B$39:$B$782,L$83)+'СЕТ СН'!$H$14+СВЦЭМ!$D$10+'СЕТ СН'!$H$5-'СЕТ СН'!$H$24</f>
        <v>5137.4629630400004</v>
      </c>
      <c r="M98" s="36">
        <f>SUMIFS(СВЦЭМ!$D$39:$D$782,СВЦЭМ!$A$39:$A$782,$A98,СВЦЭМ!$B$39:$B$782,M$83)+'СЕТ СН'!$H$14+СВЦЭМ!$D$10+'СЕТ СН'!$H$5-'СЕТ СН'!$H$24</f>
        <v>5146.4658231200001</v>
      </c>
      <c r="N98" s="36">
        <f>SUMIFS(СВЦЭМ!$D$39:$D$782,СВЦЭМ!$A$39:$A$782,$A98,СВЦЭМ!$B$39:$B$782,N$83)+'СЕТ СН'!$H$14+СВЦЭМ!$D$10+'СЕТ СН'!$H$5-'СЕТ СН'!$H$24</f>
        <v>5167.1806839600004</v>
      </c>
      <c r="O98" s="36">
        <f>SUMIFS(СВЦЭМ!$D$39:$D$782,СВЦЭМ!$A$39:$A$782,$A98,СВЦЭМ!$B$39:$B$782,O$83)+'СЕТ СН'!$H$14+СВЦЭМ!$D$10+'СЕТ СН'!$H$5-'СЕТ СН'!$H$24</f>
        <v>5177.0533454899996</v>
      </c>
      <c r="P98" s="36">
        <f>SUMIFS(СВЦЭМ!$D$39:$D$782,СВЦЭМ!$A$39:$A$782,$A98,СВЦЭМ!$B$39:$B$782,P$83)+'СЕТ СН'!$H$14+СВЦЭМ!$D$10+'СЕТ СН'!$H$5-'СЕТ СН'!$H$24</f>
        <v>5193.1367402599999</v>
      </c>
      <c r="Q98" s="36">
        <f>SUMIFS(СВЦЭМ!$D$39:$D$782,СВЦЭМ!$A$39:$A$782,$A98,СВЦЭМ!$B$39:$B$782,Q$83)+'СЕТ СН'!$H$14+СВЦЭМ!$D$10+'СЕТ СН'!$H$5-'СЕТ СН'!$H$24</f>
        <v>5203.5471801399999</v>
      </c>
      <c r="R98" s="36">
        <f>SUMIFS(СВЦЭМ!$D$39:$D$782,СВЦЭМ!$A$39:$A$782,$A98,СВЦЭМ!$B$39:$B$782,R$83)+'СЕТ СН'!$H$14+СВЦЭМ!$D$10+'СЕТ СН'!$H$5-'СЕТ СН'!$H$24</f>
        <v>5212.4422594099997</v>
      </c>
      <c r="S98" s="36">
        <f>SUMIFS(СВЦЭМ!$D$39:$D$782,СВЦЭМ!$A$39:$A$782,$A98,СВЦЭМ!$B$39:$B$782,S$83)+'СЕТ СН'!$H$14+СВЦЭМ!$D$10+'СЕТ СН'!$H$5-'СЕТ СН'!$H$24</f>
        <v>5168.9939813999999</v>
      </c>
      <c r="T98" s="36">
        <f>SUMIFS(СВЦЭМ!$D$39:$D$782,СВЦЭМ!$A$39:$A$782,$A98,СВЦЭМ!$B$39:$B$782,T$83)+'СЕТ СН'!$H$14+СВЦЭМ!$D$10+'СЕТ СН'!$H$5-'СЕТ СН'!$H$24</f>
        <v>5125.6051132399998</v>
      </c>
      <c r="U98" s="36">
        <f>SUMIFS(СВЦЭМ!$D$39:$D$782,СВЦЭМ!$A$39:$A$782,$A98,СВЦЭМ!$B$39:$B$782,U$83)+'СЕТ СН'!$H$14+СВЦЭМ!$D$10+'СЕТ СН'!$H$5-'СЕТ СН'!$H$24</f>
        <v>5127.6986708000004</v>
      </c>
      <c r="V98" s="36">
        <f>SUMIFS(СВЦЭМ!$D$39:$D$782,СВЦЭМ!$A$39:$A$782,$A98,СВЦЭМ!$B$39:$B$782,V$83)+'СЕТ СН'!$H$14+СВЦЭМ!$D$10+'СЕТ СН'!$H$5-'СЕТ СН'!$H$24</f>
        <v>5128.0669377699996</v>
      </c>
      <c r="W98" s="36">
        <f>SUMIFS(СВЦЭМ!$D$39:$D$782,СВЦЭМ!$A$39:$A$782,$A98,СВЦЭМ!$B$39:$B$782,W$83)+'СЕТ СН'!$H$14+СВЦЭМ!$D$10+'СЕТ СН'!$H$5-'СЕТ СН'!$H$24</f>
        <v>5148.5350426000005</v>
      </c>
      <c r="X98" s="36">
        <f>SUMIFS(СВЦЭМ!$D$39:$D$782,СВЦЭМ!$A$39:$A$782,$A98,СВЦЭМ!$B$39:$B$782,X$83)+'СЕТ СН'!$H$14+СВЦЭМ!$D$10+'СЕТ СН'!$H$5-'СЕТ СН'!$H$24</f>
        <v>5161.0460239100003</v>
      </c>
      <c r="Y98" s="36">
        <f>SUMIFS(СВЦЭМ!$D$39:$D$782,СВЦЭМ!$A$39:$A$782,$A98,СВЦЭМ!$B$39:$B$782,Y$83)+'СЕТ СН'!$H$14+СВЦЭМ!$D$10+'СЕТ СН'!$H$5-'СЕТ СН'!$H$24</f>
        <v>5189.7723726700005</v>
      </c>
    </row>
    <row r="99" spans="1:25" ht="15.75" x14ac:dyDescent="0.2">
      <c r="A99" s="35">
        <f t="shared" si="2"/>
        <v>44911</v>
      </c>
      <c r="B99" s="36">
        <f>SUMIFS(СВЦЭМ!$D$39:$D$782,СВЦЭМ!$A$39:$A$782,$A99,СВЦЭМ!$B$39:$B$782,B$83)+'СЕТ СН'!$H$14+СВЦЭМ!$D$10+'СЕТ СН'!$H$5-'СЕТ СН'!$H$24</f>
        <v>5367.2147062800004</v>
      </c>
      <c r="C99" s="36">
        <f>SUMIFS(СВЦЭМ!$D$39:$D$782,СВЦЭМ!$A$39:$A$782,$A99,СВЦЭМ!$B$39:$B$782,C$83)+'СЕТ СН'!$H$14+СВЦЭМ!$D$10+'СЕТ СН'!$H$5-'СЕТ СН'!$H$24</f>
        <v>5388.6883277699999</v>
      </c>
      <c r="D99" s="36">
        <f>SUMIFS(СВЦЭМ!$D$39:$D$782,СВЦЭМ!$A$39:$A$782,$A99,СВЦЭМ!$B$39:$B$782,D$83)+'СЕТ СН'!$H$14+СВЦЭМ!$D$10+'СЕТ СН'!$H$5-'СЕТ СН'!$H$24</f>
        <v>5392.4546802000004</v>
      </c>
      <c r="E99" s="36">
        <f>SUMIFS(СВЦЭМ!$D$39:$D$782,СВЦЭМ!$A$39:$A$782,$A99,СВЦЭМ!$B$39:$B$782,E$83)+'СЕТ СН'!$H$14+СВЦЭМ!$D$10+'СЕТ СН'!$H$5-'СЕТ СН'!$H$24</f>
        <v>5376.79103313</v>
      </c>
      <c r="F99" s="36">
        <f>SUMIFS(СВЦЭМ!$D$39:$D$782,СВЦЭМ!$A$39:$A$782,$A99,СВЦЭМ!$B$39:$B$782,F$83)+'СЕТ СН'!$H$14+СВЦЭМ!$D$10+'СЕТ СН'!$H$5-'СЕТ СН'!$H$24</f>
        <v>5365.3891754800006</v>
      </c>
      <c r="G99" s="36">
        <f>SUMIFS(СВЦЭМ!$D$39:$D$782,СВЦЭМ!$A$39:$A$782,$A99,СВЦЭМ!$B$39:$B$782,G$83)+'СЕТ СН'!$H$14+СВЦЭМ!$D$10+'СЕТ СН'!$H$5-'СЕТ СН'!$H$24</f>
        <v>5339.9118161000006</v>
      </c>
      <c r="H99" s="36">
        <f>SUMIFS(СВЦЭМ!$D$39:$D$782,СВЦЭМ!$A$39:$A$782,$A99,СВЦЭМ!$B$39:$B$782,H$83)+'СЕТ СН'!$H$14+СВЦЭМ!$D$10+'СЕТ СН'!$H$5-'СЕТ СН'!$H$24</f>
        <v>5282.1394744299996</v>
      </c>
      <c r="I99" s="36">
        <f>SUMIFS(СВЦЭМ!$D$39:$D$782,СВЦЭМ!$A$39:$A$782,$A99,СВЦЭМ!$B$39:$B$782,I$83)+'СЕТ СН'!$H$14+СВЦЭМ!$D$10+'СЕТ СН'!$H$5-'СЕТ СН'!$H$24</f>
        <v>5255.8776018500002</v>
      </c>
      <c r="J99" s="36">
        <f>SUMIFS(СВЦЭМ!$D$39:$D$782,СВЦЭМ!$A$39:$A$782,$A99,СВЦЭМ!$B$39:$B$782,J$83)+'СЕТ СН'!$H$14+СВЦЭМ!$D$10+'СЕТ СН'!$H$5-'СЕТ СН'!$H$24</f>
        <v>5228.5719367900001</v>
      </c>
      <c r="K99" s="36">
        <f>SUMIFS(СВЦЭМ!$D$39:$D$782,СВЦЭМ!$A$39:$A$782,$A99,СВЦЭМ!$B$39:$B$782,K$83)+'СЕТ СН'!$H$14+СВЦЭМ!$D$10+'СЕТ СН'!$H$5-'СЕТ СН'!$H$24</f>
        <v>5210.5304540200004</v>
      </c>
      <c r="L99" s="36">
        <f>SUMIFS(СВЦЭМ!$D$39:$D$782,СВЦЭМ!$A$39:$A$782,$A99,СВЦЭМ!$B$39:$B$782,L$83)+'СЕТ СН'!$H$14+СВЦЭМ!$D$10+'СЕТ СН'!$H$5-'СЕТ СН'!$H$24</f>
        <v>5217.6014237099998</v>
      </c>
      <c r="M99" s="36">
        <f>SUMIFS(СВЦЭМ!$D$39:$D$782,СВЦЭМ!$A$39:$A$782,$A99,СВЦЭМ!$B$39:$B$782,M$83)+'СЕТ СН'!$H$14+СВЦЭМ!$D$10+'СЕТ СН'!$H$5-'СЕТ СН'!$H$24</f>
        <v>5234.8366263900007</v>
      </c>
      <c r="N99" s="36">
        <f>SUMIFS(СВЦЭМ!$D$39:$D$782,СВЦЭМ!$A$39:$A$782,$A99,СВЦЭМ!$B$39:$B$782,N$83)+'СЕТ СН'!$H$14+СВЦЭМ!$D$10+'СЕТ СН'!$H$5-'СЕТ СН'!$H$24</f>
        <v>5263.9142110299999</v>
      </c>
      <c r="O99" s="36">
        <f>SUMIFS(СВЦЭМ!$D$39:$D$782,СВЦЭМ!$A$39:$A$782,$A99,СВЦЭМ!$B$39:$B$782,O$83)+'СЕТ СН'!$H$14+СВЦЭМ!$D$10+'СЕТ СН'!$H$5-'СЕТ СН'!$H$24</f>
        <v>5293.1499150600002</v>
      </c>
      <c r="P99" s="36">
        <f>SUMIFS(СВЦЭМ!$D$39:$D$782,СВЦЭМ!$A$39:$A$782,$A99,СВЦЭМ!$B$39:$B$782,P$83)+'СЕТ СН'!$H$14+СВЦЭМ!$D$10+'СЕТ СН'!$H$5-'СЕТ СН'!$H$24</f>
        <v>5312.7817796700001</v>
      </c>
      <c r="Q99" s="36">
        <f>SUMIFS(СВЦЭМ!$D$39:$D$782,СВЦЭМ!$A$39:$A$782,$A99,СВЦЭМ!$B$39:$B$782,Q$83)+'СЕТ СН'!$H$14+СВЦЭМ!$D$10+'СЕТ СН'!$H$5-'СЕТ СН'!$H$24</f>
        <v>5311.6615001099999</v>
      </c>
      <c r="R99" s="36">
        <f>SUMIFS(СВЦЭМ!$D$39:$D$782,СВЦЭМ!$A$39:$A$782,$A99,СВЦЭМ!$B$39:$B$782,R$83)+'СЕТ СН'!$H$14+СВЦЭМ!$D$10+'СЕТ СН'!$H$5-'СЕТ СН'!$H$24</f>
        <v>5297.1298026499999</v>
      </c>
      <c r="S99" s="36">
        <f>SUMIFS(СВЦЭМ!$D$39:$D$782,СВЦЭМ!$A$39:$A$782,$A99,СВЦЭМ!$B$39:$B$782,S$83)+'СЕТ СН'!$H$14+СВЦЭМ!$D$10+'СЕТ СН'!$H$5-'СЕТ СН'!$H$24</f>
        <v>5242.5997645099997</v>
      </c>
      <c r="T99" s="36">
        <f>SUMIFS(СВЦЭМ!$D$39:$D$782,СВЦЭМ!$A$39:$A$782,$A99,СВЦЭМ!$B$39:$B$782,T$83)+'СЕТ СН'!$H$14+СВЦЭМ!$D$10+'СЕТ СН'!$H$5-'СЕТ СН'!$H$24</f>
        <v>5208.5797111900001</v>
      </c>
      <c r="U99" s="36">
        <f>SUMIFS(СВЦЭМ!$D$39:$D$782,СВЦЭМ!$A$39:$A$782,$A99,СВЦЭМ!$B$39:$B$782,U$83)+'СЕТ СН'!$H$14+СВЦЭМ!$D$10+'СЕТ СН'!$H$5-'СЕТ СН'!$H$24</f>
        <v>5216.8210697800005</v>
      </c>
      <c r="V99" s="36">
        <f>SUMIFS(СВЦЭМ!$D$39:$D$782,СВЦЭМ!$A$39:$A$782,$A99,СВЦЭМ!$B$39:$B$782,V$83)+'СЕТ СН'!$H$14+СВЦЭМ!$D$10+'СЕТ СН'!$H$5-'СЕТ СН'!$H$24</f>
        <v>5235.9760724300004</v>
      </c>
      <c r="W99" s="36">
        <f>SUMIFS(СВЦЭМ!$D$39:$D$782,СВЦЭМ!$A$39:$A$782,$A99,СВЦЭМ!$B$39:$B$782,W$83)+'СЕТ СН'!$H$14+СВЦЭМ!$D$10+'СЕТ СН'!$H$5-'СЕТ СН'!$H$24</f>
        <v>5249.5281072500002</v>
      </c>
      <c r="X99" s="36">
        <f>SUMIFS(СВЦЭМ!$D$39:$D$782,СВЦЭМ!$A$39:$A$782,$A99,СВЦЭМ!$B$39:$B$782,X$83)+'СЕТ СН'!$H$14+СВЦЭМ!$D$10+'СЕТ СН'!$H$5-'СЕТ СН'!$H$24</f>
        <v>5290.7567336000002</v>
      </c>
      <c r="Y99" s="36">
        <f>SUMIFS(СВЦЭМ!$D$39:$D$782,СВЦЭМ!$A$39:$A$782,$A99,СВЦЭМ!$B$39:$B$782,Y$83)+'СЕТ СН'!$H$14+СВЦЭМ!$D$10+'СЕТ СН'!$H$5-'СЕТ СН'!$H$24</f>
        <v>5328.9298685499998</v>
      </c>
    </row>
    <row r="100" spans="1:25" ht="15.75" x14ac:dyDescent="0.2">
      <c r="A100" s="35">
        <f t="shared" si="2"/>
        <v>44912</v>
      </c>
      <c r="B100" s="36">
        <f>SUMIFS(СВЦЭМ!$D$39:$D$782,СВЦЭМ!$A$39:$A$782,$A100,СВЦЭМ!$B$39:$B$782,B$83)+'СЕТ СН'!$H$14+СВЦЭМ!$D$10+'СЕТ СН'!$H$5-'СЕТ СН'!$H$24</f>
        <v>5226.8661200200004</v>
      </c>
      <c r="C100" s="36">
        <f>SUMIFS(СВЦЭМ!$D$39:$D$782,СВЦЭМ!$A$39:$A$782,$A100,СВЦЭМ!$B$39:$B$782,C$83)+'СЕТ СН'!$H$14+СВЦЭМ!$D$10+'СЕТ СН'!$H$5-'СЕТ СН'!$H$24</f>
        <v>5210.7566990100004</v>
      </c>
      <c r="D100" s="36">
        <f>SUMIFS(СВЦЭМ!$D$39:$D$782,СВЦЭМ!$A$39:$A$782,$A100,СВЦЭМ!$B$39:$B$782,D$83)+'СЕТ СН'!$H$14+СВЦЭМ!$D$10+'СЕТ СН'!$H$5-'СЕТ СН'!$H$24</f>
        <v>5219.8948654300002</v>
      </c>
      <c r="E100" s="36">
        <f>SUMIFS(СВЦЭМ!$D$39:$D$782,СВЦЭМ!$A$39:$A$782,$A100,СВЦЭМ!$B$39:$B$782,E$83)+'СЕТ СН'!$H$14+СВЦЭМ!$D$10+'СЕТ СН'!$H$5-'СЕТ СН'!$H$24</f>
        <v>5216.1405247599996</v>
      </c>
      <c r="F100" s="36">
        <f>SUMIFS(СВЦЭМ!$D$39:$D$782,СВЦЭМ!$A$39:$A$782,$A100,СВЦЭМ!$B$39:$B$782,F$83)+'СЕТ СН'!$H$14+СВЦЭМ!$D$10+'СЕТ СН'!$H$5-'СЕТ СН'!$H$24</f>
        <v>5251.9086626500002</v>
      </c>
      <c r="G100" s="36">
        <f>SUMIFS(СВЦЭМ!$D$39:$D$782,СВЦЭМ!$A$39:$A$782,$A100,СВЦЭМ!$B$39:$B$782,G$83)+'СЕТ СН'!$H$14+СВЦЭМ!$D$10+'СЕТ СН'!$H$5-'СЕТ СН'!$H$24</f>
        <v>5236.6575672899999</v>
      </c>
      <c r="H100" s="36">
        <f>SUMIFS(СВЦЭМ!$D$39:$D$782,СВЦЭМ!$A$39:$A$782,$A100,СВЦЭМ!$B$39:$B$782,H$83)+'СЕТ СН'!$H$14+СВЦЭМ!$D$10+'СЕТ СН'!$H$5-'СЕТ СН'!$H$24</f>
        <v>5213.5965473599999</v>
      </c>
      <c r="I100" s="36">
        <f>SUMIFS(СВЦЭМ!$D$39:$D$782,СВЦЭМ!$A$39:$A$782,$A100,СВЦЭМ!$B$39:$B$782,I$83)+'СЕТ СН'!$H$14+СВЦЭМ!$D$10+'СЕТ СН'!$H$5-'СЕТ СН'!$H$24</f>
        <v>5249.1004440100005</v>
      </c>
      <c r="J100" s="36">
        <f>SUMIFS(СВЦЭМ!$D$39:$D$782,СВЦЭМ!$A$39:$A$782,$A100,СВЦЭМ!$B$39:$B$782,J$83)+'СЕТ СН'!$H$14+СВЦЭМ!$D$10+'СЕТ СН'!$H$5-'СЕТ СН'!$H$24</f>
        <v>5232.2519602000002</v>
      </c>
      <c r="K100" s="36">
        <f>SUMIFS(СВЦЭМ!$D$39:$D$782,СВЦЭМ!$A$39:$A$782,$A100,СВЦЭМ!$B$39:$B$782,K$83)+'СЕТ СН'!$H$14+СВЦЭМ!$D$10+'СЕТ СН'!$H$5-'СЕТ СН'!$H$24</f>
        <v>5188.66923253</v>
      </c>
      <c r="L100" s="36">
        <f>SUMIFS(СВЦЭМ!$D$39:$D$782,СВЦЭМ!$A$39:$A$782,$A100,СВЦЭМ!$B$39:$B$782,L$83)+'СЕТ СН'!$H$14+СВЦЭМ!$D$10+'СЕТ СН'!$H$5-'СЕТ СН'!$H$24</f>
        <v>5164.3861446400006</v>
      </c>
      <c r="M100" s="36">
        <f>SUMIFS(СВЦЭМ!$D$39:$D$782,СВЦЭМ!$A$39:$A$782,$A100,СВЦЭМ!$B$39:$B$782,M$83)+'СЕТ СН'!$H$14+СВЦЭМ!$D$10+'СЕТ СН'!$H$5-'СЕТ СН'!$H$24</f>
        <v>5165.17245301</v>
      </c>
      <c r="N100" s="36">
        <f>SUMIFS(СВЦЭМ!$D$39:$D$782,СВЦЭМ!$A$39:$A$782,$A100,СВЦЭМ!$B$39:$B$782,N$83)+'СЕТ СН'!$H$14+СВЦЭМ!$D$10+'СЕТ СН'!$H$5-'СЕТ СН'!$H$24</f>
        <v>5204.6366947900005</v>
      </c>
      <c r="O100" s="36">
        <f>SUMIFS(СВЦЭМ!$D$39:$D$782,СВЦЭМ!$A$39:$A$782,$A100,СВЦЭМ!$B$39:$B$782,O$83)+'СЕТ СН'!$H$14+СВЦЭМ!$D$10+'СЕТ СН'!$H$5-'СЕТ СН'!$H$24</f>
        <v>5189.5713393900005</v>
      </c>
      <c r="P100" s="36">
        <f>SUMIFS(СВЦЭМ!$D$39:$D$782,СВЦЭМ!$A$39:$A$782,$A100,СВЦЭМ!$B$39:$B$782,P$83)+'СЕТ СН'!$H$14+СВЦЭМ!$D$10+'СЕТ СН'!$H$5-'СЕТ СН'!$H$24</f>
        <v>5208.26593495</v>
      </c>
      <c r="Q100" s="36">
        <f>SUMIFS(СВЦЭМ!$D$39:$D$782,СВЦЭМ!$A$39:$A$782,$A100,СВЦЭМ!$B$39:$B$782,Q$83)+'СЕТ СН'!$H$14+СВЦЭМ!$D$10+'СЕТ СН'!$H$5-'СЕТ СН'!$H$24</f>
        <v>5203.30719073</v>
      </c>
      <c r="R100" s="36">
        <f>SUMIFS(СВЦЭМ!$D$39:$D$782,СВЦЭМ!$A$39:$A$782,$A100,СВЦЭМ!$B$39:$B$782,R$83)+'СЕТ СН'!$H$14+СВЦЭМ!$D$10+'СЕТ СН'!$H$5-'СЕТ СН'!$H$24</f>
        <v>5201.5601795599996</v>
      </c>
      <c r="S100" s="36">
        <f>SUMIFS(СВЦЭМ!$D$39:$D$782,СВЦЭМ!$A$39:$A$782,$A100,СВЦЭМ!$B$39:$B$782,S$83)+'СЕТ СН'!$H$14+СВЦЭМ!$D$10+'СЕТ СН'!$H$5-'СЕТ СН'!$H$24</f>
        <v>5152.2776333000002</v>
      </c>
      <c r="T100" s="36">
        <f>SUMIFS(СВЦЭМ!$D$39:$D$782,СВЦЭМ!$A$39:$A$782,$A100,СВЦЭМ!$B$39:$B$782,T$83)+'СЕТ СН'!$H$14+СВЦЭМ!$D$10+'СЕТ СН'!$H$5-'СЕТ СН'!$H$24</f>
        <v>5111.3180441599998</v>
      </c>
      <c r="U100" s="36">
        <f>SUMIFS(СВЦЭМ!$D$39:$D$782,СВЦЭМ!$A$39:$A$782,$A100,СВЦЭМ!$B$39:$B$782,U$83)+'СЕТ СН'!$H$14+СВЦЭМ!$D$10+'СЕТ СН'!$H$5-'СЕТ СН'!$H$24</f>
        <v>5129.8901827600002</v>
      </c>
      <c r="V100" s="36">
        <f>SUMIFS(СВЦЭМ!$D$39:$D$782,СВЦЭМ!$A$39:$A$782,$A100,СВЦЭМ!$B$39:$B$782,V$83)+'СЕТ СН'!$H$14+СВЦЭМ!$D$10+'СЕТ СН'!$H$5-'СЕТ СН'!$H$24</f>
        <v>5153.2296198800004</v>
      </c>
      <c r="W100" s="36">
        <f>SUMIFS(СВЦЭМ!$D$39:$D$782,СВЦЭМ!$A$39:$A$782,$A100,СВЦЭМ!$B$39:$B$782,W$83)+'СЕТ СН'!$H$14+СВЦЭМ!$D$10+'СЕТ СН'!$H$5-'СЕТ СН'!$H$24</f>
        <v>5160.3327701799999</v>
      </c>
      <c r="X100" s="36">
        <f>SUMIFS(СВЦЭМ!$D$39:$D$782,СВЦЭМ!$A$39:$A$782,$A100,СВЦЭМ!$B$39:$B$782,X$83)+'СЕТ СН'!$H$14+СВЦЭМ!$D$10+'СЕТ СН'!$H$5-'СЕТ СН'!$H$24</f>
        <v>5171.3568519</v>
      </c>
      <c r="Y100" s="36">
        <f>SUMIFS(СВЦЭМ!$D$39:$D$782,СВЦЭМ!$A$39:$A$782,$A100,СВЦЭМ!$B$39:$B$782,Y$83)+'СЕТ СН'!$H$14+СВЦЭМ!$D$10+'СЕТ СН'!$H$5-'СЕТ СН'!$H$24</f>
        <v>5174.3562932599998</v>
      </c>
    </row>
    <row r="101" spans="1:25" ht="15.75" x14ac:dyDescent="0.2">
      <c r="A101" s="35">
        <f t="shared" si="2"/>
        <v>44913</v>
      </c>
      <c r="B101" s="36">
        <f>SUMIFS(СВЦЭМ!$D$39:$D$782,СВЦЭМ!$A$39:$A$782,$A101,СВЦЭМ!$B$39:$B$782,B$83)+'СЕТ СН'!$H$14+СВЦЭМ!$D$10+'СЕТ СН'!$H$5-'СЕТ СН'!$H$24</f>
        <v>5302.8448761700001</v>
      </c>
      <c r="C101" s="36">
        <f>SUMIFS(СВЦЭМ!$D$39:$D$782,СВЦЭМ!$A$39:$A$782,$A101,СВЦЭМ!$B$39:$B$782,C$83)+'СЕТ СН'!$H$14+СВЦЭМ!$D$10+'СЕТ СН'!$H$5-'СЕТ СН'!$H$24</f>
        <v>5313.1827647999999</v>
      </c>
      <c r="D101" s="36">
        <f>SUMIFS(СВЦЭМ!$D$39:$D$782,СВЦЭМ!$A$39:$A$782,$A101,СВЦЭМ!$B$39:$B$782,D$83)+'СЕТ СН'!$H$14+СВЦЭМ!$D$10+'СЕТ СН'!$H$5-'СЕТ СН'!$H$24</f>
        <v>5318.9644459600004</v>
      </c>
      <c r="E101" s="36">
        <f>SUMIFS(СВЦЭМ!$D$39:$D$782,СВЦЭМ!$A$39:$A$782,$A101,СВЦЭМ!$B$39:$B$782,E$83)+'СЕТ СН'!$H$14+СВЦЭМ!$D$10+'СЕТ СН'!$H$5-'СЕТ СН'!$H$24</f>
        <v>5317.0351145900004</v>
      </c>
      <c r="F101" s="36">
        <f>SUMIFS(СВЦЭМ!$D$39:$D$782,СВЦЭМ!$A$39:$A$782,$A101,СВЦЭМ!$B$39:$B$782,F$83)+'СЕТ СН'!$H$14+СВЦЭМ!$D$10+'СЕТ СН'!$H$5-'СЕТ СН'!$H$24</f>
        <v>5336.8395987100002</v>
      </c>
      <c r="G101" s="36">
        <f>SUMIFS(СВЦЭМ!$D$39:$D$782,СВЦЭМ!$A$39:$A$782,$A101,СВЦЭМ!$B$39:$B$782,G$83)+'СЕТ СН'!$H$14+СВЦЭМ!$D$10+'СЕТ СН'!$H$5-'СЕТ СН'!$H$24</f>
        <v>5347.4412376099999</v>
      </c>
      <c r="H101" s="36">
        <f>SUMIFS(СВЦЭМ!$D$39:$D$782,СВЦЭМ!$A$39:$A$782,$A101,СВЦЭМ!$B$39:$B$782,H$83)+'СЕТ СН'!$H$14+СВЦЭМ!$D$10+'СЕТ СН'!$H$5-'СЕТ СН'!$H$24</f>
        <v>5321.7064295600003</v>
      </c>
      <c r="I101" s="36">
        <f>SUMIFS(СВЦЭМ!$D$39:$D$782,СВЦЭМ!$A$39:$A$782,$A101,СВЦЭМ!$B$39:$B$782,I$83)+'СЕТ СН'!$H$14+СВЦЭМ!$D$10+'СЕТ СН'!$H$5-'СЕТ СН'!$H$24</f>
        <v>5294.1609825200003</v>
      </c>
      <c r="J101" s="36">
        <f>SUMIFS(СВЦЭМ!$D$39:$D$782,СВЦЭМ!$A$39:$A$782,$A101,СВЦЭМ!$B$39:$B$782,J$83)+'СЕТ СН'!$H$14+СВЦЭМ!$D$10+'СЕТ СН'!$H$5-'СЕТ СН'!$H$24</f>
        <v>5271.5741255100002</v>
      </c>
      <c r="K101" s="36">
        <f>SUMIFS(СВЦЭМ!$D$39:$D$782,СВЦЭМ!$A$39:$A$782,$A101,СВЦЭМ!$B$39:$B$782,K$83)+'СЕТ СН'!$H$14+СВЦЭМ!$D$10+'СЕТ СН'!$H$5-'СЕТ СН'!$H$24</f>
        <v>5215.0416033900001</v>
      </c>
      <c r="L101" s="36">
        <f>SUMIFS(СВЦЭМ!$D$39:$D$782,СВЦЭМ!$A$39:$A$782,$A101,СВЦЭМ!$B$39:$B$782,L$83)+'СЕТ СН'!$H$14+СВЦЭМ!$D$10+'СЕТ СН'!$H$5-'СЕТ СН'!$H$24</f>
        <v>5180.9068252200004</v>
      </c>
      <c r="M101" s="36">
        <f>SUMIFS(СВЦЭМ!$D$39:$D$782,СВЦЭМ!$A$39:$A$782,$A101,СВЦЭМ!$B$39:$B$782,M$83)+'СЕТ СН'!$H$14+СВЦЭМ!$D$10+'СЕТ СН'!$H$5-'СЕТ СН'!$H$24</f>
        <v>5172.5239694000002</v>
      </c>
      <c r="N101" s="36">
        <f>SUMIFS(СВЦЭМ!$D$39:$D$782,СВЦЭМ!$A$39:$A$782,$A101,СВЦЭМ!$B$39:$B$782,N$83)+'СЕТ СН'!$H$14+СВЦЭМ!$D$10+'СЕТ СН'!$H$5-'СЕТ СН'!$H$24</f>
        <v>5203.9773331400002</v>
      </c>
      <c r="O101" s="36">
        <f>SUMIFS(СВЦЭМ!$D$39:$D$782,СВЦЭМ!$A$39:$A$782,$A101,СВЦЭМ!$B$39:$B$782,O$83)+'СЕТ СН'!$H$14+СВЦЭМ!$D$10+'СЕТ СН'!$H$5-'СЕТ СН'!$H$24</f>
        <v>5205.8434662400005</v>
      </c>
      <c r="P101" s="36">
        <f>SUMIFS(СВЦЭМ!$D$39:$D$782,СВЦЭМ!$A$39:$A$782,$A101,СВЦЭМ!$B$39:$B$782,P$83)+'СЕТ СН'!$H$14+СВЦЭМ!$D$10+'СЕТ СН'!$H$5-'СЕТ СН'!$H$24</f>
        <v>5220.2908614099997</v>
      </c>
      <c r="Q101" s="36">
        <f>SUMIFS(СВЦЭМ!$D$39:$D$782,СВЦЭМ!$A$39:$A$782,$A101,СВЦЭМ!$B$39:$B$782,Q$83)+'СЕТ СН'!$H$14+СВЦЭМ!$D$10+'СЕТ СН'!$H$5-'СЕТ СН'!$H$24</f>
        <v>5211.29726648</v>
      </c>
      <c r="R101" s="36">
        <f>SUMIFS(СВЦЭМ!$D$39:$D$782,СВЦЭМ!$A$39:$A$782,$A101,СВЦЭМ!$B$39:$B$782,R$83)+'СЕТ СН'!$H$14+СВЦЭМ!$D$10+'СЕТ СН'!$H$5-'СЕТ СН'!$H$24</f>
        <v>5226.35269161</v>
      </c>
      <c r="S101" s="36">
        <f>SUMIFS(СВЦЭМ!$D$39:$D$782,СВЦЭМ!$A$39:$A$782,$A101,СВЦЭМ!$B$39:$B$782,S$83)+'СЕТ СН'!$H$14+СВЦЭМ!$D$10+'СЕТ СН'!$H$5-'СЕТ СН'!$H$24</f>
        <v>5185.3115502300006</v>
      </c>
      <c r="T101" s="36">
        <f>SUMIFS(СВЦЭМ!$D$39:$D$782,СВЦЭМ!$A$39:$A$782,$A101,СВЦЭМ!$B$39:$B$782,T$83)+'СЕТ СН'!$H$14+СВЦЭМ!$D$10+'СЕТ СН'!$H$5-'СЕТ СН'!$H$24</f>
        <v>5136.9735924500001</v>
      </c>
      <c r="U101" s="36">
        <f>SUMIFS(СВЦЭМ!$D$39:$D$782,СВЦЭМ!$A$39:$A$782,$A101,СВЦЭМ!$B$39:$B$782,U$83)+'СЕТ СН'!$H$14+СВЦЭМ!$D$10+'СЕТ СН'!$H$5-'СЕТ СН'!$H$24</f>
        <v>5151.8880879500002</v>
      </c>
      <c r="V101" s="36">
        <f>SUMIFS(СВЦЭМ!$D$39:$D$782,СВЦЭМ!$A$39:$A$782,$A101,СВЦЭМ!$B$39:$B$782,V$83)+'СЕТ СН'!$H$14+СВЦЭМ!$D$10+'СЕТ СН'!$H$5-'СЕТ СН'!$H$24</f>
        <v>5172.5056190800005</v>
      </c>
      <c r="W101" s="36">
        <f>SUMIFS(СВЦЭМ!$D$39:$D$782,СВЦЭМ!$A$39:$A$782,$A101,СВЦЭМ!$B$39:$B$782,W$83)+'СЕТ СН'!$H$14+СВЦЭМ!$D$10+'СЕТ СН'!$H$5-'СЕТ СН'!$H$24</f>
        <v>5177.8039800300003</v>
      </c>
      <c r="X101" s="36">
        <f>SUMIFS(СВЦЭМ!$D$39:$D$782,СВЦЭМ!$A$39:$A$782,$A101,СВЦЭМ!$B$39:$B$782,X$83)+'СЕТ СН'!$H$14+СВЦЭМ!$D$10+'СЕТ СН'!$H$5-'СЕТ СН'!$H$24</f>
        <v>5207.3301526900004</v>
      </c>
      <c r="Y101" s="36">
        <f>SUMIFS(СВЦЭМ!$D$39:$D$782,СВЦЭМ!$A$39:$A$782,$A101,СВЦЭМ!$B$39:$B$782,Y$83)+'СЕТ СН'!$H$14+СВЦЭМ!$D$10+'СЕТ СН'!$H$5-'СЕТ СН'!$H$24</f>
        <v>5238.7472619099999</v>
      </c>
    </row>
    <row r="102" spans="1:25" ht="15.75" x14ac:dyDescent="0.2">
      <c r="A102" s="35">
        <f t="shared" si="2"/>
        <v>44914</v>
      </c>
      <c r="B102" s="36">
        <f>SUMIFS(СВЦЭМ!$D$39:$D$782,СВЦЭМ!$A$39:$A$782,$A102,СВЦЭМ!$B$39:$B$782,B$83)+'СЕТ СН'!$H$14+СВЦЭМ!$D$10+'СЕТ СН'!$H$5-'СЕТ СН'!$H$24</f>
        <v>5244.6384595099998</v>
      </c>
      <c r="C102" s="36">
        <f>SUMIFS(СВЦЭМ!$D$39:$D$782,СВЦЭМ!$A$39:$A$782,$A102,СВЦЭМ!$B$39:$B$782,C$83)+'СЕТ СН'!$H$14+СВЦЭМ!$D$10+'СЕТ СН'!$H$5-'СЕТ СН'!$H$24</f>
        <v>5270.6774226699999</v>
      </c>
      <c r="D102" s="36">
        <f>SUMIFS(СВЦЭМ!$D$39:$D$782,СВЦЭМ!$A$39:$A$782,$A102,СВЦЭМ!$B$39:$B$782,D$83)+'СЕТ СН'!$H$14+СВЦЭМ!$D$10+'СЕТ СН'!$H$5-'СЕТ СН'!$H$24</f>
        <v>5314.18526587</v>
      </c>
      <c r="E102" s="36">
        <f>SUMIFS(СВЦЭМ!$D$39:$D$782,СВЦЭМ!$A$39:$A$782,$A102,СВЦЭМ!$B$39:$B$782,E$83)+'СЕТ СН'!$H$14+СВЦЭМ!$D$10+'СЕТ СН'!$H$5-'СЕТ СН'!$H$24</f>
        <v>5315.8389594800001</v>
      </c>
      <c r="F102" s="36">
        <f>SUMIFS(СВЦЭМ!$D$39:$D$782,СВЦЭМ!$A$39:$A$782,$A102,СВЦЭМ!$B$39:$B$782,F$83)+'СЕТ СН'!$H$14+СВЦЭМ!$D$10+'СЕТ СН'!$H$5-'СЕТ СН'!$H$24</f>
        <v>5324.8520217799996</v>
      </c>
      <c r="G102" s="36">
        <f>SUMIFS(СВЦЭМ!$D$39:$D$782,СВЦЭМ!$A$39:$A$782,$A102,СВЦЭМ!$B$39:$B$782,G$83)+'СЕТ СН'!$H$14+СВЦЭМ!$D$10+'СЕТ СН'!$H$5-'СЕТ СН'!$H$24</f>
        <v>5323.5668425200001</v>
      </c>
      <c r="H102" s="36">
        <f>SUMIFS(СВЦЭМ!$D$39:$D$782,СВЦЭМ!$A$39:$A$782,$A102,СВЦЭМ!$B$39:$B$782,H$83)+'СЕТ СН'!$H$14+СВЦЭМ!$D$10+'СЕТ СН'!$H$5-'СЕТ СН'!$H$24</f>
        <v>5311.2609219599999</v>
      </c>
      <c r="I102" s="36">
        <f>SUMIFS(СВЦЭМ!$D$39:$D$782,СВЦЭМ!$A$39:$A$782,$A102,СВЦЭМ!$B$39:$B$782,I$83)+'СЕТ СН'!$H$14+СВЦЭМ!$D$10+'СЕТ СН'!$H$5-'СЕТ СН'!$H$24</f>
        <v>5291.5175680299999</v>
      </c>
      <c r="J102" s="36">
        <f>SUMIFS(СВЦЭМ!$D$39:$D$782,СВЦЭМ!$A$39:$A$782,$A102,СВЦЭМ!$B$39:$B$782,J$83)+'СЕТ СН'!$H$14+СВЦЭМ!$D$10+'СЕТ СН'!$H$5-'СЕТ СН'!$H$24</f>
        <v>5281.9886180600006</v>
      </c>
      <c r="K102" s="36">
        <f>SUMIFS(СВЦЭМ!$D$39:$D$782,СВЦЭМ!$A$39:$A$782,$A102,СВЦЭМ!$B$39:$B$782,K$83)+'СЕТ СН'!$H$14+СВЦЭМ!$D$10+'СЕТ СН'!$H$5-'СЕТ СН'!$H$24</f>
        <v>5258.3177886600006</v>
      </c>
      <c r="L102" s="36">
        <f>SUMIFS(СВЦЭМ!$D$39:$D$782,СВЦЭМ!$A$39:$A$782,$A102,СВЦЭМ!$B$39:$B$782,L$83)+'СЕТ СН'!$H$14+СВЦЭМ!$D$10+'СЕТ СН'!$H$5-'СЕТ СН'!$H$24</f>
        <v>5268.5965618400005</v>
      </c>
      <c r="M102" s="36">
        <f>SUMIFS(СВЦЭМ!$D$39:$D$782,СВЦЭМ!$A$39:$A$782,$A102,СВЦЭМ!$B$39:$B$782,M$83)+'СЕТ СН'!$H$14+СВЦЭМ!$D$10+'СЕТ СН'!$H$5-'СЕТ СН'!$H$24</f>
        <v>5271.56474144</v>
      </c>
      <c r="N102" s="36">
        <f>SUMIFS(СВЦЭМ!$D$39:$D$782,СВЦЭМ!$A$39:$A$782,$A102,СВЦЭМ!$B$39:$B$782,N$83)+'СЕТ СН'!$H$14+СВЦЭМ!$D$10+'СЕТ СН'!$H$5-'СЕТ СН'!$H$24</f>
        <v>5298.3376605900003</v>
      </c>
      <c r="O102" s="36">
        <f>SUMIFS(СВЦЭМ!$D$39:$D$782,СВЦЭМ!$A$39:$A$782,$A102,СВЦЭМ!$B$39:$B$782,O$83)+'СЕТ СН'!$H$14+СВЦЭМ!$D$10+'СЕТ СН'!$H$5-'СЕТ СН'!$H$24</f>
        <v>5304.5597091</v>
      </c>
      <c r="P102" s="36">
        <f>SUMIFS(СВЦЭМ!$D$39:$D$782,СВЦЭМ!$A$39:$A$782,$A102,СВЦЭМ!$B$39:$B$782,P$83)+'СЕТ СН'!$H$14+СВЦЭМ!$D$10+'СЕТ СН'!$H$5-'СЕТ СН'!$H$24</f>
        <v>5316.5495528600004</v>
      </c>
      <c r="Q102" s="36">
        <f>SUMIFS(СВЦЭМ!$D$39:$D$782,СВЦЭМ!$A$39:$A$782,$A102,СВЦЭМ!$B$39:$B$782,Q$83)+'СЕТ СН'!$H$14+СВЦЭМ!$D$10+'СЕТ СН'!$H$5-'СЕТ СН'!$H$24</f>
        <v>5312.9232954199997</v>
      </c>
      <c r="R102" s="36">
        <f>SUMIFS(СВЦЭМ!$D$39:$D$782,СВЦЭМ!$A$39:$A$782,$A102,СВЦЭМ!$B$39:$B$782,R$83)+'СЕТ СН'!$H$14+СВЦЭМ!$D$10+'СЕТ СН'!$H$5-'СЕТ СН'!$H$24</f>
        <v>5304.86569022</v>
      </c>
      <c r="S102" s="36">
        <f>SUMIFS(СВЦЭМ!$D$39:$D$782,СВЦЭМ!$A$39:$A$782,$A102,СВЦЭМ!$B$39:$B$782,S$83)+'СЕТ СН'!$H$14+СВЦЭМ!$D$10+'СЕТ СН'!$H$5-'СЕТ СН'!$H$24</f>
        <v>5291.6890886500005</v>
      </c>
      <c r="T102" s="36">
        <f>SUMIFS(СВЦЭМ!$D$39:$D$782,СВЦЭМ!$A$39:$A$782,$A102,СВЦЭМ!$B$39:$B$782,T$83)+'СЕТ СН'!$H$14+СВЦЭМ!$D$10+'СЕТ СН'!$H$5-'СЕТ СН'!$H$24</f>
        <v>5203.5258035099996</v>
      </c>
      <c r="U102" s="36">
        <f>SUMIFS(СВЦЭМ!$D$39:$D$782,СВЦЭМ!$A$39:$A$782,$A102,СВЦЭМ!$B$39:$B$782,U$83)+'СЕТ СН'!$H$14+СВЦЭМ!$D$10+'СЕТ СН'!$H$5-'СЕТ СН'!$H$24</f>
        <v>5249.8473006900003</v>
      </c>
      <c r="V102" s="36">
        <f>SUMIFS(СВЦЭМ!$D$39:$D$782,СВЦЭМ!$A$39:$A$782,$A102,СВЦЭМ!$B$39:$B$782,V$83)+'СЕТ СН'!$H$14+СВЦЭМ!$D$10+'СЕТ СН'!$H$5-'СЕТ СН'!$H$24</f>
        <v>5255.49438844</v>
      </c>
      <c r="W102" s="36">
        <f>SUMIFS(СВЦЭМ!$D$39:$D$782,СВЦЭМ!$A$39:$A$782,$A102,СВЦЭМ!$B$39:$B$782,W$83)+'СЕТ СН'!$H$14+СВЦЭМ!$D$10+'СЕТ СН'!$H$5-'СЕТ СН'!$H$24</f>
        <v>5284.9861506699999</v>
      </c>
      <c r="X102" s="36">
        <f>SUMIFS(СВЦЭМ!$D$39:$D$782,СВЦЭМ!$A$39:$A$782,$A102,СВЦЭМ!$B$39:$B$782,X$83)+'СЕТ СН'!$H$14+СВЦЭМ!$D$10+'СЕТ СН'!$H$5-'СЕТ СН'!$H$24</f>
        <v>5293.6229805800003</v>
      </c>
      <c r="Y102" s="36">
        <f>SUMIFS(СВЦЭМ!$D$39:$D$782,СВЦЭМ!$A$39:$A$782,$A102,СВЦЭМ!$B$39:$B$782,Y$83)+'СЕТ СН'!$H$14+СВЦЭМ!$D$10+'СЕТ СН'!$H$5-'СЕТ СН'!$H$24</f>
        <v>5304.6906663999998</v>
      </c>
    </row>
    <row r="103" spans="1:25" ht="15.75" x14ac:dyDescent="0.2">
      <c r="A103" s="35">
        <f t="shared" si="2"/>
        <v>44915</v>
      </c>
      <c r="B103" s="36">
        <f>SUMIFS(СВЦЭМ!$D$39:$D$782,СВЦЭМ!$A$39:$A$782,$A103,СВЦЭМ!$B$39:$B$782,B$83)+'СЕТ СН'!$H$14+СВЦЭМ!$D$10+'СЕТ СН'!$H$5-'СЕТ СН'!$H$24</f>
        <v>5260.9720963600003</v>
      </c>
      <c r="C103" s="36">
        <f>SUMIFS(СВЦЭМ!$D$39:$D$782,СВЦЭМ!$A$39:$A$782,$A103,СВЦЭМ!$B$39:$B$782,C$83)+'СЕТ СН'!$H$14+СВЦЭМ!$D$10+'СЕТ СН'!$H$5-'СЕТ СН'!$H$24</f>
        <v>5280.9390612000007</v>
      </c>
      <c r="D103" s="36">
        <f>SUMIFS(СВЦЭМ!$D$39:$D$782,СВЦЭМ!$A$39:$A$782,$A103,СВЦЭМ!$B$39:$B$782,D$83)+'СЕТ СН'!$H$14+СВЦЭМ!$D$10+'СЕТ СН'!$H$5-'СЕТ СН'!$H$24</f>
        <v>5281.7369837200004</v>
      </c>
      <c r="E103" s="36">
        <f>SUMIFS(СВЦЭМ!$D$39:$D$782,СВЦЭМ!$A$39:$A$782,$A103,СВЦЭМ!$B$39:$B$782,E$83)+'СЕТ СН'!$H$14+СВЦЭМ!$D$10+'СЕТ СН'!$H$5-'СЕТ СН'!$H$24</f>
        <v>5287.6186269500004</v>
      </c>
      <c r="F103" s="36">
        <f>SUMIFS(СВЦЭМ!$D$39:$D$782,СВЦЭМ!$A$39:$A$782,$A103,СВЦЭМ!$B$39:$B$782,F$83)+'СЕТ СН'!$H$14+СВЦЭМ!$D$10+'СЕТ СН'!$H$5-'СЕТ СН'!$H$24</f>
        <v>5283.2063779600003</v>
      </c>
      <c r="G103" s="36">
        <f>SUMIFS(СВЦЭМ!$D$39:$D$782,СВЦЭМ!$A$39:$A$782,$A103,СВЦЭМ!$B$39:$B$782,G$83)+'СЕТ СН'!$H$14+СВЦЭМ!$D$10+'СЕТ СН'!$H$5-'СЕТ СН'!$H$24</f>
        <v>5271.2867408000002</v>
      </c>
      <c r="H103" s="36">
        <f>SUMIFS(СВЦЭМ!$D$39:$D$782,СВЦЭМ!$A$39:$A$782,$A103,СВЦЭМ!$B$39:$B$782,H$83)+'СЕТ СН'!$H$14+СВЦЭМ!$D$10+'СЕТ СН'!$H$5-'СЕТ СН'!$H$24</f>
        <v>5241.3268707099996</v>
      </c>
      <c r="I103" s="36">
        <f>SUMIFS(СВЦЭМ!$D$39:$D$782,СВЦЭМ!$A$39:$A$782,$A103,СВЦЭМ!$B$39:$B$782,I$83)+'СЕТ СН'!$H$14+СВЦЭМ!$D$10+'СЕТ СН'!$H$5-'СЕТ СН'!$H$24</f>
        <v>5226.3205287700002</v>
      </c>
      <c r="J103" s="36">
        <f>SUMIFS(СВЦЭМ!$D$39:$D$782,СВЦЭМ!$A$39:$A$782,$A103,СВЦЭМ!$B$39:$B$782,J$83)+'СЕТ СН'!$H$14+СВЦЭМ!$D$10+'СЕТ СН'!$H$5-'СЕТ СН'!$H$24</f>
        <v>5217.8400276900002</v>
      </c>
      <c r="K103" s="36">
        <f>SUMIFS(СВЦЭМ!$D$39:$D$782,СВЦЭМ!$A$39:$A$782,$A103,СВЦЭМ!$B$39:$B$782,K$83)+'СЕТ СН'!$H$14+СВЦЭМ!$D$10+'СЕТ СН'!$H$5-'СЕТ СН'!$H$24</f>
        <v>5212.7698719</v>
      </c>
      <c r="L103" s="36">
        <f>SUMIFS(СВЦЭМ!$D$39:$D$782,СВЦЭМ!$A$39:$A$782,$A103,СВЦЭМ!$B$39:$B$782,L$83)+'СЕТ СН'!$H$14+СВЦЭМ!$D$10+'СЕТ СН'!$H$5-'СЕТ СН'!$H$24</f>
        <v>5213.0625336600006</v>
      </c>
      <c r="M103" s="36">
        <f>SUMIFS(СВЦЭМ!$D$39:$D$782,СВЦЭМ!$A$39:$A$782,$A103,СВЦЭМ!$B$39:$B$782,M$83)+'СЕТ СН'!$H$14+СВЦЭМ!$D$10+'СЕТ СН'!$H$5-'СЕТ СН'!$H$24</f>
        <v>5204.2707943000005</v>
      </c>
      <c r="N103" s="36">
        <f>SUMIFS(СВЦЭМ!$D$39:$D$782,СВЦЭМ!$A$39:$A$782,$A103,СВЦЭМ!$B$39:$B$782,N$83)+'СЕТ СН'!$H$14+СВЦЭМ!$D$10+'СЕТ СН'!$H$5-'СЕТ СН'!$H$24</f>
        <v>5253.0300068899996</v>
      </c>
      <c r="O103" s="36">
        <f>SUMIFS(СВЦЭМ!$D$39:$D$782,СВЦЭМ!$A$39:$A$782,$A103,СВЦЭМ!$B$39:$B$782,O$83)+'СЕТ СН'!$H$14+СВЦЭМ!$D$10+'СЕТ СН'!$H$5-'СЕТ СН'!$H$24</f>
        <v>5258.8427378899996</v>
      </c>
      <c r="P103" s="36">
        <f>SUMIFS(СВЦЭМ!$D$39:$D$782,СВЦЭМ!$A$39:$A$782,$A103,СВЦЭМ!$B$39:$B$782,P$83)+'СЕТ СН'!$H$14+СВЦЭМ!$D$10+'СЕТ СН'!$H$5-'СЕТ СН'!$H$24</f>
        <v>5265.1249604799996</v>
      </c>
      <c r="Q103" s="36">
        <f>SUMIFS(СВЦЭМ!$D$39:$D$782,СВЦЭМ!$A$39:$A$782,$A103,СВЦЭМ!$B$39:$B$782,Q$83)+'СЕТ СН'!$H$14+СВЦЭМ!$D$10+'СЕТ СН'!$H$5-'СЕТ СН'!$H$24</f>
        <v>5268.2447517099999</v>
      </c>
      <c r="R103" s="36">
        <f>SUMIFS(СВЦЭМ!$D$39:$D$782,СВЦЭМ!$A$39:$A$782,$A103,СВЦЭМ!$B$39:$B$782,R$83)+'СЕТ СН'!$H$14+СВЦЭМ!$D$10+'СЕТ СН'!$H$5-'СЕТ СН'!$H$24</f>
        <v>5258.2283309200002</v>
      </c>
      <c r="S103" s="36">
        <f>SUMIFS(СВЦЭМ!$D$39:$D$782,СВЦЭМ!$A$39:$A$782,$A103,СВЦЭМ!$B$39:$B$782,S$83)+'СЕТ СН'!$H$14+СВЦЭМ!$D$10+'СЕТ СН'!$H$5-'СЕТ СН'!$H$24</f>
        <v>5222.7556421500003</v>
      </c>
      <c r="T103" s="36">
        <f>SUMIFS(СВЦЭМ!$D$39:$D$782,СВЦЭМ!$A$39:$A$782,$A103,СВЦЭМ!$B$39:$B$782,T$83)+'СЕТ СН'!$H$14+СВЦЭМ!$D$10+'СЕТ СН'!$H$5-'СЕТ СН'!$H$24</f>
        <v>5140.3298997800002</v>
      </c>
      <c r="U103" s="36">
        <f>SUMIFS(СВЦЭМ!$D$39:$D$782,СВЦЭМ!$A$39:$A$782,$A103,СВЦЭМ!$B$39:$B$782,U$83)+'СЕТ СН'!$H$14+СВЦЭМ!$D$10+'СЕТ СН'!$H$5-'СЕТ СН'!$H$24</f>
        <v>5164.3698742200004</v>
      </c>
      <c r="V103" s="36">
        <f>SUMIFS(СВЦЭМ!$D$39:$D$782,СВЦЭМ!$A$39:$A$782,$A103,СВЦЭМ!$B$39:$B$782,V$83)+'СЕТ СН'!$H$14+СВЦЭМ!$D$10+'СЕТ СН'!$H$5-'СЕТ СН'!$H$24</f>
        <v>5213.2551065400003</v>
      </c>
      <c r="W103" s="36">
        <f>SUMIFS(СВЦЭМ!$D$39:$D$782,СВЦЭМ!$A$39:$A$782,$A103,СВЦЭМ!$B$39:$B$782,W$83)+'СЕТ СН'!$H$14+СВЦЭМ!$D$10+'СЕТ СН'!$H$5-'СЕТ СН'!$H$24</f>
        <v>5234.0337337800001</v>
      </c>
      <c r="X103" s="36">
        <f>SUMIFS(СВЦЭМ!$D$39:$D$782,СВЦЭМ!$A$39:$A$782,$A103,СВЦЭМ!$B$39:$B$782,X$83)+'СЕТ СН'!$H$14+СВЦЭМ!$D$10+'СЕТ СН'!$H$5-'СЕТ СН'!$H$24</f>
        <v>5248.0385663200004</v>
      </c>
      <c r="Y103" s="36">
        <f>SUMIFS(СВЦЭМ!$D$39:$D$782,СВЦЭМ!$A$39:$A$782,$A103,СВЦЭМ!$B$39:$B$782,Y$83)+'СЕТ СН'!$H$14+СВЦЭМ!$D$10+'СЕТ СН'!$H$5-'СЕТ СН'!$H$24</f>
        <v>5259.5503488900004</v>
      </c>
    </row>
    <row r="104" spans="1:25" ht="15.75" x14ac:dyDescent="0.2">
      <c r="A104" s="35">
        <f t="shared" si="2"/>
        <v>44916</v>
      </c>
      <c r="B104" s="36">
        <f>SUMIFS(СВЦЭМ!$D$39:$D$782,СВЦЭМ!$A$39:$A$782,$A104,СВЦЭМ!$B$39:$B$782,B$83)+'СЕТ СН'!$H$14+СВЦЭМ!$D$10+'СЕТ СН'!$H$5-'СЕТ СН'!$H$24</f>
        <v>5240.4529100099999</v>
      </c>
      <c r="C104" s="36">
        <f>SUMIFS(СВЦЭМ!$D$39:$D$782,СВЦЭМ!$A$39:$A$782,$A104,СВЦЭМ!$B$39:$B$782,C$83)+'СЕТ СН'!$H$14+СВЦЭМ!$D$10+'СЕТ СН'!$H$5-'СЕТ СН'!$H$24</f>
        <v>5255.8365716300004</v>
      </c>
      <c r="D104" s="36">
        <f>SUMIFS(СВЦЭМ!$D$39:$D$782,СВЦЭМ!$A$39:$A$782,$A104,СВЦЭМ!$B$39:$B$782,D$83)+'СЕТ СН'!$H$14+СВЦЭМ!$D$10+'СЕТ СН'!$H$5-'СЕТ СН'!$H$24</f>
        <v>5250.5353199399997</v>
      </c>
      <c r="E104" s="36">
        <f>SUMIFS(СВЦЭМ!$D$39:$D$782,СВЦЭМ!$A$39:$A$782,$A104,СВЦЭМ!$B$39:$B$782,E$83)+'СЕТ СН'!$H$14+СВЦЭМ!$D$10+'СЕТ СН'!$H$5-'СЕТ СН'!$H$24</f>
        <v>5255.3739011300004</v>
      </c>
      <c r="F104" s="36">
        <f>SUMIFS(СВЦЭМ!$D$39:$D$782,СВЦЭМ!$A$39:$A$782,$A104,СВЦЭМ!$B$39:$B$782,F$83)+'СЕТ СН'!$H$14+СВЦЭМ!$D$10+'СЕТ СН'!$H$5-'СЕТ СН'!$H$24</f>
        <v>5300.8448337600003</v>
      </c>
      <c r="G104" s="36">
        <f>SUMIFS(СВЦЭМ!$D$39:$D$782,СВЦЭМ!$A$39:$A$782,$A104,СВЦЭМ!$B$39:$B$782,G$83)+'СЕТ СН'!$H$14+СВЦЭМ!$D$10+'СЕТ СН'!$H$5-'СЕТ СН'!$H$24</f>
        <v>5254.1741847399999</v>
      </c>
      <c r="H104" s="36">
        <f>SUMIFS(СВЦЭМ!$D$39:$D$782,СВЦЭМ!$A$39:$A$782,$A104,СВЦЭМ!$B$39:$B$782,H$83)+'СЕТ СН'!$H$14+СВЦЭМ!$D$10+'СЕТ СН'!$H$5-'СЕТ СН'!$H$24</f>
        <v>5202.9251406800004</v>
      </c>
      <c r="I104" s="36">
        <f>SUMIFS(СВЦЭМ!$D$39:$D$782,СВЦЭМ!$A$39:$A$782,$A104,СВЦЭМ!$B$39:$B$782,I$83)+'СЕТ СН'!$H$14+СВЦЭМ!$D$10+'СЕТ СН'!$H$5-'СЕТ СН'!$H$24</f>
        <v>5211.9777318699998</v>
      </c>
      <c r="J104" s="36">
        <f>SUMIFS(СВЦЭМ!$D$39:$D$782,СВЦЭМ!$A$39:$A$782,$A104,СВЦЭМ!$B$39:$B$782,J$83)+'СЕТ СН'!$H$14+СВЦЭМ!$D$10+'СЕТ СН'!$H$5-'СЕТ СН'!$H$24</f>
        <v>5171.1623570600004</v>
      </c>
      <c r="K104" s="36">
        <f>SUMIFS(СВЦЭМ!$D$39:$D$782,СВЦЭМ!$A$39:$A$782,$A104,СВЦЭМ!$B$39:$B$782,K$83)+'СЕТ СН'!$H$14+СВЦЭМ!$D$10+'СЕТ СН'!$H$5-'СЕТ СН'!$H$24</f>
        <v>5165.5954194400001</v>
      </c>
      <c r="L104" s="36">
        <f>SUMIFS(СВЦЭМ!$D$39:$D$782,СВЦЭМ!$A$39:$A$782,$A104,СВЦЭМ!$B$39:$B$782,L$83)+'СЕТ СН'!$H$14+СВЦЭМ!$D$10+'СЕТ СН'!$H$5-'СЕТ СН'!$H$24</f>
        <v>5143.4048096000006</v>
      </c>
      <c r="M104" s="36">
        <f>SUMIFS(СВЦЭМ!$D$39:$D$782,СВЦЭМ!$A$39:$A$782,$A104,СВЦЭМ!$B$39:$B$782,M$83)+'СЕТ СН'!$H$14+СВЦЭМ!$D$10+'СЕТ СН'!$H$5-'СЕТ СН'!$H$24</f>
        <v>5165.0066482000002</v>
      </c>
      <c r="N104" s="36">
        <f>SUMIFS(СВЦЭМ!$D$39:$D$782,СВЦЭМ!$A$39:$A$782,$A104,СВЦЭМ!$B$39:$B$782,N$83)+'СЕТ СН'!$H$14+СВЦЭМ!$D$10+'СЕТ СН'!$H$5-'СЕТ СН'!$H$24</f>
        <v>5161.8970430999998</v>
      </c>
      <c r="O104" s="36">
        <f>SUMIFS(СВЦЭМ!$D$39:$D$782,СВЦЭМ!$A$39:$A$782,$A104,СВЦЭМ!$B$39:$B$782,O$83)+'СЕТ СН'!$H$14+СВЦЭМ!$D$10+'СЕТ СН'!$H$5-'СЕТ СН'!$H$24</f>
        <v>5151.0045299499998</v>
      </c>
      <c r="P104" s="36">
        <f>SUMIFS(СВЦЭМ!$D$39:$D$782,СВЦЭМ!$A$39:$A$782,$A104,СВЦЭМ!$B$39:$B$782,P$83)+'СЕТ СН'!$H$14+СВЦЭМ!$D$10+'СЕТ СН'!$H$5-'СЕТ СН'!$H$24</f>
        <v>5155.1077479400001</v>
      </c>
      <c r="Q104" s="36">
        <f>SUMIFS(СВЦЭМ!$D$39:$D$782,СВЦЭМ!$A$39:$A$782,$A104,СВЦЭМ!$B$39:$B$782,Q$83)+'СЕТ СН'!$H$14+СВЦЭМ!$D$10+'СЕТ СН'!$H$5-'СЕТ СН'!$H$24</f>
        <v>5181.2986505200006</v>
      </c>
      <c r="R104" s="36">
        <f>SUMIFS(СВЦЭМ!$D$39:$D$782,СВЦЭМ!$A$39:$A$782,$A104,СВЦЭМ!$B$39:$B$782,R$83)+'СЕТ СН'!$H$14+СВЦЭМ!$D$10+'СЕТ СН'!$H$5-'СЕТ СН'!$H$24</f>
        <v>5181.5685304899998</v>
      </c>
      <c r="S104" s="36">
        <f>SUMIFS(СВЦЭМ!$D$39:$D$782,СВЦЭМ!$A$39:$A$782,$A104,СВЦЭМ!$B$39:$B$782,S$83)+'СЕТ СН'!$H$14+СВЦЭМ!$D$10+'СЕТ СН'!$H$5-'СЕТ СН'!$H$24</f>
        <v>5178.2213895300001</v>
      </c>
      <c r="T104" s="36">
        <f>SUMIFS(СВЦЭМ!$D$39:$D$782,СВЦЭМ!$A$39:$A$782,$A104,СВЦЭМ!$B$39:$B$782,T$83)+'СЕТ СН'!$H$14+СВЦЭМ!$D$10+'СЕТ СН'!$H$5-'СЕТ СН'!$H$24</f>
        <v>5167.6551996500002</v>
      </c>
      <c r="U104" s="36">
        <f>SUMIFS(СВЦЭМ!$D$39:$D$782,СВЦЭМ!$A$39:$A$782,$A104,СВЦЭМ!$B$39:$B$782,U$83)+'СЕТ СН'!$H$14+СВЦЭМ!$D$10+'СЕТ СН'!$H$5-'СЕТ СН'!$H$24</f>
        <v>5170.4466381599996</v>
      </c>
      <c r="V104" s="36">
        <f>SUMIFS(СВЦЭМ!$D$39:$D$782,СВЦЭМ!$A$39:$A$782,$A104,СВЦЭМ!$B$39:$B$782,V$83)+'СЕТ СН'!$H$14+СВЦЭМ!$D$10+'СЕТ СН'!$H$5-'СЕТ СН'!$H$24</f>
        <v>5182.4074646099998</v>
      </c>
      <c r="W104" s="36">
        <f>SUMIFS(СВЦЭМ!$D$39:$D$782,СВЦЭМ!$A$39:$A$782,$A104,СВЦЭМ!$B$39:$B$782,W$83)+'СЕТ СН'!$H$14+СВЦЭМ!$D$10+'СЕТ СН'!$H$5-'СЕТ СН'!$H$24</f>
        <v>5163.6804850099998</v>
      </c>
      <c r="X104" s="36">
        <f>SUMIFS(СВЦЭМ!$D$39:$D$782,СВЦЭМ!$A$39:$A$782,$A104,СВЦЭМ!$B$39:$B$782,X$83)+'СЕТ СН'!$H$14+СВЦЭМ!$D$10+'СЕТ СН'!$H$5-'СЕТ СН'!$H$24</f>
        <v>5157.29241155</v>
      </c>
      <c r="Y104" s="36">
        <f>SUMIFS(СВЦЭМ!$D$39:$D$782,СВЦЭМ!$A$39:$A$782,$A104,СВЦЭМ!$B$39:$B$782,Y$83)+'СЕТ СН'!$H$14+СВЦЭМ!$D$10+'СЕТ СН'!$H$5-'СЕТ СН'!$H$24</f>
        <v>5169.1177989900007</v>
      </c>
    </row>
    <row r="105" spans="1:25" ht="15.75" x14ac:dyDescent="0.2">
      <c r="A105" s="35">
        <f t="shared" si="2"/>
        <v>44917</v>
      </c>
      <c r="B105" s="36">
        <f>SUMIFS(СВЦЭМ!$D$39:$D$782,СВЦЭМ!$A$39:$A$782,$A105,СВЦЭМ!$B$39:$B$782,B$83)+'СЕТ СН'!$H$14+СВЦЭМ!$D$10+'СЕТ СН'!$H$5-'СЕТ СН'!$H$24</f>
        <v>5203.4198555100002</v>
      </c>
      <c r="C105" s="36">
        <f>SUMIFS(СВЦЭМ!$D$39:$D$782,СВЦЭМ!$A$39:$A$782,$A105,СВЦЭМ!$B$39:$B$782,C$83)+'СЕТ СН'!$H$14+СВЦЭМ!$D$10+'СЕТ СН'!$H$5-'СЕТ СН'!$H$24</f>
        <v>5224.5257920800004</v>
      </c>
      <c r="D105" s="36">
        <f>SUMIFS(СВЦЭМ!$D$39:$D$782,СВЦЭМ!$A$39:$A$782,$A105,СВЦЭМ!$B$39:$B$782,D$83)+'СЕТ СН'!$H$14+СВЦЭМ!$D$10+'СЕТ СН'!$H$5-'СЕТ СН'!$H$24</f>
        <v>5220.1031143399996</v>
      </c>
      <c r="E105" s="36">
        <f>SUMIFS(СВЦЭМ!$D$39:$D$782,СВЦЭМ!$A$39:$A$782,$A105,СВЦЭМ!$B$39:$B$782,E$83)+'СЕТ СН'!$H$14+СВЦЭМ!$D$10+'СЕТ СН'!$H$5-'СЕТ СН'!$H$24</f>
        <v>5247.0189466400006</v>
      </c>
      <c r="F105" s="36">
        <f>SUMIFS(СВЦЭМ!$D$39:$D$782,СВЦЭМ!$A$39:$A$782,$A105,СВЦЭМ!$B$39:$B$782,F$83)+'СЕТ СН'!$H$14+СВЦЭМ!$D$10+'СЕТ СН'!$H$5-'СЕТ СН'!$H$24</f>
        <v>5275.5673156299999</v>
      </c>
      <c r="G105" s="36">
        <f>SUMIFS(СВЦЭМ!$D$39:$D$782,СВЦЭМ!$A$39:$A$782,$A105,СВЦЭМ!$B$39:$B$782,G$83)+'СЕТ СН'!$H$14+СВЦЭМ!$D$10+'СЕТ СН'!$H$5-'СЕТ СН'!$H$24</f>
        <v>5277.7403953600005</v>
      </c>
      <c r="H105" s="36">
        <f>SUMIFS(СВЦЭМ!$D$39:$D$782,СВЦЭМ!$A$39:$A$782,$A105,СВЦЭМ!$B$39:$B$782,H$83)+'СЕТ СН'!$H$14+СВЦЭМ!$D$10+'СЕТ СН'!$H$5-'СЕТ СН'!$H$24</f>
        <v>5252.0680551599999</v>
      </c>
      <c r="I105" s="36">
        <f>SUMIFS(СВЦЭМ!$D$39:$D$782,СВЦЭМ!$A$39:$A$782,$A105,СВЦЭМ!$B$39:$B$782,I$83)+'СЕТ СН'!$H$14+СВЦЭМ!$D$10+'СЕТ СН'!$H$5-'СЕТ СН'!$H$24</f>
        <v>5235.0243597999997</v>
      </c>
      <c r="J105" s="36">
        <f>SUMIFS(СВЦЭМ!$D$39:$D$782,СВЦЭМ!$A$39:$A$782,$A105,СВЦЭМ!$B$39:$B$782,J$83)+'СЕТ СН'!$H$14+СВЦЭМ!$D$10+'СЕТ СН'!$H$5-'СЕТ СН'!$H$24</f>
        <v>5217.9447778100002</v>
      </c>
      <c r="K105" s="36">
        <f>SUMIFS(СВЦЭМ!$D$39:$D$782,СВЦЭМ!$A$39:$A$782,$A105,СВЦЭМ!$B$39:$B$782,K$83)+'СЕТ СН'!$H$14+СВЦЭМ!$D$10+'СЕТ СН'!$H$5-'СЕТ СН'!$H$24</f>
        <v>5195.1271192900003</v>
      </c>
      <c r="L105" s="36">
        <f>SUMIFS(СВЦЭМ!$D$39:$D$782,СВЦЭМ!$A$39:$A$782,$A105,СВЦЭМ!$B$39:$B$782,L$83)+'СЕТ СН'!$H$14+СВЦЭМ!$D$10+'СЕТ СН'!$H$5-'СЕТ СН'!$H$24</f>
        <v>5210.7565214900005</v>
      </c>
      <c r="M105" s="36">
        <f>SUMIFS(СВЦЭМ!$D$39:$D$782,СВЦЭМ!$A$39:$A$782,$A105,СВЦЭМ!$B$39:$B$782,M$83)+'СЕТ СН'!$H$14+СВЦЭМ!$D$10+'СЕТ СН'!$H$5-'СЕТ СН'!$H$24</f>
        <v>5219.5863591899997</v>
      </c>
      <c r="N105" s="36">
        <f>SUMIFS(СВЦЭМ!$D$39:$D$782,СВЦЭМ!$A$39:$A$782,$A105,СВЦЭМ!$B$39:$B$782,N$83)+'СЕТ СН'!$H$14+СВЦЭМ!$D$10+'СЕТ СН'!$H$5-'СЕТ СН'!$H$24</f>
        <v>5247.1961106199997</v>
      </c>
      <c r="O105" s="36">
        <f>SUMIFS(СВЦЭМ!$D$39:$D$782,СВЦЭМ!$A$39:$A$782,$A105,СВЦЭМ!$B$39:$B$782,O$83)+'СЕТ СН'!$H$14+СВЦЭМ!$D$10+'СЕТ СН'!$H$5-'СЕТ СН'!$H$24</f>
        <v>5244.3401154900002</v>
      </c>
      <c r="P105" s="36">
        <f>SUMIFS(СВЦЭМ!$D$39:$D$782,СВЦЭМ!$A$39:$A$782,$A105,СВЦЭМ!$B$39:$B$782,P$83)+'СЕТ СН'!$H$14+СВЦЭМ!$D$10+'СЕТ СН'!$H$5-'СЕТ СН'!$H$24</f>
        <v>5257.1260548199998</v>
      </c>
      <c r="Q105" s="36">
        <f>SUMIFS(СВЦЭМ!$D$39:$D$782,СВЦЭМ!$A$39:$A$782,$A105,СВЦЭМ!$B$39:$B$782,Q$83)+'СЕТ СН'!$H$14+СВЦЭМ!$D$10+'СЕТ СН'!$H$5-'СЕТ СН'!$H$24</f>
        <v>5262.7906412600005</v>
      </c>
      <c r="R105" s="36">
        <f>SUMIFS(СВЦЭМ!$D$39:$D$782,СВЦЭМ!$A$39:$A$782,$A105,СВЦЭМ!$B$39:$B$782,R$83)+'СЕТ СН'!$H$14+СВЦЭМ!$D$10+'СЕТ СН'!$H$5-'СЕТ СН'!$H$24</f>
        <v>5226.5194841000002</v>
      </c>
      <c r="S105" s="36">
        <f>SUMIFS(СВЦЭМ!$D$39:$D$782,СВЦЭМ!$A$39:$A$782,$A105,СВЦЭМ!$B$39:$B$782,S$83)+'СЕТ СН'!$H$14+СВЦЭМ!$D$10+'СЕТ СН'!$H$5-'СЕТ СН'!$H$24</f>
        <v>5227.6332396600001</v>
      </c>
      <c r="T105" s="36">
        <f>SUMIFS(СВЦЭМ!$D$39:$D$782,СВЦЭМ!$A$39:$A$782,$A105,СВЦЭМ!$B$39:$B$782,T$83)+'СЕТ СН'!$H$14+СВЦЭМ!$D$10+'СЕТ СН'!$H$5-'СЕТ СН'!$H$24</f>
        <v>5183.6553948399996</v>
      </c>
      <c r="U105" s="36">
        <f>SUMIFS(СВЦЭМ!$D$39:$D$782,СВЦЭМ!$A$39:$A$782,$A105,СВЦЭМ!$B$39:$B$782,U$83)+'СЕТ СН'!$H$14+СВЦЭМ!$D$10+'СЕТ СН'!$H$5-'СЕТ СН'!$H$24</f>
        <v>5185.3746786499996</v>
      </c>
      <c r="V105" s="36">
        <f>SUMIFS(СВЦЭМ!$D$39:$D$782,СВЦЭМ!$A$39:$A$782,$A105,СВЦЭМ!$B$39:$B$782,V$83)+'СЕТ СН'!$H$14+СВЦЭМ!$D$10+'СЕТ СН'!$H$5-'СЕТ СН'!$H$24</f>
        <v>5219.9926173800004</v>
      </c>
      <c r="W105" s="36">
        <f>SUMIFS(СВЦЭМ!$D$39:$D$782,СВЦЭМ!$A$39:$A$782,$A105,СВЦЭМ!$B$39:$B$782,W$83)+'СЕТ СН'!$H$14+СВЦЭМ!$D$10+'СЕТ СН'!$H$5-'СЕТ СН'!$H$24</f>
        <v>5223.9703027300002</v>
      </c>
      <c r="X105" s="36">
        <f>SUMIFS(СВЦЭМ!$D$39:$D$782,СВЦЭМ!$A$39:$A$782,$A105,СВЦЭМ!$B$39:$B$782,X$83)+'СЕТ СН'!$H$14+СВЦЭМ!$D$10+'СЕТ СН'!$H$5-'СЕТ СН'!$H$24</f>
        <v>5242.4319049900005</v>
      </c>
      <c r="Y105" s="36">
        <f>SUMIFS(СВЦЭМ!$D$39:$D$782,СВЦЭМ!$A$39:$A$782,$A105,СВЦЭМ!$B$39:$B$782,Y$83)+'СЕТ СН'!$H$14+СВЦЭМ!$D$10+'СЕТ СН'!$H$5-'СЕТ СН'!$H$24</f>
        <v>5263.2571832900003</v>
      </c>
    </row>
    <row r="106" spans="1:25" ht="15.75" x14ac:dyDescent="0.2">
      <c r="A106" s="35">
        <f t="shared" si="2"/>
        <v>44918</v>
      </c>
      <c r="B106" s="36">
        <f>SUMIFS(СВЦЭМ!$D$39:$D$782,СВЦЭМ!$A$39:$A$782,$A106,СВЦЭМ!$B$39:$B$782,B$83)+'СЕТ СН'!$H$14+СВЦЭМ!$D$10+'СЕТ СН'!$H$5-'СЕТ СН'!$H$24</f>
        <v>5383.3144760200003</v>
      </c>
      <c r="C106" s="36">
        <f>SUMIFS(СВЦЭМ!$D$39:$D$782,СВЦЭМ!$A$39:$A$782,$A106,СВЦЭМ!$B$39:$B$782,C$83)+'СЕТ СН'!$H$14+СВЦЭМ!$D$10+'СЕТ СН'!$H$5-'СЕТ СН'!$H$24</f>
        <v>5408.7258652800001</v>
      </c>
      <c r="D106" s="36">
        <f>SUMIFS(СВЦЭМ!$D$39:$D$782,СВЦЭМ!$A$39:$A$782,$A106,СВЦЭМ!$B$39:$B$782,D$83)+'СЕТ СН'!$H$14+СВЦЭМ!$D$10+'СЕТ СН'!$H$5-'СЕТ СН'!$H$24</f>
        <v>5429.0052929900003</v>
      </c>
      <c r="E106" s="36">
        <f>SUMIFS(СВЦЭМ!$D$39:$D$782,СВЦЭМ!$A$39:$A$782,$A106,СВЦЭМ!$B$39:$B$782,E$83)+'СЕТ СН'!$H$14+СВЦЭМ!$D$10+'СЕТ СН'!$H$5-'СЕТ СН'!$H$24</f>
        <v>5439.1060072999999</v>
      </c>
      <c r="F106" s="36">
        <f>SUMIFS(СВЦЭМ!$D$39:$D$782,СВЦЭМ!$A$39:$A$782,$A106,СВЦЭМ!$B$39:$B$782,F$83)+'СЕТ СН'!$H$14+СВЦЭМ!$D$10+'СЕТ СН'!$H$5-'СЕТ СН'!$H$24</f>
        <v>5437.4312792999999</v>
      </c>
      <c r="G106" s="36">
        <f>SUMIFS(СВЦЭМ!$D$39:$D$782,СВЦЭМ!$A$39:$A$782,$A106,СВЦЭМ!$B$39:$B$782,G$83)+'СЕТ СН'!$H$14+СВЦЭМ!$D$10+'СЕТ СН'!$H$5-'СЕТ СН'!$H$24</f>
        <v>5422.9114198400002</v>
      </c>
      <c r="H106" s="36">
        <f>SUMIFS(СВЦЭМ!$D$39:$D$782,СВЦЭМ!$A$39:$A$782,$A106,СВЦЭМ!$B$39:$B$782,H$83)+'СЕТ СН'!$H$14+СВЦЭМ!$D$10+'СЕТ СН'!$H$5-'СЕТ СН'!$H$24</f>
        <v>5361.5300076100002</v>
      </c>
      <c r="I106" s="36">
        <f>SUMIFS(СВЦЭМ!$D$39:$D$782,СВЦЭМ!$A$39:$A$782,$A106,СВЦЭМ!$B$39:$B$782,I$83)+'СЕТ СН'!$H$14+СВЦЭМ!$D$10+'СЕТ СН'!$H$5-'СЕТ СН'!$H$24</f>
        <v>5342.0648248699999</v>
      </c>
      <c r="J106" s="36">
        <f>SUMIFS(СВЦЭМ!$D$39:$D$782,СВЦЭМ!$A$39:$A$782,$A106,СВЦЭМ!$B$39:$B$782,J$83)+'СЕТ СН'!$H$14+СВЦЭМ!$D$10+'СЕТ СН'!$H$5-'СЕТ СН'!$H$24</f>
        <v>5314.0400532499998</v>
      </c>
      <c r="K106" s="36">
        <f>SUMIFS(СВЦЭМ!$D$39:$D$782,СВЦЭМ!$A$39:$A$782,$A106,СВЦЭМ!$B$39:$B$782,K$83)+'СЕТ СН'!$H$14+СВЦЭМ!$D$10+'СЕТ СН'!$H$5-'СЕТ СН'!$H$24</f>
        <v>5302.9027093499999</v>
      </c>
      <c r="L106" s="36">
        <f>SUMIFS(СВЦЭМ!$D$39:$D$782,СВЦЭМ!$A$39:$A$782,$A106,СВЦЭМ!$B$39:$B$782,L$83)+'СЕТ СН'!$H$14+СВЦЭМ!$D$10+'СЕТ СН'!$H$5-'СЕТ СН'!$H$24</f>
        <v>5309.1247741799998</v>
      </c>
      <c r="M106" s="36">
        <f>SUMIFS(СВЦЭМ!$D$39:$D$782,СВЦЭМ!$A$39:$A$782,$A106,СВЦЭМ!$B$39:$B$782,M$83)+'СЕТ СН'!$H$14+СВЦЭМ!$D$10+'СЕТ СН'!$H$5-'СЕТ СН'!$H$24</f>
        <v>5316.2698525699998</v>
      </c>
      <c r="N106" s="36">
        <f>SUMIFS(СВЦЭМ!$D$39:$D$782,СВЦЭМ!$A$39:$A$782,$A106,СВЦЭМ!$B$39:$B$782,N$83)+'СЕТ СН'!$H$14+СВЦЭМ!$D$10+'СЕТ СН'!$H$5-'СЕТ СН'!$H$24</f>
        <v>5345.1077977599998</v>
      </c>
      <c r="O106" s="36">
        <f>SUMIFS(СВЦЭМ!$D$39:$D$782,СВЦЭМ!$A$39:$A$782,$A106,СВЦЭМ!$B$39:$B$782,O$83)+'СЕТ СН'!$H$14+СВЦЭМ!$D$10+'СЕТ СН'!$H$5-'СЕТ СН'!$H$24</f>
        <v>5342.8804528999999</v>
      </c>
      <c r="P106" s="36">
        <f>SUMIFS(СВЦЭМ!$D$39:$D$782,СВЦЭМ!$A$39:$A$782,$A106,СВЦЭМ!$B$39:$B$782,P$83)+'СЕТ СН'!$H$14+СВЦЭМ!$D$10+'СЕТ СН'!$H$5-'СЕТ СН'!$H$24</f>
        <v>5349.6176127099998</v>
      </c>
      <c r="Q106" s="36">
        <f>SUMIFS(СВЦЭМ!$D$39:$D$782,СВЦЭМ!$A$39:$A$782,$A106,СВЦЭМ!$B$39:$B$782,Q$83)+'СЕТ СН'!$H$14+СВЦЭМ!$D$10+'СЕТ СН'!$H$5-'СЕТ СН'!$H$24</f>
        <v>5356.1363157800006</v>
      </c>
      <c r="R106" s="36">
        <f>SUMIFS(СВЦЭМ!$D$39:$D$782,СВЦЭМ!$A$39:$A$782,$A106,СВЦЭМ!$B$39:$B$782,R$83)+'СЕТ СН'!$H$14+СВЦЭМ!$D$10+'СЕТ СН'!$H$5-'СЕТ СН'!$H$24</f>
        <v>5356.7570488500005</v>
      </c>
      <c r="S106" s="36">
        <f>SUMIFS(СВЦЭМ!$D$39:$D$782,СВЦЭМ!$A$39:$A$782,$A106,СВЦЭМ!$B$39:$B$782,S$83)+'СЕТ СН'!$H$14+СВЦЭМ!$D$10+'СЕТ СН'!$H$5-'СЕТ СН'!$H$24</f>
        <v>5323.6265741099996</v>
      </c>
      <c r="T106" s="36">
        <f>SUMIFS(СВЦЭМ!$D$39:$D$782,СВЦЭМ!$A$39:$A$782,$A106,СВЦЭМ!$B$39:$B$782,T$83)+'СЕТ СН'!$H$14+СВЦЭМ!$D$10+'СЕТ СН'!$H$5-'СЕТ СН'!$H$24</f>
        <v>5282.1562894100007</v>
      </c>
      <c r="U106" s="36">
        <f>SUMIFS(СВЦЭМ!$D$39:$D$782,СВЦЭМ!$A$39:$A$782,$A106,СВЦЭМ!$B$39:$B$782,U$83)+'СЕТ СН'!$H$14+СВЦЭМ!$D$10+'СЕТ СН'!$H$5-'СЕТ СН'!$H$24</f>
        <v>5285.3067496399999</v>
      </c>
      <c r="V106" s="36">
        <f>SUMIFS(СВЦЭМ!$D$39:$D$782,СВЦЭМ!$A$39:$A$782,$A106,СВЦЭМ!$B$39:$B$782,V$83)+'СЕТ СН'!$H$14+СВЦЭМ!$D$10+'СЕТ СН'!$H$5-'СЕТ СН'!$H$24</f>
        <v>5298.9365589999998</v>
      </c>
      <c r="W106" s="36">
        <f>SUMIFS(СВЦЭМ!$D$39:$D$782,СВЦЭМ!$A$39:$A$782,$A106,СВЦЭМ!$B$39:$B$782,W$83)+'СЕТ СН'!$H$14+СВЦЭМ!$D$10+'СЕТ СН'!$H$5-'СЕТ СН'!$H$24</f>
        <v>5323.3191164300006</v>
      </c>
      <c r="X106" s="36">
        <f>SUMIFS(СВЦЭМ!$D$39:$D$782,СВЦЭМ!$A$39:$A$782,$A106,СВЦЭМ!$B$39:$B$782,X$83)+'СЕТ СН'!$H$14+СВЦЭМ!$D$10+'СЕТ СН'!$H$5-'СЕТ СН'!$H$24</f>
        <v>5349.9913306100007</v>
      </c>
      <c r="Y106" s="36">
        <f>SUMIFS(СВЦЭМ!$D$39:$D$782,СВЦЭМ!$A$39:$A$782,$A106,СВЦЭМ!$B$39:$B$782,Y$83)+'СЕТ СН'!$H$14+СВЦЭМ!$D$10+'СЕТ СН'!$H$5-'СЕТ СН'!$H$24</f>
        <v>5382.4239206500006</v>
      </c>
    </row>
    <row r="107" spans="1:25" ht="15.75" x14ac:dyDescent="0.2">
      <c r="A107" s="35">
        <f t="shared" si="2"/>
        <v>44919</v>
      </c>
      <c r="B107" s="36">
        <f>SUMIFS(СВЦЭМ!$D$39:$D$782,СВЦЭМ!$A$39:$A$782,$A107,СВЦЭМ!$B$39:$B$782,B$83)+'СЕТ СН'!$H$14+СВЦЭМ!$D$10+'СЕТ СН'!$H$5-'СЕТ СН'!$H$24</f>
        <v>5316.9438687600004</v>
      </c>
      <c r="C107" s="36">
        <f>SUMIFS(СВЦЭМ!$D$39:$D$782,СВЦЭМ!$A$39:$A$782,$A107,СВЦЭМ!$B$39:$B$782,C$83)+'СЕТ СН'!$H$14+СВЦЭМ!$D$10+'СЕТ СН'!$H$5-'СЕТ СН'!$H$24</f>
        <v>5281.8695287800001</v>
      </c>
      <c r="D107" s="36">
        <f>SUMIFS(СВЦЭМ!$D$39:$D$782,СВЦЭМ!$A$39:$A$782,$A107,СВЦЭМ!$B$39:$B$782,D$83)+'СЕТ СН'!$H$14+СВЦЭМ!$D$10+'СЕТ СН'!$H$5-'СЕТ СН'!$H$24</f>
        <v>5265.8380123300003</v>
      </c>
      <c r="E107" s="36">
        <f>SUMIFS(СВЦЭМ!$D$39:$D$782,СВЦЭМ!$A$39:$A$782,$A107,СВЦЭМ!$B$39:$B$782,E$83)+'СЕТ СН'!$H$14+СВЦЭМ!$D$10+'СЕТ СН'!$H$5-'СЕТ СН'!$H$24</f>
        <v>5252.1686660100004</v>
      </c>
      <c r="F107" s="36">
        <f>SUMIFS(СВЦЭМ!$D$39:$D$782,СВЦЭМ!$A$39:$A$782,$A107,СВЦЭМ!$B$39:$B$782,F$83)+'СЕТ СН'!$H$14+СВЦЭМ!$D$10+'СЕТ СН'!$H$5-'СЕТ СН'!$H$24</f>
        <v>5300.4292361300004</v>
      </c>
      <c r="G107" s="36">
        <f>SUMIFS(СВЦЭМ!$D$39:$D$782,СВЦЭМ!$A$39:$A$782,$A107,СВЦЭМ!$B$39:$B$782,G$83)+'СЕТ СН'!$H$14+СВЦЭМ!$D$10+'СЕТ СН'!$H$5-'СЕТ СН'!$H$24</f>
        <v>5284.0509321099998</v>
      </c>
      <c r="H107" s="36">
        <f>SUMIFS(СВЦЭМ!$D$39:$D$782,СВЦЭМ!$A$39:$A$782,$A107,СВЦЭМ!$B$39:$B$782,H$83)+'СЕТ СН'!$H$14+СВЦЭМ!$D$10+'СЕТ СН'!$H$5-'СЕТ СН'!$H$24</f>
        <v>5278.5116519000003</v>
      </c>
      <c r="I107" s="36">
        <f>SUMIFS(СВЦЭМ!$D$39:$D$782,СВЦЭМ!$A$39:$A$782,$A107,СВЦЭМ!$B$39:$B$782,I$83)+'СЕТ СН'!$H$14+СВЦЭМ!$D$10+'СЕТ СН'!$H$5-'СЕТ СН'!$H$24</f>
        <v>5250.6807105600001</v>
      </c>
      <c r="J107" s="36">
        <f>SUMIFS(СВЦЭМ!$D$39:$D$782,СВЦЭМ!$A$39:$A$782,$A107,СВЦЭМ!$B$39:$B$782,J$83)+'СЕТ СН'!$H$14+СВЦЭМ!$D$10+'СЕТ СН'!$H$5-'СЕТ СН'!$H$24</f>
        <v>5243.2099850200002</v>
      </c>
      <c r="K107" s="36">
        <f>SUMIFS(СВЦЭМ!$D$39:$D$782,СВЦЭМ!$A$39:$A$782,$A107,СВЦЭМ!$B$39:$B$782,K$83)+'СЕТ СН'!$H$14+СВЦЭМ!$D$10+'СЕТ СН'!$H$5-'СЕТ СН'!$H$24</f>
        <v>5202.7919577800003</v>
      </c>
      <c r="L107" s="36">
        <f>SUMIFS(СВЦЭМ!$D$39:$D$782,СВЦЭМ!$A$39:$A$782,$A107,СВЦЭМ!$B$39:$B$782,L$83)+'СЕТ СН'!$H$14+СВЦЭМ!$D$10+'СЕТ СН'!$H$5-'СЕТ СН'!$H$24</f>
        <v>5178.4235794100005</v>
      </c>
      <c r="M107" s="36">
        <f>SUMIFS(СВЦЭМ!$D$39:$D$782,СВЦЭМ!$A$39:$A$782,$A107,СВЦЭМ!$B$39:$B$782,M$83)+'СЕТ СН'!$H$14+СВЦЭМ!$D$10+'СЕТ СН'!$H$5-'СЕТ СН'!$H$24</f>
        <v>5158.4972376400001</v>
      </c>
      <c r="N107" s="36">
        <f>SUMIFS(СВЦЭМ!$D$39:$D$782,СВЦЭМ!$A$39:$A$782,$A107,СВЦЭМ!$B$39:$B$782,N$83)+'СЕТ СН'!$H$14+СВЦЭМ!$D$10+'СЕТ СН'!$H$5-'СЕТ СН'!$H$24</f>
        <v>5185.6576216800004</v>
      </c>
      <c r="O107" s="36">
        <f>SUMIFS(СВЦЭМ!$D$39:$D$782,СВЦЭМ!$A$39:$A$782,$A107,СВЦЭМ!$B$39:$B$782,O$83)+'СЕТ СН'!$H$14+СВЦЭМ!$D$10+'СЕТ СН'!$H$5-'СЕТ СН'!$H$24</f>
        <v>5172.9687466599999</v>
      </c>
      <c r="P107" s="36">
        <f>SUMIFS(СВЦЭМ!$D$39:$D$782,СВЦЭМ!$A$39:$A$782,$A107,СВЦЭМ!$B$39:$B$782,P$83)+'СЕТ СН'!$H$14+СВЦЭМ!$D$10+'СЕТ СН'!$H$5-'СЕТ СН'!$H$24</f>
        <v>5172.6125825300005</v>
      </c>
      <c r="Q107" s="36">
        <f>SUMIFS(СВЦЭМ!$D$39:$D$782,СВЦЭМ!$A$39:$A$782,$A107,СВЦЭМ!$B$39:$B$782,Q$83)+'СЕТ СН'!$H$14+СВЦЭМ!$D$10+'СЕТ СН'!$H$5-'СЕТ СН'!$H$24</f>
        <v>5169.3176308299999</v>
      </c>
      <c r="R107" s="36">
        <f>SUMIFS(СВЦЭМ!$D$39:$D$782,СВЦЭМ!$A$39:$A$782,$A107,СВЦЭМ!$B$39:$B$782,R$83)+'СЕТ СН'!$H$14+СВЦЭМ!$D$10+'СЕТ СН'!$H$5-'СЕТ СН'!$H$24</f>
        <v>5175.3555277599999</v>
      </c>
      <c r="S107" s="36">
        <f>SUMIFS(СВЦЭМ!$D$39:$D$782,СВЦЭМ!$A$39:$A$782,$A107,СВЦЭМ!$B$39:$B$782,S$83)+'СЕТ СН'!$H$14+СВЦЭМ!$D$10+'СЕТ СН'!$H$5-'СЕТ СН'!$H$24</f>
        <v>5131.8399976500004</v>
      </c>
      <c r="T107" s="36">
        <f>SUMIFS(СВЦЭМ!$D$39:$D$782,СВЦЭМ!$A$39:$A$782,$A107,СВЦЭМ!$B$39:$B$782,T$83)+'СЕТ СН'!$H$14+СВЦЭМ!$D$10+'СЕТ СН'!$H$5-'СЕТ СН'!$H$24</f>
        <v>5118.9579985099999</v>
      </c>
      <c r="U107" s="36">
        <f>SUMIFS(СВЦЭМ!$D$39:$D$782,СВЦЭМ!$A$39:$A$782,$A107,СВЦЭМ!$B$39:$B$782,U$83)+'СЕТ СН'!$H$14+СВЦЭМ!$D$10+'СЕТ СН'!$H$5-'СЕТ СН'!$H$24</f>
        <v>5138.4036453999997</v>
      </c>
      <c r="V107" s="36">
        <f>SUMIFS(СВЦЭМ!$D$39:$D$782,СВЦЭМ!$A$39:$A$782,$A107,СВЦЭМ!$B$39:$B$782,V$83)+'СЕТ СН'!$H$14+СВЦЭМ!$D$10+'СЕТ СН'!$H$5-'СЕТ СН'!$H$24</f>
        <v>5158.02302968</v>
      </c>
      <c r="W107" s="36">
        <f>SUMIFS(СВЦЭМ!$D$39:$D$782,СВЦЭМ!$A$39:$A$782,$A107,СВЦЭМ!$B$39:$B$782,W$83)+'СЕТ СН'!$H$14+СВЦЭМ!$D$10+'СЕТ СН'!$H$5-'СЕТ СН'!$H$24</f>
        <v>5174.7830271800003</v>
      </c>
      <c r="X107" s="36">
        <f>SUMIFS(СВЦЭМ!$D$39:$D$782,СВЦЭМ!$A$39:$A$782,$A107,СВЦЭМ!$B$39:$B$782,X$83)+'СЕТ СН'!$H$14+СВЦЭМ!$D$10+'СЕТ СН'!$H$5-'СЕТ СН'!$H$24</f>
        <v>5189.0279798299998</v>
      </c>
      <c r="Y107" s="36">
        <f>SUMIFS(СВЦЭМ!$D$39:$D$782,СВЦЭМ!$A$39:$A$782,$A107,СВЦЭМ!$B$39:$B$782,Y$83)+'СЕТ СН'!$H$14+СВЦЭМ!$D$10+'СЕТ СН'!$H$5-'СЕТ СН'!$H$24</f>
        <v>5183.0647485600002</v>
      </c>
    </row>
    <row r="108" spans="1:25" ht="15.75" x14ac:dyDescent="0.2">
      <c r="A108" s="35">
        <f t="shared" si="2"/>
        <v>44920</v>
      </c>
      <c r="B108" s="36">
        <f>SUMIFS(СВЦЭМ!$D$39:$D$782,СВЦЭМ!$A$39:$A$782,$A108,СВЦЭМ!$B$39:$B$782,B$83)+'СЕТ СН'!$H$14+СВЦЭМ!$D$10+'СЕТ СН'!$H$5-'СЕТ СН'!$H$24</f>
        <v>5228.6904838999999</v>
      </c>
      <c r="C108" s="36">
        <f>SUMIFS(СВЦЭМ!$D$39:$D$782,СВЦЭМ!$A$39:$A$782,$A108,СВЦЭМ!$B$39:$B$782,C$83)+'СЕТ СН'!$H$14+СВЦЭМ!$D$10+'СЕТ СН'!$H$5-'СЕТ СН'!$H$24</f>
        <v>5245.4566230300006</v>
      </c>
      <c r="D108" s="36">
        <f>SUMIFS(СВЦЭМ!$D$39:$D$782,СВЦЭМ!$A$39:$A$782,$A108,СВЦЭМ!$B$39:$B$782,D$83)+'СЕТ СН'!$H$14+СВЦЭМ!$D$10+'СЕТ СН'!$H$5-'СЕТ СН'!$H$24</f>
        <v>5219.30443887</v>
      </c>
      <c r="E108" s="36">
        <f>SUMIFS(СВЦЭМ!$D$39:$D$782,СВЦЭМ!$A$39:$A$782,$A108,СВЦЭМ!$B$39:$B$782,E$83)+'СЕТ СН'!$H$14+СВЦЭМ!$D$10+'СЕТ СН'!$H$5-'СЕТ СН'!$H$24</f>
        <v>5211.0420047600001</v>
      </c>
      <c r="F108" s="36">
        <f>SUMIFS(СВЦЭМ!$D$39:$D$782,СВЦЭМ!$A$39:$A$782,$A108,СВЦЭМ!$B$39:$B$782,F$83)+'СЕТ СН'!$H$14+СВЦЭМ!$D$10+'СЕТ СН'!$H$5-'СЕТ СН'!$H$24</f>
        <v>5272.80249551</v>
      </c>
      <c r="G108" s="36">
        <f>SUMIFS(СВЦЭМ!$D$39:$D$782,СВЦЭМ!$A$39:$A$782,$A108,СВЦЭМ!$B$39:$B$782,G$83)+'СЕТ СН'!$H$14+СВЦЭМ!$D$10+'СЕТ СН'!$H$5-'СЕТ СН'!$H$24</f>
        <v>5268.8940505</v>
      </c>
      <c r="H108" s="36">
        <f>SUMIFS(СВЦЭМ!$D$39:$D$782,СВЦЭМ!$A$39:$A$782,$A108,СВЦЭМ!$B$39:$B$782,H$83)+'СЕТ СН'!$H$14+СВЦЭМ!$D$10+'СЕТ СН'!$H$5-'СЕТ СН'!$H$24</f>
        <v>5255.1783023099997</v>
      </c>
      <c r="I108" s="36">
        <f>SUMIFS(СВЦЭМ!$D$39:$D$782,СВЦЭМ!$A$39:$A$782,$A108,СВЦЭМ!$B$39:$B$782,I$83)+'СЕТ СН'!$H$14+СВЦЭМ!$D$10+'СЕТ СН'!$H$5-'СЕТ СН'!$H$24</f>
        <v>5292.0439290100003</v>
      </c>
      <c r="J108" s="36">
        <f>SUMIFS(СВЦЭМ!$D$39:$D$782,СВЦЭМ!$A$39:$A$782,$A108,СВЦЭМ!$B$39:$B$782,J$83)+'СЕТ СН'!$H$14+СВЦЭМ!$D$10+'СЕТ СН'!$H$5-'СЕТ СН'!$H$24</f>
        <v>5280.1247774599997</v>
      </c>
      <c r="K108" s="36">
        <f>SUMIFS(СВЦЭМ!$D$39:$D$782,СВЦЭМ!$A$39:$A$782,$A108,СВЦЭМ!$B$39:$B$782,K$83)+'СЕТ СН'!$H$14+СВЦЭМ!$D$10+'СЕТ СН'!$H$5-'СЕТ СН'!$H$24</f>
        <v>5269.63750764</v>
      </c>
      <c r="L108" s="36">
        <f>SUMIFS(СВЦЭМ!$D$39:$D$782,СВЦЭМ!$A$39:$A$782,$A108,СВЦЭМ!$B$39:$B$782,L$83)+'СЕТ СН'!$H$14+СВЦЭМ!$D$10+'СЕТ СН'!$H$5-'СЕТ СН'!$H$24</f>
        <v>5221.68954631</v>
      </c>
      <c r="M108" s="36">
        <f>SUMIFS(СВЦЭМ!$D$39:$D$782,СВЦЭМ!$A$39:$A$782,$A108,СВЦЭМ!$B$39:$B$782,M$83)+'СЕТ СН'!$H$14+СВЦЭМ!$D$10+'СЕТ СН'!$H$5-'СЕТ СН'!$H$24</f>
        <v>5232.3236147400003</v>
      </c>
      <c r="N108" s="36">
        <f>SUMIFS(СВЦЭМ!$D$39:$D$782,СВЦЭМ!$A$39:$A$782,$A108,СВЦЭМ!$B$39:$B$782,N$83)+'СЕТ СН'!$H$14+СВЦЭМ!$D$10+'СЕТ СН'!$H$5-'СЕТ СН'!$H$24</f>
        <v>5252.6879435999999</v>
      </c>
      <c r="O108" s="36">
        <f>SUMIFS(СВЦЭМ!$D$39:$D$782,СВЦЭМ!$A$39:$A$782,$A108,СВЦЭМ!$B$39:$B$782,O$83)+'СЕТ СН'!$H$14+СВЦЭМ!$D$10+'СЕТ СН'!$H$5-'СЕТ СН'!$H$24</f>
        <v>5256.76688939</v>
      </c>
      <c r="P108" s="36">
        <f>SUMIFS(СВЦЭМ!$D$39:$D$782,СВЦЭМ!$A$39:$A$782,$A108,СВЦЭМ!$B$39:$B$782,P$83)+'СЕТ СН'!$H$14+СВЦЭМ!$D$10+'СЕТ СН'!$H$5-'СЕТ СН'!$H$24</f>
        <v>5273.5362200500003</v>
      </c>
      <c r="Q108" s="36">
        <f>SUMIFS(СВЦЭМ!$D$39:$D$782,СВЦЭМ!$A$39:$A$782,$A108,СВЦЭМ!$B$39:$B$782,Q$83)+'СЕТ СН'!$H$14+СВЦЭМ!$D$10+'СЕТ СН'!$H$5-'СЕТ СН'!$H$24</f>
        <v>5268.64872001</v>
      </c>
      <c r="R108" s="36">
        <f>SUMIFS(СВЦЭМ!$D$39:$D$782,СВЦЭМ!$A$39:$A$782,$A108,СВЦЭМ!$B$39:$B$782,R$83)+'СЕТ СН'!$H$14+СВЦЭМ!$D$10+'СЕТ СН'!$H$5-'СЕТ СН'!$H$24</f>
        <v>5266.3947573799996</v>
      </c>
      <c r="S108" s="36">
        <f>SUMIFS(СВЦЭМ!$D$39:$D$782,СВЦЭМ!$A$39:$A$782,$A108,СВЦЭМ!$B$39:$B$782,S$83)+'СЕТ СН'!$H$14+СВЦЭМ!$D$10+'СЕТ СН'!$H$5-'СЕТ СН'!$H$24</f>
        <v>5241.6589331499999</v>
      </c>
      <c r="T108" s="36">
        <f>SUMIFS(СВЦЭМ!$D$39:$D$782,СВЦЭМ!$A$39:$A$782,$A108,СВЦЭМ!$B$39:$B$782,T$83)+'СЕТ СН'!$H$14+СВЦЭМ!$D$10+'СЕТ СН'!$H$5-'СЕТ СН'!$H$24</f>
        <v>5219.8333391400001</v>
      </c>
      <c r="U108" s="36">
        <f>SUMIFS(СВЦЭМ!$D$39:$D$782,СВЦЭМ!$A$39:$A$782,$A108,СВЦЭМ!$B$39:$B$782,U$83)+'СЕТ СН'!$H$14+СВЦЭМ!$D$10+'СЕТ СН'!$H$5-'СЕТ СН'!$H$24</f>
        <v>5222.9239129500002</v>
      </c>
      <c r="V108" s="36">
        <f>SUMIFS(СВЦЭМ!$D$39:$D$782,СВЦЭМ!$A$39:$A$782,$A108,СВЦЭМ!$B$39:$B$782,V$83)+'СЕТ СН'!$H$14+СВЦЭМ!$D$10+'СЕТ СН'!$H$5-'СЕТ СН'!$H$24</f>
        <v>5253.72205768</v>
      </c>
      <c r="W108" s="36">
        <f>SUMIFS(СВЦЭМ!$D$39:$D$782,СВЦЭМ!$A$39:$A$782,$A108,СВЦЭМ!$B$39:$B$782,W$83)+'СЕТ СН'!$H$14+СВЦЭМ!$D$10+'СЕТ СН'!$H$5-'СЕТ СН'!$H$24</f>
        <v>5273.4715046600004</v>
      </c>
      <c r="X108" s="36">
        <f>SUMIFS(СВЦЭМ!$D$39:$D$782,СВЦЭМ!$A$39:$A$782,$A108,СВЦЭМ!$B$39:$B$782,X$83)+'СЕТ СН'!$H$14+СВЦЭМ!$D$10+'СЕТ СН'!$H$5-'СЕТ СН'!$H$24</f>
        <v>5303.1990947699996</v>
      </c>
      <c r="Y108" s="36">
        <f>SUMIFS(СВЦЭМ!$D$39:$D$782,СВЦЭМ!$A$39:$A$782,$A108,СВЦЭМ!$B$39:$B$782,Y$83)+'СЕТ СН'!$H$14+СВЦЭМ!$D$10+'СЕТ СН'!$H$5-'СЕТ СН'!$H$24</f>
        <v>5330.85812652</v>
      </c>
    </row>
    <row r="109" spans="1:25" ht="15.75" x14ac:dyDescent="0.2">
      <c r="A109" s="35">
        <f t="shared" si="2"/>
        <v>44921</v>
      </c>
      <c r="B109" s="36">
        <f>SUMIFS(СВЦЭМ!$D$39:$D$782,СВЦЭМ!$A$39:$A$782,$A109,СВЦЭМ!$B$39:$B$782,B$83)+'СЕТ СН'!$H$14+СВЦЭМ!$D$10+'СЕТ СН'!$H$5-'СЕТ СН'!$H$24</f>
        <v>5376.3820031900004</v>
      </c>
      <c r="C109" s="36">
        <f>SUMIFS(СВЦЭМ!$D$39:$D$782,СВЦЭМ!$A$39:$A$782,$A109,СВЦЭМ!$B$39:$B$782,C$83)+'СЕТ СН'!$H$14+СВЦЭМ!$D$10+'СЕТ СН'!$H$5-'СЕТ СН'!$H$24</f>
        <v>5396.6105894600005</v>
      </c>
      <c r="D109" s="36">
        <f>SUMIFS(СВЦЭМ!$D$39:$D$782,СВЦЭМ!$A$39:$A$782,$A109,СВЦЭМ!$B$39:$B$782,D$83)+'СЕТ СН'!$H$14+СВЦЭМ!$D$10+'СЕТ СН'!$H$5-'СЕТ СН'!$H$24</f>
        <v>5401.2166683100004</v>
      </c>
      <c r="E109" s="36">
        <f>SUMIFS(СВЦЭМ!$D$39:$D$782,СВЦЭМ!$A$39:$A$782,$A109,СВЦЭМ!$B$39:$B$782,E$83)+'СЕТ СН'!$H$14+СВЦЭМ!$D$10+'СЕТ СН'!$H$5-'СЕТ СН'!$H$24</f>
        <v>5410.0329855399996</v>
      </c>
      <c r="F109" s="36">
        <f>SUMIFS(СВЦЭМ!$D$39:$D$782,СВЦЭМ!$A$39:$A$782,$A109,СВЦЭМ!$B$39:$B$782,F$83)+'СЕТ СН'!$H$14+СВЦЭМ!$D$10+'СЕТ СН'!$H$5-'СЕТ СН'!$H$24</f>
        <v>5451.1180716099998</v>
      </c>
      <c r="G109" s="36">
        <f>SUMIFS(СВЦЭМ!$D$39:$D$782,СВЦЭМ!$A$39:$A$782,$A109,СВЦЭМ!$B$39:$B$782,G$83)+'СЕТ СН'!$H$14+СВЦЭМ!$D$10+'СЕТ СН'!$H$5-'СЕТ СН'!$H$24</f>
        <v>5438.1723824399996</v>
      </c>
      <c r="H109" s="36">
        <f>SUMIFS(СВЦЭМ!$D$39:$D$782,СВЦЭМ!$A$39:$A$782,$A109,СВЦЭМ!$B$39:$B$782,H$83)+'СЕТ СН'!$H$14+СВЦЭМ!$D$10+'СЕТ СН'!$H$5-'СЕТ СН'!$H$24</f>
        <v>5397.1475881799997</v>
      </c>
      <c r="I109" s="36">
        <f>SUMIFS(СВЦЭМ!$D$39:$D$782,СВЦЭМ!$A$39:$A$782,$A109,СВЦЭМ!$B$39:$B$782,I$83)+'СЕТ СН'!$H$14+СВЦЭМ!$D$10+'СЕТ СН'!$H$5-'СЕТ СН'!$H$24</f>
        <v>5360.0899664400004</v>
      </c>
      <c r="J109" s="36">
        <f>SUMIFS(СВЦЭМ!$D$39:$D$782,СВЦЭМ!$A$39:$A$782,$A109,СВЦЭМ!$B$39:$B$782,J$83)+'СЕТ СН'!$H$14+СВЦЭМ!$D$10+'СЕТ СН'!$H$5-'СЕТ СН'!$H$24</f>
        <v>5352.0947080799997</v>
      </c>
      <c r="K109" s="36">
        <f>SUMIFS(СВЦЭМ!$D$39:$D$782,СВЦЭМ!$A$39:$A$782,$A109,СВЦЭМ!$B$39:$B$782,K$83)+'СЕТ СН'!$H$14+СВЦЭМ!$D$10+'СЕТ СН'!$H$5-'СЕТ СН'!$H$24</f>
        <v>5344.3753387100005</v>
      </c>
      <c r="L109" s="36">
        <f>SUMIFS(СВЦЭМ!$D$39:$D$782,СВЦЭМ!$A$39:$A$782,$A109,СВЦЭМ!$B$39:$B$782,L$83)+'СЕТ СН'!$H$14+СВЦЭМ!$D$10+'СЕТ СН'!$H$5-'СЕТ СН'!$H$24</f>
        <v>5336.9777805800004</v>
      </c>
      <c r="M109" s="36">
        <f>SUMIFS(СВЦЭМ!$D$39:$D$782,СВЦЭМ!$A$39:$A$782,$A109,СВЦЭМ!$B$39:$B$782,M$83)+'СЕТ СН'!$H$14+СВЦЭМ!$D$10+'СЕТ СН'!$H$5-'СЕТ СН'!$H$24</f>
        <v>5320.8363866</v>
      </c>
      <c r="N109" s="36">
        <f>SUMIFS(СВЦЭМ!$D$39:$D$782,СВЦЭМ!$A$39:$A$782,$A109,СВЦЭМ!$B$39:$B$782,N$83)+'СЕТ СН'!$H$14+СВЦЭМ!$D$10+'СЕТ СН'!$H$5-'СЕТ СН'!$H$24</f>
        <v>5329.6866603899998</v>
      </c>
      <c r="O109" s="36">
        <f>SUMIFS(СВЦЭМ!$D$39:$D$782,СВЦЭМ!$A$39:$A$782,$A109,СВЦЭМ!$B$39:$B$782,O$83)+'СЕТ СН'!$H$14+СВЦЭМ!$D$10+'СЕТ СН'!$H$5-'СЕТ СН'!$H$24</f>
        <v>5319.09125279</v>
      </c>
      <c r="P109" s="36">
        <f>SUMIFS(СВЦЭМ!$D$39:$D$782,СВЦЭМ!$A$39:$A$782,$A109,СВЦЭМ!$B$39:$B$782,P$83)+'СЕТ СН'!$H$14+СВЦЭМ!$D$10+'СЕТ СН'!$H$5-'СЕТ СН'!$H$24</f>
        <v>5336.2708978199998</v>
      </c>
      <c r="Q109" s="36">
        <f>SUMIFS(СВЦЭМ!$D$39:$D$782,СВЦЭМ!$A$39:$A$782,$A109,СВЦЭМ!$B$39:$B$782,Q$83)+'СЕТ СН'!$H$14+СВЦЭМ!$D$10+'СЕТ СН'!$H$5-'СЕТ СН'!$H$24</f>
        <v>5310.0542183100006</v>
      </c>
      <c r="R109" s="36">
        <f>SUMIFS(СВЦЭМ!$D$39:$D$782,СВЦЭМ!$A$39:$A$782,$A109,СВЦЭМ!$B$39:$B$782,R$83)+'СЕТ СН'!$H$14+СВЦЭМ!$D$10+'СЕТ СН'!$H$5-'СЕТ СН'!$H$24</f>
        <v>5300.1906538800004</v>
      </c>
      <c r="S109" s="36">
        <f>SUMIFS(СВЦЭМ!$D$39:$D$782,СВЦЭМ!$A$39:$A$782,$A109,СВЦЭМ!$B$39:$B$782,S$83)+'СЕТ СН'!$H$14+СВЦЭМ!$D$10+'СЕТ СН'!$H$5-'СЕТ СН'!$H$24</f>
        <v>5269.1468560499998</v>
      </c>
      <c r="T109" s="36">
        <f>SUMIFS(СВЦЭМ!$D$39:$D$782,СВЦЭМ!$A$39:$A$782,$A109,СВЦЭМ!$B$39:$B$782,T$83)+'СЕТ СН'!$H$14+СВЦЭМ!$D$10+'СЕТ СН'!$H$5-'СЕТ СН'!$H$24</f>
        <v>5217.6689867499999</v>
      </c>
      <c r="U109" s="36">
        <f>SUMIFS(СВЦЭМ!$D$39:$D$782,СВЦЭМ!$A$39:$A$782,$A109,СВЦЭМ!$B$39:$B$782,U$83)+'СЕТ СН'!$H$14+СВЦЭМ!$D$10+'СЕТ СН'!$H$5-'СЕТ СН'!$H$24</f>
        <v>5251.4191936500001</v>
      </c>
      <c r="V109" s="36">
        <f>SUMIFS(СВЦЭМ!$D$39:$D$782,СВЦЭМ!$A$39:$A$782,$A109,СВЦЭМ!$B$39:$B$782,V$83)+'СЕТ СН'!$H$14+СВЦЭМ!$D$10+'СЕТ СН'!$H$5-'СЕТ СН'!$H$24</f>
        <v>5262.80360294</v>
      </c>
      <c r="W109" s="36">
        <f>SUMIFS(СВЦЭМ!$D$39:$D$782,СВЦЭМ!$A$39:$A$782,$A109,СВЦЭМ!$B$39:$B$782,W$83)+'СЕТ СН'!$H$14+СВЦЭМ!$D$10+'СЕТ СН'!$H$5-'СЕТ СН'!$H$24</f>
        <v>5291.08981296</v>
      </c>
      <c r="X109" s="36">
        <f>SUMIFS(СВЦЭМ!$D$39:$D$782,СВЦЭМ!$A$39:$A$782,$A109,СВЦЭМ!$B$39:$B$782,X$83)+'СЕТ СН'!$H$14+СВЦЭМ!$D$10+'СЕТ СН'!$H$5-'СЕТ СН'!$H$24</f>
        <v>5321.0133626000006</v>
      </c>
      <c r="Y109" s="36">
        <f>SUMIFS(СВЦЭМ!$D$39:$D$782,СВЦЭМ!$A$39:$A$782,$A109,СВЦЭМ!$B$39:$B$782,Y$83)+'СЕТ СН'!$H$14+СВЦЭМ!$D$10+'СЕТ СН'!$H$5-'СЕТ СН'!$H$24</f>
        <v>5338.6329783600004</v>
      </c>
    </row>
    <row r="110" spans="1:25" ht="15.75" x14ac:dyDescent="0.2">
      <c r="A110" s="35">
        <f t="shared" si="2"/>
        <v>44922</v>
      </c>
      <c r="B110" s="36">
        <f>SUMIFS(СВЦЭМ!$D$39:$D$782,СВЦЭМ!$A$39:$A$782,$A110,СВЦЭМ!$B$39:$B$782,B$83)+'СЕТ СН'!$H$14+СВЦЭМ!$D$10+'СЕТ СН'!$H$5-'СЕТ СН'!$H$24</f>
        <v>5251.7716959400004</v>
      </c>
      <c r="C110" s="36">
        <f>SUMIFS(СВЦЭМ!$D$39:$D$782,СВЦЭМ!$A$39:$A$782,$A110,СВЦЭМ!$B$39:$B$782,C$83)+'СЕТ СН'!$H$14+СВЦЭМ!$D$10+'СЕТ СН'!$H$5-'СЕТ СН'!$H$24</f>
        <v>5274.5553185400004</v>
      </c>
      <c r="D110" s="36">
        <f>SUMIFS(СВЦЭМ!$D$39:$D$782,СВЦЭМ!$A$39:$A$782,$A110,СВЦЭМ!$B$39:$B$782,D$83)+'СЕТ СН'!$H$14+СВЦЭМ!$D$10+'СЕТ СН'!$H$5-'СЕТ СН'!$H$24</f>
        <v>5282.0617159200001</v>
      </c>
      <c r="E110" s="36">
        <f>SUMIFS(СВЦЭМ!$D$39:$D$782,СВЦЭМ!$A$39:$A$782,$A110,СВЦЭМ!$B$39:$B$782,E$83)+'СЕТ СН'!$H$14+СВЦЭМ!$D$10+'СЕТ СН'!$H$5-'СЕТ СН'!$H$24</f>
        <v>5298.4451829600002</v>
      </c>
      <c r="F110" s="36">
        <f>SUMIFS(СВЦЭМ!$D$39:$D$782,СВЦЭМ!$A$39:$A$782,$A110,СВЦЭМ!$B$39:$B$782,F$83)+'СЕТ СН'!$H$14+СВЦЭМ!$D$10+'СЕТ СН'!$H$5-'СЕТ СН'!$H$24</f>
        <v>5334.6904737799996</v>
      </c>
      <c r="G110" s="36">
        <f>SUMIFS(СВЦЭМ!$D$39:$D$782,СВЦЭМ!$A$39:$A$782,$A110,СВЦЭМ!$B$39:$B$782,G$83)+'СЕТ СН'!$H$14+СВЦЭМ!$D$10+'СЕТ СН'!$H$5-'СЕТ СН'!$H$24</f>
        <v>5321.9294843900007</v>
      </c>
      <c r="H110" s="36">
        <f>SUMIFS(СВЦЭМ!$D$39:$D$782,СВЦЭМ!$A$39:$A$782,$A110,СВЦЭМ!$B$39:$B$782,H$83)+'СЕТ СН'!$H$14+СВЦЭМ!$D$10+'СЕТ СН'!$H$5-'СЕТ СН'!$H$24</f>
        <v>5280.8340176900001</v>
      </c>
      <c r="I110" s="36">
        <f>SUMIFS(СВЦЭМ!$D$39:$D$782,СВЦЭМ!$A$39:$A$782,$A110,СВЦЭМ!$B$39:$B$782,I$83)+'СЕТ СН'!$H$14+СВЦЭМ!$D$10+'СЕТ СН'!$H$5-'СЕТ СН'!$H$24</f>
        <v>5234.9558488599996</v>
      </c>
      <c r="J110" s="36">
        <f>SUMIFS(СВЦЭМ!$D$39:$D$782,СВЦЭМ!$A$39:$A$782,$A110,СВЦЭМ!$B$39:$B$782,J$83)+'СЕТ СН'!$H$14+СВЦЭМ!$D$10+'СЕТ СН'!$H$5-'СЕТ СН'!$H$24</f>
        <v>5189.4059640800006</v>
      </c>
      <c r="K110" s="36">
        <f>SUMIFS(СВЦЭМ!$D$39:$D$782,СВЦЭМ!$A$39:$A$782,$A110,СВЦЭМ!$B$39:$B$782,K$83)+'СЕТ СН'!$H$14+СВЦЭМ!$D$10+'СЕТ СН'!$H$5-'СЕТ СН'!$H$24</f>
        <v>5183.27286078</v>
      </c>
      <c r="L110" s="36">
        <f>SUMIFS(СВЦЭМ!$D$39:$D$782,СВЦЭМ!$A$39:$A$782,$A110,СВЦЭМ!$B$39:$B$782,L$83)+'СЕТ СН'!$H$14+СВЦЭМ!$D$10+'СЕТ СН'!$H$5-'СЕТ СН'!$H$24</f>
        <v>5205.6463088300006</v>
      </c>
      <c r="M110" s="36">
        <f>SUMIFS(СВЦЭМ!$D$39:$D$782,СВЦЭМ!$A$39:$A$782,$A110,СВЦЭМ!$B$39:$B$782,M$83)+'СЕТ СН'!$H$14+СВЦЭМ!$D$10+'СЕТ СН'!$H$5-'СЕТ СН'!$H$24</f>
        <v>5194.6015992399998</v>
      </c>
      <c r="N110" s="36">
        <f>SUMIFS(СВЦЭМ!$D$39:$D$782,СВЦЭМ!$A$39:$A$782,$A110,СВЦЭМ!$B$39:$B$782,N$83)+'СЕТ СН'!$H$14+СВЦЭМ!$D$10+'СЕТ СН'!$H$5-'СЕТ СН'!$H$24</f>
        <v>5197.8081423700005</v>
      </c>
      <c r="O110" s="36">
        <f>SUMIFS(СВЦЭМ!$D$39:$D$782,СВЦЭМ!$A$39:$A$782,$A110,СВЦЭМ!$B$39:$B$782,O$83)+'СЕТ СН'!$H$14+СВЦЭМ!$D$10+'СЕТ СН'!$H$5-'СЕТ СН'!$H$24</f>
        <v>5204.7260355400003</v>
      </c>
      <c r="P110" s="36">
        <f>SUMIFS(СВЦЭМ!$D$39:$D$782,СВЦЭМ!$A$39:$A$782,$A110,СВЦЭМ!$B$39:$B$782,P$83)+'СЕТ СН'!$H$14+СВЦЭМ!$D$10+'СЕТ СН'!$H$5-'СЕТ СН'!$H$24</f>
        <v>5209.5214542200001</v>
      </c>
      <c r="Q110" s="36">
        <f>SUMIFS(СВЦЭМ!$D$39:$D$782,СВЦЭМ!$A$39:$A$782,$A110,СВЦЭМ!$B$39:$B$782,Q$83)+'СЕТ СН'!$H$14+СВЦЭМ!$D$10+'СЕТ СН'!$H$5-'СЕТ СН'!$H$24</f>
        <v>5219.1849157400002</v>
      </c>
      <c r="R110" s="36">
        <f>SUMIFS(СВЦЭМ!$D$39:$D$782,СВЦЭМ!$A$39:$A$782,$A110,СВЦЭМ!$B$39:$B$782,R$83)+'СЕТ СН'!$H$14+СВЦЭМ!$D$10+'СЕТ СН'!$H$5-'СЕТ СН'!$H$24</f>
        <v>5218.64861931</v>
      </c>
      <c r="S110" s="36">
        <f>SUMIFS(СВЦЭМ!$D$39:$D$782,СВЦЭМ!$A$39:$A$782,$A110,СВЦЭМ!$B$39:$B$782,S$83)+'СЕТ СН'!$H$14+СВЦЭМ!$D$10+'СЕТ СН'!$H$5-'СЕТ СН'!$H$24</f>
        <v>5190.0619048500002</v>
      </c>
      <c r="T110" s="36">
        <f>SUMIFS(СВЦЭМ!$D$39:$D$782,СВЦЭМ!$A$39:$A$782,$A110,СВЦЭМ!$B$39:$B$782,T$83)+'СЕТ СН'!$H$14+СВЦЭМ!$D$10+'СЕТ СН'!$H$5-'СЕТ СН'!$H$24</f>
        <v>5142.3121687299999</v>
      </c>
      <c r="U110" s="36">
        <f>SUMIFS(СВЦЭМ!$D$39:$D$782,СВЦЭМ!$A$39:$A$782,$A110,СВЦЭМ!$B$39:$B$782,U$83)+'СЕТ СН'!$H$14+СВЦЭМ!$D$10+'СЕТ СН'!$H$5-'СЕТ СН'!$H$24</f>
        <v>5164.1662580600005</v>
      </c>
      <c r="V110" s="36">
        <f>SUMIFS(СВЦЭМ!$D$39:$D$782,СВЦЭМ!$A$39:$A$782,$A110,СВЦЭМ!$B$39:$B$782,V$83)+'СЕТ СН'!$H$14+СВЦЭМ!$D$10+'СЕТ СН'!$H$5-'СЕТ СН'!$H$24</f>
        <v>5190.4859229800004</v>
      </c>
      <c r="W110" s="36">
        <f>SUMIFS(СВЦЭМ!$D$39:$D$782,СВЦЭМ!$A$39:$A$782,$A110,СВЦЭМ!$B$39:$B$782,W$83)+'СЕТ СН'!$H$14+СВЦЭМ!$D$10+'СЕТ СН'!$H$5-'СЕТ СН'!$H$24</f>
        <v>5221.3878254000001</v>
      </c>
      <c r="X110" s="36">
        <f>SUMIFS(СВЦЭМ!$D$39:$D$782,СВЦЭМ!$A$39:$A$782,$A110,СВЦЭМ!$B$39:$B$782,X$83)+'СЕТ СН'!$H$14+СВЦЭМ!$D$10+'СЕТ СН'!$H$5-'СЕТ СН'!$H$24</f>
        <v>5225.4554605200001</v>
      </c>
      <c r="Y110" s="36">
        <f>SUMIFS(СВЦЭМ!$D$39:$D$782,СВЦЭМ!$A$39:$A$782,$A110,СВЦЭМ!$B$39:$B$782,Y$83)+'СЕТ СН'!$H$14+СВЦЭМ!$D$10+'СЕТ СН'!$H$5-'СЕТ СН'!$H$24</f>
        <v>5256.4035334999999</v>
      </c>
    </row>
    <row r="111" spans="1:25" ht="15.75" x14ac:dyDescent="0.2">
      <c r="A111" s="35">
        <f t="shared" si="2"/>
        <v>44923</v>
      </c>
      <c r="B111" s="36">
        <f>SUMIFS(СВЦЭМ!$D$39:$D$782,СВЦЭМ!$A$39:$A$782,$A111,СВЦЭМ!$B$39:$B$782,B$83)+'СЕТ СН'!$H$14+СВЦЭМ!$D$10+'СЕТ СН'!$H$5-'СЕТ СН'!$H$24</f>
        <v>5275.8000427099996</v>
      </c>
      <c r="C111" s="36">
        <f>SUMIFS(СВЦЭМ!$D$39:$D$782,СВЦЭМ!$A$39:$A$782,$A111,СВЦЭМ!$B$39:$B$782,C$83)+'СЕТ СН'!$H$14+СВЦЭМ!$D$10+'СЕТ СН'!$H$5-'СЕТ СН'!$H$24</f>
        <v>5321.8256290700001</v>
      </c>
      <c r="D111" s="36">
        <f>SUMIFS(СВЦЭМ!$D$39:$D$782,СВЦЭМ!$A$39:$A$782,$A111,СВЦЭМ!$B$39:$B$782,D$83)+'СЕТ СН'!$H$14+СВЦЭМ!$D$10+'СЕТ СН'!$H$5-'СЕТ СН'!$H$24</f>
        <v>5373.0929485800007</v>
      </c>
      <c r="E111" s="36">
        <f>SUMIFS(СВЦЭМ!$D$39:$D$782,СВЦЭМ!$A$39:$A$782,$A111,СВЦЭМ!$B$39:$B$782,E$83)+'СЕТ СН'!$H$14+СВЦЭМ!$D$10+'СЕТ СН'!$H$5-'СЕТ СН'!$H$24</f>
        <v>5320.2455883500006</v>
      </c>
      <c r="F111" s="36">
        <f>SUMIFS(СВЦЭМ!$D$39:$D$782,СВЦЭМ!$A$39:$A$782,$A111,СВЦЭМ!$B$39:$B$782,F$83)+'СЕТ СН'!$H$14+СВЦЭМ!$D$10+'СЕТ СН'!$H$5-'СЕТ СН'!$H$24</f>
        <v>5333.9315670400001</v>
      </c>
      <c r="G111" s="36">
        <f>SUMIFS(СВЦЭМ!$D$39:$D$782,СВЦЭМ!$A$39:$A$782,$A111,СВЦЭМ!$B$39:$B$782,G$83)+'СЕТ СН'!$H$14+СВЦЭМ!$D$10+'СЕТ СН'!$H$5-'СЕТ СН'!$H$24</f>
        <v>5318.62685298</v>
      </c>
      <c r="H111" s="36">
        <f>SUMIFS(СВЦЭМ!$D$39:$D$782,СВЦЭМ!$A$39:$A$782,$A111,СВЦЭМ!$B$39:$B$782,H$83)+'СЕТ СН'!$H$14+СВЦЭМ!$D$10+'СЕТ СН'!$H$5-'СЕТ СН'!$H$24</f>
        <v>5314.9986171600003</v>
      </c>
      <c r="I111" s="36">
        <f>SUMIFS(СВЦЭМ!$D$39:$D$782,СВЦЭМ!$A$39:$A$782,$A111,СВЦЭМ!$B$39:$B$782,I$83)+'СЕТ СН'!$H$14+СВЦЭМ!$D$10+'СЕТ СН'!$H$5-'СЕТ СН'!$H$24</f>
        <v>5268.4957718400001</v>
      </c>
      <c r="J111" s="36">
        <f>SUMIFS(СВЦЭМ!$D$39:$D$782,СВЦЭМ!$A$39:$A$782,$A111,СВЦЭМ!$B$39:$B$782,J$83)+'СЕТ СН'!$H$14+СВЦЭМ!$D$10+'СЕТ СН'!$H$5-'СЕТ СН'!$H$24</f>
        <v>5257.9520603999999</v>
      </c>
      <c r="K111" s="36">
        <f>SUMIFS(СВЦЭМ!$D$39:$D$782,СВЦЭМ!$A$39:$A$782,$A111,СВЦЭМ!$B$39:$B$782,K$83)+'СЕТ СН'!$H$14+СВЦЭМ!$D$10+'СЕТ СН'!$H$5-'СЕТ СН'!$H$24</f>
        <v>5259.2662620199999</v>
      </c>
      <c r="L111" s="36">
        <f>SUMIFS(СВЦЭМ!$D$39:$D$782,СВЦЭМ!$A$39:$A$782,$A111,СВЦЭМ!$B$39:$B$782,L$83)+'СЕТ СН'!$H$14+СВЦЭМ!$D$10+'СЕТ СН'!$H$5-'СЕТ СН'!$H$24</f>
        <v>5245.7486653899996</v>
      </c>
      <c r="M111" s="36">
        <f>SUMIFS(СВЦЭМ!$D$39:$D$782,СВЦЭМ!$A$39:$A$782,$A111,СВЦЭМ!$B$39:$B$782,M$83)+'СЕТ СН'!$H$14+СВЦЭМ!$D$10+'СЕТ СН'!$H$5-'СЕТ СН'!$H$24</f>
        <v>5235.8203370400006</v>
      </c>
      <c r="N111" s="36">
        <f>SUMIFS(СВЦЭМ!$D$39:$D$782,СВЦЭМ!$A$39:$A$782,$A111,СВЦЭМ!$B$39:$B$782,N$83)+'СЕТ СН'!$H$14+СВЦЭМ!$D$10+'СЕТ СН'!$H$5-'СЕТ СН'!$H$24</f>
        <v>5258.9687087900002</v>
      </c>
      <c r="O111" s="36">
        <f>SUMIFS(СВЦЭМ!$D$39:$D$782,СВЦЭМ!$A$39:$A$782,$A111,СВЦЭМ!$B$39:$B$782,O$83)+'СЕТ СН'!$H$14+СВЦЭМ!$D$10+'СЕТ СН'!$H$5-'СЕТ СН'!$H$24</f>
        <v>5265.3828997700002</v>
      </c>
      <c r="P111" s="36">
        <f>SUMIFS(СВЦЭМ!$D$39:$D$782,СВЦЭМ!$A$39:$A$782,$A111,СВЦЭМ!$B$39:$B$782,P$83)+'СЕТ СН'!$H$14+СВЦЭМ!$D$10+'СЕТ СН'!$H$5-'СЕТ СН'!$H$24</f>
        <v>5283.6186861900005</v>
      </c>
      <c r="Q111" s="36">
        <f>SUMIFS(СВЦЭМ!$D$39:$D$782,СВЦЭМ!$A$39:$A$782,$A111,СВЦЭМ!$B$39:$B$782,Q$83)+'СЕТ СН'!$H$14+СВЦЭМ!$D$10+'СЕТ СН'!$H$5-'СЕТ СН'!$H$24</f>
        <v>5280.7583510900004</v>
      </c>
      <c r="R111" s="36">
        <f>SUMIFS(СВЦЭМ!$D$39:$D$782,СВЦЭМ!$A$39:$A$782,$A111,СВЦЭМ!$B$39:$B$782,R$83)+'СЕТ СН'!$H$14+СВЦЭМ!$D$10+'СЕТ СН'!$H$5-'СЕТ СН'!$H$24</f>
        <v>5258.77869302</v>
      </c>
      <c r="S111" s="36">
        <f>SUMIFS(СВЦЭМ!$D$39:$D$782,СВЦЭМ!$A$39:$A$782,$A111,СВЦЭМ!$B$39:$B$782,S$83)+'СЕТ СН'!$H$14+СВЦЭМ!$D$10+'СЕТ СН'!$H$5-'СЕТ СН'!$H$24</f>
        <v>5264.4818882600002</v>
      </c>
      <c r="T111" s="36">
        <f>SUMIFS(СВЦЭМ!$D$39:$D$782,СВЦЭМ!$A$39:$A$782,$A111,СВЦЭМ!$B$39:$B$782,T$83)+'СЕТ СН'!$H$14+СВЦЭМ!$D$10+'СЕТ СН'!$H$5-'СЕТ СН'!$H$24</f>
        <v>5226.7325095300002</v>
      </c>
      <c r="U111" s="36">
        <f>SUMIFS(СВЦЭМ!$D$39:$D$782,СВЦЭМ!$A$39:$A$782,$A111,СВЦЭМ!$B$39:$B$782,U$83)+'СЕТ СН'!$H$14+СВЦЭМ!$D$10+'СЕТ СН'!$H$5-'СЕТ СН'!$H$24</f>
        <v>5226.1697788500005</v>
      </c>
      <c r="V111" s="36">
        <f>SUMIFS(СВЦЭМ!$D$39:$D$782,СВЦЭМ!$A$39:$A$782,$A111,СВЦЭМ!$B$39:$B$782,V$83)+'СЕТ СН'!$H$14+СВЦЭМ!$D$10+'СЕТ СН'!$H$5-'СЕТ СН'!$H$24</f>
        <v>5229.0667519600001</v>
      </c>
      <c r="W111" s="36">
        <f>SUMIFS(СВЦЭМ!$D$39:$D$782,СВЦЭМ!$A$39:$A$782,$A111,СВЦЭМ!$B$39:$B$782,W$83)+'СЕТ СН'!$H$14+СВЦЭМ!$D$10+'СЕТ СН'!$H$5-'СЕТ СН'!$H$24</f>
        <v>5248.68178584</v>
      </c>
      <c r="X111" s="36">
        <f>SUMIFS(СВЦЭМ!$D$39:$D$782,СВЦЭМ!$A$39:$A$782,$A111,СВЦЭМ!$B$39:$B$782,X$83)+'СЕТ СН'!$H$14+СВЦЭМ!$D$10+'СЕТ СН'!$H$5-'СЕТ СН'!$H$24</f>
        <v>5258.1381962200003</v>
      </c>
      <c r="Y111" s="36">
        <f>SUMIFS(СВЦЭМ!$D$39:$D$782,СВЦЭМ!$A$39:$A$782,$A111,СВЦЭМ!$B$39:$B$782,Y$83)+'СЕТ СН'!$H$14+СВЦЭМ!$D$10+'СЕТ СН'!$H$5-'СЕТ СН'!$H$24</f>
        <v>5280.9171580800003</v>
      </c>
    </row>
    <row r="112" spans="1:25" ht="15.75" x14ac:dyDescent="0.2">
      <c r="A112" s="35">
        <f t="shared" si="2"/>
        <v>44924</v>
      </c>
      <c r="B112" s="36">
        <f>SUMIFS(СВЦЭМ!$D$39:$D$782,СВЦЭМ!$A$39:$A$782,$A112,СВЦЭМ!$B$39:$B$782,B$83)+'СЕТ СН'!$H$14+СВЦЭМ!$D$10+'СЕТ СН'!$H$5-'СЕТ СН'!$H$24</f>
        <v>5354.7005930300002</v>
      </c>
      <c r="C112" s="36">
        <f>SUMIFS(СВЦЭМ!$D$39:$D$782,СВЦЭМ!$A$39:$A$782,$A112,СВЦЭМ!$B$39:$B$782,C$83)+'СЕТ СН'!$H$14+СВЦЭМ!$D$10+'СЕТ СН'!$H$5-'СЕТ СН'!$H$24</f>
        <v>5359.26333548</v>
      </c>
      <c r="D112" s="36">
        <f>SUMIFS(СВЦЭМ!$D$39:$D$782,СВЦЭМ!$A$39:$A$782,$A112,СВЦЭМ!$B$39:$B$782,D$83)+'СЕТ СН'!$H$14+СВЦЭМ!$D$10+'СЕТ СН'!$H$5-'СЕТ СН'!$H$24</f>
        <v>5352.1062576599998</v>
      </c>
      <c r="E112" s="36">
        <f>SUMIFS(СВЦЭМ!$D$39:$D$782,СВЦЭМ!$A$39:$A$782,$A112,СВЦЭМ!$B$39:$B$782,E$83)+'СЕТ СН'!$H$14+СВЦЭМ!$D$10+'СЕТ СН'!$H$5-'СЕТ СН'!$H$24</f>
        <v>5358.4333693799999</v>
      </c>
      <c r="F112" s="36">
        <f>SUMIFS(СВЦЭМ!$D$39:$D$782,СВЦЭМ!$A$39:$A$782,$A112,СВЦЭМ!$B$39:$B$782,F$83)+'СЕТ СН'!$H$14+СВЦЭМ!$D$10+'СЕТ СН'!$H$5-'СЕТ СН'!$H$24</f>
        <v>5366.2158119200003</v>
      </c>
      <c r="G112" s="36">
        <f>SUMIFS(СВЦЭМ!$D$39:$D$782,СВЦЭМ!$A$39:$A$782,$A112,СВЦЭМ!$B$39:$B$782,G$83)+'СЕТ СН'!$H$14+СВЦЭМ!$D$10+'СЕТ СН'!$H$5-'СЕТ СН'!$H$24</f>
        <v>5355.1855471500003</v>
      </c>
      <c r="H112" s="36">
        <f>SUMIFS(СВЦЭМ!$D$39:$D$782,СВЦЭМ!$A$39:$A$782,$A112,СВЦЭМ!$B$39:$B$782,H$83)+'СЕТ СН'!$H$14+СВЦЭМ!$D$10+'СЕТ СН'!$H$5-'СЕТ СН'!$H$24</f>
        <v>5341.95774772</v>
      </c>
      <c r="I112" s="36">
        <f>SUMIFS(СВЦЭМ!$D$39:$D$782,СВЦЭМ!$A$39:$A$782,$A112,СВЦЭМ!$B$39:$B$782,I$83)+'СЕТ СН'!$H$14+СВЦЭМ!$D$10+'СЕТ СН'!$H$5-'СЕТ СН'!$H$24</f>
        <v>5301.5488590100003</v>
      </c>
      <c r="J112" s="36">
        <f>SUMIFS(СВЦЭМ!$D$39:$D$782,СВЦЭМ!$A$39:$A$782,$A112,СВЦЭМ!$B$39:$B$782,J$83)+'СЕТ СН'!$H$14+СВЦЭМ!$D$10+'СЕТ СН'!$H$5-'СЕТ СН'!$H$24</f>
        <v>5292.3031398500007</v>
      </c>
      <c r="K112" s="36">
        <f>SUMIFS(СВЦЭМ!$D$39:$D$782,СВЦЭМ!$A$39:$A$782,$A112,СВЦЭМ!$B$39:$B$782,K$83)+'СЕТ СН'!$H$14+СВЦЭМ!$D$10+'СЕТ СН'!$H$5-'СЕТ СН'!$H$24</f>
        <v>5261.6284347199999</v>
      </c>
      <c r="L112" s="36">
        <f>SUMIFS(СВЦЭМ!$D$39:$D$782,СВЦЭМ!$A$39:$A$782,$A112,СВЦЭМ!$B$39:$B$782,L$83)+'СЕТ СН'!$H$14+СВЦЭМ!$D$10+'СЕТ СН'!$H$5-'СЕТ СН'!$H$24</f>
        <v>5247.9552131199998</v>
      </c>
      <c r="M112" s="36">
        <f>SUMIFS(СВЦЭМ!$D$39:$D$782,СВЦЭМ!$A$39:$A$782,$A112,СВЦЭМ!$B$39:$B$782,M$83)+'СЕТ СН'!$H$14+СВЦЭМ!$D$10+'СЕТ СН'!$H$5-'СЕТ СН'!$H$24</f>
        <v>5249.7380589200002</v>
      </c>
      <c r="N112" s="36">
        <f>SUMIFS(СВЦЭМ!$D$39:$D$782,СВЦЭМ!$A$39:$A$782,$A112,СВЦЭМ!$B$39:$B$782,N$83)+'СЕТ СН'!$H$14+СВЦЭМ!$D$10+'СЕТ СН'!$H$5-'СЕТ СН'!$H$24</f>
        <v>5285.3676332599998</v>
      </c>
      <c r="O112" s="36">
        <f>SUMIFS(СВЦЭМ!$D$39:$D$782,СВЦЭМ!$A$39:$A$782,$A112,СВЦЭМ!$B$39:$B$782,O$83)+'СЕТ СН'!$H$14+СВЦЭМ!$D$10+'СЕТ СН'!$H$5-'СЕТ СН'!$H$24</f>
        <v>5293.5077689700001</v>
      </c>
      <c r="P112" s="36">
        <f>SUMIFS(СВЦЭМ!$D$39:$D$782,СВЦЭМ!$A$39:$A$782,$A112,СВЦЭМ!$B$39:$B$782,P$83)+'СЕТ СН'!$H$14+СВЦЭМ!$D$10+'СЕТ СН'!$H$5-'СЕТ СН'!$H$24</f>
        <v>5306.5365620900002</v>
      </c>
      <c r="Q112" s="36">
        <f>SUMIFS(СВЦЭМ!$D$39:$D$782,СВЦЭМ!$A$39:$A$782,$A112,СВЦЭМ!$B$39:$B$782,Q$83)+'СЕТ СН'!$H$14+СВЦЭМ!$D$10+'СЕТ СН'!$H$5-'СЕТ СН'!$H$24</f>
        <v>5308.3288760800006</v>
      </c>
      <c r="R112" s="36">
        <f>SUMIFS(СВЦЭМ!$D$39:$D$782,СВЦЭМ!$A$39:$A$782,$A112,СВЦЭМ!$B$39:$B$782,R$83)+'СЕТ СН'!$H$14+СВЦЭМ!$D$10+'СЕТ СН'!$H$5-'СЕТ СН'!$H$24</f>
        <v>5289.1127481900003</v>
      </c>
      <c r="S112" s="36">
        <f>SUMIFS(СВЦЭМ!$D$39:$D$782,СВЦЭМ!$A$39:$A$782,$A112,СВЦЭМ!$B$39:$B$782,S$83)+'СЕТ СН'!$H$14+СВЦЭМ!$D$10+'СЕТ СН'!$H$5-'СЕТ СН'!$H$24</f>
        <v>5269.4935401100001</v>
      </c>
      <c r="T112" s="36">
        <f>SUMIFS(СВЦЭМ!$D$39:$D$782,СВЦЭМ!$A$39:$A$782,$A112,СВЦЭМ!$B$39:$B$782,T$83)+'СЕТ СН'!$H$14+СВЦЭМ!$D$10+'СЕТ СН'!$H$5-'СЕТ СН'!$H$24</f>
        <v>5229.9493830700003</v>
      </c>
      <c r="U112" s="36">
        <f>SUMIFS(СВЦЭМ!$D$39:$D$782,СВЦЭМ!$A$39:$A$782,$A112,СВЦЭМ!$B$39:$B$782,U$83)+'СЕТ СН'!$H$14+СВЦЭМ!$D$10+'СЕТ СН'!$H$5-'СЕТ СН'!$H$24</f>
        <v>5237.8701907000004</v>
      </c>
      <c r="V112" s="36">
        <f>SUMIFS(СВЦЭМ!$D$39:$D$782,СВЦЭМ!$A$39:$A$782,$A112,СВЦЭМ!$B$39:$B$782,V$83)+'СЕТ СН'!$H$14+СВЦЭМ!$D$10+'СЕТ СН'!$H$5-'СЕТ СН'!$H$24</f>
        <v>5253.4948279300006</v>
      </c>
      <c r="W112" s="36">
        <f>SUMIFS(СВЦЭМ!$D$39:$D$782,СВЦЭМ!$A$39:$A$782,$A112,СВЦЭМ!$B$39:$B$782,W$83)+'СЕТ СН'!$H$14+СВЦЭМ!$D$10+'СЕТ СН'!$H$5-'СЕТ СН'!$H$24</f>
        <v>5271.7780319699996</v>
      </c>
      <c r="X112" s="36">
        <f>SUMIFS(СВЦЭМ!$D$39:$D$782,СВЦЭМ!$A$39:$A$782,$A112,СВЦЭМ!$B$39:$B$782,X$83)+'СЕТ СН'!$H$14+СВЦЭМ!$D$10+'СЕТ СН'!$H$5-'СЕТ СН'!$H$24</f>
        <v>5297.88117152</v>
      </c>
      <c r="Y112" s="36">
        <f>SUMIFS(СВЦЭМ!$D$39:$D$782,СВЦЭМ!$A$39:$A$782,$A112,СВЦЭМ!$B$39:$B$782,Y$83)+'СЕТ СН'!$H$14+СВЦЭМ!$D$10+'СЕТ СН'!$H$5-'СЕТ СН'!$H$24</f>
        <v>5325.5644295599996</v>
      </c>
    </row>
    <row r="113" spans="1:27" ht="15.75" x14ac:dyDescent="0.2">
      <c r="A113" s="35">
        <f t="shared" si="2"/>
        <v>44925</v>
      </c>
      <c r="B113" s="36">
        <f>SUMIFS(СВЦЭМ!$D$39:$D$782,СВЦЭМ!$A$39:$A$782,$A113,СВЦЭМ!$B$39:$B$782,B$83)+'СЕТ СН'!$H$14+СВЦЭМ!$D$10+'СЕТ СН'!$H$5-'СЕТ СН'!$H$24</f>
        <v>5326.1937739700006</v>
      </c>
      <c r="C113" s="36">
        <f>SUMIFS(СВЦЭМ!$D$39:$D$782,СВЦЭМ!$A$39:$A$782,$A113,СВЦЭМ!$B$39:$B$782,C$83)+'СЕТ СН'!$H$14+СВЦЭМ!$D$10+'СЕТ СН'!$H$5-'СЕТ СН'!$H$24</f>
        <v>5302.3888034199999</v>
      </c>
      <c r="D113" s="36">
        <f>SUMIFS(СВЦЭМ!$D$39:$D$782,СВЦЭМ!$A$39:$A$782,$A113,СВЦЭМ!$B$39:$B$782,D$83)+'СЕТ СН'!$H$14+СВЦЭМ!$D$10+'СЕТ СН'!$H$5-'СЕТ СН'!$H$24</f>
        <v>5286.7814159500003</v>
      </c>
      <c r="E113" s="36">
        <f>SUMIFS(СВЦЭМ!$D$39:$D$782,СВЦЭМ!$A$39:$A$782,$A113,СВЦЭМ!$B$39:$B$782,E$83)+'СЕТ СН'!$H$14+СВЦЭМ!$D$10+'СЕТ СН'!$H$5-'СЕТ СН'!$H$24</f>
        <v>5281.7864350700002</v>
      </c>
      <c r="F113" s="36">
        <f>SUMIFS(СВЦЭМ!$D$39:$D$782,СВЦЭМ!$A$39:$A$782,$A113,СВЦЭМ!$B$39:$B$782,F$83)+'СЕТ СН'!$H$14+СВЦЭМ!$D$10+'СЕТ СН'!$H$5-'СЕТ СН'!$H$24</f>
        <v>5276.8005624300004</v>
      </c>
      <c r="G113" s="36">
        <f>SUMIFS(СВЦЭМ!$D$39:$D$782,СВЦЭМ!$A$39:$A$782,$A113,СВЦЭМ!$B$39:$B$782,G$83)+'СЕТ СН'!$H$14+СВЦЭМ!$D$10+'СЕТ СН'!$H$5-'СЕТ СН'!$H$24</f>
        <v>5259.5370945300001</v>
      </c>
      <c r="H113" s="36">
        <f>SUMIFS(СВЦЭМ!$D$39:$D$782,СВЦЭМ!$A$39:$A$782,$A113,СВЦЭМ!$B$39:$B$782,H$83)+'СЕТ СН'!$H$14+СВЦЭМ!$D$10+'СЕТ СН'!$H$5-'СЕТ СН'!$H$24</f>
        <v>5226.0355621199997</v>
      </c>
      <c r="I113" s="36">
        <f>SUMIFS(СВЦЭМ!$D$39:$D$782,СВЦЭМ!$A$39:$A$782,$A113,СВЦЭМ!$B$39:$B$782,I$83)+'СЕТ СН'!$H$14+СВЦЭМ!$D$10+'СЕТ СН'!$H$5-'СЕТ СН'!$H$24</f>
        <v>5234.9289086400004</v>
      </c>
      <c r="J113" s="36">
        <f>SUMIFS(СВЦЭМ!$D$39:$D$782,СВЦЭМ!$A$39:$A$782,$A113,СВЦЭМ!$B$39:$B$782,J$83)+'СЕТ СН'!$H$14+СВЦЭМ!$D$10+'СЕТ СН'!$H$5-'СЕТ СН'!$H$24</f>
        <v>5205.2724371300001</v>
      </c>
      <c r="K113" s="36">
        <f>SUMIFS(СВЦЭМ!$D$39:$D$782,СВЦЭМ!$A$39:$A$782,$A113,СВЦЭМ!$B$39:$B$782,K$83)+'СЕТ СН'!$H$14+СВЦЭМ!$D$10+'СЕТ СН'!$H$5-'СЕТ СН'!$H$24</f>
        <v>5193.6387591700004</v>
      </c>
      <c r="L113" s="36">
        <f>SUMIFS(СВЦЭМ!$D$39:$D$782,СВЦЭМ!$A$39:$A$782,$A113,СВЦЭМ!$B$39:$B$782,L$83)+'СЕТ СН'!$H$14+СВЦЭМ!$D$10+'СЕТ СН'!$H$5-'СЕТ СН'!$H$24</f>
        <v>5204.7314040399997</v>
      </c>
      <c r="M113" s="36">
        <f>SUMIFS(СВЦЭМ!$D$39:$D$782,СВЦЭМ!$A$39:$A$782,$A113,СВЦЭМ!$B$39:$B$782,M$83)+'СЕТ СН'!$H$14+СВЦЭМ!$D$10+'СЕТ СН'!$H$5-'СЕТ СН'!$H$24</f>
        <v>5221.1661468700004</v>
      </c>
      <c r="N113" s="36">
        <f>SUMIFS(СВЦЭМ!$D$39:$D$782,СВЦЭМ!$A$39:$A$782,$A113,СВЦЭМ!$B$39:$B$782,N$83)+'СЕТ СН'!$H$14+СВЦЭМ!$D$10+'СЕТ СН'!$H$5-'СЕТ СН'!$H$24</f>
        <v>5241.0355577199998</v>
      </c>
      <c r="O113" s="36">
        <f>SUMIFS(СВЦЭМ!$D$39:$D$782,СВЦЭМ!$A$39:$A$782,$A113,СВЦЭМ!$B$39:$B$782,O$83)+'СЕТ СН'!$H$14+СВЦЭМ!$D$10+'СЕТ СН'!$H$5-'СЕТ СН'!$H$24</f>
        <v>5266.9666752800003</v>
      </c>
      <c r="P113" s="36">
        <f>SUMIFS(СВЦЭМ!$D$39:$D$782,СВЦЭМ!$A$39:$A$782,$A113,СВЦЭМ!$B$39:$B$782,P$83)+'СЕТ СН'!$H$14+СВЦЭМ!$D$10+'СЕТ СН'!$H$5-'СЕТ СН'!$H$24</f>
        <v>5275.98280307</v>
      </c>
      <c r="Q113" s="36">
        <f>SUMIFS(СВЦЭМ!$D$39:$D$782,СВЦЭМ!$A$39:$A$782,$A113,СВЦЭМ!$B$39:$B$782,Q$83)+'СЕТ СН'!$H$14+СВЦЭМ!$D$10+'СЕТ СН'!$H$5-'СЕТ СН'!$H$24</f>
        <v>5275.5468141399997</v>
      </c>
      <c r="R113" s="36">
        <f>SUMIFS(СВЦЭМ!$D$39:$D$782,СВЦЭМ!$A$39:$A$782,$A113,СВЦЭМ!$B$39:$B$782,R$83)+'СЕТ СН'!$H$14+СВЦЭМ!$D$10+'СЕТ СН'!$H$5-'СЕТ СН'!$H$24</f>
        <v>5246.9159889299999</v>
      </c>
      <c r="S113" s="36">
        <f>SUMIFS(СВЦЭМ!$D$39:$D$782,СВЦЭМ!$A$39:$A$782,$A113,СВЦЭМ!$B$39:$B$782,S$83)+'СЕТ СН'!$H$14+СВЦЭМ!$D$10+'СЕТ СН'!$H$5-'СЕТ СН'!$H$24</f>
        <v>5200.99299952</v>
      </c>
      <c r="T113" s="36">
        <f>SUMIFS(СВЦЭМ!$D$39:$D$782,СВЦЭМ!$A$39:$A$782,$A113,СВЦЭМ!$B$39:$B$782,T$83)+'СЕТ СН'!$H$14+СВЦЭМ!$D$10+'СЕТ СН'!$H$5-'СЕТ СН'!$H$24</f>
        <v>5201.7001955599999</v>
      </c>
      <c r="U113" s="36">
        <f>SUMIFS(СВЦЭМ!$D$39:$D$782,СВЦЭМ!$A$39:$A$782,$A113,СВЦЭМ!$B$39:$B$782,U$83)+'СЕТ СН'!$H$14+СВЦЭМ!$D$10+'СЕТ СН'!$H$5-'СЕТ СН'!$H$24</f>
        <v>5205.5107790500006</v>
      </c>
      <c r="V113" s="36">
        <f>SUMIFS(СВЦЭМ!$D$39:$D$782,СВЦЭМ!$A$39:$A$782,$A113,СВЦЭМ!$B$39:$B$782,V$83)+'СЕТ СН'!$H$14+СВЦЭМ!$D$10+'СЕТ СН'!$H$5-'СЕТ СН'!$H$24</f>
        <v>5219.1602354200004</v>
      </c>
      <c r="W113" s="36">
        <f>SUMIFS(СВЦЭМ!$D$39:$D$782,СВЦЭМ!$A$39:$A$782,$A113,СВЦЭМ!$B$39:$B$782,W$83)+'СЕТ СН'!$H$14+СВЦЭМ!$D$10+'СЕТ СН'!$H$5-'СЕТ СН'!$H$24</f>
        <v>5237.8251598400002</v>
      </c>
      <c r="X113" s="36">
        <f>SUMIFS(СВЦЭМ!$D$39:$D$782,СВЦЭМ!$A$39:$A$782,$A113,СВЦЭМ!$B$39:$B$782,X$83)+'СЕТ СН'!$H$14+СВЦЭМ!$D$10+'СЕТ СН'!$H$5-'СЕТ СН'!$H$24</f>
        <v>5261.3570681700003</v>
      </c>
      <c r="Y113" s="36">
        <f>SUMIFS(СВЦЭМ!$D$39:$D$782,СВЦЭМ!$A$39:$A$782,$A113,СВЦЭМ!$B$39:$B$782,Y$83)+'СЕТ СН'!$H$14+СВЦЭМ!$D$10+'СЕТ СН'!$H$5-'СЕТ СН'!$H$24</f>
        <v>5276.0051284299998</v>
      </c>
    </row>
    <row r="114" spans="1:27" ht="15.75" x14ac:dyDescent="0.2">
      <c r="A114" s="35">
        <f t="shared" si="2"/>
        <v>44926</v>
      </c>
      <c r="B114" s="36">
        <f>SUMIFS(СВЦЭМ!$D$39:$D$782,СВЦЭМ!$A$39:$A$782,$A114,СВЦЭМ!$B$39:$B$782,B$83)+'СЕТ СН'!$H$14+СВЦЭМ!$D$10+'СЕТ СН'!$H$5-'СЕТ СН'!$H$24</f>
        <v>5401.4331828600007</v>
      </c>
      <c r="C114" s="36">
        <f>SUMIFS(СВЦЭМ!$D$39:$D$782,СВЦЭМ!$A$39:$A$782,$A114,СВЦЭМ!$B$39:$B$782,C$83)+'СЕТ СН'!$H$14+СВЦЭМ!$D$10+'СЕТ СН'!$H$5-'СЕТ СН'!$H$24</f>
        <v>5433.8460298299997</v>
      </c>
      <c r="D114" s="36">
        <f>SUMIFS(СВЦЭМ!$D$39:$D$782,СВЦЭМ!$A$39:$A$782,$A114,СВЦЭМ!$B$39:$B$782,D$83)+'СЕТ СН'!$H$14+СВЦЭМ!$D$10+'СЕТ СН'!$H$5-'СЕТ СН'!$H$24</f>
        <v>5489.2379528900001</v>
      </c>
      <c r="E114" s="36">
        <f>SUMIFS(СВЦЭМ!$D$39:$D$782,СВЦЭМ!$A$39:$A$782,$A114,СВЦЭМ!$B$39:$B$782,E$83)+'СЕТ СН'!$H$14+СВЦЭМ!$D$10+'СЕТ СН'!$H$5-'СЕТ СН'!$H$24</f>
        <v>5498.1681798099999</v>
      </c>
      <c r="F114" s="36">
        <f>SUMIFS(СВЦЭМ!$D$39:$D$782,СВЦЭМ!$A$39:$A$782,$A114,СВЦЭМ!$B$39:$B$782,F$83)+'СЕТ СН'!$H$14+СВЦЭМ!$D$10+'СЕТ СН'!$H$5-'СЕТ СН'!$H$24</f>
        <v>5496.1035179400005</v>
      </c>
      <c r="G114" s="36">
        <f>SUMIFS(СВЦЭМ!$D$39:$D$782,СВЦЭМ!$A$39:$A$782,$A114,СВЦЭМ!$B$39:$B$782,G$83)+'СЕТ СН'!$H$14+СВЦЭМ!$D$10+'СЕТ СН'!$H$5-'СЕТ СН'!$H$24</f>
        <v>5484.0541264499998</v>
      </c>
      <c r="H114" s="36">
        <f>SUMIFS(СВЦЭМ!$D$39:$D$782,СВЦЭМ!$A$39:$A$782,$A114,СВЦЭМ!$B$39:$B$782,H$83)+'СЕТ СН'!$H$14+СВЦЭМ!$D$10+'СЕТ СН'!$H$5-'СЕТ СН'!$H$24</f>
        <v>5449.4872200299997</v>
      </c>
      <c r="I114" s="36">
        <f>SUMIFS(СВЦЭМ!$D$39:$D$782,СВЦЭМ!$A$39:$A$782,$A114,СВЦЭМ!$B$39:$B$782,I$83)+'СЕТ СН'!$H$14+СВЦЭМ!$D$10+'СЕТ СН'!$H$5-'СЕТ СН'!$H$24</f>
        <v>5400.7794816000005</v>
      </c>
      <c r="J114" s="36">
        <f>SUMIFS(СВЦЭМ!$D$39:$D$782,СВЦЭМ!$A$39:$A$782,$A114,СВЦЭМ!$B$39:$B$782,J$83)+'СЕТ СН'!$H$14+СВЦЭМ!$D$10+'СЕТ СН'!$H$5-'СЕТ СН'!$H$24</f>
        <v>5355.9193417300003</v>
      </c>
      <c r="K114" s="36">
        <f>SUMIFS(СВЦЭМ!$D$39:$D$782,СВЦЭМ!$A$39:$A$782,$A114,СВЦЭМ!$B$39:$B$782,K$83)+'СЕТ СН'!$H$14+СВЦЭМ!$D$10+'СЕТ СН'!$H$5-'СЕТ СН'!$H$24</f>
        <v>5349.29910466</v>
      </c>
      <c r="L114" s="36">
        <f>SUMIFS(СВЦЭМ!$D$39:$D$782,СВЦЭМ!$A$39:$A$782,$A114,СВЦЭМ!$B$39:$B$782,L$83)+'СЕТ СН'!$H$14+СВЦЭМ!$D$10+'СЕТ СН'!$H$5-'СЕТ СН'!$H$24</f>
        <v>5331.8627986700003</v>
      </c>
      <c r="M114" s="36">
        <f>SUMIFS(СВЦЭМ!$D$39:$D$782,СВЦЭМ!$A$39:$A$782,$A114,СВЦЭМ!$B$39:$B$782,M$83)+'СЕТ СН'!$H$14+СВЦЭМ!$D$10+'СЕТ СН'!$H$5-'СЕТ СН'!$H$24</f>
        <v>5329.9240725600002</v>
      </c>
      <c r="N114" s="36">
        <f>SUMIFS(СВЦЭМ!$D$39:$D$782,СВЦЭМ!$A$39:$A$782,$A114,СВЦЭМ!$B$39:$B$782,N$83)+'СЕТ СН'!$H$14+СВЦЭМ!$D$10+'СЕТ СН'!$H$5-'СЕТ СН'!$H$24</f>
        <v>5352.3304676999996</v>
      </c>
      <c r="O114" s="36">
        <f>SUMIFS(СВЦЭМ!$D$39:$D$782,СВЦЭМ!$A$39:$A$782,$A114,СВЦЭМ!$B$39:$B$782,O$83)+'СЕТ СН'!$H$14+СВЦЭМ!$D$10+'СЕТ СН'!$H$5-'СЕТ СН'!$H$24</f>
        <v>5381.0032703799998</v>
      </c>
      <c r="P114" s="36">
        <f>SUMIFS(СВЦЭМ!$D$39:$D$782,СВЦЭМ!$A$39:$A$782,$A114,СВЦЭМ!$B$39:$B$782,P$83)+'СЕТ СН'!$H$14+СВЦЭМ!$D$10+'СЕТ СН'!$H$5-'СЕТ СН'!$H$24</f>
        <v>5402.0038221200002</v>
      </c>
      <c r="Q114" s="36">
        <f>SUMIFS(СВЦЭМ!$D$39:$D$782,СВЦЭМ!$A$39:$A$782,$A114,СВЦЭМ!$B$39:$B$782,Q$83)+'СЕТ СН'!$H$14+СВЦЭМ!$D$10+'СЕТ СН'!$H$5-'СЕТ СН'!$H$24</f>
        <v>5405.6155581200001</v>
      </c>
      <c r="R114" s="36">
        <f>SUMIFS(СВЦЭМ!$D$39:$D$782,СВЦЭМ!$A$39:$A$782,$A114,СВЦЭМ!$B$39:$B$782,R$83)+'СЕТ СН'!$H$14+СВЦЭМ!$D$10+'СЕТ СН'!$H$5-'СЕТ СН'!$H$24</f>
        <v>5352.5568745399996</v>
      </c>
      <c r="S114" s="36">
        <f>SUMIFS(СВЦЭМ!$D$39:$D$782,СВЦЭМ!$A$39:$A$782,$A114,СВЦЭМ!$B$39:$B$782,S$83)+'СЕТ СН'!$H$14+СВЦЭМ!$D$10+'СЕТ СН'!$H$5-'СЕТ СН'!$H$24</f>
        <v>5317.8738550600001</v>
      </c>
      <c r="T114" s="36">
        <f>SUMIFS(СВЦЭМ!$D$39:$D$782,СВЦЭМ!$A$39:$A$782,$A114,СВЦЭМ!$B$39:$B$782,T$83)+'СЕТ СН'!$H$14+СВЦЭМ!$D$10+'СЕТ СН'!$H$5-'СЕТ СН'!$H$24</f>
        <v>5310.3547945400005</v>
      </c>
      <c r="U114" s="36">
        <f>SUMIFS(СВЦЭМ!$D$39:$D$782,СВЦЭМ!$A$39:$A$782,$A114,СВЦЭМ!$B$39:$B$782,U$83)+'СЕТ СН'!$H$14+СВЦЭМ!$D$10+'СЕТ СН'!$H$5-'СЕТ СН'!$H$24</f>
        <v>5328.1410362500001</v>
      </c>
      <c r="V114" s="36">
        <f>SUMIFS(СВЦЭМ!$D$39:$D$782,СВЦЭМ!$A$39:$A$782,$A114,СВЦЭМ!$B$39:$B$782,V$83)+'СЕТ СН'!$H$14+СВЦЭМ!$D$10+'СЕТ СН'!$H$5-'СЕТ СН'!$H$24</f>
        <v>5334.1825111899998</v>
      </c>
      <c r="W114" s="36">
        <f>SUMIFS(СВЦЭМ!$D$39:$D$782,СВЦЭМ!$A$39:$A$782,$A114,СВЦЭМ!$B$39:$B$782,W$83)+'СЕТ СН'!$H$14+СВЦЭМ!$D$10+'СЕТ СН'!$H$5-'СЕТ СН'!$H$24</f>
        <v>5371.3606360800004</v>
      </c>
      <c r="X114" s="36">
        <f>SUMIFS(СВЦЭМ!$D$39:$D$782,СВЦЭМ!$A$39:$A$782,$A114,СВЦЭМ!$B$39:$B$782,X$83)+'СЕТ СН'!$H$14+СВЦЭМ!$D$10+'СЕТ СН'!$H$5-'СЕТ СН'!$H$24</f>
        <v>5377.85170672</v>
      </c>
      <c r="Y114" s="36">
        <f>SUMIFS(СВЦЭМ!$D$39:$D$782,СВЦЭМ!$A$39:$A$782,$A114,СВЦЭМ!$B$39:$B$782,Y$83)+'СЕТ СН'!$H$14+СВЦЭМ!$D$10+'СЕТ СН'!$H$5-'СЕТ СН'!$H$24</f>
        <v>5427.5845686000002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01.12.2022</v>
      </c>
      <c r="B120" s="36">
        <f>SUMIFS(СВЦЭМ!$D$39:$D$782,СВЦЭМ!$A$39:$A$782,$A120,СВЦЭМ!$B$39:$B$782,B$119)+'СЕТ СН'!$I$14+СВЦЭМ!$D$10+'СЕТ СН'!$I$5-'СЕТ СН'!$I$24</f>
        <v>5588.8783373200004</v>
      </c>
      <c r="C120" s="36">
        <f>SUMIFS(СВЦЭМ!$D$39:$D$782,СВЦЭМ!$A$39:$A$782,$A120,СВЦЭМ!$B$39:$B$782,C$119)+'СЕТ СН'!$I$14+СВЦЭМ!$D$10+'СЕТ СН'!$I$5-'СЕТ СН'!$I$24</f>
        <v>5560.4713041699997</v>
      </c>
      <c r="D120" s="36">
        <f>SUMIFS(СВЦЭМ!$D$39:$D$782,СВЦЭМ!$A$39:$A$782,$A120,СВЦЭМ!$B$39:$B$782,D$119)+'СЕТ СН'!$I$14+СВЦЭМ!$D$10+'СЕТ СН'!$I$5-'СЕТ СН'!$I$24</f>
        <v>5623.6356781800005</v>
      </c>
      <c r="E120" s="36">
        <f>SUMIFS(СВЦЭМ!$D$39:$D$782,СВЦЭМ!$A$39:$A$782,$A120,СВЦЭМ!$B$39:$B$782,E$119)+'СЕТ СН'!$I$14+СВЦЭМ!$D$10+'СЕТ СН'!$I$5-'СЕТ СН'!$I$24</f>
        <v>5627.5218198299999</v>
      </c>
      <c r="F120" s="36">
        <f>SUMIFS(СВЦЭМ!$D$39:$D$782,СВЦЭМ!$A$39:$A$782,$A120,СВЦЭМ!$B$39:$B$782,F$119)+'СЕТ СН'!$I$14+СВЦЭМ!$D$10+'СЕТ СН'!$I$5-'СЕТ СН'!$I$24</f>
        <v>5641.3548879099999</v>
      </c>
      <c r="G120" s="36">
        <f>SUMIFS(СВЦЭМ!$D$39:$D$782,СВЦЭМ!$A$39:$A$782,$A120,СВЦЭМ!$B$39:$B$782,G$119)+'СЕТ СН'!$I$14+СВЦЭМ!$D$10+'СЕТ СН'!$I$5-'СЕТ СН'!$I$24</f>
        <v>5616.5636090200005</v>
      </c>
      <c r="H120" s="36">
        <f>SUMIFS(СВЦЭМ!$D$39:$D$782,СВЦЭМ!$A$39:$A$782,$A120,СВЦЭМ!$B$39:$B$782,H$119)+'СЕТ СН'!$I$14+СВЦЭМ!$D$10+'СЕТ СН'!$I$5-'СЕТ СН'!$I$24</f>
        <v>5584.7802944100004</v>
      </c>
      <c r="I120" s="36">
        <f>SUMIFS(СВЦЭМ!$D$39:$D$782,СВЦЭМ!$A$39:$A$782,$A120,СВЦЭМ!$B$39:$B$782,I$119)+'СЕТ СН'!$I$14+СВЦЭМ!$D$10+'СЕТ СН'!$I$5-'СЕТ СН'!$I$24</f>
        <v>5554.7192546200004</v>
      </c>
      <c r="J120" s="36">
        <f>SUMIFS(СВЦЭМ!$D$39:$D$782,СВЦЭМ!$A$39:$A$782,$A120,СВЦЭМ!$B$39:$B$782,J$119)+'СЕТ СН'!$I$14+СВЦЭМ!$D$10+'СЕТ СН'!$I$5-'СЕТ СН'!$I$24</f>
        <v>5507.8148047499999</v>
      </c>
      <c r="K120" s="36">
        <f>SUMIFS(СВЦЭМ!$D$39:$D$782,СВЦЭМ!$A$39:$A$782,$A120,СВЦЭМ!$B$39:$B$782,K$119)+'СЕТ СН'!$I$14+СВЦЭМ!$D$10+'СЕТ СН'!$I$5-'СЕТ СН'!$I$24</f>
        <v>5490.9511257499998</v>
      </c>
      <c r="L120" s="36">
        <f>SUMIFS(СВЦЭМ!$D$39:$D$782,СВЦЭМ!$A$39:$A$782,$A120,СВЦЭМ!$B$39:$B$782,L$119)+'СЕТ СН'!$I$14+СВЦЭМ!$D$10+'СЕТ СН'!$I$5-'СЕТ СН'!$I$24</f>
        <v>5462.5580246600002</v>
      </c>
      <c r="M120" s="36">
        <f>SUMIFS(СВЦЭМ!$D$39:$D$782,СВЦЭМ!$A$39:$A$782,$A120,СВЦЭМ!$B$39:$B$782,M$119)+'СЕТ СН'!$I$14+СВЦЭМ!$D$10+'СЕТ СН'!$I$5-'СЕТ СН'!$I$24</f>
        <v>5471.4020829399997</v>
      </c>
      <c r="N120" s="36">
        <f>SUMIFS(СВЦЭМ!$D$39:$D$782,СВЦЭМ!$A$39:$A$782,$A120,СВЦЭМ!$B$39:$B$782,N$119)+'СЕТ СН'!$I$14+СВЦЭМ!$D$10+'СЕТ СН'!$I$5-'СЕТ СН'!$I$24</f>
        <v>5477.8531967199997</v>
      </c>
      <c r="O120" s="36">
        <f>SUMIFS(СВЦЭМ!$D$39:$D$782,СВЦЭМ!$A$39:$A$782,$A120,СВЦЭМ!$B$39:$B$782,O$119)+'СЕТ СН'!$I$14+СВЦЭМ!$D$10+'СЕТ СН'!$I$5-'СЕТ СН'!$I$24</f>
        <v>5507.2267391300002</v>
      </c>
      <c r="P120" s="36">
        <f>SUMIFS(СВЦЭМ!$D$39:$D$782,СВЦЭМ!$A$39:$A$782,$A120,СВЦЭМ!$B$39:$B$782,P$119)+'СЕТ СН'!$I$14+СВЦЭМ!$D$10+'СЕТ СН'!$I$5-'СЕТ СН'!$I$24</f>
        <v>5519.4837263400004</v>
      </c>
      <c r="Q120" s="36">
        <f>SUMIFS(СВЦЭМ!$D$39:$D$782,СВЦЭМ!$A$39:$A$782,$A120,СВЦЭМ!$B$39:$B$782,Q$119)+'СЕТ СН'!$I$14+СВЦЭМ!$D$10+'СЕТ СН'!$I$5-'СЕТ СН'!$I$24</f>
        <v>5525.6715957300003</v>
      </c>
      <c r="R120" s="36">
        <f>SUMIFS(СВЦЭМ!$D$39:$D$782,СВЦЭМ!$A$39:$A$782,$A120,СВЦЭМ!$B$39:$B$782,R$119)+'СЕТ СН'!$I$14+СВЦЭМ!$D$10+'СЕТ СН'!$I$5-'СЕТ СН'!$I$24</f>
        <v>5519.4437498400002</v>
      </c>
      <c r="S120" s="36">
        <f>SUMIFS(СВЦЭМ!$D$39:$D$782,СВЦЭМ!$A$39:$A$782,$A120,СВЦЭМ!$B$39:$B$782,S$119)+'СЕТ СН'!$I$14+СВЦЭМ!$D$10+'СЕТ СН'!$I$5-'СЕТ СН'!$I$24</f>
        <v>5473.35457253</v>
      </c>
      <c r="T120" s="36">
        <f>SUMIFS(СВЦЭМ!$D$39:$D$782,СВЦЭМ!$A$39:$A$782,$A120,СВЦЭМ!$B$39:$B$782,T$119)+'СЕТ СН'!$I$14+СВЦЭМ!$D$10+'СЕТ СН'!$I$5-'СЕТ СН'!$I$24</f>
        <v>5467.7255603399999</v>
      </c>
      <c r="U120" s="36">
        <f>SUMIFS(СВЦЭМ!$D$39:$D$782,СВЦЭМ!$A$39:$A$782,$A120,СВЦЭМ!$B$39:$B$782,U$119)+'СЕТ СН'!$I$14+СВЦЭМ!$D$10+'СЕТ СН'!$I$5-'СЕТ СН'!$I$24</f>
        <v>5477.7314019599999</v>
      </c>
      <c r="V120" s="36">
        <f>SUMIFS(СВЦЭМ!$D$39:$D$782,СВЦЭМ!$A$39:$A$782,$A120,СВЦЭМ!$B$39:$B$782,V$119)+'СЕТ СН'!$I$14+СВЦЭМ!$D$10+'СЕТ СН'!$I$5-'СЕТ СН'!$I$24</f>
        <v>5481.3426217200004</v>
      </c>
      <c r="W120" s="36">
        <f>SUMIFS(СВЦЭМ!$D$39:$D$782,СВЦЭМ!$A$39:$A$782,$A120,СВЦЭМ!$B$39:$B$782,W$119)+'СЕТ СН'!$I$14+СВЦЭМ!$D$10+'СЕТ СН'!$I$5-'СЕТ СН'!$I$24</f>
        <v>5503.43013582</v>
      </c>
      <c r="X120" s="36">
        <f>SUMIFS(СВЦЭМ!$D$39:$D$782,СВЦЭМ!$A$39:$A$782,$A120,СВЦЭМ!$B$39:$B$782,X$119)+'СЕТ СН'!$I$14+СВЦЭМ!$D$10+'СЕТ СН'!$I$5-'СЕТ СН'!$I$24</f>
        <v>5510.9418445000001</v>
      </c>
      <c r="Y120" s="36">
        <f>SUMIFS(СВЦЭМ!$D$39:$D$782,СВЦЭМ!$A$39:$A$782,$A120,СВЦЭМ!$B$39:$B$782,Y$119)+'СЕТ СН'!$I$14+СВЦЭМ!$D$10+'СЕТ СН'!$I$5-'СЕТ СН'!$I$24</f>
        <v>5506.3542456100004</v>
      </c>
      <c r="AA120" s="45"/>
    </row>
    <row r="121" spans="1:27" ht="15.75" x14ac:dyDescent="0.2">
      <c r="A121" s="35">
        <f>A120+1</f>
        <v>44897</v>
      </c>
      <c r="B121" s="36">
        <f>SUMIFS(СВЦЭМ!$D$39:$D$782,СВЦЭМ!$A$39:$A$782,$A121,СВЦЭМ!$B$39:$B$782,B$119)+'СЕТ СН'!$I$14+СВЦЭМ!$D$10+'СЕТ СН'!$I$5-'СЕТ СН'!$I$24</f>
        <v>5612.2894993199998</v>
      </c>
      <c r="C121" s="36">
        <f>SUMIFS(СВЦЭМ!$D$39:$D$782,СВЦЭМ!$A$39:$A$782,$A121,СВЦЭМ!$B$39:$B$782,C$119)+'СЕТ СН'!$I$14+СВЦЭМ!$D$10+'СЕТ СН'!$I$5-'СЕТ СН'!$I$24</f>
        <v>5613.3464030900004</v>
      </c>
      <c r="D121" s="36">
        <f>SUMIFS(СВЦЭМ!$D$39:$D$782,СВЦЭМ!$A$39:$A$782,$A121,СВЦЭМ!$B$39:$B$782,D$119)+'СЕТ СН'!$I$14+СВЦЭМ!$D$10+'СЕТ СН'!$I$5-'СЕТ СН'!$I$24</f>
        <v>5637.6260243100005</v>
      </c>
      <c r="E121" s="36">
        <f>SUMIFS(СВЦЭМ!$D$39:$D$782,СВЦЭМ!$A$39:$A$782,$A121,СВЦЭМ!$B$39:$B$782,E$119)+'СЕТ СН'!$I$14+СВЦЭМ!$D$10+'СЕТ СН'!$I$5-'СЕТ СН'!$I$24</f>
        <v>5642.3095836100001</v>
      </c>
      <c r="F121" s="36">
        <f>SUMIFS(СВЦЭМ!$D$39:$D$782,СВЦЭМ!$A$39:$A$782,$A121,СВЦЭМ!$B$39:$B$782,F$119)+'СЕТ СН'!$I$14+СВЦЭМ!$D$10+'СЕТ СН'!$I$5-'СЕТ СН'!$I$24</f>
        <v>5684.3167370900001</v>
      </c>
      <c r="G121" s="36">
        <f>SUMIFS(СВЦЭМ!$D$39:$D$782,СВЦЭМ!$A$39:$A$782,$A121,СВЦЭМ!$B$39:$B$782,G$119)+'СЕТ СН'!$I$14+СВЦЭМ!$D$10+'СЕТ СН'!$I$5-'СЕТ СН'!$I$24</f>
        <v>5653.4293212399998</v>
      </c>
      <c r="H121" s="36">
        <f>SUMIFS(СВЦЭМ!$D$39:$D$782,СВЦЭМ!$A$39:$A$782,$A121,СВЦЭМ!$B$39:$B$782,H$119)+'СЕТ СН'!$I$14+СВЦЭМ!$D$10+'СЕТ СН'!$I$5-'СЕТ СН'!$I$24</f>
        <v>5626.0724696199995</v>
      </c>
      <c r="I121" s="36">
        <f>SUMIFS(СВЦЭМ!$D$39:$D$782,СВЦЭМ!$A$39:$A$782,$A121,СВЦЭМ!$B$39:$B$782,I$119)+'СЕТ СН'!$I$14+СВЦЭМ!$D$10+'СЕТ СН'!$I$5-'СЕТ СН'!$I$24</f>
        <v>5598.4495334499998</v>
      </c>
      <c r="J121" s="36">
        <f>SUMIFS(СВЦЭМ!$D$39:$D$782,СВЦЭМ!$A$39:$A$782,$A121,СВЦЭМ!$B$39:$B$782,J$119)+'СЕТ СН'!$I$14+СВЦЭМ!$D$10+'СЕТ СН'!$I$5-'СЕТ СН'!$I$24</f>
        <v>5563.0936679799997</v>
      </c>
      <c r="K121" s="36">
        <f>SUMIFS(СВЦЭМ!$D$39:$D$782,СВЦЭМ!$A$39:$A$782,$A121,СВЦЭМ!$B$39:$B$782,K$119)+'СЕТ СН'!$I$14+СВЦЭМ!$D$10+'СЕТ СН'!$I$5-'СЕТ СН'!$I$24</f>
        <v>5538.4140961399999</v>
      </c>
      <c r="L121" s="36">
        <f>SUMIFS(СВЦЭМ!$D$39:$D$782,СВЦЭМ!$A$39:$A$782,$A121,СВЦЭМ!$B$39:$B$782,L$119)+'СЕТ СН'!$I$14+СВЦЭМ!$D$10+'СЕТ СН'!$I$5-'СЕТ СН'!$I$24</f>
        <v>5525.3465181900001</v>
      </c>
      <c r="M121" s="36">
        <f>SUMIFS(СВЦЭМ!$D$39:$D$782,СВЦЭМ!$A$39:$A$782,$A121,СВЦЭМ!$B$39:$B$782,M$119)+'СЕТ СН'!$I$14+СВЦЭМ!$D$10+'СЕТ СН'!$I$5-'СЕТ СН'!$I$24</f>
        <v>5517.9780948600001</v>
      </c>
      <c r="N121" s="36">
        <f>SUMIFS(СВЦЭМ!$D$39:$D$782,СВЦЭМ!$A$39:$A$782,$A121,СВЦЭМ!$B$39:$B$782,N$119)+'СЕТ СН'!$I$14+СВЦЭМ!$D$10+'СЕТ СН'!$I$5-'СЕТ СН'!$I$24</f>
        <v>5542.8757775300001</v>
      </c>
      <c r="O121" s="36">
        <f>SUMIFS(СВЦЭМ!$D$39:$D$782,СВЦЭМ!$A$39:$A$782,$A121,СВЦЭМ!$B$39:$B$782,O$119)+'СЕТ СН'!$I$14+СВЦЭМ!$D$10+'СЕТ СН'!$I$5-'СЕТ СН'!$I$24</f>
        <v>5548.9151556899997</v>
      </c>
      <c r="P121" s="36">
        <f>SUMIFS(СВЦЭМ!$D$39:$D$782,СВЦЭМ!$A$39:$A$782,$A121,СВЦЭМ!$B$39:$B$782,P$119)+'СЕТ СН'!$I$14+СВЦЭМ!$D$10+'СЕТ СН'!$I$5-'СЕТ СН'!$I$24</f>
        <v>5557.6304134299999</v>
      </c>
      <c r="Q121" s="36">
        <f>SUMIFS(СВЦЭМ!$D$39:$D$782,СВЦЭМ!$A$39:$A$782,$A121,СВЦЭМ!$B$39:$B$782,Q$119)+'СЕТ СН'!$I$14+СВЦЭМ!$D$10+'СЕТ СН'!$I$5-'СЕТ СН'!$I$24</f>
        <v>5564.2176554899997</v>
      </c>
      <c r="R121" s="36">
        <f>SUMIFS(СВЦЭМ!$D$39:$D$782,СВЦЭМ!$A$39:$A$782,$A121,СВЦЭМ!$B$39:$B$782,R$119)+'СЕТ СН'!$I$14+СВЦЭМ!$D$10+'СЕТ СН'!$I$5-'СЕТ СН'!$I$24</f>
        <v>5527.6956851699997</v>
      </c>
      <c r="S121" s="36">
        <f>SUMIFS(СВЦЭМ!$D$39:$D$782,СВЦЭМ!$A$39:$A$782,$A121,СВЦЭМ!$B$39:$B$782,S$119)+'СЕТ СН'!$I$14+СВЦЭМ!$D$10+'СЕТ СН'!$I$5-'СЕТ СН'!$I$24</f>
        <v>5518.6545364000003</v>
      </c>
      <c r="T121" s="36">
        <f>SUMIFS(СВЦЭМ!$D$39:$D$782,СВЦЭМ!$A$39:$A$782,$A121,СВЦЭМ!$B$39:$B$782,T$119)+'СЕТ СН'!$I$14+СВЦЭМ!$D$10+'СЕТ СН'!$I$5-'СЕТ СН'!$I$24</f>
        <v>5487.0595484799996</v>
      </c>
      <c r="U121" s="36">
        <f>SUMIFS(СВЦЭМ!$D$39:$D$782,СВЦЭМ!$A$39:$A$782,$A121,СВЦЭМ!$B$39:$B$782,U$119)+'СЕТ СН'!$I$14+СВЦЭМ!$D$10+'СЕТ СН'!$I$5-'СЕТ СН'!$I$24</f>
        <v>5498.2771106</v>
      </c>
      <c r="V121" s="36">
        <f>SUMIFS(СВЦЭМ!$D$39:$D$782,СВЦЭМ!$A$39:$A$782,$A121,СВЦЭМ!$B$39:$B$782,V$119)+'СЕТ СН'!$I$14+СВЦЭМ!$D$10+'СЕТ СН'!$I$5-'СЕТ СН'!$I$24</f>
        <v>5509.6173150300001</v>
      </c>
      <c r="W121" s="36">
        <f>SUMIFS(СВЦЭМ!$D$39:$D$782,СВЦЭМ!$A$39:$A$782,$A121,СВЦЭМ!$B$39:$B$782,W$119)+'СЕТ СН'!$I$14+СВЦЭМ!$D$10+'СЕТ СН'!$I$5-'СЕТ СН'!$I$24</f>
        <v>5521.9655167700002</v>
      </c>
      <c r="X121" s="36">
        <f>SUMIFS(СВЦЭМ!$D$39:$D$782,СВЦЭМ!$A$39:$A$782,$A121,СВЦЭМ!$B$39:$B$782,X$119)+'СЕТ СН'!$I$14+СВЦЭМ!$D$10+'СЕТ СН'!$I$5-'СЕТ СН'!$I$24</f>
        <v>5547.7346488200001</v>
      </c>
      <c r="Y121" s="36">
        <f>SUMIFS(СВЦЭМ!$D$39:$D$782,СВЦЭМ!$A$39:$A$782,$A121,СВЦЭМ!$B$39:$B$782,Y$119)+'СЕТ СН'!$I$14+СВЦЭМ!$D$10+'СЕТ СН'!$I$5-'СЕТ СН'!$I$24</f>
        <v>5584.6437296000004</v>
      </c>
    </row>
    <row r="122" spans="1:27" ht="15.75" x14ac:dyDescent="0.2">
      <c r="A122" s="35">
        <f t="shared" ref="A122:A150" si="3">A121+1</f>
        <v>44898</v>
      </c>
      <c r="B122" s="36">
        <f>SUMIFS(СВЦЭМ!$D$39:$D$782,СВЦЭМ!$A$39:$A$782,$A122,СВЦЭМ!$B$39:$B$782,B$119)+'СЕТ СН'!$I$14+СВЦЭМ!$D$10+'СЕТ СН'!$I$5-'СЕТ СН'!$I$24</f>
        <v>5457.11752686</v>
      </c>
      <c r="C122" s="36">
        <f>SUMIFS(СВЦЭМ!$D$39:$D$782,СВЦЭМ!$A$39:$A$782,$A122,СВЦЭМ!$B$39:$B$782,C$119)+'СЕТ СН'!$I$14+СВЦЭМ!$D$10+'СЕТ СН'!$I$5-'СЕТ СН'!$I$24</f>
        <v>5472.9203805799998</v>
      </c>
      <c r="D122" s="36">
        <f>SUMIFS(СВЦЭМ!$D$39:$D$782,СВЦЭМ!$A$39:$A$782,$A122,СВЦЭМ!$B$39:$B$782,D$119)+'СЕТ СН'!$I$14+СВЦЭМ!$D$10+'СЕТ СН'!$I$5-'СЕТ СН'!$I$24</f>
        <v>5500.0004796000003</v>
      </c>
      <c r="E122" s="36">
        <f>SUMIFS(СВЦЭМ!$D$39:$D$782,СВЦЭМ!$A$39:$A$782,$A122,СВЦЭМ!$B$39:$B$782,E$119)+'СЕТ СН'!$I$14+СВЦЭМ!$D$10+'СЕТ СН'!$I$5-'СЕТ СН'!$I$24</f>
        <v>5540.89399194</v>
      </c>
      <c r="F122" s="36">
        <f>SUMIFS(СВЦЭМ!$D$39:$D$782,СВЦЭМ!$A$39:$A$782,$A122,СВЦЭМ!$B$39:$B$782,F$119)+'СЕТ СН'!$I$14+СВЦЭМ!$D$10+'СЕТ СН'!$I$5-'СЕТ СН'!$I$24</f>
        <v>5569.38614684</v>
      </c>
      <c r="G122" s="36">
        <f>SUMIFS(СВЦЭМ!$D$39:$D$782,СВЦЭМ!$A$39:$A$782,$A122,СВЦЭМ!$B$39:$B$782,G$119)+'СЕТ СН'!$I$14+СВЦЭМ!$D$10+'СЕТ СН'!$I$5-'СЕТ СН'!$I$24</f>
        <v>5552.52238184</v>
      </c>
      <c r="H122" s="36">
        <f>SUMIFS(СВЦЭМ!$D$39:$D$782,СВЦЭМ!$A$39:$A$782,$A122,СВЦЭМ!$B$39:$B$782,H$119)+'СЕТ СН'!$I$14+СВЦЭМ!$D$10+'СЕТ СН'!$I$5-'СЕТ СН'!$I$24</f>
        <v>5536.2776809400002</v>
      </c>
      <c r="I122" s="36">
        <f>SUMIFS(СВЦЭМ!$D$39:$D$782,СВЦЭМ!$A$39:$A$782,$A122,СВЦЭМ!$B$39:$B$782,I$119)+'СЕТ СН'!$I$14+СВЦЭМ!$D$10+'СЕТ СН'!$I$5-'СЕТ СН'!$I$24</f>
        <v>5521.3645391800001</v>
      </c>
      <c r="J122" s="36">
        <f>SUMIFS(СВЦЭМ!$D$39:$D$782,СВЦЭМ!$A$39:$A$782,$A122,СВЦЭМ!$B$39:$B$782,J$119)+'СЕТ СН'!$I$14+СВЦЭМ!$D$10+'СЕТ СН'!$I$5-'СЕТ СН'!$I$24</f>
        <v>5485.9494977800005</v>
      </c>
      <c r="K122" s="36">
        <f>SUMIFS(СВЦЭМ!$D$39:$D$782,СВЦЭМ!$A$39:$A$782,$A122,СВЦЭМ!$B$39:$B$782,K$119)+'СЕТ СН'!$I$14+СВЦЭМ!$D$10+'СЕТ СН'!$I$5-'СЕТ СН'!$I$24</f>
        <v>5474.20954884</v>
      </c>
      <c r="L122" s="36">
        <f>SUMIFS(СВЦЭМ!$D$39:$D$782,СВЦЭМ!$A$39:$A$782,$A122,СВЦЭМ!$B$39:$B$782,L$119)+'СЕТ СН'!$I$14+СВЦЭМ!$D$10+'СЕТ СН'!$I$5-'СЕТ СН'!$I$24</f>
        <v>5450.3973595300004</v>
      </c>
      <c r="M122" s="36">
        <f>SUMIFS(СВЦЭМ!$D$39:$D$782,СВЦЭМ!$A$39:$A$782,$A122,СВЦЭМ!$B$39:$B$782,M$119)+'СЕТ СН'!$I$14+СВЦЭМ!$D$10+'СЕТ СН'!$I$5-'СЕТ СН'!$I$24</f>
        <v>5456.91436342</v>
      </c>
      <c r="N122" s="36">
        <f>SUMIFS(СВЦЭМ!$D$39:$D$782,СВЦЭМ!$A$39:$A$782,$A122,СВЦЭМ!$B$39:$B$782,N$119)+'СЕТ СН'!$I$14+СВЦЭМ!$D$10+'СЕТ СН'!$I$5-'СЕТ СН'!$I$24</f>
        <v>5433.8962490800004</v>
      </c>
      <c r="O122" s="36">
        <f>SUMIFS(СВЦЭМ!$D$39:$D$782,СВЦЭМ!$A$39:$A$782,$A122,СВЦЭМ!$B$39:$B$782,O$119)+'СЕТ СН'!$I$14+СВЦЭМ!$D$10+'СЕТ СН'!$I$5-'СЕТ СН'!$I$24</f>
        <v>5443.5369223799999</v>
      </c>
      <c r="P122" s="36">
        <f>SUMIFS(СВЦЭМ!$D$39:$D$782,СВЦЭМ!$A$39:$A$782,$A122,СВЦЭМ!$B$39:$B$782,P$119)+'СЕТ СН'!$I$14+СВЦЭМ!$D$10+'СЕТ СН'!$I$5-'СЕТ СН'!$I$24</f>
        <v>5462.4012796500001</v>
      </c>
      <c r="Q122" s="36">
        <f>SUMIFS(СВЦЭМ!$D$39:$D$782,СВЦЭМ!$A$39:$A$782,$A122,СВЦЭМ!$B$39:$B$782,Q$119)+'СЕТ СН'!$I$14+СВЦЭМ!$D$10+'СЕТ СН'!$I$5-'СЕТ СН'!$I$24</f>
        <v>5496.0830999400005</v>
      </c>
      <c r="R122" s="36">
        <f>SUMIFS(СВЦЭМ!$D$39:$D$782,СВЦЭМ!$A$39:$A$782,$A122,СВЦЭМ!$B$39:$B$782,R$119)+'СЕТ СН'!$I$14+СВЦЭМ!$D$10+'СЕТ СН'!$I$5-'СЕТ СН'!$I$24</f>
        <v>5499.3869783299997</v>
      </c>
      <c r="S122" s="36">
        <f>SUMIFS(СВЦЭМ!$D$39:$D$782,СВЦЭМ!$A$39:$A$782,$A122,СВЦЭМ!$B$39:$B$782,S$119)+'СЕТ СН'!$I$14+СВЦЭМ!$D$10+'СЕТ СН'!$I$5-'СЕТ СН'!$I$24</f>
        <v>5451.5466485699999</v>
      </c>
      <c r="T122" s="36">
        <f>SUMIFS(СВЦЭМ!$D$39:$D$782,СВЦЭМ!$A$39:$A$782,$A122,СВЦЭМ!$B$39:$B$782,T$119)+'СЕТ СН'!$I$14+СВЦЭМ!$D$10+'СЕТ СН'!$I$5-'СЕТ СН'!$I$24</f>
        <v>5408.0304982199996</v>
      </c>
      <c r="U122" s="36">
        <f>SUMIFS(СВЦЭМ!$D$39:$D$782,СВЦЭМ!$A$39:$A$782,$A122,СВЦЭМ!$B$39:$B$782,U$119)+'СЕТ СН'!$I$14+СВЦЭМ!$D$10+'СЕТ СН'!$I$5-'СЕТ СН'!$I$24</f>
        <v>5420.0428013199999</v>
      </c>
      <c r="V122" s="36">
        <f>SUMIFS(СВЦЭМ!$D$39:$D$782,СВЦЭМ!$A$39:$A$782,$A122,СВЦЭМ!$B$39:$B$782,V$119)+'СЕТ СН'!$I$14+СВЦЭМ!$D$10+'СЕТ СН'!$I$5-'СЕТ СН'!$I$24</f>
        <v>5445.6020536100004</v>
      </c>
      <c r="W122" s="36">
        <f>SUMIFS(СВЦЭМ!$D$39:$D$782,СВЦЭМ!$A$39:$A$782,$A122,СВЦЭМ!$B$39:$B$782,W$119)+'СЕТ СН'!$I$14+СВЦЭМ!$D$10+'СЕТ СН'!$I$5-'СЕТ СН'!$I$24</f>
        <v>5450.4962252000005</v>
      </c>
      <c r="X122" s="36">
        <f>SUMIFS(СВЦЭМ!$D$39:$D$782,СВЦЭМ!$A$39:$A$782,$A122,СВЦЭМ!$B$39:$B$782,X$119)+'СЕТ СН'!$I$14+СВЦЭМ!$D$10+'СЕТ СН'!$I$5-'СЕТ СН'!$I$24</f>
        <v>5464.2323934100004</v>
      </c>
      <c r="Y122" s="36">
        <f>SUMIFS(СВЦЭМ!$D$39:$D$782,СВЦЭМ!$A$39:$A$782,$A122,СВЦЭМ!$B$39:$B$782,Y$119)+'СЕТ СН'!$I$14+СВЦЭМ!$D$10+'СЕТ СН'!$I$5-'СЕТ СН'!$I$24</f>
        <v>5467.9215901200005</v>
      </c>
    </row>
    <row r="123" spans="1:27" ht="15.75" x14ac:dyDescent="0.2">
      <c r="A123" s="35">
        <f t="shared" si="3"/>
        <v>44899</v>
      </c>
      <c r="B123" s="36">
        <f>SUMIFS(СВЦЭМ!$D$39:$D$782,СВЦЭМ!$A$39:$A$782,$A123,СВЦЭМ!$B$39:$B$782,B$119)+'СЕТ СН'!$I$14+СВЦЭМ!$D$10+'СЕТ СН'!$I$5-'СЕТ СН'!$I$24</f>
        <v>5508.6897143900005</v>
      </c>
      <c r="C123" s="36">
        <f>SUMIFS(СВЦЭМ!$D$39:$D$782,СВЦЭМ!$A$39:$A$782,$A123,СВЦЭМ!$B$39:$B$782,C$119)+'СЕТ СН'!$I$14+СВЦЭМ!$D$10+'СЕТ СН'!$I$5-'СЕТ СН'!$I$24</f>
        <v>5561.9435351600005</v>
      </c>
      <c r="D123" s="36">
        <f>SUMIFS(СВЦЭМ!$D$39:$D$782,СВЦЭМ!$A$39:$A$782,$A123,СВЦЭМ!$B$39:$B$782,D$119)+'СЕТ СН'!$I$14+СВЦЭМ!$D$10+'СЕТ СН'!$I$5-'СЕТ СН'!$I$24</f>
        <v>5601.5380564799998</v>
      </c>
      <c r="E123" s="36">
        <f>SUMIFS(СВЦЭМ!$D$39:$D$782,СВЦЭМ!$A$39:$A$782,$A123,СВЦЭМ!$B$39:$B$782,E$119)+'СЕТ СН'!$I$14+СВЦЭМ!$D$10+'СЕТ СН'!$I$5-'СЕТ СН'!$I$24</f>
        <v>5616.1341835499998</v>
      </c>
      <c r="F123" s="36">
        <f>SUMIFS(СВЦЭМ!$D$39:$D$782,СВЦЭМ!$A$39:$A$782,$A123,СВЦЭМ!$B$39:$B$782,F$119)+'СЕТ СН'!$I$14+СВЦЭМ!$D$10+'СЕТ СН'!$I$5-'СЕТ СН'!$I$24</f>
        <v>5617.4289130200004</v>
      </c>
      <c r="G123" s="36">
        <f>SUMIFS(СВЦЭМ!$D$39:$D$782,СВЦЭМ!$A$39:$A$782,$A123,СВЦЭМ!$B$39:$B$782,G$119)+'СЕТ СН'!$I$14+СВЦЭМ!$D$10+'СЕТ СН'!$I$5-'СЕТ СН'!$I$24</f>
        <v>5618.2724224399999</v>
      </c>
      <c r="H123" s="36">
        <f>SUMIFS(СВЦЭМ!$D$39:$D$782,СВЦЭМ!$A$39:$A$782,$A123,СВЦЭМ!$B$39:$B$782,H$119)+'СЕТ СН'!$I$14+СВЦЭМ!$D$10+'СЕТ СН'!$I$5-'СЕТ СН'!$I$24</f>
        <v>5629.8288236799999</v>
      </c>
      <c r="I123" s="36">
        <f>SUMIFS(СВЦЭМ!$D$39:$D$782,СВЦЭМ!$A$39:$A$782,$A123,СВЦЭМ!$B$39:$B$782,I$119)+'СЕТ СН'!$I$14+СВЦЭМ!$D$10+'СЕТ СН'!$I$5-'СЕТ СН'!$I$24</f>
        <v>5592.9245651900001</v>
      </c>
      <c r="J123" s="36">
        <f>SUMIFS(СВЦЭМ!$D$39:$D$782,СВЦЭМ!$A$39:$A$782,$A123,СВЦЭМ!$B$39:$B$782,J$119)+'СЕТ СН'!$I$14+СВЦЭМ!$D$10+'СЕТ СН'!$I$5-'СЕТ СН'!$I$24</f>
        <v>5570.8255681600003</v>
      </c>
      <c r="K123" s="36">
        <f>SUMIFS(СВЦЭМ!$D$39:$D$782,СВЦЭМ!$A$39:$A$782,$A123,СВЦЭМ!$B$39:$B$782,K$119)+'СЕТ СН'!$I$14+СВЦЭМ!$D$10+'СЕТ СН'!$I$5-'СЕТ СН'!$I$24</f>
        <v>5517.9818045900001</v>
      </c>
      <c r="L123" s="36">
        <f>SUMIFS(СВЦЭМ!$D$39:$D$782,СВЦЭМ!$A$39:$A$782,$A123,СВЦЭМ!$B$39:$B$782,L$119)+'СЕТ СН'!$I$14+СВЦЭМ!$D$10+'СЕТ СН'!$I$5-'СЕТ СН'!$I$24</f>
        <v>5484.2697683400002</v>
      </c>
      <c r="M123" s="36">
        <f>SUMIFS(СВЦЭМ!$D$39:$D$782,СВЦЭМ!$A$39:$A$782,$A123,СВЦЭМ!$B$39:$B$782,M$119)+'СЕТ СН'!$I$14+СВЦЭМ!$D$10+'СЕТ СН'!$I$5-'СЕТ СН'!$I$24</f>
        <v>5488.4161588500001</v>
      </c>
      <c r="N123" s="36">
        <f>SUMIFS(СВЦЭМ!$D$39:$D$782,СВЦЭМ!$A$39:$A$782,$A123,СВЦЭМ!$B$39:$B$782,N$119)+'СЕТ СН'!$I$14+СВЦЭМ!$D$10+'СЕТ СН'!$I$5-'СЕТ СН'!$I$24</f>
        <v>5498.10093624</v>
      </c>
      <c r="O123" s="36">
        <f>SUMIFS(СВЦЭМ!$D$39:$D$782,СВЦЭМ!$A$39:$A$782,$A123,СВЦЭМ!$B$39:$B$782,O$119)+'СЕТ СН'!$I$14+СВЦЭМ!$D$10+'СЕТ СН'!$I$5-'СЕТ СН'!$I$24</f>
        <v>5502.2374158399998</v>
      </c>
      <c r="P123" s="36">
        <f>SUMIFS(СВЦЭМ!$D$39:$D$782,СВЦЭМ!$A$39:$A$782,$A123,СВЦЭМ!$B$39:$B$782,P$119)+'СЕТ СН'!$I$14+СВЦЭМ!$D$10+'СЕТ СН'!$I$5-'СЕТ СН'!$I$24</f>
        <v>5514.8558476300004</v>
      </c>
      <c r="Q123" s="36">
        <f>SUMIFS(СВЦЭМ!$D$39:$D$782,СВЦЭМ!$A$39:$A$782,$A123,СВЦЭМ!$B$39:$B$782,Q$119)+'СЕТ СН'!$I$14+СВЦЭМ!$D$10+'СЕТ СН'!$I$5-'СЕТ СН'!$I$24</f>
        <v>5516.8047017999997</v>
      </c>
      <c r="R123" s="36">
        <f>SUMIFS(СВЦЭМ!$D$39:$D$782,СВЦЭМ!$A$39:$A$782,$A123,СВЦЭМ!$B$39:$B$782,R$119)+'СЕТ СН'!$I$14+СВЦЭМ!$D$10+'СЕТ СН'!$I$5-'СЕТ СН'!$I$24</f>
        <v>5497.2661663099998</v>
      </c>
      <c r="S123" s="36">
        <f>SUMIFS(СВЦЭМ!$D$39:$D$782,СВЦЭМ!$A$39:$A$782,$A123,СВЦЭМ!$B$39:$B$782,S$119)+'СЕТ СН'!$I$14+СВЦЭМ!$D$10+'СЕТ СН'!$I$5-'СЕТ СН'!$I$24</f>
        <v>5459.1828965900004</v>
      </c>
      <c r="T123" s="36">
        <f>SUMIFS(СВЦЭМ!$D$39:$D$782,СВЦЭМ!$A$39:$A$782,$A123,СВЦЭМ!$B$39:$B$782,T$119)+'СЕТ СН'!$I$14+СВЦЭМ!$D$10+'СЕТ СН'!$I$5-'СЕТ СН'!$I$24</f>
        <v>5461.64134896</v>
      </c>
      <c r="U123" s="36">
        <f>SUMIFS(СВЦЭМ!$D$39:$D$782,СВЦЭМ!$A$39:$A$782,$A123,СВЦЭМ!$B$39:$B$782,U$119)+'СЕТ СН'!$I$14+СВЦЭМ!$D$10+'СЕТ СН'!$I$5-'СЕТ СН'!$I$24</f>
        <v>5478.9497026999998</v>
      </c>
      <c r="V123" s="36">
        <f>SUMIFS(СВЦЭМ!$D$39:$D$782,СВЦЭМ!$A$39:$A$782,$A123,СВЦЭМ!$B$39:$B$782,V$119)+'СЕТ СН'!$I$14+СВЦЭМ!$D$10+'СЕТ СН'!$I$5-'СЕТ СН'!$I$24</f>
        <v>5497.5971870200001</v>
      </c>
      <c r="W123" s="36">
        <f>SUMIFS(СВЦЭМ!$D$39:$D$782,СВЦЭМ!$A$39:$A$782,$A123,СВЦЭМ!$B$39:$B$782,W$119)+'СЕТ СН'!$I$14+СВЦЭМ!$D$10+'СЕТ СН'!$I$5-'СЕТ СН'!$I$24</f>
        <v>5506.0194154800001</v>
      </c>
      <c r="X123" s="36">
        <f>SUMIFS(СВЦЭМ!$D$39:$D$782,СВЦЭМ!$A$39:$A$782,$A123,СВЦЭМ!$B$39:$B$782,X$119)+'СЕТ СН'!$I$14+СВЦЭМ!$D$10+'СЕТ СН'!$I$5-'СЕТ СН'!$I$24</f>
        <v>5533.6265428699999</v>
      </c>
      <c r="Y123" s="36">
        <f>SUMIFS(СВЦЭМ!$D$39:$D$782,СВЦЭМ!$A$39:$A$782,$A123,СВЦЭМ!$B$39:$B$782,Y$119)+'СЕТ СН'!$I$14+СВЦЭМ!$D$10+'СЕТ СН'!$I$5-'СЕТ СН'!$I$24</f>
        <v>5550.2832546700001</v>
      </c>
    </row>
    <row r="124" spans="1:27" ht="15.75" x14ac:dyDescent="0.2">
      <c r="A124" s="35">
        <f t="shared" si="3"/>
        <v>44900</v>
      </c>
      <c r="B124" s="36">
        <f>SUMIFS(СВЦЭМ!$D$39:$D$782,СВЦЭМ!$A$39:$A$782,$A124,СВЦЭМ!$B$39:$B$782,B$119)+'СЕТ СН'!$I$14+СВЦЭМ!$D$10+'СЕТ СН'!$I$5-'СЕТ СН'!$I$24</f>
        <v>5562.0927979899998</v>
      </c>
      <c r="C124" s="36">
        <f>SUMIFS(СВЦЭМ!$D$39:$D$782,СВЦЭМ!$A$39:$A$782,$A124,СВЦЭМ!$B$39:$B$782,C$119)+'СЕТ СН'!$I$14+СВЦЭМ!$D$10+'СЕТ СН'!$I$5-'СЕТ СН'!$I$24</f>
        <v>5600.3232530200003</v>
      </c>
      <c r="D124" s="36">
        <f>SUMIFS(СВЦЭМ!$D$39:$D$782,СВЦЭМ!$A$39:$A$782,$A124,СВЦЭМ!$B$39:$B$782,D$119)+'СЕТ СН'!$I$14+СВЦЭМ!$D$10+'СЕТ СН'!$I$5-'СЕТ СН'!$I$24</f>
        <v>5588.8135653500003</v>
      </c>
      <c r="E124" s="36">
        <f>SUMIFS(СВЦЭМ!$D$39:$D$782,СВЦЭМ!$A$39:$A$782,$A124,СВЦЭМ!$B$39:$B$782,E$119)+'СЕТ СН'!$I$14+СВЦЭМ!$D$10+'СЕТ СН'!$I$5-'СЕТ СН'!$I$24</f>
        <v>5603.9781582899996</v>
      </c>
      <c r="F124" s="36">
        <f>SUMIFS(СВЦЭМ!$D$39:$D$782,СВЦЭМ!$A$39:$A$782,$A124,СВЦЭМ!$B$39:$B$782,F$119)+'СЕТ СН'!$I$14+СВЦЭМ!$D$10+'СЕТ СН'!$I$5-'СЕТ СН'!$I$24</f>
        <v>5614.7110955600001</v>
      </c>
      <c r="G124" s="36">
        <f>SUMIFS(СВЦЭМ!$D$39:$D$782,СВЦЭМ!$A$39:$A$782,$A124,СВЦЭМ!$B$39:$B$782,G$119)+'СЕТ СН'!$I$14+СВЦЭМ!$D$10+'СЕТ СН'!$I$5-'СЕТ СН'!$I$24</f>
        <v>5607.6597733300005</v>
      </c>
      <c r="H124" s="36">
        <f>SUMIFS(СВЦЭМ!$D$39:$D$782,СВЦЭМ!$A$39:$A$782,$A124,СВЦЭМ!$B$39:$B$782,H$119)+'СЕТ СН'!$I$14+СВЦЭМ!$D$10+'СЕТ СН'!$I$5-'СЕТ СН'!$I$24</f>
        <v>5555.7603355299998</v>
      </c>
      <c r="I124" s="36">
        <f>SUMIFS(СВЦЭМ!$D$39:$D$782,СВЦЭМ!$A$39:$A$782,$A124,СВЦЭМ!$B$39:$B$782,I$119)+'СЕТ СН'!$I$14+СВЦЭМ!$D$10+'СЕТ СН'!$I$5-'СЕТ СН'!$I$24</f>
        <v>5515.2441349500004</v>
      </c>
      <c r="J124" s="36">
        <f>SUMIFS(СВЦЭМ!$D$39:$D$782,СВЦЭМ!$A$39:$A$782,$A124,СВЦЭМ!$B$39:$B$782,J$119)+'СЕТ СН'!$I$14+СВЦЭМ!$D$10+'СЕТ СН'!$I$5-'СЕТ СН'!$I$24</f>
        <v>5517.5426832800003</v>
      </c>
      <c r="K124" s="36">
        <f>SUMIFS(СВЦЭМ!$D$39:$D$782,СВЦЭМ!$A$39:$A$782,$A124,СВЦЭМ!$B$39:$B$782,K$119)+'СЕТ СН'!$I$14+СВЦЭМ!$D$10+'СЕТ СН'!$I$5-'СЕТ СН'!$I$24</f>
        <v>5501.6413222700003</v>
      </c>
      <c r="L124" s="36">
        <f>SUMIFS(СВЦЭМ!$D$39:$D$782,СВЦЭМ!$A$39:$A$782,$A124,СВЦЭМ!$B$39:$B$782,L$119)+'СЕТ СН'!$I$14+СВЦЭМ!$D$10+'СЕТ СН'!$I$5-'СЕТ СН'!$I$24</f>
        <v>5484.99341465</v>
      </c>
      <c r="M124" s="36">
        <f>SUMIFS(СВЦЭМ!$D$39:$D$782,СВЦЭМ!$A$39:$A$782,$A124,СВЦЭМ!$B$39:$B$782,M$119)+'СЕТ СН'!$I$14+СВЦЭМ!$D$10+'СЕТ СН'!$I$5-'СЕТ СН'!$I$24</f>
        <v>5502.9584112100001</v>
      </c>
      <c r="N124" s="36">
        <f>SUMIFS(СВЦЭМ!$D$39:$D$782,СВЦЭМ!$A$39:$A$782,$A124,СВЦЭМ!$B$39:$B$782,N$119)+'СЕТ СН'!$I$14+СВЦЭМ!$D$10+'СЕТ СН'!$I$5-'СЕТ СН'!$I$24</f>
        <v>5512.3732084499998</v>
      </c>
      <c r="O124" s="36">
        <f>SUMIFS(СВЦЭМ!$D$39:$D$782,СВЦЭМ!$A$39:$A$782,$A124,СВЦЭМ!$B$39:$B$782,O$119)+'СЕТ СН'!$I$14+СВЦЭМ!$D$10+'СЕТ СН'!$I$5-'СЕТ СН'!$I$24</f>
        <v>5513.1160099700001</v>
      </c>
      <c r="P124" s="36">
        <f>SUMIFS(СВЦЭМ!$D$39:$D$782,СВЦЭМ!$A$39:$A$782,$A124,СВЦЭМ!$B$39:$B$782,P$119)+'СЕТ СН'!$I$14+СВЦЭМ!$D$10+'СЕТ СН'!$I$5-'СЕТ СН'!$I$24</f>
        <v>5520.3542743400003</v>
      </c>
      <c r="Q124" s="36">
        <f>SUMIFS(СВЦЭМ!$D$39:$D$782,СВЦЭМ!$A$39:$A$782,$A124,СВЦЭМ!$B$39:$B$782,Q$119)+'СЕТ СН'!$I$14+СВЦЭМ!$D$10+'СЕТ СН'!$I$5-'СЕТ СН'!$I$24</f>
        <v>5518.1634125999999</v>
      </c>
      <c r="R124" s="36">
        <f>SUMIFS(СВЦЭМ!$D$39:$D$782,СВЦЭМ!$A$39:$A$782,$A124,СВЦЭМ!$B$39:$B$782,R$119)+'СЕТ СН'!$I$14+СВЦЭМ!$D$10+'СЕТ СН'!$I$5-'СЕТ СН'!$I$24</f>
        <v>5504.2180783000003</v>
      </c>
      <c r="S124" s="36">
        <f>SUMIFS(СВЦЭМ!$D$39:$D$782,СВЦЭМ!$A$39:$A$782,$A124,СВЦЭМ!$B$39:$B$782,S$119)+'СЕТ СН'!$I$14+СВЦЭМ!$D$10+'СЕТ СН'!$I$5-'СЕТ СН'!$I$24</f>
        <v>5459.3803585100004</v>
      </c>
      <c r="T124" s="36">
        <f>SUMIFS(СВЦЭМ!$D$39:$D$782,СВЦЭМ!$A$39:$A$782,$A124,СВЦЭМ!$B$39:$B$782,T$119)+'СЕТ СН'!$I$14+СВЦЭМ!$D$10+'СЕТ СН'!$I$5-'СЕТ СН'!$I$24</f>
        <v>5441.0679460800002</v>
      </c>
      <c r="U124" s="36">
        <f>SUMIFS(СВЦЭМ!$D$39:$D$782,СВЦЭМ!$A$39:$A$782,$A124,СВЦЭМ!$B$39:$B$782,U$119)+'СЕТ СН'!$I$14+СВЦЭМ!$D$10+'СЕТ СН'!$I$5-'СЕТ СН'!$I$24</f>
        <v>5438.1692546000004</v>
      </c>
      <c r="V124" s="36">
        <f>SUMIFS(СВЦЭМ!$D$39:$D$782,СВЦЭМ!$A$39:$A$782,$A124,СВЦЭМ!$B$39:$B$782,V$119)+'СЕТ СН'!$I$14+СВЦЭМ!$D$10+'СЕТ СН'!$I$5-'СЕТ СН'!$I$24</f>
        <v>5474.3703435300004</v>
      </c>
      <c r="W124" s="36">
        <f>SUMIFS(СВЦЭМ!$D$39:$D$782,СВЦЭМ!$A$39:$A$782,$A124,СВЦЭМ!$B$39:$B$782,W$119)+'СЕТ СН'!$I$14+СВЦЭМ!$D$10+'СЕТ СН'!$I$5-'СЕТ СН'!$I$24</f>
        <v>5503.9842464699996</v>
      </c>
      <c r="X124" s="36">
        <f>SUMIFS(СВЦЭМ!$D$39:$D$782,СВЦЭМ!$A$39:$A$782,$A124,СВЦЭМ!$B$39:$B$782,X$119)+'СЕТ СН'!$I$14+СВЦЭМ!$D$10+'СЕТ СН'!$I$5-'СЕТ СН'!$I$24</f>
        <v>5532.4593040999998</v>
      </c>
      <c r="Y124" s="36">
        <f>SUMIFS(СВЦЭМ!$D$39:$D$782,СВЦЭМ!$A$39:$A$782,$A124,СВЦЭМ!$B$39:$B$782,Y$119)+'СЕТ СН'!$I$14+СВЦЭМ!$D$10+'СЕТ СН'!$I$5-'СЕТ СН'!$I$24</f>
        <v>5537.1846160900004</v>
      </c>
    </row>
    <row r="125" spans="1:27" ht="15.75" x14ac:dyDescent="0.2">
      <c r="A125" s="35">
        <f t="shared" si="3"/>
        <v>44901</v>
      </c>
      <c r="B125" s="36">
        <f>SUMIFS(СВЦЭМ!$D$39:$D$782,СВЦЭМ!$A$39:$A$782,$A125,СВЦЭМ!$B$39:$B$782,B$119)+'СЕТ СН'!$I$14+СВЦЭМ!$D$10+'СЕТ СН'!$I$5-'СЕТ СН'!$I$24</f>
        <v>5474.9044944500001</v>
      </c>
      <c r="C125" s="36">
        <f>SUMIFS(СВЦЭМ!$D$39:$D$782,СВЦЭМ!$A$39:$A$782,$A125,СВЦЭМ!$B$39:$B$782,C$119)+'СЕТ СН'!$I$14+СВЦЭМ!$D$10+'СЕТ СН'!$I$5-'СЕТ СН'!$I$24</f>
        <v>5508.5054336800004</v>
      </c>
      <c r="D125" s="36">
        <f>SUMIFS(СВЦЭМ!$D$39:$D$782,СВЦЭМ!$A$39:$A$782,$A125,СВЦЭМ!$B$39:$B$782,D$119)+'СЕТ СН'!$I$14+СВЦЭМ!$D$10+'СЕТ СН'!$I$5-'СЕТ СН'!$I$24</f>
        <v>5538.0266336799996</v>
      </c>
      <c r="E125" s="36">
        <f>SUMIFS(СВЦЭМ!$D$39:$D$782,СВЦЭМ!$A$39:$A$782,$A125,СВЦЭМ!$B$39:$B$782,E$119)+'СЕТ СН'!$I$14+СВЦЭМ!$D$10+'СЕТ СН'!$I$5-'СЕТ СН'!$I$24</f>
        <v>5542.2415344600004</v>
      </c>
      <c r="F125" s="36">
        <f>SUMIFS(СВЦЭМ!$D$39:$D$782,СВЦЭМ!$A$39:$A$782,$A125,СВЦЭМ!$B$39:$B$782,F$119)+'СЕТ СН'!$I$14+СВЦЭМ!$D$10+'СЕТ СН'!$I$5-'СЕТ СН'!$I$24</f>
        <v>5566.4243474800005</v>
      </c>
      <c r="G125" s="36">
        <f>SUMIFS(СВЦЭМ!$D$39:$D$782,СВЦЭМ!$A$39:$A$782,$A125,СВЦЭМ!$B$39:$B$782,G$119)+'СЕТ СН'!$I$14+СВЦЭМ!$D$10+'СЕТ СН'!$I$5-'СЕТ СН'!$I$24</f>
        <v>5536.6711380400002</v>
      </c>
      <c r="H125" s="36">
        <f>SUMIFS(СВЦЭМ!$D$39:$D$782,СВЦЭМ!$A$39:$A$782,$A125,СВЦЭМ!$B$39:$B$782,H$119)+'СЕТ СН'!$I$14+СВЦЭМ!$D$10+'СЕТ СН'!$I$5-'СЕТ СН'!$I$24</f>
        <v>5500.4002425600002</v>
      </c>
      <c r="I125" s="36">
        <f>SUMIFS(СВЦЭМ!$D$39:$D$782,СВЦЭМ!$A$39:$A$782,$A125,СВЦЭМ!$B$39:$B$782,I$119)+'СЕТ СН'!$I$14+СВЦЭМ!$D$10+'СЕТ СН'!$I$5-'СЕТ СН'!$I$24</f>
        <v>5428.8247686800005</v>
      </c>
      <c r="J125" s="36">
        <f>SUMIFS(СВЦЭМ!$D$39:$D$782,СВЦЭМ!$A$39:$A$782,$A125,СВЦЭМ!$B$39:$B$782,J$119)+'СЕТ СН'!$I$14+СВЦЭМ!$D$10+'СЕТ СН'!$I$5-'СЕТ СН'!$I$24</f>
        <v>5432.6173003900003</v>
      </c>
      <c r="K125" s="36">
        <f>SUMIFS(СВЦЭМ!$D$39:$D$782,СВЦЭМ!$A$39:$A$782,$A125,СВЦЭМ!$B$39:$B$782,K$119)+'СЕТ СН'!$I$14+СВЦЭМ!$D$10+'СЕТ СН'!$I$5-'СЕТ СН'!$I$24</f>
        <v>5415.7663977600005</v>
      </c>
      <c r="L125" s="36">
        <f>SUMIFS(СВЦЭМ!$D$39:$D$782,СВЦЭМ!$A$39:$A$782,$A125,СВЦЭМ!$B$39:$B$782,L$119)+'СЕТ СН'!$I$14+СВЦЭМ!$D$10+'СЕТ СН'!$I$5-'СЕТ СН'!$I$24</f>
        <v>5419.2727199700003</v>
      </c>
      <c r="M125" s="36">
        <f>SUMIFS(СВЦЭМ!$D$39:$D$782,СВЦЭМ!$A$39:$A$782,$A125,СВЦЭМ!$B$39:$B$782,M$119)+'СЕТ СН'!$I$14+СВЦЭМ!$D$10+'СЕТ СН'!$I$5-'СЕТ СН'!$I$24</f>
        <v>5413.8987930499998</v>
      </c>
      <c r="N125" s="36">
        <f>SUMIFS(СВЦЭМ!$D$39:$D$782,СВЦЭМ!$A$39:$A$782,$A125,СВЦЭМ!$B$39:$B$782,N$119)+'СЕТ СН'!$I$14+СВЦЭМ!$D$10+'СЕТ СН'!$I$5-'СЕТ СН'!$I$24</f>
        <v>5422.7529129499999</v>
      </c>
      <c r="O125" s="36">
        <f>SUMIFS(СВЦЭМ!$D$39:$D$782,СВЦЭМ!$A$39:$A$782,$A125,СВЦЭМ!$B$39:$B$782,O$119)+'СЕТ СН'!$I$14+СВЦЭМ!$D$10+'СЕТ СН'!$I$5-'СЕТ СН'!$I$24</f>
        <v>5401.0261283500004</v>
      </c>
      <c r="P125" s="36">
        <f>SUMIFS(СВЦЭМ!$D$39:$D$782,СВЦЭМ!$A$39:$A$782,$A125,СВЦЭМ!$B$39:$B$782,P$119)+'СЕТ СН'!$I$14+СВЦЭМ!$D$10+'СЕТ СН'!$I$5-'СЕТ СН'!$I$24</f>
        <v>5405.3553128900003</v>
      </c>
      <c r="Q125" s="36">
        <f>SUMIFS(СВЦЭМ!$D$39:$D$782,СВЦЭМ!$A$39:$A$782,$A125,СВЦЭМ!$B$39:$B$782,Q$119)+'СЕТ СН'!$I$14+СВЦЭМ!$D$10+'СЕТ СН'!$I$5-'СЕТ СН'!$I$24</f>
        <v>5401.5708565700006</v>
      </c>
      <c r="R125" s="36">
        <f>SUMIFS(СВЦЭМ!$D$39:$D$782,СВЦЭМ!$A$39:$A$782,$A125,СВЦЭМ!$B$39:$B$782,R$119)+'СЕТ СН'!$I$14+СВЦЭМ!$D$10+'СЕТ СН'!$I$5-'СЕТ СН'!$I$24</f>
        <v>5389.91098564</v>
      </c>
      <c r="S125" s="36">
        <f>SUMIFS(СВЦЭМ!$D$39:$D$782,СВЦЭМ!$A$39:$A$782,$A125,СВЦЭМ!$B$39:$B$782,S$119)+'СЕТ СН'!$I$14+СВЦЭМ!$D$10+'СЕТ СН'!$I$5-'СЕТ СН'!$I$24</f>
        <v>5374.5645541200001</v>
      </c>
      <c r="T125" s="36">
        <f>SUMIFS(СВЦЭМ!$D$39:$D$782,СВЦЭМ!$A$39:$A$782,$A125,СВЦЭМ!$B$39:$B$782,T$119)+'СЕТ СН'!$I$14+СВЦЭМ!$D$10+'СЕТ СН'!$I$5-'СЕТ СН'!$I$24</f>
        <v>5349.05291579</v>
      </c>
      <c r="U125" s="36">
        <f>SUMIFS(СВЦЭМ!$D$39:$D$782,СВЦЭМ!$A$39:$A$782,$A125,СВЦЭМ!$B$39:$B$782,U$119)+'СЕТ СН'!$I$14+СВЦЭМ!$D$10+'СЕТ СН'!$I$5-'СЕТ СН'!$I$24</f>
        <v>5358.3829276800006</v>
      </c>
      <c r="V125" s="36">
        <f>SUMIFS(СВЦЭМ!$D$39:$D$782,СВЦЭМ!$A$39:$A$782,$A125,СВЦЭМ!$B$39:$B$782,V$119)+'СЕТ СН'!$I$14+СВЦЭМ!$D$10+'СЕТ СН'!$I$5-'СЕТ СН'!$I$24</f>
        <v>5389.1800290000001</v>
      </c>
      <c r="W125" s="36">
        <f>SUMIFS(СВЦЭМ!$D$39:$D$782,СВЦЭМ!$A$39:$A$782,$A125,СВЦЭМ!$B$39:$B$782,W$119)+'СЕТ СН'!$I$14+СВЦЭМ!$D$10+'СЕТ СН'!$I$5-'СЕТ СН'!$I$24</f>
        <v>5429.3730832399997</v>
      </c>
      <c r="X125" s="36">
        <f>SUMIFS(СВЦЭМ!$D$39:$D$782,СВЦЭМ!$A$39:$A$782,$A125,СВЦЭМ!$B$39:$B$782,X$119)+'СЕТ СН'!$I$14+СВЦЭМ!$D$10+'СЕТ СН'!$I$5-'СЕТ СН'!$I$24</f>
        <v>5433.1221862800003</v>
      </c>
      <c r="Y125" s="36">
        <f>SUMIFS(СВЦЭМ!$D$39:$D$782,СВЦЭМ!$A$39:$A$782,$A125,СВЦЭМ!$B$39:$B$782,Y$119)+'СЕТ СН'!$I$14+СВЦЭМ!$D$10+'СЕТ СН'!$I$5-'СЕТ СН'!$I$24</f>
        <v>5500.5281931200007</v>
      </c>
    </row>
    <row r="126" spans="1:27" ht="15.75" x14ac:dyDescent="0.2">
      <c r="A126" s="35">
        <f t="shared" si="3"/>
        <v>44902</v>
      </c>
      <c r="B126" s="36">
        <f>SUMIFS(СВЦЭМ!$D$39:$D$782,СВЦЭМ!$A$39:$A$782,$A126,СВЦЭМ!$B$39:$B$782,B$119)+'СЕТ СН'!$I$14+СВЦЭМ!$D$10+'СЕТ СН'!$I$5-'СЕТ СН'!$I$24</f>
        <v>5469.1753137100004</v>
      </c>
      <c r="C126" s="36">
        <f>SUMIFS(СВЦЭМ!$D$39:$D$782,СВЦЭМ!$A$39:$A$782,$A126,СВЦЭМ!$B$39:$B$782,C$119)+'СЕТ СН'!$I$14+СВЦЭМ!$D$10+'СЕТ СН'!$I$5-'СЕТ СН'!$I$24</f>
        <v>5500.1641622699999</v>
      </c>
      <c r="D126" s="36">
        <f>SUMIFS(СВЦЭМ!$D$39:$D$782,СВЦЭМ!$A$39:$A$782,$A126,СВЦЭМ!$B$39:$B$782,D$119)+'СЕТ СН'!$I$14+СВЦЭМ!$D$10+'СЕТ СН'!$I$5-'СЕТ СН'!$I$24</f>
        <v>5518.7691369300001</v>
      </c>
      <c r="E126" s="36">
        <f>SUMIFS(СВЦЭМ!$D$39:$D$782,СВЦЭМ!$A$39:$A$782,$A126,СВЦЭМ!$B$39:$B$782,E$119)+'СЕТ СН'!$I$14+СВЦЭМ!$D$10+'СЕТ СН'!$I$5-'СЕТ СН'!$I$24</f>
        <v>5517.5772168399999</v>
      </c>
      <c r="F126" s="36">
        <f>SUMIFS(СВЦЭМ!$D$39:$D$782,СВЦЭМ!$A$39:$A$782,$A126,СВЦЭМ!$B$39:$B$782,F$119)+'СЕТ СН'!$I$14+СВЦЭМ!$D$10+'СЕТ СН'!$I$5-'СЕТ СН'!$I$24</f>
        <v>5522.5104710599999</v>
      </c>
      <c r="G126" s="36">
        <f>SUMIFS(СВЦЭМ!$D$39:$D$782,СВЦЭМ!$A$39:$A$782,$A126,СВЦЭМ!$B$39:$B$782,G$119)+'СЕТ СН'!$I$14+СВЦЭМ!$D$10+'СЕТ СН'!$I$5-'СЕТ СН'!$I$24</f>
        <v>5509.4516153799996</v>
      </c>
      <c r="H126" s="36">
        <f>SUMIFS(СВЦЭМ!$D$39:$D$782,СВЦЭМ!$A$39:$A$782,$A126,СВЦЭМ!$B$39:$B$782,H$119)+'СЕТ СН'!$I$14+СВЦЭМ!$D$10+'СЕТ СН'!$I$5-'СЕТ СН'!$I$24</f>
        <v>5500.8101514600003</v>
      </c>
      <c r="I126" s="36">
        <f>SUMIFS(СВЦЭМ!$D$39:$D$782,СВЦЭМ!$A$39:$A$782,$A126,СВЦЭМ!$B$39:$B$782,I$119)+'СЕТ СН'!$I$14+СВЦЭМ!$D$10+'СЕТ СН'!$I$5-'СЕТ СН'!$I$24</f>
        <v>5452.6359954500003</v>
      </c>
      <c r="J126" s="36">
        <f>SUMIFS(СВЦЭМ!$D$39:$D$782,СВЦЭМ!$A$39:$A$782,$A126,СВЦЭМ!$B$39:$B$782,J$119)+'СЕТ СН'!$I$14+СВЦЭМ!$D$10+'СЕТ СН'!$I$5-'СЕТ СН'!$I$24</f>
        <v>5432.2982077300003</v>
      </c>
      <c r="K126" s="36">
        <f>SUMIFS(СВЦЭМ!$D$39:$D$782,СВЦЭМ!$A$39:$A$782,$A126,СВЦЭМ!$B$39:$B$782,K$119)+'СЕТ СН'!$I$14+СВЦЭМ!$D$10+'СЕТ СН'!$I$5-'СЕТ СН'!$I$24</f>
        <v>5459.0678911300001</v>
      </c>
      <c r="L126" s="36">
        <f>SUMIFS(СВЦЭМ!$D$39:$D$782,СВЦЭМ!$A$39:$A$782,$A126,СВЦЭМ!$B$39:$B$782,L$119)+'СЕТ СН'!$I$14+СВЦЭМ!$D$10+'СЕТ СН'!$I$5-'СЕТ СН'!$I$24</f>
        <v>5455.3410921300001</v>
      </c>
      <c r="M126" s="36">
        <f>SUMIFS(СВЦЭМ!$D$39:$D$782,СВЦЭМ!$A$39:$A$782,$A126,СВЦЭМ!$B$39:$B$782,M$119)+'СЕТ СН'!$I$14+СВЦЭМ!$D$10+'СЕТ СН'!$I$5-'СЕТ СН'!$I$24</f>
        <v>5450.3599093399998</v>
      </c>
      <c r="N126" s="36">
        <f>SUMIFS(СВЦЭМ!$D$39:$D$782,СВЦЭМ!$A$39:$A$782,$A126,СВЦЭМ!$B$39:$B$782,N$119)+'СЕТ СН'!$I$14+СВЦЭМ!$D$10+'СЕТ СН'!$I$5-'СЕТ СН'!$I$24</f>
        <v>5466.0211630900003</v>
      </c>
      <c r="O126" s="36">
        <f>SUMIFS(СВЦЭМ!$D$39:$D$782,СВЦЭМ!$A$39:$A$782,$A126,СВЦЭМ!$B$39:$B$782,O$119)+'СЕТ СН'!$I$14+СВЦЭМ!$D$10+'СЕТ СН'!$I$5-'СЕТ СН'!$I$24</f>
        <v>5464.0654514600001</v>
      </c>
      <c r="P126" s="36">
        <f>SUMIFS(СВЦЭМ!$D$39:$D$782,СВЦЭМ!$A$39:$A$782,$A126,СВЦЭМ!$B$39:$B$782,P$119)+'СЕТ СН'!$I$14+СВЦЭМ!$D$10+'СЕТ СН'!$I$5-'СЕТ СН'!$I$24</f>
        <v>5470.9345394299999</v>
      </c>
      <c r="Q126" s="36">
        <f>SUMIFS(СВЦЭМ!$D$39:$D$782,СВЦЭМ!$A$39:$A$782,$A126,СВЦЭМ!$B$39:$B$782,Q$119)+'СЕТ СН'!$I$14+СВЦЭМ!$D$10+'СЕТ СН'!$I$5-'СЕТ СН'!$I$24</f>
        <v>5478.6438736600003</v>
      </c>
      <c r="R126" s="36">
        <f>SUMIFS(СВЦЭМ!$D$39:$D$782,СВЦЭМ!$A$39:$A$782,$A126,СВЦЭМ!$B$39:$B$782,R$119)+'СЕТ СН'!$I$14+СВЦЭМ!$D$10+'СЕТ СН'!$I$5-'СЕТ СН'!$I$24</f>
        <v>5456.7299212799999</v>
      </c>
      <c r="S126" s="36">
        <f>SUMIFS(СВЦЭМ!$D$39:$D$782,СВЦЭМ!$A$39:$A$782,$A126,СВЦЭМ!$B$39:$B$782,S$119)+'СЕТ СН'!$I$14+СВЦЭМ!$D$10+'СЕТ СН'!$I$5-'СЕТ СН'!$I$24</f>
        <v>5420.9063892000004</v>
      </c>
      <c r="T126" s="36">
        <f>SUMIFS(СВЦЭМ!$D$39:$D$782,СВЦЭМ!$A$39:$A$782,$A126,СВЦЭМ!$B$39:$B$782,T$119)+'СЕТ СН'!$I$14+СВЦЭМ!$D$10+'СЕТ СН'!$I$5-'СЕТ СН'!$I$24</f>
        <v>5416.42920409</v>
      </c>
      <c r="U126" s="36">
        <f>SUMIFS(СВЦЭМ!$D$39:$D$782,СВЦЭМ!$A$39:$A$782,$A126,СВЦЭМ!$B$39:$B$782,U$119)+'СЕТ СН'!$I$14+СВЦЭМ!$D$10+'СЕТ СН'!$I$5-'СЕТ СН'!$I$24</f>
        <v>5431.7756934200006</v>
      </c>
      <c r="V126" s="36">
        <f>SUMIFS(СВЦЭМ!$D$39:$D$782,СВЦЭМ!$A$39:$A$782,$A126,СВЦЭМ!$B$39:$B$782,V$119)+'СЕТ СН'!$I$14+СВЦЭМ!$D$10+'СЕТ СН'!$I$5-'СЕТ СН'!$I$24</f>
        <v>5434.2122889299999</v>
      </c>
      <c r="W126" s="36">
        <f>SUMIFS(СВЦЭМ!$D$39:$D$782,СВЦЭМ!$A$39:$A$782,$A126,СВЦЭМ!$B$39:$B$782,W$119)+'СЕТ СН'!$I$14+СВЦЭМ!$D$10+'СЕТ СН'!$I$5-'СЕТ СН'!$I$24</f>
        <v>5462.7587947000002</v>
      </c>
      <c r="X126" s="36">
        <f>SUMIFS(СВЦЭМ!$D$39:$D$782,СВЦЭМ!$A$39:$A$782,$A126,СВЦЭМ!$B$39:$B$782,X$119)+'СЕТ СН'!$I$14+СВЦЭМ!$D$10+'СЕТ СН'!$I$5-'СЕТ СН'!$I$24</f>
        <v>5442.8336401800007</v>
      </c>
      <c r="Y126" s="36">
        <f>SUMIFS(СВЦЭМ!$D$39:$D$782,СВЦЭМ!$A$39:$A$782,$A126,СВЦЭМ!$B$39:$B$782,Y$119)+'СЕТ СН'!$I$14+СВЦЭМ!$D$10+'СЕТ СН'!$I$5-'СЕТ СН'!$I$24</f>
        <v>5457.8371649199999</v>
      </c>
    </row>
    <row r="127" spans="1:27" ht="15.75" x14ac:dyDescent="0.2">
      <c r="A127" s="35">
        <f t="shared" si="3"/>
        <v>44903</v>
      </c>
      <c r="B127" s="36">
        <f>SUMIFS(СВЦЭМ!$D$39:$D$782,СВЦЭМ!$A$39:$A$782,$A127,СВЦЭМ!$B$39:$B$782,B$119)+'СЕТ СН'!$I$14+СВЦЭМ!$D$10+'СЕТ СН'!$I$5-'СЕТ СН'!$I$24</f>
        <v>5695.8272234400001</v>
      </c>
      <c r="C127" s="36">
        <f>SUMIFS(СВЦЭМ!$D$39:$D$782,СВЦЭМ!$A$39:$A$782,$A127,СВЦЭМ!$B$39:$B$782,C$119)+'СЕТ СН'!$I$14+СВЦЭМ!$D$10+'СЕТ СН'!$I$5-'СЕТ СН'!$I$24</f>
        <v>5717.37669878</v>
      </c>
      <c r="D127" s="36">
        <f>SUMIFS(СВЦЭМ!$D$39:$D$782,СВЦЭМ!$A$39:$A$782,$A127,СВЦЭМ!$B$39:$B$782,D$119)+'СЕТ СН'!$I$14+СВЦЭМ!$D$10+'СЕТ СН'!$I$5-'СЕТ СН'!$I$24</f>
        <v>5710.7479443100001</v>
      </c>
      <c r="E127" s="36">
        <f>SUMIFS(СВЦЭМ!$D$39:$D$782,СВЦЭМ!$A$39:$A$782,$A127,СВЦЭМ!$B$39:$B$782,E$119)+'СЕТ СН'!$I$14+СВЦЭМ!$D$10+'СЕТ СН'!$I$5-'СЕТ СН'!$I$24</f>
        <v>5677.1945779300004</v>
      </c>
      <c r="F127" s="36">
        <f>SUMIFS(СВЦЭМ!$D$39:$D$782,СВЦЭМ!$A$39:$A$782,$A127,СВЦЭМ!$B$39:$B$782,F$119)+'СЕТ СН'!$I$14+СВЦЭМ!$D$10+'СЕТ СН'!$I$5-'СЕТ СН'!$I$24</f>
        <v>5660.7358311500002</v>
      </c>
      <c r="G127" s="36">
        <f>SUMIFS(СВЦЭМ!$D$39:$D$782,СВЦЭМ!$A$39:$A$782,$A127,СВЦЭМ!$B$39:$B$782,G$119)+'СЕТ СН'!$I$14+СВЦЭМ!$D$10+'СЕТ СН'!$I$5-'СЕТ СН'!$I$24</f>
        <v>5609.0832946600003</v>
      </c>
      <c r="H127" s="36">
        <f>SUMIFS(СВЦЭМ!$D$39:$D$782,СВЦЭМ!$A$39:$A$782,$A127,СВЦЭМ!$B$39:$B$782,H$119)+'СЕТ СН'!$I$14+СВЦЭМ!$D$10+'СЕТ СН'!$I$5-'СЕТ СН'!$I$24</f>
        <v>5572.61092586</v>
      </c>
      <c r="I127" s="36">
        <f>SUMIFS(СВЦЭМ!$D$39:$D$782,СВЦЭМ!$A$39:$A$782,$A127,СВЦЭМ!$B$39:$B$782,I$119)+'СЕТ СН'!$I$14+СВЦЭМ!$D$10+'СЕТ СН'!$I$5-'СЕТ СН'!$I$24</f>
        <v>5558.0111233099997</v>
      </c>
      <c r="J127" s="36">
        <f>SUMIFS(СВЦЭМ!$D$39:$D$782,СВЦЭМ!$A$39:$A$782,$A127,СВЦЭМ!$B$39:$B$782,J$119)+'СЕТ СН'!$I$14+СВЦЭМ!$D$10+'СЕТ СН'!$I$5-'СЕТ СН'!$I$24</f>
        <v>5530.3410058400004</v>
      </c>
      <c r="K127" s="36">
        <f>SUMIFS(СВЦЭМ!$D$39:$D$782,СВЦЭМ!$A$39:$A$782,$A127,СВЦЭМ!$B$39:$B$782,K$119)+'СЕТ СН'!$I$14+СВЦЭМ!$D$10+'СЕТ СН'!$I$5-'СЕТ СН'!$I$24</f>
        <v>5521.3406125700003</v>
      </c>
      <c r="L127" s="36">
        <f>SUMIFS(СВЦЭМ!$D$39:$D$782,СВЦЭМ!$A$39:$A$782,$A127,СВЦЭМ!$B$39:$B$782,L$119)+'СЕТ СН'!$I$14+СВЦЭМ!$D$10+'СЕТ СН'!$I$5-'СЕТ СН'!$I$24</f>
        <v>5533.0194447100002</v>
      </c>
      <c r="M127" s="36">
        <f>SUMIFS(СВЦЭМ!$D$39:$D$782,СВЦЭМ!$A$39:$A$782,$A127,СВЦЭМ!$B$39:$B$782,M$119)+'СЕТ СН'!$I$14+СВЦЭМ!$D$10+'СЕТ СН'!$I$5-'СЕТ СН'!$I$24</f>
        <v>5565.1334216499999</v>
      </c>
      <c r="N127" s="36">
        <f>SUMIFS(СВЦЭМ!$D$39:$D$782,СВЦЭМ!$A$39:$A$782,$A127,СВЦЭМ!$B$39:$B$782,N$119)+'СЕТ СН'!$I$14+СВЦЭМ!$D$10+'СЕТ СН'!$I$5-'СЕТ СН'!$I$24</f>
        <v>5575.7810685900004</v>
      </c>
      <c r="O127" s="36">
        <f>SUMIFS(СВЦЭМ!$D$39:$D$782,СВЦЭМ!$A$39:$A$782,$A127,СВЦЭМ!$B$39:$B$782,O$119)+'СЕТ СН'!$I$14+СВЦЭМ!$D$10+'СЕТ СН'!$I$5-'СЕТ СН'!$I$24</f>
        <v>5576.8660961100004</v>
      </c>
      <c r="P127" s="36">
        <f>SUMIFS(СВЦЭМ!$D$39:$D$782,СВЦЭМ!$A$39:$A$782,$A127,СВЦЭМ!$B$39:$B$782,P$119)+'СЕТ СН'!$I$14+СВЦЭМ!$D$10+'СЕТ СН'!$I$5-'СЕТ СН'!$I$24</f>
        <v>5579.7351725500002</v>
      </c>
      <c r="Q127" s="36">
        <f>SUMIFS(СВЦЭМ!$D$39:$D$782,СВЦЭМ!$A$39:$A$782,$A127,СВЦЭМ!$B$39:$B$782,Q$119)+'СЕТ СН'!$I$14+СВЦЭМ!$D$10+'СЕТ СН'!$I$5-'СЕТ СН'!$I$24</f>
        <v>5569.03044159</v>
      </c>
      <c r="R127" s="36">
        <f>SUMIFS(СВЦЭМ!$D$39:$D$782,СВЦЭМ!$A$39:$A$782,$A127,СВЦЭМ!$B$39:$B$782,R$119)+'СЕТ СН'!$I$14+СВЦЭМ!$D$10+'СЕТ СН'!$I$5-'СЕТ СН'!$I$24</f>
        <v>5518.7735840400001</v>
      </c>
      <c r="S127" s="36">
        <f>SUMIFS(СВЦЭМ!$D$39:$D$782,СВЦЭМ!$A$39:$A$782,$A127,СВЦЭМ!$B$39:$B$782,S$119)+'СЕТ СН'!$I$14+СВЦЭМ!$D$10+'СЕТ СН'!$I$5-'СЕТ СН'!$I$24</f>
        <v>5477.56670932</v>
      </c>
      <c r="T127" s="36">
        <f>SUMIFS(СВЦЭМ!$D$39:$D$782,СВЦЭМ!$A$39:$A$782,$A127,СВЦЭМ!$B$39:$B$782,T$119)+'СЕТ СН'!$I$14+СВЦЭМ!$D$10+'СЕТ СН'!$I$5-'СЕТ СН'!$I$24</f>
        <v>5509.9161837700003</v>
      </c>
      <c r="U127" s="36">
        <f>SUMIFS(СВЦЭМ!$D$39:$D$782,СВЦЭМ!$A$39:$A$782,$A127,СВЦЭМ!$B$39:$B$782,U$119)+'СЕТ СН'!$I$14+СВЦЭМ!$D$10+'СЕТ СН'!$I$5-'СЕТ СН'!$I$24</f>
        <v>5527.5707776899999</v>
      </c>
      <c r="V127" s="36">
        <f>SUMIFS(СВЦЭМ!$D$39:$D$782,СВЦЭМ!$A$39:$A$782,$A127,СВЦЭМ!$B$39:$B$782,V$119)+'СЕТ СН'!$I$14+СВЦЭМ!$D$10+'СЕТ СН'!$I$5-'СЕТ СН'!$I$24</f>
        <v>5544.0195901500001</v>
      </c>
      <c r="W127" s="36">
        <f>SUMIFS(СВЦЭМ!$D$39:$D$782,СВЦЭМ!$A$39:$A$782,$A127,СВЦЭМ!$B$39:$B$782,W$119)+'СЕТ СН'!$I$14+СВЦЭМ!$D$10+'СЕТ СН'!$I$5-'СЕТ СН'!$I$24</f>
        <v>5581.2753696300006</v>
      </c>
      <c r="X127" s="36">
        <f>SUMIFS(СВЦЭМ!$D$39:$D$782,СВЦЭМ!$A$39:$A$782,$A127,СВЦЭМ!$B$39:$B$782,X$119)+'СЕТ СН'!$I$14+СВЦЭМ!$D$10+'СЕТ СН'!$I$5-'СЕТ СН'!$I$24</f>
        <v>5578.0529760400004</v>
      </c>
      <c r="Y127" s="36">
        <f>SUMIFS(СВЦЭМ!$D$39:$D$782,СВЦЭМ!$A$39:$A$782,$A127,СВЦЭМ!$B$39:$B$782,Y$119)+'СЕТ СН'!$I$14+СВЦЭМ!$D$10+'СЕТ СН'!$I$5-'СЕТ СН'!$I$24</f>
        <v>5664.9245769200006</v>
      </c>
    </row>
    <row r="128" spans="1:27" ht="15.75" x14ac:dyDescent="0.2">
      <c r="A128" s="35">
        <f t="shared" si="3"/>
        <v>44904</v>
      </c>
      <c r="B128" s="36">
        <f>SUMIFS(СВЦЭМ!$D$39:$D$782,СВЦЭМ!$A$39:$A$782,$A128,СВЦЭМ!$B$39:$B$782,B$119)+'СЕТ СН'!$I$14+СВЦЭМ!$D$10+'СЕТ СН'!$I$5-'СЕТ СН'!$I$24</f>
        <v>5576.0066053400005</v>
      </c>
      <c r="C128" s="36">
        <f>SUMIFS(СВЦЭМ!$D$39:$D$782,СВЦЭМ!$A$39:$A$782,$A128,СВЦЭМ!$B$39:$B$782,C$119)+'СЕТ СН'!$I$14+СВЦЭМ!$D$10+'СЕТ СН'!$I$5-'СЕТ СН'!$I$24</f>
        <v>5588.3925953199996</v>
      </c>
      <c r="D128" s="36">
        <f>SUMIFS(СВЦЭМ!$D$39:$D$782,СВЦЭМ!$A$39:$A$782,$A128,СВЦЭМ!$B$39:$B$782,D$119)+'СЕТ СН'!$I$14+СВЦЭМ!$D$10+'СЕТ СН'!$I$5-'СЕТ СН'!$I$24</f>
        <v>5602.1035556099996</v>
      </c>
      <c r="E128" s="36">
        <f>SUMIFS(СВЦЭМ!$D$39:$D$782,СВЦЭМ!$A$39:$A$782,$A128,СВЦЭМ!$B$39:$B$782,E$119)+'СЕТ СН'!$I$14+СВЦЭМ!$D$10+'СЕТ СН'!$I$5-'СЕТ СН'!$I$24</f>
        <v>5618.4680630900002</v>
      </c>
      <c r="F128" s="36">
        <f>SUMIFS(СВЦЭМ!$D$39:$D$782,СВЦЭМ!$A$39:$A$782,$A128,СВЦЭМ!$B$39:$B$782,F$119)+'СЕТ СН'!$I$14+СВЦЭМ!$D$10+'СЕТ СН'!$I$5-'СЕТ СН'!$I$24</f>
        <v>5629.5509776300005</v>
      </c>
      <c r="G128" s="36">
        <f>SUMIFS(СВЦЭМ!$D$39:$D$782,СВЦЭМ!$A$39:$A$782,$A128,СВЦЭМ!$B$39:$B$782,G$119)+'СЕТ СН'!$I$14+СВЦЭМ!$D$10+'СЕТ СН'!$I$5-'СЕТ СН'!$I$24</f>
        <v>5611.2992519300005</v>
      </c>
      <c r="H128" s="36">
        <f>SUMIFS(СВЦЭМ!$D$39:$D$782,СВЦЭМ!$A$39:$A$782,$A128,СВЦЭМ!$B$39:$B$782,H$119)+'СЕТ СН'!$I$14+СВЦЭМ!$D$10+'СЕТ СН'!$I$5-'СЕТ СН'!$I$24</f>
        <v>5615.3990054599999</v>
      </c>
      <c r="I128" s="36">
        <f>SUMIFS(СВЦЭМ!$D$39:$D$782,СВЦЭМ!$A$39:$A$782,$A128,СВЦЭМ!$B$39:$B$782,I$119)+'СЕТ СН'!$I$14+СВЦЭМ!$D$10+'СЕТ СН'!$I$5-'СЕТ СН'!$I$24</f>
        <v>5567.2681784599999</v>
      </c>
      <c r="J128" s="36">
        <f>SUMIFS(СВЦЭМ!$D$39:$D$782,СВЦЭМ!$A$39:$A$782,$A128,СВЦЭМ!$B$39:$B$782,J$119)+'СЕТ СН'!$I$14+СВЦЭМ!$D$10+'СЕТ СН'!$I$5-'СЕТ СН'!$I$24</f>
        <v>5551.6040586400004</v>
      </c>
      <c r="K128" s="36">
        <f>SUMIFS(СВЦЭМ!$D$39:$D$782,СВЦЭМ!$A$39:$A$782,$A128,СВЦЭМ!$B$39:$B$782,K$119)+'СЕТ СН'!$I$14+СВЦЭМ!$D$10+'СЕТ СН'!$I$5-'СЕТ СН'!$I$24</f>
        <v>5533.0007318899998</v>
      </c>
      <c r="L128" s="36">
        <f>SUMIFS(СВЦЭМ!$D$39:$D$782,СВЦЭМ!$A$39:$A$782,$A128,СВЦЭМ!$B$39:$B$782,L$119)+'СЕТ СН'!$I$14+СВЦЭМ!$D$10+'СЕТ СН'!$I$5-'СЕТ СН'!$I$24</f>
        <v>5521.87449629</v>
      </c>
      <c r="M128" s="36">
        <f>SUMIFS(СВЦЭМ!$D$39:$D$782,СВЦЭМ!$A$39:$A$782,$A128,СВЦЭМ!$B$39:$B$782,M$119)+'СЕТ СН'!$I$14+СВЦЭМ!$D$10+'СЕТ СН'!$I$5-'СЕТ СН'!$I$24</f>
        <v>5511.03966932</v>
      </c>
      <c r="N128" s="36">
        <f>SUMIFS(СВЦЭМ!$D$39:$D$782,СВЦЭМ!$A$39:$A$782,$A128,СВЦЭМ!$B$39:$B$782,N$119)+'СЕТ СН'!$I$14+СВЦЭМ!$D$10+'СЕТ СН'!$I$5-'СЕТ СН'!$I$24</f>
        <v>5516.7235748100002</v>
      </c>
      <c r="O128" s="36">
        <f>SUMIFS(СВЦЭМ!$D$39:$D$782,СВЦЭМ!$A$39:$A$782,$A128,СВЦЭМ!$B$39:$B$782,O$119)+'СЕТ СН'!$I$14+СВЦЭМ!$D$10+'СЕТ СН'!$I$5-'СЕТ СН'!$I$24</f>
        <v>5533.6995213400005</v>
      </c>
      <c r="P128" s="36">
        <f>SUMIFS(СВЦЭМ!$D$39:$D$782,СВЦЭМ!$A$39:$A$782,$A128,СВЦЭМ!$B$39:$B$782,P$119)+'СЕТ СН'!$I$14+СВЦЭМ!$D$10+'СЕТ СН'!$I$5-'СЕТ СН'!$I$24</f>
        <v>5540.8460414600004</v>
      </c>
      <c r="Q128" s="36">
        <f>SUMIFS(СВЦЭМ!$D$39:$D$782,СВЦЭМ!$A$39:$A$782,$A128,СВЦЭМ!$B$39:$B$782,Q$119)+'СЕТ СН'!$I$14+СВЦЭМ!$D$10+'СЕТ СН'!$I$5-'СЕТ СН'!$I$24</f>
        <v>5539.8085881699999</v>
      </c>
      <c r="R128" s="36">
        <f>SUMIFS(СВЦЭМ!$D$39:$D$782,СВЦЭМ!$A$39:$A$782,$A128,СВЦЭМ!$B$39:$B$782,R$119)+'СЕТ СН'!$I$14+СВЦЭМ!$D$10+'СЕТ СН'!$I$5-'СЕТ СН'!$I$24</f>
        <v>5535.7579582100007</v>
      </c>
      <c r="S128" s="36">
        <f>SUMIFS(СВЦЭМ!$D$39:$D$782,СВЦЭМ!$A$39:$A$782,$A128,СВЦЭМ!$B$39:$B$782,S$119)+'СЕТ СН'!$I$14+СВЦЭМ!$D$10+'СЕТ СН'!$I$5-'СЕТ СН'!$I$24</f>
        <v>5501.1441478100005</v>
      </c>
      <c r="T128" s="36">
        <f>SUMIFS(СВЦЭМ!$D$39:$D$782,СВЦЭМ!$A$39:$A$782,$A128,СВЦЭМ!$B$39:$B$782,T$119)+'СЕТ СН'!$I$14+СВЦЭМ!$D$10+'СЕТ СН'!$I$5-'СЕТ СН'!$I$24</f>
        <v>5476.7572043800001</v>
      </c>
      <c r="U128" s="36">
        <f>SUMIFS(СВЦЭМ!$D$39:$D$782,СВЦЭМ!$A$39:$A$782,$A128,СВЦЭМ!$B$39:$B$782,U$119)+'СЕТ СН'!$I$14+СВЦЭМ!$D$10+'СЕТ СН'!$I$5-'СЕТ СН'!$I$24</f>
        <v>5478.6443606299999</v>
      </c>
      <c r="V128" s="36">
        <f>SUMIFS(СВЦЭМ!$D$39:$D$782,СВЦЭМ!$A$39:$A$782,$A128,СВЦЭМ!$B$39:$B$782,V$119)+'СЕТ СН'!$I$14+СВЦЭМ!$D$10+'СЕТ СН'!$I$5-'СЕТ СН'!$I$24</f>
        <v>5493.2601810400001</v>
      </c>
      <c r="W128" s="36">
        <f>SUMIFS(СВЦЭМ!$D$39:$D$782,СВЦЭМ!$A$39:$A$782,$A128,СВЦЭМ!$B$39:$B$782,W$119)+'СЕТ СН'!$I$14+СВЦЭМ!$D$10+'СЕТ СН'!$I$5-'СЕТ СН'!$I$24</f>
        <v>5522.6375737899998</v>
      </c>
      <c r="X128" s="36">
        <f>SUMIFS(СВЦЭМ!$D$39:$D$782,СВЦЭМ!$A$39:$A$782,$A128,СВЦЭМ!$B$39:$B$782,X$119)+'СЕТ СН'!$I$14+СВЦЭМ!$D$10+'СЕТ СН'!$I$5-'СЕТ СН'!$I$24</f>
        <v>5532.7456524200006</v>
      </c>
      <c r="Y128" s="36">
        <f>SUMIFS(СВЦЭМ!$D$39:$D$782,СВЦЭМ!$A$39:$A$782,$A128,СВЦЭМ!$B$39:$B$782,Y$119)+'СЕТ СН'!$I$14+СВЦЭМ!$D$10+'СЕТ СН'!$I$5-'СЕТ СН'!$I$24</f>
        <v>5547.7301190300004</v>
      </c>
    </row>
    <row r="129" spans="1:25" ht="15.75" x14ac:dyDescent="0.2">
      <c r="A129" s="35">
        <f t="shared" si="3"/>
        <v>44905</v>
      </c>
      <c r="B129" s="36">
        <f>SUMIFS(СВЦЭМ!$D$39:$D$782,СВЦЭМ!$A$39:$A$782,$A129,СВЦЭМ!$B$39:$B$782,B$119)+'СЕТ СН'!$I$14+СВЦЭМ!$D$10+'СЕТ СН'!$I$5-'СЕТ СН'!$I$24</f>
        <v>5587.7001551200001</v>
      </c>
      <c r="C129" s="36">
        <f>SUMIFS(СВЦЭМ!$D$39:$D$782,СВЦЭМ!$A$39:$A$782,$A129,СВЦЭМ!$B$39:$B$782,C$119)+'СЕТ СН'!$I$14+СВЦЭМ!$D$10+'СЕТ СН'!$I$5-'СЕТ СН'!$I$24</f>
        <v>5605.9160108699998</v>
      </c>
      <c r="D129" s="36">
        <f>SUMIFS(СВЦЭМ!$D$39:$D$782,СВЦЭМ!$A$39:$A$782,$A129,СВЦЭМ!$B$39:$B$782,D$119)+'СЕТ СН'!$I$14+СВЦЭМ!$D$10+'СЕТ СН'!$I$5-'СЕТ СН'!$I$24</f>
        <v>5668.0740543400007</v>
      </c>
      <c r="E129" s="36">
        <f>SUMIFS(СВЦЭМ!$D$39:$D$782,СВЦЭМ!$A$39:$A$782,$A129,СВЦЭМ!$B$39:$B$782,E$119)+'СЕТ СН'!$I$14+СВЦЭМ!$D$10+'СЕТ СН'!$I$5-'СЕТ СН'!$I$24</f>
        <v>5661.6381207800005</v>
      </c>
      <c r="F129" s="36">
        <f>SUMIFS(СВЦЭМ!$D$39:$D$782,СВЦЭМ!$A$39:$A$782,$A129,СВЦЭМ!$B$39:$B$782,F$119)+'СЕТ СН'!$I$14+СВЦЭМ!$D$10+'СЕТ СН'!$I$5-'СЕТ СН'!$I$24</f>
        <v>5639.8417714900006</v>
      </c>
      <c r="G129" s="36">
        <f>SUMIFS(СВЦЭМ!$D$39:$D$782,СВЦЭМ!$A$39:$A$782,$A129,СВЦЭМ!$B$39:$B$782,G$119)+'СЕТ СН'!$I$14+СВЦЭМ!$D$10+'СЕТ СН'!$I$5-'СЕТ СН'!$I$24</f>
        <v>5656.4752439200001</v>
      </c>
      <c r="H129" s="36">
        <f>SUMIFS(СВЦЭМ!$D$39:$D$782,СВЦЭМ!$A$39:$A$782,$A129,СВЦЭМ!$B$39:$B$782,H$119)+'СЕТ СН'!$I$14+СВЦЭМ!$D$10+'СЕТ СН'!$I$5-'СЕТ СН'!$I$24</f>
        <v>5643.30901189</v>
      </c>
      <c r="I129" s="36">
        <f>SUMIFS(СВЦЭМ!$D$39:$D$782,СВЦЭМ!$A$39:$A$782,$A129,СВЦЭМ!$B$39:$B$782,I$119)+'СЕТ СН'!$I$14+СВЦЭМ!$D$10+'СЕТ СН'!$I$5-'СЕТ СН'!$I$24</f>
        <v>5604.6680773500002</v>
      </c>
      <c r="J129" s="36">
        <f>SUMIFS(СВЦЭМ!$D$39:$D$782,СВЦЭМ!$A$39:$A$782,$A129,СВЦЭМ!$B$39:$B$782,J$119)+'СЕТ СН'!$I$14+СВЦЭМ!$D$10+'СЕТ СН'!$I$5-'СЕТ СН'!$I$24</f>
        <v>5567.0123889400002</v>
      </c>
      <c r="K129" s="36">
        <f>SUMIFS(СВЦЭМ!$D$39:$D$782,СВЦЭМ!$A$39:$A$782,$A129,СВЦЭМ!$B$39:$B$782,K$119)+'СЕТ СН'!$I$14+СВЦЭМ!$D$10+'СЕТ СН'!$I$5-'СЕТ СН'!$I$24</f>
        <v>5549.9863827400004</v>
      </c>
      <c r="L129" s="36">
        <f>SUMIFS(СВЦЭМ!$D$39:$D$782,СВЦЭМ!$A$39:$A$782,$A129,СВЦЭМ!$B$39:$B$782,L$119)+'СЕТ СН'!$I$14+СВЦЭМ!$D$10+'СЕТ СН'!$I$5-'СЕТ СН'!$I$24</f>
        <v>5531.5122326700002</v>
      </c>
      <c r="M129" s="36">
        <f>SUMIFS(СВЦЭМ!$D$39:$D$782,СВЦЭМ!$A$39:$A$782,$A129,СВЦЭМ!$B$39:$B$782,M$119)+'СЕТ СН'!$I$14+СВЦЭМ!$D$10+'СЕТ СН'!$I$5-'СЕТ СН'!$I$24</f>
        <v>5546.8029277699998</v>
      </c>
      <c r="N129" s="36">
        <f>SUMIFS(СВЦЭМ!$D$39:$D$782,СВЦЭМ!$A$39:$A$782,$A129,СВЦЭМ!$B$39:$B$782,N$119)+'СЕТ СН'!$I$14+СВЦЭМ!$D$10+'СЕТ СН'!$I$5-'СЕТ СН'!$I$24</f>
        <v>5584.0218364600005</v>
      </c>
      <c r="O129" s="36">
        <f>SUMIFS(СВЦЭМ!$D$39:$D$782,СВЦЭМ!$A$39:$A$782,$A129,СВЦЭМ!$B$39:$B$782,O$119)+'СЕТ СН'!$I$14+СВЦЭМ!$D$10+'СЕТ СН'!$I$5-'СЕТ СН'!$I$24</f>
        <v>5597.1108099000003</v>
      </c>
      <c r="P129" s="36">
        <f>SUMIFS(СВЦЭМ!$D$39:$D$782,СВЦЭМ!$A$39:$A$782,$A129,СВЦЭМ!$B$39:$B$782,P$119)+'СЕТ СН'!$I$14+СВЦЭМ!$D$10+'СЕТ СН'!$I$5-'СЕТ СН'!$I$24</f>
        <v>5622.5579636000002</v>
      </c>
      <c r="Q129" s="36">
        <f>SUMIFS(СВЦЭМ!$D$39:$D$782,СВЦЭМ!$A$39:$A$782,$A129,СВЦЭМ!$B$39:$B$782,Q$119)+'СЕТ СН'!$I$14+СВЦЭМ!$D$10+'СЕТ СН'!$I$5-'СЕТ СН'!$I$24</f>
        <v>5623.5200394000003</v>
      </c>
      <c r="R129" s="36">
        <f>SUMIFS(СВЦЭМ!$D$39:$D$782,СВЦЭМ!$A$39:$A$782,$A129,СВЦЭМ!$B$39:$B$782,R$119)+'СЕТ СН'!$I$14+СВЦЭМ!$D$10+'СЕТ СН'!$I$5-'СЕТ СН'!$I$24</f>
        <v>5580.6316825699996</v>
      </c>
      <c r="S129" s="36">
        <f>SUMIFS(СВЦЭМ!$D$39:$D$782,СВЦЭМ!$A$39:$A$782,$A129,СВЦЭМ!$B$39:$B$782,S$119)+'СЕТ СН'!$I$14+СВЦЭМ!$D$10+'СЕТ СН'!$I$5-'СЕТ СН'!$I$24</f>
        <v>5540.7344911500004</v>
      </c>
      <c r="T129" s="36">
        <f>SUMIFS(СВЦЭМ!$D$39:$D$782,СВЦЭМ!$A$39:$A$782,$A129,СВЦЭМ!$B$39:$B$782,T$119)+'СЕТ СН'!$I$14+СВЦЭМ!$D$10+'СЕТ СН'!$I$5-'СЕТ СН'!$I$24</f>
        <v>5547.3089006700002</v>
      </c>
      <c r="U129" s="36">
        <f>SUMIFS(СВЦЭМ!$D$39:$D$782,СВЦЭМ!$A$39:$A$782,$A129,СВЦЭМ!$B$39:$B$782,U$119)+'СЕТ СН'!$I$14+СВЦЭМ!$D$10+'СЕТ СН'!$I$5-'СЕТ СН'!$I$24</f>
        <v>5545.4626860999997</v>
      </c>
      <c r="V129" s="36">
        <f>SUMIFS(СВЦЭМ!$D$39:$D$782,СВЦЭМ!$A$39:$A$782,$A129,СВЦЭМ!$B$39:$B$782,V$119)+'СЕТ СН'!$I$14+СВЦЭМ!$D$10+'СЕТ СН'!$I$5-'СЕТ СН'!$I$24</f>
        <v>5560.2116748099997</v>
      </c>
      <c r="W129" s="36">
        <f>SUMIFS(СВЦЭМ!$D$39:$D$782,СВЦЭМ!$A$39:$A$782,$A129,СВЦЭМ!$B$39:$B$782,W$119)+'СЕТ СН'!$I$14+СВЦЭМ!$D$10+'СЕТ СН'!$I$5-'СЕТ СН'!$I$24</f>
        <v>5563.5674618000003</v>
      </c>
      <c r="X129" s="36">
        <f>SUMIFS(СВЦЭМ!$D$39:$D$782,СВЦЭМ!$A$39:$A$782,$A129,СВЦЭМ!$B$39:$B$782,X$119)+'СЕТ СН'!$I$14+СВЦЭМ!$D$10+'СЕТ СН'!$I$5-'СЕТ СН'!$I$24</f>
        <v>5578.5874221100003</v>
      </c>
      <c r="Y129" s="36">
        <f>SUMIFS(СВЦЭМ!$D$39:$D$782,СВЦЭМ!$A$39:$A$782,$A129,СВЦЭМ!$B$39:$B$782,Y$119)+'СЕТ СН'!$I$14+СВЦЭМ!$D$10+'СЕТ СН'!$I$5-'СЕТ СН'!$I$24</f>
        <v>5605.2054355399996</v>
      </c>
    </row>
    <row r="130" spans="1:25" ht="15.75" x14ac:dyDescent="0.2">
      <c r="A130" s="35">
        <f t="shared" si="3"/>
        <v>44906</v>
      </c>
      <c r="B130" s="36">
        <f>SUMIFS(СВЦЭМ!$D$39:$D$782,СВЦЭМ!$A$39:$A$782,$A130,СВЦЭМ!$B$39:$B$782,B$119)+'СЕТ СН'!$I$14+СВЦЭМ!$D$10+'СЕТ СН'!$I$5-'СЕТ СН'!$I$24</f>
        <v>5604.9887630200001</v>
      </c>
      <c r="C130" s="36">
        <f>SUMIFS(СВЦЭМ!$D$39:$D$782,СВЦЭМ!$A$39:$A$782,$A130,СВЦЭМ!$B$39:$B$782,C$119)+'СЕТ СН'!$I$14+СВЦЭМ!$D$10+'СЕТ СН'!$I$5-'СЕТ СН'!$I$24</f>
        <v>5601.8685755799997</v>
      </c>
      <c r="D130" s="36">
        <f>SUMIFS(СВЦЭМ!$D$39:$D$782,СВЦЭМ!$A$39:$A$782,$A130,СВЦЭМ!$B$39:$B$782,D$119)+'СЕТ СН'!$I$14+СВЦЭМ!$D$10+'СЕТ СН'!$I$5-'СЕТ СН'!$I$24</f>
        <v>5606.6055709399998</v>
      </c>
      <c r="E130" s="36">
        <f>SUMIFS(СВЦЭМ!$D$39:$D$782,СВЦЭМ!$A$39:$A$782,$A130,СВЦЭМ!$B$39:$B$782,E$119)+'СЕТ СН'!$I$14+СВЦЭМ!$D$10+'СЕТ СН'!$I$5-'СЕТ СН'!$I$24</f>
        <v>5618.1964460500003</v>
      </c>
      <c r="F130" s="36">
        <f>SUMIFS(СВЦЭМ!$D$39:$D$782,СВЦЭМ!$A$39:$A$782,$A130,СВЦЭМ!$B$39:$B$782,F$119)+'СЕТ СН'!$I$14+СВЦЭМ!$D$10+'СЕТ СН'!$I$5-'СЕТ СН'!$I$24</f>
        <v>5630.2156448200003</v>
      </c>
      <c r="G130" s="36">
        <f>SUMIFS(СВЦЭМ!$D$39:$D$782,СВЦЭМ!$A$39:$A$782,$A130,СВЦЭМ!$B$39:$B$782,G$119)+'СЕТ СН'!$I$14+СВЦЭМ!$D$10+'СЕТ СН'!$I$5-'СЕТ СН'!$I$24</f>
        <v>5614.8068302499996</v>
      </c>
      <c r="H130" s="36">
        <f>SUMIFS(СВЦЭМ!$D$39:$D$782,СВЦЭМ!$A$39:$A$782,$A130,СВЦЭМ!$B$39:$B$782,H$119)+'СЕТ СН'!$I$14+СВЦЭМ!$D$10+'СЕТ СН'!$I$5-'СЕТ СН'!$I$24</f>
        <v>5607.5534036200006</v>
      </c>
      <c r="I130" s="36">
        <f>SUMIFS(СВЦЭМ!$D$39:$D$782,СВЦЭМ!$A$39:$A$782,$A130,СВЦЭМ!$B$39:$B$782,I$119)+'СЕТ СН'!$I$14+СВЦЭМ!$D$10+'СЕТ СН'!$I$5-'СЕТ СН'!$I$24</f>
        <v>5563.7343400899999</v>
      </c>
      <c r="J130" s="36">
        <f>SUMIFS(СВЦЭМ!$D$39:$D$782,СВЦЭМ!$A$39:$A$782,$A130,СВЦЭМ!$B$39:$B$782,J$119)+'СЕТ СН'!$I$14+СВЦЭМ!$D$10+'СЕТ СН'!$I$5-'СЕТ СН'!$I$24</f>
        <v>5518.3986269500001</v>
      </c>
      <c r="K130" s="36">
        <f>SUMIFS(СВЦЭМ!$D$39:$D$782,СВЦЭМ!$A$39:$A$782,$A130,СВЦЭМ!$B$39:$B$782,K$119)+'СЕТ СН'!$I$14+СВЦЭМ!$D$10+'СЕТ СН'!$I$5-'СЕТ СН'!$I$24</f>
        <v>5471.50084006</v>
      </c>
      <c r="L130" s="36">
        <f>SUMIFS(СВЦЭМ!$D$39:$D$782,СВЦЭМ!$A$39:$A$782,$A130,СВЦЭМ!$B$39:$B$782,L$119)+'СЕТ СН'!$I$14+СВЦЭМ!$D$10+'СЕТ СН'!$I$5-'СЕТ СН'!$I$24</f>
        <v>5479.8295635200002</v>
      </c>
      <c r="M130" s="36">
        <f>SUMIFS(СВЦЭМ!$D$39:$D$782,СВЦЭМ!$A$39:$A$782,$A130,СВЦЭМ!$B$39:$B$782,M$119)+'СЕТ СН'!$I$14+СВЦЭМ!$D$10+'СЕТ СН'!$I$5-'СЕТ СН'!$I$24</f>
        <v>5491.0839466199996</v>
      </c>
      <c r="N130" s="36">
        <f>SUMIFS(СВЦЭМ!$D$39:$D$782,СВЦЭМ!$A$39:$A$782,$A130,СВЦЭМ!$B$39:$B$782,N$119)+'СЕТ СН'!$I$14+СВЦЭМ!$D$10+'СЕТ СН'!$I$5-'СЕТ СН'!$I$24</f>
        <v>5532.4564674600006</v>
      </c>
      <c r="O130" s="36">
        <f>SUMIFS(СВЦЭМ!$D$39:$D$782,СВЦЭМ!$A$39:$A$782,$A130,СВЦЭМ!$B$39:$B$782,O$119)+'СЕТ СН'!$I$14+СВЦЭМ!$D$10+'СЕТ СН'!$I$5-'СЕТ СН'!$I$24</f>
        <v>5557.3218056900005</v>
      </c>
      <c r="P130" s="36">
        <f>SUMIFS(СВЦЭМ!$D$39:$D$782,СВЦЭМ!$A$39:$A$782,$A130,СВЦЭМ!$B$39:$B$782,P$119)+'СЕТ СН'!$I$14+СВЦЭМ!$D$10+'СЕТ СН'!$I$5-'СЕТ СН'!$I$24</f>
        <v>5567.9071039</v>
      </c>
      <c r="Q130" s="36">
        <f>SUMIFS(СВЦЭМ!$D$39:$D$782,СВЦЭМ!$A$39:$A$782,$A130,СВЦЭМ!$B$39:$B$782,Q$119)+'СЕТ СН'!$I$14+СВЦЭМ!$D$10+'СЕТ СН'!$I$5-'СЕТ СН'!$I$24</f>
        <v>5556.1635607999997</v>
      </c>
      <c r="R130" s="36">
        <f>SUMIFS(СВЦЭМ!$D$39:$D$782,СВЦЭМ!$A$39:$A$782,$A130,СВЦЭМ!$B$39:$B$782,R$119)+'СЕТ СН'!$I$14+СВЦЭМ!$D$10+'СЕТ СН'!$I$5-'СЕТ СН'!$I$24</f>
        <v>5512.3375812800004</v>
      </c>
      <c r="S130" s="36">
        <f>SUMIFS(СВЦЭМ!$D$39:$D$782,СВЦЭМ!$A$39:$A$782,$A130,СВЦЭМ!$B$39:$B$782,S$119)+'СЕТ СН'!$I$14+СВЦЭМ!$D$10+'СЕТ СН'!$I$5-'СЕТ СН'!$I$24</f>
        <v>5452.6352645099996</v>
      </c>
      <c r="T130" s="36">
        <f>SUMIFS(СВЦЭМ!$D$39:$D$782,СВЦЭМ!$A$39:$A$782,$A130,СВЦЭМ!$B$39:$B$782,T$119)+'СЕТ СН'!$I$14+СВЦЭМ!$D$10+'СЕТ СН'!$I$5-'СЕТ СН'!$I$24</f>
        <v>5485.3070729999999</v>
      </c>
      <c r="U130" s="36">
        <f>SUMIFS(СВЦЭМ!$D$39:$D$782,СВЦЭМ!$A$39:$A$782,$A130,СВЦЭМ!$B$39:$B$782,U$119)+'СЕТ СН'!$I$14+СВЦЭМ!$D$10+'СЕТ СН'!$I$5-'СЕТ СН'!$I$24</f>
        <v>5506.4614487199997</v>
      </c>
      <c r="V130" s="36">
        <f>SUMIFS(СВЦЭМ!$D$39:$D$782,СВЦЭМ!$A$39:$A$782,$A130,СВЦЭМ!$B$39:$B$782,V$119)+'СЕТ СН'!$I$14+СВЦЭМ!$D$10+'СЕТ СН'!$I$5-'СЕТ СН'!$I$24</f>
        <v>5523.3256725700003</v>
      </c>
      <c r="W130" s="36">
        <f>SUMIFS(СВЦЭМ!$D$39:$D$782,СВЦЭМ!$A$39:$A$782,$A130,СВЦЭМ!$B$39:$B$782,W$119)+'СЕТ СН'!$I$14+СВЦЭМ!$D$10+'СЕТ СН'!$I$5-'СЕТ СН'!$I$24</f>
        <v>5539.4693225499996</v>
      </c>
      <c r="X130" s="36">
        <f>SUMIFS(СВЦЭМ!$D$39:$D$782,СВЦЭМ!$A$39:$A$782,$A130,СВЦЭМ!$B$39:$B$782,X$119)+'СЕТ СН'!$I$14+СВЦЭМ!$D$10+'СЕТ СН'!$I$5-'СЕТ СН'!$I$24</f>
        <v>5561.7185959300004</v>
      </c>
      <c r="Y130" s="36">
        <f>SUMIFS(СВЦЭМ!$D$39:$D$782,СВЦЭМ!$A$39:$A$782,$A130,СВЦЭМ!$B$39:$B$782,Y$119)+'СЕТ СН'!$I$14+СВЦЭМ!$D$10+'СЕТ СН'!$I$5-'СЕТ СН'!$I$24</f>
        <v>5597.69379286</v>
      </c>
    </row>
    <row r="131" spans="1:25" ht="15.75" x14ac:dyDescent="0.2">
      <c r="A131" s="35">
        <f t="shared" si="3"/>
        <v>44907</v>
      </c>
      <c r="B131" s="36">
        <f>SUMIFS(СВЦЭМ!$D$39:$D$782,СВЦЭМ!$A$39:$A$782,$A131,СВЦЭМ!$B$39:$B$782,B$119)+'СЕТ СН'!$I$14+СВЦЭМ!$D$10+'СЕТ СН'!$I$5-'СЕТ СН'!$I$24</f>
        <v>5511.1276164299998</v>
      </c>
      <c r="C131" s="36">
        <f>SUMIFS(СВЦЭМ!$D$39:$D$782,СВЦЭМ!$A$39:$A$782,$A131,СВЦЭМ!$B$39:$B$782,C$119)+'СЕТ СН'!$I$14+СВЦЭМ!$D$10+'СЕТ СН'!$I$5-'СЕТ СН'!$I$24</f>
        <v>5527.1300287100003</v>
      </c>
      <c r="D131" s="36">
        <f>SUMIFS(СВЦЭМ!$D$39:$D$782,СВЦЭМ!$A$39:$A$782,$A131,СВЦЭМ!$B$39:$B$782,D$119)+'СЕТ СН'!$I$14+СВЦЭМ!$D$10+'СЕТ СН'!$I$5-'СЕТ СН'!$I$24</f>
        <v>5539.9882350799999</v>
      </c>
      <c r="E131" s="36">
        <f>SUMIFS(СВЦЭМ!$D$39:$D$782,СВЦЭМ!$A$39:$A$782,$A131,СВЦЭМ!$B$39:$B$782,E$119)+'СЕТ СН'!$I$14+СВЦЭМ!$D$10+'СЕТ СН'!$I$5-'СЕТ СН'!$I$24</f>
        <v>5549.7782741600004</v>
      </c>
      <c r="F131" s="36">
        <f>SUMIFS(СВЦЭМ!$D$39:$D$782,СВЦЭМ!$A$39:$A$782,$A131,СВЦЭМ!$B$39:$B$782,F$119)+'СЕТ СН'!$I$14+СВЦЭМ!$D$10+'СЕТ СН'!$I$5-'СЕТ СН'!$I$24</f>
        <v>5564.7304404200004</v>
      </c>
      <c r="G131" s="36">
        <f>SUMIFS(СВЦЭМ!$D$39:$D$782,СВЦЭМ!$A$39:$A$782,$A131,СВЦЭМ!$B$39:$B$782,G$119)+'СЕТ СН'!$I$14+СВЦЭМ!$D$10+'СЕТ СН'!$I$5-'СЕТ СН'!$I$24</f>
        <v>5550.4620004400003</v>
      </c>
      <c r="H131" s="36">
        <f>SUMIFS(СВЦЭМ!$D$39:$D$782,СВЦЭМ!$A$39:$A$782,$A131,СВЦЭМ!$B$39:$B$782,H$119)+'СЕТ СН'!$I$14+СВЦЭМ!$D$10+'СЕТ СН'!$I$5-'СЕТ СН'!$I$24</f>
        <v>5534.94843107</v>
      </c>
      <c r="I131" s="36">
        <f>SUMIFS(СВЦЭМ!$D$39:$D$782,СВЦЭМ!$A$39:$A$782,$A131,СВЦЭМ!$B$39:$B$782,I$119)+'СЕТ СН'!$I$14+СВЦЭМ!$D$10+'СЕТ СН'!$I$5-'СЕТ СН'!$I$24</f>
        <v>5356.04683183</v>
      </c>
      <c r="J131" s="36">
        <f>SUMIFS(СВЦЭМ!$D$39:$D$782,СВЦЭМ!$A$39:$A$782,$A131,СВЦЭМ!$B$39:$B$782,J$119)+'СЕТ СН'!$I$14+СВЦЭМ!$D$10+'СЕТ СН'!$I$5-'СЕТ СН'!$I$24</f>
        <v>5260.4997072200003</v>
      </c>
      <c r="K131" s="36">
        <f>SUMIFS(СВЦЭМ!$D$39:$D$782,СВЦЭМ!$A$39:$A$782,$A131,СВЦЭМ!$B$39:$B$782,K$119)+'СЕТ СН'!$I$14+СВЦЭМ!$D$10+'СЕТ СН'!$I$5-'СЕТ СН'!$I$24</f>
        <v>5229.1818113099998</v>
      </c>
      <c r="L131" s="36">
        <f>SUMIFS(СВЦЭМ!$D$39:$D$782,СВЦЭМ!$A$39:$A$782,$A131,СВЦЭМ!$B$39:$B$782,L$119)+'СЕТ СН'!$I$14+СВЦЭМ!$D$10+'СЕТ СН'!$I$5-'СЕТ СН'!$I$24</f>
        <v>5329.5357738800003</v>
      </c>
      <c r="M131" s="36">
        <f>SUMIFS(СВЦЭМ!$D$39:$D$782,СВЦЭМ!$A$39:$A$782,$A131,СВЦЭМ!$B$39:$B$782,M$119)+'СЕТ СН'!$I$14+СВЦЭМ!$D$10+'СЕТ СН'!$I$5-'СЕТ СН'!$I$24</f>
        <v>5331.1208034000001</v>
      </c>
      <c r="N131" s="36">
        <f>SUMIFS(СВЦЭМ!$D$39:$D$782,СВЦЭМ!$A$39:$A$782,$A131,СВЦЭМ!$B$39:$B$782,N$119)+'СЕТ СН'!$I$14+СВЦЭМ!$D$10+'СЕТ СН'!$I$5-'СЕТ СН'!$I$24</f>
        <v>5420.7592836900003</v>
      </c>
      <c r="O131" s="36">
        <f>SUMIFS(СВЦЭМ!$D$39:$D$782,СВЦЭМ!$A$39:$A$782,$A131,СВЦЭМ!$B$39:$B$782,O$119)+'СЕТ СН'!$I$14+СВЦЭМ!$D$10+'СЕТ СН'!$I$5-'СЕТ СН'!$I$24</f>
        <v>5396.8395351899999</v>
      </c>
      <c r="P131" s="36">
        <f>SUMIFS(СВЦЭМ!$D$39:$D$782,СВЦЭМ!$A$39:$A$782,$A131,СВЦЭМ!$B$39:$B$782,P$119)+'СЕТ СН'!$I$14+СВЦЭМ!$D$10+'СЕТ СН'!$I$5-'СЕТ СН'!$I$24</f>
        <v>5404.5162600499998</v>
      </c>
      <c r="Q131" s="36">
        <f>SUMIFS(СВЦЭМ!$D$39:$D$782,СВЦЭМ!$A$39:$A$782,$A131,СВЦЭМ!$B$39:$B$782,Q$119)+'СЕТ СН'!$I$14+СВЦЭМ!$D$10+'СЕТ СН'!$I$5-'СЕТ СН'!$I$24</f>
        <v>5412.4981383599998</v>
      </c>
      <c r="R131" s="36">
        <f>SUMIFS(СВЦЭМ!$D$39:$D$782,СВЦЭМ!$A$39:$A$782,$A131,СВЦЭМ!$B$39:$B$782,R$119)+'СЕТ СН'!$I$14+СВЦЭМ!$D$10+'СЕТ СН'!$I$5-'СЕТ СН'!$I$24</f>
        <v>5320.1645896299997</v>
      </c>
      <c r="S131" s="36">
        <f>SUMIFS(СВЦЭМ!$D$39:$D$782,СВЦЭМ!$A$39:$A$782,$A131,СВЦЭМ!$B$39:$B$782,S$119)+'СЕТ СН'!$I$14+СВЦЭМ!$D$10+'СЕТ СН'!$I$5-'СЕТ СН'!$I$24</f>
        <v>5269.0987259499998</v>
      </c>
      <c r="T131" s="36">
        <f>SUMIFS(СВЦЭМ!$D$39:$D$782,СВЦЭМ!$A$39:$A$782,$A131,СВЦЭМ!$B$39:$B$782,T$119)+'СЕТ СН'!$I$14+СВЦЭМ!$D$10+'СЕТ СН'!$I$5-'СЕТ СН'!$I$24</f>
        <v>5265.1540503100005</v>
      </c>
      <c r="U131" s="36">
        <f>SUMIFS(СВЦЭМ!$D$39:$D$782,СВЦЭМ!$A$39:$A$782,$A131,СВЦЭМ!$B$39:$B$782,U$119)+'СЕТ СН'!$I$14+СВЦЭМ!$D$10+'СЕТ СН'!$I$5-'СЕТ СН'!$I$24</f>
        <v>5344.52285226</v>
      </c>
      <c r="V131" s="36">
        <f>SUMIFS(СВЦЭМ!$D$39:$D$782,СВЦЭМ!$A$39:$A$782,$A131,СВЦЭМ!$B$39:$B$782,V$119)+'СЕТ СН'!$I$14+СВЦЭМ!$D$10+'СЕТ СН'!$I$5-'СЕТ СН'!$I$24</f>
        <v>5455.59383488</v>
      </c>
      <c r="W131" s="36">
        <f>SUMIFS(СВЦЭМ!$D$39:$D$782,СВЦЭМ!$A$39:$A$782,$A131,СВЦЭМ!$B$39:$B$782,W$119)+'СЕТ СН'!$I$14+СВЦЭМ!$D$10+'СЕТ СН'!$I$5-'СЕТ СН'!$I$24</f>
        <v>5461.0214939300004</v>
      </c>
      <c r="X131" s="36">
        <f>SUMIFS(СВЦЭМ!$D$39:$D$782,СВЦЭМ!$A$39:$A$782,$A131,СВЦЭМ!$B$39:$B$782,X$119)+'СЕТ СН'!$I$14+СВЦЭМ!$D$10+'СЕТ СН'!$I$5-'СЕТ СН'!$I$24</f>
        <v>5454.0960472500001</v>
      </c>
      <c r="Y131" s="36">
        <f>SUMIFS(СВЦЭМ!$D$39:$D$782,СВЦЭМ!$A$39:$A$782,$A131,СВЦЭМ!$B$39:$B$782,Y$119)+'СЕТ СН'!$I$14+СВЦЭМ!$D$10+'СЕТ СН'!$I$5-'СЕТ СН'!$I$24</f>
        <v>5502.8956168300001</v>
      </c>
    </row>
    <row r="132" spans="1:25" ht="15.75" x14ac:dyDescent="0.2">
      <c r="A132" s="35">
        <f t="shared" si="3"/>
        <v>44908</v>
      </c>
      <c r="B132" s="36">
        <f>SUMIFS(СВЦЭМ!$D$39:$D$782,СВЦЭМ!$A$39:$A$782,$A132,СВЦЭМ!$B$39:$B$782,B$119)+'СЕТ СН'!$I$14+СВЦЭМ!$D$10+'СЕТ СН'!$I$5-'СЕТ СН'!$I$24</f>
        <v>5569.9993436300001</v>
      </c>
      <c r="C132" s="36">
        <f>SUMIFS(СВЦЭМ!$D$39:$D$782,СВЦЭМ!$A$39:$A$782,$A132,СВЦЭМ!$B$39:$B$782,C$119)+'СЕТ СН'!$I$14+СВЦЭМ!$D$10+'СЕТ СН'!$I$5-'СЕТ СН'!$I$24</f>
        <v>5605.2201433400005</v>
      </c>
      <c r="D132" s="36">
        <f>SUMIFS(СВЦЭМ!$D$39:$D$782,СВЦЭМ!$A$39:$A$782,$A132,СВЦЭМ!$B$39:$B$782,D$119)+'СЕТ СН'!$I$14+СВЦЭМ!$D$10+'СЕТ СН'!$I$5-'СЕТ СН'!$I$24</f>
        <v>5625.8015585600006</v>
      </c>
      <c r="E132" s="36">
        <f>SUMIFS(СВЦЭМ!$D$39:$D$782,СВЦЭМ!$A$39:$A$782,$A132,СВЦЭМ!$B$39:$B$782,E$119)+'СЕТ СН'!$I$14+СВЦЭМ!$D$10+'СЕТ СН'!$I$5-'СЕТ СН'!$I$24</f>
        <v>5641.6231739800005</v>
      </c>
      <c r="F132" s="36">
        <f>SUMIFS(СВЦЭМ!$D$39:$D$782,СВЦЭМ!$A$39:$A$782,$A132,СВЦЭМ!$B$39:$B$782,F$119)+'СЕТ СН'!$I$14+СВЦЭМ!$D$10+'СЕТ СН'!$I$5-'СЕТ СН'!$I$24</f>
        <v>5651.88459005</v>
      </c>
      <c r="G132" s="36">
        <f>SUMIFS(СВЦЭМ!$D$39:$D$782,СВЦЭМ!$A$39:$A$782,$A132,СВЦЭМ!$B$39:$B$782,G$119)+'СЕТ СН'!$I$14+СВЦЭМ!$D$10+'СЕТ СН'!$I$5-'СЕТ СН'!$I$24</f>
        <v>5640.8818050600003</v>
      </c>
      <c r="H132" s="36">
        <f>SUMIFS(СВЦЭМ!$D$39:$D$782,СВЦЭМ!$A$39:$A$782,$A132,СВЦЭМ!$B$39:$B$782,H$119)+'СЕТ СН'!$I$14+СВЦЭМ!$D$10+'СЕТ СН'!$I$5-'СЕТ СН'!$I$24</f>
        <v>5595.2326523199999</v>
      </c>
      <c r="I132" s="36">
        <f>SUMIFS(СВЦЭМ!$D$39:$D$782,СВЦЭМ!$A$39:$A$782,$A132,СВЦЭМ!$B$39:$B$782,I$119)+'СЕТ СН'!$I$14+СВЦЭМ!$D$10+'СЕТ СН'!$I$5-'СЕТ СН'!$I$24</f>
        <v>5562.0565777100001</v>
      </c>
      <c r="J132" s="36">
        <f>SUMIFS(СВЦЭМ!$D$39:$D$782,СВЦЭМ!$A$39:$A$782,$A132,СВЦЭМ!$B$39:$B$782,J$119)+'СЕТ СН'!$I$14+СВЦЭМ!$D$10+'СЕТ СН'!$I$5-'СЕТ СН'!$I$24</f>
        <v>5569.7713357700004</v>
      </c>
      <c r="K132" s="36">
        <f>SUMIFS(СВЦЭМ!$D$39:$D$782,СВЦЭМ!$A$39:$A$782,$A132,СВЦЭМ!$B$39:$B$782,K$119)+'СЕТ СН'!$I$14+СВЦЭМ!$D$10+'СЕТ СН'!$I$5-'СЕТ СН'!$I$24</f>
        <v>5538.0919036800005</v>
      </c>
      <c r="L132" s="36">
        <f>SUMIFS(СВЦЭМ!$D$39:$D$782,СВЦЭМ!$A$39:$A$782,$A132,СВЦЭМ!$B$39:$B$782,L$119)+'СЕТ СН'!$I$14+СВЦЭМ!$D$10+'СЕТ СН'!$I$5-'СЕТ СН'!$I$24</f>
        <v>5527.8682112500001</v>
      </c>
      <c r="M132" s="36">
        <f>SUMIFS(СВЦЭМ!$D$39:$D$782,СВЦЭМ!$A$39:$A$782,$A132,СВЦЭМ!$B$39:$B$782,M$119)+'СЕТ СН'!$I$14+СВЦЭМ!$D$10+'СЕТ СН'!$I$5-'СЕТ СН'!$I$24</f>
        <v>5539.94801964</v>
      </c>
      <c r="N132" s="36">
        <f>SUMIFS(СВЦЭМ!$D$39:$D$782,СВЦЭМ!$A$39:$A$782,$A132,СВЦЭМ!$B$39:$B$782,N$119)+'СЕТ СН'!$I$14+СВЦЭМ!$D$10+'СЕТ СН'!$I$5-'СЕТ СН'!$I$24</f>
        <v>5543.84211082</v>
      </c>
      <c r="O132" s="36">
        <f>SUMIFS(СВЦЭМ!$D$39:$D$782,СВЦЭМ!$A$39:$A$782,$A132,СВЦЭМ!$B$39:$B$782,O$119)+'СЕТ СН'!$I$14+СВЦЭМ!$D$10+'СЕТ СН'!$I$5-'СЕТ СН'!$I$24</f>
        <v>5603.7002102699998</v>
      </c>
      <c r="P132" s="36">
        <f>SUMIFS(СВЦЭМ!$D$39:$D$782,СВЦЭМ!$A$39:$A$782,$A132,СВЦЭМ!$B$39:$B$782,P$119)+'СЕТ СН'!$I$14+СВЦЭМ!$D$10+'СЕТ СН'!$I$5-'СЕТ СН'!$I$24</f>
        <v>5611.6933455500002</v>
      </c>
      <c r="Q132" s="36">
        <f>SUMIFS(СВЦЭМ!$D$39:$D$782,СВЦЭМ!$A$39:$A$782,$A132,СВЦЭМ!$B$39:$B$782,Q$119)+'СЕТ СН'!$I$14+СВЦЭМ!$D$10+'СЕТ СН'!$I$5-'СЕТ СН'!$I$24</f>
        <v>5592.4302811799998</v>
      </c>
      <c r="R132" s="36">
        <f>SUMIFS(СВЦЭМ!$D$39:$D$782,СВЦЭМ!$A$39:$A$782,$A132,СВЦЭМ!$B$39:$B$782,R$119)+'СЕТ СН'!$I$14+СВЦЭМ!$D$10+'СЕТ СН'!$I$5-'СЕТ СН'!$I$24</f>
        <v>5532.7043643200004</v>
      </c>
      <c r="S132" s="36">
        <f>SUMIFS(СВЦЭМ!$D$39:$D$782,СВЦЭМ!$A$39:$A$782,$A132,СВЦЭМ!$B$39:$B$782,S$119)+'СЕТ СН'!$I$14+СВЦЭМ!$D$10+'СЕТ СН'!$I$5-'СЕТ СН'!$I$24</f>
        <v>5504.2279496700003</v>
      </c>
      <c r="T132" s="36">
        <f>SUMIFS(СВЦЭМ!$D$39:$D$782,СВЦЭМ!$A$39:$A$782,$A132,СВЦЭМ!$B$39:$B$782,T$119)+'СЕТ СН'!$I$14+СВЦЭМ!$D$10+'СЕТ СН'!$I$5-'СЕТ СН'!$I$24</f>
        <v>5484.2403029300003</v>
      </c>
      <c r="U132" s="36">
        <f>SUMIFS(СВЦЭМ!$D$39:$D$782,СВЦЭМ!$A$39:$A$782,$A132,СВЦЭМ!$B$39:$B$782,U$119)+'СЕТ СН'!$I$14+СВЦЭМ!$D$10+'СЕТ СН'!$I$5-'СЕТ СН'!$I$24</f>
        <v>5461.0082891599995</v>
      </c>
      <c r="V132" s="36">
        <f>SUMIFS(СВЦЭМ!$D$39:$D$782,СВЦЭМ!$A$39:$A$782,$A132,СВЦЭМ!$B$39:$B$782,V$119)+'СЕТ СН'!$I$14+СВЦЭМ!$D$10+'СЕТ СН'!$I$5-'СЕТ СН'!$I$24</f>
        <v>5471.0325974500001</v>
      </c>
      <c r="W132" s="36">
        <f>SUMIFS(СВЦЭМ!$D$39:$D$782,СВЦЭМ!$A$39:$A$782,$A132,СВЦЭМ!$B$39:$B$782,W$119)+'СЕТ СН'!$I$14+СВЦЭМ!$D$10+'СЕТ СН'!$I$5-'СЕТ СН'!$I$24</f>
        <v>5521.5260562900003</v>
      </c>
      <c r="X132" s="36">
        <f>SUMIFS(СВЦЭМ!$D$39:$D$782,СВЦЭМ!$A$39:$A$782,$A132,СВЦЭМ!$B$39:$B$782,X$119)+'СЕТ СН'!$I$14+СВЦЭМ!$D$10+'СЕТ СН'!$I$5-'СЕТ СН'!$I$24</f>
        <v>5527.8090466900003</v>
      </c>
      <c r="Y132" s="36">
        <f>SUMIFS(СВЦЭМ!$D$39:$D$782,СВЦЭМ!$A$39:$A$782,$A132,СВЦЭМ!$B$39:$B$782,Y$119)+'СЕТ СН'!$I$14+СВЦЭМ!$D$10+'СЕТ СН'!$I$5-'СЕТ СН'!$I$24</f>
        <v>5573.9579433199997</v>
      </c>
    </row>
    <row r="133" spans="1:25" ht="15.75" x14ac:dyDescent="0.2">
      <c r="A133" s="35">
        <f t="shared" si="3"/>
        <v>44909</v>
      </c>
      <c r="B133" s="36">
        <f>SUMIFS(СВЦЭМ!$D$39:$D$782,СВЦЭМ!$A$39:$A$782,$A133,СВЦЭМ!$B$39:$B$782,B$119)+'СЕТ СН'!$I$14+СВЦЭМ!$D$10+'СЕТ СН'!$I$5-'СЕТ СН'!$I$24</f>
        <v>5516.8615263499996</v>
      </c>
      <c r="C133" s="36">
        <f>SUMIFS(СВЦЭМ!$D$39:$D$782,СВЦЭМ!$A$39:$A$782,$A133,СВЦЭМ!$B$39:$B$782,C$119)+'СЕТ СН'!$I$14+СВЦЭМ!$D$10+'СЕТ СН'!$I$5-'СЕТ СН'!$I$24</f>
        <v>5557.1385949200003</v>
      </c>
      <c r="D133" s="36">
        <f>SUMIFS(СВЦЭМ!$D$39:$D$782,СВЦЭМ!$A$39:$A$782,$A133,СВЦЭМ!$B$39:$B$782,D$119)+'СЕТ СН'!$I$14+СВЦЭМ!$D$10+'СЕТ СН'!$I$5-'СЕТ СН'!$I$24</f>
        <v>5580.6658541300003</v>
      </c>
      <c r="E133" s="36">
        <f>SUMIFS(СВЦЭМ!$D$39:$D$782,СВЦЭМ!$A$39:$A$782,$A133,СВЦЭМ!$B$39:$B$782,E$119)+'СЕТ СН'!$I$14+СВЦЭМ!$D$10+'СЕТ СН'!$I$5-'СЕТ СН'!$I$24</f>
        <v>5594.68089719</v>
      </c>
      <c r="F133" s="36">
        <f>SUMIFS(СВЦЭМ!$D$39:$D$782,СВЦЭМ!$A$39:$A$782,$A133,СВЦЭМ!$B$39:$B$782,F$119)+'СЕТ СН'!$I$14+СВЦЭМ!$D$10+'СЕТ СН'!$I$5-'СЕТ СН'!$I$24</f>
        <v>5625.2741685700003</v>
      </c>
      <c r="G133" s="36">
        <f>SUMIFS(СВЦЭМ!$D$39:$D$782,СВЦЭМ!$A$39:$A$782,$A133,СВЦЭМ!$B$39:$B$782,G$119)+'СЕТ СН'!$I$14+СВЦЭМ!$D$10+'СЕТ СН'!$I$5-'СЕТ СН'!$I$24</f>
        <v>5607.4250510299998</v>
      </c>
      <c r="H133" s="36">
        <f>SUMIFS(СВЦЭМ!$D$39:$D$782,СВЦЭМ!$A$39:$A$782,$A133,СВЦЭМ!$B$39:$B$782,H$119)+'СЕТ СН'!$I$14+СВЦЭМ!$D$10+'СЕТ СН'!$I$5-'СЕТ СН'!$I$24</f>
        <v>5582.7367367799998</v>
      </c>
      <c r="I133" s="36">
        <f>SUMIFS(СВЦЭМ!$D$39:$D$782,СВЦЭМ!$A$39:$A$782,$A133,СВЦЭМ!$B$39:$B$782,I$119)+'СЕТ СН'!$I$14+СВЦЭМ!$D$10+'СЕТ СН'!$I$5-'СЕТ СН'!$I$24</f>
        <v>5558.8508906099996</v>
      </c>
      <c r="J133" s="36">
        <f>SUMIFS(СВЦЭМ!$D$39:$D$782,СВЦЭМ!$A$39:$A$782,$A133,СВЦЭМ!$B$39:$B$782,J$119)+'СЕТ СН'!$I$14+СВЦЭМ!$D$10+'СЕТ СН'!$I$5-'СЕТ СН'!$I$24</f>
        <v>5564.61051176</v>
      </c>
      <c r="K133" s="36">
        <f>SUMIFS(СВЦЭМ!$D$39:$D$782,СВЦЭМ!$A$39:$A$782,$A133,СВЦЭМ!$B$39:$B$782,K$119)+'СЕТ СН'!$I$14+СВЦЭМ!$D$10+'СЕТ СН'!$I$5-'СЕТ СН'!$I$24</f>
        <v>5515.75442449</v>
      </c>
      <c r="L133" s="36">
        <f>SUMIFS(СВЦЭМ!$D$39:$D$782,СВЦЭМ!$A$39:$A$782,$A133,СВЦЭМ!$B$39:$B$782,L$119)+'СЕТ СН'!$I$14+СВЦЭМ!$D$10+'СЕТ СН'!$I$5-'СЕТ СН'!$I$24</f>
        <v>5516.3652930300004</v>
      </c>
      <c r="M133" s="36">
        <f>SUMIFS(СВЦЭМ!$D$39:$D$782,СВЦЭМ!$A$39:$A$782,$A133,СВЦЭМ!$B$39:$B$782,M$119)+'СЕТ СН'!$I$14+СВЦЭМ!$D$10+'СЕТ СН'!$I$5-'СЕТ СН'!$I$24</f>
        <v>5555.6726385000002</v>
      </c>
      <c r="N133" s="36">
        <f>SUMIFS(СВЦЭМ!$D$39:$D$782,СВЦЭМ!$A$39:$A$782,$A133,СВЦЭМ!$B$39:$B$782,N$119)+'СЕТ СН'!$I$14+СВЦЭМ!$D$10+'СЕТ СН'!$I$5-'СЕТ СН'!$I$24</f>
        <v>5543.4982399800001</v>
      </c>
      <c r="O133" s="36">
        <f>SUMIFS(СВЦЭМ!$D$39:$D$782,СВЦЭМ!$A$39:$A$782,$A133,СВЦЭМ!$B$39:$B$782,O$119)+'СЕТ СН'!$I$14+СВЦЭМ!$D$10+'СЕТ СН'!$I$5-'СЕТ СН'!$I$24</f>
        <v>5551.6767003200002</v>
      </c>
      <c r="P133" s="36">
        <f>SUMIFS(СВЦЭМ!$D$39:$D$782,СВЦЭМ!$A$39:$A$782,$A133,СВЦЭМ!$B$39:$B$782,P$119)+'СЕТ СН'!$I$14+СВЦЭМ!$D$10+'СЕТ СН'!$I$5-'СЕТ СН'!$I$24</f>
        <v>5563.0197924300001</v>
      </c>
      <c r="Q133" s="36">
        <f>SUMIFS(СВЦЭМ!$D$39:$D$782,СВЦЭМ!$A$39:$A$782,$A133,СВЦЭМ!$B$39:$B$782,Q$119)+'СЕТ СН'!$I$14+СВЦЭМ!$D$10+'СЕТ СН'!$I$5-'СЕТ СН'!$I$24</f>
        <v>5560.6553116300001</v>
      </c>
      <c r="R133" s="36">
        <f>SUMIFS(СВЦЭМ!$D$39:$D$782,СВЦЭМ!$A$39:$A$782,$A133,СВЦЭМ!$B$39:$B$782,R$119)+'СЕТ СН'!$I$14+СВЦЭМ!$D$10+'СЕТ СН'!$I$5-'СЕТ СН'!$I$24</f>
        <v>5579.2132717000004</v>
      </c>
      <c r="S133" s="36">
        <f>SUMIFS(СВЦЭМ!$D$39:$D$782,СВЦЭМ!$A$39:$A$782,$A133,СВЦЭМ!$B$39:$B$782,S$119)+'СЕТ СН'!$I$14+СВЦЭМ!$D$10+'СЕТ СН'!$I$5-'СЕТ СН'!$I$24</f>
        <v>5558.2311814900004</v>
      </c>
      <c r="T133" s="36">
        <f>SUMIFS(СВЦЭМ!$D$39:$D$782,СВЦЭМ!$A$39:$A$782,$A133,СВЦЭМ!$B$39:$B$782,T$119)+'СЕТ СН'!$I$14+СВЦЭМ!$D$10+'СЕТ СН'!$I$5-'СЕТ СН'!$I$24</f>
        <v>5556.9212117999996</v>
      </c>
      <c r="U133" s="36">
        <f>SUMIFS(СВЦЭМ!$D$39:$D$782,СВЦЭМ!$A$39:$A$782,$A133,СВЦЭМ!$B$39:$B$782,U$119)+'СЕТ СН'!$I$14+СВЦЭМ!$D$10+'СЕТ СН'!$I$5-'СЕТ СН'!$I$24</f>
        <v>5563.5168508500001</v>
      </c>
      <c r="V133" s="36">
        <f>SUMIFS(СВЦЭМ!$D$39:$D$782,СВЦЭМ!$A$39:$A$782,$A133,СВЦЭМ!$B$39:$B$782,V$119)+'СЕТ СН'!$I$14+СВЦЭМ!$D$10+'СЕТ СН'!$I$5-'СЕТ СН'!$I$24</f>
        <v>5577.5095564599997</v>
      </c>
      <c r="W133" s="36">
        <f>SUMIFS(СВЦЭМ!$D$39:$D$782,СВЦЭМ!$A$39:$A$782,$A133,СВЦЭМ!$B$39:$B$782,W$119)+'СЕТ СН'!$I$14+СВЦЭМ!$D$10+'СЕТ СН'!$I$5-'СЕТ СН'!$I$24</f>
        <v>5550.4967414900002</v>
      </c>
      <c r="X133" s="36">
        <f>SUMIFS(СВЦЭМ!$D$39:$D$782,СВЦЭМ!$A$39:$A$782,$A133,СВЦЭМ!$B$39:$B$782,X$119)+'СЕТ СН'!$I$14+СВЦЭМ!$D$10+'СЕТ СН'!$I$5-'СЕТ СН'!$I$24</f>
        <v>5556.44362869</v>
      </c>
      <c r="Y133" s="36">
        <f>SUMIFS(СВЦЭМ!$D$39:$D$782,СВЦЭМ!$A$39:$A$782,$A133,СВЦЭМ!$B$39:$B$782,Y$119)+'СЕТ СН'!$I$14+СВЦЭМ!$D$10+'СЕТ СН'!$I$5-'СЕТ СН'!$I$24</f>
        <v>5558.2535993600004</v>
      </c>
    </row>
    <row r="134" spans="1:25" ht="15.75" x14ac:dyDescent="0.2">
      <c r="A134" s="35">
        <f t="shared" si="3"/>
        <v>44910</v>
      </c>
      <c r="B134" s="36">
        <f>SUMIFS(СВЦЭМ!$D$39:$D$782,СВЦЭМ!$A$39:$A$782,$A134,СВЦЭМ!$B$39:$B$782,B$119)+'СЕТ СН'!$I$14+СВЦЭМ!$D$10+'СЕТ СН'!$I$5-'СЕТ СН'!$I$24</f>
        <v>5475.7037906599999</v>
      </c>
      <c r="C134" s="36">
        <f>SUMIFS(СВЦЭМ!$D$39:$D$782,СВЦЭМ!$A$39:$A$782,$A134,СВЦЭМ!$B$39:$B$782,C$119)+'СЕТ СН'!$I$14+СВЦЭМ!$D$10+'СЕТ СН'!$I$5-'СЕТ СН'!$I$24</f>
        <v>5488.5654402099999</v>
      </c>
      <c r="D134" s="36">
        <f>SUMIFS(СВЦЭМ!$D$39:$D$782,СВЦЭМ!$A$39:$A$782,$A134,СВЦЭМ!$B$39:$B$782,D$119)+'СЕТ СН'!$I$14+СВЦЭМ!$D$10+'СЕТ СН'!$I$5-'СЕТ СН'!$I$24</f>
        <v>5505.3400625000004</v>
      </c>
      <c r="E134" s="36">
        <f>SUMIFS(СВЦЭМ!$D$39:$D$782,СВЦЭМ!$A$39:$A$782,$A134,СВЦЭМ!$B$39:$B$782,E$119)+'СЕТ СН'!$I$14+СВЦЭМ!$D$10+'СЕТ СН'!$I$5-'СЕТ СН'!$I$24</f>
        <v>5531.9395117000004</v>
      </c>
      <c r="F134" s="36">
        <f>SUMIFS(СВЦЭМ!$D$39:$D$782,СВЦЭМ!$A$39:$A$782,$A134,СВЦЭМ!$B$39:$B$782,F$119)+'СЕТ СН'!$I$14+СВЦЭМ!$D$10+'СЕТ СН'!$I$5-'СЕТ СН'!$I$24</f>
        <v>5582.3893777800004</v>
      </c>
      <c r="G134" s="36">
        <f>SUMIFS(СВЦЭМ!$D$39:$D$782,СВЦЭМ!$A$39:$A$782,$A134,СВЦЭМ!$B$39:$B$782,G$119)+'СЕТ СН'!$I$14+СВЦЭМ!$D$10+'СЕТ СН'!$I$5-'СЕТ СН'!$I$24</f>
        <v>5554.0892666300006</v>
      </c>
      <c r="H134" s="36">
        <f>SUMIFS(СВЦЭМ!$D$39:$D$782,СВЦЭМ!$A$39:$A$782,$A134,СВЦЭМ!$B$39:$B$782,H$119)+'СЕТ СН'!$I$14+СВЦЭМ!$D$10+'СЕТ СН'!$I$5-'СЕТ СН'!$I$24</f>
        <v>5518.37363439</v>
      </c>
      <c r="I134" s="36">
        <f>SUMIFS(СВЦЭМ!$D$39:$D$782,СВЦЭМ!$A$39:$A$782,$A134,СВЦЭМ!$B$39:$B$782,I$119)+'СЕТ СН'!$I$14+СВЦЭМ!$D$10+'СЕТ СН'!$I$5-'СЕТ СН'!$I$24</f>
        <v>5451.9528382600001</v>
      </c>
      <c r="J134" s="36">
        <f>SUMIFS(СВЦЭМ!$D$39:$D$782,СВЦЭМ!$A$39:$A$782,$A134,СВЦЭМ!$B$39:$B$782,J$119)+'СЕТ СН'!$I$14+СВЦЭМ!$D$10+'СЕТ СН'!$I$5-'СЕТ СН'!$I$24</f>
        <v>5418.0777753100001</v>
      </c>
      <c r="K134" s="36">
        <f>SUMIFS(СВЦЭМ!$D$39:$D$782,СВЦЭМ!$A$39:$A$782,$A134,СВЦЭМ!$B$39:$B$782,K$119)+'СЕТ СН'!$I$14+СВЦЭМ!$D$10+'СЕТ СН'!$I$5-'СЕТ СН'!$I$24</f>
        <v>5405.9152289600006</v>
      </c>
      <c r="L134" s="36">
        <f>SUMIFS(СВЦЭМ!$D$39:$D$782,СВЦЭМ!$A$39:$A$782,$A134,СВЦЭМ!$B$39:$B$782,L$119)+'СЕТ СН'!$I$14+СВЦЭМ!$D$10+'СЕТ СН'!$I$5-'СЕТ СН'!$I$24</f>
        <v>5389.48296304</v>
      </c>
      <c r="M134" s="36">
        <f>SUMIFS(СВЦЭМ!$D$39:$D$782,СВЦЭМ!$A$39:$A$782,$A134,СВЦЭМ!$B$39:$B$782,M$119)+'СЕТ СН'!$I$14+СВЦЭМ!$D$10+'СЕТ СН'!$I$5-'СЕТ СН'!$I$24</f>
        <v>5398.4858231199996</v>
      </c>
      <c r="N134" s="36">
        <f>SUMIFS(СВЦЭМ!$D$39:$D$782,СВЦЭМ!$A$39:$A$782,$A134,СВЦЭМ!$B$39:$B$782,N$119)+'СЕТ СН'!$I$14+СВЦЭМ!$D$10+'СЕТ СН'!$I$5-'СЕТ СН'!$I$24</f>
        <v>5419.2006839599999</v>
      </c>
      <c r="O134" s="36">
        <f>SUMIFS(СВЦЭМ!$D$39:$D$782,СВЦЭМ!$A$39:$A$782,$A134,СВЦЭМ!$B$39:$B$782,O$119)+'СЕТ СН'!$I$14+СВЦЭМ!$D$10+'СЕТ СН'!$I$5-'СЕТ СН'!$I$24</f>
        <v>5429.0733454900001</v>
      </c>
      <c r="P134" s="36">
        <f>SUMIFS(СВЦЭМ!$D$39:$D$782,СВЦЭМ!$A$39:$A$782,$A134,СВЦЭМ!$B$39:$B$782,P$119)+'СЕТ СН'!$I$14+СВЦЭМ!$D$10+'СЕТ СН'!$I$5-'СЕТ СН'!$I$24</f>
        <v>5445.1567402600003</v>
      </c>
      <c r="Q134" s="36">
        <f>SUMIFS(СВЦЭМ!$D$39:$D$782,СВЦЭМ!$A$39:$A$782,$A134,СВЦЭМ!$B$39:$B$782,Q$119)+'СЕТ СН'!$I$14+СВЦЭМ!$D$10+'СЕТ СН'!$I$5-'СЕТ СН'!$I$24</f>
        <v>5455.5671801400003</v>
      </c>
      <c r="R134" s="36">
        <f>SUMIFS(СВЦЭМ!$D$39:$D$782,СВЦЭМ!$A$39:$A$782,$A134,СВЦЭМ!$B$39:$B$782,R$119)+'СЕТ СН'!$I$14+СВЦЭМ!$D$10+'СЕТ СН'!$I$5-'СЕТ СН'!$I$24</f>
        <v>5464.4622594100001</v>
      </c>
      <c r="S134" s="36">
        <f>SUMIFS(СВЦЭМ!$D$39:$D$782,СВЦЭМ!$A$39:$A$782,$A134,СВЦЭМ!$B$39:$B$782,S$119)+'СЕТ СН'!$I$14+СВЦЭМ!$D$10+'СЕТ СН'!$I$5-'СЕТ СН'!$I$24</f>
        <v>5421.0139814000004</v>
      </c>
      <c r="T134" s="36">
        <f>SUMIFS(СВЦЭМ!$D$39:$D$782,СВЦЭМ!$A$39:$A$782,$A134,СВЦЭМ!$B$39:$B$782,T$119)+'СЕТ СН'!$I$14+СВЦЭМ!$D$10+'СЕТ СН'!$I$5-'СЕТ СН'!$I$24</f>
        <v>5377.6251132400002</v>
      </c>
      <c r="U134" s="36">
        <f>SUMIFS(СВЦЭМ!$D$39:$D$782,СВЦЭМ!$A$39:$A$782,$A134,СВЦЭМ!$B$39:$B$782,U$119)+'СЕТ СН'!$I$14+СВЦЭМ!$D$10+'СЕТ СН'!$I$5-'СЕТ СН'!$I$24</f>
        <v>5379.7186707999999</v>
      </c>
      <c r="V134" s="36">
        <f>SUMIFS(СВЦЭМ!$D$39:$D$782,СВЦЭМ!$A$39:$A$782,$A134,СВЦЭМ!$B$39:$B$782,V$119)+'СЕТ СН'!$I$14+СВЦЭМ!$D$10+'СЕТ СН'!$I$5-'СЕТ СН'!$I$24</f>
        <v>5380.0869377700001</v>
      </c>
      <c r="W134" s="36">
        <f>SUMIFS(СВЦЭМ!$D$39:$D$782,СВЦЭМ!$A$39:$A$782,$A134,СВЦЭМ!$B$39:$B$782,W$119)+'СЕТ СН'!$I$14+СВЦЭМ!$D$10+'СЕТ СН'!$I$5-'СЕТ СН'!$I$24</f>
        <v>5400.5550426</v>
      </c>
      <c r="X134" s="36">
        <f>SUMIFS(СВЦЭМ!$D$39:$D$782,СВЦЭМ!$A$39:$A$782,$A134,СВЦЭМ!$B$39:$B$782,X$119)+'СЕТ СН'!$I$14+СВЦЭМ!$D$10+'СЕТ СН'!$I$5-'СЕТ СН'!$I$24</f>
        <v>5413.0660239099998</v>
      </c>
      <c r="Y134" s="36">
        <f>SUMIFS(СВЦЭМ!$D$39:$D$782,СВЦЭМ!$A$39:$A$782,$A134,СВЦЭМ!$B$39:$B$782,Y$119)+'СЕТ СН'!$I$14+СВЦЭМ!$D$10+'СЕТ СН'!$I$5-'СЕТ СН'!$I$24</f>
        <v>5441.7923726700001</v>
      </c>
    </row>
    <row r="135" spans="1:25" ht="15.75" x14ac:dyDescent="0.2">
      <c r="A135" s="35">
        <f t="shared" si="3"/>
        <v>44911</v>
      </c>
      <c r="B135" s="36">
        <f>SUMIFS(СВЦЭМ!$D$39:$D$782,СВЦЭМ!$A$39:$A$782,$A135,СВЦЭМ!$B$39:$B$782,B$119)+'СЕТ СН'!$I$14+СВЦЭМ!$D$10+'СЕТ СН'!$I$5-'СЕТ СН'!$I$24</f>
        <v>5619.23470628</v>
      </c>
      <c r="C135" s="36">
        <f>SUMIFS(СВЦЭМ!$D$39:$D$782,СВЦЭМ!$A$39:$A$782,$A135,СВЦЭМ!$B$39:$B$782,C$119)+'СЕТ СН'!$I$14+СВЦЭМ!$D$10+'СЕТ СН'!$I$5-'СЕТ СН'!$I$24</f>
        <v>5640.7083277700003</v>
      </c>
      <c r="D135" s="36">
        <f>SUMIFS(СВЦЭМ!$D$39:$D$782,СВЦЭМ!$A$39:$A$782,$A135,СВЦЭМ!$B$39:$B$782,D$119)+'СЕТ СН'!$I$14+СВЦЭМ!$D$10+'СЕТ СН'!$I$5-'СЕТ СН'!$I$24</f>
        <v>5644.4746802</v>
      </c>
      <c r="E135" s="36">
        <f>SUMIFS(СВЦЭМ!$D$39:$D$782,СВЦЭМ!$A$39:$A$782,$A135,СВЦЭМ!$B$39:$B$782,E$119)+'СЕТ СН'!$I$14+СВЦЭМ!$D$10+'СЕТ СН'!$I$5-'СЕТ СН'!$I$24</f>
        <v>5628.8110331300004</v>
      </c>
      <c r="F135" s="36">
        <f>SUMIFS(СВЦЭМ!$D$39:$D$782,СВЦЭМ!$A$39:$A$782,$A135,СВЦЭМ!$B$39:$B$782,F$119)+'СЕТ СН'!$I$14+СВЦЭМ!$D$10+'СЕТ СН'!$I$5-'СЕТ СН'!$I$24</f>
        <v>5617.4091754800002</v>
      </c>
      <c r="G135" s="36">
        <f>SUMIFS(СВЦЭМ!$D$39:$D$782,СВЦЭМ!$A$39:$A$782,$A135,СВЦЭМ!$B$39:$B$782,G$119)+'СЕТ СН'!$I$14+СВЦЭМ!$D$10+'СЕТ СН'!$I$5-'СЕТ СН'!$I$24</f>
        <v>5591.9318161000001</v>
      </c>
      <c r="H135" s="36">
        <f>SUMIFS(СВЦЭМ!$D$39:$D$782,СВЦЭМ!$A$39:$A$782,$A135,СВЦЭМ!$B$39:$B$782,H$119)+'СЕТ СН'!$I$14+СВЦЭМ!$D$10+'СЕТ СН'!$I$5-'СЕТ СН'!$I$24</f>
        <v>5534.15947443</v>
      </c>
      <c r="I135" s="36">
        <f>SUMIFS(СВЦЭМ!$D$39:$D$782,СВЦЭМ!$A$39:$A$782,$A135,СВЦЭМ!$B$39:$B$782,I$119)+'СЕТ СН'!$I$14+СВЦЭМ!$D$10+'СЕТ СН'!$I$5-'СЕТ СН'!$I$24</f>
        <v>5507.8976018499998</v>
      </c>
      <c r="J135" s="36">
        <f>SUMIFS(СВЦЭМ!$D$39:$D$782,СВЦЭМ!$A$39:$A$782,$A135,СВЦЭМ!$B$39:$B$782,J$119)+'СЕТ СН'!$I$14+СВЦЭМ!$D$10+'СЕТ СН'!$I$5-'СЕТ СН'!$I$24</f>
        <v>5480.5919367900005</v>
      </c>
      <c r="K135" s="36">
        <f>SUMIFS(СВЦЭМ!$D$39:$D$782,СВЦЭМ!$A$39:$A$782,$A135,СВЦЭМ!$B$39:$B$782,K$119)+'СЕТ СН'!$I$14+СВЦЭМ!$D$10+'СЕТ СН'!$I$5-'СЕТ СН'!$I$24</f>
        <v>5462.55045402</v>
      </c>
      <c r="L135" s="36">
        <f>SUMIFS(СВЦЭМ!$D$39:$D$782,СВЦЭМ!$A$39:$A$782,$A135,СВЦЭМ!$B$39:$B$782,L$119)+'СЕТ СН'!$I$14+СВЦЭМ!$D$10+'СЕТ СН'!$I$5-'СЕТ СН'!$I$24</f>
        <v>5469.6214237100003</v>
      </c>
      <c r="M135" s="36">
        <f>SUMIFS(СВЦЭМ!$D$39:$D$782,СВЦЭМ!$A$39:$A$782,$A135,СВЦЭМ!$B$39:$B$782,M$119)+'СЕТ СН'!$I$14+СВЦЭМ!$D$10+'СЕТ СН'!$I$5-'СЕТ СН'!$I$24</f>
        <v>5486.8566263900002</v>
      </c>
      <c r="N135" s="36">
        <f>SUMIFS(СВЦЭМ!$D$39:$D$782,СВЦЭМ!$A$39:$A$782,$A135,СВЦЭМ!$B$39:$B$782,N$119)+'СЕТ СН'!$I$14+СВЦЭМ!$D$10+'СЕТ СН'!$I$5-'СЕТ СН'!$I$24</f>
        <v>5515.9342110300004</v>
      </c>
      <c r="O135" s="36">
        <f>SUMIFS(СВЦЭМ!$D$39:$D$782,СВЦЭМ!$A$39:$A$782,$A135,СВЦЭМ!$B$39:$B$782,O$119)+'СЕТ СН'!$I$14+СВЦЭМ!$D$10+'СЕТ СН'!$I$5-'СЕТ СН'!$I$24</f>
        <v>5545.1699150599998</v>
      </c>
      <c r="P135" s="36">
        <f>SUMIFS(СВЦЭМ!$D$39:$D$782,СВЦЭМ!$A$39:$A$782,$A135,СВЦЭМ!$B$39:$B$782,P$119)+'СЕТ СН'!$I$14+СВЦЭМ!$D$10+'СЕТ СН'!$I$5-'СЕТ СН'!$I$24</f>
        <v>5564.8017796700005</v>
      </c>
      <c r="Q135" s="36">
        <f>SUMIFS(СВЦЭМ!$D$39:$D$782,СВЦЭМ!$A$39:$A$782,$A135,СВЦЭМ!$B$39:$B$782,Q$119)+'СЕТ СН'!$I$14+СВЦЭМ!$D$10+'СЕТ СН'!$I$5-'СЕТ СН'!$I$24</f>
        <v>5563.6815001100003</v>
      </c>
      <c r="R135" s="36">
        <f>SUMIFS(СВЦЭМ!$D$39:$D$782,СВЦЭМ!$A$39:$A$782,$A135,СВЦЭМ!$B$39:$B$782,R$119)+'СЕТ СН'!$I$14+СВЦЭМ!$D$10+'СЕТ СН'!$I$5-'СЕТ СН'!$I$24</f>
        <v>5549.1498026500003</v>
      </c>
      <c r="S135" s="36">
        <f>SUMIFS(СВЦЭМ!$D$39:$D$782,СВЦЭМ!$A$39:$A$782,$A135,СВЦЭМ!$B$39:$B$782,S$119)+'СЕТ СН'!$I$14+СВЦЭМ!$D$10+'СЕТ СН'!$I$5-'СЕТ СН'!$I$24</f>
        <v>5494.6197645100001</v>
      </c>
      <c r="T135" s="36">
        <f>SUMIFS(СВЦЭМ!$D$39:$D$782,СВЦЭМ!$A$39:$A$782,$A135,СВЦЭМ!$B$39:$B$782,T$119)+'СЕТ СН'!$I$14+СВЦЭМ!$D$10+'СЕТ СН'!$I$5-'СЕТ СН'!$I$24</f>
        <v>5460.5997111899997</v>
      </c>
      <c r="U135" s="36">
        <f>SUMIFS(СВЦЭМ!$D$39:$D$782,СВЦЭМ!$A$39:$A$782,$A135,СВЦЭМ!$B$39:$B$782,U$119)+'СЕТ СН'!$I$14+СВЦЭМ!$D$10+'СЕТ СН'!$I$5-'СЕТ СН'!$I$24</f>
        <v>5468.84106978</v>
      </c>
      <c r="V135" s="36">
        <f>SUMIFS(СВЦЭМ!$D$39:$D$782,СВЦЭМ!$A$39:$A$782,$A135,СВЦЭМ!$B$39:$B$782,V$119)+'СЕТ СН'!$I$14+СВЦЭМ!$D$10+'СЕТ СН'!$I$5-'СЕТ СН'!$I$24</f>
        <v>5487.9960724299999</v>
      </c>
      <c r="W135" s="36">
        <f>SUMIFS(СВЦЭМ!$D$39:$D$782,СВЦЭМ!$A$39:$A$782,$A135,СВЦЭМ!$B$39:$B$782,W$119)+'СЕТ СН'!$I$14+СВЦЭМ!$D$10+'СЕТ СН'!$I$5-'СЕТ СН'!$I$24</f>
        <v>5501.5481072500006</v>
      </c>
      <c r="X135" s="36">
        <f>SUMIFS(СВЦЭМ!$D$39:$D$782,СВЦЭМ!$A$39:$A$782,$A135,СВЦЭМ!$B$39:$B$782,X$119)+'СЕТ СН'!$I$14+СВЦЭМ!$D$10+'СЕТ СН'!$I$5-'СЕТ СН'!$I$24</f>
        <v>5542.7767335999997</v>
      </c>
      <c r="Y135" s="36">
        <f>SUMIFS(СВЦЭМ!$D$39:$D$782,СВЦЭМ!$A$39:$A$782,$A135,СВЦЭМ!$B$39:$B$782,Y$119)+'СЕТ СН'!$I$14+СВЦЭМ!$D$10+'СЕТ СН'!$I$5-'СЕТ СН'!$I$24</f>
        <v>5580.9498685500002</v>
      </c>
    </row>
    <row r="136" spans="1:25" ht="15.75" x14ac:dyDescent="0.2">
      <c r="A136" s="35">
        <f t="shared" si="3"/>
        <v>44912</v>
      </c>
      <c r="B136" s="36">
        <f>SUMIFS(СВЦЭМ!$D$39:$D$782,СВЦЭМ!$A$39:$A$782,$A136,СВЦЭМ!$B$39:$B$782,B$119)+'СЕТ СН'!$I$14+СВЦЭМ!$D$10+'СЕТ СН'!$I$5-'СЕТ СН'!$I$24</f>
        <v>5478.8861200199999</v>
      </c>
      <c r="C136" s="36">
        <f>SUMIFS(СВЦЭМ!$D$39:$D$782,СВЦЭМ!$A$39:$A$782,$A136,СВЦЭМ!$B$39:$B$782,C$119)+'СЕТ СН'!$I$14+СВЦЭМ!$D$10+'СЕТ СН'!$I$5-'СЕТ СН'!$I$24</f>
        <v>5462.7766990099999</v>
      </c>
      <c r="D136" s="36">
        <f>SUMIFS(СВЦЭМ!$D$39:$D$782,СВЦЭМ!$A$39:$A$782,$A136,СВЦЭМ!$B$39:$B$782,D$119)+'СЕТ СН'!$I$14+СВЦЭМ!$D$10+'СЕТ СН'!$I$5-'СЕТ СН'!$I$24</f>
        <v>5471.9148654300006</v>
      </c>
      <c r="E136" s="36">
        <f>SUMIFS(СВЦЭМ!$D$39:$D$782,СВЦЭМ!$A$39:$A$782,$A136,СВЦЭМ!$B$39:$B$782,E$119)+'СЕТ СН'!$I$14+СВЦЭМ!$D$10+'СЕТ СН'!$I$5-'СЕТ СН'!$I$24</f>
        <v>5468.16052476</v>
      </c>
      <c r="F136" s="36">
        <f>SUMIFS(СВЦЭМ!$D$39:$D$782,СВЦЭМ!$A$39:$A$782,$A136,СВЦЭМ!$B$39:$B$782,F$119)+'СЕТ СН'!$I$14+СВЦЭМ!$D$10+'СЕТ СН'!$I$5-'СЕТ СН'!$I$24</f>
        <v>5503.9286626499998</v>
      </c>
      <c r="G136" s="36">
        <f>SUMIFS(СВЦЭМ!$D$39:$D$782,СВЦЭМ!$A$39:$A$782,$A136,СВЦЭМ!$B$39:$B$782,G$119)+'СЕТ СН'!$I$14+СВЦЭМ!$D$10+'СЕТ СН'!$I$5-'СЕТ СН'!$I$24</f>
        <v>5488.6775672900003</v>
      </c>
      <c r="H136" s="36">
        <f>SUMIFS(СВЦЭМ!$D$39:$D$782,СВЦЭМ!$A$39:$A$782,$A136,СВЦЭМ!$B$39:$B$782,H$119)+'СЕТ СН'!$I$14+СВЦЭМ!$D$10+'СЕТ СН'!$I$5-'СЕТ СН'!$I$24</f>
        <v>5465.6165473600004</v>
      </c>
      <c r="I136" s="36">
        <f>SUMIFS(СВЦЭМ!$D$39:$D$782,СВЦЭМ!$A$39:$A$782,$A136,СВЦЭМ!$B$39:$B$782,I$119)+'СЕТ СН'!$I$14+СВЦЭМ!$D$10+'СЕТ СН'!$I$5-'СЕТ СН'!$I$24</f>
        <v>5501.12044401</v>
      </c>
      <c r="J136" s="36">
        <f>SUMIFS(СВЦЭМ!$D$39:$D$782,СВЦЭМ!$A$39:$A$782,$A136,СВЦЭМ!$B$39:$B$782,J$119)+'СЕТ СН'!$I$14+СВЦЭМ!$D$10+'СЕТ СН'!$I$5-'СЕТ СН'!$I$24</f>
        <v>5484.2719601999997</v>
      </c>
      <c r="K136" s="36">
        <f>SUMIFS(СВЦЭМ!$D$39:$D$782,СВЦЭМ!$A$39:$A$782,$A136,СВЦЭМ!$B$39:$B$782,K$119)+'СЕТ СН'!$I$14+СВЦЭМ!$D$10+'СЕТ СН'!$I$5-'СЕТ СН'!$I$24</f>
        <v>5440.6892325299996</v>
      </c>
      <c r="L136" s="36">
        <f>SUMIFS(СВЦЭМ!$D$39:$D$782,СВЦЭМ!$A$39:$A$782,$A136,СВЦЭМ!$B$39:$B$782,L$119)+'СЕТ СН'!$I$14+СВЦЭМ!$D$10+'СЕТ СН'!$I$5-'СЕТ СН'!$I$24</f>
        <v>5416.4061446400001</v>
      </c>
      <c r="M136" s="36">
        <f>SUMIFS(СВЦЭМ!$D$39:$D$782,СВЦЭМ!$A$39:$A$782,$A136,СВЦЭМ!$B$39:$B$782,M$119)+'СЕТ СН'!$I$14+СВЦЭМ!$D$10+'СЕТ СН'!$I$5-'СЕТ СН'!$I$24</f>
        <v>5417.1924530100005</v>
      </c>
      <c r="N136" s="36">
        <f>SUMIFS(СВЦЭМ!$D$39:$D$782,СВЦЭМ!$A$39:$A$782,$A136,СВЦЭМ!$B$39:$B$782,N$119)+'СЕТ СН'!$I$14+СВЦЭМ!$D$10+'СЕТ СН'!$I$5-'СЕТ СН'!$I$24</f>
        <v>5456.6566947900001</v>
      </c>
      <c r="O136" s="36">
        <f>SUMIFS(СВЦЭМ!$D$39:$D$782,СВЦЭМ!$A$39:$A$782,$A136,СВЦЭМ!$B$39:$B$782,O$119)+'СЕТ СН'!$I$14+СВЦЭМ!$D$10+'СЕТ СН'!$I$5-'СЕТ СН'!$I$24</f>
        <v>5441.59133939</v>
      </c>
      <c r="P136" s="36">
        <f>SUMIFS(СВЦЭМ!$D$39:$D$782,СВЦЭМ!$A$39:$A$782,$A136,СВЦЭМ!$B$39:$B$782,P$119)+'СЕТ СН'!$I$14+СВЦЭМ!$D$10+'СЕТ СН'!$I$5-'СЕТ СН'!$I$24</f>
        <v>5460.2859349500004</v>
      </c>
      <c r="Q136" s="36">
        <f>SUMIFS(СВЦЭМ!$D$39:$D$782,СВЦЭМ!$A$39:$A$782,$A136,СВЦЭМ!$B$39:$B$782,Q$119)+'СЕТ СН'!$I$14+СВЦЭМ!$D$10+'СЕТ СН'!$I$5-'СЕТ СН'!$I$24</f>
        <v>5455.3271907300004</v>
      </c>
      <c r="R136" s="36">
        <f>SUMIFS(СВЦЭМ!$D$39:$D$782,СВЦЭМ!$A$39:$A$782,$A136,СВЦЭМ!$B$39:$B$782,R$119)+'СЕТ СН'!$I$14+СВЦЭМ!$D$10+'СЕТ СН'!$I$5-'СЕТ СН'!$I$24</f>
        <v>5453.58017956</v>
      </c>
      <c r="S136" s="36">
        <f>SUMIFS(СВЦЭМ!$D$39:$D$782,СВЦЭМ!$A$39:$A$782,$A136,СВЦЭМ!$B$39:$B$782,S$119)+'СЕТ СН'!$I$14+СВЦЭМ!$D$10+'СЕТ СН'!$I$5-'СЕТ СН'!$I$24</f>
        <v>5404.2976333000006</v>
      </c>
      <c r="T136" s="36">
        <f>SUMIFS(СВЦЭМ!$D$39:$D$782,СВЦЭМ!$A$39:$A$782,$A136,СВЦЭМ!$B$39:$B$782,T$119)+'СЕТ СН'!$I$14+СВЦЭМ!$D$10+'СЕТ СН'!$I$5-'СЕТ СН'!$I$24</f>
        <v>5363.3380441600002</v>
      </c>
      <c r="U136" s="36">
        <f>SUMIFS(СВЦЭМ!$D$39:$D$782,СВЦЭМ!$A$39:$A$782,$A136,СВЦЭМ!$B$39:$B$782,U$119)+'СЕТ СН'!$I$14+СВЦЭМ!$D$10+'СЕТ СН'!$I$5-'СЕТ СН'!$I$24</f>
        <v>5381.9101827599998</v>
      </c>
      <c r="V136" s="36">
        <f>SUMIFS(СВЦЭМ!$D$39:$D$782,СВЦЭМ!$A$39:$A$782,$A136,СВЦЭМ!$B$39:$B$782,V$119)+'СЕТ СН'!$I$14+СВЦЭМ!$D$10+'СЕТ СН'!$I$5-'СЕТ СН'!$I$24</f>
        <v>5405.24961988</v>
      </c>
      <c r="W136" s="36">
        <f>SUMIFS(СВЦЭМ!$D$39:$D$782,СВЦЭМ!$A$39:$A$782,$A136,СВЦЭМ!$B$39:$B$782,W$119)+'СЕТ СН'!$I$14+СВЦЭМ!$D$10+'СЕТ СН'!$I$5-'СЕТ СН'!$I$24</f>
        <v>5412.3527701800003</v>
      </c>
      <c r="X136" s="36">
        <f>SUMIFS(СВЦЭМ!$D$39:$D$782,СВЦЭМ!$A$39:$A$782,$A136,СВЦЭМ!$B$39:$B$782,X$119)+'СЕТ СН'!$I$14+СВЦЭМ!$D$10+'СЕТ СН'!$I$5-'СЕТ СН'!$I$24</f>
        <v>5423.3768519000005</v>
      </c>
      <c r="Y136" s="36">
        <f>SUMIFS(СВЦЭМ!$D$39:$D$782,СВЦЭМ!$A$39:$A$782,$A136,СВЦЭМ!$B$39:$B$782,Y$119)+'СЕТ СН'!$I$14+СВЦЭМ!$D$10+'СЕТ СН'!$I$5-'СЕТ СН'!$I$24</f>
        <v>5426.3762932600002</v>
      </c>
    </row>
    <row r="137" spans="1:25" ht="15.75" x14ac:dyDescent="0.2">
      <c r="A137" s="35">
        <f t="shared" si="3"/>
        <v>44913</v>
      </c>
      <c r="B137" s="36">
        <f>SUMIFS(СВЦЭМ!$D$39:$D$782,СВЦЭМ!$A$39:$A$782,$A137,СВЦЭМ!$B$39:$B$782,B$119)+'СЕТ СН'!$I$14+СВЦЭМ!$D$10+'СЕТ СН'!$I$5-'СЕТ СН'!$I$24</f>
        <v>5554.8648761700006</v>
      </c>
      <c r="C137" s="36">
        <f>SUMIFS(СВЦЭМ!$D$39:$D$782,СВЦЭМ!$A$39:$A$782,$A137,СВЦЭМ!$B$39:$B$782,C$119)+'СЕТ СН'!$I$14+СВЦЭМ!$D$10+'СЕТ СН'!$I$5-'СЕТ СН'!$I$24</f>
        <v>5565.2027648000003</v>
      </c>
      <c r="D137" s="36">
        <f>SUMIFS(СВЦЭМ!$D$39:$D$782,СВЦЭМ!$A$39:$A$782,$A137,СВЦЭМ!$B$39:$B$782,D$119)+'СЕТ СН'!$I$14+СВЦЭМ!$D$10+'СЕТ СН'!$I$5-'СЕТ СН'!$I$24</f>
        <v>5570.9844459599999</v>
      </c>
      <c r="E137" s="36">
        <f>SUMIFS(СВЦЭМ!$D$39:$D$782,СВЦЭМ!$A$39:$A$782,$A137,СВЦЭМ!$B$39:$B$782,E$119)+'СЕТ СН'!$I$14+СВЦЭМ!$D$10+'СЕТ СН'!$I$5-'СЕТ СН'!$I$24</f>
        <v>5569.0551145899999</v>
      </c>
      <c r="F137" s="36">
        <f>SUMIFS(СВЦЭМ!$D$39:$D$782,СВЦЭМ!$A$39:$A$782,$A137,СВЦЭМ!$B$39:$B$782,F$119)+'СЕТ СН'!$I$14+СВЦЭМ!$D$10+'СЕТ СН'!$I$5-'СЕТ СН'!$I$24</f>
        <v>5588.8595987099998</v>
      </c>
      <c r="G137" s="36">
        <f>SUMIFS(СВЦЭМ!$D$39:$D$782,СВЦЭМ!$A$39:$A$782,$A137,СВЦЭМ!$B$39:$B$782,G$119)+'СЕТ СН'!$I$14+СВЦЭМ!$D$10+'СЕТ СН'!$I$5-'СЕТ СН'!$I$24</f>
        <v>5599.4612376100004</v>
      </c>
      <c r="H137" s="36">
        <f>SUMIFS(СВЦЭМ!$D$39:$D$782,СВЦЭМ!$A$39:$A$782,$A137,СВЦЭМ!$B$39:$B$782,H$119)+'СЕТ СН'!$I$14+СВЦЭМ!$D$10+'СЕТ СН'!$I$5-'СЕТ СН'!$I$24</f>
        <v>5573.7264295599998</v>
      </c>
      <c r="I137" s="36">
        <f>SUMIFS(СВЦЭМ!$D$39:$D$782,СВЦЭМ!$A$39:$A$782,$A137,СВЦЭМ!$B$39:$B$782,I$119)+'СЕТ СН'!$I$14+СВЦЭМ!$D$10+'СЕТ СН'!$I$5-'СЕТ СН'!$I$24</f>
        <v>5546.1809825199998</v>
      </c>
      <c r="J137" s="36">
        <f>SUMIFS(СВЦЭМ!$D$39:$D$782,СВЦЭМ!$A$39:$A$782,$A137,СВЦЭМ!$B$39:$B$782,J$119)+'СЕТ СН'!$I$14+СВЦЭМ!$D$10+'СЕТ СН'!$I$5-'СЕТ СН'!$I$24</f>
        <v>5523.5941255100006</v>
      </c>
      <c r="K137" s="36">
        <f>SUMIFS(СВЦЭМ!$D$39:$D$782,СВЦЭМ!$A$39:$A$782,$A137,СВЦЭМ!$B$39:$B$782,K$119)+'СЕТ СН'!$I$14+СВЦЭМ!$D$10+'СЕТ СН'!$I$5-'СЕТ СН'!$I$24</f>
        <v>5467.0616033900005</v>
      </c>
      <c r="L137" s="36">
        <f>SUMIFS(СВЦЭМ!$D$39:$D$782,СВЦЭМ!$A$39:$A$782,$A137,СВЦЭМ!$B$39:$B$782,L$119)+'СЕТ СН'!$I$14+СВЦЭМ!$D$10+'СЕТ СН'!$I$5-'СЕТ СН'!$I$24</f>
        <v>5432.92682522</v>
      </c>
      <c r="M137" s="36">
        <f>SUMIFS(СВЦЭМ!$D$39:$D$782,СВЦЭМ!$A$39:$A$782,$A137,СВЦЭМ!$B$39:$B$782,M$119)+'СЕТ СН'!$I$14+СВЦЭМ!$D$10+'СЕТ СН'!$I$5-'СЕТ СН'!$I$24</f>
        <v>5424.5439693999997</v>
      </c>
      <c r="N137" s="36">
        <f>SUMIFS(СВЦЭМ!$D$39:$D$782,СВЦЭМ!$A$39:$A$782,$A137,СВЦЭМ!$B$39:$B$782,N$119)+'СЕТ СН'!$I$14+СВЦЭМ!$D$10+'СЕТ СН'!$I$5-'СЕТ СН'!$I$24</f>
        <v>5455.9973331399997</v>
      </c>
      <c r="O137" s="36">
        <f>SUMIFS(СВЦЭМ!$D$39:$D$782,СВЦЭМ!$A$39:$A$782,$A137,СВЦЭМ!$B$39:$B$782,O$119)+'СЕТ СН'!$I$14+СВЦЭМ!$D$10+'СЕТ СН'!$I$5-'СЕТ СН'!$I$24</f>
        <v>5457.86346624</v>
      </c>
      <c r="P137" s="36">
        <f>SUMIFS(СВЦЭМ!$D$39:$D$782,СВЦЭМ!$A$39:$A$782,$A137,СВЦЭМ!$B$39:$B$782,P$119)+'СЕТ СН'!$I$14+СВЦЭМ!$D$10+'СЕТ СН'!$I$5-'СЕТ СН'!$I$24</f>
        <v>5472.3108614100001</v>
      </c>
      <c r="Q137" s="36">
        <f>SUMIFS(СВЦЭМ!$D$39:$D$782,СВЦЭМ!$A$39:$A$782,$A137,СВЦЭМ!$B$39:$B$782,Q$119)+'СЕТ СН'!$I$14+СВЦЭМ!$D$10+'СЕТ СН'!$I$5-'СЕТ СН'!$I$24</f>
        <v>5463.3172664800004</v>
      </c>
      <c r="R137" s="36">
        <f>SUMIFS(СВЦЭМ!$D$39:$D$782,СВЦЭМ!$A$39:$A$782,$A137,СВЦЭМ!$B$39:$B$782,R$119)+'СЕТ СН'!$I$14+СВЦЭМ!$D$10+'СЕТ СН'!$I$5-'СЕТ СН'!$I$24</f>
        <v>5478.3726916100004</v>
      </c>
      <c r="S137" s="36">
        <f>SUMIFS(СВЦЭМ!$D$39:$D$782,СВЦЭМ!$A$39:$A$782,$A137,СВЦЭМ!$B$39:$B$782,S$119)+'СЕТ СН'!$I$14+СВЦЭМ!$D$10+'СЕТ СН'!$I$5-'СЕТ СН'!$I$24</f>
        <v>5437.3315502300002</v>
      </c>
      <c r="T137" s="36">
        <f>SUMIFS(СВЦЭМ!$D$39:$D$782,СВЦЭМ!$A$39:$A$782,$A137,СВЦЭМ!$B$39:$B$782,T$119)+'СЕТ СН'!$I$14+СВЦЭМ!$D$10+'СЕТ СН'!$I$5-'СЕТ СН'!$I$24</f>
        <v>5388.9935924500005</v>
      </c>
      <c r="U137" s="36">
        <f>SUMIFS(СВЦЭМ!$D$39:$D$782,СВЦЭМ!$A$39:$A$782,$A137,СВЦЭМ!$B$39:$B$782,U$119)+'СЕТ СН'!$I$14+СВЦЭМ!$D$10+'СЕТ СН'!$I$5-'СЕТ СН'!$I$24</f>
        <v>5403.9080879499998</v>
      </c>
      <c r="V137" s="36">
        <f>SUMIFS(СВЦЭМ!$D$39:$D$782,СВЦЭМ!$A$39:$A$782,$A137,СВЦЭМ!$B$39:$B$782,V$119)+'СЕТ СН'!$I$14+СВЦЭМ!$D$10+'СЕТ СН'!$I$5-'СЕТ СН'!$I$24</f>
        <v>5424.5256190800001</v>
      </c>
      <c r="W137" s="36">
        <f>SUMIFS(СВЦЭМ!$D$39:$D$782,СВЦЭМ!$A$39:$A$782,$A137,СВЦЭМ!$B$39:$B$782,W$119)+'СЕТ СН'!$I$14+СВЦЭМ!$D$10+'СЕТ СН'!$I$5-'СЕТ СН'!$I$24</f>
        <v>5429.8239800299998</v>
      </c>
      <c r="X137" s="36">
        <f>SUMIFS(СВЦЭМ!$D$39:$D$782,СВЦЭМ!$A$39:$A$782,$A137,СВЦЭМ!$B$39:$B$782,X$119)+'СЕТ СН'!$I$14+СВЦЭМ!$D$10+'СЕТ СН'!$I$5-'СЕТ СН'!$I$24</f>
        <v>5459.35015269</v>
      </c>
      <c r="Y137" s="36">
        <f>SUMIFS(СВЦЭМ!$D$39:$D$782,СВЦЭМ!$A$39:$A$782,$A137,СВЦЭМ!$B$39:$B$782,Y$119)+'СЕТ СН'!$I$14+СВЦЭМ!$D$10+'СЕТ СН'!$I$5-'СЕТ СН'!$I$24</f>
        <v>5490.7672619100003</v>
      </c>
    </row>
    <row r="138" spans="1:25" ht="15.75" x14ac:dyDescent="0.2">
      <c r="A138" s="35">
        <f t="shared" si="3"/>
        <v>44914</v>
      </c>
      <c r="B138" s="36">
        <f>SUMIFS(СВЦЭМ!$D$39:$D$782,СВЦЭМ!$A$39:$A$782,$A138,СВЦЭМ!$B$39:$B$782,B$119)+'СЕТ СН'!$I$14+СВЦЭМ!$D$10+'СЕТ СН'!$I$5-'СЕТ СН'!$I$24</f>
        <v>5496.6584595100003</v>
      </c>
      <c r="C138" s="36">
        <f>SUMIFS(СВЦЭМ!$D$39:$D$782,СВЦЭМ!$A$39:$A$782,$A138,СВЦЭМ!$B$39:$B$782,C$119)+'СЕТ СН'!$I$14+СВЦЭМ!$D$10+'СЕТ СН'!$I$5-'СЕТ СН'!$I$24</f>
        <v>5522.6974226700004</v>
      </c>
      <c r="D138" s="36">
        <f>SUMIFS(СВЦЭМ!$D$39:$D$782,СВЦЭМ!$A$39:$A$782,$A138,СВЦЭМ!$B$39:$B$782,D$119)+'СЕТ СН'!$I$14+СВЦЭМ!$D$10+'СЕТ СН'!$I$5-'СЕТ СН'!$I$24</f>
        <v>5566.2052658700004</v>
      </c>
      <c r="E138" s="36">
        <f>SUMIFS(СВЦЭМ!$D$39:$D$782,СВЦЭМ!$A$39:$A$782,$A138,СВЦЭМ!$B$39:$B$782,E$119)+'СЕТ СН'!$I$14+СВЦЭМ!$D$10+'СЕТ СН'!$I$5-'СЕТ СН'!$I$24</f>
        <v>5567.8589594799996</v>
      </c>
      <c r="F138" s="36">
        <f>SUMIFS(СВЦЭМ!$D$39:$D$782,СВЦЭМ!$A$39:$A$782,$A138,СВЦЭМ!$B$39:$B$782,F$119)+'СЕТ СН'!$I$14+СВЦЭМ!$D$10+'СЕТ СН'!$I$5-'СЕТ СН'!$I$24</f>
        <v>5576.8720217800001</v>
      </c>
      <c r="G138" s="36">
        <f>SUMIFS(СВЦЭМ!$D$39:$D$782,СВЦЭМ!$A$39:$A$782,$A138,СВЦЭМ!$B$39:$B$782,G$119)+'СЕТ СН'!$I$14+СВЦЭМ!$D$10+'СЕТ СН'!$I$5-'СЕТ СН'!$I$24</f>
        <v>5575.5868425200006</v>
      </c>
      <c r="H138" s="36">
        <f>SUMIFS(СВЦЭМ!$D$39:$D$782,СВЦЭМ!$A$39:$A$782,$A138,СВЦЭМ!$B$39:$B$782,H$119)+'СЕТ СН'!$I$14+СВЦЭМ!$D$10+'СЕТ СН'!$I$5-'СЕТ СН'!$I$24</f>
        <v>5563.2809219600003</v>
      </c>
      <c r="I138" s="36">
        <f>SUMIFS(СВЦЭМ!$D$39:$D$782,СВЦЭМ!$A$39:$A$782,$A138,СВЦЭМ!$B$39:$B$782,I$119)+'СЕТ СН'!$I$14+СВЦЭМ!$D$10+'СЕТ СН'!$I$5-'СЕТ СН'!$I$24</f>
        <v>5543.5375680300003</v>
      </c>
      <c r="J138" s="36">
        <f>SUMIFS(СВЦЭМ!$D$39:$D$782,СВЦЭМ!$A$39:$A$782,$A138,СВЦЭМ!$B$39:$B$782,J$119)+'СЕТ СН'!$I$14+СВЦЭМ!$D$10+'СЕТ СН'!$I$5-'СЕТ СН'!$I$24</f>
        <v>5534.0086180600001</v>
      </c>
      <c r="K138" s="36">
        <f>SUMIFS(СВЦЭМ!$D$39:$D$782,СВЦЭМ!$A$39:$A$782,$A138,СВЦЭМ!$B$39:$B$782,K$119)+'СЕТ СН'!$I$14+СВЦЭМ!$D$10+'СЕТ СН'!$I$5-'СЕТ СН'!$I$24</f>
        <v>5510.3377886600001</v>
      </c>
      <c r="L138" s="36">
        <f>SUMIFS(СВЦЭМ!$D$39:$D$782,СВЦЭМ!$A$39:$A$782,$A138,СВЦЭМ!$B$39:$B$782,L$119)+'СЕТ СН'!$I$14+СВЦЭМ!$D$10+'СЕТ СН'!$I$5-'СЕТ СН'!$I$24</f>
        <v>5520.61656184</v>
      </c>
      <c r="M138" s="36">
        <f>SUMIFS(СВЦЭМ!$D$39:$D$782,СВЦЭМ!$A$39:$A$782,$A138,СВЦЭМ!$B$39:$B$782,M$119)+'СЕТ СН'!$I$14+СВЦЭМ!$D$10+'СЕТ СН'!$I$5-'СЕТ СН'!$I$24</f>
        <v>5523.5847414399996</v>
      </c>
      <c r="N138" s="36">
        <f>SUMIFS(СВЦЭМ!$D$39:$D$782,СВЦЭМ!$A$39:$A$782,$A138,СВЦЭМ!$B$39:$B$782,N$119)+'СЕТ СН'!$I$14+СВЦЭМ!$D$10+'СЕТ СН'!$I$5-'СЕТ СН'!$I$24</f>
        <v>5550.3576605899998</v>
      </c>
      <c r="O138" s="36">
        <f>SUMIFS(СВЦЭМ!$D$39:$D$782,СВЦЭМ!$A$39:$A$782,$A138,СВЦЭМ!$B$39:$B$782,O$119)+'СЕТ СН'!$I$14+СВЦЭМ!$D$10+'СЕТ СН'!$I$5-'СЕТ СН'!$I$24</f>
        <v>5556.5797091000004</v>
      </c>
      <c r="P138" s="36">
        <f>SUMIFS(СВЦЭМ!$D$39:$D$782,СВЦЭМ!$A$39:$A$782,$A138,СВЦЭМ!$B$39:$B$782,P$119)+'СЕТ СН'!$I$14+СВЦЭМ!$D$10+'СЕТ СН'!$I$5-'СЕТ СН'!$I$24</f>
        <v>5568.5695528599999</v>
      </c>
      <c r="Q138" s="36">
        <f>SUMIFS(СВЦЭМ!$D$39:$D$782,СВЦЭМ!$A$39:$A$782,$A138,СВЦЭМ!$B$39:$B$782,Q$119)+'СЕТ СН'!$I$14+СВЦЭМ!$D$10+'СЕТ СН'!$I$5-'СЕТ СН'!$I$24</f>
        <v>5564.9432954200001</v>
      </c>
      <c r="R138" s="36">
        <f>SUMIFS(СВЦЭМ!$D$39:$D$782,СВЦЭМ!$A$39:$A$782,$A138,СВЦЭМ!$B$39:$B$782,R$119)+'СЕТ СН'!$I$14+СВЦЭМ!$D$10+'СЕТ СН'!$I$5-'СЕТ СН'!$I$24</f>
        <v>5556.8856902200005</v>
      </c>
      <c r="S138" s="36">
        <f>SUMIFS(СВЦЭМ!$D$39:$D$782,СВЦЭМ!$A$39:$A$782,$A138,СВЦЭМ!$B$39:$B$782,S$119)+'СЕТ СН'!$I$14+СВЦЭМ!$D$10+'СЕТ СН'!$I$5-'СЕТ СН'!$I$24</f>
        <v>5543.70908865</v>
      </c>
      <c r="T138" s="36">
        <f>SUMIFS(СВЦЭМ!$D$39:$D$782,СВЦЭМ!$A$39:$A$782,$A138,СВЦЭМ!$B$39:$B$782,T$119)+'СЕТ СН'!$I$14+СВЦЭМ!$D$10+'СЕТ СН'!$I$5-'СЕТ СН'!$I$24</f>
        <v>5455.54580351</v>
      </c>
      <c r="U138" s="36">
        <f>SUMIFS(СВЦЭМ!$D$39:$D$782,СВЦЭМ!$A$39:$A$782,$A138,СВЦЭМ!$B$39:$B$782,U$119)+'СЕТ СН'!$I$14+СВЦЭМ!$D$10+'СЕТ СН'!$I$5-'СЕТ СН'!$I$24</f>
        <v>5501.8673006899999</v>
      </c>
      <c r="V138" s="36">
        <f>SUMIFS(СВЦЭМ!$D$39:$D$782,СВЦЭМ!$A$39:$A$782,$A138,СВЦЭМ!$B$39:$B$782,V$119)+'СЕТ СН'!$I$14+СВЦЭМ!$D$10+'СЕТ СН'!$I$5-'СЕТ СН'!$I$24</f>
        <v>5507.5143884400004</v>
      </c>
      <c r="W138" s="36">
        <f>SUMIFS(СВЦЭМ!$D$39:$D$782,СВЦЭМ!$A$39:$A$782,$A138,СВЦЭМ!$B$39:$B$782,W$119)+'СЕТ СН'!$I$14+СВЦЭМ!$D$10+'СЕТ СН'!$I$5-'СЕТ СН'!$I$24</f>
        <v>5537.0061506700004</v>
      </c>
      <c r="X138" s="36">
        <f>SUMIFS(СВЦЭМ!$D$39:$D$782,СВЦЭМ!$A$39:$A$782,$A138,СВЦЭМ!$B$39:$B$782,X$119)+'СЕТ СН'!$I$14+СВЦЭМ!$D$10+'СЕТ СН'!$I$5-'СЕТ СН'!$I$24</f>
        <v>5545.6429805799999</v>
      </c>
      <c r="Y138" s="36">
        <f>SUMIFS(СВЦЭМ!$D$39:$D$782,СВЦЭМ!$A$39:$A$782,$A138,СВЦЭМ!$B$39:$B$782,Y$119)+'СЕТ СН'!$I$14+СВЦЭМ!$D$10+'СЕТ СН'!$I$5-'СЕТ СН'!$I$24</f>
        <v>5556.7106664000003</v>
      </c>
    </row>
    <row r="139" spans="1:25" ht="15.75" x14ac:dyDescent="0.2">
      <c r="A139" s="35">
        <f t="shared" si="3"/>
        <v>44915</v>
      </c>
      <c r="B139" s="36">
        <f>SUMIFS(СВЦЭМ!$D$39:$D$782,СВЦЭМ!$A$39:$A$782,$A139,СВЦЭМ!$B$39:$B$782,B$119)+'СЕТ СН'!$I$14+СВЦЭМ!$D$10+'СЕТ СН'!$I$5-'СЕТ СН'!$I$24</f>
        <v>5512.9920963599998</v>
      </c>
      <c r="C139" s="36">
        <f>SUMIFS(СВЦЭМ!$D$39:$D$782,СВЦЭМ!$A$39:$A$782,$A139,СВЦЭМ!$B$39:$B$782,C$119)+'СЕТ СН'!$I$14+СВЦЭМ!$D$10+'СЕТ СН'!$I$5-'СЕТ СН'!$I$24</f>
        <v>5532.9590612000002</v>
      </c>
      <c r="D139" s="36">
        <f>SUMIFS(СВЦЭМ!$D$39:$D$782,СВЦЭМ!$A$39:$A$782,$A139,СВЦЭМ!$B$39:$B$782,D$119)+'СЕТ СН'!$I$14+СВЦЭМ!$D$10+'СЕТ СН'!$I$5-'СЕТ СН'!$I$24</f>
        <v>5533.7569837199999</v>
      </c>
      <c r="E139" s="36">
        <f>SUMIFS(СВЦЭМ!$D$39:$D$782,СВЦЭМ!$A$39:$A$782,$A139,СВЦЭМ!$B$39:$B$782,E$119)+'СЕТ СН'!$I$14+СВЦЭМ!$D$10+'СЕТ СН'!$I$5-'СЕТ СН'!$I$24</f>
        <v>5539.6386269499999</v>
      </c>
      <c r="F139" s="36">
        <f>SUMIFS(СВЦЭМ!$D$39:$D$782,СВЦЭМ!$A$39:$A$782,$A139,СВЦЭМ!$B$39:$B$782,F$119)+'СЕТ СН'!$I$14+СВЦЭМ!$D$10+'СЕТ СН'!$I$5-'СЕТ СН'!$I$24</f>
        <v>5535.2263779599998</v>
      </c>
      <c r="G139" s="36">
        <f>SUMIFS(СВЦЭМ!$D$39:$D$782,СВЦЭМ!$A$39:$A$782,$A139,СВЦЭМ!$B$39:$B$782,G$119)+'СЕТ СН'!$I$14+СВЦЭМ!$D$10+'СЕТ СН'!$I$5-'СЕТ СН'!$I$24</f>
        <v>5523.3067408000006</v>
      </c>
      <c r="H139" s="36">
        <f>SUMIFS(СВЦЭМ!$D$39:$D$782,СВЦЭМ!$A$39:$A$782,$A139,СВЦЭМ!$B$39:$B$782,H$119)+'СЕТ СН'!$I$14+СВЦЭМ!$D$10+'СЕТ СН'!$I$5-'СЕТ СН'!$I$24</f>
        <v>5493.3468707100001</v>
      </c>
      <c r="I139" s="36">
        <f>SUMIFS(СВЦЭМ!$D$39:$D$782,СВЦЭМ!$A$39:$A$782,$A139,СВЦЭМ!$B$39:$B$782,I$119)+'СЕТ СН'!$I$14+СВЦЭМ!$D$10+'СЕТ СН'!$I$5-'СЕТ СН'!$I$24</f>
        <v>5478.3405287699998</v>
      </c>
      <c r="J139" s="36">
        <f>SUMIFS(СВЦЭМ!$D$39:$D$782,СВЦЭМ!$A$39:$A$782,$A139,СВЦЭМ!$B$39:$B$782,J$119)+'СЕТ СН'!$I$14+СВЦЭМ!$D$10+'СЕТ СН'!$I$5-'СЕТ СН'!$I$24</f>
        <v>5469.8600276899997</v>
      </c>
      <c r="K139" s="36">
        <f>SUMIFS(СВЦЭМ!$D$39:$D$782,СВЦЭМ!$A$39:$A$782,$A139,СВЦЭМ!$B$39:$B$782,K$119)+'СЕТ СН'!$I$14+СВЦЭМ!$D$10+'СЕТ СН'!$I$5-'СЕТ СН'!$I$24</f>
        <v>5464.7898719000004</v>
      </c>
      <c r="L139" s="36">
        <f>SUMIFS(СВЦЭМ!$D$39:$D$782,СВЦЭМ!$A$39:$A$782,$A139,СВЦЭМ!$B$39:$B$782,L$119)+'СЕТ СН'!$I$14+СВЦЭМ!$D$10+'СЕТ СН'!$I$5-'СЕТ СН'!$I$24</f>
        <v>5465.0825336600001</v>
      </c>
      <c r="M139" s="36">
        <f>SUMIFS(СВЦЭМ!$D$39:$D$782,СВЦЭМ!$A$39:$A$782,$A139,СВЦЭМ!$B$39:$B$782,M$119)+'СЕТ СН'!$I$14+СВЦЭМ!$D$10+'СЕТ СН'!$I$5-'СЕТ СН'!$I$24</f>
        <v>5456.2907943</v>
      </c>
      <c r="N139" s="36">
        <f>SUMIFS(СВЦЭМ!$D$39:$D$782,СВЦЭМ!$A$39:$A$782,$A139,СВЦЭМ!$B$39:$B$782,N$119)+'СЕТ СН'!$I$14+СВЦЭМ!$D$10+'СЕТ СН'!$I$5-'СЕТ СН'!$I$24</f>
        <v>5505.0500068900001</v>
      </c>
      <c r="O139" s="36">
        <f>SUMIFS(СВЦЭМ!$D$39:$D$782,СВЦЭМ!$A$39:$A$782,$A139,СВЦЭМ!$B$39:$B$782,O$119)+'СЕТ СН'!$I$14+СВЦЭМ!$D$10+'СЕТ СН'!$I$5-'СЕТ СН'!$I$24</f>
        <v>5510.8627378900001</v>
      </c>
      <c r="P139" s="36">
        <f>SUMIFS(СВЦЭМ!$D$39:$D$782,СВЦЭМ!$A$39:$A$782,$A139,СВЦЭМ!$B$39:$B$782,P$119)+'СЕТ СН'!$I$14+СВЦЭМ!$D$10+'СЕТ СН'!$I$5-'СЕТ СН'!$I$24</f>
        <v>5517.14496048</v>
      </c>
      <c r="Q139" s="36">
        <f>SUMIFS(СВЦЭМ!$D$39:$D$782,СВЦЭМ!$A$39:$A$782,$A139,СВЦЭМ!$B$39:$B$782,Q$119)+'СЕТ СН'!$I$14+СВЦЭМ!$D$10+'СЕТ СН'!$I$5-'СЕТ СН'!$I$24</f>
        <v>5520.2647517100004</v>
      </c>
      <c r="R139" s="36">
        <f>SUMIFS(СВЦЭМ!$D$39:$D$782,СВЦЭМ!$A$39:$A$782,$A139,СВЦЭМ!$B$39:$B$782,R$119)+'СЕТ СН'!$I$14+СВЦЭМ!$D$10+'СЕТ СН'!$I$5-'СЕТ СН'!$I$24</f>
        <v>5510.2483309199997</v>
      </c>
      <c r="S139" s="36">
        <f>SUMIFS(СВЦЭМ!$D$39:$D$782,СВЦЭМ!$A$39:$A$782,$A139,СВЦЭМ!$B$39:$B$782,S$119)+'СЕТ СН'!$I$14+СВЦЭМ!$D$10+'СЕТ СН'!$I$5-'СЕТ СН'!$I$24</f>
        <v>5474.7756421499998</v>
      </c>
      <c r="T139" s="36">
        <f>SUMIFS(СВЦЭМ!$D$39:$D$782,СВЦЭМ!$A$39:$A$782,$A139,СВЦЭМ!$B$39:$B$782,T$119)+'СЕТ СН'!$I$14+СВЦЭМ!$D$10+'СЕТ СН'!$I$5-'СЕТ СН'!$I$24</f>
        <v>5392.3498997799998</v>
      </c>
      <c r="U139" s="36">
        <f>SUMIFS(СВЦЭМ!$D$39:$D$782,СВЦЭМ!$A$39:$A$782,$A139,СВЦЭМ!$B$39:$B$782,U$119)+'СЕТ СН'!$I$14+СВЦЭМ!$D$10+'СЕТ СН'!$I$5-'СЕТ СН'!$I$24</f>
        <v>5416.3898742199999</v>
      </c>
      <c r="V139" s="36">
        <f>SUMIFS(СВЦЭМ!$D$39:$D$782,СВЦЭМ!$A$39:$A$782,$A139,СВЦЭМ!$B$39:$B$782,V$119)+'СЕТ СН'!$I$14+СВЦЭМ!$D$10+'СЕТ СН'!$I$5-'СЕТ СН'!$I$24</f>
        <v>5465.2751065399998</v>
      </c>
      <c r="W139" s="36">
        <f>SUMIFS(СВЦЭМ!$D$39:$D$782,СВЦЭМ!$A$39:$A$782,$A139,СВЦЭМ!$B$39:$B$782,W$119)+'СЕТ СН'!$I$14+СВЦЭМ!$D$10+'СЕТ СН'!$I$5-'СЕТ СН'!$I$24</f>
        <v>5486.0537337799997</v>
      </c>
      <c r="X139" s="36">
        <f>SUMIFS(СВЦЭМ!$D$39:$D$782,СВЦЭМ!$A$39:$A$782,$A139,СВЦЭМ!$B$39:$B$782,X$119)+'СЕТ СН'!$I$14+СВЦЭМ!$D$10+'СЕТ СН'!$I$5-'СЕТ СН'!$I$24</f>
        <v>5500.05856632</v>
      </c>
      <c r="Y139" s="36">
        <f>SUMIFS(СВЦЭМ!$D$39:$D$782,СВЦЭМ!$A$39:$A$782,$A139,СВЦЭМ!$B$39:$B$782,Y$119)+'СЕТ СН'!$I$14+СВЦЭМ!$D$10+'СЕТ СН'!$I$5-'СЕТ СН'!$I$24</f>
        <v>5511.5703488899999</v>
      </c>
    </row>
    <row r="140" spans="1:25" ht="15.75" x14ac:dyDescent="0.2">
      <c r="A140" s="35">
        <f t="shared" si="3"/>
        <v>44916</v>
      </c>
      <c r="B140" s="36">
        <f>SUMIFS(СВЦЭМ!$D$39:$D$782,СВЦЭМ!$A$39:$A$782,$A140,СВЦЭМ!$B$39:$B$782,B$119)+'СЕТ СН'!$I$14+СВЦЭМ!$D$10+'СЕТ СН'!$I$5-'СЕТ СН'!$I$24</f>
        <v>5492.4729100100003</v>
      </c>
      <c r="C140" s="36">
        <f>SUMIFS(СВЦЭМ!$D$39:$D$782,СВЦЭМ!$A$39:$A$782,$A140,СВЦЭМ!$B$39:$B$782,C$119)+'СЕТ СН'!$I$14+СВЦЭМ!$D$10+'СЕТ СН'!$I$5-'СЕТ СН'!$I$24</f>
        <v>5507.85657163</v>
      </c>
      <c r="D140" s="36">
        <f>SUMIFS(СВЦЭМ!$D$39:$D$782,СВЦЭМ!$A$39:$A$782,$A140,СВЦЭМ!$B$39:$B$782,D$119)+'СЕТ СН'!$I$14+СВЦЭМ!$D$10+'СЕТ СН'!$I$5-'СЕТ СН'!$I$24</f>
        <v>5502.5553199400001</v>
      </c>
      <c r="E140" s="36">
        <f>SUMIFS(СВЦЭМ!$D$39:$D$782,СВЦЭМ!$A$39:$A$782,$A140,СВЦЭМ!$B$39:$B$782,E$119)+'СЕТ СН'!$I$14+СВЦЭМ!$D$10+'СЕТ СН'!$I$5-'СЕТ СН'!$I$24</f>
        <v>5507.3939011299999</v>
      </c>
      <c r="F140" s="36">
        <f>SUMIFS(СВЦЭМ!$D$39:$D$782,СВЦЭМ!$A$39:$A$782,$A140,СВЦЭМ!$B$39:$B$782,F$119)+'СЕТ СН'!$I$14+СВЦЭМ!$D$10+'СЕТ СН'!$I$5-'СЕТ СН'!$I$24</f>
        <v>5552.8648337599998</v>
      </c>
      <c r="G140" s="36">
        <f>SUMIFS(СВЦЭМ!$D$39:$D$782,СВЦЭМ!$A$39:$A$782,$A140,СВЦЭМ!$B$39:$B$782,G$119)+'СЕТ СН'!$I$14+СВЦЭМ!$D$10+'СЕТ СН'!$I$5-'СЕТ СН'!$I$24</f>
        <v>5506.1941847400003</v>
      </c>
      <c r="H140" s="36">
        <f>SUMIFS(СВЦЭМ!$D$39:$D$782,СВЦЭМ!$A$39:$A$782,$A140,СВЦЭМ!$B$39:$B$782,H$119)+'СЕТ СН'!$I$14+СВЦЭМ!$D$10+'СЕТ СН'!$I$5-'СЕТ СН'!$I$24</f>
        <v>5454.9451406799999</v>
      </c>
      <c r="I140" s="36">
        <f>SUMIFS(СВЦЭМ!$D$39:$D$782,СВЦЭМ!$A$39:$A$782,$A140,СВЦЭМ!$B$39:$B$782,I$119)+'СЕТ СН'!$I$14+СВЦЭМ!$D$10+'СЕТ СН'!$I$5-'СЕТ СН'!$I$24</f>
        <v>5463.9977318700003</v>
      </c>
      <c r="J140" s="36">
        <f>SUMIFS(СВЦЭМ!$D$39:$D$782,СВЦЭМ!$A$39:$A$782,$A140,СВЦЭМ!$B$39:$B$782,J$119)+'СЕТ СН'!$I$14+СВЦЭМ!$D$10+'СЕТ СН'!$I$5-'СЕТ СН'!$I$24</f>
        <v>5423.18235706</v>
      </c>
      <c r="K140" s="36">
        <f>SUMIFS(СВЦЭМ!$D$39:$D$782,СВЦЭМ!$A$39:$A$782,$A140,СВЦЭМ!$B$39:$B$782,K$119)+'СЕТ СН'!$I$14+СВЦЭМ!$D$10+'СЕТ СН'!$I$5-'СЕТ СН'!$I$24</f>
        <v>5417.6154194400006</v>
      </c>
      <c r="L140" s="36">
        <f>SUMIFS(СВЦЭМ!$D$39:$D$782,СВЦЭМ!$A$39:$A$782,$A140,СВЦЭМ!$B$39:$B$782,L$119)+'СЕТ СН'!$I$14+СВЦЭМ!$D$10+'СЕТ СН'!$I$5-'СЕТ СН'!$I$24</f>
        <v>5395.4248096000001</v>
      </c>
      <c r="M140" s="36">
        <f>SUMIFS(СВЦЭМ!$D$39:$D$782,СВЦЭМ!$A$39:$A$782,$A140,СВЦЭМ!$B$39:$B$782,M$119)+'СЕТ СН'!$I$14+СВЦЭМ!$D$10+'СЕТ СН'!$I$5-'СЕТ СН'!$I$24</f>
        <v>5417.0266482000006</v>
      </c>
      <c r="N140" s="36">
        <f>SUMIFS(СВЦЭМ!$D$39:$D$782,СВЦЭМ!$A$39:$A$782,$A140,СВЦЭМ!$B$39:$B$782,N$119)+'СЕТ СН'!$I$14+СВЦЭМ!$D$10+'СЕТ СН'!$I$5-'СЕТ СН'!$I$24</f>
        <v>5413.9170431000002</v>
      </c>
      <c r="O140" s="36">
        <f>SUMIFS(СВЦЭМ!$D$39:$D$782,СВЦЭМ!$A$39:$A$782,$A140,СВЦЭМ!$B$39:$B$782,O$119)+'СЕТ СН'!$I$14+СВЦЭМ!$D$10+'СЕТ СН'!$I$5-'СЕТ СН'!$I$24</f>
        <v>5403.0245299500002</v>
      </c>
      <c r="P140" s="36">
        <f>SUMIFS(СВЦЭМ!$D$39:$D$782,СВЦЭМ!$A$39:$A$782,$A140,СВЦЭМ!$B$39:$B$782,P$119)+'СЕТ СН'!$I$14+СВЦЭМ!$D$10+'СЕТ СН'!$I$5-'СЕТ СН'!$I$24</f>
        <v>5407.1277479399996</v>
      </c>
      <c r="Q140" s="36">
        <f>SUMIFS(СВЦЭМ!$D$39:$D$782,СВЦЭМ!$A$39:$A$782,$A140,СВЦЭМ!$B$39:$B$782,Q$119)+'СЕТ СН'!$I$14+СВЦЭМ!$D$10+'СЕТ СН'!$I$5-'СЕТ СН'!$I$24</f>
        <v>5433.3186505200001</v>
      </c>
      <c r="R140" s="36">
        <f>SUMIFS(СВЦЭМ!$D$39:$D$782,СВЦЭМ!$A$39:$A$782,$A140,СВЦЭМ!$B$39:$B$782,R$119)+'СЕТ СН'!$I$14+СВЦЭМ!$D$10+'СЕТ СН'!$I$5-'СЕТ СН'!$I$24</f>
        <v>5433.5885304900003</v>
      </c>
      <c r="S140" s="36">
        <f>SUMIFS(СВЦЭМ!$D$39:$D$782,СВЦЭМ!$A$39:$A$782,$A140,СВЦЭМ!$B$39:$B$782,S$119)+'СЕТ СН'!$I$14+СВЦЭМ!$D$10+'СЕТ СН'!$I$5-'СЕТ СН'!$I$24</f>
        <v>5430.2413895299997</v>
      </c>
      <c r="T140" s="36">
        <f>SUMIFS(СВЦЭМ!$D$39:$D$782,СВЦЭМ!$A$39:$A$782,$A140,СВЦЭМ!$B$39:$B$782,T$119)+'СЕТ СН'!$I$14+СВЦЭМ!$D$10+'СЕТ СН'!$I$5-'СЕТ СН'!$I$24</f>
        <v>5419.6751996500006</v>
      </c>
      <c r="U140" s="36">
        <f>SUMIFS(СВЦЭМ!$D$39:$D$782,СВЦЭМ!$A$39:$A$782,$A140,СВЦЭМ!$B$39:$B$782,U$119)+'СЕТ СН'!$I$14+СВЦЭМ!$D$10+'СЕТ СН'!$I$5-'СЕТ СН'!$I$24</f>
        <v>5422.46663816</v>
      </c>
      <c r="V140" s="36">
        <f>SUMIFS(СВЦЭМ!$D$39:$D$782,СВЦЭМ!$A$39:$A$782,$A140,СВЦЭМ!$B$39:$B$782,V$119)+'СЕТ СН'!$I$14+СВЦЭМ!$D$10+'СЕТ СН'!$I$5-'СЕТ СН'!$I$24</f>
        <v>5434.4274646100002</v>
      </c>
      <c r="W140" s="36">
        <f>SUMIFS(СВЦЭМ!$D$39:$D$782,СВЦЭМ!$A$39:$A$782,$A140,СВЦЭМ!$B$39:$B$782,W$119)+'СЕТ СН'!$I$14+СВЦЭМ!$D$10+'СЕТ СН'!$I$5-'СЕТ СН'!$I$24</f>
        <v>5415.7004850100002</v>
      </c>
      <c r="X140" s="36">
        <f>SUMIFS(СВЦЭМ!$D$39:$D$782,СВЦЭМ!$A$39:$A$782,$A140,СВЦЭМ!$B$39:$B$782,X$119)+'СЕТ СН'!$I$14+СВЦЭМ!$D$10+'СЕТ СН'!$I$5-'СЕТ СН'!$I$24</f>
        <v>5409.3124115500004</v>
      </c>
      <c r="Y140" s="36">
        <f>SUMIFS(СВЦЭМ!$D$39:$D$782,СВЦЭМ!$A$39:$A$782,$A140,СВЦЭМ!$B$39:$B$782,Y$119)+'СЕТ СН'!$I$14+СВЦЭМ!$D$10+'СЕТ СН'!$I$5-'СЕТ СН'!$I$24</f>
        <v>5421.1377989900002</v>
      </c>
    </row>
    <row r="141" spans="1:25" ht="15.75" x14ac:dyDescent="0.2">
      <c r="A141" s="35">
        <f t="shared" si="3"/>
        <v>44917</v>
      </c>
      <c r="B141" s="36">
        <f>SUMIFS(СВЦЭМ!$D$39:$D$782,СВЦЭМ!$A$39:$A$782,$A141,СВЦЭМ!$B$39:$B$782,B$119)+'СЕТ СН'!$I$14+СВЦЭМ!$D$10+'СЕТ СН'!$I$5-'СЕТ СН'!$I$24</f>
        <v>5455.4398555099997</v>
      </c>
      <c r="C141" s="36">
        <f>SUMIFS(СВЦЭМ!$D$39:$D$782,СВЦЭМ!$A$39:$A$782,$A141,СВЦЭМ!$B$39:$B$782,C$119)+'СЕТ СН'!$I$14+СВЦЭМ!$D$10+'СЕТ СН'!$I$5-'СЕТ СН'!$I$24</f>
        <v>5476.54579208</v>
      </c>
      <c r="D141" s="36">
        <f>SUMIFS(СВЦЭМ!$D$39:$D$782,СВЦЭМ!$A$39:$A$782,$A141,СВЦЭМ!$B$39:$B$782,D$119)+'СЕТ СН'!$I$14+СВЦЭМ!$D$10+'СЕТ СН'!$I$5-'СЕТ СН'!$I$24</f>
        <v>5472.12311434</v>
      </c>
      <c r="E141" s="36">
        <f>SUMIFS(СВЦЭМ!$D$39:$D$782,СВЦЭМ!$A$39:$A$782,$A141,СВЦЭМ!$B$39:$B$782,E$119)+'СЕТ СН'!$I$14+СВЦЭМ!$D$10+'СЕТ СН'!$I$5-'СЕТ СН'!$I$24</f>
        <v>5499.0389466400002</v>
      </c>
      <c r="F141" s="36">
        <f>SUMIFS(СВЦЭМ!$D$39:$D$782,СВЦЭМ!$A$39:$A$782,$A141,СВЦЭМ!$B$39:$B$782,F$119)+'СЕТ СН'!$I$14+СВЦЭМ!$D$10+'СЕТ СН'!$I$5-'СЕТ СН'!$I$24</f>
        <v>5527.5873156300004</v>
      </c>
      <c r="G141" s="36">
        <f>SUMIFS(СВЦЭМ!$D$39:$D$782,СВЦЭМ!$A$39:$A$782,$A141,СВЦЭМ!$B$39:$B$782,G$119)+'СЕТ СН'!$I$14+СВЦЭМ!$D$10+'СЕТ СН'!$I$5-'СЕТ СН'!$I$24</f>
        <v>5529.7603953600001</v>
      </c>
      <c r="H141" s="36">
        <f>SUMIFS(СВЦЭМ!$D$39:$D$782,СВЦЭМ!$A$39:$A$782,$A141,СВЦЭМ!$B$39:$B$782,H$119)+'СЕТ СН'!$I$14+СВЦЭМ!$D$10+'СЕТ СН'!$I$5-'СЕТ СН'!$I$24</f>
        <v>5504.0880551600003</v>
      </c>
      <c r="I141" s="36">
        <f>SUMIFS(СВЦЭМ!$D$39:$D$782,СВЦЭМ!$A$39:$A$782,$A141,СВЦЭМ!$B$39:$B$782,I$119)+'СЕТ СН'!$I$14+СВЦЭМ!$D$10+'СЕТ СН'!$I$5-'СЕТ СН'!$I$24</f>
        <v>5487.0443598000002</v>
      </c>
      <c r="J141" s="36">
        <f>SUMIFS(СВЦЭМ!$D$39:$D$782,СВЦЭМ!$A$39:$A$782,$A141,СВЦЭМ!$B$39:$B$782,J$119)+'СЕТ СН'!$I$14+СВЦЭМ!$D$10+'СЕТ СН'!$I$5-'СЕТ СН'!$I$24</f>
        <v>5469.9647778099998</v>
      </c>
      <c r="K141" s="36">
        <f>SUMIFS(СВЦЭМ!$D$39:$D$782,СВЦЭМ!$A$39:$A$782,$A141,СВЦЭМ!$B$39:$B$782,K$119)+'СЕТ СН'!$I$14+СВЦЭМ!$D$10+'СЕТ СН'!$I$5-'СЕТ СН'!$I$24</f>
        <v>5447.1471192899999</v>
      </c>
      <c r="L141" s="36">
        <f>SUMIFS(СВЦЭМ!$D$39:$D$782,СВЦЭМ!$A$39:$A$782,$A141,СВЦЭМ!$B$39:$B$782,L$119)+'СЕТ СН'!$I$14+СВЦЭМ!$D$10+'СЕТ СН'!$I$5-'СЕТ СН'!$I$24</f>
        <v>5462.7765214900001</v>
      </c>
      <c r="M141" s="36">
        <f>SUMIFS(СВЦЭМ!$D$39:$D$782,СВЦЭМ!$A$39:$A$782,$A141,СВЦЭМ!$B$39:$B$782,M$119)+'СЕТ СН'!$I$14+СВЦЭМ!$D$10+'СЕТ СН'!$I$5-'СЕТ СН'!$I$24</f>
        <v>5471.6063591900001</v>
      </c>
      <c r="N141" s="36">
        <f>SUMIFS(СВЦЭМ!$D$39:$D$782,СВЦЭМ!$A$39:$A$782,$A141,СВЦЭМ!$B$39:$B$782,N$119)+'СЕТ СН'!$I$14+СВЦЭМ!$D$10+'СЕТ СН'!$I$5-'СЕТ СН'!$I$24</f>
        <v>5499.2161106200001</v>
      </c>
      <c r="O141" s="36">
        <f>SUMIFS(СВЦЭМ!$D$39:$D$782,СВЦЭМ!$A$39:$A$782,$A141,СВЦЭМ!$B$39:$B$782,O$119)+'СЕТ СН'!$I$14+СВЦЭМ!$D$10+'СЕТ СН'!$I$5-'СЕТ СН'!$I$24</f>
        <v>5496.3601154899998</v>
      </c>
      <c r="P141" s="36">
        <f>SUMIFS(СВЦЭМ!$D$39:$D$782,СВЦЭМ!$A$39:$A$782,$A141,СВЦЭМ!$B$39:$B$782,P$119)+'СЕТ СН'!$I$14+СВЦЭМ!$D$10+'СЕТ СН'!$I$5-'СЕТ СН'!$I$24</f>
        <v>5509.1460548200002</v>
      </c>
      <c r="Q141" s="36">
        <f>SUMIFS(СВЦЭМ!$D$39:$D$782,СВЦЭМ!$A$39:$A$782,$A141,СВЦЭМ!$B$39:$B$782,Q$119)+'СЕТ СН'!$I$14+СВЦЭМ!$D$10+'СЕТ СН'!$I$5-'СЕТ СН'!$I$24</f>
        <v>5514.81064126</v>
      </c>
      <c r="R141" s="36">
        <f>SUMIFS(СВЦЭМ!$D$39:$D$782,СВЦЭМ!$A$39:$A$782,$A141,СВЦЭМ!$B$39:$B$782,R$119)+'СЕТ СН'!$I$14+СВЦЭМ!$D$10+'СЕТ СН'!$I$5-'СЕТ СН'!$I$24</f>
        <v>5478.5394840999998</v>
      </c>
      <c r="S141" s="36">
        <f>SUMIFS(СВЦЭМ!$D$39:$D$782,СВЦЭМ!$A$39:$A$782,$A141,СВЦЭМ!$B$39:$B$782,S$119)+'СЕТ СН'!$I$14+СВЦЭМ!$D$10+'СЕТ СН'!$I$5-'СЕТ СН'!$I$24</f>
        <v>5479.6532396599996</v>
      </c>
      <c r="T141" s="36">
        <f>SUMIFS(СВЦЭМ!$D$39:$D$782,СВЦЭМ!$A$39:$A$782,$A141,СВЦЭМ!$B$39:$B$782,T$119)+'СЕТ СН'!$I$14+СВЦЭМ!$D$10+'СЕТ СН'!$I$5-'СЕТ СН'!$I$24</f>
        <v>5435.6753948400001</v>
      </c>
      <c r="U141" s="36">
        <f>SUMIFS(СВЦЭМ!$D$39:$D$782,СВЦЭМ!$A$39:$A$782,$A141,СВЦЭМ!$B$39:$B$782,U$119)+'СЕТ СН'!$I$14+СВЦЭМ!$D$10+'СЕТ СН'!$I$5-'СЕТ СН'!$I$24</f>
        <v>5437.3946786500001</v>
      </c>
      <c r="V141" s="36">
        <f>SUMIFS(СВЦЭМ!$D$39:$D$782,СВЦЭМ!$A$39:$A$782,$A141,СВЦЭМ!$B$39:$B$782,V$119)+'СЕТ СН'!$I$14+СВЦЭМ!$D$10+'СЕТ СН'!$I$5-'СЕТ СН'!$I$24</f>
        <v>5472.0126173799999</v>
      </c>
      <c r="W141" s="36">
        <f>SUMIFS(СВЦЭМ!$D$39:$D$782,СВЦЭМ!$A$39:$A$782,$A141,СВЦЭМ!$B$39:$B$782,W$119)+'СЕТ СН'!$I$14+СВЦЭМ!$D$10+'СЕТ СН'!$I$5-'СЕТ СН'!$I$24</f>
        <v>5475.9903027300006</v>
      </c>
      <c r="X141" s="36">
        <f>SUMIFS(СВЦЭМ!$D$39:$D$782,СВЦЭМ!$A$39:$A$782,$A141,СВЦЭМ!$B$39:$B$782,X$119)+'СЕТ СН'!$I$14+СВЦЭМ!$D$10+'СЕТ СН'!$I$5-'СЕТ СН'!$I$24</f>
        <v>5494.45190499</v>
      </c>
      <c r="Y141" s="36">
        <f>SUMIFS(СВЦЭМ!$D$39:$D$782,СВЦЭМ!$A$39:$A$782,$A141,СВЦЭМ!$B$39:$B$782,Y$119)+'СЕТ СН'!$I$14+СВЦЭМ!$D$10+'СЕТ СН'!$I$5-'СЕТ СН'!$I$24</f>
        <v>5515.2771832899998</v>
      </c>
    </row>
    <row r="142" spans="1:25" ht="15.75" x14ac:dyDescent="0.2">
      <c r="A142" s="35">
        <f t="shared" si="3"/>
        <v>44918</v>
      </c>
      <c r="B142" s="36">
        <f>SUMIFS(СВЦЭМ!$D$39:$D$782,СВЦЭМ!$A$39:$A$782,$A142,СВЦЭМ!$B$39:$B$782,B$119)+'СЕТ СН'!$I$14+СВЦЭМ!$D$10+'СЕТ СН'!$I$5-'СЕТ СН'!$I$24</f>
        <v>5635.3344760199998</v>
      </c>
      <c r="C142" s="36">
        <f>SUMIFS(СВЦЭМ!$D$39:$D$782,СВЦЭМ!$A$39:$A$782,$A142,СВЦЭМ!$B$39:$B$782,C$119)+'СЕТ СН'!$I$14+СВЦЭМ!$D$10+'СЕТ СН'!$I$5-'СЕТ СН'!$I$24</f>
        <v>5660.7458652799996</v>
      </c>
      <c r="D142" s="36">
        <f>SUMIFS(СВЦЭМ!$D$39:$D$782,СВЦЭМ!$A$39:$A$782,$A142,СВЦЭМ!$B$39:$B$782,D$119)+'СЕТ СН'!$I$14+СВЦЭМ!$D$10+'СЕТ СН'!$I$5-'СЕТ СН'!$I$24</f>
        <v>5681.0252929899998</v>
      </c>
      <c r="E142" s="36">
        <f>SUMIFS(СВЦЭМ!$D$39:$D$782,СВЦЭМ!$A$39:$A$782,$A142,СВЦЭМ!$B$39:$B$782,E$119)+'СЕТ СН'!$I$14+СВЦЭМ!$D$10+'СЕТ СН'!$I$5-'СЕТ СН'!$I$24</f>
        <v>5691.1260073000003</v>
      </c>
      <c r="F142" s="36">
        <f>SUMIFS(СВЦЭМ!$D$39:$D$782,СВЦЭМ!$A$39:$A$782,$A142,СВЦЭМ!$B$39:$B$782,F$119)+'СЕТ СН'!$I$14+СВЦЭМ!$D$10+'СЕТ СН'!$I$5-'СЕТ СН'!$I$24</f>
        <v>5689.4512793000004</v>
      </c>
      <c r="G142" s="36">
        <f>SUMIFS(СВЦЭМ!$D$39:$D$782,СВЦЭМ!$A$39:$A$782,$A142,СВЦЭМ!$B$39:$B$782,G$119)+'СЕТ СН'!$I$14+СВЦЭМ!$D$10+'СЕТ СН'!$I$5-'СЕТ СН'!$I$24</f>
        <v>5674.9314198399998</v>
      </c>
      <c r="H142" s="36">
        <f>SUMIFS(СВЦЭМ!$D$39:$D$782,СВЦЭМ!$A$39:$A$782,$A142,СВЦЭМ!$B$39:$B$782,H$119)+'СЕТ СН'!$I$14+СВЦЭМ!$D$10+'СЕТ СН'!$I$5-'СЕТ СН'!$I$24</f>
        <v>5613.5500076099997</v>
      </c>
      <c r="I142" s="36">
        <f>SUMIFS(СВЦЭМ!$D$39:$D$782,СВЦЭМ!$A$39:$A$782,$A142,СВЦЭМ!$B$39:$B$782,I$119)+'СЕТ СН'!$I$14+СВЦЭМ!$D$10+'СЕТ СН'!$I$5-'СЕТ СН'!$I$24</f>
        <v>5594.0848248700004</v>
      </c>
      <c r="J142" s="36">
        <f>SUMIFS(СВЦЭМ!$D$39:$D$782,СВЦЭМ!$A$39:$A$782,$A142,СВЦЭМ!$B$39:$B$782,J$119)+'СЕТ СН'!$I$14+СВЦЭМ!$D$10+'СЕТ СН'!$I$5-'СЕТ СН'!$I$24</f>
        <v>5566.0600532500002</v>
      </c>
      <c r="K142" s="36">
        <f>SUMIFS(СВЦЭМ!$D$39:$D$782,СВЦЭМ!$A$39:$A$782,$A142,СВЦЭМ!$B$39:$B$782,K$119)+'СЕТ СН'!$I$14+СВЦЭМ!$D$10+'СЕТ СН'!$I$5-'СЕТ СН'!$I$24</f>
        <v>5554.9227093500003</v>
      </c>
      <c r="L142" s="36">
        <f>SUMIFS(СВЦЭМ!$D$39:$D$782,СВЦЭМ!$A$39:$A$782,$A142,СВЦЭМ!$B$39:$B$782,L$119)+'СЕТ СН'!$I$14+СВЦЭМ!$D$10+'СЕТ СН'!$I$5-'СЕТ СН'!$I$24</f>
        <v>5561.1447741800002</v>
      </c>
      <c r="M142" s="36">
        <f>SUMIFS(СВЦЭМ!$D$39:$D$782,СВЦЭМ!$A$39:$A$782,$A142,СВЦЭМ!$B$39:$B$782,M$119)+'СЕТ СН'!$I$14+СВЦЭМ!$D$10+'СЕТ СН'!$I$5-'СЕТ СН'!$I$24</f>
        <v>5568.2898525700002</v>
      </c>
      <c r="N142" s="36">
        <f>SUMIFS(СВЦЭМ!$D$39:$D$782,СВЦЭМ!$A$39:$A$782,$A142,СВЦЭМ!$B$39:$B$782,N$119)+'СЕТ СН'!$I$14+СВЦЭМ!$D$10+'СЕТ СН'!$I$5-'СЕТ СН'!$I$24</f>
        <v>5597.1277977600002</v>
      </c>
      <c r="O142" s="36">
        <f>SUMIFS(СВЦЭМ!$D$39:$D$782,СВЦЭМ!$A$39:$A$782,$A142,СВЦЭМ!$B$39:$B$782,O$119)+'СЕТ СН'!$I$14+СВЦЭМ!$D$10+'СЕТ СН'!$I$5-'СЕТ СН'!$I$24</f>
        <v>5594.9004529000003</v>
      </c>
      <c r="P142" s="36">
        <f>SUMIFS(СВЦЭМ!$D$39:$D$782,СВЦЭМ!$A$39:$A$782,$A142,СВЦЭМ!$B$39:$B$782,P$119)+'СЕТ СН'!$I$14+СВЦЭМ!$D$10+'СЕТ СН'!$I$5-'СЕТ СН'!$I$24</f>
        <v>5601.6376127100002</v>
      </c>
      <c r="Q142" s="36">
        <f>SUMIFS(СВЦЭМ!$D$39:$D$782,СВЦЭМ!$A$39:$A$782,$A142,СВЦЭМ!$B$39:$B$782,Q$119)+'СЕТ СН'!$I$14+СВЦЭМ!$D$10+'СЕТ СН'!$I$5-'СЕТ СН'!$I$24</f>
        <v>5608.1563157800001</v>
      </c>
      <c r="R142" s="36">
        <f>SUMIFS(СВЦЭМ!$D$39:$D$782,СВЦЭМ!$A$39:$A$782,$A142,СВЦЭМ!$B$39:$B$782,R$119)+'СЕТ СН'!$I$14+СВЦЭМ!$D$10+'СЕТ СН'!$I$5-'СЕТ СН'!$I$24</f>
        <v>5608.77704885</v>
      </c>
      <c r="S142" s="36">
        <f>SUMIFS(СВЦЭМ!$D$39:$D$782,СВЦЭМ!$A$39:$A$782,$A142,СВЦЭМ!$B$39:$B$782,S$119)+'СЕТ СН'!$I$14+СВЦЭМ!$D$10+'СЕТ СН'!$I$5-'СЕТ СН'!$I$24</f>
        <v>5575.6465741100001</v>
      </c>
      <c r="T142" s="36">
        <f>SUMIFS(СВЦЭМ!$D$39:$D$782,СВЦЭМ!$A$39:$A$782,$A142,СВЦЭМ!$B$39:$B$782,T$119)+'СЕТ СН'!$I$14+СВЦЭМ!$D$10+'СЕТ СН'!$I$5-'СЕТ СН'!$I$24</f>
        <v>5534.1762894100002</v>
      </c>
      <c r="U142" s="36">
        <f>SUMIFS(СВЦЭМ!$D$39:$D$782,СВЦЭМ!$A$39:$A$782,$A142,СВЦЭМ!$B$39:$B$782,U$119)+'СЕТ СН'!$I$14+СВЦЭМ!$D$10+'СЕТ СН'!$I$5-'СЕТ СН'!$I$24</f>
        <v>5537.3267496400003</v>
      </c>
      <c r="V142" s="36">
        <f>SUMIFS(СВЦЭМ!$D$39:$D$782,СВЦЭМ!$A$39:$A$782,$A142,СВЦЭМ!$B$39:$B$782,V$119)+'СЕТ СН'!$I$14+СВЦЭМ!$D$10+'СЕТ СН'!$I$5-'СЕТ СН'!$I$24</f>
        <v>5550.9565590000002</v>
      </c>
      <c r="W142" s="36">
        <f>SUMIFS(СВЦЭМ!$D$39:$D$782,СВЦЭМ!$A$39:$A$782,$A142,СВЦЭМ!$B$39:$B$782,W$119)+'СЕТ СН'!$I$14+СВЦЭМ!$D$10+'СЕТ СН'!$I$5-'СЕТ СН'!$I$24</f>
        <v>5575.3391164300001</v>
      </c>
      <c r="X142" s="36">
        <f>SUMIFS(СВЦЭМ!$D$39:$D$782,СВЦЭМ!$A$39:$A$782,$A142,СВЦЭМ!$B$39:$B$782,X$119)+'СЕТ СН'!$I$14+СВЦЭМ!$D$10+'СЕТ СН'!$I$5-'СЕТ СН'!$I$24</f>
        <v>5602.0113306100002</v>
      </c>
      <c r="Y142" s="36">
        <f>SUMIFS(СВЦЭМ!$D$39:$D$782,СВЦЭМ!$A$39:$A$782,$A142,СВЦЭМ!$B$39:$B$782,Y$119)+'СЕТ СН'!$I$14+СВЦЭМ!$D$10+'СЕТ СН'!$I$5-'СЕТ СН'!$I$24</f>
        <v>5634.4439206500001</v>
      </c>
    </row>
    <row r="143" spans="1:25" ht="15.75" x14ac:dyDescent="0.2">
      <c r="A143" s="35">
        <f t="shared" si="3"/>
        <v>44919</v>
      </c>
      <c r="B143" s="36">
        <f>SUMIFS(СВЦЭМ!$D$39:$D$782,СВЦЭМ!$A$39:$A$782,$A143,СВЦЭМ!$B$39:$B$782,B$119)+'СЕТ СН'!$I$14+СВЦЭМ!$D$10+'СЕТ СН'!$I$5-'СЕТ СН'!$I$24</f>
        <v>5568.96386876</v>
      </c>
      <c r="C143" s="36">
        <f>SUMIFS(СВЦЭМ!$D$39:$D$782,СВЦЭМ!$A$39:$A$782,$A143,СВЦЭМ!$B$39:$B$782,C$119)+'СЕТ СН'!$I$14+СВЦЭМ!$D$10+'СЕТ СН'!$I$5-'СЕТ СН'!$I$24</f>
        <v>5533.8895287800005</v>
      </c>
      <c r="D143" s="36">
        <f>SUMIFS(СВЦЭМ!$D$39:$D$782,СВЦЭМ!$A$39:$A$782,$A143,СВЦЭМ!$B$39:$B$782,D$119)+'СЕТ СН'!$I$14+СВЦЭМ!$D$10+'СЕТ СН'!$I$5-'СЕТ СН'!$I$24</f>
        <v>5517.8580123299998</v>
      </c>
      <c r="E143" s="36">
        <f>SUMIFS(СВЦЭМ!$D$39:$D$782,СВЦЭМ!$A$39:$A$782,$A143,СВЦЭМ!$B$39:$B$782,E$119)+'СЕТ СН'!$I$14+СВЦЭМ!$D$10+'СЕТ СН'!$I$5-'СЕТ СН'!$I$24</f>
        <v>5504.1886660099999</v>
      </c>
      <c r="F143" s="36">
        <f>SUMIFS(СВЦЭМ!$D$39:$D$782,СВЦЭМ!$A$39:$A$782,$A143,СВЦЭМ!$B$39:$B$782,F$119)+'СЕТ СН'!$I$14+СВЦЭМ!$D$10+'СЕТ СН'!$I$5-'СЕТ СН'!$I$24</f>
        <v>5552.4492361299999</v>
      </c>
      <c r="G143" s="36">
        <f>SUMIFS(СВЦЭМ!$D$39:$D$782,СВЦЭМ!$A$39:$A$782,$A143,СВЦЭМ!$B$39:$B$782,G$119)+'СЕТ СН'!$I$14+СВЦЭМ!$D$10+'СЕТ СН'!$I$5-'СЕТ СН'!$I$24</f>
        <v>5536.0709321100003</v>
      </c>
      <c r="H143" s="36">
        <f>SUMIFS(СВЦЭМ!$D$39:$D$782,СВЦЭМ!$A$39:$A$782,$A143,СВЦЭМ!$B$39:$B$782,H$119)+'СЕТ СН'!$I$14+СВЦЭМ!$D$10+'СЕТ СН'!$I$5-'СЕТ СН'!$I$24</f>
        <v>5530.5316518999998</v>
      </c>
      <c r="I143" s="36">
        <f>SUMIFS(СВЦЭМ!$D$39:$D$782,СВЦЭМ!$A$39:$A$782,$A143,СВЦЭМ!$B$39:$B$782,I$119)+'СЕТ СН'!$I$14+СВЦЭМ!$D$10+'СЕТ СН'!$I$5-'СЕТ СН'!$I$24</f>
        <v>5502.7007105600005</v>
      </c>
      <c r="J143" s="36">
        <f>SUMIFS(СВЦЭМ!$D$39:$D$782,СВЦЭМ!$A$39:$A$782,$A143,СВЦЭМ!$B$39:$B$782,J$119)+'СЕТ СН'!$I$14+СВЦЭМ!$D$10+'СЕТ СН'!$I$5-'СЕТ СН'!$I$24</f>
        <v>5495.2299850199997</v>
      </c>
      <c r="K143" s="36">
        <f>SUMIFS(СВЦЭМ!$D$39:$D$782,СВЦЭМ!$A$39:$A$782,$A143,СВЦЭМ!$B$39:$B$782,K$119)+'СЕТ СН'!$I$14+СВЦЭМ!$D$10+'СЕТ СН'!$I$5-'СЕТ СН'!$I$24</f>
        <v>5454.8119577799998</v>
      </c>
      <c r="L143" s="36">
        <f>SUMIFS(СВЦЭМ!$D$39:$D$782,СВЦЭМ!$A$39:$A$782,$A143,СВЦЭМ!$B$39:$B$782,L$119)+'СЕТ СН'!$I$14+СВЦЭМ!$D$10+'СЕТ СН'!$I$5-'СЕТ СН'!$I$24</f>
        <v>5430.44357941</v>
      </c>
      <c r="M143" s="36">
        <f>SUMIFS(СВЦЭМ!$D$39:$D$782,СВЦЭМ!$A$39:$A$782,$A143,СВЦЭМ!$B$39:$B$782,M$119)+'СЕТ СН'!$I$14+СВЦЭМ!$D$10+'СЕТ СН'!$I$5-'СЕТ СН'!$I$24</f>
        <v>5410.5172376400005</v>
      </c>
      <c r="N143" s="36">
        <f>SUMIFS(СВЦЭМ!$D$39:$D$782,СВЦЭМ!$A$39:$A$782,$A143,СВЦЭМ!$B$39:$B$782,N$119)+'СЕТ СН'!$I$14+СВЦЭМ!$D$10+'СЕТ СН'!$I$5-'СЕТ СН'!$I$24</f>
        <v>5437.6776216799999</v>
      </c>
      <c r="O143" s="36">
        <f>SUMIFS(СВЦЭМ!$D$39:$D$782,СВЦЭМ!$A$39:$A$782,$A143,СВЦЭМ!$B$39:$B$782,O$119)+'СЕТ СН'!$I$14+СВЦЭМ!$D$10+'СЕТ СН'!$I$5-'СЕТ СН'!$I$24</f>
        <v>5424.9887466600003</v>
      </c>
      <c r="P143" s="36">
        <f>SUMIFS(СВЦЭМ!$D$39:$D$782,СВЦЭМ!$A$39:$A$782,$A143,СВЦЭМ!$B$39:$B$782,P$119)+'СЕТ СН'!$I$14+СВЦЭМ!$D$10+'СЕТ СН'!$I$5-'СЕТ СН'!$I$24</f>
        <v>5424.63258253</v>
      </c>
      <c r="Q143" s="36">
        <f>SUMIFS(СВЦЭМ!$D$39:$D$782,СВЦЭМ!$A$39:$A$782,$A143,СВЦЭМ!$B$39:$B$782,Q$119)+'СЕТ СН'!$I$14+СВЦЭМ!$D$10+'СЕТ СН'!$I$5-'СЕТ СН'!$I$24</f>
        <v>5421.3376308300003</v>
      </c>
      <c r="R143" s="36">
        <f>SUMIFS(СВЦЭМ!$D$39:$D$782,СВЦЭМ!$A$39:$A$782,$A143,СВЦЭМ!$B$39:$B$782,R$119)+'СЕТ СН'!$I$14+СВЦЭМ!$D$10+'СЕТ СН'!$I$5-'СЕТ СН'!$I$24</f>
        <v>5427.3755277600003</v>
      </c>
      <c r="S143" s="36">
        <f>SUMIFS(СВЦЭМ!$D$39:$D$782,СВЦЭМ!$A$39:$A$782,$A143,СВЦЭМ!$B$39:$B$782,S$119)+'СЕТ СН'!$I$14+СВЦЭМ!$D$10+'СЕТ СН'!$I$5-'СЕТ СН'!$I$24</f>
        <v>5383.85999765</v>
      </c>
      <c r="T143" s="36">
        <f>SUMIFS(СВЦЭМ!$D$39:$D$782,СВЦЭМ!$A$39:$A$782,$A143,СВЦЭМ!$B$39:$B$782,T$119)+'СЕТ СН'!$I$14+СВЦЭМ!$D$10+'СЕТ СН'!$I$5-'СЕТ СН'!$I$24</f>
        <v>5370.9779985100004</v>
      </c>
      <c r="U143" s="36">
        <f>SUMIFS(СВЦЭМ!$D$39:$D$782,СВЦЭМ!$A$39:$A$782,$A143,СВЦЭМ!$B$39:$B$782,U$119)+'СЕТ СН'!$I$14+СВЦЭМ!$D$10+'СЕТ СН'!$I$5-'СЕТ СН'!$I$24</f>
        <v>5390.4236454000002</v>
      </c>
      <c r="V143" s="36">
        <f>SUMIFS(СВЦЭМ!$D$39:$D$782,СВЦЭМ!$A$39:$A$782,$A143,СВЦЭМ!$B$39:$B$782,V$119)+'СЕТ СН'!$I$14+СВЦЭМ!$D$10+'СЕТ СН'!$I$5-'СЕТ СН'!$I$24</f>
        <v>5410.0430296800005</v>
      </c>
      <c r="W143" s="36">
        <f>SUMIFS(СВЦЭМ!$D$39:$D$782,СВЦЭМ!$A$39:$A$782,$A143,СВЦЭМ!$B$39:$B$782,W$119)+'СЕТ СН'!$I$14+СВЦЭМ!$D$10+'СЕТ СН'!$I$5-'СЕТ СН'!$I$24</f>
        <v>5426.8030271799998</v>
      </c>
      <c r="X143" s="36">
        <f>SUMIFS(СВЦЭМ!$D$39:$D$782,СВЦЭМ!$A$39:$A$782,$A143,СВЦЭМ!$B$39:$B$782,X$119)+'СЕТ СН'!$I$14+СВЦЭМ!$D$10+'СЕТ СН'!$I$5-'СЕТ СН'!$I$24</f>
        <v>5441.0479798300003</v>
      </c>
      <c r="Y143" s="36">
        <f>SUMIFS(СВЦЭМ!$D$39:$D$782,СВЦЭМ!$A$39:$A$782,$A143,СВЦЭМ!$B$39:$B$782,Y$119)+'СЕТ СН'!$I$14+СВЦЭМ!$D$10+'СЕТ СН'!$I$5-'СЕТ СН'!$I$24</f>
        <v>5435.0847485600007</v>
      </c>
    </row>
    <row r="144" spans="1:25" ht="15.75" x14ac:dyDescent="0.2">
      <c r="A144" s="35">
        <f t="shared" si="3"/>
        <v>44920</v>
      </c>
      <c r="B144" s="36">
        <f>SUMIFS(СВЦЭМ!$D$39:$D$782,СВЦЭМ!$A$39:$A$782,$A144,СВЦЭМ!$B$39:$B$782,B$119)+'СЕТ СН'!$I$14+СВЦЭМ!$D$10+'СЕТ СН'!$I$5-'СЕТ СН'!$I$24</f>
        <v>5480.7104839000003</v>
      </c>
      <c r="C144" s="36">
        <f>SUMIFS(СВЦЭМ!$D$39:$D$782,СВЦЭМ!$A$39:$A$782,$A144,СВЦЭМ!$B$39:$B$782,C$119)+'СЕТ СН'!$I$14+СВЦЭМ!$D$10+'СЕТ СН'!$I$5-'СЕТ СН'!$I$24</f>
        <v>5497.4766230300002</v>
      </c>
      <c r="D144" s="36">
        <f>SUMIFS(СВЦЭМ!$D$39:$D$782,СВЦЭМ!$A$39:$A$782,$A144,СВЦЭМ!$B$39:$B$782,D$119)+'СЕТ СН'!$I$14+СВЦЭМ!$D$10+'СЕТ СН'!$I$5-'СЕТ СН'!$I$24</f>
        <v>5471.3244388700004</v>
      </c>
      <c r="E144" s="36">
        <f>SUMIFS(СВЦЭМ!$D$39:$D$782,СВЦЭМ!$A$39:$A$782,$A144,СВЦЭМ!$B$39:$B$782,E$119)+'СЕТ СН'!$I$14+СВЦЭМ!$D$10+'СЕТ СН'!$I$5-'СЕТ СН'!$I$24</f>
        <v>5463.0620047600005</v>
      </c>
      <c r="F144" s="36">
        <f>SUMIFS(СВЦЭМ!$D$39:$D$782,СВЦЭМ!$A$39:$A$782,$A144,СВЦЭМ!$B$39:$B$782,F$119)+'СЕТ СН'!$I$14+СВЦЭМ!$D$10+'СЕТ СН'!$I$5-'СЕТ СН'!$I$24</f>
        <v>5524.8224955100004</v>
      </c>
      <c r="G144" s="36">
        <f>SUMIFS(СВЦЭМ!$D$39:$D$782,СВЦЭМ!$A$39:$A$782,$A144,СВЦЭМ!$B$39:$B$782,G$119)+'СЕТ СН'!$I$14+СВЦЭМ!$D$10+'СЕТ СН'!$I$5-'СЕТ СН'!$I$24</f>
        <v>5520.9140504999996</v>
      </c>
      <c r="H144" s="36">
        <f>SUMIFS(СВЦЭМ!$D$39:$D$782,СВЦЭМ!$A$39:$A$782,$A144,СВЦЭМ!$B$39:$B$782,H$119)+'СЕТ СН'!$I$14+СВЦЭМ!$D$10+'СЕТ СН'!$I$5-'СЕТ СН'!$I$24</f>
        <v>5507.1983023100001</v>
      </c>
      <c r="I144" s="36">
        <f>SUMIFS(СВЦЭМ!$D$39:$D$782,СВЦЭМ!$A$39:$A$782,$A144,СВЦЭМ!$B$39:$B$782,I$119)+'СЕТ СН'!$I$14+СВЦЭМ!$D$10+'СЕТ СН'!$I$5-'СЕТ СН'!$I$24</f>
        <v>5544.0639290099998</v>
      </c>
      <c r="J144" s="36">
        <f>SUMIFS(СВЦЭМ!$D$39:$D$782,СВЦЭМ!$A$39:$A$782,$A144,СВЦЭМ!$B$39:$B$782,J$119)+'СЕТ СН'!$I$14+СВЦЭМ!$D$10+'СЕТ СН'!$I$5-'СЕТ СН'!$I$24</f>
        <v>5532.1447774600001</v>
      </c>
      <c r="K144" s="36">
        <f>SUMIFS(СВЦЭМ!$D$39:$D$782,СВЦЭМ!$A$39:$A$782,$A144,СВЦЭМ!$B$39:$B$782,K$119)+'СЕТ СН'!$I$14+СВЦЭМ!$D$10+'СЕТ СН'!$I$5-'СЕТ СН'!$I$24</f>
        <v>5521.6575076400004</v>
      </c>
      <c r="L144" s="36">
        <f>SUMIFS(СВЦЭМ!$D$39:$D$782,СВЦЭМ!$A$39:$A$782,$A144,СВЦЭМ!$B$39:$B$782,L$119)+'СЕТ СН'!$I$14+СВЦЭМ!$D$10+'СЕТ СН'!$I$5-'СЕТ СН'!$I$24</f>
        <v>5473.7095463100004</v>
      </c>
      <c r="M144" s="36">
        <f>SUMIFS(СВЦЭМ!$D$39:$D$782,СВЦЭМ!$A$39:$A$782,$A144,СВЦЭМ!$B$39:$B$782,M$119)+'СЕТ СН'!$I$14+СВЦЭМ!$D$10+'СЕТ СН'!$I$5-'СЕТ СН'!$I$24</f>
        <v>5484.3436147399998</v>
      </c>
      <c r="N144" s="36">
        <f>SUMIFS(СВЦЭМ!$D$39:$D$782,СВЦЭМ!$A$39:$A$782,$A144,СВЦЭМ!$B$39:$B$782,N$119)+'СЕТ СН'!$I$14+СВЦЭМ!$D$10+'СЕТ СН'!$I$5-'СЕТ СН'!$I$24</f>
        <v>5504.7079436000004</v>
      </c>
      <c r="O144" s="36">
        <f>SUMIFS(СВЦЭМ!$D$39:$D$782,СВЦЭМ!$A$39:$A$782,$A144,СВЦЭМ!$B$39:$B$782,O$119)+'СЕТ СН'!$I$14+СВЦЭМ!$D$10+'СЕТ СН'!$I$5-'СЕТ СН'!$I$24</f>
        <v>5508.7868893900004</v>
      </c>
      <c r="P144" s="36">
        <f>SUMIFS(СВЦЭМ!$D$39:$D$782,СВЦЭМ!$A$39:$A$782,$A144,СВЦЭМ!$B$39:$B$782,P$119)+'СЕТ СН'!$I$14+СВЦЭМ!$D$10+'СЕТ СН'!$I$5-'СЕТ СН'!$I$24</f>
        <v>5525.5562200499999</v>
      </c>
      <c r="Q144" s="36">
        <f>SUMIFS(СВЦЭМ!$D$39:$D$782,СВЦЭМ!$A$39:$A$782,$A144,СВЦЭМ!$B$39:$B$782,Q$119)+'СЕТ СН'!$I$14+СВЦЭМ!$D$10+'СЕТ СН'!$I$5-'СЕТ СН'!$I$24</f>
        <v>5520.6687200100005</v>
      </c>
      <c r="R144" s="36">
        <f>SUMIFS(СВЦЭМ!$D$39:$D$782,СВЦЭМ!$A$39:$A$782,$A144,СВЦЭМ!$B$39:$B$782,R$119)+'СЕТ СН'!$I$14+СВЦЭМ!$D$10+'СЕТ СН'!$I$5-'СЕТ СН'!$I$24</f>
        <v>5518.4147573800001</v>
      </c>
      <c r="S144" s="36">
        <f>SUMIFS(СВЦЭМ!$D$39:$D$782,СВЦЭМ!$A$39:$A$782,$A144,СВЦЭМ!$B$39:$B$782,S$119)+'СЕТ СН'!$I$14+СВЦЭМ!$D$10+'СЕТ СН'!$I$5-'СЕТ СН'!$I$24</f>
        <v>5493.6789331500004</v>
      </c>
      <c r="T144" s="36">
        <f>SUMIFS(СВЦЭМ!$D$39:$D$782,СВЦЭМ!$A$39:$A$782,$A144,СВЦЭМ!$B$39:$B$782,T$119)+'СЕТ СН'!$I$14+СВЦЭМ!$D$10+'СЕТ СН'!$I$5-'СЕТ СН'!$I$24</f>
        <v>5471.8533391399997</v>
      </c>
      <c r="U144" s="36">
        <f>SUMIFS(СВЦЭМ!$D$39:$D$782,СВЦЭМ!$A$39:$A$782,$A144,СВЦЭМ!$B$39:$B$782,U$119)+'СЕТ СН'!$I$14+СВЦЭМ!$D$10+'СЕТ СН'!$I$5-'СЕТ СН'!$I$24</f>
        <v>5474.9439129500006</v>
      </c>
      <c r="V144" s="36">
        <f>SUMIFS(СВЦЭМ!$D$39:$D$782,СВЦЭМ!$A$39:$A$782,$A144,СВЦЭМ!$B$39:$B$782,V$119)+'СЕТ СН'!$I$14+СВЦЭМ!$D$10+'СЕТ СН'!$I$5-'СЕТ СН'!$I$24</f>
        <v>5505.7420576799996</v>
      </c>
      <c r="W144" s="36">
        <f>SUMIFS(СВЦЭМ!$D$39:$D$782,СВЦЭМ!$A$39:$A$782,$A144,СВЦЭМ!$B$39:$B$782,W$119)+'СЕТ СН'!$I$14+СВЦЭМ!$D$10+'СЕТ СН'!$I$5-'СЕТ СН'!$I$24</f>
        <v>5525.4915046599999</v>
      </c>
      <c r="X144" s="36">
        <f>SUMIFS(СВЦЭМ!$D$39:$D$782,СВЦЭМ!$A$39:$A$782,$A144,СВЦЭМ!$B$39:$B$782,X$119)+'СЕТ СН'!$I$14+СВЦЭМ!$D$10+'СЕТ СН'!$I$5-'СЕТ СН'!$I$24</f>
        <v>5555.2190947700001</v>
      </c>
      <c r="Y144" s="36">
        <f>SUMIFS(СВЦЭМ!$D$39:$D$782,СВЦЭМ!$A$39:$A$782,$A144,СВЦЭМ!$B$39:$B$782,Y$119)+'СЕТ СН'!$I$14+СВЦЭМ!$D$10+'СЕТ СН'!$I$5-'СЕТ СН'!$I$24</f>
        <v>5582.8781265199996</v>
      </c>
    </row>
    <row r="145" spans="1:27" ht="15.75" x14ac:dyDescent="0.2">
      <c r="A145" s="35">
        <f t="shared" si="3"/>
        <v>44921</v>
      </c>
      <c r="B145" s="36">
        <f>SUMIFS(СВЦЭМ!$D$39:$D$782,СВЦЭМ!$A$39:$A$782,$A145,СВЦЭМ!$B$39:$B$782,B$119)+'СЕТ СН'!$I$14+СВЦЭМ!$D$10+'СЕТ СН'!$I$5-'СЕТ СН'!$I$24</f>
        <v>5628.40200319</v>
      </c>
      <c r="C145" s="36">
        <f>SUMIFS(СВЦЭМ!$D$39:$D$782,СВЦЭМ!$A$39:$A$782,$A145,СВЦЭМ!$B$39:$B$782,C$119)+'СЕТ СН'!$I$14+СВЦЭМ!$D$10+'СЕТ СН'!$I$5-'СЕТ СН'!$I$24</f>
        <v>5648.63058946</v>
      </c>
      <c r="D145" s="36">
        <f>SUMIFS(СВЦЭМ!$D$39:$D$782,СВЦЭМ!$A$39:$A$782,$A145,СВЦЭМ!$B$39:$B$782,D$119)+'СЕТ СН'!$I$14+СВЦЭМ!$D$10+'СЕТ СН'!$I$5-'СЕТ СН'!$I$24</f>
        <v>5653.2366683099999</v>
      </c>
      <c r="E145" s="36">
        <f>SUMIFS(СВЦЭМ!$D$39:$D$782,СВЦЭМ!$A$39:$A$782,$A145,СВЦЭМ!$B$39:$B$782,E$119)+'СЕТ СН'!$I$14+СВЦЭМ!$D$10+'СЕТ СН'!$I$5-'СЕТ СН'!$I$24</f>
        <v>5662.05298554</v>
      </c>
      <c r="F145" s="36">
        <f>SUMIFS(СВЦЭМ!$D$39:$D$782,СВЦЭМ!$A$39:$A$782,$A145,СВЦЭМ!$B$39:$B$782,F$119)+'СЕТ СН'!$I$14+СВЦЭМ!$D$10+'СЕТ СН'!$I$5-'СЕТ СН'!$I$24</f>
        <v>5703.1380716100002</v>
      </c>
      <c r="G145" s="36">
        <f>SUMIFS(СВЦЭМ!$D$39:$D$782,СВЦЭМ!$A$39:$A$782,$A145,СВЦЭМ!$B$39:$B$782,G$119)+'СЕТ СН'!$I$14+СВЦЭМ!$D$10+'СЕТ СН'!$I$5-'СЕТ СН'!$I$24</f>
        <v>5690.1923824400001</v>
      </c>
      <c r="H145" s="36">
        <f>SUMIFS(СВЦЭМ!$D$39:$D$782,СВЦЭМ!$A$39:$A$782,$A145,СВЦЭМ!$B$39:$B$782,H$119)+'СЕТ СН'!$I$14+СВЦЭМ!$D$10+'СЕТ СН'!$I$5-'СЕТ СН'!$I$24</f>
        <v>5649.1675881800002</v>
      </c>
      <c r="I145" s="36">
        <f>SUMIFS(СВЦЭМ!$D$39:$D$782,СВЦЭМ!$A$39:$A$782,$A145,СВЦЭМ!$B$39:$B$782,I$119)+'СЕТ СН'!$I$14+СВЦЭМ!$D$10+'СЕТ СН'!$I$5-'СЕТ СН'!$I$24</f>
        <v>5612.1099664399999</v>
      </c>
      <c r="J145" s="36">
        <f>SUMIFS(СВЦЭМ!$D$39:$D$782,СВЦЭМ!$A$39:$A$782,$A145,СВЦЭМ!$B$39:$B$782,J$119)+'СЕТ СН'!$I$14+СВЦЭМ!$D$10+'СЕТ СН'!$I$5-'СЕТ СН'!$I$24</f>
        <v>5604.1147080800001</v>
      </c>
      <c r="K145" s="36">
        <f>SUMIFS(СВЦЭМ!$D$39:$D$782,СВЦЭМ!$A$39:$A$782,$A145,СВЦЭМ!$B$39:$B$782,K$119)+'СЕТ СН'!$I$14+СВЦЭМ!$D$10+'СЕТ СН'!$I$5-'СЕТ СН'!$I$24</f>
        <v>5596.39533871</v>
      </c>
      <c r="L145" s="36">
        <f>SUMIFS(СВЦЭМ!$D$39:$D$782,СВЦЭМ!$A$39:$A$782,$A145,СВЦЭМ!$B$39:$B$782,L$119)+'СЕТ СН'!$I$14+СВЦЭМ!$D$10+'СЕТ СН'!$I$5-'СЕТ СН'!$I$24</f>
        <v>5588.9977805799999</v>
      </c>
      <c r="M145" s="36">
        <f>SUMIFS(СВЦЭМ!$D$39:$D$782,СВЦЭМ!$A$39:$A$782,$A145,СВЦЭМ!$B$39:$B$782,M$119)+'СЕТ СН'!$I$14+СВЦЭМ!$D$10+'СЕТ СН'!$I$5-'СЕТ СН'!$I$24</f>
        <v>5572.8563866000004</v>
      </c>
      <c r="N145" s="36">
        <f>SUMIFS(СВЦЭМ!$D$39:$D$782,СВЦЭМ!$A$39:$A$782,$A145,СВЦЭМ!$B$39:$B$782,N$119)+'СЕТ СН'!$I$14+СВЦЭМ!$D$10+'СЕТ СН'!$I$5-'СЕТ СН'!$I$24</f>
        <v>5581.7066603900003</v>
      </c>
      <c r="O145" s="36">
        <f>SUMIFS(СВЦЭМ!$D$39:$D$782,СВЦЭМ!$A$39:$A$782,$A145,СВЦЭМ!$B$39:$B$782,O$119)+'СЕТ СН'!$I$14+СВЦЭМ!$D$10+'СЕТ СН'!$I$5-'СЕТ СН'!$I$24</f>
        <v>5571.1112527900004</v>
      </c>
      <c r="P145" s="36">
        <f>SUMIFS(СВЦЭМ!$D$39:$D$782,СВЦЭМ!$A$39:$A$782,$A145,СВЦЭМ!$B$39:$B$782,P$119)+'СЕТ СН'!$I$14+СВЦЭМ!$D$10+'СЕТ СН'!$I$5-'СЕТ СН'!$I$24</f>
        <v>5588.2908978200003</v>
      </c>
      <c r="Q145" s="36">
        <f>SUMIFS(СВЦЭМ!$D$39:$D$782,СВЦЭМ!$A$39:$A$782,$A145,СВЦЭМ!$B$39:$B$782,Q$119)+'СЕТ СН'!$I$14+СВЦЭМ!$D$10+'СЕТ СН'!$I$5-'СЕТ СН'!$I$24</f>
        <v>5562.0742183100001</v>
      </c>
      <c r="R145" s="36">
        <f>SUMIFS(СВЦЭМ!$D$39:$D$782,СВЦЭМ!$A$39:$A$782,$A145,СВЦЭМ!$B$39:$B$782,R$119)+'СЕТ СН'!$I$14+СВЦЭМ!$D$10+'СЕТ СН'!$I$5-'СЕТ СН'!$I$24</f>
        <v>5552.2106538799999</v>
      </c>
      <c r="S145" s="36">
        <f>SUMIFS(СВЦЭМ!$D$39:$D$782,СВЦЭМ!$A$39:$A$782,$A145,СВЦЭМ!$B$39:$B$782,S$119)+'СЕТ СН'!$I$14+СВЦЭМ!$D$10+'СЕТ СН'!$I$5-'СЕТ СН'!$I$24</f>
        <v>5521.1668560500002</v>
      </c>
      <c r="T145" s="36">
        <f>SUMIFS(СВЦЭМ!$D$39:$D$782,СВЦЭМ!$A$39:$A$782,$A145,СВЦЭМ!$B$39:$B$782,T$119)+'СЕТ СН'!$I$14+СВЦЭМ!$D$10+'СЕТ СН'!$I$5-'СЕТ СН'!$I$24</f>
        <v>5469.6889867500004</v>
      </c>
      <c r="U145" s="36">
        <f>SUMIFS(СВЦЭМ!$D$39:$D$782,СВЦЭМ!$A$39:$A$782,$A145,СВЦЭМ!$B$39:$B$782,U$119)+'СЕТ СН'!$I$14+СВЦЭМ!$D$10+'СЕТ СН'!$I$5-'СЕТ СН'!$I$24</f>
        <v>5503.4391936499997</v>
      </c>
      <c r="V145" s="36">
        <f>SUMIFS(СВЦЭМ!$D$39:$D$782,СВЦЭМ!$A$39:$A$782,$A145,СВЦЭМ!$B$39:$B$782,V$119)+'СЕТ СН'!$I$14+СВЦЭМ!$D$10+'СЕТ СН'!$I$5-'СЕТ СН'!$I$24</f>
        <v>5514.8236029399995</v>
      </c>
      <c r="W145" s="36">
        <f>SUMIFS(СВЦЭМ!$D$39:$D$782,СВЦЭМ!$A$39:$A$782,$A145,СВЦЭМ!$B$39:$B$782,W$119)+'СЕТ СН'!$I$14+СВЦЭМ!$D$10+'СЕТ СН'!$I$5-'СЕТ СН'!$I$24</f>
        <v>5543.1098129599995</v>
      </c>
      <c r="X145" s="36">
        <f>SUMIFS(СВЦЭМ!$D$39:$D$782,СВЦЭМ!$A$39:$A$782,$A145,СВЦЭМ!$B$39:$B$782,X$119)+'СЕТ СН'!$I$14+СВЦЭМ!$D$10+'СЕТ СН'!$I$5-'СЕТ СН'!$I$24</f>
        <v>5573.0333626000001</v>
      </c>
      <c r="Y145" s="36">
        <f>SUMIFS(СВЦЭМ!$D$39:$D$782,СВЦЭМ!$A$39:$A$782,$A145,СВЦЭМ!$B$39:$B$782,Y$119)+'СЕТ СН'!$I$14+СВЦЭМ!$D$10+'СЕТ СН'!$I$5-'СЕТ СН'!$I$24</f>
        <v>5590.6529783599999</v>
      </c>
    </row>
    <row r="146" spans="1:27" ht="15.75" x14ac:dyDescent="0.2">
      <c r="A146" s="35">
        <f t="shared" si="3"/>
        <v>44922</v>
      </c>
      <c r="B146" s="36">
        <f>SUMIFS(СВЦЭМ!$D$39:$D$782,СВЦЭМ!$A$39:$A$782,$A146,СВЦЭМ!$B$39:$B$782,B$119)+'СЕТ СН'!$I$14+СВЦЭМ!$D$10+'СЕТ СН'!$I$5-'СЕТ СН'!$I$24</f>
        <v>5503.79169594</v>
      </c>
      <c r="C146" s="36">
        <f>SUMIFS(СВЦЭМ!$D$39:$D$782,СВЦЭМ!$A$39:$A$782,$A146,СВЦЭМ!$B$39:$B$782,C$119)+'СЕТ СН'!$I$14+СВЦЭМ!$D$10+'СЕТ СН'!$I$5-'СЕТ СН'!$I$24</f>
        <v>5526.5753185399999</v>
      </c>
      <c r="D146" s="36">
        <f>SUMIFS(СВЦЭМ!$D$39:$D$782,СВЦЭМ!$A$39:$A$782,$A146,СВЦЭМ!$B$39:$B$782,D$119)+'СЕТ СН'!$I$14+СВЦЭМ!$D$10+'СЕТ СН'!$I$5-'СЕТ СН'!$I$24</f>
        <v>5534.0817159199996</v>
      </c>
      <c r="E146" s="36">
        <f>SUMIFS(СВЦЭМ!$D$39:$D$782,СВЦЭМ!$A$39:$A$782,$A146,СВЦЭМ!$B$39:$B$782,E$119)+'СЕТ СН'!$I$14+СВЦЭМ!$D$10+'СЕТ СН'!$I$5-'СЕТ СН'!$I$24</f>
        <v>5550.4651829599998</v>
      </c>
      <c r="F146" s="36">
        <f>SUMIFS(СВЦЭМ!$D$39:$D$782,СВЦЭМ!$A$39:$A$782,$A146,СВЦЭМ!$B$39:$B$782,F$119)+'СЕТ СН'!$I$14+СВЦЭМ!$D$10+'СЕТ СН'!$I$5-'СЕТ СН'!$I$24</f>
        <v>5586.71047378</v>
      </c>
      <c r="G146" s="36">
        <f>SUMIFS(СВЦЭМ!$D$39:$D$782,СВЦЭМ!$A$39:$A$782,$A146,СВЦЭМ!$B$39:$B$782,G$119)+'СЕТ СН'!$I$14+СВЦЭМ!$D$10+'СЕТ СН'!$I$5-'СЕТ СН'!$I$24</f>
        <v>5573.9494843900002</v>
      </c>
      <c r="H146" s="36">
        <f>SUMIFS(СВЦЭМ!$D$39:$D$782,СВЦЭМ!$A$39:$A$782,$A146,СВЦЭМ!$B$39:$B$782,H$119)+'СЕТ СН'!$I$14+СВЦЭМ!$D$10+'СЕТ СН'!$I$5-'СЕТ СН'!$I$24</f>
        <v>5532.8540176900005</v>
      </c>
      <c r="I146" s="36">
        <f>SUMIFS(СВЦЭМ!$D$39:$D$782,СВЦЭМ!$A$39:$A$782,$A146,СВЦЭМ!$B$39:$B$782,I$119)+'СЕТ СН'!$I$14+СВЦЭМ!$D$10+'СЕТ СН'!$I$5-'СЕТ СН'!$I$24</f>
        <v>5486.97584886</v>
      </c>
      <c r="J146" s="36">
        <f>SUMIFS(СВЦЭМ!$D$39:$D$782,СВЦЭМ!$A$39:$A$782,$A146,СВЦЭМ!$B$39:$B$782,J$119)+'СЕТ СН'!$I$14+СВЦЭМ!$D$10+'СЕТ СН'!$I$5-'СЕТ СН'!$I$24</f>
        <v>5441.4259640800001</v>
      </c>
      <c r="K146" s="36">
        <f>SUMIFS(СВЦЭМ!$D$39:$D$782,СВЦЭМ!$A$39:$A$782,$A146,СВЦЭМ!$B$39:$B$782,K$119)+'СЕТ СН'!$I$14+СВЦЭМ!$D$10+'СЕТ СН'!$I$5-'СЕТ СН'!$I$24</f>
        <v>5435.2928607800004</v>
      </c>
      <c r="L146" s="36">
        <f>SUMIFS(СВЦЭМ!$D$39:$D$782,СВЦЭМ!$A$39:$A$782,$A146,СВЦЭМ!$B$39:$B$782,L$119)+'СЕТ СН'!$I$14+СВЦЭМ!$D$10+'СЕТ СН'!$I$5-'СЕТ СН'!$I$24</f>
        <v>5457.6663088300002</v>
      </c>
      <c r="M146" s="36">
        <f>SUMIFS(СВЦЭМ!$D$39:$D$782,СВЦЭМ!$A$39:$A$782,$A146,СВЦЭМ!$B$39:$B$782,M$119)+'СЕТ СН'!$I$14+СВЦЭМ!$D$10+'СЕТ СН'!$I$5-'СЕТ СН'!$I$24</f>
        <v>5446.6215992400003</v>
      </c>
      <c r="N146" s="36">
        <f>SUMIFS(СВЦЭМ!$D$39:$D$782,СВЦЭМ!$A$39:$A$782,$A146,СВЦЭМ!$B$39:$B$782,N$119)+'СЕТ СН'!$I$14+СВЦЭМ!$D$10+'СЕТ СН'!$I$5-'СЕТ СН'!$I$24</f>
        <v>5449.82814237</v>
      </c>
      <c r="O146" s="36">
        <f>SUMIFS(СВЦЭМ!$D$39:$D$782,СВЦЭМ!$A$39:$A$782,$A146,СВЦЭМ!$B$39:$B$782,O$119)+'СЕТ СН'!$I$14+СВЦЭМ!$D$10+'СЕТ СН'!$I$5-'СЕТ СН'!$I$24</f>
        <v>5456.7460355399999</v>
      </c>
      <c r="P146" s="36">
        <f>SUMIFS(СВЦЭМ!$D$39:$D$782,СВЦЭМ!$A$39:$A$782,$A146,СВЦЭМ!$B$39:$B$782,P$119)+'СЕТ СН'!$I$14+СВЦЭМ!$D$10+'СЕТ СН'!$I$5-'СЕТ СН'!$I$24</f>
        <v>5461.5414542199997</v>
      </c>
      <c r="Q146" s="36">
        <f>SUMIFS(СВЦЭМ!$D$39:$D$782,СВЦЭМ!$A$39:$A$782,$A146,СВЦЭМ!$B$39:$B$782,Q$119)+'СЕТ СН'!$I$14+СВЦЭМ!$D$10+'СЕТ СН'!$I$5-'СЕТ СН'!$I$24</f>
        <v>5471.2049157399997</v>
      </c>
      <c r="R146" s="36">
        <f>SUMIFS(СВЦЭМ!$D$39:$D$782,СВЦЭМ!$A$39:$A$782,$A146,СВЦЭМ!$B$39:$B$782,R$119)+'СЕТ СН'!$I$14+СВЦЭМ!$D$10+'СЕТ СН'!$I$5-'СЕТ СН'!$I$24</f>
        <v>5470.6686193100004</v>
      </c>
      <c r="S146" s="36">
        <f>SUMIFS(СВЦЭМ!$D$39:$D$782,СВЦЭМ!$A$39:$A$782,$A146,СВЦЭМ!$B$39:$B$782,S$119)+'СЕТ СН'!$I$14+СВЦЭМ!$D$10+'СЕТ СН'!$I$5-'СЕТ СН'!$I$24</f>
        <v>5442.0819048499998</v>
      </c>
      <c r="T146" s="36">
        <f>SUMIFS(СВЦЭМ!$D$39:$D$782,СВЦЭМ!$A$39:$A$782,$A146,СВЦЭМ!$B$39:$B$782,T$119)+'СЕТ СН'!$I$14+СВЦЭМ!$D$10+'СЕТ СН'!$I$5-'СЕТ СН'!$I$24</f>
        <v>5394.3321687300004</v>
      </c>
      <c r="U146" s="36">
        <f>SUMIFS(СВЦЭМ!$D$39:$D$782,СВЦЭМ!$A$39:$A$782,$A146,СВЦЭМ!$B$39:$B$782,U$119)+'СЕТ СН'!$I$14+СВЦЭМ!$D$10+'СЕТ СН'!$I$5-'СЕТ СН'!$I$24</f>
        <v>5416.18625806</v>
      </c>
      <c r="V146" s="36">
        <f>SUMIFS(СВЦЭМ!$D$39:$D$782,СВЦЭМ!$A$39:$A$782,$A146,СВЦЭМ!$B$39:$B$782,V$119)+'СЕТ СН'!$I$14+СВЦЭМ!$D$10+'СЕТ СН'!$I$5-'СЕТ СН'!$I$24</f>
        <v>5442.5059229799999</v>
      </c>
      <c r="W146" s="36">
        <f>SUMIFS(СВЦЭМ!$D$39:$D$782,СВЦЭМ!$A$39:$A$782,$A146,СВЦЭМ!$B$39:$B$782,W$119)+'СЕТ СН'!$I$14+СВЦЭМ!$D$10+'СЕТ СН'!$I$5-'СЕТ СН'!$I$24</f>
        <v>5473.4078253999996</v>
      </c>
      <c r="X146" s="36">
        <f>SUMIFS(СВЦЭМ!$D$39:$D$782,СВЦЭМ!$A$39:$A$782,$A146,СВЦЭМ!$B$39:$B$782,X$119)+'СЕТ СН'!$I$14+СВЦЭМ!$D$10+'СЕТ СН'!$I$5-'СЕТ СН'!$I$24</f>
        <v>5477.4754605199996</v>
      </c>
      <c r="Y146" s="36">
        <f>SUMIFS(СВЦЭМ!$D$39:$D$782,СВЦЭМ!$A$39:$A$782,$A146,СВЦЭМ!$B$39:$B$782,Y$119)+'СЕТ СН'!$I$14+СВЦЭМ!$D$10+'СЕТ СН'!$I$5-'СЕТ СН'!$I$24</f>
        <v>5508.4235335000003</v>
      </c>
    </row>
    <row r="147" spans="1:27" ht="15.75" x14ac:dyDescent="0.2">
      <c r="A147" s="35">
        <f t="shared" si="3"/>
        <v>44923</v>
      </c>
      <c r="B147" s="36">
        <f>SUMIFS(СВЦЭМ!$D$39:$D$782,СВЦЭМ!$A$39:$A$782,$A147,СВЦЭМ!$B$39:$B$782,B$119)+'СЕТ СН'!$I$14+СВЦЭМ!$D$10+'СЕТ СН'!$I$5-'СЕТ СН'!$I$24</f>
        <v>5527.8200427100001</v>
      </c>
      <c r="C147" s="36">
        <f>SUMIFS(СВЦЭМ!$D$39:$D$782,СВЦЭМ!$A$39:$A$782,$A147,СВЦЭМ!$B$39:$B$782,C$119)+'СЕТ СН'!$I$14+СВЦЭМ!$D$10+'СЕТ СН'!$I$5-'СЕТ СН'!$I$24</f>
        <v>5573.8456290699996</v>
      </c>
      <c r="D147" s="36">
        <f>SUMIFS(СВЦЭМ!$D$39:$D$782,СВЦЭМ!$A$39:$A$782,$A147,СВЦЭМ!$B$39:$B$782,D$119)+'СЕТ СН'!$I$14+СВЦЭМ!$D$10+'СЕТ СН'!$I$5-'СЕТ СН'!$I$24</f>
        <v>5625.1129485800002</v>
      </c>
      <c r="E147" s="36">
        <f>SUMIFS(СВЦЭМ!$D$39:$D$782,СВЦЭМ!$A$39:$A$782,$A147,СВЦЭМ!$B$39:$B$782,E$119)+'СЕТ СН'!$I$14+СВЦЭМ!$D$10+'СЕТ СН'!$I$5-'СЕТ СН'!$I$24</f>
        <v>5572.2655883500001</v>
      </c>
      <c r="F147" s="36">
        <f>SUMIFS(СВЦЭМ!$D$39:$D$782,СВЦЭМ!$A$39:$A$782,$A147,СВЦЭМ!$B$39:$B$782,F$119)+'СЕТ СН'!$I$14+СВЦЭМ!$D$10+'СЕТ СН'!$I$5-'СЕТ СН'!$I$24</f>
        <v>5585.9515670399996</v>
      </c>
      <c r="G147" s="36">
        <f>SUMIFS(СВЦЭМ!$D$39:$D$782,СВЦЭМ!$A$39:$A$782,$A147,СВЦЭМ!$B$39:$B$782,G$119)+'СЕТ СН'!$I$14+СВЦЭМ!$D$10+'СЕТ СН'!$I$5-'СЕТ СН'!$I$24</f>
        <v>5570.6468529800004</v>
      </c>
      <c r="H147" s="36">
        <f>SUMIFS(СВЦЭМ!$D$39:$D$782,СВЦЭМ!$A$39:$A$782,$A147,СВЦЭМ!$B$39:$B$782,H$119)+'СЕТ СН'!$I$14+СВЦЭМ!$D$10+'СЕТ СН'!$I$5-'СЕТ СН'!$I$24</f>
        <v>5567.0186171599998</v>
      </c>
      <c r="I147" s="36">
        <f>SUMIFS(СВЦЭМ!$D$39:$D$782,СВЦЭМ!$A$39:$A$782,$A147,СВЦЭМ!$B$39:$B$782,I$119)+'СЕТ СН'!$I$14+СВЦЭМ!$D$10+'СЕТ СН'!$I$5-'СЕТ СН'!$I$24</f>
        <v>5520.5157718400005</v>
      </c>
      <c r="J147" s="36">
        <f>SUMIFS(СВЦЭМ!$D$39:$D$782,СВЦЭМ!$A$39:$A$782,$A147,СВЦЭМ!$B$39:$B$782,J$119)+'СЕТ СН'!$I$14+СВЦЭМ!$D$10+'СЕТ СН'!$I$5-'СЕТ СН'!$I$24</f>
        <v>5509.9720604000004</v>
      </c>
      <c r="K147" s="36">
        <f>SUMIFS(СВЦЭМ!$D$39:$D$782,СВЦЭМ!$A$39:$A$782,$A147,СВЦЭМ!$B$39:$B$782,K$119)+'СЕТ СН'!$I$14+СВЦЭМ!$D$10+'СЕТ СН'!$I$5-'СЕТ СН'!$I$24</f>
        <v>5511.2862620200003</v>
      </c>
      <c r="L147" s="36">
        <f>SUMIFS(СВЦЭМ!$D$39:$D$782,СВЦЭМ!$A$39:$A$782,$A147,СВЦЭМ!$B$39:$B$782,L$119)+'СЕТ СН'!$I$14+СВЦЭМ!$D$10+'СЕТ СН'!$I$5-'СЕТ СН'!$I$24</f>
        <v>5497.76866539</v>
      </c>
      <c r="M147" s="36">
        <f>SUMIFS(СВЦЭМ!$D$39:$D$782,СВЦЭМ!$A$39:$A$782,$A147,СВЦЭМ!$B$39:$B$782,M$119)+'СЕТ СН'!$I$14+СВЦЭМ!$D$10+'СЕТ СН'!$I$5-'СЕТ СН'!$I$24</f>
        <v>5487.8403370400001</v>
      </c>
      <c r="N147" s="36">
        <f>SUMIFS(СВЦЭМ!$D$39:$D$782,СВЦЭМ!$A$39:$A$782,$A147,СВЦЭМ!$B$39:$B$782,N$119)+'СЕТ СН'!$I$14+СВЦЭМ!$D$10+'СЕТ СН'!$I$5-'СЕТ СН'!$I$24</f>
        <v>5510.9887087900006</v>
      </c>
      <c r="O147" s="36">
        <f>SUMIFS(СВЦЭМ!$D$39:$D$782,СВЦЭМ!$A$39:$A$782,$A147,СВЦЭМ!$B$39:$B$782,O$119)+'СЕТ СН'!$I$14+СВЦЭМ!$D$10+'СЕТ СН'!$I$5-'СЕТ СН'!$I$24</f>
        <v>5517.4028997700007</v>
      </c>
      <c r="P147" s="36">
        <f>SUMIFS(СВЦЭМ!$D$39:$D$782,СВЦЭМ!$A$39:$A$782,$A147,СВЦЭМ!$B$39:$B$782,P$119)+'СЕТ СН'!$I$14+СВЦЭМ!$D$10+'СЕТ СН'!$I$5-'СЕТ СН'!$I$24</f>
        <v>5535.63868619</v>
      </c>
      <c r="Q147" s="36">
        <f>SUMIFS(СВЦЭМ!$D$39:$D$782,СВЦЭМ!$A$39:$A$782,$A147,СВЦЭМ!$B$39:$B$782,Q$119)+'СЕТ СН'!$I$14+СВЦЭМ!$D$10+'СЕТ СН'!$I$5-'СЕТ СН'!$I$24</f>
        <v>5532.7783510899999</v>
      </c>
      <c r="R147" s="36">
        <f>SUMIFS(СВЦЭМ!$D$39:$D$782,СВЦЭМ!$A$39:$A$782,$A147,СВЦЭМ!$B$39:$B$782,R$119)+'СЕТ СН'!$I$14+СВЦЭМ!$D$10+'СЕТ СН'!$I$5-'СЕТ СН'!$I$24</f>
        <v>5510.7986930200004</v>
      </c>
      <c r="S147" s="36">
        <f>SUMIFS(СВЦЭМ!$D$39:$D$782,СВЦЭМ!$A$39:$A$782,$A147,СВЦЭМ!$B$39:$B$782,S$119)+'СЕТ СН'!$I$14+СВЦЭМ!$D$10+'СЕТ СН'!$I$5-'СЕТ СН'!$I$24</f>
        <v>5516.5018882599998</v>
      </c>
      <c r="T147" s="36">
        <f>SUMIFS(СВЦЭМ!$D$39:$D$782,СВЦЭМ!$A$39:$A$782,$A147,СВЦЭМ!$B$39:$B$782,T$119)+'СЕТ СН'!$I$14+СВЦЭМ!$D$10+'СЕТ СН'!$I$5-'СЕТ СН'!$I$24</f>
        <v>5478.7525095299998</v>
      </c>
      <c r="U147" s="36">
        <f>SUMIFS(СВЦЭМ!$D$39:$D$782,СВЦЭМ!$A$39:$A$782,$A147,СВЦЭМ!$B$39:$B$782,U$119)+'СЕТ СН'!$I$14+СВЦЭМ!$D$10+'СЕТ СН'!$I$5-'СЕТ СН'!$I$24</f>
        <v>5478.18977885</v>
      </c>
      <c r="V147" s="36">
        <f>SUMIFS(СВЦЭМ!$D$39:$D$782,СВЦЭМ!$A$39:$A$782,$A147,СВЦЭМ!$B$39:$B$782,V$119)+'СЕТ СН'!$I$14+СВЦЭМ!$D$10+'СЕТ СН'!$I$5-'СЕТ СН'!$I$24</f>
        <v>5481.0867519599997</v>
      </c>
      <c r="W147" s="36">
        <f>SUMIFS(СВЦЭМ!$D$39:$D$782,СВЦЭМ!$A$39:$A$782,$A147,СВЦЭМ!$B$39:$B$782,W$119)+'СЕТ СН'!$I$14+СВЦЭМ!$D$10+'СЕТ СН'!$I$5-'СЕТ СН'!$I$24</f>
        <v>5500.7017858400004</v>
      </c>
      <c r="X147" s="36">
        <f>SUMIFS(СВЦЭМ!$D$39:$D$782,СВЦЭМ!$A$39:$A$782,$A147,СВЦЭМ!$B$39:$B$782,X$119)+'СЕТ СН'!$I$14+СВЦЭМ!$D$10+'СЕТ СН'!$I$5-'СЕТ СН'!$I$24</f>
        <v>5510.1581962199998</v>
      </c>
      <c r="Y147" s="36">
        <f>SUMIFS(СВЦЭМ!$D$39:$D$782,СВЦЭМ!$A$39:$A$782,$A147,СВЦЭМ!$B$39:$B$782,Y$119)+'СЕТ СН'!$I$14+СВЦЭМ!$D$10+'СЕТ СН'!$I$5-'СЕТ СН'!$I$24</f>
        <v>5532.9371580799998</v>
      </c>
    </row>
    <row r="148" spans="1:27" ht="15.75" x14ac:dyDescent="0.2">
      <c r="A148" s="35">
        <f t="shared" si="3"/>
        <v>44924</v>
      </c>
      <c r="B148" s="36">
        <f>SUMIFS(СВЦЭМ!$D$39:$D$782,СВЦЭМ!$A$39:$A$782,$A148,СВЦЭМ!$B$39:$B$782,B$119)+'СЕТ СН'!$I$14+СВЦЭМ!$D$10+'СЕТ СН'!$I$5-'СЕТ СН'!$I$24</f>
        <v>5606.7205930300006</v>
      </c>
      <c r="C148" s="36">
        <f>SUMIFS(СВЦЭМ!$D$39:$D$782,СВЦЭМ!$A$39:$A$782,$A148,СВЦЭМ!$B$39:$B$782,C$119)+'СЕТ СН'!$I$14+СВЦЭМ!$D$10+'СЕТ СН'!$I$5-'СЕТ СН'!$I$24</f>
        <v>5611.2833354800005</v>
      </c>
      <c r="D148" s="36">
        <f>SUMIFS(СВЦЭМ!$D$39:$D$782,СВЦЭМ!$A$39:$A$782,$A148,СВЦЭМ!$B$39:$B$782,D$119)+'СЕТ СН'!$I$14+СВЦЭМ!$D$10+'СЕТ СН'!$I$5-'СЕТ СН'!$I$24</f>
        <v>5604.1262576600002</v>
      </c>
      <c r="E148" s="36">
        <f>SUMIFS(СВЦЭМ!$D$39:$D$782,СВЦЭМ!$A$39:$A$782,$A148,СВЦЭМ!$B$39:$B$782,E$119)+'СЕТ СН'!$I$14+СВЦЭМ!$D$10+'СЕТ СН'!$I$5-'СЕТ СН'!$I$24</f>
        <v>5610.4533693800004</v>
      </c>
      <c r="F148" s="36">
        <f>SUMIFS(СВЦЭМ!$D$39:$D$782,СВЦЭМ!$A$39:$A$782,$A148,СВЦЭМ!$B$39:$B$782,F$119)+'СЕТ СН'!$I$14+СВЦЭМ!$D$10+'СЕТ СН'!$I$5-'СЕТ СН'!$I$24</f>
        <v>5618.2358119199998</v>
      </c>
      <c r="G148" s="36">
        <f>SUMIFS(СВЦЭМ!$D$39:$D$782,СВЦЭМ!$A$39:$A$782,$A148,СВЦЭМ!$B$39:$B$782,G$119)+'СЕТ СН'!$I$14+СВЦЭМ!$D$10+'СЕТ СН'!$I$5-'СЕТ СН'!$I$24</f>
        <v>5607.2055471499998</v>
      </c>
      <c r="H148" s="36">
        <f>SUMIFS(СВЦЭМ!$D$39:$D$782,СВЦЭМ!$A$39:$A$782,$A148,СВЦЭМ!$B$39:$B$782,H$119)+'СЕТ СН'!$I$14+СВЦЭМ!$D$10+'СЕТ СН'!$I$5-'СЕТ СН'!$I$24</f>
        <v>5593.9777477200005</v>
      </c>
      <c r="I148" s="36">
        <f>SUMIFS(СВЦЭМ!$D$39:$D$782,СВЦЭМ!$A$39:$A$782,$A148,СВЦЭМ!$B$39:$B$782,I$119)+'СЕТ СН'!$I$14+СВЦЭМ!$D$10+'СЕТ СН'!$I$5-'СЕТ СН'!$I$24</f>
        <v>5553.5688590099999</v>
      </c>
      <c r="J148" s="36">
        <f>SUMIFS(СВЦЭМ!$D$39:$D$782,СВЦЭМ!$A$39:$A$782,$A148,СВЦЭМ!$B$39:$B$782,J$119)+'СЕТ СН'!$I$14+СВЦЭМ!$D$10+'СЕТ СН'!$I$5-'СЕТ СН'!$I$24</f>
        <v>5544.3231398500002</v>
      </c>
      <c r="K148" s="36">
        <f>SUMIFS(СВЦЭМ!$D$39:$D$782,СВЦЭМ!$A$39:$A$782,$A148,СВЦЭМ!$B$39:$B$782,K$119)+'СЕТ СН'!$I$14+СВЦЭМ!$D$10+'СЕТ СН'!$I$5-'СЕТ СН'!$I$24</f>
        <v>5513.6484347200003</v>
      </c>
      <c r="L148" s="36">
        <f>SUMIFS(СВЦЭМ!$D$39:$D$782,СВЦЭМ!$A$39:$A$782,$A148,СВЦЭМ!$B$39:$B$782,L$119)+'СЕТ СН'!$I$14+СВЦЭМ!$D$10+'СЕТ СН'!$I$5-'СЕТ СН'!$I$24</f>
        <v>5499.9752131200003</v>
      </c>
      <c r="M148" s="36">
        <f>SUMIFS(СВЦЭМ!$D$39:$D$782,СВЦЭМ!$A$39:$A$782,$A148,СВЦЭМ!$B$39:$B$782,M$119)+'СЕТ СН'!$I$14+СВЦЭМ!$D$10+'СЕТ СН'!$I$5-'СЕТ СН'!$I$24</f>
        <v>5501.7580589200006</v>
      </c>
      <c r="N148" s="36">
        <f>SUMIFS(СВЦЭМ!$D$39:$D$782,СВЦЭМ!$A$39:$A$782,$A148,СВЦЭМ!$B$39:$B$782,N$119)+'СЕТ СН'!$I$14+СВЦЭМ!$D$10+'СЕТ СН'!$I$5-'СЕТ СН'!$I$24</f>
        <v>5537.3876332600003</v>
      </c>
      <c r="O148" s="36">
        <f>SUMIFS(СВЦЭМ!$D$39:$D$782,СВЦЭМ!$A$39:$A$782,$A148,СВЦЭМ!$B$39:$B$782,O$119)+'СЕТ СН'!$I$14+СВЦЭМ!$D$10+'СЕТ СН'!$I$5-'СЕТ СН'!$I$24</f>
        <v>5545.5277689699997</v>
      </c>
      <c r="P148" s="36">
        <f>SUMIFS(СВЦЭМ!$D$39:$D$782,СВЦЭМ!$A$39:$A$782,$A148,СВЦЭМ!$B$39:$B$782,P$119)+'СЕТ СН'!$I$14+СВЦЭМ!$D$10+'СЕТ СН'!$I$5-'СЕТ СН'!$I$24</f>
        <v>5558.5565620899997</v>
      </c>
      <c r="Q148" s="36">
        <f>SUMIFS(СВЦЭМ!$D$39:$D$782,СВЦЭМ!$A$39:$A$782,$A148,СВЦЭМ!$B$39:$B$782,Q$119)+'СЕТ СН'!$I$14+СВЦЭМ!$D$10+'СЕТ СН'!$I$5-'СЕТ СН'!$I$24</f>
        <v>5560.3488760800001</v>
      </c>
      <c r="R148" s="36">
        <f>SUMIFS(СВЦЭМ!$D$39:$D$782,СВЦЭМ!$A$39:$A$782,$A148,СВЦЭМ!$B$39:$B$782,R$119)+'СЕТ СН'!$I$14+СВЦЭМ!$D$10+'СЕТ СН'!$I$5-'СЕТ СН'!$I$24</f>
        <v>5541.1327481899998</v>
      </c>
      <c r="S148" s="36">
        <f>SUMIFS(СВЦЭМ!$D$39:$D$782,СВЦЭМ!$A$39:$A$782,$A148,СВЦЭМ!$B$39:$B$782,S$119)+'СЕТ СН'!$I$14+СВЦЭМ!$D$10+'СЕТ СН'!$I$5-'СЕТ СН'!$I$24</f>
        <v>5521.5135401099997</v>
      </c>
      <c r="T148" s="36">
        <f>SUMIFS(СВЦЭМ!$D$39:$D$782,СВЦЭМ!$A$39:$A$782,$A148,СВЦЭМ!$B$39:$B$782,T$119)+'СЕТ СН'!$I$14+СВЦЭМ!$D$10+'СЕТ СН'!$I$5-'СЕТ СН'!$I$24</f>
        <v>5481.9693830699998</v>
      </c>
      <c r="U148" s="36">
        <f>SUMIFS(СВЦЭМ!$D$39:$D$782,СВЦЭМ!$A$39:$A$782,$A148,СВЦЭМ!$B$39:$B$782,U$119)+'СЕТ СН'!$I$14+СВЦЭМ!$D$10+'СЕТ СН'!$I$5-'СЕТ СН'!$I$24</f>
        <v>5489.8901906999999</v>
      </c>
      <c r="V148" s="36">
        <f>SUMIFS(СВЦЭМ!$D$39:$D$782,СВЦЭМ!$A$39:$A$782,$A148,СВЦЭМ!$B$39:$B$782,V$119)+'СЕТ СН'!$I$14+СВЦЭМ!$D$10+'СЕТ СН'!$I$5-'СЕТ СН'!$I$24</f>
        <v>5505.5148279300001</v>
      </c>
      <c r="W148" s="36">
        <f>SUMIFS(СВЦЭМ!$D$39:$D$782,СВЦЭМ!$A$39:$A$782,$A148,СВЦЭМ!$B$39:$B$782,W$119)+'СЕТ СН'!$I$14+СВЦЭМ!$D$10+'СЕТ СН'!$I$5-'СЕТ СН'!$I$24</f>
        <v>5523.79803197</v>
      </c>
      <c r="X148" s="36">
        <f>SUMIFS(СВЦЭМ!$D$39:$D$782,СВЦЭМ!$A$39:$A$782,$A148,СВЦЭМ!$B$39:$B$782,X$119)+'СЕТ СН'!$I$14+СВЦЭМ!$D$10+'СЕТ СН'!$I$5-'СЕТ СН'!$I$24</f>
        <v>5549.9011715200004</v>
      </c>
      <c r="Y148" s="36">
        <f>SUMIFS(СВЦЭМ!$D$39:$D$782,СВЦЭМ!$A$39:$A$782,$A148,СВЦЭМ!$B$39:$B$782,Y$119)+'СЕТ СН'!$I$14+СВЦЭМ!$D$10+'СЕТ СН'!$I$5-'СЕТ СН'!$I$24</f>
        <v>5577.58442956</v>
      </c>
    </row>
    <row r="149" spans="1:27" ht="15.75" x14ac:dyDescent="0.2">
      <c r="A149" s="35">
        <f t="shared" si="3"/>
        <v>44925</v>
      </c>
      <c r="B149" s="36">
        <f>SUMIFS(СВЦЭМ!$D$39:$D$782,СВЦЭМ!$A$39:$A$782,$A149,СВЦЭМ!$B$39:$B$782,B$119)+'СЕТ СН'!$I$14+СВЦЭМ!$D$10+'СЕТ СН'!$I$5-'СЕТ СН'!$I$24</f>
        <v>5578.2137739700001</v>
      </c>
      <c r="C149" s="36">
        <f>SUMIFS(СВЦЭМ!$D$39:$D$782,СВЦЭМ!$A$39:$A$782,$A149,СВЦЭМ!$B$39:$B$782,C$119)+'СЕТ СН'!$I$14+СВЦЭМ!$D$10+'СЕТ СН'!$I$5-'СЕТ СН'!$I$24</f>
        <v>5554.4088034200004</v>
      </c>
      <c r="D149" s="36">
        <f>SUMIFS(СВЦЭМ!$D$39:$D$782,СВЦЭМ!$A$39:$A$782,$A149,СВЦЭМ!$B$39:$B$782,D$119)+'СЕТ СН'!$I$14+СВЦЭМ!$D$10+'СЕТ СН'!$I$5-'СЕТ СН'!$I$24</f>
        <v>5538.8014159499999</v>
      </c>
      <c r="E149" s="36">
        <f>SUMIFS(СВЦЭМ!$D$39:$D$782,СВЦЭМ!$A$39:$A$782,$A149,СВЦЭМ!$B$39:$B$782,E$119)+'СЕТ СН'!$I$14+СВЦЭМ!$D$10+'СЕТ СН'!$I$5-'СЕТ СН'!$I$24</f>
        <v>5533.8064350700006</v>
      </c>
      <c r="F149" s="36">
        <f>SUMIFS(СВЦЭМ!$D$39:$D$782,СВЦЭМ!$A$39:$A$782,$A149,СВЦЭМ!$B$39:$B$782,F$119)+'СЕТ СН'!$I$14+СВЦЭМ!$D$10+'СЕТ СН'!$I$5-'СЕТ СН'!$I$24</f>
        <v>5528.8205624299999</v>
      </c>
      <c r="G149" s="36">
        <f>SUMIFS(СВЦЭМ!$D$39:$D$782,СВЦЭМ!$A$39:$A$782,$A149,СВЦЭМ!$B$39:$B$782,G$119)+'СЕТ СН'!$I$14+СВЦЭМ!$D$10+'СЕТ СН'!$I$5-'СЕТ СН'!$I$24</f>
        <v>5511.5570945300005</v>
      </c>
      <c r="H149" s="36">
        <f>SUMIFS(СВЦЭМ!$D$39:$D$782,СВЦЭМ!$A$39:$A$782,$A149,СВЦЭМ!$B$39:$B$782,H$119)+'СЕТ СН'!$I$14+СВЦЭМ!$D$10+'СЕТ СН'!$I$5-'СЕТ СН'!$I$24</f>
        <v>5478.0555621200001</v>
      </c>
      <c r="I149" s="36">
        <f>SUMIFS(СВЦЭМ!$D$39:$D$782,СВЦЭМ!$A$39:$A$782,$A149,СВЦЭМ!$B$39:$B$782,I$119)+'СЕТ СН'!$I$14+СВЦЭМ!$D$10+'СЕТ СН'!$I$5-'СЕТ СН'!$I$24</f>
        <v>5486.9489086399999</v>
      </c>
      <c r="J149" s="36">
        <f>SUMIFS(СВЦЭМ!$D$39:$D$782,СВЦЭМ!$A$39:$A$782,$A149,СВЦЭМ!$B$39:$B$782,J$119)+'СЕТ СН'!$I$14+СВЦЭМ!$D$10+'СЕТ СН'!$I$5-'СЕТ СН'!$I$24</f>
        <v>5457.2924371299996</v>
      </c>
      <c r="K149" s="36">
        <f>SUMIFS(СВЦЭМ!$D$39:$D$782,СВЦЭМ!$A$39:$A$782,$A149,СВЦЭМ!$B$39:$B$782,K$119)+'СЕТ СН'!$I$14+СВЦЭМ!$D$10+'СЕТ СН'!$I$5-'СЕТ СН'!$I$24</f>
        <v>5445.6587591699999</v>
      </c>
      <c r="L149" s="36">
        <f>SUMIFS(СВЦЭМ!$D$39:$D$782,СВЦЭМ!$A$39:$A$782,$A149,СВЦЭМ!$B$39:$B$782,L$119)+'СЕТ СН'!$I$14+СВЦЭМ!$D$10+'СЕТ СН'!$I$5-'СЕТ СН'!$I$24</f>
        <v>5456.7514040400001</v>
      </c>
      <c r="M149" s="36">
        <f>SUMIFS(СВЦЭМ!$D$39:$D$782,СВЦЭМ!$A$39:$A$782,$A149,СВЦЭМ!$B$39:$B$782,M$119)+'СЕТ СН'!$I$14+СВЦЭМ!$D$10+'СЕТ СН'!$I$5-'СЕТ СН'!$I$24</f>
        <v>5473.1861468699999</v>
      </c>
      <c r="N149" s="36">
        <f>SUMIFS(СВЦЭМ!$D$39:$D$782,СВЦЭМ!$A$39:$A$782,$A149,СВЦЭМ!$B$39:$B$782,N$119)+'СЕТ СН'!$I$14+СВЦЭМ!$D$10+'СЕТ СН'!$I$5-'СЕТ СН'!$I$24</f>
        <v>5493.0555577200003</v>
      </c>
      <c r="O149" s="36">
        <f>SUMIFS(СВЦЭМ!$D$39:$D$782,СВЦЭМ!$A$39:$A$782,$A149,СВЦЭМ!$B$39:$B$782,O$119)+'СЕТ СН'!$I$14+СВЦЭМ!$D$10+'СЕТ СН'!$I$5-'СЕТ СН'!$I$24</f>
        <v>5518.9866752799999</v>
      </c>
      <c r="P149" s="36">
        <f>SUMIFS(СВЦЭМ!$D$39:$D$782,СВЦЭМ!$A$39:$A$782,$A149,СВЦЭМ!$B$39:$B$782,P$119)+'СЕТ СН'!$I$14+СВЦЭМ!$D$10+'СЕТ СН'!$I$5-'СЕТ СН'!$I$24</f>
        <v>5528.0028030699996</v>
      </c>
      <c r="Q149" s="36">
        <f>SUMIFS(СВЦЭМ!$D$39:$D$782,СВЦЭМ!$A$39:$A$782,$A149,СВЦЭМ!$B$39:$B$782,Q$119)+'СЕТ СН'!$I$14+СВЦЭМ!$D$10+'СЕТ СН'!$I$5-'СЕТ СН'!$I$24</f>
        <v>5527.5668141400001</v>
      </c>
      <c r="R149" s="36">
        <f>SUMIFS(СВЦЭМ!$D$39:$D$782,СВЦЭМ!$A$39:$A$782,$A149,СВЦЭМ!$B$39:$B$782,R$119)+'СЕТ СН'!$I$14+СВЦЭМ!$D$10+'СЕТ СН'!$I$5-'СЕТ СН'!$I$24</f>
        <v>5498.9359889300003</v>
      </c>
      <c r="S149" s="36">
        <f>SUMIFS(СВЦЭМ!$D$39:$D$782,СВЦЭМ!$A$39:$A$782,$A149,СВЦЭМ!$B$39:$B$782,S$119)+'СЕТ СН'!$I$14+СВЦЭМ!$D$10+'СЕТ СН'!$I$5-'СЕТ СН'!$I$24</f>
        <v>5453.0129995200004</v>
      </c>
      <c r="T149" s="36">
        <f>SUMIFS(СВЦЭМ!$D$39:$D$782,СВЦЭМ!$A$39:$A$782,$A149,СВЦЭМ!$B$39:$B$782,T$119)+'СЕТ СН'!$I$14+СВЦЭМ!$D$10+'СЕТ СН'!$I$5-'СЕТ СН'!$I$24</f>
        <v>5453.7201955600003</v>
      </c>
      <c r="U149" s="36">
        <f>SUMIFS(СВЦЭМ!$D$39:$D$782,СВЦЭМ!$A$39:$A$782,$A149,СВЦЭМ!$B$39:$B$782,U$119)+'СЕТ СН'!$I$14+СВЦЭМ!$D$10+'СЕТ СН'!$I$5-'СЕТ СН'!$I$24</f>
        <v>5457.5307790500001</v>
      </c>
      <c r="V149" s="36">
        <f>SUMIFS(СВЦЭМ!$D$39:$D$782,СВЦЭМ!$A$39:$A$782,$A149,СВЦЭМ!$B$39:$B$782,V$119)+'СЕТ СН'!$I$14+СВЦЭМ!$D$10+'СЕТ СН'!$I$5-'СЕТ СН'!$I$24</f>
        <v>5471.1802354199999</v>
      </c>
      <c r="W149" s="36">
        <f>SUMIFS(СВЦЭМ!$D$39:$D$782,СВЦЭМ!$A$39:$A$782,$A149,СВЦЭМ!$B$39:$B$782,W$119)+'СЕТ СН'!$I$14+СВЦЭМ!$D$10+'СЕТ СН'!$I$5-'СЕТ СН'!$I$24</f>
        <v>5489.8451598400006</v>
      </c>
      <c r="X149" s="36">
        <f>SUMIFS(СВЦЭМ!$D$39:$D$782,СВЦЭМ!$A$39:$A$782,$A149,СВЦЭМ!$B$39:$B$782,X$119)+'СЕТ СН'!$I$14+СВЦЭМ!$D$10+'СЕТ СН'!$I$5-'СЕТ СН'!$I$24</f>
        <v>5513.3770681699998</v>
      </c>
      <c r="Y149" s="36">
        <f>SUMIFS(СВЦЭМ!$D$39:$D$782,СВЦЭМ!$A$39:$A$782,$A149,СВЦЭМ!$B$39:$B$782,Y$119)+'СЕТ СН'!$I$14+СВЦЭМ!$D$10+'СЕТ СН'!$I$5-'СЕТ СН'!$I$24</f>
        <v>5528.0251284300002</v>
      </c>
    </row>
    <row r="150" spans="1:27" ht="15.75" x14ac:dyDescent="0.2">
      <c r="A150" s="35">
        <f t="shared" si="3"/>
        <v>44926</v>
      </c>
      <c r="B150" s="36">
        <f>SUMIFS(СВЦЭМ!$D$39:$D$782,СВЦЭМ!$A$39:$A$782,$A150,СВЦЭМ!$B$39:$B$782,B$119)+'СЕТ СН'!$I$14+СВЦЭМ!$D$10+'СЕТ СН'!$I$5-'СЕТ СН'!$I$24</f>
        <v>5653.4531828600002</v>
      </c>
      <c r="C150" s="36">
        <f>SUMIFS(СВЦЭМ!$D$39:$D$782,СВЦЭМ!$A$39:$A$782,$A150,СВЦЭМ!$B$39:$B$782,C$119)+'СЕТ СН'!$I$14+СВЦЭМ!$D$10+'СЕТ СН'!$I$5-'СЕТ СН'!$I$24</f>
        <v>5685.8660298300001</v>
      </c>
      <c r="D150" s="36">
        <f>SUMIFS(СВЦЭМ!$D$39:$D$782,СВЦЭМ!$A$39:$A$782,$A150,СВЦЭМ!$B$39:$B$782,D$119)+'СЕТ СН'!$I$14+СВЦЭМ!$D$10+'СЕТ СН'!$I$5-'СЕТ СН'!$I$24</f>
        <v>5741.2579528900005</v>
      </c>
      <c r="E150" s="36">
        <f>SUMIFS(СВЦЭМ!$D$39:$D$782,СВЦЭМ!$A$39:$A$782,$A150,СВЦЭМ!$B$39:$B$782,E$119)+'СЕТ СН'!$I$14+СВЦЭМ!$D$10+'СЕТ СН'!$I$5-'СЕТ СН'!$I$24</f>
        <v>5750.1881798100003</v>
      </c>
      <c r="F150" s="36">
        <f>SUMIFS(СВЦЭМ!$D$39:$D$782,СВЦЭМ!$A$39:$A$782,$A150,СВЦЭМ!$B$39:$B$782,F$119)+'СЕТ СН'!$I$14+СВЦЭМ!$D$10+'СЕТ СН'!$I$5-'СЕТ СН'!$I$24</f>
        <v>5748.1235179400001</v>
      </c>
      <c r="G150" s="36">
        <f>SUMIFS(СВЦЭМ!$D$39:$D$782,СВЦЭМ!$A$39:$A$782,$A150,СВЦЭМ!$B$39:$B$782,G$119)+'СЕТ СН'!$I$14+СВЦЭМ!$D$10+'СЕТ СН'!$I$5-'СЕТ СН'!$I$24</f>
        <v>5736.0741264500002</v>
      </c>
      <c r="H150" s="36">
        <f>SUMIFS(СВЦЭМ!$D$39:$D$782,СВЦЭМ!$A$39:$A$782,$A150,СВЦЭМ!$B$39:$B$782,H$119)+'СЕТ СН'!$I$14+СВЦЭМ!$D$10+'СЕТ СН'!$I$5-'СЕТ СН'!$I$24</f>
        <v>5701.5072200300001</v>
      </c>
      <c r="I150" s="36">
        <f>SUMIFS(СВЦЭМ!$D$39:$D$782,СВЦЭМ!$A$39:$A$782,$A150,СВЦЭМ!$B$39:$B$782,I$119)+'СЕТ СН'!$I$14+СВЦЭМ!$D$10+'СЕТ СН'!$I$5-'СЕТ СН'!$I$24</f>
        <v>5652.7994816</v>
      </c>
      <c r="J150" s="36">
        <f>SUMIFS(СВЦЭМ!$D$39:$D$782,СВЦЭМ!$A$39:$A$782,$A150,СВЦЭМ!$B$39:$B$782,J$119)+'СЕТ СН'!$I$14+СВЦЭМ!$D$10+'СЕТ СН'!$I$5-'СЕТ СН'!$I$24</f>
        <v>5607.9393417299998</v>
      </c>
      <c r="K150" s="36">
        <f>SUMIFS(СВЦЭМ!$D$39:$D$782,СВЦЭМ!$A$39:$A$782,$A150,СВЦЭМ!$B$39:$B$782,K$119)+'СЕТ СН'!$I$14+СВЦЭМ!$D$10+'СЕТ СН'!$I$5-'СЕТ СН'!$I$24</f>
        <v>5601.3191046600004</v>
      </c>
      <c r="L150" s="36">
        <f>SUMIFS(СВЦЭМ!$D$39:$D$782,СВЦЭМ!$A$39:$A$782,$A150,СВЦЭМ!$B$39:$B$782,L$119)+'СЕТ СН'!$I$14+СВЦЭМ!$D$10+'СЕТ СН'!$I$5-'СЕТ СН'!$I$24</f>
        <v>5583.8827986699998</v>
      </c>
      <c r="M150" s="36">
        <f>SUMIFS(СВЦЭМ!$D$39:$D$782,СВЦЭМ!$A$39:$A$782,$A150,СВЦЭМ!$B$39:$B$782,M$119)+'СЕТ СН'!$I$14+СВЦЭМ!$D$10+'СЕТ СН'!$I$5-'СЕТ СН'!$I$24</f>
        <v>5581.9440725599998</v>
      </c>
      <c r="N150" s="36">
        <f>SUMIFS(СВЦЭМ!$D$39:$D$782,СВЦЭМ!$A$39:$A$782,$A150,СВЦЭМ!$B$39:$B$782,N$119)+'СЕТ СН'!$I$14+СВЦЭМ!$D$10+'СЕТ СН'!$I$5-'СЕТ СН'!$I$24</f>
        <v>5604.3504677000001</v>
      </c>
      <c r="O150" s="36">
        <f>SUMIFS(СВЦЭМ!$D$39:$D$782,СВЦЭМ!$A$39:$A$782,$A150,СВЦЭМ!$B$39:$B$782,O$119)+'СЕТ СН'!$I$14+СВЦЭМ!$D$10+'СЕТ СН'!$I$5-'СЕТ СН'!$I$24</f>
        <v>5633.0232703800002</v>
      </c>
      <c r="P150" s="36">
        <f>SUMIFS(СВЦЭМ!$D$39:$D$782,СВЦЭМ!$A$39:$A$782,$A150,СВЦЭМ!$B$39:$B$782,P$119)+'СЕТ СН'!$I$14+СВЦЭМ!$D$10+'СЕТ СН'!$I$5-'СЕТ СН'!$I$24</f>
        <v>5654.0238221199997</v>
      </c>
      <c r="Q150" s="36">
        <f>SUMIFS(СВЦЭМ!$D$39:$D$782,СВЦЭМ!$A$39:$A$782,$A150,СВЦЭМ!$B$39:$B$782,Q$119)+'СЕТ СН'!$I$14+СВЦЭМ!$D$10+'СЕТ СН'!$I$5-'СЕТ СН'!$I$24</f>
        <v>5657.6355581200005</v>
      </c>
      <c r="R150" s="36">
        <f>SUMIFS(СВЦЭМ!$D$39:$D$782,СВЦЭМ!$A$39:$A$782,$A150,СВЦЭМ!$B$39:$B$782,R$119)+'СЕТ СН'!$I$14+СВЦЭМ!$D$10+'СЕТ СН'!$I$5-'СЕТ СН'!$I$24</f>
        <v>5604.5768745400001</v>
      </c>
      <c r="S150" s="36">
        <f>SUMIFS(СВЦЭМ!$D$39:$D$782,СВЦЭМ!$A$39:$A$782,$A150,СВЦЭМ!$B$39:$B$782,S$119)+'СЕТ СН'!$I$14+СВЦЭМ!$D$10+'СЕТ СН'!$I$5-'СЕТ СН'!$I$24</f>
        <v>5569.8938550599996</v>
      </c>
      <c r="T150" s="36">
        <f>SUMIFS(СВЦЭМ!$D$39:$D$782,СВЦЭМ!$A$39:$A$782,$A150,СВЦЭМ!$B$39:$B$782,T$119)+'СЕТ СН'!$I$14+СВЦЭМ!$D$10+'СЕТ СН'!$I$5-'СЕТ СН'!$I$24</f>
        <v>5562.37479454</v>
      </c>
      <c r="U150" s="36">
        <f>SUMIFS(СВЦЭМ!$D$39:$D$782,СВЦЭМ!$A$39:$A$782,$A150,СВЦЭМ!$B$39:$B$782,U$119)+'СЕТ СН'!$I$14+СВЦЭМ!$D$10+'СЕТ СН'!$I$5-'СЕТ СН'!$I$24</f>
        <v>5580.1610362499996</v>
      </c>
      <c r="V150" s="36">
        <f>SUMIFS(СВЦЭМ!$D$39:$D$782,СВЦЭМ!$A$39:$A$782,$A150,СВЦЭМ!$B$39:$B$782,V$119)+'СЕТ СН'!$I$14+СВЦЭМ!$D$10+'СЕТ СН'!$I$5-'СЕТ СН'!$I$24</f>
        <v>5586.2025111900002</v>
      </c>
      <c r="W150" s="36">
        <f>SUMIFS(СВЦЭМ!$D$39:$D$782,СВЦЭМ!$A$39:$A$782,$A150,СВЦЭМ!$B$39:$B$782,W$119)+'СЕТ СН'!$I$14+СВЦЭМ!$D$10+'СЕТ СН'!$I$5-'СЕТ СН'!$I$24</f>
        <v>5623.3806360799999</v>
      </c>
      <c r="X150" s="36">
        <f>SUMIFS(СВЦЭМ!$D$39:$D$782,СВЦЭМ!$A$39:$A$782,$A150,СВЦЭМ!$B$39:$B$782,X$119)+'СЕТ СН'!$I$14+СВЦЭМ!$D$10+'СЕТ СН'!$I$5-'СЕТ СН'!$I$24</f>
        <v>5629.8717067199996</v>
      </c>
      <c r="Y150" s="36">
        <f>SUMIFS(СВЦЭМ!$D$39:$D$782,СВЦЭМ!$A$39:$A$782,$A150,СВЦЭМ!$B$39:$B$782,Y$119)+'СЕТ СН'!$I$14+СВЦЭМ!$D$10+'СЕТ СН'!$I$5-'СЕТ СН'!$I$24</f>
        <v>5679.6045685999998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7" t="s">
        <v>7</v>
      </c>
      <c r="B153" s="130" t="s">
        <v>148</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28"/>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s="46" customFormat="1" ht="12.75" customHeight="1" x14ac:dyDescent="0.2">
      <c r="A155" s="12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01.12.2022</v>
      </c>
      <c r="B156" s="36">
        <f>SUMIFS(СВЦЭМ!$E$39:$E$782,СВЦЭМ!$A$39:$A$782,$A156,СВЦЭМ!$B$39:$B$782,B$155)+'СЕТ СН'!$F$15</f>
        <v>301.63552869</v>
      </c>
      <c r="C156" s="36">
        <f>SUMIFS(СВЦЭМ!$E$39:$E$782,СВЦЭМ!$A$39:$A$782,$A156,СВЦЭМ!$B$39:$B$782,C$155)+'СЕТ СН'!$F$15</f>
        <v>296.56013052999998</v>
      </c>
      <c r="D156" s="36">
        <f>SUMIFS(СВЦЭМ!$E$39:$E$782,СВЦЭМ!$A$39:$A$782,$A156,СВЦЭМ!$B$39:$B$782,D$155)+'СЕТ СН'!$F$15</f>
        <v>307.84551699999997</v>
      </c>
      <c r="E156" s="36">
        <f>SUMIFS(СВЦЭМ!$E$39:$E$782,СВЦЭМ!$A$39:$A$782,$A156,СВЦЭМ!$B$39:$B$782,E$155)+'СЕТ СН'!$F$15</f>
        <v>308.53984209999999</v>
      </c>
      <c r="F156" s="36">
        <f>SUMIFS(СВЦЭМ!$E$39:$E$782,СВЦЭМ!$A$39:$A$782,$A156,СВЦЭМ!$B$39:$B$782,F$155)+'СЕТ СН'!$F$15</f>
        <v>311.01135427000003</v>
      </c>
      <c r="G156" s="36">
        <f>SUMIFS(СВЦЭМ!$E$39:$E$782,СВЦЭМ!$A$39:$A$782,$A156,СВЦЭМ!$B$39:$B$782,G$155)+'СЕТ СН'!$F$15</f>
        <v>306.58197192</v>
      </c>
      <c r="H156" s="36">
        <f>SUMIFS(СВЦЭМ!$E$39:$E$782,СВЦЭМ!$A$39:$A$782,$A156,СВЦЭМ!$B$39:$B$782,H$155)+'СЕТ СН'!$F$15</f>
        <v>300.90334382999998</v>
      </c>
      <c r="I156" s="36">
        <f>SUMIFS(СВЦЭМ!$E$39:$E$782,СВЦЭМ!$A$39:$A$782,$A156,СВЦЭМ!$B$39:$B$782,I$155)+'СЕТ СН'!$F$15</f>
        <v>295.53242934000002</v>
      </c>
      <c r="J156" s="36">
        <f>SUMIFS(СВЦЭМ!$E$39:$E$782,СВЦЭМ!$A$39:$A$782,$A156,СВЦЭМ!$B$39:$B$782,J$155)+'СЕТ СН'!$F$15</f>
        <v>287.15215404000003</v>
      </c>
      <c r="K156" s="36">
        <f>SUMIFS(СВЦЭМ!$E$39:$E$782,СВЦЭМ!$A$39:$A$782,$A156,СВЦЭМ!$B$39:$B$782,K$155)+'СЕТ СН'!$F$15</f>
        <v>284.13917184000002</v>
      </c>
      <c r="L156" s="36">
        <f>SUMIFS(СВЦЭМ!$E$39:$E$782,СВЦЭМ!$A$39:$A$782,$A156,СВЦЭМ!$B$39:$B$782,L$155)+'СЕТ СН'!$F$15</f>
        <v>279.06626288000001</v>
      </c>
      <c r="M156" s="36">
        <f>SUMIFS(СВЦЭМ!$E$39:$E$782,СВЦЭМ!$A$39:$A$782,$A156,СВЦЭМ!$B$39:$B$782,M$155)+'СЕТ СН'!$F$15</f>
        <v>280.64640385000001</v>
      </c>
      <c r="N156" s="36">
        <f>SUMIFS(СВЦЭМ!$E$39:$E$782,СВЦЭМ!$A$39:$A$782,$A156,СВЦЭМ!$B$39:$B$782,N$155)+'СЕТ СН'!$F$15</f>
        <v>281.79900472000003</v>
      </c>
      <c r="O156" s="36">
        <f>SUMIFS(СВЦЭМ!$E$39:$E$782,СВЦЭМ!$A$39:$A$782,$A156,СВЦЭМ!$B$39:$B$782,O$155)+'СЕТ СН'!$F$15</f>
        <v>287.04708613999998</v>
      </c>
      <c r="P156" s="36">
        <f>SUMIFS(СВЦЭМ!$E$39:$E$782,СВЦЭМ!$A$39:$A$782,$A156,СВЦЭМ!$B$39:$B$782,P$155)+'СЕТ СН'!$F$15</f>
        <v>289.23700473999997</v>
      </c>
      <c r="Q156" s="36">
        <f>SUMIFS(СВЦЭМ!$E$39:$E$782,СВЦЭМ!$A$39:$A$782,$A156,СВЦЭМ!$B$39:$B$782,Q$155)+'СЕТ СН'!$F$15</f>
        <v>290.34257253999999</v>
      </c>
      <c r="R156" s="36">
        <f>SUMIFS(СВЦЭМ!$E$39:$E$782,СВЦЭМ!$A$39:$A$782,$A156,СВЦЭМ!$B$39:$B$782,R$155)+'СЕТ СН'!$F$15</f>
        <v>289.22986226</v>
      </c>
      <c r="S156" s="36">
        <f>SUMIFS(СВЦЭМ!$E$39:$E$782,СВЦЭМ!$A$39:$A$782,$A156,СВЦЭМ!$B$39:$B$782,S$155)+'СЕТ СН'!$F$15</f>
        <v>280.99524923000001</v>
      </c>
      <c r="T156" s="36">
        <f>SUMIFS(СВЦЭМ!$E$39:$E$782,СВЦЭМ!$A$39:$A$782,$A156,СВЦЭМ!$B$39:$B$782,T$155)+'СЕТ СН'!$F$15</f>
        <v>279.98953074999997</v>
      </c>
      <c r="U156" s="36">
        <f>SUMIFS(СВЦЭМ!$E$39:$E$782,СВЦЭМ!$A$39:$A$782,$A156,СВЦЭМ!$B$39:$B$782,U$155)+'СЕТ СН'!$F$15</f>
        <v>281.77724402000001</v>
      </c>
      <c r="V156" s="36">
        <f>SUMIFS(СВЦЭМ!$E$39:$E$782,СВЦЭМ!$A$39:$A$782,$A156,СВЦЭМ!$B$39:$B$782,V$155)+'СЕТ СН'!$F$15</f>
        <v>282.42244965999998</v>
      </c>
      <c r="W156" s="36">
        <f>SUMIFS(СВЦЭМ!$E$39:$E$782,СВЦЭМ!$A$39:$A$782,$A156,СВЦЭМ!$B$39:$B$782,W$155)+'СЕТ СН'!$F$15</f>
        <v>286.36875858000002</v>
      </c>
      <c r="X156" s="36">
        <f>SUMIFS(СВЦЭМ!$E$39:$E$782,СВЦЭМ!$A$39:$A$782,$A156,СВЦЭМ!$B$39:$B$782,X$155)+'СЕТ СН'!$F$15</f>
        <v>287.71085270999998</v>
      </c>
      <c r="Y156" s="36">
        <f>SUMIFS(СВЦЭМ!$E$39:$E$782,СВЦЭМ!$A$39:$A$782,$A156,СВЦЭМ!$B$39:$B$782,Y$155)+'СЕТ СН'!$F$15</f>
        <v>286.89120037999999</v>
      </c>
      <c r="AA156" s="45"/>
    </row>
    <row r="157" spans="1:27" ht="15.75" x14ac:dyDescent="0.2">
      <c r="A157" s="35">
        <f>A156+1</f>
        <v>44897</v>
      </c>
      <c r="B157" s="36">
        <f>SUMIFS(СВЦЭМ!$E$39:$E$782,СВЦЭМ!$A$39:$A$782,$A157,СВЦЭМ!$B$39:$B$782,B$155)+'СЕТ СН'!$F$15</f>
        <v>305.81832974999998</v>
      </c>
      <c r="C157" s="36">
        <f>SUMIFS(СВЦЭМ!$E$39:$E$782,СВЦЭМ!$A$39:$A$782,$A157,СВЦЭМ!$B$39:$B$782,C$155)+'СЕТ СН'!$F$15</f>
        <v>306.00716353000001</v>
      </c>
      <c r="D157" s="36">
        <f>SUMIFS(СВЦЭМ!$E$39:$E$782,СВЦЭМ!$A$39:$A$782,$A157,СВЦЭМ!$B$39:$B$782,D$155)+'СЕТ СН'!$F$15</f>
        <v>310.34512955999998</v>
      </c>
      <c r="E157" s="36">
        <f>SUMIFS(СВЦЭМ!$E$39:$E$782,СВЦЭМ!$A$39:$A$782,$A157,СВЦЭМ!$B$39:$B$782,E$155)+'СЕТ СН'!$F$15</f>
        <v>311.18192684000002</v>
      </c>
      <c r="F157" s="36">
        <f>SUMIFS(СВЦЭМ!$E$39:$E$782,СВЦЭМ!$A$39:$A$782,$A157,СВЦЭМ!$B$39:$B$782,F$155)+'СЕТ СН'!$F$15</f>
        <v>318.68721711000001</v>
      </c>
      <c r="G157" s="36">
        <f>SUMIFS(СВЦЭМ!$E$39:$E$782,СВЦЭМ!$A$39:$A$782,$A157,СВЦЭМ!$B$39:$B$782,G$155)+'СЕТ СН'!$F$15</f>
        <v>313.16865652000001</v>
      </c>
      <c r="H157" s="36">
        <f>SUMIFS(СВЦЭМ!$E$39:$E$782,СВЦЭМ!$A$39:$A$782,$A157,СВЦЭМ!$B$39:$B$782,H$155)+'СЕТ СН'!$F$15</f>
        <v>308.28089111000003</v>
      </c>
      <c r="I157" s="36">
        <f>SUMIFS(СВЦЭМ!$E$39:$E$782,СВЦЭМ!$A$39:$A$782,$A157,СВЦЭМ!$B$39:$B$782,I$155)+'СЕТ СН'!$F$15</f>
        <v>303.34558516999999</v>
      </c>
      <c r="J157" s="36">
        <f>SUMIFS(СВЦЭМ!$E$39:$E$782,СВЦЭМ!$A$39:$A$782,$A157,СВЦЭМ!$B$39:$B$782,J$155)+'СЕТ СН'!$F$15</f>
        <v>297.02866029</v>
      </c>
      <c r="K157" s="36">
        <f>SUMIFS(СВЦЭМ!$E$39:$E$782,СВЦЭМ!$A$39:$A$782,$A157,СВЦЭМ!$B$39:$B$782,K$155)+'СЕТ СН'!$F$15</f>
        <v>292.61923630000001</v>
      </c>
      <c r="L157" s="36">
        <f>SUMIFS(СВЦЭМ!$E$39:$E$782,СВЦЭМ!$A$39:$A$782,$A157,СВЦЭМ!$B$39:$B$782,L$155)+'СЕТ СН'!$F$15</f>
        <v>290.28449191999999</v>
      </c>
      <c r="M157" s="36">
        <f>SUMIFS(СВЦЭМ!$E$39:$E$782,СВЦЭМ!$A$39:$A$782,$A157,СВЦЭМ!$B$39:$B$782,M$155)+'СЕТ СН'!$F$15</f>
        <v>288.96799815000003</v>
      </c>
      <c r="N157" s="36">
        <f>SUMIFS(СВЦЭМ!$E$39:$E$782,СВЦЭМ!$A$39:$A$782,$A157,СВЦЭМ!$B$39:$B$782,N$155)+'СЕТ СН'!$F$15</f>
        <v>293.41639134000002</v>
      </c>
      <c r="O157" s="36">
        <f>SUMIFS(СВЦЭМ!$E$39:$E$782,СВЦЭМ!$A$39:$A$782,$A157,СВЦЭМ!$B$39:$B$782,O$155)+'СЕТ СН'!$F$15</f>
        <v>294.49542865000001</v>
      </c>
      <c r="P157" s="36">
        <f>SUMIFS(СВЦЭМ!$E$39:$E$782,СВЦЭМ!$A$39:$A$782,$A157,СВЦЭМ!$B$39:$B$782,P$155)+'СЕТ СН'!$F$15</f>
        <v>296.05255722999999</v>
      </c>
      <c r="Q157" s="36">
        <f>SUMIFS(СВЦЭМ!$E$39:$E$782,СВЦЭМ!$A$39:$A$782,$A157,СВЦЭМ!$B$39:$B$782,Q$155)+'СЕТ СН'!$F$15</f>
        <v>297.22947971999997</v>
      </c>
      <c r="R157" s="36">
        <f>SUMIFS(СВЦЭМ!$E$39:$E$782,СВЦЭМ!$A$39:$A$782,$A157,СВЦЭМ!$B$39:$B$782,R$155)+'СЕТ СН'!$F$15</f>
        <v>290.70421044</v>
      </c>
      <c r="S157" s="36">
        <f>SUMIFS(СВЦЭМ!$E$39:$E$782,СВЦЭМ!$A$39:$A$782,$A157,СВЦЭМ!$B$39:$B$782,S$155)+'СЕТ СН'!$F$15</f>
        <v>289.0888559</v>
      </c>
      <c r="T157" s="36">
        <f>SUMIFS(СВЦЭМ!$E$39:$E$782,СВЦЭМ!$A$39:$A$782,$A157,СВЦЭМ!$B$39:$B$782,T$155)+'СЕТ СН'!$F$15</f>
        <v>283.44387556999999</v>
      </c>
      <c r="U157" s="36">
        <f>SUMIFS(СВЦЭМ!$E$39:$E$782,СВЦЭМ!$A$39:$A$782,$A157,СВЦЭМ!$B$39:$B$782,U$155)+'СЕТ СН'!$F$15</f>
        <v>285.44808325000002</v>
      </c>
      <c r="V157" s="36">
        <f>SUMIFS(СВЦЭМ!$E$39:$E$782,СВЦЭМ!$A$39:$A$782,$A157,СВЦЭМ!$B$39:$B$782,V$155)+'СЕТ СН'!$F$15</f>
        <v>287.47420305999998</v>
      </c>
      <c r="W157" s="36">
        <f>SUMIFS(СВЦЭМ!$E$39:$E$782,СВЦЭМ!$A$39:$A$782,$A157,СВЦЭМ!$B$39:$B$782,W$155)+'СЕТ СН'!$F$15</f>
        <v>289.68041869000001</v>
      </c>
      <c r="X157" s="36">
        <f>SUMIFS(СВЦЭМ!$E$39:$E$782,СВЦЭМ!$A$39:$A$782,$A157,СВЦЭМ!$B$39:$B$782,X$155)+'СЕТ СН'!$F$15</f>
        <v>294.28451108000002</v>
      </c>
      <c r="Y157" s="36">
        <f>SUMIFS(СВЦЭМ!$E$39:$E$782,СВЦЭМ!$A$39:$A$782,$A157,СВЦЭМ!$B$39:$B$782,Y$155)+'СЕТ СН'!$F$15</f>
        <v>300.87894420999999</v>
      </c>
    </row>
    <row r="158" spans="1:27" ht="15.75" x14ac:dyDescent="0.2">
      <c r="A158" s="35">
        <f t="shared" ref="A158:A186" si="4">A157+1</f>
        <v>44898</v>
      </c>
      <c r="B158" s="36">
        <f>SUMIFS(СВЦЭМ!$E$39:$E$782,СВЦЭМ!$A$39:$A$782,$A158,СВЦЭМ!$B$39:$B$782,B$155)+'СЕТ СН'!$F$15</f>
        <v>278.09422568999997</v>
      </c>
      <c r="C158" s="36">
        <f>SUMIFS(СВЦЭМ!$E$39:$E$782,СВЦЭМ!$A$39:$A$782,$A158,СВЦЭМ!$B$39:$B$782,C$155)+'СЕТ СН'!$F$15</f>
        <v>280.91767347000001</v>
      </c>
      <c r="D158" s="36">
        <f>SUMIFS(СВЦЭМ!$E$39:$E$782,СВЦЭМ!$A$39:$A$782,$A158,СВЦЭМ!$B$39:$B$782,D$155)+'СЕТ СН'!$F$15</f>
        <v>285.75599234999999</v>
      </c>
      <c r="E158" s="36">
        <f>SUMIFS(СВЦЭМ!$E$39:$E$782,СВЦЭМ!$A$39:$A$782,$A158,СВЦЭМ!$B$39:$B$782,E$155)+'СЕТ СН'!$F$15</f>
        <v>293.06231173999998</v>
      </c>
      <c r="F158" s="36">
        <f>SUMIFS(СВЦЭМ!$E$39:$E$782,СВЦЭМ!$A$39:$A$782,$A158,СВЦЭМ!$B$39:$B$782,F$155)+'СЕТ СН'!$F$15</f>
        <v>298.15291833999999</v>
      </c>
      <c r="G158" s="36">
        <f>SUMIFS(СВЦЭМ!$E$39:$E$782,СВЦЭМ!$A$39:$A$782,$A158,СВЦЭМ!$B$39:$B$782,G$155)+'СЕТ СН'!$F$15</f>
        <v>295.13992077</v>
      </c>
      <c r="H158" s="36">
        <f>SUMIFS(СВЦЭМ!$E$39:$E$782,СВЦЭМ!$A$39:$A$782,$A158,СВЦЭМ!$B$39:$B$782,H$155)+'СЕТ СН'!$F$15</f>
        <v>292.23752949999999</v>
      </c>
      <c r="I158" s="36">
        <f>SUMIFS(СВЦЭМ!$E$39:$E$782,СВЦЭМ!$A$39:$A$782,$A158,СВЦЭМ!$B$39:$B$782,I$155)+'СЕТ СН'!$F$15</f>
        <v>289.57304384999998</v>
      </c>
      <c r="J158" s="36">
        <f>SUMIFS(СВЦЭМ!$E$39:$E$782,СВЦЭМ!$A$39:$A$782,$A158,СВЦЭМ!$B$39:$B$782,J$155)+'СЕТ СН'!$F$15</f>
        <v>283.24554619000003</v>
      </c>
      <c r="K158" s="36">
        <f>SUMIFS(СВЦЭМ!$E$39:$E$782,СВЦЭМ!$A$39:$A$782,$A158,СВЦЭМ!$B$39:$B$782,K$155)+'СЕТ СН'!$F$15</f>
        <v>281.14800523999997</v>
      </c>
      <c r="L158" s="36">
        <f>SUMIFS(СВЦЭМ!$E$39:$E$782,СВЦЭМ!$A$39:$A$782,$A158,СВЦЭМ!$B$39:$B$782,L$155)+'СЕТ СН'!$F$15</f>
        <v>276.89355384999999</v>
      </c>
      <c r="M158" s="36">
        <f>SUMIFS(СВЦЭМ!$E$39:$E$782,СВЦЭМ!$A$39:$A$782,$A158,СВЦЭМ!$B$39:$B$782,M$155)+'СЕТ СН'!$F$15</f>
        <v>278.05792709999997</v>
      </c>
      <c r="N158" s="36">
        <f>SUMIFS(СВЦЭМ!$E$39:$E$782,СВЦЭМ!$A$39:$A$782,$A158,СВЦЭМ!$B$39:$B$782,N$155)+'СЕТ СН'!$F$15</f>
        <v>273.94535066999998</v>
      </c>
      <c r="O158" s="36">
        <f>SUMIFS(СВЦЭМ!$E$39:$E$782,СВЦЭМ!$A$39:$A$782,$A158,СВЦЭМ!$B$39:$B$782,O$155)+'СЕТ СН'!$F$15</f>
        <v>275.66782042</v>
      </c>
      <c r="P158" s="36">
        <f>SUMIFS(СВЦЭМ!$E$39:$E$782,СВЦЭМ!$A$39:$A$782,$A158,СВЦЭМ!$B$39:$B$782,P$155)+'СЕТ СН'!$F$15</f>
        <v>279.03825771999999</v>
      </c>
      <c r="Q158" s="36">
        <f>SUMIFS(СВЦЭМ!$E$39:$E$782,СВЦЭМ!$A$39:$A$782,$A158,СВЦЭМ!$B$39:$B$782,Q$155)+'СЕТ СН'!$F$15</f>
        <v>285.05608604000003</v>
      </c>
      <c r="R158" s="36">
        <f>SUMIFS(СВЦЭМ!$E$39:$E$782,СВЦЭМ!$A$39:$A$782,$A158,СВЦЭМ!$B$39:$B$782,R$155)+'СЕТ СН'!$F$15</f>
        <v>285.64637993999997</v>
      </c>
      <c r="S158" s="36">
        <f>SUMIFS(СВЦЭМ!$E$39:$E$782,СВЦЭМ!$A$39:$A$782,$A158,СВЦЭМ!$B$39:$B$782,S$155)+'СЕТ СН'!$F$15</f>
        <v>277.09889382</v>
      </c>
      <c r="T158" s="36">
        <f>SUMIFS(СВЦЭМ!$E$39:$E$782,СВЦЭМ!$A$39:$A$782,$A158,СВЦЭМ!$B$39:$B$782,T$155)+'СЕТ СН'!$F$15</f>
        <v>269.32399568</v>
      </c>
      <c r="U158" s="36">
        <f>SUMIFS(СВЦЭМ!$E$39:$E$782,СВЦЭМ!$A$39:$A$782,$A158,СВЦЭМ!$B$39:$B$782,U$155)+'СЕТ СН'!$F$15</f>
        <v>271.47019732000001</v>
      </c>
      <c r="V158" s="36">
        <f>SUMIFS(СВЦЭМ!$E$39:$E$782,СВЦЭМ!$A$39:$A$782,$A158,СВЦЭМ!$B$39:$B$782,V$155)+'СЕТ СН'!$F$15</f>
        <v>276.03679113999999</v>
      </c>
      <c r="W158" s="36">
        <f>SUMIFS(СВЦЭМ!$E$39:$E$782,СВЦЭМ!$A$39:$A$782,$A158,СВЦЭМ!$B$39:$B$782,W$155)+'СЕТ СН'!$F$15</f>
        <v>276.91121787999998</v>
      </c>
      <c r="X158" s="36">
        <f>SUMIFS(СВЦЭМ!$E$39:$E$782,СВЦЭМ!$A$39:$A$782,$A158,СВЦЭМ!$B$39:$B$782,X$155)+'СЕТ СН'!$F$15</f>
        <v>279.36541725000001</v>
      </c>
      <c r="Y158" s="36">
        <f>SUMIFS(СВЦЭМ!$E$39:$E$782,СВЦЭМ!$A$39:$A$782,$A158,СВЦЭМ!$B$39:$B$782,Y$155)+'СЕТ СН'!$F$15</f>
        <v>280.02455479000002</v>
      </c>
    </row>
    <row r="159" spans="1:27" ht="15.75" x14ac:dyDescent="0.2">
      <c r="A159" s="35">
        <f t="shared" si="4"/>
        <v>44899</v>
      </c>
      <c r="B159" s="36">
        <f>SUMIFS(СВЦЭМ!$E$39:$E$782,СВЦЭМ!$A$39:$A$782,$A159,СВЦЭМ!$B$39:$B$782,B$155)+'СЕТ СН'!$F$15</f>
        <v>287.30847147999998</v>
      </c>
      <c r="C159" s="36">
        <f>SUMIFS(СВЦЭМ!$E$39:$E$782,СВЦЭМ!$A$39:$A$782,$A159,СВЦЭМ!$B$39:$B$782,C$155)+'СЕТ СН'!$F$15</f>
        <v>296.82316956</v>
      </c>
      <c r="D159" s="36">
        <f>SUMIFS(СВЦЭМ!$E$39:$E$782,СВЦЭМ!$A$39:$A$782,$A159,СВЦЭМ!$B$39:$B$782,D$155)+'СЕТ СН'!$F$15</f>
        <v>303.89740217999997</v>
      </c>
      <c r="E159" s="36">
        <f>SUMIFS(СВЦЭМ!$E$39:$E$782,СВЦЭМ!$A$39:$A$782,$A159,СВЦЭМ!$B$39:$B$782,E$155)+'СЕТ СН'!$F$15</f>
        <v>306.50524777999999</v>
      </c>
      <c r="F159" s="36">
        <f>SUMIFS(СВЦЭМ!$E$39:$E$782,СВЦЭМ!$A$39:$A$782,$A159,СВЦЭМ!$B$39:$B$782,F$155)+'СЕТ СН'!$F$15</f>
        <v>306.73657315000003</v>
      </c>
      <c r="G159" s="36">
        <f>SUMIFS(СВЦЭМ!$E$39:$E$782,СВЦЭМ!$A$39:$A$782,$A159,СВЦЭМ!$B$39:$B$782,G$155)+'СЕТ СН'!$F$15</f>
        <v>306.88728041000002</v>
      </c>
      <c r="H159" s="36">
        <f>SUMIFS(СВЦЭМ!$E$39:$E$782,СВЦЭМ!$A$39:$A$782,$A159,СВЦЭМ!$B$39:$B$782,H$155)+'СЕТ СН'!$F$15</f>
        <v>308.95202745</v>
      </c>
      <c r="I159" s="36">
        <f>SUMIFS(СВЦЭМ!$E$39:$E$782,СВЦЭМ!$A$39:$A$782,$A159,СВЦЭМ!$B$39:$B$782,I$155)+'СЕТ СН'!$F$15</f>
        <v>302.35845590999998</v>
      </c>
      <c r="J159" s="36">
        <f>SUMIFS(СВЦЭМ!$E$39:$E$782,СВЦЭМ!$A$39:$A$782,$A159,СВЦЭМ!$B$39:$B$782,J$155)+'СЕТ СН'!$F$15</f>
        <v>298.41009536000001</v>
      </c>
      <c r="K159" s="36">
        <f>SUMIFS(СВЦЭМ!$E$39:$E$782,СВЦЭМ!$A$39:$A$782,$A159,СВЦЭМ!$B$39:$B$782,K$155)+'СЕТ СН'!$F$15</f>
        <v>288.96866096000002</v>
      </c>
      <c r="L159" s="36">
        <f>SUMIFS(СВЦЭМ!$E$39:$E$782,СВЦЭМ!$A$39:$A$782,$A159,СВЦЭМ!$B$39:$B$782,L$155)+'СЕТ СН'!$F$15</f>
        <v>282.94543404000001</v>
      </c>
      <c r="M159" s="36">
        <f>SUMIFS(СВЦЭМ!$E$39:$E$782,СВЦЭМ!$A$39:$A$782,$A159,СВЦЭМ!$B$39:$B$782,M$155)+'СЕТ СН'!$F$15</f>
        <v>283.68625701000002</v>
      </c>
      <c r="N159" s="36">
        <f>SUMIFS(СВЦЭМ!$E$39:$E$782,СВЦЭМ!$A$39:$A$782,$A159,СВЦЭМ!$B$39:$B$782,N$155)+'СЕТ СН'!$F$15</f>
        <v>285.41660672</v>
      </c>
      <c r="O159" s="36">
        <f>SUMIFS(СВЦЭМ!$E$39:$E$782,СВЦЭМ!$A$39:$A$782,$A159,СВЦЭМ!$B$39:$B$782,O$155)+'СЕТ СН'!$F$15</f>
        <v>286.15565894000002</v>
      </c>
      <c r="P159" s="36">
        <f>SUMIFS(СВЦЭМ!$E$39:$E$782,СВЦЭМ!$A$39:$A$782,$A159,СВЦЭМ!$B$39:$B$782,P$155)+'СЕТ СН'!$F$15</f>
        <v>288.41015573999999</v>
      </c>
      <c r="Q159" s="36">
        <f>SUMIFS(СВЦЭМ!$E$39:$E$782,СВЦЭМ!$A$39:$A$782,$A159,СВЦЭМ!$B$39:$B$782,Q$155)+'СЕТ СН'!$F$15</f>
        <v>288.75835158000001</v>
      </c>
      <c r="R159" s="36">
        <f>SUMIFS(СВЦЭМ!$E$39:$E$782,СВЦЭМ!$A$39:$A$782,$A159,СВЦЭМ!$B$39:$B$782,R$155)+'СЕТ СН'!$F$15</f>
        <v>285.26746091000001</v>
      </c>
      <c r="S159" s="36">
        <f>SUMIFS(СВЦЭМ!$E$39:$E$782,СВЦЭМ!$A$39:$A$782,$A159,СВЦЭМ!$B$39:$B$782,S$155)+'СЕТ СН'!$F$15</f>
        <v>278.46323902</v>
      </c>
      <c r="T159" s="36">
        <f>SUMIFS(СВЦЭМ!$E$39:$E$782,СВЦЭМ!$A$39:$A$782,$A159,СВЦЭМ!$B$39:$B$782,T$155)+'СЕТ СН'!$F$15</f>
        <v>278.90248322000002</v>
      </c>
      <c r="U159" s="36">
        <f>SUMIFS(СВЦЭМ!$E$39:$E$782,СВЦЭМ!$A$39:$A$782,$A159,СВЦЭМ!$B$39:$B$782,U$155)+'СЕТ СН'!$F$15</f>
        <v>281.99491411000002</v>
      </c>
      <c r="V159" s="36">
        <f>SUMIFS(СВЦЭМ!$E$39:$E$782,СВЦЭМ!$A$39:$A$782,$A159,СВЦЭМ!$B$39:$B$782,V$155)+'СЕТ СН'!$F$15</f>
        <v>285.32660337999999</v>
      </c>
      <c r="W159" s="36">
        <f>SUMIFS(СВЦЭМ!$E$39:$E$782,СВЦЭМ!$A$39:$A$782,$A159,СВЦЭМ!$B$39:$B$782,W$155)+'СЕТ СН'!$F$15</f>
        <v>286.83137729999999</v>
      </c>
      <c r="X159" s="36">
        <f>SUMIFS(СВЦЭМ!$E$39:$E$782,СВЦЭМ!$A$39:$A$782,$A159,СВЦЭМ!$B$39:$B$782,X$155)+'СЕТ СН'!$F$15</f>
        <v>291.76385872999998</v>
      </c>
      <c r="Y159" s="36">
        <f>SUMIFS(СВЦЭМ!$E$39:$E$782,СВЦЭМ!$A$39:$A$782,$A159,СВЦЭМ!$B$39:$B$782,Y$155)+'СЕТ СН'!$F$15</f>
        <v>294.73986273000003</v>
      </c>
    </row>
    <row r="160" spans="1:27" ht="15.75" x14ac:dyDescent="0.2">
      <c r="A160" s="35">
        <f t="shared" si="4"/>
        <v>44900</v>
      </c>
      <c r="B160" s="36">
        <f>SUMIFS(СВЦЭМ!$E$39:$E$782,СВЦЭМ!$A$39:$A$782,$A160,СВЦЭМ!$B$39:$B$782,B$155)+'СЕТ СН'!$F$15</f>
        <v>296.84983790000001</v>
      </c>
      <c r="C160" s="36">
        <f>SUMIFS(СВЦЭМ!$E$39:$E$782,СВЦЭМ!$A$39:$A$782,$A160,СВЦЭМ!$B$39:$B$782,C$155)+'СЕТ СН'!$F$15</f>
        <v>303.68035694000002</v>
      </c>
      <c r="D160" s="36">
        <f>SUMIFS(СВЦЭМ!$E$39:$E$782,СВЦЭМ!$A$39:$A$782,$A160,СВЦЭМ!$B$39:$B$782,D$155)+'СЕТ СН'!$F$15</f>
        <v>301.62395608000003</v>
      </c>
      <c r="E160" s="36">
        <f>SUMIFS(СВЦЭМ!$E$39:$E$782,СВЦЭМ!$A$39:$A$782,$A160,СВЦЭМ!$B$39:$B$782,E$155)+'СЕТ СН'!$F$15</f>
        <v>304.33336774000003</v>
      </c>
      <c r="F160" s="36">
        <f>SUMIFS(СВЦЭМ!$E$39:$E$782,СВЦЭМ!$A$39:$A$782,$A160,СВЦЭМ!$B$39:$B$782,F$155)+'СЕТ СН'!$F$15</f>
        <v>306.25098897999999</v>
      </c>
      <c r="G160" s="36">
        <f>SUMIFS(СВЦЭМ!$E$39:$E$782,СВЦЭМ!$A$39:$A$782,$A160,СВЦЭМ!$B$39:$B$782,G$155)+'СЕТ СН'!$F$15</f>
        <v>304.99115069999999</v>
      </c>
      <c r="H160" s="36">
        <f>SUMIFS(СВЦЭМ!$E$39:$E$782,СВЦЭМ!$A$39:$A$782,$A160,СВЦЭМ!$B$39:$B$782,H$155)+'СЕТ СН'!$F$15</f>
        <v>295.71843610000002</v>
      </c>
      <c r="I160" s="36">
        <f>SUMIFS(СВЦЭМ!$E$39:$E$782,СВЦЭМ!$A$39:$A$782,$A160,СВЦЭМ!$B$39:$B$782,I$155)+'СЕТ СН'!$F$15</f>
        <v>288.47952985000001</v>
      </c>
      <c r="J160" s="36">
        <f>SUMIFS(СВЦЭМ!$E$39:$E$782,СВЦЭМ!$A$39:$A$782,$A160,СВЦЭМ!$B$39:$B$782,J$155)+'СЕТ СН'!$F$15</f>
        <v>288.89020448999997</v>
      </c>
      <c r="K160" s="36">
        <f>SUMIFS(СВЦЭМ!$E$39:$E$782,СВЦЭМ!$A$39:$A$782,$A160,СВЦЭМ!$B$39:$B$782,K$155)+'СЕТ СН'!$F$15</f>
        <v>286.04915670999998</v>
      </c>
      <c r="L160" s="36">
        <f>SUMIFS(СВЦЭМ!$E$39:$E$782,СВЦЭМ!$A$39:$A$782,$A160,СВЦЭМ!$B$39:$B$782,L$155)+'СЕТ СН'!$F$15</f>
        <v>283.07472573000001</v>
      </c>
      <c r="M160" s="36">
        <f>SUMIFS(СВЦЭМ!$E$39:$E$782,СВЦЭМ!$A$39:$A$782,$A160,СВЦЭМ!$B$39:$B$782,M$155)+'СЕТ СН'!$F$15</f>
        <v>286.28447698000002</v>
      </c>
      <c r="N160" s="36">
        <f>SUMIFS(СВЦЭМ!$E$39:$E$782,СВЦЭМ!$A$39:$A$782,$A160,СВЦЭМ!$B$39:$B$782,N$155)+'СЕТ СН'!$F$15</f>
        <v>287.96659015</v>
      </c>
      <c r="O160" s="36">
        <f>SUMIFS(СВЦЭМ!$E$39:$E$782,СВЦЭМ!$A$39:$A$782,$A160,СВЦЭМ!$B$39:$B$782,O$155)+'СЕТ СН'!$F$15</f>
        <v>288.09930423999998</v>
      </c>
      <c r="P160" s="36">
        <f>SUMIFS(СВЦЭМ!$E$39:$E$782,СВЦЭМ!$A$39:$A$782,$A160,СВЦЭМ!$B$39:$B$782,P$155)+'СЕТ СН'!$F$15</f>
        <v>289.39254290999997</v>
      </c>
      <c r="Q160" s="36">
        <f>SUMIFS(СВЦЭМ!$E$39:$E$782,СВЦЭМ!$A$39:$A$782,$A160,СВЦЭМ!$B$39:$B$782,Q$155)+'СЕТ СН'!$F$15</f>
        <v>289.00110831000001</v>
      </c>
      <c r="R160" s="36">
        <f>SUMIFS(СВЦЭМ!$E$39:$E$782,СВЦЭМ!$A$39:$A$782,$A160,СВЦЭМ!$B$39:$B$782,R$155)+'СЕТ СН'!$F$15</f>
        <v>286.50953786999997</v>
      </c>
      <c r="S160" s="36">
        <f>SUMIFS(СВЦЭМ!$E$39:$E$782,СВЦЭМ!$A$39:$A$782,$A160,СВЦЭМ!$B$39:$B$782,S$155)+'СЕТ СН'!$F$15</f>
        <v>278.49851894</v>
      </c>
      <c r="T160" s="36">
        <f>SUMIFS(СВЦЭМ!$E$39:$E$782,СВЦЭМ!$A$39:$A$782,$A160,СВЦЭМ!$B$39:$B$782,T$155)+'СЕТ СН'!$F$15</f>
        <v>275.22669594000001</v>
      </c>
      <c r="U160" s="36">
        <f>SUMIFS(СВЦЭМ!$E$39:$E$782,СВЦЭМ!$A$39:$A$782,$A160,СВЦЭМ!$B$39:$B$782,U$155)+'СЕТ СН'!$F$15</f>
        <v>274.70879556</v>
      </c>
      <c r="V160" s="36">
        <f>SUMIFS(СВЦЭМ!$E$39:$E$782,СВЦЭМ!$A$39:$A$782,$A160,СВЦЭМ!$B$39:$B$782,V$155)+'СЕТ СН'!$F$15</f>
        <v>281.17673394000002</v>
      </c>
      <c r="W160" s="36">
        <f>SUMIFS(СВЦЭМ!$E$39:$E$782,СВЦЭМ!$A$39:$A$782,$A160,СВЦЭМ!$B$39:$B$782,W$155)+'СЕТ СН'!$F$15</f>
        <v>286.46775984999999</v>
      </c>
      <c r="X160" s="36">
        <f>SUMIFS(СВЦЭМ!$E$39:$E$782,СВЦЭМ!$A$39:$A$782,$A160,СВЦЭМ!$B$39:$B$782,X$155)+'СЕТ СН'!$F$15</f>
        <v>291.55531173000003</v>
      </c>
      <c r="Y160" s="36">
        <f>SUMIFS(СВЦЭМ!$E$39:$E$782,СВЦЭМ!$A$39:$A$782,$A160,СВЦЭМ!$B$39:$B$782,Y$155)+'СЕТ СН'!$F$15</f>
        <v>292.39956883999997</v>
      </c>
    </row>
    <row r="161" spans="1:25" ht="15.75" x14ac:dyDescent="0.2">
      <c r="A161" s="35">
        <f t="shared" si="4"/>
        <v>44901</v>
      </c>
      <c r="B161" s="36">
        <f>SUMIFS(СВЦЭМ!$E$39:$E$782,СВЦЭМ!$A$39:$A$782,$A161,СВЦЭМ!$B$39:$B$782,B$155)+'СЕТ СН'!$F$15</f>
        <v>281.27216906000001</v>
      </c>
      <c r="C161" s="36">
        <f>SUMIFS(СВЦЭМ!$E$39:$E$782,СВЦЭМ!$A$39:$A$782,$A161,СВЦЭМ!$B$39:$B$782,C$155)+'СЕТ СН'!$F$15</f>
        <v>287.27554660999999</v>
      </c>
      <c r="D161" s="36">
        <f>SUMIFS(СВЦЭМ!$E$39:$E$782,СВЦЭМ!$A$39:$A$782,$A161,СВЦЭМ!$B$39:$B$782,D$155)+'СЕТ СН'!$F$15</f>
        <v>292.55000955999998</v>
      </c>
      <c r="E161" s="36">
        <f>SUMIFS(СВЦЭМ!$E$39:$E$782,СВЦЭМ!$A$39:$A$782,$A161,СВЦЭМ!$B$39:$B$782,E$155)+'СЕТ СН'!$F$15</f>
        <v>293.30307305999997</v>
      </c>
      <c r="F161" s="36">
        <f>SUMIFS(СВЦЭМ!$E$39:$E$782,СВЦЭМ!$A$39:$A$782,$A161,СВЦЭМ!$B$39:$B$782,F$155)+'СЕТ СН'!$F$15</f>
        <v>297.62374266</v>
      </c>
      <c r="G161" s="36">
        <f>SUMIFS(СВЦЭМ!$E$39:$E$782,СВЦЭМ!$A$39:$A$782,$A161,СВЦЭМ!$B$39:$B$782,G$155)+'СЕТ СН'!$F$15</f>
        <v>292.30782728000003</v>
      </c>
      <c r="H161" s="36">
        <f>SUMIFS(СВЦЭМ!$E$39:$E$782,СВЦЭМ!$A$39:$A$782,$A161,СВЦЭМ!$B$39:$B$782,H$155)+'СЕТ СН'!$F$15</f>
        <v>285.82741678000002</v>
      </c>
      <c r="I161" s="36">
        <f>SUMIFS(СВЦЭМ!$E$39:$E$782,СВЦЭМ!$A$39:$A$782,$A161,СВЦЭМ!$B$39:$B$782,I$155)+'СЕТ СН'!$F$15</f>
        <v>273.03924469999998</v>
      </c>
      <c r="J161" s="36">
        <f>SUMIFS(СВЦЭМ!$E$39:$E$782,СВЦЭМ!$A$39:$A$782,$A161,СВЦЭМ!$B$39:$B$782,J$155)+'СЕТ СН'!$F$15</f>
        <v>273.71684479999999</v>
      </c>
      <c r="K161" s="36">
        <f>SUMIFS(СВЦЭМ!$E$39:$E$782,СВЦЭМ!$A$39:$A$782,$A161,СВЦЭМ!$B$39:$B$782,K$155)+'СЕТ СН'!$F$15</f>
        <v>270.70614531000001</v>
      </c>
      <c r="L161" s="36">
        <f>SUMIFS(СВЦЭМ!$E$39:$E$782,СВЦЭМ!$A$39:$A$782,$A161,СВЦЭМ!$B$39:$B$782,L$155)+'СЕТ СН'!$F$15</f>
        <v>271.33260923</v>
      </c>
      <c r="M161" s="36">
        <f>SUMIFS(СВЦЭМ!$E$39:$E$782,СВЦЭМ!$A$39:$A$782,$A161,СВЦЭМ!$B$39:$B$782,M$155)+'СЕТ СН'!$F$15</f>
        <v>270.37246606000002</v>
      </c>
      <c r="N161" s="36">
        <f>SUMIFS(СВЦЭМ!$E$39:$E$782,СВЦЭМ!$A$39:$A$782,$A161,СВЦЭМ!$B$39:$B$782,N$155)+'СЕТ СН'!$F$15</f>
        <v>271.95440471000001</v>
      </c>
      <c r="O161" s="36">
        <f>SUMIFS(СВЦЭМ!$E$39:$E$782,СВЦЭМ!$A$39:$A$782,$A161,СВЦЭМ!$B$39:$B$782,O$155)+'СЕТ СН'!$F$15</f>
        <v>268.07254623</v>
      </c>
      <c r="P161" s="36">
        <f>SUMIFS(СВЦЭМ!$E$39:$E$782,СВЦЭМ!$A$39:$A$782,$A161,СВЦЭМ!$B$39:$B$782,P$155)+'СЕТ СН'!$F$15</f>
        <v>268.84602846000001</v>
      </c>
      <c r="Q161" s="36">
        <f>SUMIFS(СВЦЭМ!$E$39:$E$782,СВЦЭМ!$A$39:$A$782,$A161,СВЦЭМ!$B$39:$B$782,Q$155)+'СЕТ СН'!$F$15</f>
        <v>268.16987117000002</v>
      </c>
      <c r="R161" s="36">
        <f>SUMIFS(СВЦЭМ!$E$39:$E$782,СВЦЭМ!$A$39:$A$782,$A161,СВЦЭМ!$B$39:$B$782,R$155)+'СЕТ СН'!$F$15</f>
        <v>266.08663752000001</v>
      </c>
      <c r="S161" s="36">
        <f>SUMIFS(СВЦЭМ!$E$39:$E$782,СВЦЭМ!$A$39:$A$782,$A161,СВЦЭМ!$B$39:$B$782,S$155)+'СЕТ СН'!$F$15</f>
        <v>263.34473730000002</v>
      </c>
      <c r="T161" s="36">
        <f>SUMIFS(СВЦЭМ!$E$39:$E$782,СВЦЭМ!$A$39:$A$782,$A161,СВЦЭМ!$B$39:$B$782,T$155)+'СЕТ СН'!$F$15</f>
        <v>258.78665052999997</v>
      </c>
      <c r="U161" s="36">
        <f>SUMIFS(СВЦЭМ!$E$39:$E$782,СВЦЭМ!$A$39:$A$782,$A161,СВЦЭМ!$B$39:$B$782,U$155)+'СЕТ СН'!$F$15</f>
        <v>260.45361535000001</v>
      </c>
      <c r="V161" s="36">
        <f>SUMIFS(СВЦЭМ!$E$39:$E$782,СВЦЭМ!$A$39:$A$782,$A161,СВЦЭМ!$B$39:$B$782,V$155)+'СЕТ СН'!$F$15</f>
        <v>265.95603971999998</v>
      </c>
      <c r="W161" s="36">
        <f>SUMIFS(СВЦЭМ!$E$39:$E$782,СВЦЭМ!$A$39:$A$782,$A161,СВЦЭМ!$B$39:$B$782,W$155)+'СЕТ СН'!$F$15</f>
        <v>273.13721039000001</v>
      </c>
      <c r="X161" s="36">
        <f>SUMIFS(СВЦЭМ!$E$39:$E$782,СВЦЭМ!$A$39:$A$782,$A161,СВЦЭМ!$B$39:$B$782,X$155)+'СЕТ СН'!$F$15</f>
        <v>273.80705122000001</v>
      </c>
      <c r="Y161" s="36">
        <f>SUMIFS(СВЦЭМ!$E$39:$E$782,СВЦЭМ!$A$39:$A$782,$A161,СВЦЭМ!$B$39:$B$782,Y$155)+'СЕТ СН'!$F$15</f>
        <v>285.85027731000002</v>
      </c>
    </row>
    <row r="162" spans="1:25" ht="15.75" x14ac:dyDescent="0.2">
      <c r="A162" s="35">
        <f t="shared" si="4"/>
        <v>44902</v>
      </c>
      <c r="B162" s="36">
        <f>SUMIFS(СВЦЭМ!$E$39:$E$782,СВЦЭМ!$A$39:$A$782,$A162,СВЦЭМ!$B$39:$B$782,B$155)+'СЕТ СН'!$F$15</f>
        <v>280.24855377</v>
      </c>
      <c r="C162" s="36">
        <f>SUMIFS(СВЦЭМ!$E$39:$E$782,СВЦЭМ!$A$39:$A$782,$A162,СВЦЭМ!$B$39:$B$782,C$155)+'СЕТ СН'!$F$15</f>
        <v>285.78523703000002</v>
      </c>
      <c r="D162" s="36">
        <f>SUMIFS(СВЦЭМ!$E$39:$E$782,СВЦЭМ!$A$39:$A$782,$A162,СВЦЭМ!$B$39:$B$782,D$155)+'СЕТ СН'!$F$15</f>
        <v>289.10933123000001</v>
      </c>
      <c r="E162" s="36">
        <f>SUMIFS(СВЦЭМ!$E$39:$E$782,СВЦЭМ!$A$39:$A$782,$A162,СВЦЭМ!$B$39:$B$782,E$155)+'СЕТ СН'!$F$15</f>
        <v>288.89637449000003</v>
      </c>
      <c r="F162" s="36">
        <f>SUMIFS(СВЦЭМ!$E$39:$E$782,СВЦЭМ!$A$39:$A$782,$A162,СВЦЭМ!$B$39:$B$782,F$155)+'СЕТ СН'!$F$15</f>
        <v>289.77778401</v>
      </c>
      <c r="G162" s="36">
        <f>SUMIFS(СВЦЭМ!$E$39:$E$782,СВЦЭМ!$A$39:$A$782,$A162,СВЦЭМ!$B$39:$B$782,G$155)+'СЕТ СН'!$F$15</f>
        <v>287.44459800999999</v>
      </c>
      <c r="H162" s="36">
        <f>SUMIFS(СВЦЭМ!$E$39:$E$782,СВЦЭМ!$A$39:$A$782,$A162,СВЦЭМ!$B$39:$B$782,H$155)+'СЕТ СН'!$F$15</f>
        <v>285.90065394999999</v>
      </c>
      <c r="I162" s="36">
        <f>SUMIFS(СВЦЭМ!$E$39:$E$782,СВЦЭМ!$A$39:$A$782,$A162,СВЦЭМ!$B$39:$B$782,I$155)+'СЕТ СН'!$F$15</f>
        <v>277.29352411999997</v>
      </c>
      <c r="J162" s="36">
        <f>SUMIFS(СВЦЭМ!$E$39:$E$782,СВЦЭМ!$A$39:$A$782,$A162,СВЦЭМ!$B$39:$B$782,J$155)+'СЕТ СН'!$F$15</f>
        <v>273.65983347999997</v>
      </c>
      <c r="K162" s="36">
        <f>SUMIFS(СВЦЭМ!$E$39:$E$782,СВЦЭМ!$A$39:$A$782,$A162,СВЦЭМ!$B$39:$B$782,K$155)+'СЕТ СН'!$F$15</f>
        <v>278.44269134000001</v>
      </c>
      <c r="L162" s="36">
        <f>SUMIFS(СВЦЭМ!$E$39:$E$782,СВЦЭМ!$A$39:$A$782,$A162,СВЦЭМ!$B$39:$B$782,L$155)+'СЕТ СН'!$F$15</f>
        <v>277.77683551000001</v>
      </c>
      <c r="M162" s="36">
        <f>SUMIFS(СВЦЭМ!$E$39:$E$782,СВЦЭМ!$A$39:$A$782,$A162,СВЦЭМ!$B$39:$B$782,M$155)+'СЕТ СН'!$F$15</f>
        <v>276.88686274000003</v>
      </c>
      <c r="N162" s="36">
        <f>SUMIFS(СВЦЭМ!$E$39:$E$782,СВЦЭМ!$A$39:$A$782,$A162,СВЦЭМ!$B$39:$B$782,N$155)+'СЕТ СН'!$F$15</f>
        <v>279.68501128000003</v>
      </c>
      <c r="O162" s="36">
        <f>SUMIFS(СВЦЭМ!$E$39:$E$782,СВЦЭМ!$A$39:$A$782,$A162,СВЦЭМ!$B$39:$B$782,O$155)+'СЕТ СН'!$F$15</f>
        <v>279.33559023999999</v>
      </c>
      <c r="P162" s="36">
        <f>SUMIFS(СВЦЭМ!$E$39:$E$782,СВЦЭМ!$A$39:$A$782,$A162,СВЦЭМ!$B$39:$B$782,P$155)+'СЕТ СН'!$F$15</f>
        <v>280.56286927999997</v>
      </c>
      <c r="Q162" s="36">
        <f>SUMIFS(СВЦЭМ!$E$39:$E$782,СВЦЭМ!$A$39:$A$782,$A162,СВЦЭМ!$B$39:$B$782,Q$155)+'СЕТ СН'!$F$15</f>
        <v>281.94027255999998</v>
      </c>
      <c r="R162" s="36">
        <f>SUMIFS(СВЦЭМ!$E$39:$E$782,СВЦЭМ!$A$39:$A$782,$A162,СВЦЭМ!$B$39:$B$782,R$155)+'СЕТ СН'!$F$15</f>
        <v>278.02497338000001</v>
      </c>
      <c r="S162" s="36">
        <f>SUMIFS(СВЦЭМ!$E$39:$E$782,СВЦЭМ!$A$39:$A$782,$A162,СВЦЭМ!$B$39:$B$782,S$155)+'СЕТ СН'!$F$15</f>
        <v>271.62449193999998</v>
      </c>
      <c r="T162" s="36">
        <f>SUMIFS(СВЦЭМ!$E$39:$E$782,СВЦЭМ!$A$39:$A$782,$A162,СВЦЭМ!$B$39:$B$782,T$155)+'СЕТ СН'!$F$15</f>
        <v>270.82456689999998</v>
      </c>
      <c r="U162" s="36">
        <f>SUMIFS(СВЦЭМ!$E$39:$E$782,СВЦЭМ!$A$39:$A$782,$A162,СВЦЭМ!$B$39:$B$782,U$155)+'СЕТ СН'!$F$15</f>
        <v>273.56647744000003</v>
      </c>
      <c r="V162" s="36">
        <f>SUMIFS(СВЦЭМ!$E$39:$E$782,СВЦЭМ!$A$39:$A$782,$A162,СВЦЭМ!$B$39:$B$782,V$155)+'СЕТ СН'!$F$15</f>
        <v>274.00181653999999</v>
      </c>
      <c r="W162" s="36">
        <f>SUMIFS(СВЦЭМ!$E$39:$E$782,СВЦЭМ!$A$39:$A$782,$A162,СВЦЭМ!$B$39:$B$782,W$155)+'СЕТ СН'!$F$15</f>
        <v>279.10213384999997</v>
      </c>
      <c r="X162" s="36">
        <f>SUMIFS(СВЦЭМ!$E$39:$E$782,СВЦЭМ!$A$39:$A$782,$A162,СВЦЭМ!$B$39:$B$782,X$155)+'СЕТ СН'!$F$15</f>
        <v>275.54216713</v>
      </c>
      <c r="Y162" s="36">
        <f>SUMIFS(СВЦЭМ!$E$39:$E$782,СВЦЭМ!$A$39:$A$782,$A162,СВЦЭМ!$B$39:$B$782,Y$155)+'СЕТ СН'!$F$15</f>
        <v>278.22280124000002</v>
      </c>
    </row>
    <row r="163" spans="1:25" ht="15.75" x14ac:dyDescent="0.2">
      <c r="A163" s="35">
        <f t="shared" si="4"/>
        <v>44903</v>
      </c>
      <c r="B163" s="36">
        <f>SUMIFS(СВЦЭМ!$E$39:$E$782,СВЦЭМ!$A$39:$A$782,$A163,СВЦЭМ!$B$39:$B$782,B$155)+'СЕТ СН'!$F$15</f>
        <v>320.74376066999997</v>
      </c>
      <c r="C163" s="36">
        <f>SUMIFS(СВЦЭМ!$E$39:$E$782,СВЦЭМ!$A$39:$A$782,$A163,СВЦЭМ!$B$39:$B$782,C$155)+'СЕТ СН'!$F$15</f>
        <v>324.59393985000003</v>
      </c>
      <c r="D163" s="36">
        <f>SUMIFS(СВЦЭМ!$E$39:$E$782,СВЦЭМ!$A$39:$A$782,$A163,СВЦЭМ!$B$39:$B$782,D$155)+'СЕТ СН'!$F$15</f>
        <v>323.40960045999998</v>
      </c>
      <c r="E163" s="36">
        <f>SUMIFS(СВЦЭМ!$E$39:$E$782,СВЦЭМ!$A$39:$A$782,$A163,СВЦЭМ!$B$39:$B$782,E$155)+'СЕТ СН'!$F$15</f>
        <v>317.41472261000001</v>
      </c>
      <c r="F163" s="36">
        <f>SUMIFS(СВЦЭМ!$E$39:$E$782,СВЦЭМ!$A$39:$A$782,$A163,СВЦЭМ!$B$39:$B$782,F$155)+'СЕТ СН'!$F$15</f>
        <v>314.47408840999998</v>
      </c>
      <c r="G163" s="36">
        <f>SUMIFS(СВЦЭМ!$E$39:$E$782,СВЦЭМ!$A$39:$A$782,$A163,СВЦЭМ!$B$39:$B$782,G$155)+'СЕТ СН'!$F$15</f>
        <v>305.24548692000002</v>
      </c>
      <c r="H163" s="36">
        <f>SUMIFS(СВЦЭМ!$E$39:$E$782,СВЦЭМ!$A$39:$A$782,$A163,СВЦЭМ!$B$39:$B$782,H$155)+'СЕТ СН'!$F$15</f>
        <v>298.72907979000001</v>
      </c>
      <c r="I163" s="36">
        <f>SUMIFS(СВЦЭМ!$E$39:$E$782,СВЦЭМ!$A$39:$A$782,$A163,СВЦЭМ!$B$39:$B$782,I$155)+'СЕТ СН'!$F$15</f>
        <v>296.12057750000002</v>
      </c>
      <c r="J163" s="36">
        <f>SUMIFS(СВЦЭМ!$E$39:$E$782,СВЦЭМ!$A$39:$A$782,$A163,СВЦЭМ!$B$39:$B$782,J$155)+'СЕТ СН'!$F$15</f>
        <v>291.17684183</v>
      </c>
      <c r="K163" s="36">
        <f>SUMIFS(СВЦЭМ!$E$39:$E$782,СВЦЭМ!$A$39:$A$782,$A163,СВЦЭМ!$B$39:$B$782,K$155)+'СЕТ СН'!$F$15</f>
        <v>289.56876896</v>
      </c>
      <c r="L163" s="36">
        <f>SUMIFS(СВЦЭМ!$E$39:$E$782,СВЦЭМ!$A$39:$A$782,$A163,СВЦЭМ!$B$39:$B$782,L$155)+'СЕТ СН'!$F$15</f>
        <v>291.65539035</v>
      </c>
      <c r="M163" s="36">
        <f>SUMIFS(СВЦЭМ!$E$39:$E$782,СВЦЭМ!$A$39:$A$782,$A163,СВЦЭМ!$B$39:$B$782,M$155)+'СЕТ СН'!$F$15</f>
        <v>297.39309687000002</v>
      </c>
      <c r="N163" s="36">
        <f>SUMIFS(СВЦЭМ!$E$39:$E$782,СВЦЭМ!$A$39:$A$782,$A163,СВЦЭМ!$B$39:$B$782,N$155)+'СЕТ СН'!$F$15</f>
        <v>299.29547953999997</v>
      </c>
      <c r="O163" s="36">
        <f>SUMIFS(СВЦЭМ!$E$39:$E$782,СВЦЭМ!$A$39:$A$782,$A163,СВЦЭМ!$B$39:$B$782,O$155)+'СЕТ СН'!$F$15</f>
        <v>299.48933811000001</v>
      </c>
      <c r="P163" s="36">
        <f>SUMIFS(СВЦЭМ!$E$39:$E$782,СВЦЭМ!$A$39:$A$782,$A163,СВЦЭМ!$B$39:$B$782,P$155)+'СЕТ СН'!$F$15</f>
        <v>300.00194726000001</v>
      </c>
      <c r="Q163" s="36">
        <f>SUMIFS(СВЦЭМ!$E$39:$E$782,СВЦЭМ!$A$39:$A$782,$A163,СВЦЭМ!$B$39:$B$782,Q$155)+'СЕТ СН'!$F$15</f>
        <v>298.08936555999998</v>
      </c>
      <c r="R163" s="36">
        <f>SUMIFS(СВЦЭМ!$E$39:$E$782,СВЦЭМ!$A$39:$A$782,$A163,СВЦЭМ!$B$39:$B$782,R$155)+'СЕТ СН'!$F$15</f>
        <v>289.11012577999998</v>
      </c>
      <c r="S163" s="36">
        <f>SUMIFS(СВЦЭМ!$E$39:$E$782,СВЦЭМ!$A$39:$A$782,$A163,СВЦЭМ!$B$39:$B$782,S$155)+'СЕТ СН'!$F$15</f>
        <v>281.74781889000002</v>
      </c>
      <c r="T163" s="36">
        <f>SUMIFS(СВЦЭМ!$E$39:$E$782,СВЦЭМ!$A$39:$A$782,$A163,СВЦЭМ!$B$39:$B$782,T$155)+'СЕТ СН'!$F$15</f>
        <v>287.52760103000003</v>
      </c>
      <c r="U163" s="36">
        <f>SUMIFS(СВЦЭМ!$E$39:$E$782,СВЦЭМ!$A$39:$A$782,$A163,СВЦЭМ!$B$39:$B$782,U$155)+'СЕТ СН'!$F$15</f>
        <v>290.68189360000002</v>
      </c>
      <c r="V163" s="36">
        <f>SUMIFS(СВЦЭМ!$E$39:$E$782,СВЦЭМ!$A$39:$A$782,$A163,СВЦЭМ!$B$39:$B$782,V$155)+'СЕТ СН'!$F$15</f>
        <v>293.62075285999998</v>
      </c>
      <c r="W163" s="36">
        <f>SUMIFS(СВЦЭМ!$E$39:$E$782,СВЦЭМ!$A$39:$A$782,$A163,СВЦЭМ!$B$39:$B$782,W$155)+'СЕТ СН'!$F$15</f>
        <v>300.27712959000002</v>
      </c>
      <c r="X163" s="36">
        <f>SUMIFS(СВЦЭМ!$E$39:$E$782,СВЦЭМ!$A$39:$A$782,$A163,СВЦЭМ!$B$39:$B$782,X$155)+'СЕТ СН'!$F$15</f>
        <v>299.70139433000003</v>
      </c>
      <c r="Y163" s="36">
        <f>SUMIFS(СВЦЭМ!$E$39:$E$782,СВЦЭМ!$A$39:$A$782,$A163,СВЦЭМ!$B$39:$B$782,Y$155)+'СЕТ СН'!$F$15</f>
        <v>315.22247886999997</v>
      </c>
    </row>
    <row r="164" spans="1:25" ht="15.75" x14ac:dyDescent="0.2">
      <c r="A164" s="35">
        <f t="shared" si="4"/>
        <v>44904</v>
      </c>
      <c r="B164" s="36">
        <f>SUMIFS(СВЦЭМ!$E$39:$E$782,СВЦЭМ!$A$39:$A$782,$A164,СВЦЭМ!$B$39:$B$782,B$155)+'СЕТ СН'!$F$15</f>
        <v>299.33577551000002</v>
      </c>
      <c r="C164" s="36">
        <f>SUMIFS(СВЦЭМ!$E$39:$E$782,СВЦЭМ!$A$39:$A$782,$A164,СВЦЭМ!$B$39:$B$782,C$155)+'СЕТ СН'!$F$15</f>
        <v>301.54874264</v>
      </c>
      <c r="D164" s="36">
        <f>SUMIFS(СВЦЭМ!$E$39:$E$782,СВЦЭМ!$A$39:$A$782,$A164,СВЦЭМ!$B$39:$B$782,D$155)+'СЕТ СН'!$F$15</f>
        <v>303.99843819</v>
      </c>
      <c r="E164" s="36">
        <f>SUMIFS(СВЦЭМ!$E$39:$E$782,СВЦЭМ!$A$39:$A$782,$A164,СВЦЭМ!$B$39:$B$782,E$155)+'СЕТ СН'!$F$15</f>
        <v>306.92223493</v>
      </c>
      <c r="F164" s="36">
        <f>SUMIFS(СВЦЭМ!$E$39:$E$782,СВЦЭМ!$A$39:$A$782,$A164,СВЦЭМ!$B$39:$B$782,F$155)+'СЕТ СН'!$F$15</f>
        <v>308.90238554000001</v>
      </c>
      <c r="G164" s="36">
        <f>SUMIFS(СВЦЭМ!$E$39:$E$782,СВЦЭМ!$A$39:$A$782,$A164,СВЦЭМ!$B$39:$B$782,G$155)+'СЕТ СН'!$F$15</f>
        <v>305.64140526</v>
      </c>
      <c r="H164" s="36">
        <f>SUMIFS(СВЦЭМ!$E$39:$E$782,СВЦЭМ!$A$39:$A$782,$A164,СВЦЭМ!$B$39:$B$782,H$155)+'СЕТ СН'!$F$15</f>
        <v>306.37389574999997</v>
      </c>
      <c r="I164" s="36">
        <f>SUMIFS(СВЦЭМ!$E$39:$E$782,СВЦЭМ!$A$39:$A$782,$A164,СВЦЭМ!$B$39:$B$782,I$155)+'СЕТ СН'!$F$15</f>
        <v>297.77450736999998</v>
      </c>
      <c r="J164" s="36">
        <f>SUMIFS(СВЦЭМ!$E$39:$E$782,СВЦЭМ!$A$39:$A$782,$A164,СВЦЭМ!$B$39:$B$782,J$155)+'СЕТ СН'!$F$15</f>
        <v>294.97584676000002</v>
      </c>
      <c r="K164" s="36">
        <f>SUMIFS(СВЦЭМ!$E$39:$E$782,СВЦЭМ!$A$39:$A$782,$A164,СВЦЭМ!$B$39:$B$782,K$155)+'СЕТ СН'!$F$15</f>
        <v>291.65204698999997</v>
      </c>
      <c r="L164" s="36">
        <f>SUMIFS(СВЦЭМ!$E$39:$E$782,СВЦЭМ!$A$39:$A$782,$A164,СВЦЭМ!$B$39:$B$782,L$155)+'СЕТ СН'!$F$15</f>
        <v>289.66415633000003</v>
      </c>
      <c r="M164" s="36">
        <f>SUMIFS(СВЦЭМ!$E$39:$E$782,СВЦЭМ!$A$39:$A$782,$A164,СВЦЭМ!$B$39:$B$782,M$155)+'СЕТ СН'!$F$15</f>
        <v>287.72833078000002</v>
      </c>
      <c r="N164" s="36">
        <f>SUMIFS(СВЦЭМ!$E$39:$E$782,СВЦЭМ!$A$39:$A$782,$A164,СВЦЭМ!$B$39:$B$782,N$155)+'СЕТ СН'!$F$15</f>
        <v>288.74385687</v>
      </c>
      <c r="O164" s="36">
        <f>SUMIFS(СВЦЭМ!$E$39:$E$782,СВЦЭМ!$A$39:$A$782,$A164,СВЦЭМ!$B$39:$B$782,O$155)+'СЕТ СН'!$F$15</f>
        <v>291.77689757000002</v>
      </c>
      <c r="P164" s="36">
        <f>SUMIFS(СВЦЭМ!$E$39:$E$782,СВЦЭМ!$A$39:$A$782,$A164,СВЦЭМ!$B$39:$B$782,P$155)+'СЕТ СН'!$F$15</f>
        <v>293.05374456999999</v>
      </c>
      <c r="Q164" s="36">
        <f>SUMIFS(СВЦЭМ!$E$39:$E$782,СВЦЭМ!$A$39:$A$782,$A164,СВЦЭМ!$B$39:$B$782,Q$155)+'СЕТ СН'!$F$15</f>
        <v>292.86838595</v>
      </c>
      <c r="R164" s="36">
        <f>SUMIFS(СВЦЭМ!$E$39:$E$782,СВЦЭМ!$A$39:$A$782,$A164,СВЦЭМ!$B$39:$B$782,R$155)+'СЕТ СН'!$F$15</f>
        <v>292.14467222000002</v>
      </c>
      <c r="S164" s="36">
        <f>SUMIFS(СВЦЭМ!$E$39:$E$782,СВЦЭМ!$A$39:$A$782,$A164,СВЦЭМ!$B$39:$B$782,S$155)+'СЕТ СН'!$F$15</f>
        <v>285.96032805999999</v>
      </c>
      <c r="T164" s="36">
        <f>SUMIFS(СВЦЭМ!$E$39:$E$782,СВЦЭМ!$A$39:$A$782,$A164,СВЦЭМ!$B$39:$B$782,T$155)+'СЕТ СН'!$F$15</f>
        <v>281.60318710000001</v>
      </c>
      <c r="U164" s="36">
        <f>SUMIFS(СВЦЭМ!$E$39:$E$782,СВЦЭМ!$A$39:$A$782,$A164,СВЦЭМ!$B$39:$B$782,U$155)+'СЕТ СН'!$F$15</f>
        <v>281.94035957</v>
      </c>
      <c r="V164" s="36">
        <f>SUMIFS(СВЦЭМ!$E$39:$E$782,СВЦЭМ!$A$39:$A$782,$A164,СВЦЭМ!$B$39:$B$782,V$155)+'СЕТ СН'!$F$15</f>
        <v>284.55172371999998</v>
      </c>
      <c r="W164" s="36">
        <f>SUMIFS(СВЦЭМ!$E$39:$E$782,СВЦЭМ!$A$39:$A$782,$A164,СВЦЭМ!$B$39:$B$782,W$155)+'СЕТ СН'!$F$15</f>
        <v>289.80049307000002</v>
      </c>
      <c r="X164" s="36">
        <f>SUMIFS(СВЦЭМ!$E$39:$E$782,СВЦЭМ!$A$39:$A$782,$A164,СВЦЭМ!$B$39:$B$782,X$155)+'СЕТ СН'!$F$15</f>
        <v>291.60647270999999</v>
      </c>
      <c r="Y164" s="36">
        <f>SUMIFS(СВЦЭМ!$E$39:$E$782,СВЦЭМ!$A$39:$A$782,$A164,СВЦЭМ!$B$39:$B$782,Y$155)+'СЕТ СН'!$F$15</f>
        <v>294.28370175999999</v>
      </c>
    </row>
    <row r="165" spans="1:25" ht="15.75" x14ac:dyDescent="0.2">
      <c r="A165" s="35">
        <f t="shared" si="4"/>
        <v>44905</v>
      </c>
      <c r="B165" s="36">
        <f>SUMIFS(СВЦЭМ!$E$39:$E$782,СВЦЭМ!$A$39:$A$782,$A165,СВЦЭМ!$B$39:$B$782,B$155)+'СЕТ СН'!$F$15</f>
        <v>301.42502646000003</v>
      </c>
      <c r="C165" s="36">
        <f>SUMIFS(СВЦЭМ!$E$39:$E$782,СВЦЭМ!$A$39:$A$782,$A165,СВЦЭМ!$B$39:$B$782,C$155)+'СЕТ СН'!$F$15</f>
        <v>304.67959796999997</v>
      </c>
      <c r="D165" s="36">
        <f>SUMIFS(СВЦЭМ!$E$39:$E$782,СВЦЭМ!$A$39:$A$782,$A165,СВЦЭМ!$B$39:$B$782,D$155)+'СЕТ СН'!$F$15</f>
        <v>315.78518642</v>
      </c>
      <c r="E165" s="36">
        <f>SUMIFS(СВЦЭМ!$E$39:$E$782,СВЦЭМ!$A$39:$A$782,$A165,СВЦЭМ!$B$39:$B$782,E$155)+'СЕТ СН'!$F$15</f>
        <v>314.63529775000001</v>
      </c>
      <c r="F165" s="36">
        <f>SUMIFS(СВЦЭМ!$E$39:$E$782,СВЦЭМ!$A$39:$A$782,$A165,СВЦЭМ!$B$39:$B$782,F$155)+'СЕТ СН'!$F$15</f>
        <v>310.74101036000002</v>
      </c>
      <c r="G165" s="36">
        <f>SUMIFS(СВЦЭМ!$E$39:$E$782,СВЦЭМ!$A$39:$A$782,$A165,СВЦЭМ!$B$39:$B$782,G$155)+'СЕТ СН'!$F$15</f>
        <v>313.71286226000001</v>
      </c>
      <c r="H165" s="36">
        <f>SUMIFS(СВЦЭМ!$E$39:$E$782,СВЦЭМ!$A$39:$A$782,$A165,СВЦЭМ!$B$39:$B$782,H$155)+'СЕТ СН'!$F$15</f>
        <v>311.36049164999997</v>
      </c>
      <c r="I165" s="36">
        <f>SUMIFS(СВЦЭМ!$E$39:$E$782,СВЦЭМ!$A$39:$A$782,$A165,СВЦЭМ!$B$39:$B$782,I$155)+'СЕТ СН'!$F$15</f>
        <v>304.45663347999999</v>
      </c>
      <c r="J165" s="36">
        <f>SUMIFS(СВЦЭМ!$E$39:$E$782,СВЦЭМ!$A$39:$A$782,$A165,СВЦЭМ!$B$39:$B$782,J$155)+'СЕТ СН'!$F$15</f>
        <v>297.72880623999998</v>
      </c>
      <c r="K165" s="36">
        <f>SUMIFS(СВЦЭМ!$E$39:$E$782,СВЦЭМ!$A$39:$A$782,$A165,СВЦЭМ!$B$39:$B$782,K$155)+'СЕТ СН'!$F$15</f>
        <v>294.68682152999997</v>
      </c>
      <c r="L165" s="36">
        <f>SUMIFS(СВЦЭМ!$E$39:$E$782,СВЦЭМ!$A$39:$A$782,$A165,СВЦЭМ!$B$39:$B$782,L$155)+'СЕТ СН'!$F$15</f>
        <v>291.38610136</v>
      </c>
      <c r="M165" s="36">
        <f>SUMIFS(СВЦЭМ!$E$39:$E$782,СВЦЭМ!$A$39:$A$782,$A165,СВЦЭМ!$B$39:$B$782,M$155)+'СЕТ СН'!$F$15</f>
        <v>294.11804332000003</v>
      </c>
      <c r="N165" s="36">
        <f>SUMIFS(СВЦЭМ!$E$39:$E$782,СВЦЭМ!$A$39:$A$782,$A165,СВЦЭМ!$B$39:$B$782,N$155)+'СЕТ СН'!$F$15</f>
        <v>300.76783246000002</v>
      </c>
      <c r="O165" s="36">
        <f>SUMIFS(СВЦЭМ!$E$39:$E$782,СВЦЭМ!$A$39:$A$782,$A165,СВЦЭМ!$B$39:$B$782,O$155)+'СЕТ СН'!$F$15</f>
        <v>303.10639951000002</v>
      </c>
      <c r="P165" s="36">
        <f>SUMIFS(СВЦЭМ!$E$39:$E$782,СВЦЭМ!$A$39:$A$782,$A165,СВЦЭМ!$B$39:$B$782,P$155)+'СЕТ СН'!$F$15</f>
        <v>307.65296501</v>
      </c>
      <c r="Q165" s="36">
        <f>SUMIFS(СВЦЭМ!$E$39:$E$782,СВЦЭМ!$A$39:$A$782,$A165,СВЦЭМ!$B$39:$B$782,Q$155)+'СЕТ СН'!$F$15</f>
        <v>307.82485616999998</v>
      </c>
      <c r="R165" s="36">
        <f>SUMIFS(СВЦЭМ!$E$39:$E$782,СВЦЭМ!$A$39:$A$782,$A165,СВЦЭМ!$B$39:$B$782,R$155)+'СЕТ СН'!$F$15</f>
        <v>300.16212397999999</v>
      </c>
      <c r="S165" s="36">
        <f>SUMIFS(СВЦЭМ!$E$39:$E$782,СВЦЭМ!$A$39:$A$782,$A165,СВЦЭМ!$B$39:$B$782,S$155)+'СЕТ СН'!$F$15</f>
        <v>293.03381422000001</v>
      </c>
      <c r="T165" s="36">
        <f>SUMIFS(СВЦЭМ!$E$39:$E$782,СВЦЭМ!$A$39:$A$782,$A165,СВЦЭМ!$B$39:$B$782,T$155)+'СЕТ СН'!$F$15</f>
        <v>294.20844396000001</v>
      </c>
      <c r="U165" s="36">
        <f>SUMIFS(СВЦЭМ!$E$39:$E$782,СВЦЭМ!$A$39:$A$782,$A165,СВЦЭМ!$B$39:$B$782,U$155)+'СЕТ СН'!$F$15</f>
        <v>293.87858641999998</v>
      </c>
      <c r="V165" s="36">
        <f>SUMIFS(СВЦЭМ!$E$39:$E$782,СВЦЭМ!$A$39:$A$782,$A165,СВЦЭМ!$B$39:$B$782,V$155)+'СЕТ СН'!$F$15</f>
        <v>296.51374334000002</v>
      </c>
      <c r="W165" s="36">
        <f>SUMIFS(СВЦЭМ!$E$39:$E$782,СВЦЭМ!$A$39:$A$782,$A165,СВЦЭМ!$B$39:$B$782,W$155)+'СЕТ СН'!$F$15</f>
        <v>297.11331159000002</v>
      </c>
      <c r="X165" s="36">
        <f>SUMIFS(СВЦЭМ!$E$39:$E$782,СВЦЭМ!$A$39:$A$782,$A165,СВЦЭМ!$B$39:$B$782,X$155)+'СЕТ СН'!$F$15</f>
        <v>299.79688219000002</v>
      </c>
      <c r="Y165" s="36">
        <f>SUMIFS(СВЦЭМ!$E$39:$E$782,СВЦЭМ!$A$39:$A$782,$A165,СВЦЭМ!$B$39:$B$782,Y$155)+'СЕТ СН'!$F$15</f>
        <v>304.55264162999998</v>
      </c>
    </row>
    <row r="166" spans="1:25" ht="15.75" x14ac:dyDescent="0.2">
      <c r="A166" s="35">
        <f t="shared" si="4"/>
        <v>44906</v>
      </c>
      <c r="B166" s="36">
        <f>SUMIFS(СВЦЭМ!$E$39:$E$782,СВЦЭМ!$A$39:$A$782,$A166,СВЦЭМ!$B$39:$B$782,B$155)+'СЕТ СН'!$F$15</f>
        <v>304.51392941</v>
      </c>
      <c r="C166" s="36">
        <f>SUMIFS(СВЦЭМ!$E$39:$E$782,СВЦЭМ!$A$39:$A$782,$A166,СВЦЭМ!$B$39:$B$782,C$155)+'СЕТ СН'!$F$15</f>
        <v>303.95645502000002</v>
      </c>
      <c r="D166" s="36">
        <f>SUMIFS(СВЦЭМ!$E$39:$E$782,СВЦЭМ!$A$39:$A$782,$A166,СВЦЭМ!$B$39:$B$782,D$155)+'СЕТ СН'!$F$15</f>
        <v>304.80279956999999</v>
      </c>
      <c r="E166" s="36">
        <f>SUMIFS(СВЦЭМ!$E$39:$E$782,СВЦЭМ!$A$39:$A$782,$A166,СВЦЭМ!$B$39:$B$782,E$155)+'СЕТ СН'!$F$15</f>
        <v>306.87370593999998</v>
      </c>
      <c r="F166" s="36">
        <f>SUMIFS(СВЦЭМ!$E$39:$E$782,СВЦЭМ!$A$39:$A$782,$A166,СВЦЭМ!$B$39:$B$782,F$155)+'СЕТ СН'!$F$15</f>
        <v>309.02113960999998</v>
      </c>
      <c r="G166" s="36">
        <f>SUMIFS(СВЦЭМ!$E$39:$E$782,СВЦЭМ!$A$39:$A$782,$A166,СВЦЭМ!$B$39:$B$782,G$155)+'СЕТ СН'!$F$15</f>
        <v>306.26809360999999</v>
      </c>
      <c r="H166" s="36">
        <f>SUMIFS(СВЦЭМ!$E$39:$E$782,СВЦЭМ!$A$39:$A$782,$A166,СВЦЭМ!$B$39:$B$782,H$155)+'СЕТ СН'!$F$15</f>
        <v>304.97214595000003</v>
      </c>
      <c r="I166" s="36">
        <f>SUMIFS(СВЦЭМ!$E$39:$E$782,СВЦЭМ!$A$39:$A$782,$A166,СВЦЭМ!$B$39:$B$782,I$155)+'СЕТ СН'!$F$15</f>
        <v>297.14312723</v>
      </c>
      <c r="J166" s="36">
        <f>SUMIFS(СВЦЭМ!$E$39:$E$782,СВЦЭМ!$A$39:$A$782,$A166,СВЦЭМ!$B$39:$B$782,J$155)+'СЕТ СН'!$F$15</f>
        <v>289.04313334</v>
      </c>
      <c r="K166" s="36">
        <f>SUMIFS(СВЦЭМ!$E$39:$E$782,СВЦЭМ!$A$39:$A$782,$A166,СВЦЭМ!$B$39:$B$782,K$155)+'СЕТ СН'!$F$15</f>
        <v>280.66404849000003</v>
      </c>
      <c r="L166" s="36">
        <f>SUMIFS(СВЦЭМ!$E$39:$E$782,СВЦЭМ!$A$39:$A$782,$A166,СВЦЭМ!$B$39:$B$782,L$155)+'СЕТ СН'!$F$15</f>
        <v>282.15211615999999</v>
      </c>
      <c r="M166" s="36">
        <f>SUMIFS(СВЦЭМ!$E$39:$E$782,СВЦЭМ!$A$39:$A$782,$A166,СВЦЭМ!$B$39:$B$782,M$155)+'СЕТ СН'!$F$15</f>
        <v>284.16290254</v>
      </c>
      <c r="N166" s="36">
        <f>SUMIFS(СВЦЭМ!$E$39:$E$782,СВЦЭМ!$A$39:$A$782,$A166,СВЦЭМ!$B$39:$B$782,N$155)+'СЕТ СН'!$F$15</f>
        <v>291.55480491999998</v>
      </c>
      <c r="O166" s="36">
        <f>SUMIFS(СВЦЭМ!$E$39:$E$782,СВЦЭМ!$A$39:$A$782,$A166,СВЦЭМ!$B$39:$B$782,O$155)+'СЕТ СН'!$F$15</f>
        <v>295.99741921999998</v>
      </c>
      <c r="P166" s="36">
        <f>SUMIFS(СВЦЭМ!$E$39:$E$782,СВЦЭМ!$A$39:$A$782,$A166,СВЦЭМ!$B$39:$B$782,P$155)+'СЕТ СН'!$F$15</f>
        <v>297.88866223999997</v>
      </c>
      <c r="Q166" s="36">
        <f>SUMIFS(СВЦЭМ!$E$39:$E$782,СВЦЭМ!$A$39:$A$782,$A166,СВЦЭМ!$B$39:$B$782,Q$155)+'СЕТ СН'!$F$15</f>
        <v>295.79047912999999</v>
      </c>
      <c r="R166" s="36">
        <f>SUMIFS(СВЦЭМ!$E$39:$E$782,СВЦЭМ!$A$39:$A$782,$A166,СВЦЭМ!$B$39:$B$782,R$155)+'СЕТ СН'!$F$15</f>
        <v>287.96022476000002</v>
      </c>
      <c r="S166" s="36">
        <f>SUMIFS(СВЦЭМ!$E$39:$E$782,СВЦЭМ!$A$39:$A$782,$A166,СВЦЭМ!$B$39:$B$782,S$155)+'СЕТ СН'!$F$15</f>
        <v>277.29339352</v>
      </c>
      <c r="T166" s="36">
        <f>SUMIFS(СВЦЭМ!$E$39:$E$782,СВЦЭМ!$A$39:$A$782,$A166,СВЦЭМ!$B$39:$B$782,T$155)+'СЕТ СН'!$F$15</f>
        <v>283.13076611000002</v>
      </c>
      <c r="U166" s="36">
        <f>SUMIFS(СВЦЭМ!$E$39:$E$782,СВЦЭМ!$A$39:$A$782,$A166,СВЦЭМ!$B$39:$B$782,U$155)+'СЕТ СН'!$F$15</f>
        <v>286.91035403000001</v>
      </c>
      <c r="V166" s="36">
        <f>SUMIFS(СВЦЭМ!$E$39:$E$782,СВЦЭМ!$A$39:$A$782,$A166,СВЦЭМ!$B$39:$B$782,V$155)+'СЕТ СН'!$F$15</f>
        <v>289.92343357999999</v>
      </c>
      <c r="W166" s="36">
        <f>SUMIFS(СВЦЭМ!$E$39:$E$782,СВЦЭМ!$A$39:$A$782,$A166,СВЦЭМ!$B$39:$B$782,W$155)+'СЕТ СН'!$F$15</f>
        <v>292.80777038999997</v>
      </c>
      <c r="X166" s="36">
        <f>SUMIFS(СВЦЭМ!$E$39:$E$782,СВЦЭМ!$A$39:$A$782,$A166,СВЦЭМ!$B$39:$B$782,X$155)+'СЕТ СН'!$F$15</f>
        <v>296.78298035</v>
      </c>
      <c r="Y166" s="36">
        <f>SUMIFS(СВЦЭМ!$E$39:$E$782,СВЦЭМ!$A$39:$A$782,$A166,СВЦЭМ!$B$39:$B$782,Y$155)+'СЕТ СН'!$F$15</f>
        <v>303.2105593</v>
      </c>
    </row>
    <row r="167" spans="1:25" ht="15.75" x14ac:dyDescent="0.2">
      <c r="A167" s="35">
        <f t="shared" si="4"/>
        <v>44907</v>
      </c>
      <c r="B167" s="36">
        <f>SUMIFS(СВЦЭМ!$E$39:$E$782,СВЦЭМ!$A$39:$A$782,$A167,СВЦЭМ!$B$39:$B$782,B$155)+'СЕТ СН'!$F$15</f>
        <v>287.74404401999999</v>
      </c>
      <c r="C167" s="36">
        <f>SUMIFS(СВЦЭМ!$E$39:$E$782,СВЦЭМ!$A$39:$A$782,$A167,СВЦЭМ!$B$39:$B$782,C$155)+'СЕТ СН'!$F$15</f>
        <v>290.60314632000001</v>
      </c>
      <c r="D167" s="36">
        <f>SUMIFS(СВЦЭМ!$E$39:$E$782,СВЦЭМ!$A$39:$A$782,$A167,СВЦЭМ!$B$39:$B$782,D$155)+'СЕТ СН'!$F$15</f>
        <v>292.90048292</v>
      </c>
      <c r="E167" s="36">
        <f>SUMIFS(СВЦЭМ!$E$39:$E$782,СВЦЭМ!$A$39:$A$782,$A167,СВЦЭМ!$B$39:$B$782,E$155)+'СЕТ СН'!$F$15</f>
        <v>294.64963940000001</v>
      </c>
      <c r="F167" s="36">
        <f>SUMIFS(СВЦЭМ!$E$39:$E$782,СВЦЭМ!$A$39:$A$782,$A167,СВЦЭМ!$B$39:$B$782,F$155)+'СЕТ СН'!$F$15</f>
        <v>297.32109744000002</v>
      </c>
      <c r="G167" s="36">
        <f>SUMIFS(СВЦЭМ!$E$39:$E$782,СВЦЭМ!$A$39:$A$782,$A167,СВЦЭМ!$B$39:$B$782,G$155)+'СЕТ СН'!$F$15</f>
        <v>294.77179869999998</v>
      </c>
      <c r="H167" s="36">
        <f>SUMIFS(СВЦЭМ!$E$39:$E$782,СВЦЭМ!$A$39:$A$782,$A167,СВЦЭМ!$B$39:$B$782,H$155)+'СЕТ СН'!$F$15</f>
        <v>292.00003647</v>
      </c>
      <c r="I167" s="36">
        <f>SUMIFS(СВЦЭМ!$E$39:$E$782,СВЦЭМ!$A$39:$A$782,$A167,СВЦЭМ!$B$39:$B$782,I$155)+'СЕТ СН'!$F$15</f>
        <v>260.03623221999999</v>
      </c>
      <c r="J167" s="36">
        <f>SUMIFS(СВЦЭМ!$E$39:$E$782,СВЦЭМ!$A$39:$A$782,$A167,СВЦЭМ!$B$39:$B$782,J$155)+'СЕТ СН'!$F$15</f>
        <v>242.96511826</v>
      </c>
      <c r="K167" s="36">
        <f>SUMIFS(СВЦЭМ!$E$39:$E$782,СВЦЭМ!$A$39:$A$782,$A167,СВЦЭМ!$B$39:$B$782,K$155)+'СЕТ СН'!$F$15</f>
        <v>237.36964510999999</v>
      </c>
      <c r="L167" s="36">
        <f>SUMIFS(СВЦЭМ!$E$39:$E$782,СВЦЭМ!$A$39:$A$782,$A167,СВЦЭМ!$B$39:$B$782,L$155)+'СЕТ СН'!$F$15</f>
        <v>255.29958217999999</v>
      </c>
      <c r="M167" s="36">
        <f>SUMIFS(СВЦЭМ!$E$39:$E$782,СВЦЭМ!$A$39:$A$782,$A167,СВЦЭМ!$B$39:$B$782,M$155)+'СЕТ СН'!$F$15</f>
        <v>255.58277458000001</v>
      </c>
      <c r="N167" s="36">
        <f>SUMIFS(СВЦЭМ!$E$39:$E$782,СВЦЭМ!$A$39:$A$782,$A167,СВЦЭМ!$B$39:$B$782,N$155)+'СЕТ СН'!$F$15</f>
        <v>271.59820903999997</v>
      </c>
      <c r="O167" s="36">
        <f>SUMIFS(СВЦЭМ!$E$39:$E$782,СВЦЭМ!$A$39:$A$782,$A167,СВЦЭМ!$B$39:$B$782,O$155)+'СЕТ СН'!$F$15</f>
        <v>267.32454037999997</v>
      </c>
      <c r="P167" s="36">
        <f>SUMIFS(СВЦЭМ!$E$39:$E$782,СВЦЭМ!$A$39:$A$782,$A167,СВЦЭМ!$B$39:$B$782,P$155)+'СЕТ СН'!$F$15</f>
        <v>268.69611744000002</v>
      </c>
      <c r="Q167" s="36">
        <f>SUMIFS(СВЦЭМ!$E$39:$E$782,СВЦЭМ!$A$39:$A$782,$A167,СВЦЭМ!$B$39:$B$782,Q$155)+'СЕТ СН'!$F$15</f>
        <v>270.12221534999998</v>
      </c>
      <c r="R167" s="36">
        <f>SUMIFS(СВЦЭМ!$E$39:$E$782,СВЦЭМ!$A$39:$A$782,$A167,СВЦЭМ!$B$39:$B$782,R$155)+'СЕТ СН'!$F$15</f>
        <v>253.62526120999999</v>
      </c>
      <c r="S167" s="36">
        <f>SUMIFS(СВЦЭМ!$E$39:$E$782,СВЦЭМ!$A$39:$A$782,$A167,СВЦЭМ!$B$39:$B$782,S$155)+'СЕТ СН'!$F$15</f>
        <v>244.50147877000001</v>
      </c>
      <c r="T167" s="36">
        <f>SUMIFS(СВЦЭМ!$E$39:$E$782,СВЦЭМ!$A$39:$A$782,$A167,СВЦЭМ!$B$39:$B$782,T$155)+'СЕТ СН'!$F$15</f>
        <v>243.79669558000001</v>
      </c>
      <c r="U167" s="36">
        <f>SUMIFS(СВЦЭМ!$E$39:$E$782,СВЦЭМ!$A$39:$A$782,$A167,СВЦЭМ!$B$39:$B$782,U$155)+'СЕТ СН'!$F$15</f>
        <v>257.97727786000002</v>
      </c>
      <c r="V167" s="36">
        <f>SUMIFS(СВЦЭМ!$E$39:$E$782,СВЦЭМ!$A$39:$A$782,$A167,СВЦЭМ!$B$39:$B$782,V$155)+'СЕТ СН'!$F$15</f>
        <v>277.82199228000002</v>
      </c>
      <c r="W167" s="36">
        <f>SUMIFS(СВЦЭМ!$E$39:$E$782,СВЦЭМ!$A$39:$A$782,$A167,СВЦЭМ!$B$39:$B$782,W$155)+'СЕТ СН'!$F$15</f>
        <v>278.79173560999999</v>
      </c>
      <c r="X167" s="36">
        <f>SUMIFS(СВЦЭМ!$E$39:$E$782,СВЦЭМ!$A$39:$A$782,$A167,СВЦЭМ!$B$39:$B$782,X$155)+'СЕТ СН'!$F$15</f>
        <v>277.55438713000001</v>
      </c>
      <c r="Y167" s="36">
        <f>SUMIFS(СВЦЭМ!$E$39:$E$782,СВЦЭМ!$A$39:$A$782,$A167,СВЦЭМ!$B$39:$B$782,Y$155)+'СЕТ СН'!$F$15</f>
        <v>286.27325769999999</v>
      </c>
    </row>
    <row r="168" spans="1:25" ht="15.75" x14ac:dyDescent="0.2">
      <c r="A168" s="35">
        <f t="shared" si="4"/>
        <v>44908</v>
      </c>
      <c r="B168" s="36">
        <f>SUMIFS(СВЦЭМ!$E$39:$E$782,СВЦЭМ!$A$39:$A$782,$A168,СВЦЭМ!$B$39:$B$782,B$155)+'СЕТ СН'!$F$15</f>
        <v>298.26247633999998</v>
      </c>
      <c r="C168" s="36">
        <f>SUMIFS(СВЦЭМ!$E$39:$E$782,СВЦЭМ!$A$39:$A$782,$A168,СВЦЭМ!$B$39:$B$782,C$155)+'СЕТ СН'!$F$15</f>
        <v>304.55526943000001</v>
      </c>
      <c r="D168" s="36">
        <f>SUMIFS(СВЦЭМ!$E$39:$E$782,СВЦЭМ!$A$39:$A$782,$A168,СВЦЭМ!$B$39:$B$782,D$155)+'СЕТ СН'!$F$15</f>
        <v>308.23248825000002</v>
      </c>
      <c r="E168" s="36">
        <f>SUMIFS(СВЦЭМ!$E$39:$E$782,СВЦЭМ!$A$39:$A$782,$A168,СВЦЭМ!$B$39:$B$782,E$155)+'СЕТ СН'!$F$15</f>
        <v>311.05928813000003</v>
      </c>
      <c r="F168" s="36">
        <f>SUMIFS(СВЦЭМ!$E$39:$E$782,СВЦЭМ!$A$39:$A$782,$A168,СВЦЭМ!$B$39:$B$782,F$155)+'СЕТ СН'!$F$15</f>
        <v>312.89266409999999</v>
      </c>
      <c r="G168" s="36">
        <f>SUMIFS(СВЦЭМ!$E$39:$E$782,СВЦЭМ!$A$39:$A$782,$A168,СВЦЭМ!$B$39:$B$782,G$155)+'СЕТ СН'!$F$15</f>
        <v>310.92683</v>
      </c>
      <c r="H168" s="36">
        <f>SUMIFS(СВЦЭМ!$E$39:$E$782,СВЦЭМ!$A$39:$A$782,$A168,СВЦЭМ!$B$39:$B$782,H$155)+'СЕТ СН'!$F$15</f>
        <v>302.77083481</v>
      </c>
      <c r="I168" s="36">
        <f>SUMIFS(СВЦЭМ!$E$39:$E$782,СВЦЭМ!$A$39:$A$782,$A168,СВЦЭМ!$B$39:$B$782,I$155)+'СЕТ СН'!$F$15</f>
        <v>296.84336653000003</v>
      </c>
      <c r="J168" s="36">
        <f>SUMIFS(СВЦЭМ!$E$39:$E$782,СВЦЭМ!$A$39:$A$782,$A168,СВЦЭМ!$B$39:$B$782,J$155)+'СЕТ СН'!$F$15</f>
        <v>298.22173887000002</v>
      </c>
      <c r="K168" s="36">
        <f>SUMIFS(СВЦЭМ!$E$39:$E$782,СВЦЭМ!$A$39:$A$782,$A168,СВЦЭМ!$B$39:$B$782,K$155)+'СЕТ СН'!$F$15</f>
        <v>292.56167116</v>
      </c>
      <c r="L168" s="36">
        <f>SUMIFS(СВЦЭМ!$E$39:$E$782,СВЦЭМ!$A$39:$A$782,$A168,СВЦЭМ!$B$39:$B$782,L$155)+'СЕТ СН'!$F$15</f>
        <v>290.73503514999999</v>
      </c>
      <c r="M168" s="36">
        <f>SUMIFS(СВЦЭМ!$E$39:$E$782,СВЦЭМ!$A$39:$A$782,$A168,СВЦЭМ!$B$39:$B$782,M$155)+'СЕТ СН'!$F$15</f>
        <v>292.89329774999999</v>
      </c>
      <c r="N168" s="36">
        <f>SUMIFS(СВЦЭМ!$E$39:$E$782,СВЦЭМ!$A$39:$A$782,$A168,СВЦЭМ!$B$39:$B$782,N$155)+'СЕТ СН'!$F$15</f>
        <v>293.58904317000002</v>
      </c>
      <c r="O168" s="36">
        <f>SUMIFS(СВЦЭМ!$E$39:$E$782,СВЦЭМ!$A$39:$A$782,$A168,СВЦЭМ!$B$39:$B$782,O$155)+'СЕТ СН'!$F$15</f>
        <v>304.28370761999997</v>
      </c>
      <c r="P168" s="36">
        <f>SUMIFS(СВЦЭМ!$E$39:$E$782,СВЦЭМ!$A$39:$A$782,$A168,СВЦЭМ!$B$39:$B$782,P$155)+'СЕТ СН'!$F$15</f>
        <v>305.71181676999998</v>
      </c>
      <c r="Q168" s="36">
        <f>SUMIFS(СВЦЭМ!$E$39:$E$782,СВЦЭМ!$A$39:$A$782,$A168,СВЦЭМ!$B$39:$B$782,Q$155)+'СЕТ СН'!$F$15</f>
        <v>302.27014369</v>
      </c>
      <c r="R168" s="36">
        <f>SUMIFS(СВЦЭМ!$E$39:$E$782,СВЦЭМ!$A$39:$A$782,$A168,СВЦЭМ!$B$39:$B$782,R$155)+'СЕТ СН'!$F$15</f>
        <v>291.59909590000001</v>
      </c>
      <c r="S168" s="36">
        <f>SUMIFS(СВЦЭМ!$E$39:$E$782,СВЦЭМ!$A$39:$A$782,$A168,СВЦЭМ!$B$39:$B$782,S$155)+'СЕТ СН'!$F$15</f>
        <v>286.51130155999999</v>
      </c>
      <c r="T168" s="36">
        <f>SUMIFS(СВЦЭМ!$E$39:$E$782,СВЦЭМ!$A$39:$A$782,$A168,СВЦЭМ!$B$39:$B$782,T$155)+'СЕТ СН'!$F$15</f>
        <v>282.94016955000001</v>
      </c>
      <c r="U168" s="36">
        <f>SUMIFS(СВЦЭМ!$E$39:$E$782,СВЦЭМ!$A$39:$A$782,$A168,СВЦЭМ!$B$39:$B$782,U$155)+'СЕТ СН'!$F$15</f>
        <v>278.78937635</v>
      </c>
      <c r="V168" s="36">
        <f>SUMIFS(СВЦЭМ!$E$39:$E$782,СВЦЭМ!$A$39:$A$782,$A168,СВЦЭМ!$B$39:$B$782,V$155)+'СЕТ СН'!$F$15</f>
        <v>280.58038900999998</v>
      </c>
      <c r="W168" s="36">
        <f>SUMIFS(СВЦЭМ!$E$39:$E$782,СВЦЭМ!$A$39:$A$782,$A168,СВЦЭМ!$B$39:$B$782,W$155)+'СЕТ СН'!$F$15</f>
        <v>289.60190161999998</v>
      </c>
      <c r="X168" s="36">
        <f>SUMIFS(СВЦЭМ!$E$39:$E$782,СВЦЭМ!$A$39:$A$782,$A168,СВЦЭМ!$B$39:$B$782,X$155)+'СЕТ СН'!$F$15</f>
        <v>290.72446438999998</v>
      </c>
      <c r="Y168" s="36">
        <f>SUMIFS(СВЦЭМ!$E$39:$E$782,СВЦЭМ!$A$39:$A$782,$A168,СВЦЭМ!$B$39:$B$782,Y$155)+'СЕТ СН'!$F$15</f>
        <v>298.96974729999999</v>
      </c>
    </row>
    <row r="169" spans="1:25" ht="15.75" x14ac:dyDescent="0.2">
      <c r="A169" s="35">
        <f t="shared" si="4"/>
        <v>44909</v>
      </c>
      <c r="B169" s="36">
        <f>SUMIFS(СВЦЭМ!$E$39:$E$782,СВЦЭМ!$A$39:$A$782,$A169,СВЦЭМ!$B$39:$B$782,B$155)+'СЕТ СН'!$F$15</f>
        <v>288.76850424999998</v>
      </c>
      <c r="C169" s="36">
        <f>SUMIFS(СВЦЭМ!$E$39:$E$782,СВЦЭМ!$A$39:$A$782,$A169,СВЦЭМ!$B$39:$B$782,C$155)+'СЕТ СН'!$F$15</f>
        <v>295.96468550999998</v>
      </c>
      <c r="D169" s="36">
        <f>SUMIFS(СВЦЭМ!$E$39:$E$782,СВЦЭМ!$A$39:$A$782,$A169,СВЦЭМ!$B$39:$B$782,D$155)+'СЕТ СН'!$F$15</f>
        <v>300.16822931000002</v>
      </c>
      <c r="E169" s="36">
        <f>SUMIFS(СВЦЭМ!$E$39:$E$782,СВЦЭМ!$A$39:$A$782,$A169,СВЦЭМ!$B$39:$B$782,E$155)+'СЕТ СН'!$F$15</f>
        <v>302.67225439999999</v>
      </c>
      <c r="F169" s="36">
        <f>SUMIFS(СВЦЭМ!$E$39:$E$782,СВЦЭМ!$A$39:$A$782,$A169,СВЦЭМ!$B$39:$B$782,F$155)+'СЕТ СН'!$F$15</f>
        <v>308.13826109000001</v>
      </c>
      <c r="G169" s="36">
        <f>SUMIFS(СВЦЭМ!$E$39:$E$782,СВЦЭМ!$A$39:$A$782,$A169,СВЦЭМ!$B$39:$B$782,G$155)+'СЕТ СН'!$F$15</f>
        <v>304.94921357999999</v>
      </c>
      <c r="H169" s="36">
        <f>SUMIFS(СВЦЭМ!$E$39:$E$782,СВЦЭМ!$A$39:$A$782,$A169,СВЦЭМ!$B$39:$B$782,H$155)+'СЕТ СН'!$F$15</f>
        <v>300.53822760999998</v>
      </c>
      <c r="I169" s="36">
        <f>SUMIFS(СВЦЭМ!$E$39:$E$782,СВЦЭМ!$A$39:$A$782,$A169,СВЦЭМ!$B$39:$B$782,I$155)+'СЕТ СН'!$F$15</f>
        <v>296.27061616999998</v>
      </c>
      <c r="J169" s="36">
        <f>SUMIFS(СВЦЭМ!$E$39:$E$782,СВЦЭМ!$A$39:$A$782,$A169,СВЦЭМ!$B$39:$B$782,J$155)+'СЕТ СН'!$F$15</f>
        <v>297.29967015</v>
      </c>
      <c r="K169" s="36">
        <f>SUMIFS(СВЦЭМ!$E$39:$E$782,СВЦЭМ!$A$39:$A$782,$A169,СВЦЭМ!$B$39:$B$782,K$155)+'СЕТ СН'!$F$15</f>
        <v>288.57070173</v>
      </c>
      <c r="L169" s="36">
        <f>SUMIFS(СВЦЭМ!$E$39:$E$782,СВЦЭМ!$A$39:$A$782,$A169,СВЦЭМ!$B$39:$B$782,L$155)+'СЕТ СН'!$F$15</f>
        <v>288.67984375999998</v>
      </c>
      <c r="M169" s="36">
        <f>SUMIFS(СВЦЭМ!$E$39:$E$782,СВЦЭМ!$A$39:$A$782,$A169,СВЦЭМ!$B$39:$B$782,M$155)+'СЕТ СН'!$F$15</f>
        <v>295.70276754000002</v>
      </c>
      <c r="N169" s="36">
        <f>SUMIFS(СВЦЭМ!$E$39:$E$782,СВЦЭМ!$A$39:$A$782,$A169,СВЦЭМ!$B$39:$B$782,N$155)+'СЕТ СН'!$F$15</f>
        <v>293.52760481000001</v>
      </c>
      <c r="O169" s="36">
        <f>SUMIFS(СВЦЭМ!$E$39:$E$782,СВЦЭМ!$A$39:$A$782,$A169,СВЦЭМ!$B$39:$B$782,O$155)+'СЕТ СН'!$F$15</f>
        <v>294.98882543000002</v>
      </c>
      <c r="P169" s="36">
        <f>SUMIFS(СВЦЭМ!$E$39:$E$782,СВЦЭМ!$A$39:$A$782,$A169,СВЦЭМ!$B$39:$B$782,P$155)+'СЕТ СН'!$F$15</f>
        <v>297.01546116999998</v>
      </c>
      <c r="Q169" s="36">
        <f>SUMIFS(СВЦЭМ!$E$39:$E$782,СВЦЭМ!$A$39:$A$782,$A169,СВЦЭМ!$B$39:$B$782,Q$155)+'СЕТ СН'!$F$15</f>
        <v>296.59300658000001</v>
      </c>
      <c r="R169" s="36">
        <f>SUMIFS(СВЦЭМ!$E$39:$E$782,СВЦЭМ!$A$39:$A$782,$A169,СВЦЭМ!$B$39:$B$782,R$155)+'СЕТ СН'!$F$15</f>
        <v>299.90870082999999</v>
      </c>
      <c r="S169" s="36">
        <f>SUMIFS(СВЦЭМ!$E$39:$E$782,СВЦЭМ!$A$39:$A$782,$A169,СВЦЭМ!$B$39:$B$782,S$155)+'СЕТ СН'!$F$15</f>
        <v>296.15989463</v>
      </c>
      <c r="T169" s="36">
        <f>SUMIFS(СВЦЭМ!$E$39:$E$782,СВЦЭМ!$A$39:$A$782,$A169,СВЦЭМ!$B$39:$B$782,T$155)+'СЕТ СН'!$F$15</f>
        <v>295.92584633000001</v>
      </c>
      <c r="U169" s="36">
        <f>SUMIFS(СВЦЭМ!$E$39:$E$782,СВЦЭМ!$A$39:$A$782,$A169,СВЦЭМ!$B$39:$B$782,U$155)+'СЕТ СН'!$F$15</f>
        <v>297.10426909</v>
      </c>
      <c r="V169" s="36">
        <f>SUMIFS(СВЦЭМ!$E$39:$E$782,СВЦЭМ!$A$39:$A$782,$A169,СВЦЭМ!$B$39:$B$782,V$155)+'СЕТ СН'!$F$15</f>
        <v>299.60430321000001</v>
      </c>
      <c r="W169" s="36">
        <f>SUMIFS(СВЦЭМ!$E$39:$E$782,СВЦЭМ!$A$39:$A$782,$A169,СВЦЭМ!$B$39:$B$782,W$155)+'СЕТ СН'!$F$15</f>
        <v>294.77800576999999</v>
      </c>
      <c r="X169" s="36">
        <f>SUMIFS(СВЦЭМ!$E$39:$E$782,СВЦЭМ!$A$39:$A$782,$A169,СВЦЭМ!$B$39:$B$782,X$155)+'СЕТ СН'!$F$15</f>
        <v>295.84051800999998</v>
      </c>
      <c r="Y169" s="36">
        <f>SUMIFS(СВЦЭМ!$E$39:$E$782,СВЦЭМ!$A$39:$A$782,$A169,СВЦЭМ!$B$39:$B$782,Y$155)+'СЕТ СН'!$F$15</f>
        <v>296.16389995999998</v>
      </c>
    </row>
    <row r="170" spans="1:25" ht="15.75" x14ac:dyDescent="0.2">
      <c r="A170" s="35">
        <f t="shared" si="4"/>
        <v>44910</v>
      </c>
      <c r="B170" s="36">
        <f>SUMIFS(СВЦЭМ!$E$39:$E$782,СВЦЭМ!$A$39:$A$782,$A170,СВЦЭМ!$B$39:$B$782,B$155)+'СЕТ СН'!$F$15</f>
        <v>281.41497687999998</v>
      </c>
      <c r="C170" s="36">
        <f>SUMIFS(СВЦЭМ!$E$39:$E$782,СВЦЭМ!$A$39:$A$782,$A170,СВЦЭМ!$B$39:$B$782,C$155)+'СЕТ СН'!$F$15</f>
        <v>283.71292865999999</v>
      </c>
      <c r="D170" s="36">
        <f>SUMIFS(СВЦЭМ!$E$39:$E$782,СВЦЭМ!$A$39:$A$782,$A170,СВЦЭМ!$B$39:$B$782,D$155)+'СЕТ СН'!$F$15</f>
        <v>286.70999936999999</v>
      </c>
      <c r="E170" s="36">
        <f>SUMIFS(СВЦЭМ!$E$39:$E$782,СВЦЭМ!$A$39:$A$782,$A170,СВЦЭМ!$B$39:$B$782,E$155)+'СЕТ СН'!$F$15</f>
        <v>291.46244201000002</v>
      </c>
      <c r="F170" s="36">
        <f>SUMIFS(СВЦЭМ!$E$39:$E$782,СВЦЭМ!$A$39:$A$782,$A170,СВЦЭМ!$B$39:$B$782,F$155)+'СЕТ СН'!$F$15</f>
        <v>300.47616603</v>
      </c>
      <c r="G170" s="36">
        <f>SUMIFS(СВЦЭМ!$E$39:$E$782,СВЦЭМ!$A$39:$A$782,$A170,СВЦЭМ!$B$39:$B$782,G$155)+'СЕТ СН'!$F$15</f>
        <v>295.41987131000002</v>
      </c>
      <c r="H170" s="36">
        <f>SUMIFS(СВЦЭМ!$E$39:$E$782,СВЦЭМ!$A$39:$A$782,$A170,СВЦЭМ!$B$39:$B$782,H$155)+'СЕТ СН'!$F$15</f>
        <v>289.03866799000002</v>
      </c>
      <c r="I170" s="36">
        <f>SUMIFS(СВЦЭМ!$E$39:$E$782,СВЦЭМ!$A$39:$A$782,$A170,СВЦЭМ!$B$39:$B$782,I$155)+'СЕТ СН'!$F$15</f>
        <v>277.17146650000001</v>
      </c>
      <c r="J170" s="36">
        <f>SUMIFS(СВЦЭМ!$E$39:$E$782,СВЦЭМ!$A$39:$A$782,$A170,СВЦЭМ!$B$39:$B$782,J$155)+'СЕТ СН'!$F$15</f>
        <v>271.1191121</v>
      </c>
      <c r="K170" s="36">
        <f>SUMIFS(СВЦЭМ!$E$39:$E$782,СВЦЭМ!$A$39:$A$782,$A170,СВЦЭМ!$B$39:$B$782,K$155)+'СЕТ СН'!$F$15</f>
        <v>268.94606696</v>
      </c>
      <c r="L170" s="36">
        <f>SUMIFS(СВЦЭМ!$E$39:$E$782,СВЦЭМ!$A$39:$A$782,$A170,СВЦЭМ!$B$39:$B$782,L$155)+'СЕТ СН'!$F$15</f>
        <v>266.01016401999999</v>
      </c>
      <c r="M170" s="36">
        <f>SUMIFS(СВЦЭМ!$E$39:$E$782,СВЦЭМ!$A$39:$A$782,$A170,СВЦЭМ!$B$39:$B$782,M$155)+'СЕТ СН'!$F$15</f>
        <v>267.61867762999998</v>
      </c>
      <c r="N170" s="36">
        <f>SUMIFS(СВЦЭМ!$E$39:$E$782,СВЦЭМ!$A$39:$A$782,$A170,СВЦЭМ!$B$39:$B$782,N$155)+'СЕТ СН'!$F$15</f>
        <v>271.31973877000001</v>
      </c>
      <c r="O170" s="36">
        <f>SUMIFS(СВЦЭМ!$E$39:$E$782,СВЦЭМ!$A$39:$A$782,$A170,СВЦЭМ!$B$39:$B$782,O$155)+'СЕТ СН'!$F$15</f>
        <v>273.08365715999997</v>
      </c>
      <c r="P170" s="36">
        <f>SUMIFS(СВЦЭМ!$E$39:$E$782,СВЦЭМ!$A$39:$A$782,$A170,СВЦЭМ!$B$39:$B$782,P$155)+'СЕТ СН'!$F$15</f>
        <v>275.95722834999998</v>
      </c>
      <c r="Q170" s="36">
        <f>SUMIFS(СВЦЭМ!$E$39:$E$782,СВЦЭМ!$A$39:$A$782,$A170,СВЦЭМ!$B$39:$B$782,Q$155)+'СЕТ СН'!$F$15</f>
        <v>277.81722996000002</v>
      </c>
      <c r="R170" s="36">
        <f>SUMIFS(СВЦЭМ!$E$39:$E$782,СВЦЭМ!$A$39:$A$782,$A170,СВЦЭМ!$B$39:$B$782,R$155)+'СЕТ СН'!$F$15</f>
        <v>279.40648670000002</v>
      </c>
      <c r="S170" s="36">
        <f>SUMIFS(СВЦЭМ!$E$39:$E$782,СВЦЭМ!$A$39:$A$782,$A170,СВЦЭМ!$B$39:$B$782,S$155)+'СЕТ СН'!$F$15</f>
        <v>271.64371511000002</v>
      </c>
      <c r="T170" s="36">
        <f>SUMIFS(СВЦЭМ!$E$39:$E$782,СВЦЭМ!$A$39:$A$782,$A170,СВЦЭМ!$B$39:$B$782,T$155)+'СЕТ СН'!$F$15</f>
        <v>263.89155808999999</v>
      </c>
      <c r="U170" s="36">
        <f>SUMIFS(СВЦЭМ!$E$39:$E$782,СВЦЭМ!$A$39:$A$782,$A170,СВЦЭМ!$B$39:$B$782,U$155)+'СЕТ СН'!$F$15</f>
        <v>264.26560763999998</v>
      </c>
      <c r="V170" s="36">
        <f>SUMIFS(СВЦЭМ!$E$39:$E$782,СВЦЭМ!$A$39:$A$782,$A170,СВЦЭМ!$B$39:$B$782,V$155)+'СЕТ СН'!$F$15</f>
        <v>264.33140478000001</v>
      </c>
      <c r="W170" s="36">
        <f>SUMIFS(СВЦЭМ!$E$39:$E$782,СВЦЭМ!$A$39:$A$782,$A170,СВЦЭМ!$B$39:$B$782,W$155)+'СЕТ СН'!$F$15</f>
        <v>267.98837878000001</v>
      </c>
      <c r="X170" s="36">
        <f>SUMIFS(СВЦЭМ!$E$39:$E$782,СВЦЭМ!$A$39:$A$782,$A170,СВЦЭМ!$B$39:$B$782,X$155)+'СЕТ СН'!$F$15</f>
        <v>270.22367773000002</v>
      </c>
      <c r="Y170" s="36">
        <f>SUMIFS(СВЦЭМ!$E$39:$E$782,СВЦЭМ!$A$39:$A$782,$A170,СВЦЭМ!$B$39:$B$782,Y$155)+'СЕТ СН'!$F$15</f>
        <v>275.35612703999999</v>
      </c>
    </row>
    <row r="171" spans="1:25" ht="15.75" x14ac:dyDescent="0.2">
      <c r="A171" s="35">
        <f t="shared" si="4"/>
        <v>44911</v>
      </c>
      <c r="B171" s="36">
        <f>SUMIFS(СВЦЭМ!$E$39:$E$782,СВЦЭМ!$A$39:$A$782,$A171,СВЦЭМ!$B$39:$B$782,B$155)+'СЕТ СН'!$F$15</f>
        <v>307.05920873999997</v>
      </c>
      <c r="C171" s="36">
        <f>SUMIFS(СВЦЭМ!$E$39:$E$782,СВЦЭМ!$A$39:$A$782,$A171,СВЦЭМ!$B$39:$B$782,C$155)+'СЕТ СН'!$F$15</f>
        <v>310.89583534000002</v>
      </c>
      <c r="D171" s="36">
        <f>SUMIFS(СВЦЭМ!$E$39:$E$782,СВЦЭМ!$A$39:$A$782,$A171,СВЦЭМ!$B$39:$B$782,D$155)+'СЕТ СН'!$F$15</f>
        <v>311.56875805999999</v>
      </c>
      <c r="E171" s="36">
        <f>SUMIFS(СВЦЭМ!$E$39:$E$782,СВЦЭМ!$A$39:$A$782,$A171,СВЦЭМ!$B$39:$B$782,E$155)+'СЕТ СН'!$F$15</f>
        <v>308.77018191000002</v>
      </c>
      <c r="F171" s="36">
        <f>SUMIFS(СВЦЭМ!$E$39:$E$782,СВЦЭМ!$A$39:$A$782,$A171,СВЦЭМ!$B$39:$B$782,F$155)+'СЕТ СН'!$F$15</f>
        <v>306.73304671</v>
      </c>
      <c r="G171" s="36">
        <f>SUMIFS(СВЦЭМ!$E$39:$E$782,СВЦЭМ!$A$39:$A$782,$A171,СВЦЭМ!$B$39:$B$782,G$155)+'СЕТ СН'!$F$15</f>
        <v>302.18108445000001</v>
      </c>
      <c r="H171" s="36">
        <f>SUMIFS(СВЦЭМ!$E$39:$E$782,СВЦЭМ!$A$39:$A$782,$A171,СВЦЭМ!$B$39:$B$782,H$155)+'СЕТ СН'!$F$15</f>
        <v>291.85907599000001</v>
      </c>
      <c r="I171" s="36">
        <f>SUMIFS(СВЦЭМ!$E$39:$E$782,СВЦЭМ!$A$39:$A$782,$A171,СВЦЭМ!$B$39:$B$782,I$155)+'СЕТ СН'!$F$15</f>
        <v>287.16694713999999</v>
      </c>
      <c r="J171" s="36">
        <f>SUMIFS(СВЦЭМ!$E$39:$E$782,СВЦЭМ!$A$39:$A$782,$A171,СВЦЭМ!$B$39:$B$782,J$155)+'СЕТ СН'!$F$15</f>
        <v>282.28832706999998</v>
      </c>
      <c r="K171" s="36">
        <f>SUMIFS(СВЦЭМ!$E$39:$E$782,СВЦЭМ!$A$39:$A$782,$A171,СВЦЭМ!$B$39:$B$782,K$155)+'СЕТ СН'!$F$15</f>
        <v>279.06491025000003</v>
      </c>
      <c r="L171" s="36">
        <f>SUMIFS(СВЦЭМ!$E$39:$E$782,СВЦЭМ!$A$39:$A$782,$A171,СВЦЭМ!$B$39:$B$782,L$155)+'СЕТ СН'!$F$15</f>
        <v>280.32825888999997</v>
      </c>
      <c r="M171" s="36">
        <f>SUMIFS(СВЦЭМ!$E$39:$E$782,СВЦЭМ!$A$39:$A$782,$A171,СВЦЭМ!$B$39:$B$782,M$155)+'СЕТ СН'!$F$15</f>
        <v>283.40762009999997</v>
      </c>
      <c r="N171" s="36">
        <f>SUMIFS(СВЦЭМ!$E$39:$E$782,СВЦЭМ!$A$39:$A$782,$A171,СВЦЭМ!$B$39:$B$782,N$155)+'СЕТ СН'!$F$15</f>
        <v>288.60282365</v>
      </c>
      <c r="O171" s="36">
        <f>SUMIFS(СВЦЭМ!$E$39:$E$782,СВЦЭМ!$A$39:$A$782,$A171,СВЦЭМ!$B$39:$B$782,O$155)+'СЕТ СН'!$F$15</f>
        <v>293.82627790999999</v>
      </c>
      <c r="P171" s="36">
        <f>SUMIFS(СВЦЭМ!$E$39:$E$782,СВЦЭМ!$A$39:$A$782,$A171,СВЦЭМ!$B$39:$B$782,P$155)+'СЕТ СН'!$F$15</f>
        <v>297.33384340999999</v>
      </c>
      <c r="Q171" s="36">
        <f>SUMIFS(СВЦЭМ!$E$39:$E$782,СВЦЭМ!$A$39:$A$782,$A171,СВЦЭМ!$B$39:$B$782,Q$155)+'СЕТ СН'!$F$15</f>
        <v>297.13368646999999</v>
      </c>
      <c r="R171" s="36">
        <f>SUMIFS(СВЦЭМ!$E$39:$E$782,СВЦЭМ!$A$39:$A$782,$A171,СВЦЭМ!$B$39:$B$782,R$155)+'СЕТ СН'!$F$15</f>
        <v>294.53735231000002</v>
      </c>
      <c r="S171" s="36">
        <f>SUMIFS(СВЦЭМ!$E$39:$E$782,СВЦЭМ!$A$39:$A$782,$A171,СВЦЭМ!$B$39:$B$782,S$155)+'СЕТ СН'!$F$15</f>
        <v>284.79463636000003</v>
      </c>
      <c r="T171" s="36">
        <f>SUMIFS(СВЦЭМ!$E$39:$E$782,СВЦЭМ!$A$39:$A$782,$A171,СВЦЭМ!$B$39:$B$782,T$155)+'СЕТ СН'!$F$15</f>
        <v>278.71637697</v>
      </c>
      <c r="U171" s="36">
        <f>SUMIFS(СВЦЭМ!$E$39:$E$782,СВЦЭМ!$A$39:$A$782,$A171,СВЦЭМ!$B$39:$B$782,U$155)+'СЕТ СН'!$F$15</f>
        <v>280.18883542999998</v>
      </c>
      <c r="V171" s="36">
        <f>SUMIFS(СВЦЭМ!$E$39:$E$782,СВЦЭМ!$A$39:$A$782,$A171,СВЦЭМ!$B$39:$B$782,V$155)+'СЕТ СН'!$F$15</f>
        <v>283.61120145000001</v>
      </c>
      <c r="W171" s="36">
        <f>SUMIFS(СВЦЭМ!$E$39:$E$782,СВЦЭМ!$A$39:$A$782,$A171,СВЦЭМ!$B$39:$B$782,W$155)+'СЕТ СН'!$F$15</f>
        <v>286.03250227000001</v>
      </c>
      <c r="X171" s="36">
        <f>SUMIFS(СВЦЭМ!$E$39:$E$782,СВЦЭМ!$A$39:$A$782,$A171,СВЦЭМ!$B$39:$B$782,X$155)+'СЕТ СН'!$F$15</f>
        <v>293.39869546</v>
      </c>
      <c r="Y171" s="36">
        <f>SUMIFS(СВЦЭМ!$E$39:$E$782,СВЦЭМ!$A$39:$A$782,$A171,СВЦЭМ!$B$39:$B$782,Y$155)+'СЕТ СН'!$F$15</f>
        <v>300.21897330000002</v>
      </c>
    </row>
    <row r="172" spans="1:25" ht="15.75" x14ac:dyDescent="0.2">
      <c r="A172" s="35">
        <f t="shared" si="4"/>
        <v>44912</v>
      </c>
      <c r="B172" s="36">
        <f>SUMIFS(СВЦЭМ!$E$39:$E$782,СВЦЭМ!$A$39:$A$782,$A172,СВЦЭМ!$B$39:$B$782,B$155)+'СЕТ СН'!$F$15</f>
        <v>281.98355398000001</v>
      </c>
      <c r="C172" s="36">
        <f>SUMIFS(СВЦЭМ!$E$39:$E$782,СВЦЭМ!$A$39:$A$782,$A172,СВЦЭМ!$B$39:$B$782,C$155)+'СЕТ СН'!$F$15</f>
        <v>279.10533276000001</v>
      </c>
      <c r="D172" s="36">
        <f>SUMIFS(СВЦЭМ!$E$39:$E$782,СВЦЭМ!$A$39:$A$782,$A172,СВЦЭМ!$B$39:$B$782,D$155)+'СЕТ СН'!$F$15</f>
        <v>280.73802114</v>
      </c>
      <c r="E172" s="36">
        <f>SUMIFS(СВЦЭМ!$E$39:$E$782,СВЦЭМ!$A$39:$A$782,$A172,СВЦЭМ!$B$39:$B$782,E$155)+'СЕТ СН'!$F$15</f>
        <v>280.06724451999997</v>
      </c>
      <c r="F172" s="36">
        <f>SUMIFS(СВЦЭМ!$E$39:$E$782,СВЦЭМ!$A$39:$A$782,$A172,СВЦЭМ!$B$39:$B$782,F$155)+'СЕТ СН'!$F$15</f>
        <v>286.45782886000001</v>
      </c>
      <c r="G172" s="36">
        <f>SUMIFS(СВЦЭМ!$E$39:$E$782,СВЦЭМ!$A$39:$A$782,$A172,СВЦЭМ!$B$39:$B$782,G$155)+'СЕТ СН'!$F$15</f>
        <v>283.73296205999998</v>
      </c>
      <c r="H172" s="36">
        <f>SUMIFS(СВЦЭМ!$E$39:$E$782,СВЦЭМ!$A$39:$A$782,$A172,СВЦЭМ!$B$39:$B$782,H$155)+'СЕТ СН'!$F$15</f>
        <v>279.61271982</v>
      </c>
      <c r="I172" s="36">
        <f>SUMIFS(СВЦЭМ!$E$39:$E$782,СВЦЭМ!$A$39:$A$782,$A172,СВЦЭМ!$B$39:$B$782,I$155)+'СЕТ СН'!$F$15</f>
        <v>285.95609297999999</v>
      </c>
      <c r="J172" s="36">
        <f>SUMIFS(СВЦЭМ!$E$39:$E$782,СВЦЭМ!$A$39:$A$782,$A172,СВЦЭМ!$B$39:$B$782,J$155)+'СЕТ СН'!$F$15</f>
        <v>282.94582565000002</v>
      </c>
      <c r="K172" s="36">
        <f>SUMIFS(СВЦЭМ!$E$39:$E$782,СВЦЭМ!$A$39:$A$782,$A172,СВЦЭМ!$B$39:$B$782,K$155)+'СЕТ СН'!$F$15</f>
        <v>275.15903234000001</v>
      </c>
      <c r="L172" s="36">
        <f>SUMIFS(СВЦЭМ!$E$39:$E$782,СВЦЭМ!$A$39:$A$782,$A172,СВЦЭМ!$B$39:$B$782,L$155)+'СЕТ СН'!$F$15</f>
        <v>270.82044694000001</v>
      </c>
      <c r="M172" s="36">
        <f>SUMIFS(СВЦЭМ!$E$39:$E$782,СВЦЭМ!$A$39:$A$782,$A172,СВЦЭМ!$B$39:$B$782,M$155)+'СЕТ СН'!$F$15</f>
        <v>270.96093425999999</v>
      </c>
      <c r="N172" s="36">
        <f>SUMIFS(СВЦЭМ!$E$39:$E$782,СВЦЭМ!$A$39:$A$782,$A172,СВЦЭМ!$B$39:$B$782,N$155)+'СЕТ СН'!$F$15</f>
        <v>278.01189023000001</v>
      </c>
      <c r="O172" s="36">
        <f>SUMIFS(СВЦЭМ!$E$39:$E$782,СВЦЭМ!$A$39:$A$782,$A172,СВЦЭМ!$B$39:$B$782,O$155)+'СЕТ СН'!$F$15</f>
        <v>275.32020903</v>
      </c>
      <c r="P172" s="36">
        <f>SUMIFS(СВЦЭМ!$E$39:$E$782,СВЦЭМ!$A$39:$A$782,$A172,СВЦЭМ!$B$39:$B$782,P$155)+'СЕТ СН'!$F$15</f>
        <v>278.66031551999998</v>
      </c>
      <c r="Q172" s="36">
        <f>SUMIFS(СВЦЭМ!$E$39:$E$782,СВЦЭМ!$A$39:$A$782,$A172,СВЦЭМ!$B$39:$B$782,Q$155)+'СЕТ СН'!$F$15</f>
        <v>277.77435179000003</v>
      </c>
      <c r="R172" s="36">
        <f>SUMIFS(СВЦЭМ!$E$39:$E$782,СВЦЭМ!$A$39:$A$782,$A172,СВЦЭМ!$B$39:$B$782,R$155)+'СЕТ СН'!$F$15</f>
        <v>277.46221861999999</v>
      </c>
      <c r="S172" s="36">
        <f>SUMIFS(СВЦЭМ!$E$39:$E$782,СВЦЭМ!$A$39:$A$782,$A172,СВЦЭМ!$B$39:$B$782,S$155)+'СЕТ СН'!$F$15</f>
        <v>268.65705607000001</v>
      </c>
      <c r="T172" s="36">
        <f>SUMIFS(СВЦЭМ!$E$39:$E$782,СВЦЭМ!$A$39:$A$782,$A172,СВЦЭМ!$B$39:$B$782,T$155)+'СЕТ СН'!$F$15</f>
        <v>261.33893094000001</v>
      </c>
      <c r="U172" s="36">
        <f>SUMIFS(СВЦЭМ!$E$39:$E$782,СВЦЭМ!$A$39:$A$782,$A172,СВЦЭМ!$B$39:$B$782,U$155)+'СЕТ СН'!$F$15</f>
        <v>264.65715841999997</v>
      </c>
      <c r="V172" s="36">
        <f>SUMIFS(СВЦЭМ!$E$39:$E$782,СВЦЭМ!$A$39:$A$782,$A172,СВЦЭМ!$B$39:$B$782,V$155)+'СЕТ СН'!$F$15</f>
        <v>268.82714461</v>
      </c>
      <c r="W172" s="36">
        <f>SUMIFS(СВЦЭМ!$E$39:$E$782,СВЦЭМ!$A$39:$A$782,$A172,СВЦЭМ!$B$39:$B$782,W$155)+'СЕТ СН'!$F$15</f>
        <v>270.09624286000002</v>
      </c>
      <c r="X172" s="36">
        <f>SUMIFS(СВЦЭМ!$E$39:$E$782,СВЦЭМ!$A$39:$A$782,$A172,СВЦЭМ!$B$39:$B$782,X$155)+'СЕТ СН'!$F$15</f>
        <v>272.06588198999998</v>
      </c>
      <c r="Y172" s="36">
        <f>SUMIFS(СВЦЭМ!$E$39:$E$782,СВЦЭМ!$A$39:$A$782,$A172,СВЦЭМ!$B$39:$B$782,Y$155)+'СЕТ СН'!$F$15</f>
        <v>272.60178304999999</v>
      </c>
    </row>
    <row r="173" spans="1:25" ht="15.75" x14ac:dyDescent="0.2">
      <c r="A173" s="35">
        <f t="shared" si="4"/>
        <v>44913</v>
      </c>
      <c r="B173" s="36">
        <f>SUMIFS(СВЦЭМ!$E$39:$E$782,СВЦЭМ!$A$39:$A$782,$A173,СВЦЭМ!$B$39:$B$782,B$155)+'СЕТ СН'!$F$15</f>
        <v>295.55844710000002</v>
      </c>
      <c r="C173" s="36">
        <f>SUMIFS(СВЦЭМ!$E$39:$E$782,СВЦЭМ!$A$39:$A$782,$A173,СВЦЭМ!$B$39:$B$782,C$155)+'СЕТ СН'!$F$15</f>
        <v>297.40548619999998</v>
      </c>
      <c r="D173" s="36">
        <f>SUMIFS(СВЦЭМ!$E$39:$E$782,СВЦЭМ!$A$39:$A$782,$A173,СВЦЭМ!$B$39:$B$782,D$155)+'СЕТ СН'!$F$15</f>
        <v>298.43848157999997</v>
      </c>
      <c r="E173" s="36">
        <f>SUMIFS(СВЦЭМ!$E$39:$E$782,СВЦЭМ!$A$39:$A$782,$A173,СВЦЭМ!$B$39:$B$782,E$155)+'СЕТ СН'!$F$15</f>
        <v>298.09377381000002</v>
      </c>
      <c r="F173" s="36">
        <f>SUMIFS(СВЦЭМ!$E$39:$E$782,СВЦЭМ!$A$39:$A$782,$A173,СВЦЭМ!$B$39:$B$782,F$155)+'СЕТ СН'!$F$15</f>
        <v>301.63218072000001</v>
      </c>
      <c r="G173" s="36">
        <f>SUMIFS(СВЦЭМ!$E$39:$E$782,СВЦЭМ!$A$39:$A$782,$A173,СВЦЭМ!$B$39:$B$782,G$155)+'СЕТ СН'!$F$15</f>
        <v>303.52634326999998</v>
      </c>
      <c r="H173" s="36">
        <f>SUMIFS(СВЦЭМ!$E$39:$E$782,СВЦЭМ!$A$39:$A$782,$A173,СВЦЭМ!$B$39:$B$782,H$155)+'СЕТ СН'!$F$15</f>
        <v>298.92838344</v>
      </c>
      <c r="I173" s="36">
        <f>SUMIFS(СВЦЭМ!$E$39:$E$782,СВЦЭМ!$A$39:$A$782,$A173,СВЦЭМ!$B$39:$B$782,I$155)+'СЕТ СН'!$F$15</f>
        <v>294.00692225</v>
      </c>
      <c r="J173" s="36">
        <f>SUMIFS(СВЦЭМ!$E$39:$E$782,СВЦЭМ!$A$39:$A$782,$A173,СВЦЭМ!$B$39:$B$782,J$155)+'СЕТ СН'!$F$15</f>
        <v>289.97139725</v>
      </c>
      <c r="K173" s="36">
        <f>SUMIFS(СВЦЭМ!$E$39:$E$782,СВЦЭМ!$A$39:$A$782,$A173,СВЦЭМ!$B$39:$B$782,K$155)+'СЕТ СН'!$F$15</f>
        <v>279.87090358</v>
      </c>
      <c r="L173" s="36">
        <f>SUMIFS(СВЦЭМ!$E$39:$E$782,СВЦЭМ!$A$39:$A$782,$A173,СВЦЭМ!$B$39:$B$782,L$155)+'СЕТ СН'!$F$15</f>
        <v>273.77214665999998</v>
      </c>
      <c r="M173" s="36">
        <f>SUMIFS(СВЦЭМ!$E$39:$E$782,СВЦЭМ!$A$39:$A$782,$A173,СВЦЭМ!$B$39:$B$782,M$155)+'СЕТ СН'!$F$15</f>
        <v>272.27440732000002</v>
      </c>
      <c r="N173" s="36">
        <f>SUMIFS(СВЦЭМ!$E$39:$E$782,СВЦЭМ!$A$39:$A$782,$A173,СВЦЭМ!$B$39:$B$782,N$155)+'СЕТ СН'!$F$15</f>
        <v>277.89408408999998</v>
      </c>
      <c r="O173" s="36">
        <f>SUMIFS(СВЦЭМ!$E$39:$E$782,СВЦЭМ!$A$39:$A$782,$A173,СВЦЭМ!$B$39:$B$782,O$155)+'СЕТ СН'!$F$15</f>
        <v>278.22750041</v>
      </c>
      <c r="P173" s="36">
        <f>SUMIFS(СВЦЭМ!$E$39:$E$782,СВЦЭМ!$A$39:$A$782,$A173,СВЦЭМ!$B$39:$B$782,P$155)+'СЕТ СН'!$F$15</f>
        <v>280.80877254000001</v>
      </c>
      <c r="Q173" s="36">
        <f>SUMIFS(СВЦЭМ!$E$39:$E$782,СВЦЭМ!$A$39:$A$782,$A173,СВЦЭМ!$B$39:$B$782,Q$155)+'СЕТ СН'!$F$15</f>
        <v>279.2019143</v>
      </c>
      <c r="R173" s="36">
        <f>SUMIFS(СВЦЭМ!$E$39:$E$782,СВЦЭМ!$A$39:$A$782,$A173,СВЦЭМ!$B$39:$B$782,R$155)+'СЕТ СН'!$F$15</f>
        <v>281.89182129</v>
      </c>
      <c r="S173" s="36">
        <f>SUMIFS(СВЦЭМ!$E$39:$E$782,СВЦЭМ!$A$39:$A$782,$A173,СВЦЭМ!$B$39:$B$782,S$155)+'СЕТ СН'!$F$15</f>
        <v>274.55912547000003</v>
      </c>
      <c r="T173" s="36">
        <f>SUMIFS(СВЦЭМ!$E$39:$E$782,СВЦЭМ!$A$39:$A$782,$A173,СВЦЭМ!$B$39:$B$782,T$155)+'СЕТ СН'!$F$15</f>
        <v>265.92272967000002</v>
      </c>
      <c r="U173" s="36">
        <f>SUMIFS(СВЦЭМ!$E$39:$E$782,СВЦЭМ!$A$39:$A$782,$A173,СВЦЭМ!$B$39:$B$782,U$155)+'СЕТ СН'!$F$15</f>
        <v>268.58745719000001</v>
      </c>
      <c r="V173" s="36">
        <f>SUMIFS(СВЦЭМ!$E$39:$E$782,СВЦЭМ!$A$39:$A$782,$A173,СВЦЭМ!$B$39:$B$782,V$155)+'СЕТ СН'!$F$15</f>
        <v>272.27112871999998</v>
      </c>
      <c r="W173" s="36">
        <f>SUMIFS(СВЦЭМ!$E$39:$E$782,СВЦЭМ!$A$39:$A$782,$A173,СВЦЭМ!$B$39:$B$782,W$155)+'СЕТ СН'!$F$15</f>
        <v>273.21777075</v>
      </c>
      <c r="X173" s="36">
        <f>SUMIFS(СВЦЭМ!$E$39:$E$782,СВЦЭМ!$A$39:$A$782,$A173,СВЦЭМ!$B$39:$B$782,X$155)+'СЕТ СН'!$F$15</f>
        <v>278.49312215999998</v>
      </c>
      <c r="Y173" s="36">
        <f>SUMIFS(СВЦЭМ!$E$39:$E$782,СВЦЭМ!$A$39:$A$782,$A173,СВЦЭМ!$B$39:$B$782,Y$155)+'СЕТ СН'!$F$15</f>
        <v>284.10632143999999</v>
      </c>
    </row>
    <row r="174" spans="1:25" ht="15.75" x14ac:dyDescent="0.2">
      <c r="A174" s="35">
        <f t="shared" si="4"/>
        <v>44914</v>
      </c>
      <c r="B174" s="36">
        <f>SUMIFS(СВЦЭМ!$E$39:$E$782,СВЦЭМ!$A$39:$A$782,$A174,СВЦЭМ!$B$39:$B$782,B$155)+'СЕТ СН'!$F$15</f>
        <v>285.15888379</v>
      </c>
      <c r="C174" s="36">
        <f>SUMIFS(СВЦЭМ!$E$39:$E$782,СВЦЭМ!$A$39:$A$782,$A174,СВЦЭМ!$B$39:$B$782,C$155)+'СЕТ СН'!$F$15</f>
        <v>289.81118608999998</v>
      </c>
      <c r="D174" s="36">
        <f>SUMIFS(СВЦЭМ!$E$39:$E$782,СВЦЭМ!$A$39:$A$782,$A174,СВЦЭМ!$B$39:$B$782,D$155)+'СЕТ СН'!$F$15</f>
        <v>297.58460001999998</v>
      </c>
      <c r="E174" s="36">
        <f>SUMIFS(СВЦЭМ!$E$39:$E$782,СВЦЭМ!$A$39:$A$782,$A174,СВЦЭМ!$B$39:$B$782,E$155)+'СЕТ СН'!$F$15</f>
        <v>297.88006042000001</v>
      </c>
      <c r="F174" s="36">
        <f>SUMIFS(СВЦЭМ!$E$39:$E$782,СВЦЭМ!$A$39:$A$782,$A174,СВЦЭМ!$B$39:$B$782,F$155)+'СЕТ СН'!$F$15</f>
        <v>299.49039683000001</v>
      </c>
      <c r="G174" s="36">
        <f>SUMIFS(СВЦЭМ!$E$39:$E$782,СВЦЭМ!$A$39:$A$782,$A174,СВЦЭМ!$B$39:$B$782,G$155)+'СЕТ СН'!$F$15</f>
        <v>299.26077776</v>
      </c>
      <c r="H174" s="36">
        <f>SUMIFS(СВЦЭМ!$E$39:$E$782,СВЦЭМ!$A$39:$A$782,$A174,СВЦЭМ!$B$39:$B$782,H$155)+'СЕТ СН'!$F$15</f>
        <v>297.06211639000003</v>
      </c>
      <c r="I174" s="36">
        <f>SUMIFS(СВЦЭМ!$E$39:$E$782,СВЦЭМ!$A$39:$A$782,$A174,СВЦЭМ!$B$39:$B$782,I$155)+'СЕТ СН'!$F$15</f>
        <v>293.53463142999999</v>
      </c>
      <c r="J174" s="36">
        <f>SUMIFS(СВЦЭМ!$E$39:$E$782,СВЦЭМ!$A$39:$A$782,$A174,СВЦЭМ!$B$39:$B$782,J$155)+'СЕТ СН'!$F$15</f>
        <v>291.83212293999998</v>
      </c>
      <c r="K174" s="36">
        <f>SUMIFS(СВЦЭМ!$E$39:$E$782,СВЦЭМ!$A$39:$A$782,$A174,СВЦЭМ!$B$39:$B$782,K$155)+'СЕТ СН'!$F$15</f>
        <v>287.60292788999999</v>
      </c>
      <c r="L174" s="36">
        <f>SUMIFS(СВЦЭМ!$E$39:$E$782,СВЦЭМ!$A$39:$A$782,$A174,СВЦЭМ!$B$39:$B$782,L$155)+'СЕТ СН'!$F$15</f>
        <v>289.43940501999998</v>
      </c>
      <c r="M174" s="36">
        <f>SUMIFS(СВЦЭМ!$E$39:$E$782,СВЦЭМ!$A$39:$A$782,$A174,СВЦЭМ!$B$39:$B$782,M$155)+'СЕТ СН'!$F$15</f>
        <v>289.96972062999998</v>
      </c>
      <c r="N174" s="36">
        <f>SUMIFS(СВЦЭМ!$E$39:$E$782,СВЦЭМ!$A$39:$A$782,$A174,СВЦЭМ!$B$39:$B$782,N$155)+'СЕТ СН'!$F$15</f>
        <v>294.75315661000002</v>
      </c>
      <c r="O174" s="36">
        <f>SUMIFS(СВЦЭМ!$E$39:$E$782,СВЦЭМ!$A$39:$A$782,$A174,СВЦЭМ!$B$39:$B$782,O$155)+'СЕТ СН'!$F$15</f>
        <v>295.86483107999999</v>
      </c>
      <c r="P174" s="36">
        <f>SUMIFS(СВЦЭМ!$E$39:$E$782,СВЦЭМ!$A$39:$A$782,$A174,СВЦЭМ!$B$39:$B$782,P$155)+'СЕТ СН'!$F$15</f>
        <v>298.00701998</v>
      </c>
      <c r="Q174" s="36">
        <f>SUMIFS(СВЦЭМ!$E$39:$E$782,СВЦЭМ!$A$39:$A$782,$A174,СВЦЭМ!$B$39:$B$782,Q$155)+'СЕТ СН'!$F$15</f>
        <v>297.35912760000002</v>
      </c>
      <c r="R174" s="36">
        <f>SUMIFS(СВЦЭМ!$E$39:$E$782,СВЦЭМ!$A$39:$A$782,$A174,СВЦЭМ!$B$39:$B$782,R$155)+'СЕТ СН'!$F$15</f>
        <v>295.91949979999998</v>
      </c>
      <c r="S174" s="36">
        <f>SUMIFS(СВЦЭМ!$E$39:$E$782,СВЦЭМ!$A$39:$A$782,$A174,СВЦЭМ!$B$39:$B$782,S$155)+'СЕТ СН'!$F$15</f>
        <v>293.56527649999998</v>
      </c>
      <c r="T174" s="36">
        <f>SUMIFS(СВЦЭМ!$E$39:$E$782,СВЦЭМ!$A$39:$A$782,$A174,СВЦЭМ!$B$39:$B$782,T$155)+'СЕТ СН'!$F$15</f>
        <v>277.81341067</v>
      </c>
      <c r="U174" s="36">
        <f>SUMIFS(СВЦЭМ!$E$39:$E$782,СВЦЭМ!$A$39:$A$782,$A174,СВЦЭМ!$B$39:$B$782,U$155)+'СЕТ СН'!$F$15</f>
        <v>286.08953158999998</v>
      </c>
      <c r="V174" s="36">
        <f>SUMIFS(СВЦЭМ!$E$39:$E$782,СВЦЭМ!$A$39:$A$782,$A174,СВЦЭМ!$B$39:$B$782,V$155)+'СЕТ СН'!$F$15</f>
        <v>287.09847956999999</v>
      </c>
      <c r="W174" s="36">
        <f>SUMIFS(СВЦЭМ!$E$39:$E$782,СВЦЭМ!$A$39:$A$782,$A174,СВЦЭМ!$B$39:$B$782,W$155)+'СЕТ СН'!$F$15</f>
        <v>292.36768296999998</v>
      </c>
      <c r="X174" s="36">
        <f>SUMIFS(СВЦЭМ!$E$39:$E$782,СВЦЭМ!$A$39:$A$782,$A174,СВЦЭМ!$B$39:$B$782,X$155)+'СЕТ СН'!$F$15</f>
        <v>293.91079908</v>
      </c>
      <c r="Y174" s="36">
        <f>SUMIFS(СВЦЭМ!$E$39:$E$782,СВЦЭМ!$A$39:$A$782,$A174,СВЦЭМ!$B$39:$B$782,Y$155)+'СЕТ СН'!$F$15</f>
        <v>295.88822883</v>
      </c>
    </row>
    <row r="175" spans="1:25" ht="15.75" x14ac:dyDescent="0.2">
      <c r="A175" s="35">
        <f t="shared" si="4"/>
        <v>44915</v>
      </c>
      <c r="B175" s="36">
        <f>SUMIFS(СВЦЭМ!$E$39:$E$782,СВЦЭМ!$A$39:$A$782,$A175,СВЦЭМ!$B$39:$B$782,B$155)+'СЕТ СН'!$F$15</f>
        <v>288.07716497000001</v>
      </c>
      <c r="C175" s="36">
        <f>SUMIFS(СВЦЭМ!$E$39:$E$782,СВЦЭМ!$A$39:$A$782,$A175,СВЦЭМ!$B$39:$B$782,C$155)+'СЕТ СН'!$F$15</f>
        <v>291.64460180999998</v>
      </c>
      <c r="D175" s="36">
        <f>SUMIFS(СВЦЭМ!$E$39:$E$782,СВЦЭМ!$A$39:$A$782,$A175,СВЦЭМ!$B$39:$B$782,D$155)+'СЕТ СН'!$F$15</f>
        <v>291.78716420000001</v>
      </c>
      <c r="E175" s="36">
        <f>SUMIFS(СВЦЭМ!$E$39:$E$782,СВЦЭМ!$A$39:$A$782,$A175,СВЦЭМ!$B$39:$B$782,E$155)+'СЕТ СН'!$F$15</f>
        <v>292.83801949999997</v>
      </c>
      <c r="F175" s="36">
        <f>SUMIFS(СВЦЭМ!$E$39:$E$782,СВЦЭМ!$A$39:$A$782,$A175,СВЦЭМ!$B$39:$B$782,F$155)+'СЕТ СН'!$F$15</f>
        <v>292.04969640000002</v>
      </c>
      <c r="G175" s="36">
        <f>SUMIFS(СВЦЭМ!$E$39:$E$782,СВЦЭМ!$A$39:$A$782,$A175,СВЦЭМ!$B$39:$B$782,G$155)+'СЕТ СН'!$F$15</f>
        <v>289.92005110000002</v>
      </c>
      <c r="H175" s="36">
        <f>SUMIFS(СВЦЭМ!$E$39:$E$782,СВЦЭМ!$A$39:$A$782,$A175,СВЦЭМ!$B$39:$B$782,H$155)+'СЕТ СН'!$F$15</f>
        <v>284.56721229999999</v>
      </c>
      <c r="I175" s="36">
        <f>SUMIFS(СВЦЭМ!$E$39:$E$782,СВЦЭМ!$A$39:$A$782,$A175,СВЦЭМ!$B$39:$B$782,I$155)+'СЕТ СН'!$F$15</f>
        <v>281.88607485</v>
      </c>
      <c r="J175" s="36">
        <f>SUMIFS(СВЦЭМ!$E$39:$E$782,СВЦЭМ!$A$39:$A$782,$A175,СВЦЭМ!$B$39:$B$782,J$155)+'СЕТ СН'!$F$15</f>
        <v>280.37088954000001</v>
      </c>
      <c r="K175" s="36">
        <f>SUMIFS(СВЦЭМ!$E$39:$E$782,СВЦЭМ!$A$39:$A$782,$A175,СВЦЭМ!$B$39:$B$782,K$155)+'СЕТ СН'!$F$15</f>
        <v>279.46502022999999</v>
      </c>
      <c r="L175" s="36">
        <f>SUMIFS(СВЦЭМ!$E$39:$E$782,СВЦЭМ!$A$39:$A$782,$A175,СВЦЭМ!$B$39:$B$782,L$155)+'СЕТ СН'!$F$15</f>
        <v>279.51730922000002</v>
      </c>
      <c r="M175" s="36">
        <f>SUMIFS(СВЦЭМ!$E$39:$E$782,СВЦЭМ!$A$39:$A$782,$A175,СВЦЭМ!$B$39:$B$782,M$155)+'СЕТ СН'!$F$15</f>
        <v>277.94651590000001</v>
      </c>
      <c r="N175" s="36">
        <f>SUMIFS(СВЦЭМ!$E$39:$E$782,СВЦЭМ!$A$39:$A$782,$A175,СВЦЭМ!$B$39:$B$782,N$155)+'СЕТ СН'!$F$15</f>
        <v>286.65817601999998</v>
      </c>
      <c r="O175" s="36">
        <f>SUMIFS(СВЦЭМ!$E$39:$E$782,СВЦЭМ!$A$39:$A$782,$A175,СВЦЭМ!$B$39:$B$782,O$155)+'СЕТ СН'!$F$15</f>
        <v>287.69671898000001</v>
      </c>
      <c r="P175" s="36">
        <f>SUMIFS(СВЦЭМ!$E$39:$E$782,СВЦЭМ!$A$39:$A$782,$A175,СВЦЭМ!$B$39:$B$782,P$155)+'СЕТ СН'!$F$15</f>
        <v>288.81914456999999</v>
      </c>
      <c r="Q175" s="36">
        <f>SUMIFS(СВЦЭМ!$E$39:$E$782,СВЦЭМ!$A$39:$A$782,$A175,СВЦЭМ!$B$39:$B$782,Q$155)+'СЕТ СН'!$F$15</f>
        <v>289.37654816999998</v>
      </c>
      <c r="R175" s="36">
        <f>SUMIFS(СВЦЭМ!$E$39:$E$782,СВЦЭМ!$A$39:$A$782,$A175,СВЦЭМ!$B$39:$B$782,R$155)+'СЕТ СН'!$F$15</f>
        <v>287.58694474999999</v>
      </c>
      <c r="S175" s="36">
        <f>SUMIFS(СВЦЭМ!$E$39:$E$782,СВЦЭМ!$A$39:$A$782,$A175,СВЦЭМ!$B$39:$B$782,S$155)+'СЕТ СН'!$F$15</f>
        <v>281.24914740999998</v>
      </c>
      <c r="T175" s="36">
        <f>SUMIFS(СВЦЭМ!$E$39:$E$782,СВЦЭМ!$A$39:$A$782,$A175,СВЦЭМ!$B$39:$B$782,T$155)+'СЕТ СН'!$F$15</f>
        <v>266.52239087999999</v>
      </c>
      <c r="U175" s="36">
        <f>SUMIFS(СВЦЭМ!$E$39:$E$782,СВЦЭМ!$A$39:$A$782,$A175,СВЦЭМ!$B$39:$B$782,U$155)+'СЕТ СН'!$F$15</f>
        <v>270.81753995000003</v>
      </c>
      <c r="V175" s="36">
        <f>SUMIFS(СВЦЭМ!$E$39:$E$782,СВЦЭМ!$A$39:$A$782,$A175,СВЦЭМ!$B$39:$B$782,V$155)+'СЕТ СН'!$F$15</f>
        <v>279.55171562999999</v>
      </c>
      <c r="W175" s="36">
        <f>SUMIFS(СВЦЭМ!$E$39:$E$782,СВЦЭМ!$A$39:$A$782,$A175,СВЦЭМ!$B$39:$B$782,W$155)+'СЕТ СН'!$F$15</f>
        <v>283.26416971999998</v>
      </c>
      <c r="X175" s="36">
        <f>SUMIFS(СВЦЭМ!$E$39:$E$782,СВЦЭМ!$A$39:$A$782,$A175,СВЦЭМ!$B$39:$B$782,X$155)+'СЕТ СН'!$F$15</f>
        <v>285.76637052000001</v>
      </c>
      <c r="Y175" s="36">
        <f>SUMIFS(СВЦЭМ!$E$39:$E$782,СВЦЭМ!$A$39:$A$782,$A175,СВЦЭМ!$B$39:$B$782,Y$155)+'СЕТ СН'!$F$15</f>
        <v>287.82314567999998</v>
      </c>
    </row>
    <row r="176" spans="1:25" ht="15.75" x14ac:dyDescent="0.2">
      <c r="A176" s="35">
        <f t="shared" si="4"/>
        <v>44916</v>
      </c>
      <c r="B176" s="36">
        <f>SUMIFS(СВЦЭМ!$E$39:$E$782,СВЦЭМ!$A$39:$A$782,$A176,СВЦЭМ!$B$39:$B$782,B$155)+'СЕТ СН'!$F$15</f>
        <v>284.41106439999999</v>
      </c>
      <c r="C176" s="36">
        <f>SUMIFS(СВЦЭМ!$E$39:$E$782,СВЦЭМ!$A$39:$A$782,$A176,СВЦЭМ!$B$39:$B$782,C$155)+'СЕТ СН'!$F$15</f>
        <v>287.1596164</v>
      </c>
      <c r="D176" s="36">
        <f>SUMIFS(СВЦЭМ!$E$39:$E$782,СВЦЭМ!$A$39:$A$782,$A176,СВЦЭМ!$B$39:$B$782,D$155)+'СЕТ СН'!$F$15</f>
        <v>286.21245789</v>
      </c>
      <c r="E176" s="36">
        <f>SUMIFS(СВЦЭМ!$E$39:$E$782,СВЦЭМ!$A$39:$A$782,$A176,СВЦЭМ!$B$39:$B$782,E$155)+'СЕТ СН'!$F$15</f>
        <v>287.07695246999998</v>
      </c>
      <c r="F176" s="36">
        <f>SUMIFS(СВЦЭМ!$E$39:$E$782,СВЦЭМ!$A$39:$A$782,$A176,СВЦЭМ!$B$39:$B$782,F$155)+'СЕТ СН'!$F$15</f>
        <v>295.20110561000001</v>
      </c>
      <c r="G176" s="36">
        <f>SUMIFS(СВЦЭМ!$E$39:$E$782,СВЦЭМ!$A$39:$A$782,$A176,СВЦЭМ!$B$39:$B$782,G$155)+'СЕТ СН'!$F$15</f>
        <v>286.86260278999998</v>
      </c>
      <c r="H176" s="36">
        <f>SUMIFS(СВЦЭМ!$E$39:$E$782,СВЦЭМ!$A$39:$A$782,$A176,СВЦЭМ!$B$39:$B$782,H$155)+'СЕТ СН'!$F$15</f>
        <v>277.70609207000001</v>
      </c>
      <c r="I176" s="36">
        <f>SUMIFS(СВЦЭМ!$E$39:$E$782,СВЦЭМ!$A$39:$A$782,$A176,СВЦЭМ!$B$39:$B$782,I$155)+'СЕТ СН'!$F$15</f>
        <v>279.32349097999997</v>
      </c>
      <c r="J176" s="36">
        <f>SUMIFS(СВЦЭМ!$E$39:$E$782,СВЦЭМ!$A$39:$A$782,$A176,СВЦЭМ!$B$39:$B$782,J$155)+'СЕТ СН'!$F$15</f>
        <v>272.03113218999999</v>
      </c>
      <c r="K176" s="36">
        <f>SUMIFS(СВЦЭМ!$E$39:$E$782,СВЦЭМ!$A$39:$A$782,$A176,СВЦЭМ!$B$39:$B$782,K$155)+'СЕТ СН'!$F$15</f>
        <v>271.03650438</v>
      </c>
      <c r="L176" s="36">
        <f>SUMIFS(СВЦЭМ!$E$39:$E$782,СВЦЭМ!$A$39:$A$782,$A176,СВЦЭМ!$B$39:$B$782,L$155)+'СЕТ СН'!$F$15</f>
        <v>267.07177566000001</v>
      </c>
      <c r="M176" s="36">
        <f>SUMIFS(СВЦЭМ!$E$39:$E$782,СВЦЭМ!$A$39:$A$782,$A176,СВЦЭМ!$B$39:$B$782,M$155)+'СЕТ СН'!$F$15</f>
        <v>270.93131041999999</v>
      </c>
      <c r="N176" s="36">
        <f>SUMIFS(СВЦЭМ!$E$39:$E$782,СВЦЭМ!$A$39:$A$782,$A176,СВЦЭМ!$B$39:$B$782,N$155)+'СЕТ СН'!$F$15</f>
        <v>270.37572674</v>
      </c>
      <c r="O176" s="36">
        <f>SUMIFS(СВЦЭМ!$E$39:$E$782,СВЦЭМ!$A$39:$A$782,$A176,СВЦЭМ!$B$39:$B$782,O$155)+'СЕТ СН'!$F$15</f>
        <v>268.42959457000001</v>
      </c>
      <c r="P176" s="36">
        <f>SUMIFS(СВЦЭМ!$E$39:$E$782,СВЦЭМ!$A$39:$A$782,$A176,СВЦЭМ!$B$39:$B$782,P$155)+'СЕТ СН'!$F$15</f>
        <v>269.16270403999999</v>
      </c>
      <c r="Q176" s="36">
        <f>SUMIFS(СВЦЭМ!$E$39:$E$782,СВЦЭМ!$A$39:$A$782,$A176,СВЦЭМ!$B$39:$B$782,Q$155)+'СЕТ СН'!$F$15</f>
        <v>273.84215289000002</v>
      </c>
      <c r="R176" s="36">
        <f>SUMIFS(СВЦЭМ!$E$39:$E$782,СВЦЭМ!$A$39:$A$782,$A176,СВЦЭМ!$B$39:$B$782,R$155)+'СЕТ СН'!$F$15</f>
        <v>273.89037151999997</v>
      </c>
      <c r="S176" s="36">
        <f>SUMIFS(СВЦЭМ!$E$39:$E$782,СВЦЭМ!$A$39:$A$782,$A176,СВЦЭМ!$B$39:$B$782,S$155)+'СЕТ СН'!$F$15</f>
        <v>273.29234803000003</v>
      </c>
      <c r="T176" s="36">
        <f>SUMIFS(СВЦЭМ!$E$39:$E$782,СВЦЭМ!$A$39:$A$782,$A176,СВЦЭМ!$B$39:$B$782,T$155)+'СЕТ СН'!$F$15</f>
        <v>271.40451904999998</v>
      </c>
      <c r="U176" s="36">
        <f>SUMIFS(СВЦЭМ!$E$39:$E$782,СВЦЭМ!$A$39:$A$782,$A176,СВЦЭМ!$B$39:$B$782,U$155)+'СЕТ СН'!$F$15</f>
        <v>271.90325687000001</v>
      </c>
      <c r="V176" s="36">
        <f>SUMIFS(СВЦЭМ!$E$39:$E$782,СВЦЭМ!$A$39:$A$782,$A176,СВЦЭМ!$B$39:$B$782,V$155)+'СЕТ СН'!$F$15</f>
        <v>274.04026133000002</v>
      </c>
      <c r="W176" s="36">
        <f>SUMIFS(СВЦЭМ!$E$39:$E$782,СВЦЭМ!$A$39:$A$782,$A176,СВЦЭМ!$B$39:$B$782,W$155)+'СЕТ СН'!$F$15</f>
        <v>270.69436888000001</v>
      </c>
      <c r="X176" s="36">
        <f>SUMIFS(СВЦЭМ!$E$39:$E$782,СВЦЭМ!$A$39:$A$782,$A176,СВЦЭМ!$B$39:$B$782,X$155)+'СЕТ СН'!$F$15</f>
        <v>269.55303124</v>
      </c>
      <c r="Y176" s="36">
        <f>SUMIFS(СВЦЭМ!$E$39:$E$782,СВЦЭМ!$A$39:$A$782,$A176,СВЦЭМ!$B$39:$B$782,Y$155)+'СЕТ СН'!$F$15</f>
        <v>271.66583722000001</v>
      </c>
    </row>
    <row r="177" spans="1:27" ht="15.75" x14ac:dyDescent="0.2">
      <c r="A177" s="35">
        <f t="shared" si="4"/>
        <v>44917</v>
      </c>
      <c r="B177" s="36">
        <f>SUMIFS(СВЦЭМ!$E$39:$E$782,СВЦЭМ!$A$39:$A$782,$A177,СВЦЭМ!$B$39:$B$782,B$155)+'СЕТ СН'!$F$15</f>
        <v>277.79448126</v>
      </c>
      <c r="C177" s="36">
        <f>SUMIFS(СВЦЭМ!$E$39:$E$782,СВЦЭМ!$A$39:$A$782,$A177,СВЦЭМ!$B$39:$B$782,C$155)+'СЕТ СН'!$F$15</f>
        <v>281.56541471000003</v>
      </c>
      <c r="D177" s="36">
        <f>SUMIFS(СВЦЭМ!$E$39:$E$782,СВЦЭМ!$A$39:$A$782,$A177,СВЦЭМ!$B$39:$B$782,D$155)+'СЕТ СН'!$F$15</f>
        <v>280.77522834000001</v>
      </c>
      <c r="E177" s="36">
        <f>SUMIFS(СВЦЭМ!$E$39:$E$782,СВЦЭМ!$A$39:$A$782,$A177,СВЦЭМ!$B$39:$B$782,E$155)+'СЕТ СН'!$F$15</f>
        <v>285.58419817999999</v>
      </c>
      <c r="F177" s="36">
        <f>SUMIFS(СВЦЭМ!$E$39:$E$782,СВЦЭМ!$A$39:$A$782,$A177,СВЦЭМ!$B$39:$B$782,F$155)+'СЕТ СН'!$F$15</f>
        <v>290.68484838000001</v>
      </c>
      <c r="G177" s="36">
        <f>SUMIFS(СВЦЭМ!$E$39:$E$782,СВЦЭМ!$A$39:$A$782,$A177,СВЦЭМ!$B$39:$B$782,G$155)+'СЕТ СН'!$F$15</f>
        <v>291.07310591999999</v>
      </c>
      <c r="H177" s="36">
        <f>SUMIFS(СВЦЭМ!$E$39:$E$782,СВЦЭМ!$A$39:$A$782,$A177,СВЦЭМ!$B$39:$B$782,H$155)+'СЕТ СН'!$F$15</f>
        <v>286.48630702999998</v>
      </c>
      <c r="I177" s="36">
        <f>SUMIFS(СВЦЭМ!$E$39:$E$782,СВЦЭМ!$A$39:$A$782,$A177,СВЦЭМ!$B$39:$B$782,I$155)+'СЕТ СН'!$F$15</f>
        <v>283.44116185000001</v>
      </c>
      <c r="J177" s="36">
        <f>SUMIFS(СВЦЭМ!$E$39:$E$782,СВЦЭМ!$A$39:$A$782,$A177,СВЦЭМ!$B$39:$B$782,J$155)+'СЕТ СН'!$F$15</f>
        <v>280.38960492000001</v>
      </c>
      <c r="K177" s="36">
        <f>SUMIFS(СВЦЭМ!$E$39:$E$782,СВЦЭМ!$A$39:$A$782,$A177,СВЦЭМ!$B$39:$B$782,K$155)+'СЕТ СН'!$F$15</f>
        <v>276.31284332000001</v>
      </c>
      <c r="L177" s="36">
        <f>SUMIFS(СВЦЭМ!$E$39:$E$782,СВЦЭМ!$A$39:$A$782,$A177,СВЦЭМ!$B$39:$B$782,L$155)+'СЕТ СН'!$F$15</f>
        <v>279.10530103999997</v>
      </c>
      <c r="M177" s="36">
        <f>SUMIFS(СВЦЭМ!$E$39:$E$782,СВЦЭМ!$A$39:$A$782,$A177,СВЦЭМ!$B$39:$B$782,M$155)+'СЕТ СН'!$F$15</f>
        <v>280.68290127</v>
      </c>
      <c r="N177" s="36">
        <f>SUMIFS(СВЦЭМ!$E$39:$E$782,СВЦЭМ!$A$39:$A$782,$A177,СВЦЭМ!$B$39:$B$782,N$155)+'СЕТ СН'!$F$15</f>
        <v>285.61585152999999</v>
      </c>
      <c r="O177" s="36">
        <f>SUMIFS(СВЦЭМ!$E$39:$E$782,СВЦЭМ!$A$39:$A$782,$A177,СВЦЭМ!$B$39:$B$782,O$155)+'СЕТ СН'!$F$15</f>
        <v>285.10557956999997</v>
      </c>
      <c r="P177" s="36">
        <f>SUMIFS(СВЦЭМ!$E$39:$E$782,СВЦЭМ!$A$39:$A$782,$A177,СВЦЭМ!$B$39:$B$782,P$155)+'СЕТ СН'!$F$15</f>
        <v>287.39000443999998</v>
      </c>
      <c r="Q177" s="36">
        <f>SUMIFS(СВЦЭМ!$E$39:$E$782,СВЦЭМ!$A$39:$A$782,$A177,СВЦЭМ!$B$39:$B$782,Q$155)+'СЕТ СН'!$F$15</f>
        <v>288.40207886000002</v>
      </c>
      <c r="R177" s="36">
        <f>SUMIFS(СВЦЭМ!$E$39:$E$782,СВЦЭМ!$A$39:$A$782,$A177,СВЦЭМ!$B$39:$B$782,R$155)+'СЕТ СН'!$F$15</f>
        <v>281.92162159999998</v>
      </c>
      <c r="S177" s="36">
        <f>SUMIFS(СВЦЭМ!$E$39:$E$782,СВЦЭМ!$A$39:$A$782,$A177,СВЦЭМ!$B$39:$B$782,S$155)+'СЕТ СН'!$F$15</f>
        <v>282.12061290999998</v>
      </c>
      <c r="T177" s="36">
        <f>SUMIFS(СВЦЭМ!$E$39:$E$782,СВЦЭМ!$A$39:$A$782,$A177,СВЦЭМ!$B$39:$B$782,T$155)+'СЕТ СН'!$F$15</f>
        <v>274.26322521999998</v>
      </c>
      <c r="U177" s="36">
        <f>SUMIFS(СВЦЭМ!$E$39:$E$782,СВЦЭМ!$A$39:$A$782,$A177,СВЦЭМ!$B$39:$B$782,U$155)+'СЕТ СН'!$F$15</f>
        <v>274.57040443</v>
      </c>
      <c r="V177" s="36">
        <f>SUMIFS(СВЦЭМ!$E$39:$E$782,СВЦЭМ!$A$39:$A$782,$A177,СВЦЭМ!$B$39:$B$782,V$155)+'СЕТ СН'!$F$15</f>
        <v>280.75548617999999</v>
      </c>
      <c r="W177" s="36">
        <f>SUMIFS(СВЦЭМ!$E$39:$E$782,СВЦЭМ!$A$39:$A$782,$A177,СВЦЭМ!$B$39:$B$782,W$155)+'СЕТ СН'!$F$15</f>
        <v>281.46616712000002</v>
      </c>
      <c r="X177" s="36">
        <f>SUMIFS(СВЦЭМ!$E$39:$E$782,СВЦЭМ!$A$39:$A$782,$A177,СВЦЭМ!$B$39:$B$782,X$155)+'СЕТ СН'!$F$15</f>
        <v>284.76464541000001</v>
      </c>
      <c r="Y177" s="36">
        <f>SUMIFS(СВЦЭМ!$E$39:$E$782,СВЦЭМ!$A$39:$A$782,$A177,СВЦЭМ!$B$39:$B$782,Y$155)+'СЕТ СН'!$F$15</f>
        <v>288.4854345</v>
      </c>
    </row>
    <row r="178" spans="1:27" ht="15.75" x14ac:dyDescent="0.2">
      <c r="A178" s="35">
        <f t="shared" si="4"/>
        <v>44918</v>
      </c>
      <c r="B178" s="36">
        <f>SUMIFS(СВЦЭМ!$E$39:$E$782,СВЦЭМ!$A$39:$A$782,$A178,СВЦЭМ!$B$39:$B$782,B$155)+'СЕТ СН'!$F$15</f>
        <v>309.93570560000001</v>
      </c>
      <c r="C178" s="36">
        <f>SUMIFS(СВЦЭМ!$E$39:$E$782,СВЦЭМ!$A$39:$A$782,$A178,СВЦЭМ!$B$39:$B$782,C$155)+'СЕТ СН'!$F$15</f>
        <v>314.47588117999999</v>
      </c>
      <c r="D178" s="36">
        <f>SUMIFS(СВЦЭМ!$E$39:$E$782,СВЦЭМ!$A$39:$A$782,$A178,СВЦЭМ!$B$39:$B$782,D$155)+'СЕТ СН'!$F$15</f>
        <v>318.09914480999998</v>
      </c>
      <c r="E178" s="36">
        <f>SUMIFS(СВЦЭМ!$E$39:$E$782,СВЦЭМ!$A$39:$A$782,$A178,СВЦЭМ!$B$39:$B$782,E$155)+'СЕТ СН'!$F$15</f>
        <v>319.90380869000001</v>
      </c>
      <c r="F178" s="36">
        <f>SUMIFS(СВЦЭМ!$E$39:$E$782,СВЦЭМ!$A$39:$A$782,$A178,СВЦЭМ!$B$39:$B$782,F$155)+'СЕТ СН'!$F$15</f>
        <v>319.60459014000003</v>
      </c>
      <c r="G178" s="36">
        <f>SUMIFS(СВЦЭМ!$E$39:$E$782,СВЦЭМ!$A$39:$A$782,$A178,СВЦЭМ!$B$39:$B$782,G$155)+'СЕТ СН'!$F$15</f>
        <v>317.01037104</v>
      </c>
      <c r="H178" s="36">
        <f>SUMIFS(СВЦЭМ!$E$39:$E$782,СВЦЭМ!$A$39:$A$782,$A178,СВЦЭМ!$B$39:$B$782,H$155)+'СЕТ СН'!$F$15</f>
        <v>306.04354093000001</v>
      </c>
      <c r="I178" s="36">
        <f>SUMIFS(СВЦЭМ!$E$39:$E$782,СВЦЭМ!$A$39:$A$782,$A178,СВЦЭМ!$B$39:$B$782,I$155)+'СЕТ СН'!$F$15</f>
        <v>302.56575597</v>
      </c>
      <c r="J178" s="36">
        <f>SUMIFS(СВЦЭМ!$E$39:$E$782,СВЦЭМ!$A$39:$A$782,$A178,СВЦЭМ!$B$39:$B$782,J$155)+'СЕТ СН'!$F$15</f>
        <v>297.55865532000001</v>
      </c>
      <c r="K178" s="36">
        <f>SUMIFS(СВЦЭМ!$E$39:$E$782,СВЦЭМ!$A$39:$A$782,$A178,СВЦЭМ!$B$39:$B$782,K$155)+'СЕТ СН'!$F$15</f>
        <v>295.56877997999999</v>
      </c>
      <c r="L178" s="36">
        <f>SUMIFS(СВЦЭМ!$E$39:$E$782,СВЦЭМ!$A$39:$A$782,$A178,СВЦЭМ!$B$39:$B$782,L$155)+'СЕТ СН'!$F$15</f>
        <v>296.68045737</v>
      </c>
      <c r="M178" s="36">
        <f>SUMIFS(СВЦЭМ!$E$39:$E$782,СВЦЭМ!$A$39:$A$782,$A178,СВЦЭМ!$B$39:$B$782,M$155)+'СЕТ СН'!$F$15</f>
        <v>297.95704677999998</v>
      </c>
      <c r="N178" s="36">
        <f>SUMIFS(СВЦЭМ!$E$39:$E$782,СВЦЭМ!$A$39:$A$782,$A178,СВЦЭМ!$B$39:$B$782,N$155)+'СЕТ СН'!$F$15</f>
        <v>303.10943467999999</v>
      </c>
      <c r="O178" s="36">
        <f>SUMIFS(СВЦЭМ!$E$39:$E$782,СВЦЭМ!$A$39:$A$782,$A178,СВЦЭМ!$B$39:$B$782,O$155)+'СЕТ СН'!$F$15</f>
        <v>302.71148175000002</v>
      </c>
      <c r="P178" s="36">
        <f>SUMIFS(СВЦЭМ!$E$39:$E$782,СВЦЭМ!$A$39:$A$782,$A178,СВЦЭМ!$B$39:$B$782,P$155)+'СЕТ СН'!$F$15</f>
        <v>303.91518959000001</v>
      </c>
      <c r="Q178" s="36">
        <f>SUMIFS(СВЦЭМ!$E$39:$E$782,СВЦЭМ!$A$39:$A$782,$A178,СВЦЭМ!$B$39:$B$782,Q$155)+'СЕТ СН'!$F$15</f>
        <v>305.07986642999998</v>
      </c>
      <c r="R178" s="36">
        <f>SUMIFS(СВЦЭМ!$E$39:$E$782,СВЦЭМ!$A$39:$A$782,$A178,СВЦЭМ!$B$39:$B$782,R$155)+'СЕТ СН'!$F$15</f>
        <v>305.19077091000003</v>
      </c>
      <c r="S178" s="36">
        <f>SUMIFS(СВЦЭМ!$E$39:$E$782,СВЦЭМ!$A$39:$A$782,$A178,СВЦЭМ!$B$39:$B$782,S$155)+'СЕТ СН'!$F$15</f>
        <v>299.27144981999999</v>
      </c>
      <c r="T178" s="36">
        <f>SUMIFS(СВЦЭМ!$E$39:$E$782,СВЦЭМ!$A$39:$A$782,$A178,СВЦЭМ!$B$39:$B$782,T$155)+'СЕТ СН'!$F$15</f>
        <v>291.86208026999998</v>
      </c>
      <c r="U178" s="36">
        <f>SUMIFS(СВЦЭМ!$E$39:$E$782,СВЦЭМ!$A$39:$A$782,$A178,СВЦЭМ!$B$39:$B$782,U$155)+'СЕТ СН'!$F$15</f>
        <v>292.42496340999998</v>
      </c>
      <c r="V178" s="36">
        <f>SUMIFS(СВЦЭМ!$E$39:$E$782,СВЦЭМ!$A$39:$A$782,$A178,СВЦЭМ!$B$39:$B$782,V$155)+'СЕТ СН'!$F$15</f>
        <v>294.86015996999998</v>
      </c>
      <c r="W178" s="36">
        <f>SUMIFS(СВЦЭМ!$E$39:$E$782,СВЦЭМ!$A$39:$A$782,$A178,СВЦЭМ!$B$39:$B$782,W$155)+'СЕТ СН'!$F$15</f>
        <v>299.21651730000002</v>
      </c>
      <c r="X178" s="36">
        <f>SUMIFS(СВЦЭМ!$E$39:$E$782,СВЦЭМ!$A$39:$A$782,$A178,СВЦЭМ!$B$39:$B$782,X$155)+'СЕТ СН'!$F$15</f>
        <v>303.98196063</v>
      </c>
      <c r="Y178" s="36">
        <f>SUMIFS(СВЦЭМ!$E$39:$E$782,СВЦЭМ!$A$39:$A$782,$A178,СВЦЭМ!$B$39:$B$782,Y$155)+'СЕТ СН'!$F$15</f>
        <v>309.77659277999999</v>
      </c>
    </row>
    <row r="179" spans="1:27" ht="15.75" x14ac:dyDescent="0.2">
      <c r="A179" s="35">
        <f t="shared" si="4"/>
        <v>44919</v>
      </c>
      <c r="B179" s="36">
        <f>SUMIFS(СВЦЭМ!$E$39:$E$782,СВЦЭМ!$A$39:$A$782,$A179,СВЦЭМ!$B$39:$B$782,B$155)+'СЕТ СН'!$F$15</f>
        <v>298.07747119999999</v>
      </c>
      <c r="C179" s="36">
        <f>SUMIFS(СВЦЭМ!$E$39:$E$782,СВЦЭМ!$A$39:$A$782,$A179,СВЦЭМ!$B$39:$B$782,C$155)+'СЕТ СН'!$F$15</f>
        <v>291.81084562000001</v>
      </c>
      <c r="D179" s="36">
        <f>SUMIFS(СВЦЭМ!$E$39:$E$782,СВЦЭМ!$A$39:$A$782,$A179,СВЦЭМ!$B$39:$B$782,D$155)+'СЕТ СН'!$F$15</f>
        <v>288.94654336999997</v>
      </c>
      <c r="E179" s="36">
        <f>SUMIFS(СВЦЭМ!$E$39:$E$782,СВЦЭМ!$A$39:$A$782,$A179,СВЦЭМ!$B$39:$B$782,E$155)+'СЕТ СН'!$F$15</f>
        <v>286.50428287</v>
      </c>
      <c r="F179" s="36">
        <f>SUMIFS(СВЦЭМ!$E$39:$E$782,СВЦЭМ!$A$39:$A$782,$A179,СВЦЭМ!$B$39:$B$782,F$155)+'СЕТ СН'!$F$15</f>
        <v>295.12685205000002</v>
      </c>
      <c r="G179" s="36">
        <f>SUMIFS(СВЦЭМ!$E$39:$E$782,СВЦЭМ!$A$39:$A$782,$A179,СВЦЭМ!$B$39:$B$782,G$155)+'СЕТ СН'!$F$15</f>
        <v>292.20059032</v>
      </c>
      <c r="H179" s="36">
        <f>SUMIFS(СВЦЭМ!$E$39:$E$782,СВЦЭМ!$A$39:$A$782,$A179,СВЦЭМ!$B$39:$B$782,H$155)+'СЕТ СН'!$F$15</f>
        <v>291.21090398000001</v>
      </c>
      <c r="I179" s="36">
        <f>SUMIFS(СВЦЭМ!$E$39:$E$782,СВЦЭМ!$A$39:$A$782,$A179,СВЦЭМ!$B$39:$B$782,I$155)+'СЕТ СН'!$F$15</f>
        <v>286.23843439000001</v>
      </c>
      <c r="J179" s="36">
        <f>SUMIFS(СВЦЭМ!$E$39:$E$782,СВЦЭМ!$A$39:$A$782,$A179,СВЦЭМ!$B$39:$B$782,J$155)+'СЕТ СН'!$F$15</f>
        <v>284.90366260000002</v>
      </c>
      <c r="K179" s="36">
        <f>SUMIFS(СВЦЭМ!$E$39:$E$782,СВЦЭМ!$A$39:$A$782,$A179,СВЦЭМ!$B$39:$B$782,K$155)+'СЕТ СН'!$F$15</f>
        <v>277.68229667999998</v>
      </c>
      <c r="L179" s="36">
        <f>SUMIFS(СВЦЭМ!$E$39:$E$782,СВЦЭМ!$A$39:$A$782,$A179,СВЦЭМ!$B$39:$B$782,L$155)+'СЕТ СН'!$F$15</f>
        <v>273.32847268</v>
      </c>
      <c r="M179" s="36">
        <f>SUMIFS(СВЦЭМ!$E$39:$E$782,СВЦЭМ!$A$39:$A$782,$A179,СВЦЭМ!$B$39:$B$782,M$155)+'СЕТ СН'!$F$15</f>
        <v>269.76829385000002</v>
      </c>
      <c r="N179" s="36">
        <f>SUMIFS(СВЦЭМ!$E$39:$E$782,СВЦЭМ!$A$39:$A$782,$A179,СВЦЭМ!$B$39:$B$782,N$155)+'СЕТ СН'!$F$15</f>
        <v>274.62095699999998</v>
      </c>
      <c r="O179" s="36">
        <f>SUMIFS(СВЦЭМ!$E$39:$E$782,СВЦЭМ!$A$39:$A$782,$A179,СВЦЭМ!$B$39:$B$782,O$155)+'СЕТ СН'!$F$15</f>
        <v>272.35387431999999</v>
      </c>
      <c r="P179" s="36">
        <f>SUMIFS(СВЦЭМ!$E$39:$E$782,СВЦЭМ!$A$39:$A$782,$A179,СВЦЭМ!$B$39:$B$782,P$155)+'СЕТ СН'!$F$15</f>
        <v>272.29023955999997</v>
      </c>
      <c r="Q179" s="36">
        <f>SUMIFS(СВЦЭМ!$E$39:$E$782,СВЦЭМ!$A$39:$A$782,$A179,СВЦЭМ!$B$39:$B$782,Q$155)+'СЕТ СН'!$F$15</f>
        <v>271.70154057000002</v>
      </c>
      <c r="R179" s="36">
        <f>SUMIFS(СВЦЭМ!$E$39:$E$782,СВЦЭМ!$A$39:$A$782,$A179,СВЦЭМ!$B$39:$B$782,R$155)+'СЕТ СН'!$F$15</f>
        <v>272.78031322999999</v>
      </c>
      <c r="S179" s="36">
        <f>SUMIFS(СВЦЭМ!$E$39:$E$782,СВЦЭМ!$A$39:$A$782,$A179,СВЦЭМ!$B$39:$B$782,S$155)+'СЕТ СН'!$F$15</f>
        <v>265.00552591000002</v>
      </c>
      <c r="T179" s="36">
        <f>SUMIFS(СВЦЭМ!$E$39:$E$782,СВЦЭМ!$A$39:$A$782,$A179,СВЦЭМ!$B$39:$B$782,T$155)+'СЕТ СН'!$F$15</f>
        <v>262.70393833000003</v>
      </c>
      <c r="U179" s="36">
        <f>SUMIFS(СВЦЭМ!$E$39:$E$782,СВЦЭМ!$A$39:$A$782,$A179,СВЦЭМ!$B$39:$B$782,U$155)+'СЕТ СН'!$F$15</f>
        <v>266.17823286999999</v>
      </c>
      <c r="V179" s="36">
        <f>SUMIFS(СВЦЭМ!$E$39:$E$782,СВЦЭМ!$A$39:$A$782,$A179,СВЦЭМ!$B$39:$B$782,V$155)+'СЕТ СН'!$F$15</f>
        <v>269.68356855000002</v>
      </c>
      <c r="W179" s="36">
        <f>SUMIFS(СВЦЭМ!$E$39:$E$782,СВЦЭМ!$A$39:$A$782,$A179,СВЦЭМ!$B$39:$B$782,W$155)+'СЕТ СН'!$F$15</f>
        <v>272.6780263</v>
      </c>
      <c r="X179" s="36">
        <f>SUMIFS(СВЦЭМ!$E$39:$E$782,СВЦЭМ!$A$39:$A$782,$A179,СВЦЭМ!$B$39:$B$782,X$155)+'СЕТ СН'!$F$15</f>
        <v>275.22312863000002</v>
      </c>
      <c r="Y179" s="36">
        <f>SUMIFS(СВЦЭМ!$E$39:$E$782,СВЦЭМ!$A$39:$A$782,$A179,СВЦЭМ!$B$39:$B$782,Y$155)+'СЕТ СН'!$F$15</f>
        <v>274.15769625000001</v>
      </c>
    </row>
    <row r="180" spans="1:27" ht="15.75" x14ac:dyDescent="0.2">
      <c r="A180" s="35">
        <f t="shared" si="4"/>
        <v>44920</v>
      </c>
      <c r="B180" s="36">
        <f>SUMIFS(СВЦЭМ!$E$39:$E$782,СВЦЭМ!$A$39:$A$782,$A180,СВЦЭМ!$B$39:$B$782,B$155)+'СЕТ СН'!$F$15</f>
        <v>282.30950752000001</v>
      </c>
      <c r="C180" s="36">
        <f>SUMIFS(СВЦЭМ!$E$39:$E$782,СВЦЭМ!$A$39:$A$782,$A180,СВЦЭМ!$B$39:$B$782,C$155)+'СЕТ СН'!$F$15</f>
        <v>285.30506257000002</v>
      </c>
      <c r="D180" s="36">
        <f>SUMIFS(СВЦЭМ!$E$39:$E$782,СВЦЭМ!$A$39:$A$782,$A180,СВЦЭМ!$B$39:$B$782,D$155)+'СЕТ СН'!$F$15</f>
        <v>280.63253142000002</v>
      </c>
      <c r="E180" s="36">
        <f>SUMIFS(СВЦЭМ!$E$39:$E$782,СВЦЭМ!$A$39:$A$782,$A180,СВЦЭМ!$B$39:$B$782,E$155)+'СЕТ СН'!$F$15</f>
        <v>279.15630747</v>
      </c>
      <c r="F180" s="36">
        <f>SUMIFS(СВЦЭМ!$E$39:$E$782,СВЦЭМ!$A$39:$A$782,$A180,СВЦЭМ!$B$39:$B$782,F$155)+'СЕТ СН'!$F$15</f>
        <v>290.19086637999999</v>
      </c>
      <c r="G180" s="36">
        <f>SUMIFS(СВЦЭМ!$E$39:$E$782,СВЦЭМ!$A$39:$A$782,$A180,СВЦЭМ!$B$39:$B$782,G$155)+'СЕТ СН'!$F$15</f>
        <v>289.49255641000002</v>
      </c>
      <c r="H180" s="36">
        <f>SUMIFS(СВЦЭМ!$E$39:$E$782,СВЦЭМ!$A$39:$A$782,$A180,СВЦЭМ!$B$39:$B$782,H$155)+'СЕТ СН'!$F$15</f>
        <v>287.04200542000001</v>
      </c>
      <c r="I180" s="36">
        <f>SUMIFS(СВЦЭМ!$E$39:$E$782,СВЦЭМ!$A$39:$A$782,$A180,СВЦЭМ!$B$39:$B$782,I$155)+'СЕТ СН'!$F$15</f>
        <v>293.62867475000002</v>
      </c>
      <c r="J180" s="36">
        <f>SUMIFS(СВЦЭМ!$E$39:$E$782,СВЦЭМ!$A$39:$A$782,$A180,СВЦЭМ!$B$39:$B$782,J$155)+'СЕТ СН'!$F$15</f>
        <v>291.49911621000001</v>
      </c>
      <c r="K180" s="36">
        <f>SUMIFS(СВЦЭМ!$E$39:$E$782,СВЦЭМ!$A$39:$A$782,$A180,СВЦЭМ!$B$39:$B$782,K$155)+'СЕТ СН'!$F$15</f>
        <v>289.62538762999998</v>
      </c>
      <c r="L180" s="36">
        <f>SUMIFS(СВЦЭМ!$E$39:$E$782,СВЦЭМ!$A$39:$A$782,$A180,СВЦЭМ!$B$39:$B$782,L$155)+'СЕТ СН'!$F$15</f>
        <v>281.05867131000002</v>
      </c>
      <c r="M180" s="36">
        <f>SUMIFS(СВЦЭМ!$E$39:$E$782,СВЦЭМ!$A$39:$A$782,$A180,СВЦЭМ!$B$39:$B$782,M$155)+'СЕТ СН'!$F$15</f>
        <v>282.95862794999999</v>
      </c>
      <c r="N180" s="36">
        <f>SUMIFS(СВЦЭМ!$E$39:$E$782,СВЦЭМ!$A$39:$A$782,$A180,СВЦЭМ!$B$39:$B$782,N$155)+'СЕТ СН'!$F$15</f>
        <v>286.59706061000003</v>
      </c>
      <c r="O180" s="36">
        <f>SUMIFS(СВЦЭМ!$E$39:$E$782,СВЦЭМ!$A$39:$A$782,$A180,СВЦЭМ!$B$39:$B$782,O$155)+'СЕТ СН'!$F$15</f>
        <v>287.32583344</v>
      </c>
      <c r="P180" s="36">
        <f>SUMIFS(СВЦЭМ!$E$39:$E$782,СВЦЭМ!$A$39:$A$782,$A180,СВЦЭМ!$B$39:$B$782,P$155)+'СЕТ СН'!$F$15</f>
        <v>290.32195870999999</v>
      </c>
      <c r="Q180" s="36">
        <f>SUMIFS(СВЦЭМ!$E$39:$E$782,СВЦЭМ!$A$39:$A$782,$A180,СВЦЭМ!$B$39:$B$782,Q$155)+'СЕТ СН'!$F$15</f>
        <v>289.44872396</v>
      </c>
      <c r="R180" s="36">
        <f>SUMIFS(СВЦЭМ!$E$39:$E$782,СВЦЭМ!$A$39:$A$782,$A180,СВЦЭМ!$B$39:$B$782,R$155)+'СЕТ СН'!$F$15</f>
        <v>289.04601530999997</v>
      </c>
      <c r="S180" s="36">
        <f>SUMIFS(СВЦЭМ!$E$39:$E$782,СВЦЭМ!$A$39:$A$782,$A180,СВЦЭМ!$B$39:$B$782,S$155)+'СЕТ СН'!$F$15</f>
        <v>284.62654087999999</v>
      </c>
      <c r="T180" s="36">
        <f>SUMIFS(СВЦЭМ!$E$39:$E$782,СВЦЭМ!$A$39:$A$782,$A180,СВЦЭМ!$B$39:$B$782,T$155)+'СЕТ СН'!$F$15</f>
        <v>280.72702843000002</v>
      </c>
      <c r="U180" s="36">
        <f>SUMIFS(СВЦЭМ!$E$39:$E$782,СВЦЭМ!$A$39:$A$782,$A180,СВЦЭМ!$B$39:$B$782,U$155)+'СЕТ СН'!$F$15</f>
        <v>281.27921184000002</v>
      </c>
      <c r="V180" s="36">
        <f>SUMIFS(СВЦЭМ!$E$39:$E$782,СВЦЭМ!$A$39:$A$782,$A180,СВЦЭМ!$B$39:$B$782,V$155)+'СЕТ СН'!$F$15</f>
        <v>286.78182263000002</v>
      </c>
      <c r="W180" s="36">
        <f>SUMIFS(СВЦЭМ!$E$39:$E$782,СВЦЭМ!$A$39:$A$782,$A180,СВЦЭМ!$B$39:$B$782,W$155)+'СЕТ СН'!$F$15</f>
        <v>290.31039621000002</v>
      </c>
      <c r="X180" s="36">
        <f>SUMIFS(СВЦЭМ!$E$39:$E$782,СВЦЭМ!$A$39:$A$782,$A180,СВЦЭМ!$B$39:$B$782,X$155)+'СЕТ СН'!$F$15</f>
        <v>295.62173425999998</v>
      </c>
      <c r="Y180" s="36">
        <f>SUMIFS(СВЦЭМ!$E$39:$E$782,СВЦЭМ!$A$39:$A$782,$A180,СВЦЭМ!$B$39:$B$782,Y$155)+'СЕТ СН'!$F$15</f>
        <v>300.56348928</v>
      </c>
    </row>
    <row r="181" spans="1:27" ht="15.75" x14ac:dyDescent="0.2">
      <c r="A181" s="35">
        <f t="shared" si="4"/>
        <v>44921</v>
      </c>
      <c r="B181" s="36">
        <f>SUMIFS(СВЦЭМ!$E$39:$E$782,СВЦЭМ!$A$39:$A$782,$A181,СВЦЭМ!$B$39:$B$782,B$155)+'СЕТ СН'!$F$15</f>
        <v>308.69710178000003</v>
      </c>
      <c r="C181" s="36">
        <f>SUMIFS(СВЦЭМ!$E$39:$E$782,СВЦЭМ!$A$39:$A$782,$A181,СВЦЭМ!$B$39:$B$782,C$155)+'СЕТ СН'!$F$15</f>
        <v>312.31128172000001</v>
      </c>
      <c r="D181" s="36">
        <f>SUMIFS(СВЦЭМ!$E$39:$E$782,СВЦЭМ!$A$39:$A$782,$A181,СВЦЭМ!$B$39:$B$782,D$155)+'СЕТ СН'!$F$15</f>
        <v>313.13423581000001</v>
      </c>
      <c r="E181" s="36">
        <f>SUMIFS(СВЦЭМ!$E$39:$E$782,СВЦЭМ!$A$39:$A$782,$A181,СВЦЭМ!$B$39:$B$782,E$155)+'СЕТ СН'!$F$15</f>
        <v>314.70942037999998</v>
      </c>
      <c r="F181" s="36">
        <f>SUMIFS(СВЦЭМ!$E$39:$E$782,СВЦЭМ!$A$39:$A$782,$A181,СВЦЭМ!$B$39:$B$782,F$155)+'СЕТ СН'!$F$15</f>
        <v>322.04996767</v>
      </c>
      <c r="G181" s="36">
        <f>SUMIFS(СВЦЭМ!$E$39:$E$782,СВЦЭМ!$A$39:$A$782,$A181,СВЦЭМ!$B$39:$B$782,G$155)+'СЕТ СН'!$F$15</f>
        <v>319.73700078000002</v>
      </c>
      <c r="H181" s="36">
        <f>SUMIFS(СВЦЭМ!$E$39:$E$782,СВЦЭМ!$A$39:$A$782,$A181,СВЦЭМ!$B$39:$B$782,H$155)+'СЕТ СН'!$F$15</f>
        <v>312.40722564999999</v>
      </c>
      <c r="I181" s="36">
        <f>SUMIFS(СВЦЭМ!$E$39:$E$782,СВЦЭМ!$A$39:$A$782,$A181,СВЦЭМ!$B$39:$B$782,I$155)+'СЕТ СН'!$F$15</f>
        <v>305.78625316</v>
      </c>
      <c r="J181" s="36">
        <f>SUMIFS(СВЦЭМ!$E$39:$E$782,СВЦЭМ!$A$39:$A$782,$A181,СВЦЭМ!$B$39:$B$782,J$155)+'СЕТ СН'!$F$15</f>
        <v>304.35776468</v>
      </c>
      <c r="K181" s="36">
        <f>SUMIFS(СВЦЭМ!$E$39:$E$782,СВЦЭМ!$A$39:$A$782,$A181,СВЦЭМ!$B$39:$B$782,K$155)+'СЕТ СН'!$F$15</f>
        <v>302.97856845000001</v>
      </c>
      <c r="L181" s="36">
        <f>SUMIFS(СВЦЭМ!$E$39:$E$782,СВЦЭМ!$A$39:$A$782,$A181,СВЦЭМ!$B$39:$B$782,L$155)+'СЕТ СН'!$F$15</f>
        <v>301.65686925</v>
      </c>
      <c r="M181" s="36">
        <f>SUMIFS(СВЦЭМ!$E$39:$E$782,СВЦЭМ!$A$39:$A$782,$A181,СВЦЭМ!$B$39:$B$782,M$155)+'СЕТ СН'!$F$15</f>
        <v>298.77293551000002</v>
      </c>
      <c r="N181" s="36">
        <f>SUMIFS(СВЦЭМ!$E$39:$E$782,СВЦЭМ!$A$39:$A$782,$A181,СВЦЭМ!$B$39:$B$782,N$155)+'СЕТ СН'!$F$15</f>
        <v>300.35418700000002</v>
      </c>
      <c r="O181" s="36">
        <f>SUMIFS(СВЦЭМ!$E$39:$E$782,СВЦЭМ!$A$39:$A$782,$A181,СВЦЭМ!$B$39:$B$782,O$155)+'СЕТ СН'!$F$15</f>
        <v>298.46113776999999</v>
      </c>
      <c r="P181" s="36">
        <f>SUMIFS(СВЦЭМ!$E$39:$E$782,СВЦЭМ!$A$39:$A$782,$A181,СВЦЭМ!$B$39:$B$782,P$155)+'СЕТ СН'!$F$15</f>
        <v>301.53057266000002</v>
      </c>
      <c r="Q181" s="36">
        <f>SUMIFS(СВЦЭМ!$E$39:$E$782,СВЦЭМ!$A$39:$A$782,$A181,СВЦЭМ!$B$39:$B$782,Q$155)+'СЕТ СН'!$F$15</f>
        <v>296.84651831999997</v>
      </c>
      <c r="R181" s="36">
        <f>SUMIFS(СВЦЭМ!$E$39:$E$782,СВЦЭМ!$A$39:$A$782,$A181,СВЦЭМ!$B$39:$B$782,R$155)+'СЕТ СН'!$F$15</f>
        <v>295.08422528</v>
      </c>
      <c r="S181" s="36">
        <f>SUMIFS(СВЦЭМ!$E$39:$E$782,СВЦЭМ!$A$39:$A$782,$A181,СВЦЭМ!$B$39:$B$782,S$155)+'СЕТ СН'!$F$15</f>
        <v>289.53772441000001</v>
      </c>
      <c r="T181" s="36">
        <f>SUMIFS(СВЦЭМ!$E$39:$E$782,СВЦЭМ!$A$39:$A$782,$A181,СВЦЭМ!$B$39:$B$782,T$155)+'СЕТ СН'!$F$15</f>
        <v>280.34033017000002</v>
      </c>
      <c r="U181" s="36">
        <f>SUMIFS(СВЦЭМ!$E$39:$E$782,СВЦЭМ!$A$39:$A$782,$A181,СВЦЭМ!$B$39:$B$782,U$155)+'СЕТ СН'!$F$15</f>
        <v>286.37037692000001</v>
      </c>
      <c r="V181" s="36">
        <f>SUMIFS(СВЦЭМ!$E$39:$E$782,СВЦЭМ!$A$39:$A$782,$A181,СВЦЭМ!$B$39:$B$782,V$155)+'СЕТ СН'!$F$15</f>
        <v>288.40439468</v>
      </c>
      <c r="W181" s="36">
        <f>SUMIFS(СВЦЭМ!$E$39:$E$782,СВЦЭМ!$A$39:$A$782,$A181,СВЦЭМ!$B$39:$B$782,W$155)+'СЕТ СН'!$F$15</f>
        <v>293.45820573999998</v>
      </c>
      <c r="X181" s="36">
        <f>SUMIFS(СВЦЭМ!$E$39:$E$782,СВЦЭМ!$A$39:$A$782,$A181,СВЦЭМ!$B$39:$B$782,X$155)+'СЕТ СН'!$F$15</f>
        <v>298.80455527999999</v>
      </c>
      <c r="Y181" s="36">
        <f>SUMIFS(СВЦЭМ!$E$39:$E$782,СВЦЭМ!$A$39:$A$782,$A181,СВЦЭМ!$B$39:$B$782,Y$155)+'СЕТ СН'!$F$15</f>
        <v>301.9525984</v>
      </c>
    </row>
    <row r="182" spans="1:27" ht="15.75" x14ac:dyDescent="0.2">
      <c r="A182" s="35">
        <f t="shared" si="4"/>
        <v>44922</v>
      </c>
      <c r="B182" s="36">
        <f>SUMIFS(СВЦЭМ!$E$39:$E$782,СВЦЭМ!$A$39:$A$782,$A182,СВЦЭМ!$B$39:$B$782,B$155)+'СЕТ СН'!$F$15</f>
        <v>286.43335743</v>
      </c>
      <c r="C182" s="36">
        <f>SUMIFS(СВЦЭМ!$E$39:$E$782,СВЦЭМ!$A$39:$A$782,$A182,СВЦЭМ!$B$39:$B$782,C$155)+'СЕТ СН'!$F$15</f>
        <v>290.50403793999999</v>
      </c>
      <c r="D182" s="36">
        <f>SUMIFS(СВЦЭМ!$E$39:$E$782,СВЦЭМ!$A$39:$A$782,$A182,СВЦЭМ!$B$39:$B$782,D$155)+'СЕТ СН'!$F$15</f>
        <v>291.84518310999999</v>
      </c>
      <c r="E182" s="36">
        <f>SUMIFS(СВЦЭМ!$E$39:$E$782,СВЦЭМ!$A$39:$A$782,$A182,СВЦЭМ!$B$39:$B$782,E$155)+'СЕТ СН'!$F$15</f>
        <v>294.77236730999999</v>
      </c>
      <c r="F182" s="36">
        <f>SUMIFS(СВЦЭМ!$E$39:$E$782,СВЦЭМ!$A$39:$A$782,$A182,СВЦЭМ!$B$39:$B$782,F$155)+'СЕТ СН'!$F$15</f>
        <v>301.24820311000002</v>
      </c>
      <c r="G182" s="36">
        <f>SUMIFS(СВЦЭМ!$E$39:$E$782,СВЦЭМ!$A$39:$A$782,$A182,СВЦЭМ!$B$39:$B$782,G$155)+'СЕТ СН'!$F$15</f>
        <v>298.96823597000002</v>
      </c>
      <c r="H182" s="36">
        <f>SUMIFS(СВЦЭМ!$E$39:$E$782,СВЦЭМ!$A$39:$A$782,$A182,СВЦЭМ!$B$39:$B$782,H$155)+'СЕТ СН'!$F$15</f>
        <v>291.62583401000001</v>
      </c>
      <c r="I182" s="36">
        <f>SUMIFS(СВЦЭМ!$E$39:$E$782,СВЦЭМ!$A$39:$A$782,$A182,СВЦЭМ!$B$39:$B$782,I$155)+'СЕТ СН'!$F$15</f>
        <v>283.42892121</v>
      </c>
      <c r="J182" s="36">
        <f>SUMIFS(СВЦЭМ!$E$39:$E$782,СВЦЭМ!$A$39:$A$782,$A182,СВЦЭМ!$B$39:$B$782,J$155)+'СЕТ СН'!$F$15</f>
        <v>275.29066193</v>
      </c>
      <c r="K182" s="36">
        <f>SUMIFS(СВЦЭМ!$E$39:$E$782,СВЦЭМ!$A$39:$A$782,$A182,СВЦЭМ!$B$39:$B$782,K$155)+'СЕТ СН'!$F$15</f>
        <v>274.19487902999998</v>
      </c>
      <c r="L182" s="36">
        <f>SUMIFS(СВЦЭМ!$E$39:$E$782,СВЦЭМ!$A$39:$A$782,$A182,СВЦЭМ!$B$39:$B$782,L$155)+'СЕТ СН'!$F$15</f>
        <v>278.19227489999997</v>
      </c>
      <c r="M182" s="36">
        <f>SUMIFS(СВЦЭМ!$E$39:$E$782,СВЦЭМ!$A$39:$A$782,$A182,СВЦЭМ!$B$39:$B$782,M$155)+'СЕТ СН'!$F$15</f>
        <v>276.21895024999998</v>
      </c>
      <c r="N182" s="36">
        <f>SUMIFS(СВЦЭМ!$E$39:$E$782,СВЦЭМ!$A$39:$A$782,$A182,СВЦЭМ!$B$39:$B$782,N$155)+'СЕТ СН'!$F$15</f>
        <v>276.79185354999998</v>
      </c>
      <c r="O182" s="36">
        <f>SUMIFS(СВЦЭМ!$E$39:$E$782,СВЦЭМ!$A$39:$A$782,$A182,СВЦЭМ!$B$39:$B$782,O$155)+'СЕТ СН'!$F$15</f>
        <v>278.02785247000003</v>
      </c>
      <c r="P182" s="36">
        <f>SUMIFS(СВЦЭМ!$E$39:$E$782,СВЦЭМ!$A$39:$A$782,$A182,СВЦЭМ!$B$39:$B$782,P$155)+'СЕТ СН'!$F$15</f>
        <v>278.88463532999998</v>
      </c>
      <c r="Q182" s="36">
        <f>SUMIFS(СВЦЭМ!$E$39:$E$782,СВЦЭМ!$A$39:$A$782,$A182,СВЦЭМ!$B$39:$B$782,Q$155)+'СЕТ СН'!$F$15</f>
        <v>280.61117659000001</v>
      </c>
      <c r="R182" s="36">
        <f>SUMIFS(СВЦЭМ!$E$39:$E$782,СВЦЭМ!$A$39:$A$782,$A182,СВЦЭМ!$B$39:$B$782,R$155)+'СЕТ СН'!$F$15</f>
        <v>280.51535813999999</v>
      </c>
      <c r="S182" s="36">
        <f>SUMIFS(СВЦЭМ!$E$39:$E$782,СВЦЭМ!$A$39:$A$782,$A182,СВЦЭМ!$B$39:$B$782,S$155)+'СЕТ СН'!$F$15</f>
        <v>275.40785686999999</v>
      </c>
      <c r="T182" s="36">
        <f>SUMIFS(СВЦЭМ!$E$39:$E$782,СВЦЭМ!$A$39:$A$782,$A182,СВЦЭМ!$B$39:$B$782,T$155)+'СЕТ СН'!$F$15</f>
        <v>266.87655683999998</v>
      </c>
      <c r="U182" s="36">
        <f>SUMIFS(СВЦЭМ!$E$39:$E$782,СВЦЭМ!$A$39:$A$782,$A182,СВЦЭМ!$B$39:$B$782,U$155)+'СЕТ СН'!$F$15</f>
        <v>270.78116046999997</v>
      </c>
      <c r="V182" s="36">
        <f>SUMIFS(СВЦЭМ!$E$39:$E$782,СВЦЭМ!$A$39:$A$782,$A182,СВЦЭМ!$B$39:$B$782,V$155)+'СЕТ СН'!$F$15</f>
        <v>275.48361490000002</v>
      </c>
      <c r="W182" s="36">
        <f>SUMIFS(СВЦЭМ!$E$39:$E$782,СВЦЭМ!$A$39:$A$782,$A182,СВЦЭМ!$B$39:$B$782,W$155)+'СЕТ СН'!$F$15</f>
        <v>281.00476375</v>
      </c>
      <c r="X182" s="36">
        <f>SUMIFS(СВЦЭМ!$E$39:$E$782,СВЦЭМ!$A$39:$A$782,$A182,СВЦЭМ!$B$39:$B$782,X$155)+'СЕТ СН'!$F$15</f>
        <v>281.73151574000002</v>
      </c>
      <c r="Y182" s="36">
        <f>SUMIFS(СВЦЭМ!$E$39:$E$782,СВЦЭМ!$A$39:$A$782,$A182,СВЦЭМ!$B$39:$B$782,Y$155)+'СЕТ СН'!$F$15</f>
        <v>287.26091374999999</v>
      </c>
    </row>
    <row r="183" spans="1:27" ht="15.75" x14ac:dyDescent="0.2">
      <c r="A183" s="35">
        <f t="shared" si="4"/>
        <v>44923</v>
      </c>
      <c r="B183" s="36">
        <f>SUMIFS(СВЦЭМ!$E$39:$E$782,СВЦЭМ!$A$39:$A$782,$A183,СВЦЭМ!$B$39:$B$782,B$155)+'СЕТ СН'!$F$15</f>
        <v>290.72642902000001</v>
      </c>
      <c r="C183" s="36">
        <f>SUMIFS(СВЦЭМ!$E$39:$E$782,СВЦЭМ!$A$39:$A$782,$A183,СВЦЭМ!$B$39:$B$782,C$155)+'СЕТ СН'!$F$15</f>
        <v>298.94968046000002</v>
      </c>
      <c r="D183" s="36">
        <f>SUMIFS(СВЦЭМ!$E$39:$E$782,СВЦЭМ!$A$39:$A$782,$A183,СВЦЭМ!$B$39:$B$782,D$155)+'СЕТ СН'!$F$15</f>
        <v>308.1094564</v>
      </c>
      <c r="E183" s="36">
        <f>SUMIFS(СВЦЭМ!$E$39:$E$782,СВЦЭМ!$A$39:$A$782,$A183,СВЦЭМ!$B$39:$B$782,E$155)+'СЕТ СН'!$F$15</f>
        <v>298.66737939000001</v>
      </c>
      <c r="F183" s="36">
        <f>SUMIFS(СВЦЭМ!$E$39:$E$782,СВЦЭМ!$A$39:$A$782,$A183,СВЦЭМ!$B$39:$B$782,F$155)+'СЕТ СН'!$F$15</f>
        <v>301.11261155</v>
      </c>
      <c r="G183" s="36">
        <f>SUMIFS(СВЦЭМ!$E$39:$E$782,СВЦЭМ!$A$39:$A$782,$A183,СВЦЭМ!$B$39:$B$782,G$155)+'СЕТ СН'!$F$15</f>
        <v>298.37816486999998</v>
      </c>
      <c r="H183" s="36">
        <f>SUMIFS(СВЦЭМ!$E$39:$E$782,СВЦЭМ!$A$39:$A$782,$A183,СВЦЭМ!$B$39:$B$782,H$155)+'СЕТ СН'!$F$15</f>
        <v>297.72991902000001</v>
      </c>
      <c r="I183" s="36">
        <f>SUMIFS(СВЦЭМ!$E$39:$E$782,СВЦЭМ!$A$39:$A$782,$A183,СВЦЭМ!$B$39:$B$782,I$155)+'СЕТ СН'!$F$15</f>
        <v>289.42139716999998</v>
      </c>
      <c r="J183" s="36">
        <f>SUMIFS(СВЦЭМ!$E$39:$E$782,СВЦЭМ!$A$39:$A$782,$A183,СВЦЭМ!$B$39:$B$782,J$155)+'СЕТ СН'!$F$15</f>
        <v>287.53758434000002</v>
      </c>
      <c r="K183" s="36">
        <f>SUMIFS(СВЦЭМ!$E$39:$E$782,СВЦЭМ!$A$39:$A$782,$A183,СВЦЭМ!$B$39:$B$782,K$155)+'СЕТ СН'!$F$15</f>
        <v>287.77238874</v>
      </c>
      <c r="L183" s="36">
        <f>SUMIFS(СВЦЭМ!$E$39:$E$782,СВЦЭМ!$A$39:$A$782,$A183,СВЦЭМ!$B$39:$B$782,L$155)+'СЕТ СН'!$F$15</f>
        <v>285.35724089000001</v>
      </c>
      <c r="M183" s="36">
        <f>SUMIFS(СВЦЭМ!$E$39:$E$782,СВЦЭМ!$A$39:$A$782,$A183,СВЦЭМ!$B$39:$B$782,M$155)+'СЕТ СН'!$F$15</f>
        <v>283.58337668000001</v>
      </c>
      <c r="N183" s="36">
        <f>SUMIFS(СВЦЭМ!$E$39:$E$782,СВЦЭМ!$A$39:$A$782,$A183,СВЦЭМ!$B$39:$B$782,N$155)+'СЕТ СН'!$F$15</f>
        <v>287.71922581000001</v>
      </c>
      <c r="O183" s="36">
        <f>SUMIFS(СВЦЭМ!$E$39:$E$782,СВЦЭМ!$A$39:$A$782,$A183,СВЦЭМ!$B$39:$B$782,O$155)+'СЕТ СН'!$F$15</f>
        <v>288.86522979</v>
      </c>
      <c r="P183" s="36">
        <f>SUMIFS(СВЦЭМ!$E$39:$E$782,СВЦЭМ!$A$39:$A$782,$A183,СВЦЭМ!$B$39:$B$782,P$155)+'СЕТ СН'!$F$15</f>
        <v>292.12336225000001</v>
      </c>
      <c r="Q183" s="36">
        <f>SUMIFS(СВЦЭМ!$E$39:$E$782,СВЦЭМ!$A$39:$A$782,$A183,СВЦЭМ!$B$39:$B$782,Q$155)+'СЕТ СН'!$F$15</f>
        <v>291.61231488999999</v>
      </c>
      <c r="R183" s="36">
        <f>SUMIFS(СВЦЭМ!$E$39:$E$782,СВЦЭМ!$A$39:$A$782,$A183,СВЦЭМ!$B$39:$B$782,R$155)+'СЕТ СН'!$F$15</f>
        <v>287.68527626999997</v>
      </c>
      <c r="S183" s="36">
        <f>SUMIFS(СВЦЭМ!$E$39:$E$782,СВЦЭМ!$A$39:$A$782,$A183,СВЦЭМ!$B$39:$B$782,S$155)+'СЕТ СН'!$F$15</f>
        <v>288.70424881000002</v>
      </c>
      <c r="T183" s="36">
        <f>SUMIFS(СВЦЭМ!$E$39:$E$782,СВЦЭМ!$A$39:$A$782,$A183,СВЦЭМ!$B$39:$B$782,T$155)+'СЕТ СН'!$F$15</f>
        <v>281.95968219999997</v>
      </c>
      <c r="U183" s="36">
        <f>SUMIFS(СВЦЭМ!$E$39:$E$782,СВЦЭМ!$A$39:$A$782,$A183,СВЦЭМ!$B$39:$B$782,U$155)+'СЕТ СН'!$F$15</f>
        <v>281.85914081999999</v>
      </c>
      <c r="V183" s="36">
        <f>SUMIFS(СВЦЭМ!$E$39:$E$782,СВЦЭМ!$A$39:$A$782,$A183,СВЦЭМ!$B$39:$B$782,V$155)+'СЕТ СН'!$F$15</f>
        <v>282.37673418999998</v>
      </c>
      <c r="W183" s="36">
        <f>SUMIFS(СВЦЭМ!$E$39:$E$782,СВЦЭМ!$A$39:$A$782,$A183,СВЦЭМ!$B$39:$B$782,W$155)+'СЕТ СН'!$F$15</f>
        <v>285.88129259999999</v>
      </c>
      <c r="X183" s="36">
        <f>SUMIFS(СВЦЭМ!$E$39:$E$782,СВЦЭМ!$A$39:$A$782,$A183,СВЦЭМ!$B$39:$B$782,X$155)+'СЕТ СН'!$F$15</f>
        <v>287.57084065999999</v>
      </c>
      <c r="Y183" s="36">
        <f>SUMIFS(СВЦЭМ!$E$39:$E$782,СВЦЭМ!$A$39:$A$782,$A183,СВЦЭМ!$B$39:$B$782,Y$155)+'СЕТ СН'!$F$15</f>
        <v>291.64068845000003</v>
      </c>
    </row>
    <row r="184" spans="1:27" ht="15.75" x14ac:dyDescent="0.2">
      <c r="A184" s="35">
        <f t="shared" si="4"/>
        <v>44924</v>
      </c>
      <c r="B184" s="36">
        <f>SUMIFS(СВЦЭМ!$E$39:$E$782,СВЦЭМ!$A$39:$A$782,$A184,СВЦЭМ!$B$39:$B$782,B$155)+'СЕТ СН'!$F$15</f>
        <v>304.82335021</v>
      </c>
      <c r="C184" s="36">
        <f>SUMIFS(СВЦЭМ!$E$39:$E$782,СВЦЭМ!$A$39:$A$782,$A184,СВЦЭМ!$B$39:$B$782,C$155)+'СЕТ СН'!$F$15</f>
        <v>305.63856152</v>
      </c>
      <c r="D184" s="36">
        <f>SUMIFS(СВЦЭМ!$E$39:$E$782,СВЦЭМ!$A$39:$A$782,$A184,СВЦЭМ!$B$39:$B$782,D$155)+'СЕТ СН'!$F$15</f>
        <v>304.35982820999999</v>
      </c>
      <c r="E184" s="36">
        <f>SUMIFS(СВЦЭМ!$E$39:$E$782,СВЦЭМ!$A$39:$A$782,$A184,СВЦЭМ!$B$39:$B$782,E$155)+'СЕТ СН'!$F$15</f>
        <v>305.490274</v>
      </c>
      <c r="F184" s="36">
        <f>SUMIFS(СВЦЭМ!$E$39:$E$782,СВЦЭМ!$A$39:$A$782,$A184,СВЦЭМ!$B$39:$B$782,F$155)+'СЕТ СН'!$F$15</f>
        <v>306.88073931999998</v>
      </c>
      <c r="G184" s="36">
        <f>SUMIFS(СВЦЭМ!$E$39:$E$782,СВЦЭМ!$A$39:$A$782,$A184,СВЦЭМ!$B$39:$B$782,G$155)+'СЕТ СН'!$F$15</f>
        <v>304.90999548999997</v>
      </c>
      <c r="H184" s="36">
        <f>SUMIFS(СВЦЭМ!$E$39:$E$782,СВЦЭМ!$A$39:$A$782,$A184,СВЦЭМ!$B$39:$B$782,H$155)+'СЕТ СН'!$F$15</f>
        <v>302.54662481999998</v>
      </c>
      <c r="I184" s="36">
        <f>SUMIFS(СВЦЭМ!$E$39:$E$782,СВЦЭМ!$A$39:$A$782,$A184,СВЦЭМ!$B$39:$B$782,I$155)+'СЕТ СН'!$F$15</f>
        <v>295.32689166</v>
      </c>
      <c r="J184" s="36">
        <f>SUMIFS(СВЦЭМ!$E$39:$E$782,СВЦЭМ!$A$39:$A$782,$A184,СВЦЭМ!$B$39:$B$782,J$155)+'СЕТ СН'!$F$15</f>
        <v>293.67498716</v>
      </c>
      <c r="K184" s="36">
        <f>SUMIFS(СВЦЭМ!$E$39:$E$782,СВЦЭМ!$A$39:$A$782,$A184,СВЦЭМ!$B$39:$B$782,K$155)+'СЕТ СН'!$F$15</f>
        <v>288.19443095000003</v>
      </c>
      <c r="L184" s="36">
        <f>SUMIFS(СВЦЭМ!$E$39:$E$782,СВЦЭМ!$A$39:$A$782,$A184,СВЦЭМ!$B$39:$B$782,L$155)+'СЕТ СН'!$F$15</f>
        <v>285.75147806000001</v>
      </c>
      <c r="M184" s="36">
        <f>SUMIFS(СВЦЭМ!$E$39:$E$782,СВЦЭМ!$A$39:$A$782,$A184,СВЦЭМ!$B$39:$B$782,M$155)+'СЕТ СН'!$F$15</f>
        <v>286.07001369</v>
      </c>
      <c r="N184" s="36">
        <f>SUMIFS(СВЦЭМ!$E$39:$E$782,СВЦЭМ!$A$39:$A$782,$A184,СВЦЭМ!$B$39:$B$782,N$155)+'СЕТ СН'!$F$15</f>
        <v>292.43584129999999</v>
      </c>
      <c r="O184" s="36">
        <f>SUMIFS(СВЦЭМ!$E$39:$E$782,СВЦЭМ!$A$39:$A$782,$A184,СВЦЭМ!$B$39:$B$782,O$155)+'СЕТ СН'!$F$15</f>
        <v>293.89021458000002</v>
      </c>
      <c r="P184" s="36">
        <f>SUMIFS(СВЦЭМ!$E$39:$E$782,СВЦЭМ!$A$39:$A$782,$A184,СВЦЭМ!$B$39:$B$782,P$155)+'СЕТ СН'!$F$15</f>
        <v>296.21802939000003</v>
      </c>
      <c r="Q184" s="36">
        <f>SUMIFS(СВЦЭМ!$E$39:$E$782,СВЦЭМ!$A$39:$A$782,$A184,СВЦЭМ!$B$39:$B$782,Q$155)+'СЕТ СН'!$F$15</f>
        <v>296.53825668000002</v>
      </c>
      <c r="R184" s="36">
        <f>SUMIFS(СВЦЭМ!$E$39:$E$782,СВЦЭМ!$A$39:$A$782,$A184,СВЦЭМ!$B$39:$B$782,R$155)+'СЕТ СН'!$F$15</f>
        <v>293.10496959</v>
      </c>
      <c r="S184" s="36">
        <f>SUMIFS(СВЦЭМ!$E$39:$E$782,СВЦЭМ!$A$39:$A$782,$A184,СВЦЭМ!$B$39:$B$782,S$155)+'СЕТ СН'!$F$15</f>
        <v>289.59966538999998</v>
      </c>
      <c r="T184" s="36">
        <f>SUMIFS(СВЦЭМ!$E$39:$E$782,СВЦЭМ!$A$39:$A$782,$A184,СВЦЭМ!$B$39:$B$782,T$155)+'СЕТ СН'!$F$15</f>
        <v>282.53443120999998</v>
      </c>
      <c r="U184" s="36">
        <f>SUMIFS(СВЦЭМ!$E$39:$E$782,СВЦЭМ!$A$39:$A$782,$A184,СВЦЭМ!$B$39:$B$782,U$155)+'СЕТ СН'!$F$15</f>
        <v>283.9496178</v>
      </c>
      <c r="V184" s="36">
        <f>SUMIFS(СВЦЭМ!$E$39:$E$782,СВЦЭМ!$A$39:$A$782,$A184,СВЦЭМ!$B$39:$B$782,V$155)+'СЕТ СН'!$F$15</f>
        <v>286.74122418000002</v>
      </c>
      <c r="W184" s="36">
        <f>SUMIFS(СВЦЭМ!$E$39:$E$782,СВЦЭМ!$A$39:$A$782,$A184,СВЦЭМ!$B$39:$B$782,W$155)+'СЕТ СН'!$F$15</f>
        <v>290.00782859999998</v>
      </c>
      <c r="X184" s="36">
        <f>SUMIFS(СВЦЭМ!$E$39:$E$782,СВЦЭМ!$A$39:$A$782,$A184,СВЦЭМ!$B$39:$B$782,X$155)+'СЕТ СН'!$F$15</f>
        <v>294.67159709999999</v>
      </c>
      <c r="Y184" s="36">
        <f>SUMIFS(СВЦЭМ!$E$39:$E$782,СВЦЭМ!$A$39:$A$782,$A184,СВЦЭМ!$B$39:$B$782,Y$155)+'СЕТ СН'!$F$15</f>
        <v>299.61768056</v>
      </c>
    </row>
    <row r="185" spans="1:27" ht="15.75" x14ac:dyDescent="0.2">
      <c r="A185" s="35">
        <f t="shared" si="4"/>
        <v>44925</v>
      </c>
      <c r="B185" s="36">
        <f>SUMIFS(СВЦЭМ!$E$39:$E$782,СВЦЭМ!$A$39:$A$782,$A185,СВЦЭМ!$B$39:$B$782,B$155)+'СЕТ СН'!$F$15</f>
        <v>299.73012361000002</v>
      </c>
      <c r="C185" s="36">
        <f>SUMIFS(СВЦЭМ!$E$39:$E$782,СВЦЭМ!$A$39:$A$782,$A185,СВЦЭМ!$B$39:$B$782,C$155)+'СЕТ СН'!$F$15</f>
        <v>295.47696196999999</v>
      </c>
      <c r="D185" s="36">
        <f>SUMIFS(СВЦЭМ!$E$39:$E$782,СВЦЭМ!$A$39:$A$782,$A185,СВЦЭМ!$B$39:$B$782,D$155)+'СЕТ СН'!$F$15</f>
        <v>292.68843755</v>
      </c>
      <c r="E185" s="36">
        <f>SUMIFS(СВЦЭМ!$E$39:$E$782,СВЦЭМ!$A$39:$A$782,$A185,СВЦЭМ!$B$39:$B$782,E$155)+'СЕТ СН'!$F$15</f>
        <v>291.79599952000001</v>
      </c>
      <c r="F185" s="36">
        <f>SUMIFS(СВЦЭМ!$E$39:$E$782,СВЦЭМ!$A$39:$A$782,$A185,СВЦЭМ!$B$39:$B$782,F$155)+'СЕТ СН'!$F$15</f>
        <v>290.90518882999999</v>
      </c>
      <c r="G185" s="36">
        <f>SUMIFS(СВЦЭМ!$E$39:$E$782,СВЦЭМ!$A$39:$A$782,$A185,СВЦЭМ!$B$39:$B$782,G$155)+'СЕТ СН'!$F$15</f>
        <v>287.82077756000001</v>
      </c>
      <c r="H185" s="36">
        <f>SUMIFS(СВЦЭМ!$E$39:$E$782,СВЦЭМ!$A$39:$A$782,$A185,СВЦЭМ!$B$39:$B$782,H$155)+'СЕТ СН'!$F$15</f>
        <v>281.83516072999998</v>
      </c>
      <c r="I185" s="36">
        <f>SUMIFS(СВЦЭМ!$E$39:$E$782,СВЦЭМ!$A$39:$A$782,$A185,СВЦЭМ!$B$39:$B$782,I$155)+'СЕТ СН'!$F$15</f>
        <v>283.42410788000001</v>
      </c>
      <c r="J185" s="36">
        <f>SUMIFS(СВЦЭМ!$E$39:$E$782,СВЦЭМ!$A$39:$A$782,$A185,СВЦЭМ!$B$39:$B$782,J$155)+'СЕТ СН'!$F$15</f>
        <v>278.12547638000001</v>
      </c>
      <c r="K185" s="36">
        <f>SUMIFS(СВЦЭМ!$E$39:$E$782,СВЦЭМ!$A$39:$A$782,$A185,СВЦЭМ!$B$39:$B$782,K$155)+'СЕТ СН'!$F$15</f>
        <v>276.04692254000003</v>
      </c>
      <c r="L185" s="36">
        <f>SUMIFS(СВЦЭМ!$E$39:$E$782,СВЦЭМ!$A$39:$A$782,$A185,СВЦЭМ!$B$39:$B$782,L$155)+'СЕТ СН'!$F$15</f>
        <v>278.02881164000001</v>
      </c>
      <c r="M185" s="36">
        <f>SUMIFS(СВЦЭМ!$E$39:$E$782,СВЦЭМ!$A$39:$A$782,$A185,СВЦЭМ!$B$39:$B$782,M$155)+'СЕТ СН'!$F$15</f>
        <v>280.96515713000002</v>
      </c>
      <c r="N185" s="36">
        <f>SUMIFS(СВЦЭМ!$E$39:$E$782,СВЦЭМ!$A$39:$A$782,$A185,СВЦЭМ!$B$39:$B$782,N$155)+'СЕТ СН'!$F$15</f>
        <v>284.51516428999997</v>
      </c>
      <c r="O185" s="36">
        <f>SUMIFS(СВЦЭМ!$E$39:$E$782,СВЦЭМ!$A$39:$A$782,$A185,СВЦЭМ!$B$39:$B$782,O$155)+'СЕТ СН'!$F$15</f>
        <v>289.14819813999998</v>
      </c>
      <c r="P185" s="36">
        <f>SUMIFS(СВЦЭМ!$E$39:$E$782,СВЦЭМ!$A$39:$A$782,$A185,СВЦЭМ!$B$39:$B$782,P$155)+'СЕТ СН'!$F$15</f>
        <v>290.75908226000001</v>
      </c>
      <c r="Q185" s="36">
        <f>SUMIFS(СВЦЭМ!$E$39:$E$782,СВЦЭМ!$A$39:$A$782,$A185,СВЦЭМ!$B$39:$B$782,Q$155)+'СЕТ СН'!$F$15</f>
        <v>290.68118543999998</v>
      </c>
      <c r="R185" s="36">
        <f>SUMIFS(СВЦЭМ!$E$39:$E$782,СВЦЭМ!$A$39:$A$782,$A185,СВЦЭМ!$B$39:$B$782,R$155)+'СЕТ СН'!$F$15</f>
        <v>285.56580303999999</v>
      </c>
      <c r="S185" s="36">
        <f>SUMIFS(СВЦЭМ!$E$39:$E$782,СВЦЭМ!$A$39:$A$782,$A185,СВЦЭМ!$B$39:$B$782,S$155)+'СЕТ СН'!$F$15</f>
        <v>277.36088229000001</v>
      </c>
      <c r="T185" s="36">
        <f>SUMIFS(СВЦЭМ!$E$39:$E$782,СВЦЭМ!$A$39:$A$782,$A185,СВЦЭМ!$B$39:$B$782,T$155)+'СЕТ СН'!$F$15</f>
        <v>277.48723484999999</v>
      </c>
      <c r="U185" s="36">
        <f>SUMIFS(СВЦЭМ!$E$39:$E$782,СВЦЭМ!$A$39:$A$782,$A185,СВЦЭМ!$B$39:$B$782,U$155)+'СЕТ СН'!$F$15</f>
        <v>278.16806020000001</v>
      </c>
      <c r="V185" s="36">
        <f>SUMIFS(СВЦЭМ!$E$39:$E$782,СВЦЭМ!$A$39:$A$782,$A185,СВЦЭМ!$B$39:$B$782,V$155)+'СЕТ СН'!$F$15</f>
        <v>280.60676703000001</v>
      </c>
      <c r="W185" s="36">
        <f>SUMIFS(СВЦЭМ!$E$39:$E$782,СВЦЭМ!$A$39:$A$782,$A185,СВЦЭМ!$B$39:$B$782,W$155)+'СЕТ СН'!$F$15</f>
        <v>283.94157226999999</v>
      </c>
      <c r="X185" s="36">
        <f>SUMIFS(СВЦЭМ!$E$39:$E$782,СВЦЭМ!$A$39:$A$782,$A185,СВЦЭМ!$B$39:$B$782,X$155)+'СЕТ СН'!$F$15</f>
        <v>288.14594670999998</v>
      </c>
      <c r="Y185" s="36">
        <f>SUMIFS(СВЦЭМ!$E$39:$E$782,СВЦЭМ!$A$39:$A$782,$A185,СВЦЭМ!$B$39:$B$782,Y$155)+'СЕТ СН'!$F$15</f>
        <v>290.76307106000002</v>
      </c>
    </row>
    <row r="186" spans="1:27" ht="15.75" x14ac:dyDescent="0.2">
      <c r="A186" s="35">
        <f t="shared" si="4"/>
        <v>44926</v>
      </c>
      <c r="B186" s="36">
        <f>SUMIFS(СВЦЭМ!$E$39:$E$782,СВЦЭМ!$A$39:$A$782,$A186,СВЦЭМ!$B$39:$B$782,B$155)+'СЕТ СН'!$F$15</f>
        <v>313.17291981</v>
      </c>
      <c r="C186" s="36">
        <f>SUMIFS(СВЦЭМ!$E$39:$E$782,СВЦЭМ!$A$39:$A$782,$A186,СВЦЭМ!$B$39:$B$782,C$155)+'СЕТ СН'!$F$15</f>
        <v>318.96402453000002</v>
      </c>
      <c r="D186" s="36">
        <f>SUMIFS(СВЦЭМ!$E$39:$E$782,СВЦЭМ!$A$39:$A$782,$A186,СВЦЭМ!$B$39:$B$782,D$155)+'СЕТ СН'!$F$15</f>
        <v>328.86073083999997</v>
      </c>
      <c r="E186" s="36">
        <f>SUMIFS(СВЦЭМ!$E$39:$E$782,СВЦЭМ!$A$39:$A$782,$A186,СВЦЭМ!$B$39:$B$782,E$155)+'СЕТ СН'!$F$15</f>
        <v>330.45626729999998</v>
      </c>
      <c r="F186" s="36">
        <f>SUMIFS(СВЦЭМ!$E$39:$E$782,СВЦЭМ!$A$39:$A$782,$A186,СВЦЭМ!$B$39:$B$782,F$155)+'СЕТ СН'!$F$15</f>
        <v>330.08738045000001</v>
      </c>
      <c r="G186" s="36">
        <f>SUMIFS(СВЦЭМ!$E$39:$E$782,СВЦЭМ!$A$39:$A$782,$A186,СВЦЭМ!$B$39:$B$782,G$155)+'СЕТ СН'!$F$15</f>
        <v>327.93455233999998</v>
      </c>
      <c r="H186" s="36">
        <f>SUMIFS(СВЦЭМ!$E$39:$E$782,СВЦЭМ!$A$39:$A$782,$A186,СВЦЭМ!$B$39:$B$782,H$155)+'СЕТ СН'!$F$15</f>
        <v>321.75858837999999</v>
      </c>
      <c r="I186" s="36">
        <f>SUMIFS(СВЦЭМ!$E$39:$E$782,СВЦЭМ!$A$39:$A$782,$A186,СВЦЭМ!$B$39:$B$782,I$155)+'СЕТ СН'!$F$15</f>
        <v>313.05612499</v>
      </c>
      <c r="J186" s="36">
        <f>SUMIFS(СВЦЭМ!$E$39:$E$782,СВЦЭМ!$A$39:$A$782,$A186,СВЦЭМ!$B$39:$B$782,J$155)+'СЕТ СН'!$F$15</f>
        <v>305.04110033000001</v>
      </c>
      <c r="K186" s="36">
        <f>SUMIFS(СВЦЭМ!$E$39:$E$782,СВЦЭМ!$A$39:$A$782,$A186,СВЦЭМ!$B$39:$B$782,K$155)+'СЕТ СН'!$F$15</f>
        <v>303.85828271999998</v>
      </c>
      <c r="L186" s="36">
        <f>SUMIFS(СВЦЭМ!$E$39:$E$782,СВЦЭМ!$A$39:$A$782,$A186,СВЦЭМ!$B$39:$B$782,L$155)+'СЕТ СН'!$F$15</f>
        <v>300.74299100000002</v>
      </c>
      <c r="M186" s="36">
        <f>SUMIFS(СВЦЭМ!$E$39:$E$782,СВЦЭМ!$A$39:$A$782,$A186,СВЦЭМ!$B$39:$B$782,M$155)+'СЕТ СН'!$F$15</f>
        <v>300.39660471000002</v>
      </c>
      <c r="N186" s="36">
        <f>SUMIFS(СВЦЭМ!$E$39:$E$782,СВЦЭМ!$A$39:$A$782,$A186,СВЦЭМ!$B$39:$B$782,N$155)+'СЕТ СН'!$F$15</f>
        <v>304.39988713000002</v>
      </c>
      <c r="O186" s="36">
        <f>SUMIFS(СВЦЭМ!$E$39:$E$782,СВЦЭМ!$A$39:$A$782,$A186,СВЦЭМ!$B$39:$B$782,O$155)+'СЕТ СН'!$F$15</f>
        <v>309.52276952</v>
      </c>
      <c r="P186" s="36">
        <f>SUMIFS(СВЦЭМ!$E$39:$E$782,СВЦЭМ!$A$39:$A$782,$A186,СВЦЭМ!$B$39:$B$782,P$155)+'СЕТ СН'!$F$15</f>
        <v>313.27487418999999</v>
      </c>
      <c r="Q186" s="36">
        <f>SUMIFS(СВЦЭМ!$E$39:$E$782,СВЦЭМ!$A$39:$A$782,$A186,СВЦЭМ!$B$39:$B$782,Q$155)+'СЕТ СН'!$F$15</f>
        <v>313.92017206999998</v>
      </c>
      <c r="R186" s="36">
        <f>SUMIFS(СВЦЭМ!$E$39:$E$782,СВЦЭМ!$A$39:$A$782,$A186,СВЦЭМ!$B$39:$B$782,R$155)+'СЕТ СН'!$F$15</f>
        <v>304.44033854999998</v>
      </c>
      <c r="S186" s="36">
        <f>SUMIFS(СВЦЭМ!$E$39:$E$782,СВЦЭМ!$A$39:$A$782,$A186,СВЦЭМ!$B$39:$B$782,S$155)+'СЕТ СН'!$F$15</f>
        <v>298.24362902000001</v>
      </c>
      <c r="T186" s="36">
        <f>SUMIFS(СВЦЭМ!$E$39:$E$782,СВЦЭМ!$A$39:$A$782,$A186,СВЦЭМ!$B$39:$B$782,T$155)+'СЕТ СН'!$F$15</f>
        <v>296.90022135999999</v>
      </c>
      <c r="U186" s="36">
        <f>SUMIFS(СВЦЭМ!$E$39:$E$782,СВЦЭМ!$A$39:$A$782,$A186,СВЦЭМ!$B$39:$B$782,U$155)+'СЕТ СН'!$F$15</f>
        <v>300.07803503999997</v>
      </c>
      <c r="V186" s="36">
        <f>SUMIFS(СВЦЭМ!$E$39:$E$782,СВЦЭМ!$A$39:$A$782,$A186,СВЦЭМ!$B$39:$B$782,V$155)+'СЕТ СН'!$F$15</f>
        <v>301.15744697999997</v>
      </c>
      <c r="W186" s="36">
        <f>SUMIFS(СВЦЭМ!$E$39:$E$782,СВЦЭМ!$A$39:$A$782,$A186,СВЦЭМ!$B$39:$B$782,W$155)+'СЕТ СН'!$F$15</f>
        <v>307.7999494</v>
      </c>
      <c r="X186" s="36">
        <f>SUMIFS(СВЦЭМ!$E$39:$E$782,СВЦЭМ!$A$39:$A$782,$A186,СВЦЭМ!$B$39:$B$782,X$155)+'СЕТ СН'!$F$15</f>
        <v>308.95968923999999</v>
      </c>
      <c r="Y186" s="36">
        <f>SUMIFS(СВЦЭМ!$E$39:$E$782,СВЦЭМ!$A$39:$A$782,$A186,СВЦЭМ!$B$39:$B$782,Y$155)+'СЕТ СН'!$F$15</f>
        <v>317.84530831000001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7" t="s">
        <v>7</v>
      </c>
      <c r="B188" s="130" t="s">
        <v>147</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2"/>
    </row>
    <row r="189" spans="1:27" ht="12.75" customHeight="1" x14ac:dyDescent="0.2">
      <c r="A189" s="128"/>
      <c r="B189" s="133"/>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row>
    <row r="190" spans="1:27" s="46" customFormat="1" ht="12.75" customHeight="1" x14ac:dyDescent="0.2">
      <c r="A190" s="12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01.12.2022</v>
      </c>
      <c r="B191" s="36">
        <f>SUMIFS(СВЦЭМ!$F$39:$F$782,СВЦЭМ!$A$39:$A$782,$A191,СВЦЭМ!$B$39:$B$782,B$190)+'СЕТ СН'!$F$15</f>
        <v>301.63552869</v>
      </c>
      <c r="C191" s="36">
        <f>SUMIFS(СВЦЭМ!$F$39:$F$782,СВЦЭМ!$A$39:$A$782,$A191,СВЦЭМ!$B$39:$B$782,C$190)+'СЕТ СН'!$F$15</f>
        <v>296.56013052999998</v>
      </c>
      <c r="D191" s="36">
        <f>SUMIFS(СВЦЭМ!$F$39:$F$782,СВЦЭМ!$A$39:$A$782,$A191,СВЦЭМ!$B$39:$B$782,D$190)+'СЕТ СН'!$F$15</f>
        <v>307.84551699999997</v>
      </c>
      <c r="E191" s="36">
        <f>SUMIFS(СВЦЭМ!$F$39:$F$782,СВЦЭМ!$A$39:$A$782,$A191,СВЦЭМ!$B$39:$B$782,E$190)+'СЕТ СН'!$F$15</f>
        <v>308.53984209999999</v>
      </c>
      <c r="F191" s="36">
        <f>SUMIFS(СВЦЭМ!$F$39:$F$782,СВЦЭМ!$A$39:$A$782,$A191,СВЦЭМ!$B$39:$B$782,F$190)+'СЕТ СН'!$F$15</f>
        <v>311.01135427000003</v>
      </c>
      <c r="G191" s="36">
        <f>SUMIFS(СВЦЭМ!$F$39:$F$782,СВЦЭМ!$A$39:$A$782,$A191,СВЦЭМ!$B$39:$B$782,G$190)+'СЕТ СН'!$F$15</f>
        <v>306.58197192</v>
      </c>
      <c r="H191" s="36">
        <f>SUMIFS(СВЦЭМ!$F$39:$F$782,СВЦЭМ!$A$39:$A$782,$A191,СВЦЭМ!$B$39:$B$782,H$190)+'СЕТ СН'!$F$15</f>
        <v>300.90334382999998</v>
      </c>
      <c r="I191" s="36">
        <f>SUMIFS(СВЦЭМ!$F$39:$F$782,СВЦЭМ!$A$39:$A$782,$A191,СВЦЭМ!$B$39:$B$782,I$190)+'СЕТ СН'!$F$15</f>
        <v>295.53242934000002</v>
      </c>
      <c r="J191" s="36">
        <f>SUMIFS(СВЦЭМ!$F$39:$F$782,СВЦЭМ!$A$39:$A$782,$A191,СВЦЭМ!$B$39:$B$782,J$190)+'СЕТ СН'!$F$15</f>
        <v>287.15215404000003</v>
      </c>
      <c r="K191" s="36">
        <f>SUMIFS(СВЦЭМ!$F$39:$F$782,СВЦЭМ!$A$39:$A$782,$A191,СВЦЭМ!$B$39:$B$782,K$190)+'СЕТ СН'!$F$15</f>
        <v>284.13917184000002</v>
      </c>
      <c r="L191" s="36">
        <f>SUMIFS(СВЦЭМ!$F$39:$F$782,СВЦЭМ!$A$39:$A$782,$A191,СВЦЭМ!$B$39:$B$782,L$190)+'СЕТ СН'!$F$15</f>
        <v>279.06626288000001</v>
      </c>
      <c r="M191" s="36">
        <f>SUMIFS(СВЦЭМ!$F$39:$F$782,СВЦЭМ!$A$39:$A$782,$A191,СВЦЭМ!$B$39:$B$782,M$190)+'СЕТ СН'!$F$15</f>
        <v>280.64640385000001</v>
      </c>
      <c r="N191" s="36">
        <f>SUMIFS(СВЦЭМ!$F$39:$F$782,СВЦЭМ!$A$39:$A$782,$A191,СВЦЭМ!$B$39:$B$782,N$190)+'СЕТ СН'!$F$15</f>
        <v>281.79900472000003</v>
      </c>
      <c r="O191" s="36">
        <f>SUMIFS(СВЦЭМ!$F$39:$F$782,СВЦЭМ!$A$39:$A$782,$A191,СВЦЭМ!$B$39:$B$782,O$190)+'СЕТ СН'!$F$15</f>
        <v>287.04708613999998</v>
      </c>
      <c r="P191" s="36">
        <f>SUMIFS(СВЦЭМ!$F$39:$F$782,СВЦЭМ!$A$39:$A$782,$A191,СВЦЭМ!$B$39:$B$782,P$190)+'СЕТ СН'!$F$15</f>
        <v>289.23700473999997</v>
      </c>
      <c r="Q191" s="36">
        <f>SUMIFS(СВЦЭМ!$F$39:$F$782,СВЦЭМ!$A$39:$A$782,$A191,СВЦЭМ!$B$39:$B$782,Q$190)+'СЕТ СН'!$F$15</f>
        <v>290.34257253999999</v>
      </c>
      <c r="R191" s="36">
        <f>SUMIFS(СВЦЭМ!$F$39:$F$782,СВЦЭМ!$A$39:$A$782,$A191,СВЦЭМ!$B$39:$B$782,R$190)+'СЕТ СН'!$F$15</f>
        <v>289.22986226</v>
      </c>
      <c r="S191" s="36">
        <f>SUMIFS(СВЦЭМ!$F$39:$F$782,СВЦЭМ!$A$39:$A$782,$A191,СВЦЭМ!$B$39:$B$782,S$190)+'СЕТ СН'!$F$15</f>
        <v>280.99524923000001</v>
      </c>
      <c r="T191" s="36">
        <f>SUMIFS(СВЦЭМ!$F$39:$F$782,СВЦЭМ!$A$39:$A$782,$A191,СВЦЭМ!$B$39:$B$782,T$190)+'СЕТ СН'!$F$15</f>
        <v>279.98953074999997</v>
      </c>
      <c r="U191" s="36">
        <f>SUMIFS(СВЦЭМ!$F$39:$F$782,СВЦЭМ!$A$39:$A$782,$A191,СВЦЭМ!$B$39:$B$782,U$190)+'СЕТ СН'!$F$15</f>
        <v>281.77724402000001</v>
      </c>
      <c r="V191" s="36">
        <f>SUMIFS(СВЦЭМ!$F$39:$F$782,СВЦЭМ!$A$39:$A$782,$A191,СВЦЭМ!$B$39:$B$782,V$190)+'СЕТ СН'!$F$15</f>
        <v>282.42244965999998</v>
      </c>
      <c r="W191" s="36">
        <f>SUMIFS(СВЦЭМ!$F$39:$F$782,СВЦЭМ!$A$39:$A$782,$A191,СВЦЭМ!$B$39:$B$782,W$190)+'СЕТ СН'!$F$15</f>
        <v>286.36875858000002</v>
      </c>
      <c r="X191" s="36">
        <f>SUMIFS(СВЦЭМ!$F$39:$F$782,СВЦЭМ!$A$39:$A$782,$A191,СВЦЭМ!$B$39:$B$782,X$190)+'СЕТ СН'!$F$15</f>
        <v>287.71085270999998</v>
      </c>
      <c r="Y191" s="36">
        <f>SUMIFS(СВЦЭМ!$F$39:$F$782,СВЦЭМ!$A$39:$A$782,$A191,СВЦЭМ!$B$39:$B$782,Y$190)+'СЕТ СН'!$F$15</f>
        <v>286.89120037999999</v>
      </c>
      <c r="AA191" s="45"/>
    </row>
    <row r="192" spans="1:27" ht="15.75" x14ac:dyDescent="0.2">
      <c r="A192" s="35">
        <f>A191+1</f>
        <v>44897</v>
      </c>
      <c r="B192" s="36">
        <f>SUMIFS(СВЦЭМ!$F$39:$F$782,СВЦЭМ!$A$39:$A$782,$A192,СВЦЭМ!$B$39:$B$782,B$190)+'СЕТ СН'!$F$15</f>
        <v>305.81832974999998</v>
      </c>
      <c r="C192" s="36">
        <f>SUMIFS(СВЦЭМ!$F$39:$F$782,СВЦЭМ!$A$39:$A$782,$A192,СВЦЭМ!$B$39:$B$782,C$190)+'СЕТ СН'!$F$15</f>
        <v>306.00716353000001</v>
      </c>
      <c r="D192" s="36">
        <f>SUMIFS(СВЦЭМ!$F$39:$F$782,СВЦЭМ!$A$39:$A$782,$A192,СВЦЭМ!$B$39:$B$782,D$190)+'СЕТ СН'!$F$15</f>
        <v>310.34512955999998</v>
      </c>
      <c r="E192" s="36">
        <f>SUMIFS(СВЦЭМ!$F$39:$F$782,СВЦЭМ!$A$39:$A$782,$A192,СВЦЭМ!$B$39:$B$782,E$190)+'СЕТ СН'!$F$15</f>
        <v>311.18192684000002</v>
      </c>
      <c r="F192" s="36">
        <f>SUMIFS(СВЦЭМ!$F$39:$F$782,СВЦЭМ!$A$39:$A$782,$A192,СВЦЭМ!$B$39:$B$782,F$190)+'СЕТ СН'!$F$15</f>
        <v>318.68721711000001</v>
      </c>
      <c r="G192" s="36">
        <f>SUMIFS(СВЦЭМ!$F$39:$F$782,СВЦЭМ!$A$39:$A$782,$A192,СВЦЭМ!$B$39:$B$782,G$190)+'СЕТ СН'!$F$15</f>
        <v>313.16865652000001</v>
      </c>
      <c r="H192" s="36">
        <f>SUMIFS(СВЦЭМ!$F$39:$F$782,СВЦЭМ!$A$39:$A$782,$A192,СВЦЭМ!$B$39:$B$782,H$190)+'СЕТ СН'!$F$15</f>
        <v>308.28089111000003</v>
      </c>
      <c r="I192" s="36">
        <f>SUMIFS(СВЦЭМ!$F$39:$F$782,СВЦЭМ!$A$39:$A$782,$A192,СВЦЭМ!$B$39:$B$782,I$190)+'СЕТ СН'!$F$15</f>
        <v>303.34558516999999</v>
      </c>
      <c r="J192" s="36">
        <f>SUMIFS(СВЦЭМ!$F$39:$F$782,СВЦЭМ!$A$39:$A$782,$A192,СВЦЭМ!$B$39:$B$782,J$190)+'СЕТ СН'!$F$15</f>
        <v>297.02866029</v>
      </c>
      <c r="K192" s="36">
        <f>SUMIFS(СВЦЭМ!$F$39:$F$782,СВЦЭМ!$A$39:$A$782,$A192,СВЦЭМ!$B$39:$B$782,K$190)+'СЕТ СН'!$F$15</f>
        <v>292.61923630000001</v>
      </c>
      <c r="L192" s="36">
        <f>SUMIFS(СВЦЭМ!$F$39:$F$782,СВЦЭМ!$A$39:$A$782,$A192,СВЦЭМ!$B$39:$B$782,L$190)+'СЕТ СН'!$F$15</f>
        <v>290.28449191999999</v>
      </c>
      <c r="M192" s="36">
        <f>SUMIFS(СВЦЭМ!$F$39:$F$782,СВЦЭМ!$A$39:$A$782,$A192,СВЦЭМ!$B$39:$B$782,M$190)+'СЕТ СН'!$F$15</f>
        <v>288.96799815000003</v>
      </c>
      <c r="N192" s="36">
        <f>SUMIFS(СВЦЭМ!$F$39:$F$782,СВЦЭМ!$A$39:$A$782,$A192,СВЦЭМ!$B$39:$B$782,N$190)+'СЕТ СН'!$F$15</f>
        <v>293.41639134000002</v>
      </c>
      <c r="O192" s="36">
        <f>SUMIFS(СВЦЭМ!$F$39:$F$782,СВЦЭМ!$A$39:$A$782,$A192,СВЦЭМ!$B$39:$B$782,O$190)+'СЕТ СН'!$F$15</f>
        <v>294.49542865000001</v>
      </c>
      <c r="P192" s="36">
        <f>SUMIFS(СВЦЭМ!$F$39:$F$782,СВЦЭМ!$A$39:$A$782,$A192,СВЦЭМ!$B$39:$B$782,P$190)+'СЕТ СН'!$F$15</f>
        <v>296.05255722999999</v>
      </c>
      <c r="Q192" s="36">
        <f>SUMIFS(СВЦЭМ!$F$39:$F$782,СВЦЭМ!$A$39:$A$782,$A192,СВЦЭМ!$B$39:$B$782,Q$190)+'СЕТ СН'!$F$15</f>
        <v>297.22947971999997</v>
      </c>
      <c r="R192" s="36">
        <f>SUMIFS(СВЦЭМ!$F$39:$F$782,СВЦЭМ!$A$39:$A$782,$A192,СВЦЭМ!$B$39:$B$782,R$190)+'СЕТ СН'!$F$15</f>
        <v>290.70421044</v>
      </c>
      <c r="S192" s="36">
        <f>SUMIFS(СВЦЭМ!$F$39:$F$782,СВЦЭМ!$A$39:$A$782,$A192,СВЦЭМ!$B$39:$B$782,S$190)+'СЕТ СН'!$F$15</f>
        <v>289.0888559</v>
      </c>
      <c r="T192" s="36">
        <f>SUMIFS(СВЦЭМ!$F$39:$F$782,СВЦЭМ!$A$39:$A$782,$A192,СВЦЭМ!$B$39:$B$782,T$190)+'СЕТ СН'!$F$15</f>
        <v>283.44387556999999</v>
      </c>
      <c r="U192" s="36">
        <f>SUMIFS(СВЦЭМ!$F$39:$F$782,СВЦЭМ!$A$39:$A$782,$A192,СВЦЭМ!$B$39:$B$782,U$190)+'СЕТ СН'!$F$15</f>
        <v>285.44808325000002</v>
      </c>
      <c r="V192" s="36">
        <f>SUMIFS(СВЦЭМ!$F$39:$F$782,СВЦЭМ!$A$39:$A$782,$A192,СВЦЭМ!$B$39:$B$782,V$190)+'СЕТ СН'!$F$15</f>
        <v>287.47420305999998</v>
      </c>
      <c r="W192" s="36">
        <f>SUMIFS(СВЦЭМ!$F$39:$F$782,СВЦЭМ!$A$39:$A$782,$A192,СВЦЭМ!$B$39:$B$782,W$190)+'СЕТ СН'!$F$15</f>
        <v>289.68041869000001</v>
      </c>
      <c r="X192" s="36">
        <f>SUMIFS(СВЦЭМ!$F$39:$F$782,СВЦЭМ!$A$39:$A$782,$A192,СВЦЭМ!$B$39:$B$782,X$190)+'СЕТ СН'!$F$15</f>
        <v>294.28451108000002</v>
      </c>
      <c r="Y192" s="36">
        <f>SUMIFS(СВЦЭМ!$F$39:$F$782,СВЦЭМ!$A$39:$A$782,$A192,СВЦЭМ!$B$39:$B$782,Y$190)+'СЕТ СН'!$F$15</f>
        <v>300.87894420999999</v>
      </c>
    </row>
    <row r="193" spans="1:25" ht="15.75" x14ac:dyDescent="0.2">
      <c r="A193" s="35">
        <f t="shared" ref="A193:A221" si="5">A192+1</f>
        <v>44898</v>
      </c>
      <c r="B193" s="36">
        <f>SUMIFS(СВЦЭМ!$F$39:$F$782,СВЦЭМ!$A$39:$A$782,$A193,СВЦЭМ!$B$39:$B$782,B$190)+'СЕТ СН'!$F$15</f>
        <v>278.09422568999997</v>
      </c>
      <c r="C193" s="36">
        <f>SUMIFS(СВЦЭМ!$F$39:$F$782,СВЦЭМ!$A$39:$A$782,$A193,СВЦЭМ!$B$39:$B$782,C$190)+'СЕТ СН'!$F$15</f>
        <v>280.91767347000001</v>
      </c>
      <c r="D193" s="36">
        <f>SUMIFS(СВЦЭМ!$F$39:$F$782,СВЦЭМ!$A$39:$A$782,$A193,СВЦЭМ!$B$39:$B$782,D$190)+'СЕТ СН'!$F$15</f>
        <v>285.75599234999999</v>
      </c>
      <c r="E193" s="36">
        <f>SUMIFS(СВЦЭМ!$F$39:$F$782,СВЦЭМ!$A$39:$A$782,$A193,СВЦЭМ!$B$39:$B$782,E$190)+'СЕТ СН'!$F$15</f>
        <v>293.06231173999998</v>
      </c>
      <c r="F193" s="36">
        <f>SUMIFS(СВЦЭМ!$F$39:$F$782,СВЦЭМ!$A$39:$A$782,$A193,СВЦЭМ!$B$39:$B$782,F$190)+'СЕТ СН'!$F$15</f>
        <v>298.15291833999999</v>
      </c>
      <c r="G193" s="36">
        <f>SUMIFS(СВЦЭМ!$F$39:$F$782,СВЦЭМ!$A$39:$A$782,$A193,СВЦЭМ!$B$39:$B$782,G$190)+'СЕТ СН'!$F$15</f>
        <v>295.13992077</v>
      </c>
      <c r="H193" s="36">
        <f>SUMIFS(СВЦЭМ!$F$39:$F$782,СВЦЭМ!$A$39:$A$782,$A193,СВЦЭМ!$B$39:$B$782,H$190)+'СЕТ СН'!$F$15</f>
        <v>292.23752949999999</v>
      </c>
      <c r="I193" s="36">
        <f>SUMIFS(СВЦЭМ!$F$39:$F$782,СВЦЭМ!$A$39:$A$782,$A193,СВЦЭМ!$B$39:$B$782,I$190)+'СЕТ СН'!$F$15</f>
        <v>289.57304384999998</v>
      </c>
      <c r="J193" s="36">
        <f>SUMIFS(СВЦЭМ!$F$39:$F$782,СВЦЭМ!$A$39:$A$782,$A193,СВЦЭМ!$B$39:$B$782,J$190)+'СЕТ СН'!$F$15</f>
        <v>283.24554619000003</v>
      </c>
      <c r="K193" s="36">
        <f>SUMIFS(СВЦЭМ!$F$39:$F$782,СВЦЭМ!$A$39:$A$782,$A193,СВЦЭМ!$B$39:$B$782,K$190)+'СЕТ СН'!$F$15</f>
        <v>281.14800523999997</v>
      </c>
      <c r="L193" s="36">
        <f>SUMIFS(СВЦЭМ!$F$39:$F$782,СВЦЭМ!$A$39:$A$782,$A193,СВЦЭМ!$B$39:$B$782,L$190)+'СЕТ СН'!$F$15</f>
        <v>276.89355384999999</v>
      </c>
      <c r="M193" s="36">
        <f>SUMIFS(СВЦЭМ!$F$39:$F$782,СВЦЭМ!$A$39:$A$782,$A193,СВЦЭМ!$B$39:$B$782,M$190)+'СЕТ СН'!$F$15</f>
        <v>278.05792709999997</v>
      </c>
      <c r="N193" s="36">
        <f>SUMIFS(СВЦЭМ!$F$39:$F$782,СВЦЭМ!$A$39:$A$782,$A193,СВЦЭМ!$B$39:$B$782,N$190)+'СЕТ СН'!$F$15</f>
        <v>273.94535066999998</v>
      </c>
      <c r="O193" s="36">
        <f>SUMIFS(СВЦЭМ!$F$39:$F$782,СВЦЭМ!$A$39:$A$782,$A193,СВЦЭМ!$B$39:$B$782,O$190)+'СЕТ СН'!$F$15</f>
        <v>275.66782042</v>
      </c>
      <c r="P193" s="36">
        <f>SUMIFS(СВЦЭМ!$F$39:$F$782,СВЦЭМ!$A$39:$A$782,$A193,СВЦЭМ!$B$39:$B$782,P$190)+'СЕТ СН'!$F$15</f>
        <v>279.03825771999999</v>
      </c>
      <c r="Q193" s="36">
        <f>SUMIFS(СВЦЭМ!$F$39:$F$782,СВЦЭМ!$A$39:$A$782,$A193,СВЦЭМ!$B$39:$B$782,Q$190)+'СЕТ СН'!$F$15</f>
        <v>285.05608604000003</v>
      </c>
      <c r="R193" s="36">
        <f>SUMIFS(СВЦЭМ!$F$39:$F$782,СВЦЭМ!$A$39:$A$782,$A193,СВЦЭМ!$B$39:$B$782,R$190)+'СЕТ СН'!$F$15</f>
        <v>285.64637993999997</v>
      </c>
      <c r="S193" s="36">
        <f>SUMIFS(СВЦЭМ!$F$39:$F$782,СВЦЭМ!$A$39:$A$782,$A193,СВЦЭМ!$B$39:$B$782,S$190)+'СЕТ СН'!$F$15</f>
        <v>277.09889382</v>
      </c>
      <c r="T193" s="36">
        <f>SUMIFS(СВЦЭМ!$F$39:$F$782,СВЦЭМ!$A$39:$A$782,$A193,СВЦЭМ!$B$39:$B$782,T$190)+'СЕТ СН'!$F$15</f>
        <v>269.32399568</v>
      </c>
      <c r="U193" s="36">
        <f>SUMIFS(СВЦЭМ!$F$39:$F$782,СВЦЭМ!$A$39:$A$782,$A193,СВЦЭМ!$B$39:$B$782,U$190)+'СЕТ СН'!$F$15</f>
        <v>271.47019732000001</v>
      </c>
      <c r="V193" s="36">
        <f>SUMIFS(СВЦЭМ!$F$39:$F$782,СВЦЭМ!$A$39:$A$782,$A193,СВЦЭМ!$B$39:$B$782,V$190)+'СЕТ СН'!$F$15</f>
        <v>276.03679113999999</v>
      </c>
      <c r="W193" s="36">
        <f>SUMIFS(СВЦЭМ!$F$39:$F$782,СВЦЭМ!$A$39:$A$782,$A193,СВЦЭМ!$B$39:$B$782,W$190)+'СЕТ СН'!$F$15</f>
        <v>276.91121787999998</v>
      </c>
      <c r="X193" s="36">
        <f>SUMIFS(СВЦЭМ!$F$39:$F$782,СВЦЭМ!$A$39:$A$782,$A193,СВЦЭМ!$B$39:$B$782,X$190)+'СЕТ СН'!$F$15</f>
        <v>279.36541725000001</v>
      </c>
      <c r="Y193" s="36">
        <f>SUMIFS(СВЦЭМ!$F$39:$F$782,СВЦЭМ!$A$39:$A$782,$A193,СВЦЭМ!$B$39:$B$782,Y$190)+'СЕТ СН'!$F$15</f>
        <v>280.02455479000002</v>
      </c>
    </row>
    <row r="194" spans="1:25" ht="15.75" x14ac:dyDescent="0.2">
      <c r="A194" s="35">
        <f t="shared" si="5"/>
        <v>44899</v>
      </c>
      <c r="B194" s="36">
        <f>SUMIFS(СВЦЭМ!$F$39:$F$782,СВЦЭМ!$A$39:$A$782,$A194,СВЦЭМ!$B$39:$B$782,B$190)+'СЕТ СН'!$F$15</f>
        <v>287.30847147999998</v>
      </c>
      <c r="C194" s="36">
        <f>SUMIFS(СВЦЭМ!$F$39:$F$782,СВЦЭМ!$A$39:$A$782,$A194,СВЦЭМ!$B$39:$B$782,C$190)+'СЕТ СН'!$F$15</f>
        <v>296.82316956</v>
      </c>
      <c r="D194" s="36">
        <f>SUMIFS(СВЦЭМ!$F$39:$F$782,СВЦЭМ!$A$39:$A$782,$A194,СВЦЭМ!$B$39:$B$782,D$190)+'СЕТ СН'!$F$15</f>
        <v>303.89740217999997</v>
      </c>
      <c r="E194" s="36">
        <f>SUMIFS(СВЦЭМ!$F$39:$F$782,СВЦЭМ!$A$39:$A$782,$A194,СВЦЭМ!$B$39:$B$782,E$190)+'СЕТ СН'!$F$15</f>
        <v>306.50524777999999</v>
      </c>
      <c r="F194" s="36">
        <f>SUMIFS(СВЦЭМ!$F$39:$F$782,СВЦЭМ!$A$39:$A$782,$A194,СВЦЭМ!$B$39:$B$782,F$190)+'СЕТ СН'!$F$15</f>
        <v>306.73657315000003</v>
      </c>
      <c r="G194" s="36">
        <f>SUMIFS(СВЦЭМ!$F$39:$F$782,СВЦЭМ!$A$39:$A$782,$A194,СВЦЭМ!$B$39:$B$782,G$190)+'СЕТ СН'!$F$15</f>
        <v>306.88728041000002</v>
      </c>
      <c r="H194" s="36">
        <f>SUMIFS(СВЦЭМ!$F$39:$F$782,СВЦЭМ!$A$39:$A$782,$A194,СВЦЭМ!$B$39:$B$782,H$190)+'СЕТ СН'!$F$15</f>
        <v>308.95202745</v>
      </c>
      <c r="I194" s="36">
        <f>SUMIFS(СВЦЭМ!$F$39:$F$782,СВЦЭМ!$A$39:$A$782,$A194,СВЦЭМ!$B$39:$B$782,I$190)+'СЕТ СН'!$F$15</f>
        <v>302.35845590999998</v>
      </c>
      <c r="J194" s="36">
        <f>SUMIFS(СВЦЭМ!$F$39:$F$782,СВЦЭМ!$A$39:$A$782,$A194,СВЦЭМ!$B$39:$B$782,J$190)+'СЕТ СН'!$F$15</f>
        <v>298.41009536000001</v>
      </c>
      <c r="K194" s="36">
        <f>SUMIFS(СВЦЭМ!$F$39:$F$782,СВЦЭМ!$A$39:$A$782,$A194,СВЦЭМ!$B$39:$B$782,K$190)+'СЕТ СН'!$F$15</f>
        <v>288.96866096000002</v>
      </c>
      <c r="L194" s="36">
        <f>SUMIFS(СВЦЭМ!$F$39:$F$782,СВЦЭМ!$A$39:$A$782,$A194,СВЦЭМ!$B$39:$B$782,L$190)+'СЕТ СН'!$F$15</f>
        <v>282.94543404000001</v>
      </c>
      <c r="M194" s="36">
        <f>SUMIFS(СВЦЭМ!$F$39:$F$782,СВЦЭМ!$A$39:$A$782,$A194,СВЦЭМ!$B$39:$B$782,M$190)+'СЕТ СН'!$F$15</f>
        <v>283.68625701000002</v>
      </c>
      <c r="N194" s="36">
        <f>SUMIFS(СВЦЭМ!$F$39:$F$782,СВЦЭМ!$A$39:$A$782,$A194,СВЦЭМ!$B$39:$B$782,N$190)+'СЕТ СН'!$F$15</f>
        <v>285.41660672</v>
      </c>
      <c r="O194" s="36">
        <f>SUMIFS(СВЦЭМ!$F$39:$F$782,СВЦЭМ!$A$39:$A$782,$A194,СВЦЭМ!$B$39:$B$782,O$190)+'СЕТ СН'!$F$15</f>
        <v>286.15565894000002</v>
      </c>
      <c r="P194" s="36">
        <f>SUMIFS(СВЦЭМ!$F$39:$F$782,СВЦЭМ!$A$39:$A$782,$A194,СВЦЭМ!$B$39:$B$782,P$190)+'СЕТ СН'!$F$15</f>
        <v>288.41015573999999</v>
      </c>
      <c r="Q194" s="36">
        <f>SUMIFS(СВЦЭМ!$F$39:$F$782,СВЦЭМ!$A$39:$A$782,$A194,СВЦЭМ!$B$39:$B$782,Q$190)+'СЕТ СН'!$F$15</f>
        <v>288.75835158000001</v>
      </c>
      <c r="R194" s="36">
        <f>SUMIFS(СВЦЭМ!$F$39:$F$782,СВЦЭМ!$A$39:$A$782,$A194,СВЦЭМ!$B$39:$B$782,R$190)+'СЕТ СН'!$F$15</f>
        <v>285.26746091000001</v>
      </c>
      <c r="S194" s="36">
        <f>SUMIFS(СВЦЭМ!$F$39:$F$782,СВЦЭМ!$A$39:$A$782,$A194,СВЦЭМ!$B$39:$B$782,S$190)+'СЕТ СН'!$F$15</f>
        <v>278.46323902</v>
      </c>
      <c r="T194" s="36">
        <f>SUMIFS(СВЦЭМ!$F$39:$F$782,СВЦЭМ!$A$39:$A$782,$A194,СВЦЭМ!$B$39:$B$782,T$190)+'СЕТ СН'!$F$15</f>
        <v>278.90248322000002</v>
      </c>
      <c r="U194" s="36">
        <f>SUMIFS(СВЦЭМ!$F$39:$F$782,СВЦЭМ!$A$39:$A$782,$A194,СВЦЭМ!$B$39:$B$782,U$190)+'СЕТ СН'!$F$15</f>
        <v>281.99491411000002</v>
      </c>
      <c r="V194" s="36">
        <f>SUMIFS(СВЦЭМ!$F$39:$F$782,СВЦЭМ!$A$39:$A$782,$A194,СВЦЭМ!$B$39:$B$782,V$190)+'СЕТ СН'!$F$15</f>
        <v>285.32660337999999</v>
      </c>
      <c r="W194" s="36">
        <f>SUMIFS(СВЦЭМ!$F$39:$F$782,СВЦЭМ!$A$39:$A$782,$A194,СВЦЭМ!$B$39:$B$782,W$190)+'СЕТ СН'!$F$15</f>
        <v>286.83137729999999</v>
      </c>
      <c r="X194" s="36">
        <f>SUMIFS(СВЦЭМ!$F$39:$F$782,СВЦЭМ!$A$39:$A$782,$A194,СВЦЭМ!$B$39:$B$782,X$190)+'СЕТ СН'!$F$15</f>
        <v>291.76385872999998</v>
      </c>
      <c r="Y194" s="36">
        <f>SUMIFS(СВЦЭМ!$F$39:$F$782,СВЦЭМ!$A$39:$A$782,$A194,СВЦЭМ!$B$39:$B$782,Y$190)+'СЕТ СН'!$F$15</f>
        <v>294.73986273000003</v>
      </c>
    </row>
    <row r="195" spans="1:25" ht="15.75" x14ac:dyDescent="0.2">
      <c r="A195" s="35">
        <f t="shared" si="5"/>
        <v>44900</v>
      </c>
      <c r="B195" s="36">
        <f>SUMIFS(СВЦЭМ!$F$39:$F$782,СВЦЭМ!$A$39:$A$782,$A195,СВЦЭМ!$B$39:$B$782,B$190)+'СЕТ СН'!$F$15</f>
        <v>296.84983790000001</v>
      </c>
      <c r="C195" s="36">
        <f>SUMIFS(СВЦЭМ!$F$39:$F$782,СВЦЭМ!$A$39:$A$782,$A195,СВЦЭМ!$B$39:$B$782,C$190)+'СЕТ СН'!$F$15</f>
        <v>303.68035694000002</v>
      </c>
      <c r="D195" s="36">
        <f>SUMIFS(СВЦЭМ!$F$39:$F$782,СВЦЭМ!$A$39:$A$782,$A195,СВЦЭМ!$B$39:$B$782,D$190)+'СЕТ СН'!$F$15</f>
        <v>301.62395608000003</v>
      </c>
      <c r="E195" s="36">
        <f>SUMIFS(СВЦЭМ!$F$39:$F$782,СВЦЭМ!$A$39:$A$782,$A195,СВЦЭМ!$B$39:$B$782,E$190)+'СЕТ СН'!$F$15</f>
        <v>304.33336774000003</v>
      </c>
      <c r="F195" s="36">
        <f>SUMIFS(СВЦЭМ!$F$39:$F$782,СВЦЭМ!$A$39:$A$782,$A195,СВЦЭМ!$B$39:$B$782,F$190)+'СЕТ СН'!$F$15</f>
        <v>306.25098897999999</v>
      </c>
      <c r="G195" s="36">
        <f>SUMIFS(СВЦЭМ!$F$39:$F$782,СВЦЭМ!$A$39:$A$782,$A195,СВЦЭМ!$B$39:$B$782,G$190)+'СЕТ СН'!$F$15</f>
        <v>304.99115069999999</v>
      </c>
      <c r="H195" s="36">
        <f>SUMIFS(СВЦЭМ!$F$39:$F$782,СВЦЭМ!$A$39:$A$782,$A195,СВЦЭМ!$B$39:$B$782,H$190)+'СЕТ СН'!$F$15</f>
        <v>295.71843610000002</v>
      </c>
      <c r="I195" s="36">
        <f>SUMIFS(СВЦЭМ!$F$39:$F$782,СВЦЭМ!$A$39:$A$782,$A195,СВЦЭМ!$B$39:$B$782,I$190)+'СЕТ СН'!$F$15</f>
        <v>288.47952985000001</v>
      </c>
      <c r="J195" s="36">
        <f>SUMIFS(СВЦЭМ!$F$39:$F$782,СВЦЭМ!$A$39:$A$782,$A195,СВЦЭМ!$B$39:$B$782,J$190)+'СЕТ СН'!$F$15</f>
        <v>288.89020448999997</v>
      </c>
      <c r="K195" s="36">
        <f>SUMIFS(СВЦЭМ!$F$39:$F$782,СВЦЭМ!$A$39:$A$782,$A195,СВЦЭМ!$B$39:$B$782,K$190)+'СЕТ СН'!$F$15</f>
        <v>286.04915670999998</v>
      </c>
      <c r="L195" s="36">
        <f>SUMIFS(СВЦЭМ!$F$39:$F$782,СВЦЭМ!$A$39:$A$782,$A195,СВЦЭМ!$B$39:$B$782,L$190)+'СЕТ СН'!$F$15</f>
        <v>283.07472573000001</v>
      </c>
      <c r="M195" s="36">
        <f>SUMIFS(СВЦЭМ!$F$39:$F$782,СВЦЭМ!$A$39:$A$782,$A195,СВЦЭМ!$B$39:$B$782,M$190)+'СЕТ СН'!$F$15</f>
        <v>286.28447698000002</v>
      </c>
      <c r="N195" s="36">
        <f>SUMIFS(СВЦЭМ!$F$39:$F$782,СВЦЭМ!$A$39:$A$782,$A195,СВЦЭМ!$B$39:$B$782,N$190)+'СЕТ СН'!$F$15</f>
        <v>287.96659015</v>
      </c>
      <c r="O195" s="36">
        <f>SUMIFS(СВЦЭМ!$F$39:$F$782,СВЦЭМ!$A$39:$A$782,$A195,СВЦЭМ!$B$39:$B$782,O$190)+'СЕТ СН'!$F$15</f>
        <v>288.09930423999998</v>
      </c>
      <c r="P195" s="36">
        <f>SUMIFS(СВЦЭМ!$F$39:$F$782,СВЦЭМ!$A$39:$A$782,$A195,СВЦЭМ!$B$39:$B$782,P$190)+'СЕТ СН'!$F$15</f>
        <v>289.39254290999997</v>
      </c>
      <c r="Q195" s="36">
        <f>SUMIFS(СВЦЭМ!$F$39:$F$782,СВЦЭМ!$A$39:$A$782,$A195,СВЦЭМ!$B$39:$B$782,Q$190)+'СЕТ СН'!$F$15</f>
        <v>289.00110831000001</v>
      </c>
      <c r="R195" s="36">
        <f>SUMIFS(СВЦЭМ!$F$39:$F$782,СВЦЭМ!$A$39:$A$782,$A195,СВЦЭМ!$B$39:$B$782,R$190)+'СЕТ СН'!$F$15</f>
        <v>286.50953786999997</v>
      </c>
      <c r="S195" s="36">
        <f>SUMIFS(СВЦЭМ!$F$39:$F$782,СВЦЭМ!$A$39:$A$782,$A195,СВЦЭМ!$B$39:$B$782,S$190)+'СЕТ СН'!$F$15</f>
        <v>278.49851894</v>
      </c>
      <c r="T195" s="36">
        <f>SUMIFS(СВЦЭМ!$F$39:$F$782,СВЦЭМ!$A$39:$A$782,$A195,СВЦЭМ!$B$39:$B$782,T$190)+'СЕТ СН'!$F$15</f>
        <v>275.22669594000001</v>
      </c>
      <c r="U195" s="36">
        <f>SUMIFS(СВЦЭМ!$F$39:$F$782,СВЦЭМ!$A$39:$A$782,$A195,СВЦЭМ!$B$39:$B$782,U$190)+'СЕТ СН'!$F$15</f>
        <v>274.70879556</v>
      </c>
      <c r="V195" s="36">
        <f>SUMIFS(СВЦЭМ!$F$39:$F$782,СВЦЭМ!$A$39:$A$782,$A195,СВЦЭМ!$B$39:$B$782,V$190)+'СЕТ СН'!$F$15</f>
        <v>281.17673394000002</v>
      </c>
      <c r="W195" s="36">
        <f>SUMIFS(СВЦЭМ!$F$39:$F$782,СВЦЭМ!$A$39:$A$782,$A195,СВЦЭМ!$B$39:$B$782,W$190)+'СЕТ СН'!$F$15</f>
        <v>286.46775984999999</v>
      </c>
      <c r="X195" s="36">
        <f>SUMIFS(СВЦЭМ!$F$39:$F$782,СВЦЭМ!$A$39:$A$782,$A195,СВЦЭМ!$B$39:$B$782,X$190)+'СЕТ СН'!$F$15</f>
        <v>291.55531173000003</v>
      </c>
      <c r="Y195" s="36">
        <f>SUMIFS(СВЦЭМ!$F$39:$F$782,СВЦЭМ!$A$39:$A$782,$A195,СВЦЭМ!$B$39:$B$782,Y$190)+'СЕТ СН'!$F$15</f>
        <v>292.39956883999997</v>
      </c>
    </row>
    <row r="196" spans="1:25" ht="15.75" x14ac:dyDescent="0.2">
      <c r="A196" s="35">
        <f t="shared" si="5"/>
        <v>44901</v>
      </c>
      <c r="B196" s="36">
        <f>SUMIFS(СВЦЭМ!$F$39:$F$782,СВЦЭМ!$A$39:$A$782,$A196,СВЦЭМ!$B$39:$B$782,B$190)+'СЕТ СН'!$F$15</f>
        <v>281.27216906000001</v>
      </c>
      <c r="C196" s="36">
        <f>SUMIFS(СВЦЭМ!$F$39:$F$782,СВЦЭМ!$A$39:$A$782,$A196,СВЦЭМ!$B$39:$B$782,C$190)+'СЕТ СН'!$F$15</f>
        <v>287.27554660999999</v>
      </c>
      <c r="D196" s="36">
        <f>SUMIFS(СВЦЭМ!$F$39:$F$782,СВЦЭМ!$A$39:$A$782,$A196,СВЦЭМ!$B$39:$B$782,D$190)+'СЕТ СН'!$F$15</f>
        <v>292.55000955999998</v>
      </c>
      <c r="E196" s="36">
        <f>SUMIFS(СВЦЭМ!$F$39:$F$782,СВЦЭМ!$A$39:$A$782,$A196,СВЦЭМ!$B$39:$B$782,E$190)+'СЕТ СН'!$F$15</f>
        <v>293.30307305999997</v>
      </c>
      <c r="F196" s="36">
        <f>SUMIFS(СВЦЭМ!$F$39:$F$782,СВЦЭМ!$A$39:$A$782,$A196,СВЦЭМ!$B$39:$B$782,F$190)+'СЕТ СН'!$F$15</f>
        <v>297.62374266</v>
      </c>
      <c r="G196" s="36">
        <f>SUMIFS(СВЦЭМ!$F$39:$F$782,СВЦЭМ!$A$39:$A$782,$A196,СВЦЭМ!$B$39:$B$782,G$190)+'СЕТ СН'!$F$15</f>
        <v>292.30782728000003</v>
      </c>
      <c r="H196" s="36">
        <f>SUMIFS(СВЦЭМ!$F$39:$F$782,СВЦЭМ!$A$39:$A$782,$A196,СВЦЭМ!$B$39:$B$782,H$190)+'СЕТ СН'!$F$15</f>
        <v>285.82741678000002</v>
      </c>
      <c r="I196" s="36">
        <f>SUMIFS(СВЦЭМ!$F$39:$F$782,СВЦЭМ!$A$39:$A$782,$A196,СВЦЭМ!$B$39:$B$782,I$190)+'СЕТ СН'!$F$15</f>
        <v>273.03924469999998</v>
      </c>
      <c r="J196" s="36">
        <f>SUMIFS(СВЦЭМ!$F$39:$F$782,СВЦЭМ!$A$39:$A$782,$A196,СВЦЭМ!$B$39:$B$782,J$190)+'СЕТ СН'!$F$15</f>
        <v>273.71684479999999</v>
      </c>
      <c r="K196" s="36">
        <f>SUMIFS(СВЦЭМ!$F$39:$F$782,СВЦЭМ!$A$39:$A$782,$A196,СВЦЭМ!$B$39:$B$782,K$190)+'СЕТ СН'!$F$15</f>
        <v>270.70614531000001</v>
      </c>
      <c r="L196" s="36">
        <f>SUMIFS(СВЦЭМ!$F$39:$F$782,СВЦЭМ!$A$39:$A$782,$A196,СВЦЭМ!$B$39:$B$782,L$190)+'СЕТ СН'!$F$15</f>
        <v>271.33260923</v>
      </c>
      <c r="M196" s="36">
        <f>SUMIFS(СВЦЭМ!$F$39:$F$782,СВЦЭМ!$A$39:$A$782,$A196,СВЦЭМ!$B$39:$B$782,M$190)+'СЕТ СН'!$F$15</f>
        <v>270.37246606000002</v>
      </c>
      <c r="N196" s="36">
        <f>SUMIFS(СВЦЭМ!$F$39:$F$782,СВЦЭМ!$A$39:$A$782,$A196,СВЦЭМ!$B$39:$B$782,N$190)+'СЕТ СН'!$F$15</f>
        <v>271.95440471000001</v>
      </c>
      <c r="O196" s="36">
        <f>SUMIFS(СВЦЭМ!$F$39:$F$782,СВЦЭМ!$A$39:$A$782,$A196,СВЦЭМ!$B$39:$B$782,O$190)+'СЕТ СН'!$F$15</f>
        <v>268.07254623</v>
      </c>
      <c r="P196" s="36">
        <f>SUMIFS(СВЦЭМ!$F$39:$F$782,СВЦЭМ!$A$39:$A$782,$A196,СВЦЭМ!$B$39:$B$782,P$190)+'СЕТ СН'!$F$15</f>
        <v>268.84602846000001</v>
      </c>
      <c r="Q196" s="36">
        <f>SUMIFS(СВЦЭМ!$F$39:$F$782,СВЦЭМ!$A$39:$A$782,$A196,СВЦЭМ!$B$39:$B$782,Q$190)+'СЕТ СН'!$F$15</f>
        <v>268.16987117000002</v>
      </c>
      <c r="R196" s="36">
        <f>SUMIFS(СВЦЭМ!$F$39:$F$782,СВЦЭМ!$A$39:$A$782,$A196,СВЦЭМ!$B$39:$B$782,R$190)+'СЕТ СН'!$F$15</f>
        <v>266.08663752000001</v>
      </c>
      <c r="S196" s="36">
        <f>SUMIFS(СВЦЭМ!$F$39:$F$782,СВЦЭМ!$A$39:$A$782,$A196,СВЦЭМ!$B$39:$B$782,S$190)+'СЕТ СН'!$F$15</f>
        <v>263.34473730000002</v>
      </c>
      <c r="T196" s="36">
        <f>SUMIFS(СВЦЭМ!$F$39:$F$782,СВЦЭМ!$A$39:$A$782,$A196,СВЦЭМ!$B$39:$B$782,T$190)+'СЕТ СН'!$F$15</f>
        <v>258.78665052999997</v>
      </c>
      <c r="U196" s="36">
        <f>SUMIFS(СВЦЭМ!$F$39:$F$782,СВЦЭМ!$A$39:$A$782,$A196,СВЦЭМ!$B$39:$B$782,U$190)+'СЕТ СН'!$F$15</f>
        <v>260.45361535000001</v>
      </c>
      <c r="V196" s="36">
        <f>SUMIFS(СВЦЭМ!$F$39:$F$782,СВЦЭМ!$A$39:$A$782,$A196,СВЦЭМ!$B$39:$B$782,V$190)+'СЕТ СН'!$F$15</f>
        <v>265.95603971999998</v>
      </c>
      <c r="W196" s="36">
        <f>SUMIFS(СВЦЭМ!$F$39:$F$782,СВЦЭМ!$A$39:$A$782,$A196,СВЦЭМ!$B$39:$B$782,W$190)+'СЕТ СН'!$F$15</f>
        <v>273.13721039000001</v>
      </c>
      <c r="X196" s="36">
        <f>SUMIFS(СВЦЭМ!$F$39:$F$782,СВЦЭМ!$A$39:$A$782,$A196,СВЦЭМ!$B$39:$B$782,X$190)+'СЕТ СН'!$F$15</f>
        <v>273.80705122000001</v>
      </c>
      <c r="Y196" s="36">
        <f>SUMIFS(СВЦЭМ!$F$39:$F$782,СВЦЭМ!$A$39:$A$782,$A196,СВЦЭМ!$B$39:$B$782,Y$190)+'СЕТ СН'!$F$15</f>
        <v>285.85027731000002</v>
      </c>
    </row>
    <row r="197" spans="1:25" ht="15.75" x14ac:dyDescent="0.2">
      <c r="A197" s="35">
        <f t="shared" si="5"/>
        <v>44902</v>
      </c>
      <c r="B197" s="36">
        <f>SUMIFS(СВЦЭМ!$F$39:$F$782,СВЦЭМ!$A$39:$A$782,$A197,СВЦЭМ!$B$39:$B$782,B$190)+'СЕТ СН'!$F$15</f>
        <v>280.24855377</v>
      </c>
      <c r="C197" s="36">
        <f>SUMIFS(СВЦЭМ!$F$39:$F$782,СВЦЭМ!$A$39:$A$782,$A197,СВЦЭМ!$B$39:$B$782,C$190)+'СЕТ СН'!$F$15</f>
        <v>285.78523703000002</v>
      </c>
      <c r="D197" s="36">
        <f>SUMIFS(СВЦЭМ!$F$39:$F$782,СВЦЭМ!$A$39:$A$782,$A197,СВЦЭМ!$B$39:$B$782,D$190)+'СЕТ СН'!$F$15</f>
        <v>289.10933123000001</v>
      </c>
      <c r="E197" s="36">
        <f>SUMIFS(СВЦЭМ!$F$39:$F$782,СВЦЭМ!$A$39:$A$782,$A197,СВЦЭМ!$B$39:$B$782,E$190)+'СЕТ СН'!$F$15</f>
        <v>288.89637449000003</v>
      </c>
      <c r="F197" s="36">
        <f>SUMIFS(СВЦЭМ!$F$39:$F$782,СВЦЭМ!$A$39:$A$782,$A197,СВЦЭМ!$B$39:$B$782,F$190)+'СЕТ СН'!$F$15</f>
        <v>289.77778401</v>
      </c>
      <c r="G197" s="36">
        <f>SUMIFS(СВЦЭМ!$F$39:$F$782,СВЦЭМ!$A$39:$A$782,$A197,СВЦЭМ!$B$39:$B$782,G$190)+'СЕТ СН'!$F$15</f>
        <v>287.44459800999999</v>
      </c>
      <c r="H197" s="36">
        <f>SUMIFS(СВЦЭМ!$F$39:$F$782,СВЦЭМ!$A$39:$A$782,$A197,СВЦЭМ!$B$39:$B$782,H$190)+'СЕТ СН'!$F$15</f>
        <v>285.90065394999999</v>
      </c>
      <c r="I197" s="36">
        <f>SUMIFS(СВЦЭМ!$F$39:$F$782,СВЦЭМ!$A$39:$A$782,$A197,СВЦЭМ!$B$39:$B$782,I$190)+'СЕТ СН'!$F$15</f>
        <v>277.29352411999997</v>
      </c>
      <c r="J197" s="36">
        <f>SUMIFS(СВЦЭМ!$F$39:$F$782,СВЦЭМ!$A$39:$A$782,$A197,СВЦЭМ!$B$39:$B$782,J$190)+'СЕТ СН'!$F$15</f>
        <v>273.65983347999997</v>
      </c>
      <c r="K197" s="36">
        <f>SUMIFS(СВЦЭМ!$F$39:$F$782,СВЦЭМ!$A$39:$A$782,$A197,СВЦЭМ!$B$39:$B$782,K$190)+'СЕТ СН'!$F$15</f>
        <v>278.44269134000001</v>
      </c>
      <c r="L197" s="36">
        <f>SUMIFS(СВЦЭМ!$F$39:$F$782,СВЦЭМ!$A$39:$A$782,$A197,СВЦЭМ!$B$39:$B$782,L$190)+'СЕТ СН'!$F$15</f>
        <v>277.77683551000001</v>
      </c>
      <c r="M197" s="36">
        <f>SUMIFS(СВЦЭМ!$F$39:$F$782,СВЦЭМ!$A$39:$A$782,$A197,СВЦЭМ!$B$39:$B$782,M$190)+'СЕТ СН'!$F$15</f>
        <v>276.88686274000003</v>
      </c>
      <c r="N197" s="36">
        <f>SUMIFS(СВЦЭМ!$F$39:$F$782,СВЦЭМ!$A$39:$A$782,$A197,СВЦЭМ!$B$39:$B$782,N$190)+'СЕТ СН'!$F$15</f>
        <v>279.68501128000003</v>
      </c>
      <c r="O197" s="36">
        <f>SUMIFS(СВЦЭМ!$F$39:$F$782,СВЦЭМ!$A$39:$A$782,$A197,СВЦЭМ!$B$39:$B$782,O$190)+'СЕТ СН'!$F$15</f>
        <v>279.33559023999999</v>
      </c>
      <c r="P197" s="36">
        <f>SUMIFS(СВЦЭМ!$F$39:$F$782,СВЦЭМ!$A$39:$A$782,$A197,СВЦЭМ!$B$39:$B$782,P$190)+'СЕТ СН'!$F$15</f>
        <v>280.56286927999997</v>
      </c>
      <c r="Q197" s="36">
        <f>SUMIFS(СВЦЭМ!$F$39:$F$782,СВЦЭМ!$A$39:$A$782,$A197,СВЦЭМ!$B$39:$B$782,Q$190)+'СЕТ СН'!$F$15</f>
        <v>281.94027255999998</v>
      </c>
      <c r="R197" s="36">
        <f>SUMIFS(СВЦЭМ!$F$39:$F$782,СВЦЭМ!$A$39:$A$782,$A197,СВЦЭМ!$B$39:$B$782,R$190)+'СЕТ СН'!$F$15</f>
        <v>278.02497338000001</v>
      </c>
      <c r="S197" s="36">
        <f>SUMIFS(СВЦЭМ!$F$39:$F$782,СВЦЭМ!$A$39:$A$782,$A197,СВЦЭМ!$B$39:$B$782,S$190)+'СЕТ СН'!$F$15</f>
        <v>271.62449193999998</v>
      </c>
      <c r="T197" s="36">
        <f>SUMIFS(СВЦЭМ!$F$39:$F$782,СВЦЭМ!$A$39:$A$782,$A197,СВЦЭМ!$B$39:$B$782,T$190)+'СЕТ СН'!$F$15</f>
        <v>270.82456689999998</v>
      </c>
      <c r="U197" s="36">
        <f>SUMIFS(СВЦЭМ!$F$39:$F$782,СВЦЭМ!$A$39:$A$782,$A197,СВЦЭМ!$B$39:$B$782,U$190)+'СЕТ СН'!$F$15</f>
        <v>273.56647744000003</v>
      </c>
      <c r="V197" s="36">
        <f>SUMIFS(СВЦЭМ!$F$39:$F$782,СВЦЭМ!$A$39:$A$782,$A197,СВЦЭМ!$B$39:$B$782,V$190)+'СЕТ СН'!$F$15</f>
        <v>274.00181653999999</v>
      </c>
      <c r="W197" s="36">
        <f>SUMIFS(СВЦЭМ!$F$39:$F$782,СВЦЭМ!$A$39:$A$782,$A197,СВЦЭМ!$B$39:$B$782,W$190)+'СЕТ СН'!$F$15</f>
        <v>279.10213384999997</v>
      </c>
      <c r="X197" s="36">
        <f>SUMIFS(СВЦЭМ!$F$39:$F$782,СВЦЭМ!$A$39:$A$782,$A197,СВЦЭМ!$B$39:$B$782,X$190)+'СЕТ СН'!$F$15</f>
        <v>275.54216713</v>
      </c>
      <c r="Y197" s="36">
        <f>SUMIFS(СВЦЭМ!$F$39:$F$782,СВЦЭМ!$A$39:$A$782,$A197,СВЦЭМ!$B$39:$B$782,Y$190)+'СЕТ СН'!$F$15</f>
        <v>278.22280124000002</v>
      </c>
    </row>
    <row r="198" spans="1:25" ht="15.75" x14ac:dyDescent="0.2">
      <c r="A198" s="35">
        <f t="shared" si="5"/>
        <v>44903</v>
      </c>
      <c r="B198" s="36">
        <f>SUMIFS(СВЦЭМ!$F$39:$F$782,СВЦЭМ!$A$39:$A$782,$A198,СВЦЭМ!$B$39:$B$782,B$190)+'СЕТ СН'!$F$15</f>
        <v>320.74376066999997</v>
      </c>
      <c r="C198" s="36">
        <f>SUMIFS(СВЦЭМ!$F$39:$F$782,СВЦЭМ!$A$39:$A$782,$A198,СВЦЭМ!$B$39:$B$782,C$190)+'СЕТ СН'!$F$15</f>
        <v>324.59393985000003</v>
      </c>
      <c r="D198" s="36">
        <f>SUMIFS(СВЦЭМ!$F$39:$F$782,СВЦЭМ!$A$39:$A$782,$A198,СВЦЭМ!$B$39:$B$782,D$190)+'СЕТ СН'!$F$15</f>
        <v>323.40960045999998</v>
      </c>
      <c r="E198" s="36">
        <f>SUMIFS(СВЦЭМ!$F$39:$F$782,СВЦЭМ!$A$39:$A$782,$A198,СВЦЭМ!$B$39:$B$782,E$190)+'СЕТ СН'!$F$15</f>
        <v>317.41472261000001</v>
      </c>
      <c r="F198" s="36">
        <f>SUMIFS(СВЦЭМ!$F$39:$F$782,СВЦЭМ!$A$39:$A$782,$A198,СВЦЭМ!$B$39:$B$782,F$190)+'СЕТ СН'!$F$15</f>
        <v>314.47408840999998</v>
      </c>
      <c r="G198" s="36">
        <f>SUMIFS(СВЦЭМ!$F$39:$F$782,СВЦЭМ!$A$39:$A$782,$A198,СВЦЭМ!$B$39:$B$782,G$190)+'СЕТ СН'!$F$15</f>
        <v>305.24548692000002</v>
      </c>
      <c r="H198" s="36">
        <f>SUMIFS(СВЦЭМ!$F$39:$F$782,СВЦЭМ!$A$39:$A$782,$A198,СВЦЭМ!$B$39:$B$782,H$190)+'СЕТ СН'!$F$15</f>
        <v>298.72907979000001</v>
      </c>
      <c r="I198" s="36">
        <f>SUMIFS(СВЦЭМ!$F$39:$F$782,СВЦЭМ!$A$39:$A$782,$A198,СВЦЭМ!$B$39:$B$782,I$190)+'СЕТ СН'!$F$15</f>
        <v>296.12057750000002</v>
      </c>
      <c r="J198" s="36">
        <f>SUMIFS(СВЦЭМ!$F$39:$F$782,СВЦЭМ!$A$39:$A$782,$A198,СВЦЭМ!$B$39:$B$782,J$190)+'СЕТ СН'!$F$15</f>
        <v>291.17684183</v>
      </c>
      <c r="K198" s="36">
        <f>SUMIFS(СВЦЭМ!$F$39:$F$782,СВЦЭМ!$A$39:$A$782,$A198,СВЦЭМ!$B$39:$B$782,K$190)+'СЕТ СН'!$F$15</f>
        <v>289.56876896</v>
      </c>
      <c r="L198" s="36">
        <f>SUMIFS(СВЦЭМ!$F$39:$F$782,СВЦЭМ!$A$39:$A$782,$A198,СВЦЭМ!$B$39:$B$782,L$190)+'СЕТ СН'!$F$15</f>
        <v>291.65539035</v>
      </c>
      <c r="M198" s="36">
        <f>SUMIFS(СВЦЭМ!$F$39:$F$782,СВЦЭМ!$A$39:$A$782,$A198,СВЦЭМ!$B$39:$B$782,M$190)+'СЕТ СН'!$F$15</f>
        <v>297.39309687000002</v>
      </c>
      <c r="N198" s="36">
        <f>SUMIFS(СВЦЭМ!$F$39:$F$782,СВЦЭМ!$A$39:$A$782,$A198,СВЦЭМ!$B$39:$B$782,N$190)+'СЕТ СН'!$F$15</f>
        <v>299.29547953999997</v>
      </c>
      <c r="O198" s="36">
        <f>SUMIFS(СВЦЭМ!$F$39:$F$782,СВЦЭМ!$A$39:$A$782,$A198,СВЦЭМ!$B$39:$B$782,O$190)+'СЕТ СН'!$F$15</f>
        <v>299.48933811000001</v>
      </c>
      <c r="P198" s="36">
        <f>SUMIFS(СВЦЭМ!$F$39:$F$782,СВЦЭМ!$A$39:$A$782,$A198,СВЦЭМ!$B$39:$B$782,P$190)+'СЕТ СН'!$F$15</f>
        <v>300.00194726000001</v>
      </c>
      <c r="Q198" s="36">
        <f>SUMIFS(СВЦЭМ!$F$39:$F$782,СВЦЭМ!$A$39:$A$782,$A198,СВЦЭМ!$B$39:$B$782,Q$190)+'СЕТ СН'!$F$15</f>
        <v>298.08936555999998</v>
      </c>
      <c r="R198" s="36">
        <f>SUMIFS(СВЦЭМ!$F$39:$F$782,СВЦЭМ!$A$39:$A$782,$A198,СВЦЭМ!$B$39:$B$782,R$190)+'СЕТ СН'!$F$15</f>
        <v>289.11012577999998</v>
      </c>
      <c r="S198" s="36">
        <f>SUMIFS(СВЦЭМ!$F$39:$F$782,СВЦЭМ!$A$39:$A$782,$A198,СВЦЭМ!$B$39:$B$782,S$190)+'СЕТ СН'!$F$15</f>
        <v>281.74781889000002</v>
      </c>
      <c r="T198" s="36">
        <f>SUMIFS(СВЦЭМ!$F$39:$F$782,СВЦЭМ!$A$39:$A$782,$A198,СВЦЭМ!$B$39:$B$782,T$190)+'СЕТ СН'!$F$15</f>
        <v>287.52760103000003</v>
      </c>
      <c r="U198" s="36">
        <f>SUMIFS(СВЦЭМ!$F$39:$F$782,СВЦЭМ!$A$39:$A$782,$A198,СВЦЭМ!$B$39:$B$782,U$190)+'СЕТ СН'!$F$15</f>
        <v>290.68189360000002</v>
      </c>
      <c r="V198" s="36">
        <f>SUMIFS(СВЦЭМ!$F$39:$F$782,СВЦЭМ!$A$39:$A$782,$A198,СВЦЭМ!$B$39:$B$782,V$190)+'СЕТ СН'!$F$15</f>
        <v>293.62075285999998</v>
      </c>
      <c r="W198" s="36">
        <f>SUMIFS(СВЦЭМ!$F$39:$F$782,СВЦЭМ!$A$39:$A$782,$A198,СВЦЭМ!$B$39:$B$782,W$190)+'СЕТ СН'!$F$15</f>
        <v>300.27712959000002</v>
      </c>
      <c r="X198" s="36">
        <f>SUMIFS(СВЦЭМ!$F$39:$F$782,СВЦЭМ!$A$39:$A$782,$A198,СВЦЭМ!$B$39:$B$782,X$190)+'СЕТ СН'!$F$15</f>
        <v>299.70139433000003</v>
      </c>
      <c r="Y198" s="36">
        <f>SUMIFS(СВЦЭМ!$F$39:$F$782,СВЦЭМ!$A$39:$A$782,$A198,СВЦЭМ!$B$39:$B$782,Y$190)+'СЕТ СН'!$F$15</f>
        <v>315.22247886999997</v>
      </c>
    </row>
    <row r="199" spans="1:25" ht="15.75" x14ac:dyDescent="0.2">
      <c r="A199" s="35">
        <f t="shared" si="5"/>
        <v>44904</v>
      </c>
      <c r="B199" s="36">
        <f>SUMIFS(СВЦЭМ!$F$39:$F$782,СВЦЭМ!$A$39:$A$782,$A199,СВЦЭМ!$B$39:$B$782,B$190)+'СЕТ СН'!$F$15</f>
        <v>299.33577551000002</v>
      </c>
      <c r="C199" s="36">
        <f>SUMIFS(СВЦЭМ!$F$39:$F$782,СВЦЭМ!$A$39:$A$782,$A199,СВЦЭМ!$B$39:$B$782,C$190)+'СЕТ СН'!$F$15</f>
        <v>301.54874264</v>
      </c>
      <c r="D199" s="36">
        <f>SUMIFS(СВЦЭМ!$F$39:$F$782,СВЦЭМ!$A$39:$A$782,$A199,СВЦЭМ!$B$39:$B$782,D$190)+'СЕТ СН'!$F$15</f>
        <v>303.99843819</v>
      </c>
      <c r="E199" s="36">
        <f>SUMIFS(СВЦЭМ!$F$39:$F$782,СВЦЭМ!$A$39:$A$782,$A199,СВЦЭМ!$B$39:$B$782,E$190)+'СЕТ СН'!$F$15</f>
        <v>306.92223493</v>
      </c>
      <c r="F199" s="36">
        <f>SUMIFS(СВЦЭМ!$F$39:$F$782,СВЦЭМ!$A$39:$A$782,$A199,СВЦЭМ!$B$39:$B$782,F$190)+'СЕТ СН'!$F$15</f>
        <v>308.90238554000001</v>
      </c>
      <c r="G199" s="36">
        <f>SUMIFS(СВЦЭМ!$F$39:$F$782,СВЦЭМ!$A$39:$A$782,$A199,СВЦЭМ!$B$39:$B$782,G$190)+'СЕТ СН'!$F$15</f>
        <v>305.64140526</v>
      </c>
      <c r="H199" s="36">
        <f>SUMIFS(СВЦЭМ!$F$39:$F$782,СВЦЭМ!$A$39:$A$782,$A199,СВЦЭМ!$B$39:$B$782,H$190)+'СЕТ СН'!$F$15</f>
        <v>306.37389574999997</v>
      </c>
      <c r="I199" s="36">
        <f>SUMIFS(СВЦЭМ!$F$39:$F$782,СВЦЭМ!$A$39:$A$782,$A199,СВЦЭМ!$B$39:$B$782,I$190)+'СЕТ СН'!$F$15</f>
        <v>297.77450736999998</v>
      </c>
      <c r="J199" s="36">
        <f>SUMIFS(СВЦЭМ!$F$39:$F$782,СВЦЭМ!$A$39:$A$782,$A199,СВЦЭМ!$B$39:$B$782,J$190)+'СЕТ СН'!$F$15</f>
        <v>294.97584676000002</v>
      </c>
      <c r="K199" s="36">
        <f>SUMIFS(СВЦЭМ!$F$39:$F$782,СВЦЭМ!$A$39:$A$782,$A199,СВЦЭМ!$B$39:$B$782,K$190)+'СЕТ СН'!$F$15</f>
        <v>291.65204698999997</v>
      </c>
      <c r="L199" s="36">
        <f>SUMIFS(СВЦЭМ!$F$39:$F$782,СВЦЭМ!$A$39:$A$782,$A199,СВЦЭМ!$B$39:$B$782,L$190)+'СЕТ СН'!$F$15</f>
        <v>289.66415633000003</v>
      </c>
      <c r="M199" s="36">
        <f>SUMIFS(СВЦЭМ!$F$39:$F$782,СВЦЭМ!$A$39:$A$782,$A199,СВЦЭМ!$B$39:$B$782,M$190)+'СЕТ СН'!$F$15</f>
        <v>287.72833078000002</v>
      </c>
      <c r="N199" s="36">
        <f>SUMIFS(СВЦЭМ!$F$39:$F$782,СВЦЭМ!$A$39:$A$782,$A199,СВЦЭМ!$B$39:$B$782,N$190)+'СЕТ СН'!$F$15</f>
        <v>288.74385687</v>
      </c>
      <c r="O199" s="36">
        <f>SUMIFS(СВЦЭМ!$F$39:$F$782,СВЦЭМ!$A$39:$A$782,$A199,СВЦЭМ!$B$39:$B$782,O$190)+'СЕТ СН'!$F$15</f>
        <v>291.77689757000002</v>
      </c>
      <c r="P199" s="36">
        <f>SUMIFS(СВЦЭМ!$F$39:$F$782,СВЦЭМ!$A$39:$A$782,$A199,СВЦЭМ!$B$39:$B$782,P$190)+'СЕТ СН'!$F$15</f>
        <v>293.05374456999999</v>
      </c>
      <c r="Q199" s="36">
        <f>SUMIFS(СВЦЭМ!$F$39:$F$782,СВЦЭМ!$A$39:$A$782,$A199,СВЦЭМ!$B$39:$B$782,Q$190)+'СЕТ СН'!$F$15</f>
        <v>292.86838595</v>
      </c>
      <c r="R199" s="36">
        <f>SUMIFS(СВЦЭМ!$F$39:$F$782,СВЦЭМ!$A$39:$A$782,$A199,СВЦЭМ!$B$39:$B$782,R$190)+'СЕТ СН'!$F$15</f>
        <v>292.14467222000002</v>
      </c>
      <c r="S199" s="36">
        <f>SUMIFS(СВЦЭМ!$F$39:$F$782,СВЦЭМ!$A$39:$A$782,$A199,СВЦЭМ!$B$39:$B$782,S$190)+'СЕТ СН'!$F$15</f>
        <v>285.96032805999999</v>
      </c>
      <c r="T199" s="36">
        <f>SUMIFS(СВЦЭМ!$F$39:$F$782,СВЦЭМ!$A$39:$A$782,$A199,СВЦЭМ!$B$39:$B$782,T$190)+'СЕТ СН'!$F$15</f>
        <v>281.60318710000001</v>
      </c>
      <c r="U199" s="36">
        <f>SUMIFS(СВЦЭМ!$F$39:$F$782,СВЦЭМ!$A$39:$A$782,$A199,СВЦЭМ!$B$39:$B$782,U$190)+'СЕТ СН'!$F$15</f>
        <v>281.94035957</v>
      </c>
      <c r="V199" s="36">
        <f>SUMIFS(СВЦЭМ!$F$39:$F$782,СВЦЭМ!$A$39:$A$782,$A199,СВЦЭМ!$B$39:$B$782,V$190)+'СЕТ СН'!$F$15</f>
        <v>284.55172371999998</v>
      </c>
      <c r="W199" s="36">
        <f>SUMIFS(СВЦЭМ!$F$39:$F$782,СВЦЭМ!$A$39:$A$782,$A199,СВЦЭМ!$B$39:$B$782,W$190)+'СЕТ СН'!$F$15</f>
        <v>289.80049307000002</v>
      </c>
      <c r="X199" s="36">
        <f>SUMIFS(СВЦЭМ!$F$39:$F$782,СВЦЭМ!$A$39:$A$782,$A199,СВЦЭМ!$B$39:$B$782,X$190)+'СЕТ СН'!$F$15</f>
        <v>291.60647270999999</v>
      </c>
      <c r="Y199" s="36">
        <f>SUMIFS(СВЦЭМ!$F$39:$F$782,СВЦЭМ!$A$39:$A$782,$A199,СВЦЭМ!$B$39:$B$782,Y$190)+'СЕТ СН'!$F$15</f>
        <v>294.28370175999999</v>
      </c>
    </row>
    <row r="200" spans="1:25" ht="15.75" x14ac:dyDescent="0.2">
      <c r="A200" s="35">
        <f t="shared" si="5"/>
        <v>44905</v>
      </c>
      <c r="B200" s="36">
        <f>SUMIFS(СВЦЭМ!$F$39:$F$782,СВЦЭМ!$A$39:$A$782,$A200,СВЦЭМ!$B$39:$B$782,B$190)+'СЕТ СН'!$F$15</f>
        <v>301.42502646000003</v>
      </c>
      <c r="C200" s="36">
        <f>SUMIFS(СВЦЭМ!$F$39:$F$782,СВЦЭМ!$A$39:$A$782,$A200,СВЦЭМ!$B$39:$B$782,C$190)+'СЕТ СН'!$F$15</f>
        <v>304.67959796999997</v>
      </c>
      <c r="D200" s="36">
        <f>SUMIFS(СВЦЭМ!$F$39:$F$782,СВЦЭМ!$A$39:$A$782,$A200,СВЦЭМ!$B$39:$B$782,D$190)+'СЕТ СН'!$F$15</f>
        <v>315.78518642</v>
      </c>
      <c r="E200" s="36">
        <f>SUMIFS(СВЦЭМ!$F$39:$F$782,СВЦЭМ!$A$39:$A$782,$A200,СВЦЭМ!$B$39:$B$782,E$190)+'СЕТ СН'!$F$15</f>
        <v>314.63529775000001</v>
      </c>
      <c r="F200" s="36">
        <f>SUMIFS(СВЦЭМ!$F$39:$F$782,СВЦЭМ!$A$39:$A$782,$A200,СВЦЭМ!$B$39:$B$782,F$190)+'СЕТ СН'!$F$15</f>
        <v>310.74101036000002</v>
      </c>
      <c r="G200" s="36">
        <f>SUMIFS(СВЦЭМ!$F$39:$F$782,СВЦЭМ!$A$39:$A$782,$A200,СВЦЭМ!$B$39:$B$782,G$190)+'СЕТ СН'!$F$15</f>
        <v>313.71286226000001</v>
      </c>
      <c r="H200" s="36">
        <f>SUMIFS(СВЦЭМ!$F$39:$F$782,СВЦЭМ!$A$39:$A$782,$A200,СВЦЭМ!$B$39:$B$782,H$190)+'СЕТ СН'!$F$15</f>
        <v>311.36049164999997</v>
      </c>
      <c r="I200" s="36">
        <f>SUMIFS(СВЦЭМ!$F$39:$F$782,СВЦЭМ!$A$39:$A$782,$A200,СВЦЭМ!$B$39:$B$782,I$190)+'СЕТ СН'!$F$15</f>
        <v>304.45663347999999</v>
      </c>
      <c r="J200" s="36">
        <f>SUMIFS(СВЦЭМ!$F$39:$F$782,СВЦЭМ!$A$39:$A$782,$A200,СВЦЭМ!$B$39:$B$782,J$190)+'СЕТ СН'!$F$15</f>
        <v>297.72880623999998</v>
      </c>
      <c r="K200" s="36">
        <f>SUMIFS(СВЦЭМ!$F$39:$F$782,СВЦЭМ!$A$39:$A$782,$A200,СВЦЭМ!$B$39:$B$782,K$190)+'СЕТ СН'!$F$15</f>
        <v>294.68682152999997</v>
      </c>
      <c r="L200" s="36">
        <f>SUMIFS(СВЦЭМ!$F$39:$F$782,СВЦЭМ!$A$39:$A$782,$A200,СВЦЭМ!$B$39:$B$782,L$190)+'СЕТ СН'!$F$15</f>
        <v>291.38610136</v>
      </c>
      <c r="M200" s="36">
        <f>SUMIFS(СВЦЭМ!$F$39:$F$782,СВЦЭМ!$A$39:$A$782,$A200,СВЦЭМ!$B$39:$B$782,M$190)+'СЕТ СН'!$F$15</f>
        <v>294.11804332000003</v>
      </c>
      <c r="N200" s="36">
        <f>SUMIFS(СВЦЭМ!$F$39:$F$782,СВЦЭМ!$A$39:$A$782,$A200,СВЦЭМ!$B$39:$B$782,N$190)+'СЕТ СН'!$F$15</f>
        <v>300.76783246000002</v>
      </c>
      <c r="O200" s="36">
        <f>SUMIFS(СВЦЭМ!$F$39:$F$782,СВЦЭМ!$A$39:$A$782,$A200,СВЦЭМ!$B$39:$B$782,O$190)+'СЕТ СН'!$F$15</f>
        <v>303.10639951000002</v>
      </c>
      <c r="P200" s="36">
        <f>SUMIFS(СВЦЭМ!$F$39:$F$782,СВЦЭМ!$A$39:$A$782,$A200,СВЦЭМ!$B$39:$B$782,P$190)+'СЕТ СН'!$F$15</f>
        <v>307.65296501</v>
      </c>
      <c r="Q200" s="36">
        <f>SUMIFS(СВЦЭМ!$F$39:$F$782,СВЦЭМ!$A$39:$A$782,$A200,СВЦЭМ!$B$39:$B$782,Q$190)+'СЕТ СН'!$F$15</f>
        <v>307.82485616999998</v>
      </c>
      <c r="R200" s="36">
        <f>SUMIFS(СВЦЭМ!$F$39:$F$782,СВЦЭМ!$A$39:$A$782,$A200,СВЦЭМ!$B$39:$B$782,R$190)+'СЕТ СН'!$F$15</f>
        <v>300.16212397999999</v>
      </c>
      <c r="S200" s="36">
        <f>SUMIFS(СВЦЭМ!$F$39:$F$782,СВЦЭМ!$A$39:$A$782,$A200,СВЦЭМ!$B$39:$B$782,S$190)+'СЕТ СН'!$F$15</f>
        <v>293.03381422000001</v>
      </c>
      <c r="T200" s="36">
        <f>SUMIFS(СВЦЭМ!$F$39:$F$782,СВЦЭМ!$A$39:$A$782,$A200,СВЦЭМ!$B$39:$B$782,T$190)+'СЕТ СН'!$F$15</f>
        <v>294.20844396000001</v>
      </c>
      <c r="U200" s="36">
        <f>SUMIFS(СВЦЭМ!$F$39:$F$782,СВЦЭМ!$A$39:$A$782,$A200,СВЦЭМ!$B$39:$B$782,U$190)+'СЕТ СН'!$F$15</f>
        <v>293.87858641999998</v>
      </c>
      <c r="V200" s="36">
        <f>SUMIFS(СВЦЭМ!$F$39:$F$782,СВЦЭМ!$A$39:$A$782,$A200,СВЦЭМ!$B$39:$B$782,V$190)+'СЕТ СН'!$F$15</f>
        <v>296.51374334000002</v>
      </c>
      <c r="W200" s="36">
        <f>SUMIFS(СВЦЭМ!$F$39:$F$782,СВЦЭМ!$A$39:$A$782,$A200,СВЦЭМ!$B$39:$B$782,W$190)+'СЕТ СН'!$F$15</f>
        <v>297.11331159000002</v>
      </c>
      <c r="X200" s="36">
        <f>SUMIFS(СВЦЭМ!$F$39:$F$782,СВЦЭМ!$A$39:$A$782,$A200,СВЦЭМ!$B$39:$B$782,X$190)+'СЕТ СН'!$F$15</f>
        <v>299.79688219000002</v>
      </c>
      <c r="Y200" s="36">
        <f>SUMIFS(СВЦЭМ!$F$39:$F$782,СВЦЭМ!$A$39:$A$782,$A200,СВЦЭМ!$B$39:$B$782,Y$190)+'СЕТ СН'!$F$15</f>
        <v>304.55264162999998</v>
      </c>
    </row>
    <row r="201" spans="1:25" ht="15.75" x14ac:dyDescent="0.2">
      <c r="A201" s="35">
        <f t="shared" si="5"/>
        <v>44906</v>
      </c>
      <c r="B201" s="36">
        <f>SUMIFS(СВЦЭМ!$F$39:$F$782,СВЦЭМ!$A$39:$A$782,$A201,СВЦЭМ!$B$39:$B$782,B$190)+'СЕТ СН'!$F$15</f>
        <v>304.51392941</v>
      </c>
      <c r="C201" s="36">
        <f>SUMIFS(СВЦЭМ!$F$39:$F$782,СВЦЭМ!$A$39:$A$782,$A201,СВЦЭМ!$B$39:$B$782,C$190)+'СЕТ СН'!$F$15</f>
        <v>303.95645502000002</v>
      </c>
      <c r="D201" s="36">
        <f>SUMIFS(СВЦЭМ!$F$39:$F$782,СВЦЭМ!$A$39:$A$782,$A201,СВЦЭМ!$B$39:$B$782,D$190)+'СЕТ СН'!$F$15</f>
        <v>304.80279956999999</v>
      </c>
      <c r="E201" s="36">
        <f>SUMIFS(СВЦЭМ!$F$39:$F$782,СВЦЭМ!$A$39:$A$782,$A201,СВЦЭМ!$B$39:$B$782,E$190)+'СЕТ СН'!$F$15</f>
        <v>306.87370593999998</v>
      </c>
      <c r="F201" s="36">
        <f>SUMIFS(СВЦЭМ!$F$39:$F$782,СВЦЭМ!$A$39:$A$782,$A201,СВЦЭМ!$B$39:$B$782,F$190)+'СЕТ СН'!$F$15</f>
        <v>309.02113960999998</v>
      </c>
      <c r="G201" s="36">
        <f>SUMIFS(СВЦЭМ!$F$39:$F$782,СВЦЭМ!$A$39:$A$782,$A201,СВЦЭМ!$B$39:$B$782,G$190)+'СЕТ СН'!$F$15</f>
        <v>306.26809360999999</v>
      </c>
      <c r="H201" s="36">
        <f>SUMIFS(СВЦЭМ!$F$39:$F$782,СВЦЭМ!$A$39:$A$782,$A201,СВЦЭМ!$B$39:$B$782,H$190)+'СЕТ СН'!$F$15</f>
        <v>304.97214595000003</v>
      </c>
      <c r="I201" s="36">
        <f>SUMIFS(СВЦЭМ!$F$39:$F$782,СВЦЭМ!$A$39:$A$782,$A201,СВЦЭМ!$B$39:$B$782,I$190)+'СЕТ СН'!$F$15</f>
        <v>297.14312723</v>
      </c>
      <c r="J201" s="36">
        <f>SUMIFS(СВЦЭМ!$F$39:$F$782,СВЦЭМ!$A$39:$A$782,$A201,СВЦЭМ!$B$39:$B$782,J$190)+'СЕТ СН'!$F$15</f>
        <v>289.04313334</v>
      </c>
      <c r="K201" s="36">
        <f>SUMIFS(СВЦЭМ!$F$39:$F$782,СВЦЭМ!$A$39:$A$782,$A201,СВЦЭМ!$B$39:$B$782,K$190)+'СЕТ СН'!$F$15</f>
        <v>280.66404849000003</v>
      </c>
      <c r="L201" s="36">
        <f>SUMIFS(СВЦЭМ!$F$39:$F$782,СВЦЭМ!$A$39:$A$782,$A201,СВЦЭМ!$B$39:$B$782,L$190)+'СЕТ СН'!$F$15</f>
        <v>282.15211615999999</v>
      </c>
      <c r="M201" s="36">
        <f>SUMIFS(СВЦЭМ!$F$39:$F$782,СВЦЭМ!$A$39:$A$782,$A201,СВЦЭМ!$B$39:$B$782,M$190)+'СЕТ СН'!$F$15</f>
        <v>284.16290254</v>
      </c>
      <c r="N201" s="36">
        <f>SUMIFS(СВЦЭМ!$F$39:$F$782,СВЦЭМ!$A$39:$A$782,$A201,СВЦЭМ!$B$39:$B$782,N$190)+'СЕТ СН'!$F$15</f>
        <v>291.55480491999998</v>
      </c>
      <c r="O201" s="36">
        <f>SUMIFS(СВЦЭМ!$F$39:$F$782,СВЦЭМ!$A$39:$A$782,$A201,СВЦЭМ!$B$39:$B$782,O$190)+'СЕТ СН'!$F$15</f>
        <v>295.99741921999998</v>
      </c>
      <c r="P201" s="36">
        <f>SUMIFS(СВЦЭМ!$F$39:$F$782,СВЦЭМ!$A$39:$A$782,$A201,СВЦЭМ!$B$39:$B$782,P$190)+'СЕТ СН'!$F$15</f>
        <v>297.88866223999997</v>
      </c>
      <c r="Q201" s="36">
        <f>SUMIFS(СВЦЭМ!$F$39:$F$782,СВЦЭМ!$A$39:$A$782,$A201,СВЦЭМ!$B$39:$B$782,Q$190)+'СЕТ СН'!$F$15</f>
        <v>295.79047912999999</v>
      </c>
      <c r="R201" s="36">
        <f>SUMIFS(СВЦЭМ!$F$39:$F$782,СВЦЭМ!$A$39:$A$782,$A201,СВЦЭМ!$B$39:$B$782,R$190)+'СЕТ СН'!$F$15</f>
        <v>287.96022476000002</v>
      </c>
      <c r="S201" s="36">
        <f>SUMIFS(СВЦЭМ!$F$39:$F$782,СВЦЭМ!$A$39:$A$782,$A201,СВЦЭМ!$B$39:$B$782,S$190)+'СЕТ СН'!$F$15</f>
        <v>277.29339352</v>
      </c>
      <c r="T201" s="36">
        <f>SUMIFS(СВЦЭМ!$F$39:$F$782,СВЦЭМ!$A$39:$A$782,$A201,СВЦЭМ!$B$39:$B$782,T$190)+'СЕТ СН'!$F$15</f>
        <v>283.13076611000002</v>
      </c>
      <c r="U201" s="36">
        <f>SUMIFS(СВЦЭМ!$F$39:$F$782,СВЦЭМ!$A$39:$A$782,$A201,СВЦЭМ!$B$39:$B$782,U$190)+'СЕТ СН'!$F$15</f>
        <v>286.91035403000001</v>
      </c>
      <c r="V201" s="36">
        <f>SUMIFS(СВЦЭМ!$F$39:$F$782,СВЦЭМ!$A$39:$A$782,$A201,СВЦЭМ!$B$39:$B$782,V$190)+'СЕТ СН'!$F$15</f>
        <v>289.92343357999999</v>
      </c>
      <c r="W201" s="36">
        <f>SUMIFS(СВЦЭМ!$F$39:$F$782,СВЦЭМ!$A$39:$A$782,$A201,СВЦЭМ!$B$39:$B$782,W$190)+'СЕТ СН'!$F$15</f>
        <v>292.80777038999997</v>
      </c>
      <c r="X201" s="36">
        <f>SUMIFS(СВЦЭМ!$F$39:$F$782,СВЦЭМ!$A$39:$A$782,$A201,СВЦЭМ!$B$39:$B$782,X$190)+'СЕТ СН'!$F$15</f>
        <v>296.78298035</v>
      </c>
      <c r="Y201" s="36">
        <f>SUMIFS(СВЦЭМ!$F$39:$F$782,СВЦЭМ!$A$39:$A$782,$A201,СВЦЭМ!$B$39:$B$782,Y$190)+'СЕТ СН'!$F$15</f>
        <v>303.2105593</v>
      </c>
    </row>
    <row r="202" spans="1:25" ht="15.75" x14ac:dyDescent="0.2">
      <c r="A202" s="35">
        <f t="shared" si="5"/>
        <v>44907</v>
      </c>
      <c r="B202" s="36">
        <f>SUMIFS(СВЦЭМ!$F$39:$F$782,СВЦЭМ!$A$39:$A$782,$A202,СВЦЭМ!$B$39:$B$782,B$190)+'СЕТ СН'!$F$15</f>
        <v>287.74404401999999</v>
      </c>
      <c r="C202" s="36">
        <f>SUMIFS(СВЦЭМ!$F$39:$F$782,СВЦЭМ!$A$39:$A$782,$A202,СВЦЭМ!$B$39:$B$782,C$190)+'СЕТ СН'!$F$15</f>
        <v>290.60314632000001</v>
      </c>
      <c r="D202" s="36">
        <f>SUMIFS(СВЦЭМ!$F$39:$F$782,СВЦЭМ!$A$39:$A$782,$A202,СВЦЭМ!$B$39:$B$782,D$190)+'СЕТ СН'!$F$15</f>
        <v>292.90048292</v>
      </c>
      <c r="E202" s="36">
        <f>SUMIFS(СВЦЭМ!$F$39:$F$782,СВЦЭМ!$A$39:$A$782,$A202,СВЦЭМ!$B$39:$B$782,E$190)+'СЕТ СН'!$F$15</f>
        <v>294.64963940000001</v>
      </c>
      <c r="F202" s="36">
        <f>SUMIFS(СВЦЭМ!$F$39:$F$782,СВЦЭМ!$A$39:$A$782,$A202,СВЦЭМ!$B$39:$B$782,F$190)+'СЕТ СН'!$F$15</f>
        <v>297.32109744000002</v>
      </c>
      <c r="G202" s="36">
        <f>SUMIFS(СВЦЭМ!$F$39:$F$782,СВЦЭМ!$A$39:$A$782,$A202,СВЦЭМ!$B$39:$B$782,G$190)+'СЕТ СН'!$F$15</f>
        <v>294.77179869999998</v>
      </c>
      <c r="H202" s="36">
        <f>SUMIFS(СВЦЭМ!$F$39:$F$782,СВЦЭМ!$A$39:$A$782,$A202,СВЦЭМ!$B$39:$B$782,H$190)+'СЕТ СН'!$F$15</f>
        <v>292.00003647</v>
      </c>
      <c r="I202" s="36">
        <f>SUMIFS(СВЦЭМ!$F$39:$F$782,СВЦЭМ!$A$39:$A$782,$A202,СВЦЭМ!$B$39:$B$782,I$190)+'СЕТ СН'!$F$15</f>
        <v>260.03623221999999</v>
      </c>
      <c r="J202" s="36">
        <f>SUMIFS(СВЦЭМ!$F$39:$F$782,СВЦЭМ!$A$39:$A$782,$A202,СВЦЭМ!$B$39:$B$782,J$190)+'СЕТ СН'!$F$15</f>
        <v>242.96511826</v>
      </c>
      <c r="K202" s="36">
        <f>SUMIFS(СВЦЭМ!$F$39:$F$782,СВЦЭМ!$A$39:$A$782,$A202,СВЦЭМ!$B$39:$B$782,K$190)+'СЕТ СН'!$F$15</f>
        <v>237.36964510999999</v>
      </c>
      <c r="L202" s="36">
        <f>SUMIFS(СВЦЭМ!$F$39:$F$782,СВЦЭМ!$A$39:$A$782,$A202,СВЦЭМ!$B$39:$B$782,L$190)+'СЕТ СН'!$F$15</f>
        <v>255.29958217999999</v>
      </c>
      <c r="M202" s="36">
        <f>SUMIFS(СВЦЭМ!$F$39:$F$782,СВЦЭМ!$A$39:$A$782,$A202,СВЦЭМ!$B$39:$B$782,M$190)+'СЕТ СН'!$F$15</f>
        <v>255.58277458000001</v>
      </c>
      <c r="N202" s="36">
        <f>SUMIFS(СВЦЭМ!$F$39:$F$782,СВЦЭМ!$A$39:$A$782,$A202,СВЦЭМ!$B$39:$B$782,N$190)+'СЕТ СН'!$F$15</f>
        <v>271.59820903999997</v>
      </c>
      <c r="O202" s="36">
        <f>SUMIFS(СВЦЭМ!$F$39:$F$782,СВЦЭМ!$A$39:$A$782,$A202,СВЦЭМ!$B$39:$B$782,O$190)+'СЕТ СН'!$F$15</f>
        <v>267.32454037999997</v>
      </c>
      <c r="P202" s="36">
        <f>SUMIFS(СВЦЭМ!$F$39:$F$782,СВЦЭМ!$A$39:$A$782,$A202,СВЦЭМ!$B$39:$B$782,P$190)+'СЕТ СН'!$F$15</f>
        <v>268.69611744000002</v>
      </c>
      <c r="Q202" s="36">
        <f>SUMIFS(СВЦЭМ!$F$39:$F$782,СВЦЭМ!$A$39:$A$782,$A202,СВЦЭМ!$B$39:$B$782,Q$190)+'СЕТ СН'!$F$15</f>
        <v>270.12221534999998</v>
      </c>
      <c r="R202" s="36">
        <f>SUMIFS(СВЦЭМ!$F$39:$F$782,СВЦЭМ!$A$39:$A$782,$A202,СВЦЭМ!$B$39:$B$782,R$190)+'СЕТ СН'!$F$15</f>
        <v>253.62526120999999</v>
      </c>
      <c r="S202" s="36">
        <f>SUMIFS(СВЦЭМ!$F$39:$F$782,СВЦЭМ!$A$39:$A$782,$A202,СВЦЭМ!$B$39:$B$782,S$190)+'СЕТ СН'!$F$15</f>
        <v>244.50147877000001</v>
      </c>
      <c r="T202" s="36">
        <f>SUMIFS(СВЦЭМ!$F$39:$F$782,СВЦЭМ!$A$39:$A$782,$A202,СВЦЭМ!$B$39:$B$782,T$190)+'СЕТ СН'!$F$15</f>
        <v>243.79669558000001</v>
      </c>
      <c r="U202" s="36">
        <f>SUMIFS(СВЦЭМ!$F$39:$F$782,СВЦЭМ!$A$39:$A$782,$A202,СВЦЭМ!$B$39:$B$782,U$190)+'СЕТ СН'!$F$15</f>
        <v>257.97727786000002</v>
      </c>
      <c r="V202" s="36">
        <f>SUMIFS(СВЦЭМ!$F$39:$F$782,СВЦЭМ!$A$39:$A$782,$A202,СВЦЭМ!$B$39:$B$782,V$190)+'СЕТ СН'!$F$15</f>
        <v>277.82199228000002</v>
      </c>
      <c r="W202" s="36">
        <f>SUMIFS(СВЦЭМ!$F$39:$F$782,СВЦЭМ!$A$39:$A$782,$A202,СВЦЭМ!$B$39:$B$782,W$190)+'СЕТ СН'!$F$15</f>
        <v>278.79173560999999</v>
      </c>
      <c r="X202" s="36">
        <f>SUMIFS(СВЦЭМ!$F$39:$F$782,СВЦЭМ!$A$39:$A$782,$A202,СВЦЭМ!$B$39:$B$782,X$190)+'СЕТ СН'!$F$15</f>
        <v>277.55438713000001</v>
      </c>
      <c r="Y202" s="36">
        <f>SUMIFS(СВЦЭМ!$F$39:$F$782,СВЦЭМ!$A$39:$A$782,$A202,СВЦЭМ!$B$39:$B$782,Y$190)+'СЕТ СН'!$F$15</f>
        <v>286.27325769999999</v>
      </c>
    </row>
    <row r="203" spans="1:25" ht="15.75" x14ac:dyDescent="0.2">
      <c r="A203" s="35">
        <f t="shared" si="5"/>
        <v>44908</v>
      </c>
      <c r="B203" s="36">
        <f>SUMIFS(СВЦЭМ!$F$39:$F$782,СВЦЭМ!$A$39:$A$782,$A203,СВЦЭМ!$B$39:$B$782,B$190)+'СЕТ СН'!$F$15</f>
        <v>298.26247633999998</v>
      </c>
      <c r="C203" s="36">
        <f>SUMIFS(СВЦЭМ!$F$39:$F$782,СВЦЭМ!$A$39:$A$782,$A203,СВЦЭМ!$B$39:$B$782,C$190)+'СЕТ СН'!$F$15</f>
        <v>304.55526943000001</v>
      </c>
      <c r="D203" s="36">
        <f>SUMIFS(СВЦЭМ!$F$39:$F$782,СВЦЭМ!$A$39:$A$782,$A203,СВЦЭМ!$B$39:$B$782,D$190)+'СЕТ СН'!$F$15</f>
        <v>308.23248825000002</v>
      </c>
      <c r="E203" s="36">
        <f>SUMIFS(СВЦЭМ!$F$39:$F$782,СВЦЭМ!$A$39:$A$782,$A203,СВЦЭМ!$B$39:$B$782,E$190)+'СЕТ СН'!$F$15</f>
        <v>311.05928813000003</v>
      </c>
      <c r="F203" s="36">
        <f>SUMIFS(СВЦЭМ!$F$39:$F$782,СВЦЭМ!$A$39:$A$782,$A203,СВЦЭМ!$B$39:$B$782,F$190)+'СЕТ СН'!$F$15</f>
        <v>312.89266409999999</v>
      </c>
      <c r="G203" s="36">
        <f>SUMIFS(СВЦЭМ!$F$39:$F$782,СВЦЭМ!$A$39:$A$782,$A203,СВЦЭМ!$B$39:$B$782,G$190)+'СЕТ СН'!$F$15</f>
        <v>310.92683</v>
      </c>
      <c r="H203" s="36">
        <f>SUMIFS(СВЦЭМ!$F$39:$F$782,СВЦЭМ!$A$39:$A$782,$A203,СВЦЭМ!$B$39:$B$782,H$190)+'СЕТ СН'!$F$15</f>
        <v>302.77083481</v>
      </c>
      <c r="I203" s="36">
        <f>SUMIFS(СВЦЭМ!$F$39:$F$782,СВЦЭМ!$A$39:$A$782,$A203,СВЦЭМ!$B$39:$B$782,I$190)+'СЕТ СН'!$F$15</f>
        <v>296.84336653000003</v>
      </c>
      <c r="J203" s="36">
        <f>SUMIFS(СВЦЭМ!$F$39:$F$782,СВЦЭМ!$A$39:$A$782,$A203,СВЦЭМ!$B$39:$B$782,J$190)+'СЕТ СН'!$F$15</f>
        <v>298.22173887000002</v>
      </c>
      <c r="K203" s="36">
        <f>SUMIFS(СВЦЭМ!$F$39:$F$782,СВЦЭМ!$A$39:$A$782,$A203,СВЦЭМ!$B$39:$B$782,K$190)+'СЕТ СН'!$F$15</f>
        <v>292.56167116</v>
      </c>
      <c r="L203" s="36">
        <f>SUMIFS(СВЦЭМ!$F$39:$F$782,СВЦЭМ!$A$39:$A$782,$A203,СВЦЭМ!$B$39:$B$782,L$190)+'СЕТ СН'!$F$15</f>
        <v>290.73503514999999</v>
      </c>
      <c r="M203" s="36">
        <f>SUMIFS(СВЦЭМ!$F$39:$F$782,СВЦЭМ!$A$39:$A$782,$A203,СВЦЭМ!$B$39:$B$782,M$190)+'СЕТ СН'!$F$15</f>
        <v>292.89329774999999</v>
      </c>
      <c r="N203" s="36">
        <f>SUMIFS(СВЦЭМ!$F$39:$F$782,СВЦЭМ!$A$39:$A$782,$A203,СВЦЭМ!$B$39:$B$782,N$190)+'СЕТ СН'!$F$15</f>
        <v>293.58904317000002</v>
      </c>
      <c r="O203" s="36">
        <f>SUMIFS(СВЦЭМ!$F$39:$F$782,СВЦЭМ!$A$39:$A$782,$A203,СВЦЭМ!$B$39:$B$782,O$190)+'СЕТ СН'!$F$15</f>
        <v>304.28370761999997</v>
      </c>
      <c r="P203" s="36">
        <f>SUMIFS(СВЦЭМ!$F$39:$F$782,СВЦЭМ!$A$39:$A$782,$A203,СВЦЭМ!$B$39:$B$782,P$190)+'СЕТ СН'!$F$15</f>
        <v>305.71181676999998</v>
      </c>
      <c r="Q203" s="36">
        <f>SUMIFS(СВЦЭМ!$F$39:$F$782,СВЦЭМ!$A$39:$A$782,$A203,СВЦЭМ!$B$39:$B$782,Q$190)+'СЕТ СН'!$F$15</f>
        <v>302.27014369</v>
      </c>
      <c r="R203" s="36">
        <f>SUMIFS(СВЦЭМ!$F$39:$F$782,СВЦЭМ!$A$39:$A$782,$A203,СВЦЭМ!$B$39:$B$782,R$190)+'СЕТ СН'!$F$15</f>
        <v>291.59909590000001</v>
      </c>
      <c r="S203" s="36">
        <f>SUMIFS(СВЦЭМ!$F$39:$F$782,СВЦЭМ!$A$39:$A$782,$A203,СВЦЭМ!$B$39:$B$782,S$190)+'СЕТ СН'!$F$15</f>
        <v>286.51130155999999</v>
      </c>
      <c r="T203" s="36">
        <f>SUMIFS(СВЦЭМ!$F$39:$F$782,СВЦЭМ!$A$39:$A$782,$A203,СВЦЭМ!$B$39:$B$782,T$190)+'СЕТ СН'!$F$15</f>
        <v>282.94016955000001</v>
      </c>
      <c r="U203" s="36">
        <f>SUMIFS(СВЦЭМ!$F$39:$F$782,СВЦЭМ!$A$39:$A$782,$A203,СВЦЭМ!$B$39:$B$782,U$190)+'СЕТ СН'!$F$15</f>
        <v>278.78937635</v>
      </c>
      <c r="V203" s="36">
        <f>SUMIFS(СВЦЭМ!$F$39:$F$782,СВЦЭМ!$A$39:$A$782,$A203,СВЦЭМ!$B$39:$B$782,V$190)+'СЕТ СН'!$F$15</f>
        <v>280.58038900999998</v>
      </c>
      <c r="W203" s="36">
        <f>SUMIFS(СВЦЭМ!$F$39:$F$782,СВЦЭМ!$A$39:$A$782,$A203,СВЦЭМ!$B$39:$B$782,W$190)+'СЕТ СН'!$F$15</f>
        <v>289.60190161999998</v>
      </c>
      <c r="X203" s="36">
        <f>SUMIFS(СВЦЭМ!$F$39:$F$782,СВЦЭМ!$A$39:$A$782,$A203,СВЦЭМ!$B$39:$B$782,X$190)+'СЕТ СН'!$F$15</f>
        <v>290.72446438999998</v>
      </c>
      <c r="Y203" s="36">
        <f>SUMIFS(СВЦЭМ!$F$39:$F$782,СВЦЭМ!$A$39:$A$782,$A203,СВЦЭМ!$B$39:$B$782,Y$190)+'СЕТ СН'!$F$15</f>
        <v>298.96974729999999</v>
      </c>
    </row>
    <row r="204" spans="1:25" ht="15.75" x14ac:dyDescent="0.2">
      <c r="A204" s="35">
        <f t="shared" si="5"/>
        <v>44909</v>
      </c>
      <c r="B204" s="36">
        <f>SUMIFS(СВЦЭМ!$F$39:$F$782,СВЦЭМ!$A$39:$A$782,$A204,СВЦЭМ!$B$39:$B$782,B$190)+'СЕТ СН'!$F$15</f>
        <v>288.76850424999998</v>
      </c>
      <c r="C204" s="36">
        <f>SUMIFS(СВЦЭМ!$F$39:$F$782,СВЦЭМ!$A$39:$A$782,$A204,СВЦЭМ!$B$39:$B$782,C$190)+'СЕТ СН'!$F$15</f>
        <v>295.96468550999998</v>
      </c>
      <c r="D204" s="36">
        <f>SUMIFS(СВЦЭМ!$F$39:$F$782,СВЦЭМ!$A$39:$A$782,$A204,СВЦЭМ!$B$39:$B$782,D$190)+'СЕТ СН'!$F$15</f>
        <v>300.16822931000002</v>
      </c>
      <c r="E204" s="36">
        <f>SUMIFS(СВЦЭМ!$F$39:$F$782,СВЦЭМ!$A$39:$A$782,$A204,СВЦЭМ!$B$39:$B$782,E$190)+'СЕТ СН'!$F$15</f>
        <v>302.67225439999999</v>
      </c>
      <c r="F204" s="36">
        <f>SUMIFS(СВЦЭМ!$F$39:$F$782,СВЦЭМ!$A$39:$A$782,$A204,СВЦЭМ!$B$39:$B$782,F$190)+'СЕТ СН'!$F$15</f>
        <v>308.13826109000001</v>
      </c>
      <c r="G204" s="36">
        <f>SUMIFS(СВЦЭМ!$F$39:$F$782,СВЦЭМ!$A$39:$A$782,$A204,СВЦЭМ!$B$39:$B$782,G$190)+'СЕТ СН'!$F$15</f>
        <v>304.94921357999999</v>
      </c>
      <c r="H204" s="36">
        <f>SUMIFS(СВЦЭМ!$F$39:$F$782,СВЦЭМ!$A$39:$A$782,$A204,СВЦЭМ!$B$39:$B$782,H$190)+'СЕТ СН'!$F$15</f>
        <v>300.53822760999998</v>
      </c>
      <c r="I204" s="36">
        <f>SUMIFS(СВЦЭМ!$F$39:$F$782,СВЦЭМ!$A$39:$A$782,$A204,СВЦЭМ!$B$39:$B$782,I$190)+'СЕТ СН'!$F$15</f>
        <v>296.27061616999998</v>
      </c>
      <c r="J204" s="36">
        <f>SUMIFS(СВЦЭМ!$F$39:$F$782,СВЦЭМ!$A$39:$A$782,$A204,СВЦЭМ!$B$39:$B$782,J$190)+'СЕТ СН'!$F$15</f>
        <v>297.29967015</v>
      </c>
      <c r="K204" s="36">
        <f>SUMIFS(СВЦЭМ!$F$39:$F$782,СВЦЭМ!$A$39:$A$782,$A204,СВЦЭМ!$B$39:$B$782,K$190)+'СЕТ СН'!$F$15</f>
        <v>288.57070173</v>
      </c>
      <c r="L204" s="36">
        <f>SUMIFS(СВЦЭМ!$F$39:$F$782,СВЦЭМ!$A$39:$A$782,$A204,СВЦЭМ!$B$39:$B$782,L$190)+'СЕТ СН'!$F$15</f>
        <v>288.67984375999998</v>
      </c>
      <c r="M204" s="36">
        <f>SUMIFS(СВЦЭМ!$F$39:$F$782,СВЦЭМ!$A$39:$A$782,$A204,СВЦЭМ!$B$39:$B$782,M$190)+'СЕТ СН'!$F$15</f>
        <v>295.70276754000002</v>
      </c>
      <c r="N204" s="36">
        <f>SUMIFS(СВЦЭМ!$F$39:$F$782,СВЦЭМ!$A$39:$A$782,$A204,СВЦЭМ!$B$39:$B$782,N$190)+'СЕТ СН'!$F$15</f>
        <v>293.52760481000001</v>
      </c>
      <c r="O204" s="36">
        <f>SUMIFS(СВЦЭМ!$F$39:$F$782,СВЦЭМ!$A$39:$A$782,$A204,СВЦЭМ!$B$39:$B$782,O$190)+'СЕТ СН'!$F$15</f>
        <v>294.98882543000002</v>
      </c>
      <c r="P204" s="36">
        <f>SUMIFS(СВЦЭМ!$F$39:$F$782,СВЦЭМ!$A$39:$A$782,$A204,СВЦЭМ!$B$39:$B$782,P$190)+'СЕТ СН'!$F$15</f>
        <v>297.01546116999998</v>
      </c>
      <c r="Q204" s="36">
        <f>SUMIFS(СВЦЭМ!$F$39:$F$782,СВЦЭМ!$A$39:$A$782,$A204,СВЦЭМ!$B$39:$B$782,Q$190)+'СЕТ СН'!$F$15</f>
        <v>296.59300658000001</v>
      </c>
      <c r="R204" s="36">
        <f>SUMIFS(СВЦЭМ!$F$39:$F$782,СВЦЭМ!$A$39:$A$782,$A204,СВЦЭМ!$B$39:$B$782,R$190)+'СЕТ СН'!$F$15</f>
        <v>299.90870082999999</v>
      </c>
      <c r="S204" s="36">
        <f>SUMIFS(СВЦЭМ!$F$39:$F$782,СВЦЭМ!$A$39:$A$782,$A204,СВЦЭМ!$B$39:$B$782,S$190)+'СЕТ СН'!$F$15</f>
        <v>296.15989463</v>
      </c>
      <c r="T204" s="36">
        <f>SUMIFS(СВЦЭМ!$F$39:$F$782,СВЦЭМ!$A$39:$A$782,$A204,СВЦЭМ!$B$39:$B$782,T$190)+'СЕТ СН'!$F$15</f>
        <v>295.92584633000001</v>
      </c>
      <c r="U204" s="36">
        <f>SUMIFS(СВЦЭМ!$F$39:$F$782,СВЦЭМ!$A$39:$A$782,$A204,СВЦЭМ!$B$39:$B$782,U$190)+'СЕТ СН'!$F$15</f>
        <v>297.10426909</v>
      </c>
      <c r="V204" s="36">
        <f>SUMIFS(СВЦЭМ!$F$39:$F$782,СВЦЭМ!$A$39:$A$782,$A204,СВЦЭМ!$B$39:$B$782,V$190)+'СЕТ СН'!$F$15</f>
        <v>299.60430321000001</v>
      </c>
      <c r="W204" s="36">
        <f>SUMIFS(СВЦЭМ!$F$39:$F$782,СВЦЭМ!$A$39:$A$782,$A204,СВЦЭМ!$B$39:$B$782,W$190)+'СЕТ СН'!$F$15</f>
        <v>294.77800576999999</v>
      </c>
      <c r="X204" s="36">
        <f>SUMIFS(СВЦЭМ!$F$39:$F$782,СВЦЭМ!$A$39:$A$782,$A204,СВЦЭМ!$B$39:$B$782,X$190)+'СЕТ СН'!$F$15</f>
        <v>295.84051800999998</v>
      </c>
      <c r="Y204" s="36">
        <f>SUMIFS(СВЦЭМ!$F$39:$F$782,СВЦЭМ!$A$39:$A$782,$A204,СВЦЭМ!$B$39:$B$782,Y$190)+'СЕТ СН'!$F$15</f>
        <v>296.16389995999998</v>
      </c>
    </row>
    <row r="205" spans="1:25" ht="15.75" x14ac:dyDescent="0.2">
      <c r="A205" s="35">
        <f t="shared" si="5"/>
        <v>44910</v>
      </c>
      <c r="B205" s="36">
        <f>SUMIFS(СВЦЭМ!$F$39:$F$782,СВЦЭМ!$A$39:$A$782,$A205,СВЦЭМ!$B$39:$B$782,B$190)+'СЕТ СН'!$F$15</f>
        <v>281.41497687999998</v>
      </c>
      <c r="C205" s="36">
        <f>SUMIFS(СВЦЭМ!$F$39:$F$782,СВЦЭМ!$A$39:$A$782,$A205,СВЦЭМ!$B$39:$B$782,C$190)+'СЕТ СН'!$F$15</f>
        <v>283.71292865999999</v>
      </c>
      <c r="D205" s="36">
        <f>SUMIFS(СВЦЭМ!$F$39:$F$782,СВЦЭМ!$A$39:$A$782,$A205,СВЦЭМ!$B$39:$B$782,D$190)+'СЕТ СН'!$F$15</f>
        <v>286.70999936999999</v>
      </c>
      <c r="E205" s="36">
        <f>SUMIFS(СВЦЭМ!$F$39:$F$782,СВЦЭМ!$A$39:$A$782,$A205,СВЦЭМ!$B$39:$B$782,E$190)+'СЕТ СН'!$F$15</f>
        <v>291.46244201000002</v>
      </c>
      <c r="F205" s="36">
        <f>SUMIFS(СВЦЭМ!$F$39:$F$782,СВЦЭМ!$A$39:$A$782,$A205,СВЦЭМ!$B$39:$B$782,F$190)+'СЕТ СН'!$F$15</f>
        <v>300.47616603</v>
      </c>
      <c r="G205" s="36">
        <f>SUMIFS(СВЦЭМ!$F$39:$F$782,СВЦЭМ!$A$39:$A$782,$A205,СВЦЭМ!$B$39:$B$782,G$190)+'СЕТ СН'!$F$15</f>
        <v>295.41987131000002</v>
      </c>
      <c r="H205" s="36">
        <f>SUMIFS(СВЦЭМ!$F$39:$F$782,СВЦЭМ!$A$39:$A$782,$A205,СВЦЭМ!$B$39:$B$782,H$190)+'СЕТ СН'!$F$15</f>
        <v>289.03866799000002</v>
      </c>
      <c r="I205" s="36">
        <f>SUMIFS(СВЦЭМ!$F$39:$F$782,СВЦЭМ!$A$39:$A$782,$A205,СВЦЭМ!$B$39:$B$782,I$190)+'СЕТ СН'!$F$15</f>
        <v>277.17146650000001</v>
      </c>
      <c r="J205" s="36">
        <f>SUMIFS(СВЦЭМ!$F$39:$F$782,СВЦЭМ!$A$39:$A$782,$A205,СВЦЭМ!$B$39:$B$782,J$190)+'СЕТ СН'!$F$15</f>
        <v>271.1191121</v>
      </c>
      <c r="K205" s="36">
        <f>SUMIFS(СВЦЭМ!$F$39:$F$782,СВЦЭМ!$A$39:$A$782,$A205,СВЦЭМ!$B$39:$B$782,K$190)+'СЕТ СН'!$F$15</f>
        <v>268.94606696</v>
      </c>
      <c r="L205" s="36">
        <f>SUMIFS(СВЦЭМ!$F$39:$F$782,СВЦЭМ!$A$39:$A$782,$A205,СВЦЭМ!$B$39:$B$782,L$190)+'СЕТ СН'!$F$15</f>
        <v>266.01016401999999</v>
      </c>
      <c r="M205" s="36">
        <f>SUMIFS(СВЦЭМ!$F$39:$F$782,СВЦЭМ!$A$39:$A$782,$A205,СВЦЭМ!$B$39:$B$782,M$190)+'СЕТ СН'!$F$15</f>
        <v>267.61867762999998</v>
      </c>
      <c r="N205" s="36">
        <f>SUMIFS(СВЦЭМ!$F$39:$F$782,СВЦЭМ!$A$39:$A$782,$A205,СВЦЭМ!$B$39:$B$782,N$190)+'СЕТ СН'!$F$15</f>
        <v>271.31973877000001</v>
      </c>
      <c r="O205" s="36">
        <f>SUMIFS(СВЦЭМ!$F$39:$F$782,СВЦЭМ!$A$39:$A$782,$A205,СВЦЭМ!$B$39:$B$782,O$190)+'СЕТ СН'!$F$15</f>
        <v>273.08365715999997</v>
      </c>
      <c r="P205" s="36">
        <f>SUMIFS(СВЦЭМ!$F$39:$F$782,СВЦЭМ!$A$39:$A$782,$A205,СВЦЭМ!$B$39:$B$782,P$190)+'СЕТ СН'!$F$15</f>
        <v>275.95722834999998</v>
      </c>
      <c r="Q205" s="36">
        <f>SUMIFS(СВЦЭМ!$F$39:$F$782,СВЦЭМ!$A$39:$A$782,$A205,СВЦЭМ!$B$39:$B$782,Q$190)+'СЕТ СН'!$F$15</f>
        <v>277.81722996000002</v>
      </c>
      <c r="R205" s="36">
        <f>SUMIFS(СВЦЭМ!$F$39:$F$782,СВЦЭМ!$A$39:$A$782,$A205,СВЦЭМ!$B$39:$B$782,R$190)+'СЕТ СН'!$F$15</f>
        <v>279.40648670000002</v>
      </c>
      <c r="S205" s="36">
        <f>SUMIFS(СВЦЭМ!$F$39:$F$782,СВЦЭМ!$A$39:$A$782,$A205,СВЦЭМ!$B$39:$B$782,S$190)+'СЕТ СН'!$F$15</f>
        <v>271.64371511000002</v>
      </c>
      <c r="T205" s="36">
        <f>SUMIFS(СВЦЭМ!$F$39:$F$782,СВЦЭМ!$A$39:$A$782,$A205,СВЦЭМ!$B$39:$B$782,T$190)+'СЕТ СН'!$F$15</f>
        <v>263.89155808999999</v>
      </c>
      <c r="U205" s="36">
        <f>SUMIFS(СВЦЭМ!$F$39:$F$782,СВЦЭМ!$A$39:$A$782,$A205,СВЦЭМ!$B$39:$B$782,U$190)+'СЕТ СН'!$F$15</f>
        <v>264.26560763999998</v>
      </c>
      <c r="V205" s="36">
        <f>SUMIFS(СВЦЭМ!$F$39:$F$782,СВЦЭМ!$A$39:$A$782,$A205,СВЦЭМ!$B$39:$B$782,V$190)+'СЕТ СН'!$F$15</f>
        <v>264.33140478000001</v>
      </c>
      <c r="W205" s="36">
        <f>SUMIFS(СВЦЭМ!$F$39:$F$782,СВЦЭМ!$A$39:$A$782,$A205,СВЦЭМ!$B$39:$B$782,W$190)+'СЕТ СН'!$F$15</f>
        <v>267.98837878000001</v>
      </c>
      <c r="X205" s="36">
        <f>SUMIFS(СВЦЭМ!$F$39:$F$782,СВЦЭМ!$A$39:$A$782,$A205,СВЦЭМ!$B$39:$B$782,X$190)+'СЕТ СН'!$F$15</f>
        <v>270.22367773000002</v>
      </c>
      <c r="Y205" s="36">
        <f>SUMIFS(СВЦЭМ!$F$39:$F$782,СВЦЭМ!$A$39:$A$782,$A205,СВЦЭМ!$B$39:$B$782,Y$190)+'СЕТ СН'!$F$15</f>
        <v>275.35612703999999</v>
      </c>
    </row>
    <row r="206" spans="1:25" ht="15.75" x14ac:dyDescent="0.2">
      <c r="A206" s="35">
        <f t="shared" si="5"/>
        <v>44911</v>
      </c>
      <c r="B206" s="36">
        <f>SUMIFS(СВЦЭМ!$F$39:$F$782,СВЦЭМ!$A$39:$A$782,$A206,СВЦЭМ!$B$39:$B$782,B$190)+'СЕТ СН'!$F$15</f>
        <v>307.05920873999997</v>
      </c>
      <c r="C206" s="36">
        <f>SUMIFS(СВЦЭМ!$F$39:$F$782,СВЦЭМ!$A$39:$A$782,$A206,СВЦЭМ!$B$39:$B$782,C$190)+'СЕТ СН'!$F$15</f>
        <v>310.89583534000002</v>
      </c>
      <c r="D206" s="36">
        <f>SUMIFS(СВЦЭМ!$F$39:$F$782,СВЦЭМ!$A$39:$A$782,$A206,СВЦЭМ!$B$39:$B$782,D$190)+'СЕТ СН'!$F$15</f>
        <v>311.56875805999999</v>
      </c>
      <c r="E206" s="36">
        <f>SUMIFS(СВЦЭМ!$F$39:$F$782,СВЦЭМ!$A$39:$A$782,$A206,СВЦЭМ!$B$39:$B$782,E$190)+'СЕТ СН'!$F$15</f>
        <v>308.77018191000002</v>
      </c>
      <c r="F206" s="36">
        <f>SUMIFS(СВЦЭМ!$F$39:$F$782,СВЦЭМ!$A$39:$A$782,$A206,СВЦЭМ!$B$39:$B$782,F$190)+'СЕТ СН'!$F$15</f>
        <v>306.73304671</v>
      </c>
      <c r="G206" s="36">
        <f>SUMIFS(СВЦЭМ!$F$39:$F$782,СВЦЭМ!$A$39:$A$782,$A206,СВЦЭМ!$B$39:$B$782,G$190)+'СЕТ СН'!$F$15</f>
        <v>302.18108445000001</v>
      </c>
      <c r="H206" s="36">
        <f>SUMIFS(СВЦЭМ!$F$39:$F$782,СВЦЭМ!$A$39:$A$782,$A206,СВЦЭМ!$B$39:$B$782,H$190)+'СЕТ СН'!$F$15</f>
        <v>291.85907599000001</v>
      </c>
      <c r="I206" s="36">
        <f>SUMIFS(СВЦЭМ!$F$39:$F$782,СВЦЭМ!$A$39:$A$782,$A206,СВЦЭМ!$B$39:$B$782,I$190)+'СЕТ СН'!$F$15</f>
        <v>287.16694713999999</v>
      </c>
      <c r="J206" s="36">
        <f>SUMIFS(СВЦЭМ!$F$39:$F$782,СВЦЭМ!$A$39:$A$782,$A206,СВЦЭМ!$B$39:$B$782,J$190)+'СЕТ СН'!$F$15</f>
        <v>282.28832706999998</v>
      </c>
      <c r="K206" s="36">
        <f>SUMIFS(СВЦЭМ!$F$39:$F$782,СВЦЭМ!$A$39:$A$782,$A206,СВЦЭМ!$B$39:$B$782,K$190)+'СЕТ СН'!$F$15</f>
        <v>279.06491025000003</v>
      </c>
      <c r="L206" s="36">
        <f>SUMIFS(СВЦЭМ!$F$39:$F$782,СВЦЭМ!$A$39:$A$782,$A206,СВЦЭМ!$B$39:$B$782,L$190)+'СЕТ СН'!$F$15</f>
        <v>280.32825888999997</v>
      </c>
      <c r="M206" s="36">
        <f>SUMIFS(СВЦЭМ!$F$39:$F$782,СВЦЭМ!$A$39:$A$782,$A206,СВЦЭМ!$B$39:$B$782,M$190)+'СЕТ СН'!$F$15</f>
        <v>283.40762009999997</v>
      </c>
      <c r="N206" s="36">
        <f>SUMIFS(СВЦЭМ!$F$39:$F$782,СВЦЭМ!$A$39:$A$782,$A206,СВЦЭМ!$B$39:$B$782,N$190)+'СЕТ СН'!$F$15</f>
        <v>288.60282365</v>
      </c>
      <c r="O206" s="36">
        <f>SUMIFS(СВЦЭМ!$F$39:$F$782,СВЦЭМ!$A$39:$A$782,$A206,СВЦЭМ!$B$39:$B$782,O$190)+'СЕТ СН'!$F$15</f>
        <v>293.82627790999999</v>
      </c>
      <c r="P206" s="36">
        <f>SUMIFS(СВЦЭМ!$F$39:$F$782,СВЦЭМ!$A$39:$A$782,$A206,СВЦЭМ!$B$39:$B$782,P$190)+'СЕТ СН'!$F$15</f>
        <v>297.33384340999999</v>
      </c>
      <c r="Q206" s="36">
        <f>SUMIFS(СВЦЭМ!$F$39:$F$782,СВЦЭМ!$A$39:$A$782,$A206,СВЦЭМ!$B$39:$B$782,Q$190)+'СЕТ СН'!$F$15</f>
        <v>297.13368646999999</v>
      </c>
      <c r="R206" s="36">
        <f>SUMIFS(СВЦЭМ!$F$39:$F$782,СВЦЭМ!$A$39:$A$782,$A206,СВЦЭМ!$B$39:$B$782,R$190)+'СЕТ СН'!$F$15</f>
        <v>294.53735231000002</v>
      </c>
      <c r="S206" s="36">
        <f>SUMIFS(СВЦЭМ!$F$39:$F$782,СВЦЭМ!$A$39:$A$782,$A206,СВЦЭМ!$B$39:$B$782,S$190)+'СЕТ СН'!$F$15</f>
        <v>284.79463636000003</v>
      </c>
      <c r="T206" s="36">
        <f>SUMIFS(СВЦЭМ!$F$39:$F$782,СВЦЭМ!$A$39:$A$782,$A206,СВЦЭМ!$B$39:$B$782,T$190)+'СЕТ СН'!$F$15</f>
        <v>278.71637697</v>
      </c>
      <c r="U206" s="36">
        <f>SUMIFS(СВЦЭМ!$F$39:$F$782,СВЦЭМ!$A$39:$A$782,$A206,СВЦЭМ!$B$39:$B$782,U$190)+'СЕТ СН'!$F$15</f>
        <v>280.18883542999998</v>
      </c>
      <c r="V206" s="36">
        <f>SUMIFS(СВЦЭМ!$F$39:$F$782,СВЦЭМ!$A$39:$A$782,$A206,СВЦЭМ!$B$39:$B$782,V$190)+'СЕТ СН'!$F$15</f>
        <v>283.61120145000001</v>
      </c>
      <c r="W206" s="36">
        <f>SUMIFS(СВЦЭМ!$F$39:$F$782,СВЦЭМ!$A$39:$A$782,$A206,СВЦЭМ!$B$39:$B$782,W$190)+'СЕТ СН'!$F$15</f>
        <v>286.03250227000001</v>
      </c>
      <c r="X206" s="36">
        <f>SUMIFS(СВЦЭМ!$F$39:$F$782,СВЦЭМ!$A$39:$A$782,$A206,СВЦЭМ!$B$39:$B$782,X$190)+'СЕТ СН'!$F$15</f>
        <v>293.39869546</v>
      </c>
      <c r="Y206" s="36">
        <f>SUMIFS(СВЦЭМ!$F$39:$F$782,СВЦЭМ!$A$39:$A$782,$A206,СВЦЭМ!$B$39:$B$782,Y$190)+'СЕТ СН'!$F$15</f>
        <v>300.21897330000002</v>
      </c>
    </row>
    <row r="207" spans="1:25" ht="15.75" x14ac:dyDescent="0.2">
      <c r="A207" s="35">
        <f t="shared" si="5"/>
        <v>44912</v>
      </c>
      <c r="B207" s="36">
        <f>SUMIFS(СВЦЭМ!$F$39:$F$782,СВЦЭМ!$A$39:$A$782,$A207,СВЦЭМ!$B$39:$B$782,B$190)+'СЕТ СН'!$F$15</f>
        <v>281.98355398000001</v>
      </c>
      <c r="C207" s="36">
        <f>SUMIFS(СВЦЭМ!$F$39:$F$782,СВЦЭМ!$A$39:$A$782,$A207,СВЦЭМ!$B$39:$B$782,C$190)+'СЕТ СН'!$F$15</f>
        <v>279.10533276000001</v>
      </c>
      <c r="D207" s="36">
        <f>SUMIFS(СВЦЭМ!$F$39:$F$782,СВЦЭМ!$A$39:$A$782,$A207,СВЦЭМ!$B$39:$B$782,D$190)+'СЕТ СН'!$F$15</f>
        <v>280.73802114</v>
      </c>
      <c r="E207" s="36">
        <f>SUMIFS(СВЦЭМ!$F$39:$F$782,СВЦЭМ!$A$39:$A$782,$A207,СВЦЭМ!$B$39:$B$782,E$190)+'СЕТ СН'!$F$15</f>
        <v>280.06724451999997</v>
      </c>
      <c r="F207" s="36">
        <f>SUMIFS(СВЦЭМ!$F$39:$F$782,СВЦЭМ!$A$39:$A$782,$A207,СВЦЭМ!$B$39:$B$782,F$190)+'СЕТ СН'!$F$15</f>
        <v>286.45782886000001</v>
      </c>
      <c r="G207" s="36">
        <f>SUMIFS(СВЦЭМ!$F$39:$F$782,СВЦЭМ!$A$39:$A$782,$A207,СВЦЭМ!$B$39:$B$782,G$190)+'СЕТ СН'!$F$15</f>
        <v>283.73296205999998</v>
      </c>
      <c r="H207" s="36">
        <f>SUMIFS(СВЦЭМ!$F$39:$F$782,СВЦЭМ!$A$39:$A$782,$A207,СВЦЭМ!$B$39:$B$782,H$190)+'СЕТ СН'!$F$15</f>
        <v>279.61271982</v>
      </c>
      <c r="I207" s="36">
        <f>SUMIFS(СВЦЭМ!$F$39:$F$782,СВЦЭМ!$A$39:$A$782,$A207,СВЦЭМ!$B$39:$B$782,I$190)+'СЕТ СН'!$F$15</f>
        <v>285.95609297999999</v>
      </c>
      <c r="J207" s="36">
        <f>SUMIFS(СВЦЭМ!$F$39:$F$782,СВЦЭМ!$A$39:$A$782,$A207,СВЦЭМ!$B$39:$B$782,J$190)+'СЕТ СН'!$F$15</f>
        <v>282.94582565000002</v>
      </c>
      <c r="K207" s="36">
        <f>SUMIFS(СВЦЭМ!$F$39:$F$782,СВЦЭМ!$A$39:$A$782,$A207,СВЦЭМ!$B$39:$B$782,K$190)+'СЕТ СН'!$F$15</f>
        <v>275.15903234000001</v>
      </c>
      <c r="L207" s="36">
        <f>SUMIFS(СВЦЭМ!$F$39:$F$782,СВЦЭМ!$A$39:$A$782,$A207,СВЦЭМ!$B$39:$B$782,L$190)+'СЕТ СН'!$F$15</f>
        <v>270.82044694000001</v>
      </c>
      <c r="M207" s="36">
        <f>SUMIFS(СВЦЭМ!$F$39:$F$782,СВЦЭМ!$A$39:$A$782,$A207,СВЦЭМ!$B$39:$B$782,M$190)+'СЕТ СН'!$F$15</f>
        <v>270.96093425999999</v>
      </c>
      <c r="N207" s="36">
        <f>SUMIFS(СВЦЭМ!$F$39:$F$782,СВЦЭМ!$A$39:$A$782,$A207,СВЦЭМ!$B$39:$B$782,N$190)+'СЕТ СН'!$F$15</f>
        <v>278.01189023000001</v>
      </c>
      <c r="O207" s="36">
        <f>SUMIFS(СВЦЭМ!$F$39:$F$782,СВЦЭМ!$A$39:$A$782,$A207,СВЦЭМ!$B$39:$B$782,O$190)+'СЕТ СН'!$F$15</f>
        <v>275.32020903</v>
      </c>
      <c r="P207" s="36">
        <f>SUMIFS(СВЦЭМ!$F$39:$F$782,СВЦЭМ!$A$39:$A$782,$A207,СВЦЭМ!$B$39:$B$782,P$190)+'СЕТ СН'!$F$15</f>
        <v>278.66031551999998</v>
      </c>
      <c r="Q207" s="36">
        <f>SUMIFS(СВЦЭМ!$F$39:$F$782,СВЦЭМ!$A$39:$A$782,$A207,СВЦЭМ!$B$39:$B$782,Q$190)+'СЕТ СН'!$F$15</f>
        <v>277.77435179000003</v>
      </c>
      <c r="R207" s="36">
        <f>SUMIFS(СВЦЭМ!$F$39:$F$782,СВЦЭМ!$A$39:$A$782,$A207,СВЦЭМ!$B$39:$B$782,R$190)+'СЕТ СН'!$F$15</f>
        <v>277.46221861999999</v>
      </c>
      <c r="S207" s="36">
        <f>SUMIFS(СВЦЭМ!$F$39:$F$782,СВЦЭМ!$A$39:$A$782,$A207,СВЦЭМ!$B$39:$B$782,S$190)+'СЕТ СН'!$F$15</f>
        <v>268.65705607000001</v>
      </c>
      <c r="T207" s="36">
        <f>SUMIFS(СВЦЭМ!$F$39:$F$782,СВЦЭМ!$A$39:$A$782,$A207,СВЦЭМ!$B$39:$B$782,T$190)+'СЕТ СН'!$F$15</f>
        <v>261.33893094000001</v>
      </c>
      <c r="U207" s="36">
        <f>SUMIFS(СВЦЭМ!$F$39:$F$782,СВЦЭМ!$A$39:$A$782,$A207,СВЦЭМ!$B$39:$B$782,U$190)+'СЕТ СН'!$F$15</f>
        <v>264.65715841999997</v>
      </c>
      <c r="V207" s="36">
        <f>SUMIFS(СВЦЭМ!$F$39:$F$782,СВЦЭМ!$A$39:$A$782,$A207,СВЦЭМ!$B$39:$B$782,V$190)+'СЕТ СН'!$F$15</f>
        <v>268.82714461</v>
      </c>
      <c r="W207" s="36">
        <f>SUMIFS(СВЦЭМ!$F$39:$F$782,СВЦЭМ!$A$39:$A$782,$A207,СВЦЭМ!$B$39:$B$782,W$190)+'СЕТ СН'!$F$15</f>
        <v>270.09624286000002</v>
      </c>
      <c r="X207" s="36">
        <f>SUMIFS(СВЦЭМ!$F$39:$F$782,СВЦЭМ!$A$39:$A$782,$A207,СВЦЭМ!$B$39:$B$782,X$190)+'СЕТ СН'!$F$15</f>
        <v>272.06588198999998</v>
      </c>
      <c r="Y207" s="36">
        <f>SUMIFS(СВЦЭМ!$F$39:$F$782,СВЦЭМ!$A$39:$A$782,$A207,СВЦЭМ!$B$39:$B$782,Y$190)+'СЕТ СН'!$F$15</f>
        <v>272.60178304999999</v>
      </c>
    </row>
    <row r="208" spans="1:25" ht="15.75" x14ac:dyDescent="0.2">
      <c r="A208" s="35">
        <f t="shared" si="5"/>
        <v>44913</v>
      </c>
      <c r="B208" s="36">
        <f>SUMIFS(СВЦЭМ!$F$39:$F$782,СВЦЭМ!$A$39:$A$782,$A208,СВЦЭМ!$B$39:$B$782,B$190)+'СЕТ СН'!$F$15</f>
        <v>295.55844710000002</v>
      </c>
      <c r="C208" s="36">
        <f>SUMIFS(СВЦЭМ!$F$39:$F$782,СВЦЭМ!$A$39:$A$782,$A208,СВЦЭМ!$B$39:$B$782,C$190)+'СЕТ СН'!$F$15</f>
        <v>297.40548619999998</v>
      </c>
      <c r="D208" s="36">
        <f>SUMIFS(СВЦЭМ!$F$39:$F$782,СВЦЭМ!$A$39:$A$782,$A208,СВЦЭМ!$B$39:$B$782,D$190)+'СЕТ СН'!$F$15</f>
        <v>298.43848157999997</v>
      </c>
      <c r="E208" s="36">
        <f>SUMIFS(СВЦЭМ!$F$39:$F$782,СВЦЭМ!$A$39:$A$782,$A208,СВЦЭМ!$B$39:$B$782,E$190)+'СЕТ СН'!$F$15</f>
        <v>298.09377381000002</v>
      </c>
      <c r="F208" s="36">
        <f>SUMIFS(СВЦЭМ!$F$39:$F$782,СВЦЭМ!$A$39:$A$782,$A208,СВЦЭМ!$B$39:$B$782,F$190)+'СЕТ СН'!$F$15</f>
        <v>301.63218072000001</v>
      </c>
      <c r="G208" s="36">
        <f>SUMIFS(СВЦЭМ!$F$39:$F$782,СВЦЭМ!$A$39:$A$782,$A208,СВЦЭМ!$B$39:$B$782,G$190)+'СЕТ СН'!$F$15</f>
        <v>303.52634326999998</v>
      </c>
      <c r="H208" s="36">
        <f>SUMIFS(СВЦЭМ!$F$39:$F$782,СВЦЭМ!$A$39:$A$782,$A208,СВЦЭМ!$B$39:$B$782,H$190)+'СЕТ СН'!$F$15</f>
        <v>298.92838344</v>
      </c>
      <c r="I208" s="36">
        <f>SUMIFS(СВЦЭМ!$F$39:$F$782,СВЦЭМ!$A$39:$A$782,$A208,СВЦЭМ!$B$39:$B$782,I$190)+'СЕТ СН'!$F$15</f>
        <v>294.00692225</v>
      </c>
      <c r="J208" s="36">
        <f>SUMIFS(СВЦЭМ!$F$39:$F$782,СВЦЭМ!$A$39:$A$782,$A208,СВЦЭМ!$B$39:$B$782,J$190)+'СЕТ СН'!$F$15</f>
        <v>289.97139725</v>
      </c>
      <c r="K208" s="36">
        <f>SUMIFS(СВЦЭМ!$F$39:$F$782,СВЦЭМ!$A$39:$A$782,$A208,СВЦЭМ!$B$39:$B$782,K$190)+'СЕТ СН'!$F$15</f>
        <v>279.87090358</v>
      </c>
      <c r="L208" s="36">
        <f>SUMIFS(СВЦЭМ!$F$39:$F$782,СВЦЭМ!$A$39:$A$782,$A208,СВЦЭМ!$B$39:$B$782,L$190)+'СЕТ СН'!$F$15</f>
        <v>273.77214665999998</v>
      </c>
      <c r="M208" s="36">
        <f>SUMIFS(СВЦЭМ!$F$39:$F$782,СВЦЭМ!$A$39:$A$782,$A208,СВЦЭМ!$B$39:$B$782,M$190)+'СЕТ СН'!$F$15</f>
        <v>272.27440732000002</v>
      </c>
      <c r="N208" s="36">
        <f>SUMIFS(СВЦЭМ!$F$39:$F$782,СВЦЭМ!$A$39:$A$782,$A208,СВЦЭМ!$B$39:$B$782,N$190)+'СЕТ СН'!$F$15</f>
        <v>277.89408408999998</v>
      </c>
      <c r="O208" s="36">
        <f>SUMIFS(СВЦЭМ!$F$39:$F$782,СВЦЭМ!$A$39:$A$782,$A208,СВЦЭМ!$B$39:$B$782,O$190)+'СЕТ СН'!$F$15</f>
        <v>278.22750041</v>
      </c>
      <c r="P208" s="36">
        <f>SUMIFS(СВЦЭМ!$F$39:$F$782,СВЦЭМ!$A$39:$A$782,$A208,СВЦЭМ!$B$39:$B$782,P$190)+'СЕТ СН'!$F$15</f>
        <v>280.80877254000001</v>
      </c>
      <c r="Q208" s="36">
        <f>SUMIFS(СВЦЭМ!$F$39:$F$782,СВЦЭМ!$A$39:$A$782,$A208,СВЦЭМ!$B$39:$B$782,Q$190)+'СЕТ СН'!$F$15</f>
        <v>279.2019143</v>
      </c>
      <c r="R208" s="36">
        <f>SUMIFS(СВЦЭМ!$F$39:$F$782,СВЦЭМ!$A$39:$A$782,$A208,СВЦЭМ!$B$39:$B$782,R$190)+'СЕТ СН'!$F$15</f>
        <v>281.89182129</v>
      </c>
      <c r="S208" s="36">
        <f>SUMIFS(СВЦЭМ!$F$39:$F$782,СВЦЭМ!$A$39:$A$782,$A208,СВЦЭМ!$B$39:$B$782,S$190)+'СЕТ СН'!$F$15</f>
        <v>274.55912547000003</v>
      </c>
      <c r="T208" s="36">
        <f>SUMIFS(СВЦЭМ!$F$39:$F$782,СВЦЭМ!$A$39:$A$782,$A208,СВЦЭМ!$B$39:$B$782,T$190)+'СЕТ СН'!$F$15</f>
        <v>265.92272967000002</v>
      </c>
      <c r="U208" s="36">
        <f>SUMIFS(СВЦЭМ!$F$39:$F$782,СВЦЭМ!$A$39:$A$782,$A208,СВЦЭМ!$B$39:$B$782,U$190)+'СЕТ СН'!$F$15</f>
        <v>268.58745719000001</v>
      </c>
      <c r="V208" s="36">
        <f>SUMIFS(СВЦЭМ!$F$39:$F$782,СВЦЭМ!$A$39:$A$782,$A208,СВЦЭМ!$B$39:$B$782,V$190)+'СЕТ СН'!$F$15</f>
        <v>272.27112871999998</v>
      </c>
      <c r="W208" s="36">
        <f>SUMIFS(СВЦЭМ!$F$39:$F$782,СВЦЭМ!$A$39:$A$782,$A208,СВЦЭМ!$B$39:$B$782,W$190)+'СЕТ СН'!$F$15</f>
        <v>273.21777075</v>
      </c>
      <c r="X208" s="36">
        <f>SUMIFS(СВЦЭМ!$F$39:$F$782,СВЦЭМ!$A$39:$A$782,$A208,СВЦЭМ!$B$39:$B$782,X$190)+'СЕТ СН'!$F$15</f>
        <v>278.49312215999998</v>
      </c>
      <c r="Y208" s="36">
        <f>SUMIFS(СВЦЭМ!$F$39:$F$782,СВЦЭМ!$A$39:$A$782,$A208,СВЦЭМ!$B$39:$B$782,Y$190)+'СЕТ СН'!$F$15</f>
        <v>284.10632143999999</v>
      </c>
    </row>
    <row r="209" spans="1:25" ht="15.75" x14ac:dyDescent="0.2">
      <c r="A209" s="35">
        <f t="shared" si="5"/>
        <v>44914</v>
      </c>
      <c r="B209" s="36">
        <f>SUMIFS(СВЦЭМ!$F$39:$F$782,СВЦЭМ!$A$39:$A$782,$A209,СВЦЭМ!$B$39:$B$782,B$190)+'СЕТ СН'!$F$15</f>
        <v>285.15888379</v>
      </c>
      <c r="C209" s="36">
        <f>SUMIFS(СВЦЭМ!$F$39:$F$782,СВЦЭМ!$A$39:$A$782,$A209,СВЦЭМ!$B$39:$B$782,C$190)+'СЕТ СН'!$F$15</f>
        <v>289.81118608999998</v>
      </c>
      <c r="D209" s="36">
        <f>SUMIFS(СВЦЭМ!$F$39:$F$782,СВЦЭМ!$A$39:$A$782,$A209,СВЦЭМ!$B$39:$B$782,D$190)+'СЕТ СН'!$F$15</f>
        <v>297.58460001999998</v>
      </c>
      <c r="E209" s="36">
        <f>SUMIFS(СВЦЭМ!$F$39:$F$782,СВЦЭМ!$A$39:$A$782,$A209,СВЦЭМ!$B$39:$B$782,E$190)+'СЕТ СН'!$F$15</f>
        <v>297.88006042000001</v>
      </c>
      <c r="F209" s="36">
        <f>SUMIFS(СВЦЭМ!$F$39:$F$782,СВЦЭМ!$A$39:$A$782,$A209,СВЦЭМ!$B$39:$B$782,F$190)+'СЕТ СН'!$F$15</f>
        <v>299.49039683000001</v>
      </c>
      <c r="G209" s="36">
        <f>SUMIFS(СВЦЭМ!$F$39:$F$782,СВЦЭМ!$A$39:$A$782,$A209,СВЦЭМ!$B$39:$B$782,G$190)+'СЕТ СН'!$F$15</f>
        <v>299.26077776</v>
      </c>
      <c r="H209" s="36">
        <f>SUMIFS(СВЦЭМ!$F$39:$F$782,СВЦЭМ!$A$39:$A$782,$A209,СВЦЭМ!$B$39:$B$782,H$190)+'СЕТ СН'!$F$15</f>
        <v>297.06211639000003</v>
      </c>
      <c r="I209" s="36">
        <f>SUMIFS(СВЦЭМ!$F$39:$F$782,СВЦЭМ!$A$39:$A$782,$A209,СВЦЭМ!$B$39:$B$782,I$190)+'СЕТ СН'!$F$15</f>
        <v>293.53463142999999</v>
      </c>
      <c r="J209" s="36">
        <f>SUMIFS(СВЦЭМ!$F$39:$F$782,СВЦЭМ!$A$39:$A$782,$A209,СВЦЭМ!$B$39:$B$782,J$190)+'СЕТ СН'!$F$15</f>
        <v>291.83212293999998</v>
      </c>
      <c r="K209" s="36">
        <f>SUMIFS(СВЦЭМ!$F$39:$F$782,СВЦЭМ!$A$39:$A$782,$A209,СВЦЭМ!$B$39:$B$782,K$190)+'СЕТ СН'!$F$15</f>
        <v>287.60292788999999</v>
      </c>
      <c r="L209" s="36">
        <f>SUMIFS(СВЦЭМ!$F$39:$F$782,СВЦЭМ!$A$39:$A$782,$A209,СВЦЭМ!$B$39:$B$782,L$190)+'СЕТ СН'!$F$15</f>
        <v>289.43940501999998</v>
      </c>
      <c r="M209" s="36">
        <f>SUMIFS(СВЦЭМ!$F$39:$F$782,СВЦЭМ!$A$39:$A$782,$A209,СВЦЭМ!$B$39:$B$782,M$190)+'СЕТ СН'!$F$15</f>
        <v>289.96972062999998</v>
      </c>
      <c r="N209" s="36">
        <f>SUMIFS(СВЦЭМ!$F$39:$F$782,СВЦЭМ!$A$39:$A$782,$A209,СВЦЭМ!$B$39:$B$782,N$190)+'СЕТ СН'!$F$15</f>
        <v>294.75315661000002</v>
      </c>
      <c r="O209" s="36">
        <f>SUMIFS(СВЦЭМ!$F$39:$F$782,СВЦЭМ!$A$39:$A$782,$A209,СВЦЭМ!$B$39:$B$782,O$190)+'СЕТ СН'!$F$15</f>
        <v>295.86483107999999</v>
      </c>
      <c r="P209" s="36">
        <f>SUMIFS(СВЦЭМ!$F$39:$F$782,СВЦЭМ!$A$39:$A$782,$A209,СВЦЭМ!$B$39:$B$782,P$190)+'СЕТ СН'!$F$15</f>
        <v>298.00701998</v>
      </c>
      <c r="Q209" s="36">
        <f>SUMIFS(СВЦЭМ!$F$39:$F$782,СВЦЭМ!$A$39:$A$782,$A209,СВЦЭМ!$B$39:$B$782,Q$190)+'СЕТ СН'!$F$15</f>
        <v>297.35912760000002</v>
      </c>
      <c r="R209" s="36">
        <f>SUMIFS(СВЦЭМ!$F$39:$F$782,СВЦЭМ!$A$39:$A$782,$A209,СВЦЭМ!$B$39:$B$782,R$190)+'СЕТ СН'!$F$15</f>
        <v>295.91949979999998</v>
      </c>
      <c r="S209" s="36">
        <f>SUMIFS(СВЦЭМ!$F$39:$F$782,СВЦЭМ!$A$39:$A$782,$A209,СВЦЭМ!$B$39:$B$782,S$190)+'СЕТ СН'!$F$15</f>
        <v>293.56527649999998</v>
      </c>
      <c r="T209" s="36">
        <f>SUMIFS(СВЦЭМ!$F$39:$F$782,СВЦЭМ!$A$39:$A$782,$A209,СВЦЭМ!$B$39:$B$782,T$190)+'СЕТ СН'!$F$15</f>
        <v>277.81341067</v>
      </c>
      <c r="U209" s="36">
        <f>SUMIFS(СВЦЭМ!$F$39:$F$782,СВЦЭМ!$A$39:$A$782,$A209,СВЦЭМ!$B$39:$B$782,U$190)+'СЕТ СН'!$F$15</f>
        <v>286.08953158999998</v>
      </c>
      <c r="V209" s="36">
        <f>SUMIFS(СВЦЭМ!$F$39:$F$782,СВЦЭМ!$A$39:$A$782,$A209,СВЦЭМ!$B$39:$B$782,V$190)+'СЕТ СН'!$F$15</f>
        <v>287.09847956999999</v>
      </c>
      <c r="W209" s="36">
        <f>SUMIFS(СВЦЭМ!$F$39:$F$782,СВЦЭМ!$A$39:$A$782,$A209,СВЦЭМ!$B$39:$B$782,W$190)+'СЕТ СН'!$F$15</f>
        <v>292.36768296999998</v>
      </c>
      <c r="X209" s="36">
        <f>SUMIFS(СВЦЭМ!$F$39:$F$782,СВЦЭМ!$A$39:$A$782,$A209,СВЦЭМ!$B$39:$B$782,X$190)+'СЕТ СН'!$F$15</f>
        <v>293.91079908</v>
      </c>
      <c r="Y209" s="36">
        <f>SUMIFS(СВЦЭМ!$F$39:$F$782,СВЦЭМ!$A$39:$A$782,$A209,СВЦЭМ!$B$39:$B$782,Y$190)+'СЕТ СН'!$F$15</f>
        <v>295.88822883</v>
      </c>
    </row>
    <row r="210" spans="1:25" ht="15.75" x14ac:dyDescent="0.2">
      <c r="A210" s="35">
        <f t="shared" si="5"/>
        <v>44915</v>
      </c>
      <c r="B210" s="36">
        <f>SUMIFS(СВЦЭМ!$F$39:$F$782,СВЦЭМ!$A$39:$A$782,$A210,СВЦЭМ!$B$39:$B$782,B$190)+'СЕТ СН'!$F$15</f>
        <v>288.07716497000001</v>
      </c>
      <c r="C210" s="36">
        <f>SUMIFS(СВЦЭМ!$F$39:$F$782,СВЦЭМ!$A$39:$A$782,$A210,СВЦЭМ!$B$39:$B$782,C$190)+'СЕТ СН'!$F$15</f>
        <v>291.64460180999998</v>
      </c>
      <c r="D210" s="36">
        <f>SUMIFS(СВЦЭМ!$F$39:$F$782,СВЦЭМ!$A$39:$A$782,$A210,СВЦЭМ!$B$39:$B$782,D$190)+'СЕТ СН'!$F$15</f>
        <v>291.78716420000001</v>
      </c>
      <c r="E210" s="36">
        <f>SUMIFS(СВЦЭМ!$F$39:$F$782,СВЦЭМ!$A$39:$A$782,$A210,СВЦЭМ!$B$39:$B$782,E$190)+'СЕТ СН'!$F$15</f>
        <v>292.83801949999997</v>
      </c>
      <c r="F210" s="36">
        <f>SUMIFS(СВЦЭМ!$F$39:$F$782,СВЦЭМ!$A$39:$A$782,$A210,СВЦЭМ!$B$39:$B$782,F$190)+'СЕТ СН'!$F$15</f>
        <v>292.04969640000002</v>
      </c>
      <c r="G210" s="36">
        <f>SUMIFS(СВЦЭМ!$F$39:$F$782,СВЦЭМ!$A$39:$A$782,$A210,СВЦЭМ!$B$39:$B$782,G$190)+'СЕТ СН'!$F$15</f>
        <v>289.92005110000002</v>
      </c>
      <c r="H210" s="36">
        <f>SUMIFS(СВЦЭМ!$F$39:$F$782,СВЦЭМ!$A$39:$A$782,$A210,СВЦЭМ!$B$39:$B$782,H$190)+'СЕТ СН'!$F$15</f>
        <v>284.56721229999999</v>
      </c>
      <c r="I210" s="36">
        <f>SUMIFS(СВЦЭМ!$F$39:$F$782,СВЦЭМ!$A$39:$A$782,$A210,СВЦЭМ!$B$39:$B$782,I$190)+'СЕТ СН'!$F$15</f>
        <v>281.88607485</v>
      </c>
      <c r="J210" s="36">
        <f>SUMIFS(СВЦЭМ!$F$39:$F$782,СВЦЭМ!$A$39:$A$782,$A210,СВЦЭМ!$B$39:$B$782,J$190)+'СЕТ СН'!$F$15</f>
        <v>280.37088954000001</v>
      </c>
      <c r="K210" s="36">
        <f>SUMIFS(СВЦЭМ!$F$39:$F$782,СВЦЭМ!$A$39:$A$782,$A210,СВЦЭМ!$B$39:$B$782,K$190)+'СЕТ СН'!$F$15</f>
        <v>279.46502022999999</v>
      </c>
      <c r="L210" s="36">
        <f>SUMIFS(СВЦЭМ!$F$39:$F$782,СВЦЭМ!$A$39:$A$782,$A210,СВЦЭМ!$B$39:$B$782,L$190)+'СЕТ СН'!$F$15</f>
        <v>279.51730922000002</v>
      </c>
      <c r="M210" s="36">
        <f>SUMIFS(СВЦЭМ!$F$39:$F$782,СВЦЭМ!$A$39:$A$782,$A210,СВЦЭМ!$B$39:$B$782,M$190)+'СЕТ СН'!$F$15</f>
        <v>277.94651590000001</v>
      </c>
      <c r="N210" s="36">
        <f>SUMIFS(СВЦЭМ!$F$39:$F$782,СВЦЭМ!$A$39:$A$782,$A210,СВЦЭМ!$B$39:$B$782,N$190)+'СЕТ СН'!$F$15</f>
        <v>286.65817601999998</v>
      </c>
      <c r="O210" s="36">
        <f>SUMIFS(СВЦЭМ!$F$39:$F$782,СВЦЭМ!$A$39:$A$782,$A210,СВЦЭМ!$B$39:$B$782,O$190)+'СЕТ СН'!$F$15</f>
        <v>287.69671898000001</v>
      </c>
      <c r="P210" s="36">
        <f>SUMIFS(СВЦЭМ!$F$39:$F$782,СВЦЭМ!$A$39:$A$782,$A210,СВЦЭМ!$B$39:$B$782,P$190)+'СЕТ СН'!$F$15</f>
        <v>288.81914456999999</v>
      </c>
      <c r="Q210" s="36">
        <f>SUMIFS(СВЦЭМ!$F$39:$F$782,СВЦЭМ!$A$39:$A$782,$A210,СВЦЭМ!$B$39:$B$782,Q$190)+'СЕТ СН'!$F$15</f>
        <v>289.37654816999998</v>
      </c>
      <c r="R210" s="36">
        <f>SUMIFS(СВЦЭМ!$F$39:$F$782,СВЦЭМ!$A$39:$A$782,$A210,СВЦЭМ!$B$39:$B$782,R$190)+'СЕТ СН'!$F$15</f>
        <v>287.58694474999999</v>
      </c>
      <c r="S210" s="36">
        <f>SUMIFS(СВЦЭМ!$F$39:$F$782,СВЦЭМ!$A$39:$A$782,$A210,СВЦЭМ!$B$39:$B$782,S$190)+'СЕТ СН'!$F$15</f>
        <v>281.24914740999998</v>
      </c>
      <c r="T210" s="36">
        <f>SUMIFS(СВЦЭМ!$F$39:$F$782,СВЦЭМ!$A$39:$A$782,$A210,СВЦЭМ!$B$39:$B$782,T$190)+'СЕТ СН'!$F$15</f>
        <v>266.52239087999999</v>
      </c>
      <c r="U210" s="36">
        <f>SUMIFS(СВЦЭМ!$F$39:$F$782,СВЦЭМ!$A$39:$A$782,$A210,СВЦЭМ!$B$39:$B$782,U$190)+'СЕТ СН'!$F$15</f>
        <v>270.81753995000003</v>
      </c>
      <c r="V210" s="36">
        <f>SUMIFS(СВЦЭМ!$F$39:$F$782,СВЦЭМ!$A$39:$A$782,$A210,СВЦЭМ!$B$39:$B$782,V$190)+'СЕТ СН'!$F$15</f>
        <v>279.55171562999999</v>
      </c>
      <c r="W210" s="36">
        <f>SUMIFS(СВЦЭМ!$F$39:$F$782,СВЦЭМ!$A$39:$A$782,$A210,СВЦЭМ!$B$39:$B$782,W$190)+'СЕТ СН'!$F$15</f>
        <v>283.26416971999998</v>
      </c>
      <c r="X210" s="36">
        <f>SUMIFS(СВЦЭМ!$F$39:$F$782,СВЦЭМ!$A$39:$A$782,$A210,СВЦЭМ!$B$39:$B$782,X$190)+'СЕТ СН'!$F$15</f>
        <v>285.76637052000001</v>
      </c>
      <c r="Y210" s="36">
        <f>SUMIFS(СВЦЭМ!$F$39:$F$782,СВЦЭМ!$A$39:$A$782,$A210,СВЦЭМ!$B$39:$B$782,Y$190)+'СЕТ СН'!$F$15</f>
        <v>287.82314567999998</v>
      </c>
    </row>
    <row r="211" spans="1:25" ht="15.75" x14ac:dyDescent="0.2">
      <c r="A211" s="35">
        <f t="shared" si="5"/>
        <v>44916</v>
      </c>
      <c r="B211" s="36">
        <f>SUMIFS(СВЦЭМ!$F$39:$F$782,СВЦЭМ!$A$39:$A$782,$A211,СВЦЭМ!$B$39:$B$782,B$190)+'СЕТ СН'!$F$15</f>
        <v>284.41106439999999</v>
      </c>
      <c r="C211" s="36">
        <f>SUMIFS(СВЦЭМ!$F$39:$F$782,СВЦЭМ!$A$39:$A$782,$A211,СВЦЭМ!$B$39:$B$782,C$190)+'СЕТ СН'!$F$15</f>
        <v>287.1596164</v>
      </c>
      <c r="D211" s="36">
        <f>SUMIFS(СВЦЭМ!$F$39:$F$782,СВЦЭМ!$A$39:$A$782,$A211,СВЦЭМ!$B$39:$B$782,D$190)+'СЕТ СН'!$F$15</f>
        <v>286.21245789</v>
      </c>
      <c r="E211" s="36">
        <f>SUMIFS(СВЦЭМ!$F$39:$F$782,СВЦЭМ!$A$39:$A$782,$A211,СВЦЭМ!$B$39:$B$782,E$190)+'СЕТ СН'!$F$15</f>
        <v>287.07695246999998</v>
      </c>
      <c r="F211" s="36">
        <f>SUMIFS(СВЦЭМ!$F$39:$F$782,СВЦЭМ!$A$39:$A$782,$A211,СВЦЭМ!$B$39:$B$782,F$190)+'СЕТ СН'!$F$15</f>
        <v>295.20110561000001</v>
      </c>
      <c r="G211" s="36">
        <f>SUMIFS(СВЦЭМ!$F$39:$F$782,СВЦЭМ!$A$39:$A$782,$A211,СВЦЭМ!$B$39:$B$782,G$190)+'СЕТ СН'!$F$15</f>
        <v>286.86260278999998</v>
      </c>
      <c r="H211" s="36">
        <f>SUMIFS(СВЦЭМ!$F$39:$F$782,СВЦЭМ!$A$39:$A$782,$A211,СВЦЭМ!$B$39:$B$782,H$190)+'СЕТ СН'!$F$15</f>
        <v>277.70609207000001</v>
      </c>
      <c r="I211" s="36">
        <f>SUMIFS(СВЦЭМ!$F$39:$F$782,СВЦЭМ!$A$39:$A$782,$A211,СВЦЭМ!$B$39:$B$782,I$190)+'СЕТ СН'!$F$15</f>
        <v>279.32349097999997</v>
      </c>
      <c r="J211" s="36">
        <f>SUMIFS(СВЦЭМ!$F$39:$F$782,СВЦЭМ!$A$39:$A$782,$A211,СВЦЭМ!$B$39:$B$782,J$190)+'СЕТ СН'!$F$15</f>
        <v>272.03113218999999</v>
      </c>
      <c r="K211" s="36">
        <f>SUMIFS(СВЦЭМ!$F$39:$F$782,СВЦЭМ!$A$39:$A$782,$A211,СВЦЭМ!$B$39:$B$782,K$190)+'СЕТ СН'!$F$15</f>
        <v>271.03650438</v>
      </c>
      <c r="L211" s="36">
        <f>SUMIFS(СВЦЭМ!$F$39:$F$782,СВЦЭМ!$A$39:$A$782,$A211,СВЦЭМ!$B$39:$B$782,L$190)+'СЕТ СН'!$F$15</f>
        <v>267.07177566000001</v>
      </c>
      <c r="M211" s="36">
        <f>SUMIFS(СВЦЭМ!$F$39:$F$782,СВЦЭМ!$A$39:$A$782,$A211,СВЦЭМ!$B$39:$B$782,M$190)+'СЕТ СН'!$F$15</f>
        <v>270.93131041999999</v>
      </c>
      <c r="N211" s="36">
        <f>SUMIFS(СВЦЭМ!$F$39:$F$782,СВЦЭМ!$A$39:$A$782,$A211,СВЦЭМ!$B$39:$B$782,N$190)+'СЕТ СН'!$F$15</f>
        <v>270.37572674</v>
      </c>
      <c r="O211" s="36">
        <f>SUMIFS(СВЦЭМ!$F$39:$F$782,СВЦЭМ!$A$39:$A$782,$A211,СВЦЭМ!$B$39:$B$782,O$190)+'СЕТ СН'!$F$15</f>
        <v>268.42959457000001</v>
      </c>
      <c r="P211" s="36">
        <f>SUMIFS(СВЦЭМ!$F$39:$F$782,СВЦЭМ!$A$39:$A$782,$A211,СВЦЭМ!$B$39:$B$782,P$190)+'СЕТ СН'!$F$15</f>
        <v>269.16270403999999</v>
      </c>
      <c r="Q211" s="36">
        <f>SUMIFS(СВЦЭМ!$F$39:$F$782,СВЦЭМ!$A$39:$A$782,$A211,СВЦЭМ!$B$39:$B$782,Q$190)+'СЕТ СН'!$F$15</f>
        <v>273.84215289000002</v>
      </c>
      <c r="R211" s="36">
        <f>SUMIFS(СВЦЭМ!$F$39:$F$782,СВЦЭМ!$A$39:$A$782,$A211,СВЦЭМ!$B$39:$B$782,R$190)+'СЕТ СН'!$F$15</f>
        <v>273.89037151999997</v>
      </c>
      <c r="S211" s="36">
        <f>SUMIFS(СВЦЭМ!$F$39:$F$782,СВЦЭМ!$A$39:$A$782,$A211,СВЦЭМ!$B$39:$B$782,S$190)+'СЕТ СН'!$F$15</f>
        <v>273.29234803000003</v>
      </c>
      <c r="T211" s="36">
        <f>SUMIFS(СВЦЭМ!$F$39:$F$782,СВЦЭМ!$A$39:$A$782,$A211,СВЦЭМ!$B$39:$B$782,T$190)+'СЕТ СН'!$F$15</f>
        <v>271.40451904999998</v>
      </c>
      <c r="U211" s="36">
        <f>SUMIFS(СВЦЭМ!$F$39:$F$782,СВЦЭМ!$A$39:$A$782,$A211,СВЦЭМ!$B$39:$B$782,U$190)+'СЕТ СН'!$F$15</f>
        <v>271.90325687000001</v>
      </c>
      <c r="V211" s="36">
        <f>SUMIFS(СВЦЭМ!$F$39:$F$782,СВЦЭМ!$A$39:$A$782,$A211,СВЦЭМ!$B$39:$B$782,V$190)+'СЕТ СН'!$F$15</f>
        <v>274.04026133000002</v>
      </c>
      <c r="W211" s="36">
        <f>SUMIFS(СВЦЭМ!$F$39:$F$782,СВЦЭМ!$A$39:$A$782,$A211,СВЦЭМ!$B$39:$B$782,W$190)+'СЕТ СН'!$F$15</f>
        <v>270.69436888000001</v>
      </c>
      <c r="X211" s="36">
        <f>SUMIFS(СВЦЭМ!$F$39:$F$782,СВЦЭМ!$A$39:$A$782,$A211,СВЦЭМ!$B$39:$B$782,X$190)+'СЕТ СН'!$F$15</f>
        <v>269.55303124</v>
      </c>
      <c r="Y211" s="36">
        <f>SUMIFS(СВЦЭМ!$F$39:$F$782,СВЦЭМ!$A$39:$A$782,$A211,СВЦЭМ!$B$39:$B$782,Y$190)+'СЕТ СН'!$F$15</f>
        <v>271.66583722000001</v>
      </c>
    </row>
    <row r="212" spans="1:25" ht="15.75" x14ac:dyDescent="0.2">
      <c r="A212" s="35">
        <f t="shared" si="5"/>
        <v>44917</v>
      </c>
      <c r="B212" s="36">
        <f>SUMIFS(СВЦЭМ!$F$39:$F$782,СВЦЭМ!$A$39:$A$782,$A212,СВЦЭМ!$B$39:$B$782,B$190)+'СЕТ СН'!$F$15</f>
        <v>277.79448126</v>
      </c>
      <c r="C212" s="36">
        <f>SUMIFS(СВЦЭМ!$F$39:$F$782,СВЦЭМ!$A$39:$A$782,$A212,СВЦЭМ!$B$39:$B$782,C$190)+'СЕТ СН'!$F$15</f>
        <v>281.56541471000003</v>
      </c>
      <c r="D212" s="36">
        <f>SUMIFS(СВЦЭМ!$F$39:$F$782,СВЦЭМ!$A$39:$A$782,$A212,СВЦЭМ!$B$39:$B$782,D$190)+'СЕТ СН'!$F$15</f>
        <v>280.77522834000001</v>
      </c>
      <c r="E212" s="36">
        <f>SUMIFS(СВЦЭМ!$F$39:$F$782,СВЦЭМ!$A$39:$A$782,$A212,СВЦЭМ!$B$39:$B$782,E$190)+'СЕТ СН'!$F$15</f>
        <v>285.58419817999999</v>
      </c>
      <c r="F212" s="36">
        <f>SUMIFS(СВЦЭМ!$F$39:$F$782,СВЦЭМ!$A$39:$A$782,$A212,СВЦЭМ!$B$39:$B$782,F$190)+'СЕТ СН'!$F$15</f>
        <v>290.68484838000001</v>
      </c>
      <c r="G212" s="36">
        <f>SUMIFS(СВЦЭМ!$F$39:$F$782,СВЦЭМ!$A$39:$A$782,$A212,СВЦЭМ!$B$39:$B$782,G$190)+'СЕТ СН'!$F$15</f>
        <v>291.07310591999999</v>
      </c>
      <c r="H212" s="36">
        <f>SUMIFS(СВЦЭМ!$F$39:$F$782,СВЦЭМ!$A$39:$A$782,$A212,СВЦЭМ!$B$39:$B$782,H$190)+'СЕТ СН'!$F$15</f>
        <v>286.48630702999998</v>
      </c>
      <c r="I212" s="36">
        <f>SUMIFS(СВЦЭМ!$F$39:$F$782,СВЦЭМ!$A$39:$A$782,$A212,СВЦЭМ!$B$39:$B$782,I$190)+'СЕТ СН'!$F$15</f>
        <v>283.44116185000001</v>
      </c>
      <c r="J212" s="36">
        <f>SUMIFS(СВЦЭМ!$F$39:$F$782,СВЦЭМ!$A$39:$A$782,$A212,СВЦЭМ!$B$39:$B$782,J$190)+'СЕТ СН'!$F$15</f>
        <v>280.38960492000001</v>
      </c>
      <c r="K212" s="36">
        <f>SUMIFS(СВЦЭМ!$F$39:$F$782,СВЦЭМ!$A$39:$A$782,$A212,СВЦЭМ!$B$39:$B$782,K$190)+'СЕТ СН'!$F$15</f>
        <v>276.31284332000001</v>
      </c>
      <c r="L212" s="36">
        <f>SUMIFS(СВЦЭМ!$F$39:$F$782,СВЦЭМ!$A$39:$A$782,$A212,СВЦЭМ!$B$39:$B$782,L$190)+'СЕТ СН'!$F$15</f>
        <v>279.10530103999997</v>
      </c>
      <c r="M212" s="36">
        <f>SUMIFS(СВЦЭМ!$F$39:$F$782,СВЦЭМ!$A$39:$A$782,$A212,СВЦЭМ!$B$39:$B$782,M$190)+'СЕТ СН'!$F$15</f>
        <v>280.68290127</v>
      </c>
      <c r="N212" s="36">
        <f>SUMIFS(СВЦЭМ!$F$39:$F$782,СВЦЭМ!$A$39:$A$782,$A212,СВЦЭМ!$B$39:$B$782,N$190)+'СЕТ СН'!$F$15</f>
        <v>285.61585152999999</v>
      </c>
      <c r="O212" s="36">
        <f>SUMIFS(СВЦЭМ!$F$39:$F$782,СВЦЭМ!$A$39:$A$782,$A212,СВЦЭМ!$B$39:$B$782,O$190)+'СЕТ СН'!$F$15</f>
        <v>285.10557956999997</v>
      </c>
      <c r="P212" s="36">
        <f>SUMIFS(СВЦЭМ!$F$39:$F$782,СВЦЭМ!$A$39:$A$782,$A212,СВЦЭМ!$B$39:$B$782,P$190)+'СЕТ СН'!$F$15</f>
        <v>287.39000443999998</v>
      </c>
      <c r="Q212" s="36">
        <f>SUMIFS(СВЦЭМ!$F$39:$F$782,СВЦЭМ!$A$39:$A$782,$A212,СВЦЭМ!$B$39:$B$782,Q$190)+'СЕТ СН'!$F$15</f>
        <v>288.40207886000002</v>
      </c>
      <c r="R212" s="36">
        <f>SUMIFS(СВЦЭМ!$F$39:$F$782,СВЦЭМ!$A$39:$A$782,$A212,СВЦЭМ!$B$39:$B$782,R$190)+'СЕТ СН'!$F$15</f>
        <v>281.92162159999998</v>
      </c>
      <c r="S212" s="36">
        <f>SUMIFS(СВЦЭМ!$F$39:$F$782,СВЦЭМ!$A$39:$A$782,$A212,СВЦЭМ!$B$39:$B$782,S$190)+'СЕТ СН'!$F$15</f>
        <v>282.12061290999998</v>
      </c>
      <c r="T212" s="36">
        <f>SUMIFS(СВЦЭМ!$F$39:$F$782,СВЦЭМ!$A$39:$A$782,$A212,СВЦЭМ!$B$39:$B$782,T$190)+'СЕТ СН'!$F$15</f>
        <v>274.26322521999998</v>
      </c>
      <c r="U212" s="36">
        <f>SUMIFS(СВЦЭМ!$F$39:$F$782,СВЦЭМ!$A$39:$A$782,$A212,СВЦЭМ!$B$39:$B$782,U$190)+'СЕТ СН'!$F$15</f>
        <v>274.57040443</v>
      </c>
      <c r="V212" s="36">
        <f>SUMIFS(СВЦЭМ!$F$39:$F$782,СВЦЭМ!$A$39:$A$782,$A212,СВЦЭМ!$B$39:$B$782,V$190)+'СЕТ СН'!$F$15</f>
        <v>280.75548617999999</v>
      </c>
      <c r="W212" s="36">
        <f>SUMIFS(СВЦЭМ!$F$39:$F$782,СВЦЭМ!$A$39:$A$782,$A212,СВЦЭМ!$B$39:$B$782,W$190)+'СЕТ СН'!$F$15</f>
        <v>281.46616712000002</v>
      </c>
      <c r="X212" s="36">
        <f>SUMIFS(СВЦЭМ!$F$39:$F$782,СВЦЭМ!$A$39:$A$782,$A212,СВЦЭМ!$B$39:$B$782,X$190)+'СЕТ СН'!$F$15</f>
        <v>284.76464541000001</v>
      </c>
      <c r="Y212" s="36">
        <f>SUMIFS(СВЦЭМ!$F$39:$F$782,СВЦЭМ!$A$39:$A$782,$A212,СВЦЭМ!$B$39:$B$782,Y$190)+'СЕТ СН'!$F$15</f>
        <v>288.4854345</v>
      </c>
    </row>
    <row r="213" spans="1:25" ht="15.75" x14ac:dyDescent="0.2">
      <c r="A213" s="35">
        <f t="shared" si="5"/>
        <v>44918</v>
      </c>
      <c r="B213" s="36">
        <f>SUMIFS(СВЦЭМ!$F$39:$F$782,СВЦЭМ!$A$39:$A$782,$A213,СВЦЭМ!$B$39:$B$782,B$190)+'СЕТ СН'!$F$15</f>
        <v>309.93570560000001</v>
      </c>
      <c r="C213" s="36">
        <f>SUMIFS(СВЦЭМ!$F$39:$F$782,СВЦЭМ!$A$39:$A$782,$A213,СВЦЭМ!$B$39:$B$782,C$190)+'СЕТ СН'!$F$15</f>
        <v>314.47588117999999</v>
      </c>
      <c r="D213" s="36">
        <f>SUMIFS(СВЦЭМ!$F$39:$F$782,СВЦЭМ!$A$39:$A$782,$A213,СВЦЭМ!$B$39:$B$782,D$190)+'СЕТ СН'!$F$15</f>
        <v>318.09914480999998</v>
      </c>
      <c r="E213" s="36">
        <f>SUMIFS(СВЦЭМ!$F$39:$F$782,СВЦЭМ!$A$39:$A$782,$A213,СВЦЭМ!$B$39:$B$782,E$190)+'СЕТ СН'!$F$15</f>
        <v>319.90380869000001</v>
      </c>
      <c r="F213" s="36">
        <f>SUMIFS(СВЦЭМ!$F$39:$F$782,СВЦЭМ!$A$39:$A$782,$A213,СВЦЭМ!$B$39:$B$782,F$190)+'СЕТ СН'!$F$15</f>
        <v>319.60459014000003</v>
      </c>
      <c r="G213" s="36">
        <f>SUMIFS(СВЦЭМ!$F$39:$F$782,СВЦЭМ!$A$39:$A$782,$A213,СВЦЭМ!$B$39:$B$782,G$190)+'СЕТ СН'!$F$15</f>
        <v>317.01037104</v>
      </c>
      <c r="H213" s="36">
        <f>SUMIFS(СВЦЭМ!$F$39:$F$782,СВЦЭМ!$A$39:$A$782,$A213,СВЦЭМ!$B$39:$B$782,H$190)+'СЕТ СН'!$F$15</f>
        <v>306.04354093000001</v>
      </c>
      <c r="I213" s="36">
        <f>SUMIFS(СВЦЭМ!$F$39:$F$782,СВЦЭМ!$A$39:$A$782,$A213,СВЦЭМ!$B$39:$B$782,I$190)+'СЕТ СН'!$F$15</f>
        <v>302.56575597</v>
      </c>
      <c r="J213" s="36">
        <f>SUMIFS(СВЦЭМ!$F$39:$F$782,СВЦЭМ!$A$39:$A$782,$A213,СВЦЭМ!$B$39:$B$782,J$190)+'СЕТ СН'!$F$15</f>
        <v>297.55865532000001</v>
      </c>
      <c r="K213" s="36">
        <f>SUMIFS(СВЦЭМ!$F$39:$F$782,СВЦЭМ!$A$39:$A$782,$A213,СВЦЭМ!$B$39:$B$782,K$190)+'СЕТ СН'!$F$15</f>
        <v>295.56877997999999</v>
      </c>
      <c r="L213" s="36">
        <f>SUMIFS(СВЦЭМ!$F$39:$F$782,СВЦЭМ!$A$39:$A$782,$A213,СВЦЭМ!$B$39:$B$782,L$190)+'СЕТ СН'!$F$15</f>
        <v>296.68045737</v>
      </c>
      <c r="M213" s="36">
        <f>SUMIFS(СВЦЭМ!$F$39:$F$782,СВЦЭМ!$A$39:$A$782,$A213,СВЦЭМ!$B$39:$B$782,M$190)+'СЕТ СН'!$F$15</f>
        <v>297.95704677999998</v>
      </c>
      <c r="N213" s="36">
        <f>SUMIFS(СВЦЭМ!$F$39:$F$782,СВЦЭМ!$A$39:$A$782,$A213,СВЦЭМ!$B$39:$B$782,N$190)+'СЕТ СН'!$F$15</f>
        <v>303.10943467999999</v>
      </c>
      <c r="O213" s="36">
        <f>SUMIFS(СВЦЭМ!$F$39:$F$782,СВЦЭМ!$A$39:$A$782,$A213,СВЦЭМ!$B$39:$B$782,O$190)+'СЕТ СН'!$F$15</f>
        <v>302.71148175000002</v>
      </c>
      <c r="P213" s="36">
        <f>SUMIFS(СВЦЭМ!$F$39:$F$782,СВЦЭМ!$A$39:$A$782,$A213,СВЦЭМ!$B$39:$B$782,P$190)+'СЕТ СН'!$F$15</f>
        <v>303.91518959000001</v>
      </c>
      <c r="Q213" s="36">
        <f>SUMIFS(СВЦЭМ!$F$39:$F$782,СВЦЭМ!$A$39:$A$782,$A213,СВЦЭМ!$B$39:$B$782,Q$190)+'СЕТ СН'!$F$15</f>
        <v>305.07986642999998</v>
      </c>
      <c r="R213" s="36">
        <f>SUMIFS(СВЦЭМ!$F$39:$F$782,СВЦЭМ!$A$39:$A$782,$A213,СВЦЭМ!$B$39:$B$782,R$190)+'СЕТ СН'!$F$15</f>
        <v>305.19077091000003</v>
      </c>
      <c r="S213" s="36">
        <f>SUMIFS(СВЦЭМ!$F$39:$F$782,СВЦЭМ!$A$39:$A$782,$A213,СВЦЭМ!$B$39:$B$782,S$190)+'СЕТ СН'!$F$15</f>
        <v>299.27144981999999</v>
      </c>
      <c r="T213" s="36">
        <f>SUMIFS(СВЦЭМ!$F$39:$F$782,СВЦЭМ!$A$39:$A$782,$A213,СВЦЭМ!$B$39:$B$782,T$190)+'СЕТ СН'!$F$15</f>
        <v>291.86208026999998</v>
      </c>
      <c r="U213" s="36">
        <f>SUMIFS(СВЦЭМ!$F$39:$F$782,СВЦЭМ!$A$39:$A$782,$A213,СВЦЭМ!$B$39:$B$782,U$190)+'СЕТ СН'!$F$15</f>
        <v>292.42496340999998</v>
      </c>
      <c r="V213" s="36">
        <f>SUMIFS(СВЦЭМ!$F$39:$F$782,СВЦЭМ!$A$39:$A$782,$A213,СВЦЭМ!$B$39:$B$782,V$190)+'СЕТ СН'!$F$15</f>
        <v>294.86015996999998</v>
      </c>
      <c r="W213" s="36">
        <f>SUMIFS(СВЦЭМ!$F$39:$F$782,СВЦЭМ!$A$39:$A$782,$A213,СВЦЭМ!$B$39:$B$782,W$190)+'СЕТ СН'!$F$15</f>
        <v>299.21651730000002</v>
      </c>
      <c r="X213" s="36">
        <f>SUMIFS(СВЦЭМ!$F$39:$F$782,СВЦЭМ!$A$39:$A$782,$A213,СВЦЭМ!$B$39:$B$782,X$190)+'СЕТ СН'!$F$15</f>
        <v>303.98196063</v>
      </c>
      <c r="Y213" s="36">
        <f>SUMIFS(СВЦЭМ!$F$39:$F$782,СВЦЭМ!$A$39:$A$782,$A213,СВЦЭМ!$B$39:$B$782,Y$190)+'СЕТ СН'!$F$15</f>
        <v>309.77659277999999</v>
      </c>
    </row>
    <row r="214" spans="1:25" ht="15.75" x14ac:dyDescent="0.2">
      <c r="A214" s="35">
        <f t="shared" si="5"/>
        <v>44919</v>
      </c>
      <c r="B214" s="36">
        <f>SUMIFS(СВЦЭМ!$F$39:$F$782,СВЦЭМ!$A$39:$A$782,$A214,СВЦЭМ!$B$39:$B$782,B$190)+'СЕТ СН'!$F$15</f>
        <v>298.07747119999999</v>
      </c>
      <c r="C214" s="36">
        <f>SUMIFS(СВЦЭМ!$F$39:$F$782,СВЦЭМ!$A$39:$A$782,$A214,СВЦЭМ!$B$39:$B$782,C$190)+'СЕТ СН'!$F$15</f>
        <v>291.81084562000001</v>
      </c>
      <c r="D214" s="36">
        <f>SUMIFS(СВЦЭМ!$F$39:$F$782,СВЦЭМ!$A$39:$A$782,$A214,СВЦЭМ!$B$39:$B$782,D$190)+'СЕТ СН'!$F$15</f>
        <v>288.94654336999997</v>
      </c>
      <c r="E214" s="36">
        <f>SUMIFS(СВЦЭМ!$F$39:$F$782,СВЦЭМ!$A$39:$A$782,$A214,СВЦЭМ!$B$39:$B$782,E$190)+'СЕТ СН'!$F$15</f>
        <v>286.50428287</v>
      </c>
      <c r="F214" s="36">
        <f>SUMIFS(СВЦЭМ!$F$39:$F$782,СВЦЭМ!$A$39:$A$782,$A214,СВЦЭМ!$B$39:$B$782,F$190)+'СЕТ СН'!$F$15</f>
        <v>295.12685205000002</v>
      </c>
      <c r="G214" s="36">
        <f>SUMIFS(СВЦЭМ!$F$39:$F$782,СВЦЭМ!$A$39:$A$782,$A214,СВЦЭМ!$B$39:$B$782,G$190)+'СЕТ СН'!$F$15</f>
        <v>292.20059032</v>
      </c>
      <c r="H214" s="36">
        <f>SUMIFS(СВЦЭМ!$F$39:$F$782,СВЦЭМ!$A$39:$A$782,$A214,СВЦЭМ!$B$39:$B$782,H$190)+'СЕТ СН'!$F$15</f>
        <v>291.21090398000001</v>
      </c>
      <c r="I214" s="36">
        <f>SUMIFS(СВЦЭМ!$F$39:$F$782,СВЦЭМ!$A$39:$A$782,$A214,СВЦЭМ!$B$39:$B$782,I$190)+'СЕТ СН'!$F$15</f>
        <v>286.23843439000001</v>
      </c>
      <c r="J214" s="36">
        <f>SUMIFS(СВЦЭМ!$F$39:$F$782,СВЦЭМ!$A$39:$A$782,$A214,СВЦЭМ!$B$39:$B$782,J$190)+'СЕТ СН'!$F$15</f>
        <v>284.90366260000002</v>
      </c>
      <c r="K214" s="36">
        <f>SUMIFS(СВЦЭМ!$F$39:$F$782,СВЦЭМ!$A$39:$A$782,$A214,СВЦЭМ!$B$39:$B$782,K$190)+'СЕТ СН'!$F$15</f>
        <v>277.68229667999998</v>
      </c>
      <c r="L214" s="36">
        <f>SUMIFS(СВЦЭМ!$F$39:$F$782,СВЦЭМ!$A$39:$A$782,$A214,СВЦЭМ!$B$39:$B$782,L$190)+'СЕТ СН'!$F$15</f>
        <v>273.32847268</v>
      </c>
      <c r="M214" s="36">
        <f>SUMIFS(СВЦЭМ!$F$39:$F$782,СВЦЭМ!$A$39:$A$782,$A214,СВЦЭМ!$B$39:$B$782,M$190)+'СЕТ СН'!$F$15</f>
        <v>269.76829385000002</v>
      </c>
      <c r="N214" s="36">
        <f>SUMIFS(СВЦЭМ!$F$39:$F$782,СВЦЭМ!$A$39:$A$782,$A214,СВЦЭМ!$B$39:$B$782,N$190)+'СЕТ СН'!$F$15</f>
        <v>274.62095699999998</v>
      </c>
      <c r="O214" s="36">
        <f>SUMIFS(СВЦЭМ!$F$39:$F$782,СВЦЭМ!$A$39:$A$782,$A214,СВЦЭМ!$B$39:$B$782,O$190)+'СЕТ СН'!$F$15</f>
        <v>272.35387431999999</v>
      </c>
      <c r="P214" s="36">
        <f>SUMIFS(СВЦЭМ!$F$39:$F$782,СВЦЭМ!$A$39:$A$782,$A214,СВЦЭМ!$B$39:$B$782,P$190)+'СЕТ СН'!$F$15</f>
        <v>272.29023955999997</v>
      </c>
      <c r="Q214" s="36">
        <f>SUMIFS(СВЦЭМ!$F$39:$F$782,СВЦЭМ!$A$39:$A$782,$A214,СВЦЭМ!$B$39:$B$782,Q$190)+'СЕТ СН'!$F$15</f>
        <v>271.70154057000002</v>
      </c>
      <c r="R214" s="36">
        <f>SUMIFS(СВЦЭМ!$F$39:$F$782,СВЦЭМ!$A$39:$A$782,$A214,СВЦЭМ!$B$39:$B$782,R$190)+'СЕТ СН'!$F$15</f>
        <v>272.78031322999999</v>
      </c>
      <c r="S214" s="36">
        <f>SUMIFS(СВЦЭМ!$F$39:$F$782,СВЦЭМ!$A$39:$A$782,$A214,СВЦЭМ!$B$39:$B$782,S$190)+'СЕТ СН'!$F$15</f>
        <v>265.00552591000002</v>
      </c>
      <c r="T214" s="36">
        <f>SUMIFS(СВЦЭМ!$F$39:$F$782,СВЦЭМ!$A$39:$A$782,$A214,СВЦЭМ!$B$39:$B$782,T$190)+'СЕТ СН'!$F$15</f>
        <v>262.70393833000003</v>
      </c>
      <c r="U214" s="36">
        <f>SUMIFS(СВЦЭМ!$F$39:$F$782,СВЦЭМ!$A$39:$A$782,$A214,СВЦЭМ!$B$39:$B$782,U$190)+'СЕТ СН'!$F$15</f>
        <v>266.17823286999999</v>
      </c>
      <c r="V214" s="36">
        <f>SUMIFS(СВЦЭМ!$F$39:$F$782,СВЦЭМ!$A$39:$A$782,$A214,СВЦЭМ!$B$39:$B$782,V$190)+'СЕТ СН'!$F$15</f>
        <v>269.68356855000002</v>
      </c>
      <c r="W214" s="36">
        <f>SUMIFS(СВЦЭМ!$F$39:$F$782,СВЦЭМ!$A$39:$A$782,$A214,СВЦЭМ!$B$39:$B$782,W$190)+'СЕТ СН'!$F$15</f>
        <v>272.6780263</v>
      </c>
      <c r="X214" s="36">
        <f>SUMIFS(СВЦЭМ!$F$39:$F$782,СВЦЭМ!$A$39:$A$782,$A214,СВЦЭМ!$B$39:$B$782,X$190)+'СЕТ СН'!$F$15</f>
        <v>275.22312863000002</v>
      </c>
      <c r="Y214" s="36">
        <f>SUMIFS(СВЦЭМ!$F$39:$F$782,СВЦЭМ!$A$39:$A$782,$A214,СВЦЭМ!$B$39:$B$782,Y$190)+'СЕТ СН'!$F$15</f>
        <v>274.15769625000001</v>
      </c>
    </row>
    <row r="215" spans="1:25" ht="15.75" x14ac:dyDescent="0.2">
      <c r="A215" s="35">
        <f t="shared" si="5"/>
        <v>44920</v>
      </c>
      <c r="B215" s="36">
        <f>SUMIFS(СВЦЭМ!$F$39:$F$782,СВЦЭМ!$A$39:$A$782,$A215,СВЦЭМ!$B$39:$B$782,B$190)+'СЕТ СН'!$F$15</f>
        <v>282.30950752000001</v>
      </c>
      <c r="C215" s="36">
        <f>SUMIFS(СВЦЭМ!$F$39:$F$782,СВЦЭМ!$A$39:$A$782,$A215,СВЦЭМ!$B$39:$B$782,C$190)+'СЕТ СН'!$F$15</f>
        <v>285.30506257000002</v>
      </c>
      <c r="D215" s="36">
        <f>SUMIFS(СВЦЭМ!$F$39:$F$782,СВЦЭМ!$A$39:$A$782,$A215,СВЦЭМ!$B$39:$B$782,D$190)+'СЕТ СН'!$F$15</f>
        <v>280.63253142000002</v>
      </c>
      <c r="E215" s="36">
        <f>SUMIFS(СВЦЭМ!$F$39:$F$782,СВЦЭМ!$A$39:$A$782,$A215,СВЦЭМ!$B$39:$B$782,E$190)+'СЕТ СН'!$F$15</f>
        <v>279.15630747</v>
      </c>
      <c r="F215" s="36">
        <f>SUMIFS(СВЦЭМ!$F$39:$F$782,СВЦЭМ!$A$39:$A$782,$A215,СВЦЭМ!$B$39:$B$782,F$190)+'СЕТ СН'!$F$15</f>
        <v>290.19086637999999</v>
      </c>
      <c r="G215" s="36">
        <f>SUMIFS(СВЦЭМ!$F$39:$F$782,СВЦЭМ!$A$39:$A$782,$A215,СВЦЭМ!$B$39:$B$782,G$190)+'СЕТ СН'!$F$15</f>
        <v>289.49255641000002</v>
      </c>
      <c r="H215" s="36">
        <f>SUMIFS(СВЦЭМ!$F$39:$F$782,СВЦЭМ!$A$39:$A$782,$A215,СВЦЭМ!$B$39:$B$782,H$190)+'СЕТ СН'!$F$15</f>
        <v>287.04200542000001</v>
      </c>
      <c r="I215" s="36">
        <f>SUMIFS(СВЦЭМ!$F$39:$F$782,СВЦЭМ!$A$39:$A$782,$A215,СВЦЭМ!$B$39:$B$782,I$190)+'СЕТ СН'!$F$15</f>
        <v>293.62867475000002</v>
      </c>
      <c r="J215" s="36">
        <f>SUMIFS(СВЦЭМ!$F$39:$F$782,СВЦЭМ!$A$39:$A$782,$A215,СВЦЭМ!$B$39:$B$782,J$190)+'СЕТ СН'!$F$15</f>
        <v>291.49911621000001</v>
      </c>
      <c r="K215" s="36">
        <f>SUMIFS(СВЦЭМ!$F$39:$F$782,СВЦЭМ!$A$39:$A$782,$A215,СВЦЭМ!$B$39:$B$782,K$190)+'СЕТ СН'!$F$15</f>
        <v>289.62538762999998</v>
      </c>
      <c r="L215" s="36">
        <f>SUMIFS(СВЦЭМ!$F$39:$F$782,СВЦЭМ!$A$39:$A$782,$A215,СВЦЭМ!$B$39:$B$782,L$190)+'СЕТ СН'!$F$15</f>
        <v>281.05867131000002</v>
      </c>
      <c r="M215" s="36">
        <f>SUMIFS(СВЦЭМ!$F$39:$F$782,СВЦЭМ!$A$39:$A$782,$A215,СВЦЭМ!$B$39:$B$782,M$190)+'СЕТ СН'!$F$15</f>
        <v>282.95862794999999</v>
      </c>
      <c r="N215" s="36">
        <f>SUMIFS(СВЦЭМ!$F$39:$F$782,СВЦЭМ!$A$39:$A$782,$A215,СВЦЭМ!$B$39:$B$782,N$190)+'СЕТ СН'!$F$15</f>
        <v>286.59706061000003</v>
      </c>
      <c r="O215" s="36">
        <f>SUMIFS(СВЦЭМ!$F$39:$F$782,СВЦЭМ!$A$39:$A$782,$A215,СВЦЭМ!$B$39:$B$782,O$190)+'СЕТ СН'!$F$15</f>
        <v>287.32583344</v>
      </c>
      <c r="P215" s="36">
        <f>SUMIFS(СВЦЭМ!$F$39:$F$782,СВЦЭМ!$A$39:$A$782,$A215,СВЦЭМ!$B$39:$B$782,P$190)+'СЕТ СН'!$F$15</f>
        <v>290.32195870999999</v>
      </c>
      <c r="Q215" s="36">
        <f>SUMIFS(СВЦЭМ!$F$39:$F$782,СВЦЭМ!$A$39:$A$782,$A215,СВЦЭМ!$B$39:$B$782,Q$190)+'СЕТ СН'!$F$15</f>
        <v>289.44872396</v>
      </c>
      <c r="R215" s="36">
        <f>SUMIFS(СВЦЭМ!$F$39:$F$782,СВЦЭМ!$A$39:$A$782,$A215,СВЦЭМ!$B$39:$B$782,R$190)+'СЕТ СН'!$F$15</f>
        <v>289.04601530999997</v>
      </c>
      <c r="S215" s="36">
        <f>SUMIFS(СВЦЭМ!$F$39:$F$782,СВЦЭМ!$A$39:$A$782,$A215,СВЦЭМ!$B$39:$B$782,S$190)+'СЕТ СН'!$F$15</f>
        <v>284.62654087999999</v>
      </c>
      <c r="T215" s="36">
        <f>SUMIFS(СВЦЭМ!$F$39:$F$782,СВЦЭМ!$A$39:$A$782,$A215,СВЦЭМ!$B$39:$B$782,T$190)+'СЕТ СН'!$F$15</f>
        <v>280.72702843000002</v>
      </c>
      <c r="U215" s="36">
        <f>SUMIFS(СВЦЭМ!$F$39:$F$782,СВЦЭМ!$A$39:$A$782,$A215,СВЦЭМ!$B$39:$B$782,U$190)+'СЕТ СН'!$F$15</f>
        <v>281.27921184000002</v>
      </c>
      <c r="V215" s="36">
        <f>SUMIFS(СВЦЭМ!$F$39:$F$782,СВЦЭМ!$A$39:$A$782,$A215,СВЦЭМ!$B$39:$B$782,V$190)+'СЕТ СН'!$F$15</f>
        <v>286.78182263000002</v>
      </c>
      <c r="W215" s="36">
        <f>SUMIFS(СВЦЭМ!$F$39:$F$782,СВЦЭМ!$A$39:$A$782,$A215,СВЦЭМ!$B$39:$B$782,W$190)+'СЕТ СН'!$F$15</f>
        <v>290.31039621000002</v>
      </c>
      <c r="X215" s="36">
        <f>SUMIFS(СВЦЭМ!$F$39:$F$782,СВЦЭМ!$A$39:$A$782,$A215,СВЦЭМ!$B$39:$B$782,X$190)+'СЕТ СН'!$F$15</f>
        <v>295.62173425999998</v>
      </c>
      <c r="Y215" s="36">
        <f>SUMIFS(СВЦЭМ!$F$39:$F$782,СВЦЭМ!$A$39:$A$782,$A215,СВЦЭМ!$B$39:$B$782,Y$190)+'СЕТ СН'!$F$15</f>
        <v>300.56348928</v>
      </c>
    </row>
    <row r="216" spans="1:25" ht="15.75" x14ac:dyDescent="0.2">
      <c r="A216" s="35">
        <f t="shared" si="5"/>
        <v>44921</v>
      </c>
      <c r="B216" s="36">
        <f>SUMIFS(СВЦЭМ!$F$39:$F$782,СВЦЭМ!$A$39:$A$782,$A216,СВЦЭМ!$B$39:$B$782,B$190)+'СЕТ СН'!$F$15</f>
        <v>308.69710178000003</v>
      </c>
      <c r="C216" s="36">
        <f>SUMIFS(СВЦЭМ!$F$39:$F$782,СВЦЭМ!$A$39:$A$782,$A216,СВЦЭМ!$B$39:$B$782,C$190)+'СЕТ СН'!$F$15</f>
        <v>312.31128172000001</v>
      </c>
      <c r="D216" s="36">
        <f>SUMIFS(СВЦЭМ!$F$39:$F$782,СВЦЭМ!$A$39:$A$782,$A216,СВЦЭМ!$B$39:$B$782,D$190)+'СЕТ СН'!$F$15</f>
        <v>313.13423581000001</v>
      </c>
      <c r="E216" s="36">
        <f>SUMIFS(СВЦЭМ!$F$39:$F$782,СВЦЭМ!$A$39:$A$782,$A216,СВЦЭМ!$B$39:$B$782,E$190)+'СЕТ СН'!$F$15</f>
        <v>314.70942037999998</v>
      </c>
      <c r="F216" s="36">
        <f>SUMIFS(СВЦЭМ!$F$39:$F$782,СВЦЭМ!$A$39:$A$782,$A216,СВЦЭМ!$B$39:$B$782,F$190)+'СЕТ СН'!$F$15</f>
        <v>322.04996767</v>
      </c>
      <c r="G216" s="36">
        <f>SUMIFS(СВЦЭМ!$F$39:$F$782,СВЦЭМ!$A$39:$A$782,$A216,СВЦЭМ!$B$39:$B$782,G$190)+'СЕТ СН'!$F$15</f>
        <v>319.73700078000002</v>
      </c>
      <c r="H216" s="36">
        <f>SUMIFS(СВЦЭМ!$F$39:$F$782,СВЦЭМ!$A$39:$A$782,$A216,СВЦЭМ!$B$39:$B$782,H$190)+'СЕТ СН'!$F$15</f>
        <v>312.40722564999999</v>
      </c>
      <c r="I216" s="36">
        <f>SUMIFS(СВЦЭМ!$F$39:$F$782,СВЦЭМ!$A$39:$A$782,$A216,СВЦЭМ!$B$39:$B$782,I$190)+'СЕТ СН'!$F$15</f>
        <v>305.78625316</v>
      </c>
      <c r="J216" s="36">
        <f>SUMIFS(СВЦЭМ!$F$39:$F$782,СВЦЭМ!$A$39:$A$782,$A216,СВЦЭМ!$B$39:$B$782,J$190)+'СЕТ СН'!$F$15</f>
        <v>304.35776468</v>
      </c>
      <c r="K216" s="36">
        <f>SUMIFS(СВЦЭМ!$F$39:$F$782,СВЦЭМ!$A$39:$A$782,$A216,СВЦЭМ!$B$39:$B$782,K$190)+'СЕТ СН'!$F$15</f>
        <v>302.97856845000001</v>
      </c>
      <c r="L216" s="36">
        <f>SUMIFS(СВЦЭМ!$F$39:$F$782,СВЦЭМ!$A$39:$A$782,$A216,СВЦЭМ!$B$39:$B$782,L$190)+'СЕТ СН'!$F$15</f>
        <v>301.65686925</v>
      </c>
      <c r="M216" s="36">
        <f>SUMIFS(СВЦЭМ!$F$39:$F$782,СВЦЭМ!$A$39:$A$782,$A216,СВЦЭМ!$B$39:$B$782,M$190)+'СЕТ СН'!$F$15</f>
        <v>298.77293551000002</v>
      </c>
      <c r="N216" s="36">
        <f>SUMIFS(СВЦЭМ!$F$39:$F$782,СВЦЭМ!$A$39:$A$782,$A216,СВЦЭМ!$B$39:$B$782,N$190)+'СЕТ СН'!$F$15</f>
        <v>300.35418700000002</v>
      </c>
      <c r="O216" s="36">
        <f>SUMIFS(СВЦЭМ!$F$39:$F$782,СВЦЭМ!$A$39:$A$782,$A216,СВЦЭМ!$B$39:$B$782,O$190)+'СЕТ СН'!$F$15</f>
        <v>298.46113776999999</v>
      </c>
      <c r="P216" s="36">
        <f>SUMIFS(СВЦЭМ!$F$39:$F$782,СВЦЭМ!$A$39:$A$782,$A216,СВЦЭМ!$B$39:$B$782,P$190)+'СЕТ СН'!$F$15</f>
        <v>301.53057266000002</v>
      </c>
      <c r="Q216" s="36">
        <f>SUMIFS(СВЦЭМ!$F$39:$F$782,СВЦЭМ!$A$39:$A$782,$A216,СВЦЭМ!$B$39:$B$782,Q$190)+'СЕТ СН'!$F$15</f>
        <v>296.84651831999997</v>
      </c>
      <c r="R216" s="36">
        <f>SUMIFS(СВЦЭМ!$F$39:$F$782,СВЦЭМ!$A$39:$A$782,$A216,СВЦЭМ!$B$39:$B$782,R$190)+'СЕТ СН'!$F$15</f>
        <v>295.08422528</v>
      </c>
      <c r="S216" s="36">
        <f>SUMIFS(СВЦЭМ!$F$39:$F$782,СВЦЭМ!$A$39:$A$782,$A216,СВЦЭМ!$B$39:$B$782,S$190)+'СЕТ СН'!$F$15</f>
        <v>289.53772441000001</v>
      </c>
      <c r="T216" s="36">
        <f>SUMIFS(СВЦЭМ!$F$39:$F$782,СВЦЭМ!$A$39:$A$782,$A216,СВЦЭМ!$B$39:$B$782,T$190)+'СЕТ СН'!$F$15</f>
        <v>280.34033017000002</v>
      </c>
      <c r="U216" s="36">
        <f>SUMIFS(СВЦЭМ!$F$39:$F$782,СВЦЭМ!$A$39:$A$782,$A216,СВЦЭМ!$B$39:$B$782,U$190)+'СЕТ СН'!$F$15</f>
        <v>286.37037692000001</v>
      </c>
      <c r="V216" s="36">
        <f>SUMIFS(СВЦЭМ!$F$39:$F$782,СВЦЭМ!$A$39:$A$782,$A216,СВЦЭМ!$B$39:$B$782,V$190)+'СЕТ СН'!$F$15</f>
        <v>288.40439468</v>
      </c>
      <c r="W216" s="36">
        <f>SUMIFS(СВЦЭМ!$F$39:$F$782,СВЦЭМ!$A$39:$A$782,$A216,СВЦЭМ!$B$39:$B$782,W$190)+'СЕТ СН'!$F$15</f>
        <v>293.45820573999998</v>
      </c>
      <c r="X216" s="36">
        <f>SUMIFS(СВЦЭМ!$F$39:$F$782,СВЦЭМ!$A$39:$A$782,$A216,СВЦЭМ!$B$39:$B$782,X$190)+'СЕТ СН'!$F$15</f>
        <v>298.80455527999999</v>
      </c>
      <c r="Y216" s="36">
        <f>SUMIFS(СВЦЭМ!$F$39:$F$782,СВЦЭМ!$A$39:$A$782,$A216,СВЦЭМ!$B$39:$B$782,Y$190)+'СЕТ СН'!$F$15</f>
        <v>301.9525984</v>
      </c>
    </row>
    <row r="217" spans="1:25" ht="15.75" x14ac:dyDescent="0.2">
      <c r="A217" s="35">
        <f t="shared" si="5"/>
        <v>44922</v>
      </c>
      <c r="B217" s="36">
        <f>SUMIFS(СВЦЭМ!$F$39:$F$782,СВЦЭМ!$A$39:$A$782,$A217,СВЦЭМ!$B$39:$B$782,B$190)+'СЕТ СН'!$F$15</f>
        <v>286.43335743</v>
      </c>
      <c r="C217" s="36">
        <f>SUMIFS(СВЦЭМ!$F$39:$F$782,СВЦЭМ!$A$39:$A$782,$A217,СВЦЭМ!$B$39:$B$782,C$190)+'СЕТ СН'!$F$15</f>
        <v>290.50403793999999</v>
      </c>
      <c r="D217" s="36">
        <f>SUMIFS(СВЦЭМ!$F$39:$F$782,СВЦЭМ!$A$39:$A$782,$A217,СВЦЭМ!$B$39:$B$782,D$190)+'СЕТ СН'!$F$15</f>
        <v>291.84518310999999</v>
      </c>
      <c r="E217" s="36">
        <f>SUMIFS(СВЦЭМ!$F$39:$F$782,СВЦЭМ!$A$39:$A$782,$A217,СВЦЭМ!$B$39:$B$782,E$190)+'СЕТ СН'!$F$15</f>
        <v>294.77236730999999</v>
      </c>
      <c r="F217" s="36">
        <f>SUMIFS(СВЦЭМ!$F$39:$F$782,СВЦЭМ!$A$39:$A$782,$A217,СВЦЭМ!$B$39:$B$782,F$190)+'СЕТ СН'!$F$15</f>
        <v>301.24820311000002</v>
      </c>
      <c r="G217" s="36">
        <f>SUMIFS(СВЦЭМ!$F$39:$F$782,СВЦЭМ!$A$39:$A$782,$A217,СВЦЭМ!$B$39:$B$782,G$190)+'СЕТ СН'!$F$15</f>
        <v>298.96823597000002</v>
      </c>
      <c r="H217" s="36">
        <f>SUMIFS(СВЦЭМ!$F$39:$F$782,СВЦЭМ!$A$39:$A$782,$A217,СВЦЭМ!$B$39:$B$782,H$190)+'СЕТ СН'!$F$15</f>
        <v>291.62583401000001</v>
      </c>
      <c r="I217" s="36">
        <f>SUMIFS(СВЦЭМ!$F$39:$F$782,СВЦЭМ!$A$39:$A$782,$A217,СВЦЭМ!$B$39:$B$782,I$190)+'СЕТ СН'!$F$15</f>
        <v>283.42892121</v>
      </c>
      <c r="J217" s="36">
        <f>SUMIFS(СВЦЭМ!$F$39:$F$782,СВЦЭМ!$A$39:$A$782,$A217,СВЦЭМ!$B$39:$B$782,J$190)+'СЕТ СН'!$F$15</f>
        <v>275.29066193</v>
      </c>
      <c r="K217" s="36">
        <f>SUMIFS(СВЦЭМ!$F$39:$F$782,СВЦЭМ!$A$39:$A$782,$A217,СВЦЭМ!$B$39:$B$782,K$190)+'СЕТ СН'!$F$15</f>
        <v>274.19487902999998</v>
      </c>
      <c r="L217" s="36">
        <f>SUMIFS(СВЦЭМ!$F$39:$F$782,СВЦЭМ!$A$39:$A$782,$A217,СВЦЭМ!$B$39:$B$782,L$190)+'СЕТ СН'!$F$15</f>
        <v>278.19227489999997</v>
      </c>
      <c r="M217" s="36">
        <f>SUMIFS(СВЦЭМ!$F$39:$F$782,СВЦЭМ!$A$39:$A$782,$A217,СВЦЭМ!$B$39:$B$782,M$190)+'СЕТ СН'!$F$15</f>
        <v>276.21895024999998</v>
      </c>
      <c r="N217" s="36">
        <f>SUMIFS(СВЦЭМ!$F$39:$F$782,СВЦЭМ!$A$39:$A$782,$A217,СВЦЭМ!$B$39:$B$782,N$190)+'СЕТ СН'!$F$15</f>
        <v>276.79185354999998</v>
      </c>
      <c r="O217" s="36">
        <f>SUMIFS(СВЦЭМ!$F$39:$F$782,СВЦЭМ!$A$39:$A$782,$A217,СВЦЭМ!$B$39:$B$782,O$190)+'СЕТ СН'!$F$15</f>
        <v>278.02785247000003</v>
      </c>
      <c r="P217" s="36">
        <f>SUMIFS(СВЦЭМ!$F$39:$F$782,СВЦЭМ!$A$39:$A$782,$A217,СВЦЭМ!$B$39:$B$782,P$190)+'СЕТ СН'!$F$15</f>
        <v>278.88463532999998</v>
      </c>
      <c r="Q217" s="36">
        <f>SUMIFS(СВЦЭМ!$F$39:$F$782,СВЦЭМ!$A$39:$A$782,$A217,СВЦЭМ!$B$39:$B$782,Q$190)+'СЕТ СН'!$F$15</f>
        <v>280.61117659000001</v>
      </c>
      <c r="R217" s="36">
        <f>SUMIFS(СВЦЭМ!$F$39:$F$782,СВЦЭМ!$A$39:$A$782,$A217,СВЦЭМ!$B$39:$B$782,R$190)+'СЕТ СН'!$F$15</f>
        <v>280.51535813999999</v>
      </c>
      <c r="S217" s="36">
        <f>SUMIFS(СВЦЭМ!$F$39:$F$782,СВЦЭМ!$A$39:$A$782,$A217,СВЦЭМ!$B$39:$B$782,S$190)+'СЕТ СН'!$F$15</f>
        <v>275.40785686999999</v>
      </c>
      <c r="T217" s="36">
        <f>SUMIFS(СВЦЭМ!$F$39:$F$782,СВЦЭМ!$A$39:$A$782,$A217,СВЦЭМ!$B$39:$B$782,T$190)+'СЕТ СН'!$F$15</f>
        <v>266.87655683999998</v>
      </c>
      <c r="U217" s="36">
        <f>SUMIFS(СВЦЭМ!$F$39:$F$782,СВЦЭМ!$A$39:$A$782,$A217,СВЦЭМ!$B$39:$B$782,U$190)+'СЕТ СН'!$F$15</f>
        <v>270.78116046999997</v>
      </c>
      <c r="V217" s="36">
        <f>SUMIFS(СВЦЭМ!$F$39:$F$782,СВЦЭМ!$A$39:$A$782,$A217,СВЦЭМ!$B$39:$B$782,V$190)+'СЕТ СН'!$F$15</f>
        <v>275.48361490000002</v>
      </c>
      <c r="W217" s="36">
        <f>SUMIFS(СВЦЭМ!$F$39:$F$782,СВЦЭМ!$A$39:$A$782,$A217,СВЦЭМ!$B$39:$B$782,W$190)+'СЕТ СН'!$F$15</f>
        <v>281.00476375</v>
      </c>
      <c r="X217" s="36">
        <f>SUMIFS(СВЦЭМ!$F$39:$F$782,СВЦЭМ!$A$39:$A$782,$A217,СВЦЭМ!$B$39:$B$782,X$190)+'СЕТ СН'!$F$15</f>
        <v>281.73151574000002</v>
      </c>
      <c r="Y217" s="36">
        <f>SUMIFS(СВЦЭМ!$F$39:$F$782,СВЦЭМ!$A$39:$A$782,$A217,СВЦЭМ!$B$39:$B$782,Y$190)+'СЕТ СН'!$F$15</f>
        <v>287.26091374999999</v>
      </c>
    </row>
    <row r="218" spans="1:25" ht="15.75" x14ac:dyDescent="0.2">
      <c r="A218" s="35">
        <f t="shared" si="5"/>
        <v>44923</v>
      </c>
      <c r="B218" s="36">
        <f>SUMIFS(СВЦЭМ!$F$39:$F$782,СВЦЭМ!$A$39:$A$782,$A218,СВЦЭМ!$B$39:$B$782,B$190)+'СЕТ СН'!$F$15</f>
        <v>290.72642902000001</v>
      </c>
      <c r="C218" s="36">
        <f>SUMIFS(СВЦЭМ!$F$39:$F$782,СВЦЭМ!$A$39:$A$782,$A218,СВЦЭМ!$B$39:$B$782,C$190)+'СЕТ СН'!$F$15</f>
        <v>298.94968046000002</v>
      </c>
      <c r="D218" s="36">
        <f>SUMIFS(СВЦЭМ!$F$39:$F$782,СВЦЭМ!$A$39:$A$782,$A218,СВЦЭМ!$B$39:$B$782,D$190)+'СЕТ СН'!$F$15</f>
        <v>308.1094564</v>
      </c>
      <c r="E218" s="36">
        <f>SUMIFS(СВЦЭМ!$F$39:$F$782,СВЦЭМ!$A$39:$A$782,$A218,СВЦЭМ!$B$39:$B$782,E$190)+'СЕТ СН'!$F$15</f>
        <v>298.66737939000001</v>
      </c>
      <c r="F218" s="36">
        <f>SUMIFS(СВЦЭМ!$F$39:$F$782,СВЦЭМ!$A$39:$A$782,$A218,СВЦЭМ!$B$39:$B$782,F$190)+'СЕТ СН'!$F$15</f>
        <v>301.11261155</v>
      </c>
      <c r="G218" s="36">
        <f>SUMIFS(СВЦЭМ!$F$39:$F$782,СВЦЭМ!$A$39:$A$782,$A218,СВЦЭМ!$B$39:$B$782,G$190)+'СЕТ СН'!$F$15</f>
        <v>298.37816486999998</v>
      </c>
      <c r="H218" s="36">
        <f>SUMIFS(СВЦЭМ!$F$39:$F$782,СВЦЭМ!$A$39:$A$782,$A218,СВЦЭМ!$B$39:$B$782,H$190)+'СЕТ СН'!$F$15</f>
        <v>297.72991902000001</v>
      </c>
      <c r="I218" s="36">
        <f>SUMIFS(СВЦЭМ!$F$39:$F$782,СВЦЭМ!$A$39:$A$782,$A218,СВЦЭМ!$B$39:$B$782,I$190)+'СЕТ СН'!$F$15</f>
        <v>289.42139716999998</v>
      </c>
      <c r="J218" s="36">
        <f>SUMIFS(СВЦЭМ!$F$39:$F$782,СВЦЭМ!$A$39:$A$782,$A218,СВЦЭМ!$B$39:$B$782,J$190)+'СЕТ СН'!$F$15</f>
        <v>287.53758434000002</v>
      </c>
      <c r="K218" s="36">
        <f>SUMIFS(СВЦЭМ!$F$39:$F$782,СВЦЭМ!$A$39:$A$782,$A218,СВЦЭМ!$B$39:$B$782,K$190)+'СЕТ СН'!$F$15</f>
        <v>287.77238874</v>
      </c>
      <c r="L218" s="36">
        <f>SUMIFS(СВЦЭМ!$F$39:$F$782,СВЦЭМ!$A$39:$A$782,$A218,СВЦЭМ!$B$39:$B$782,L$190)+'СЕТ СН'!$F$15</f>
        <v>285.35724089000001</v>
      </c>
      <c r="M218" s="36">
        <f>SUMIFS(СВЦЭМ!$F$39:$F$782,СВЦЭМ!$A$39:$A$782,$A218,СВЦЭМ!$B$39:$B$782,M$190)+'СЕТ СН'!$F$15</f>
        <v>283.58337668000001</v>
      </c>
      <c r="N218" s="36">
        <f>SUMIFS(СВЦЭМ!$F$39:$F$782,СВЦЭМ!$A$39:$A$782,$A218,СВЦЭМ!$B$39:$B$782,N$190)+'СЕТ СН'!$F$15</f>
        <v>287.71922581000001</v>
      </c>
      <c r="O218" s="36">
        <f>SUMIFS(СВЦЭМ!$F$39:$F$782,СВЦЭМ!$A$39:$A$782,$A218,СВЦЭМ!$B$39:$B$782,O$190)+'СЕТ СН'!$F$15</f>
        <v>288.86522979</v>
      </c>
      <c r="P218" s="36">
        <f>SUMIFS(СВЦЭМ!$F$39:$F$782,СВЦЭМ!$A$39:$A$782,$A218,СВЦЭМ!$B$39:$B$782,P$190)+'СЕТ СН'!$F$15</f>
        <v>292.12336225000001</v>
      </c>
      <c r="Q218" s="36">
        <f>SUMIFS(СВЦЭМ!$F$39:$F$782,СВЦЭМ!$A$39:$A$782,$A218,СВЦЭМ!$B$39:$B$782,Q$190)+'СЕТ СН'!$F$15</f>
        <v>291.61231488999999</v>
      </c>
      <c r="R218" s="36">
        <f>SUMIFS(СВЦЭМ!$F$39:$F$782,СВЦЭМ!$A$39:$A$782,$A218,СВЦЭМ!$B$39:$B$782,R$190)+'СЕТ СН'!$F$15</f>
        <v>287.68527626999997</v>
      </c>
      <c r="S218" s="36">
        <f>SUMIFS(СВЦЭМ!$F$39:$F$782,СВЦЭМ!$A$39:$A$782,$A218,СВЦЭМ!$B$39:$B$782,S$190)+'СЕТ СН'!$F$15</f>
        <v>288.70424881000002</v>
      </c>
      <c r="T218" s="36">
        <f>SUMIFS(СВЦЭМ!$F$39:$F$782,СВЦЭМ!$A$39:$A$782,$A218,СВЦЭМ!$B$39:$B$782,T$190)+'СЕТ СН'!$F$15</f>
        <v>281.95968219999997</v>
      </c>
      <c r="U218" s="36">
        <f>SUMIFS(СВЦЭМ!$F$39:$F$782,СВЦЭМ!$A$39:$A$782,$A218,СВЦЭМ!$B$39:$B$782,U$190)+'СЕТ СН'!$F$15</f>
        <v>281.85914081999999</v>
      </c>
      <c r="V218" s="36">
        <f>SUMIFS(СВЦЭМ!$F$39:$F$782,СВЦЭМ!$A$39:$A$782,$A218,СВЦЭМ!$B$39:$B$782,V$190)+'СЕТ СН'!$F$15</f>
        <v>282.37673418999998</v>
      </c>
      <c r="W218" s="36">
        <f>SUMIFS(СВЦЭМ!$F$39:$F$782,СВЦЭМ!$A$39:$A$782,$A218,СВЦЭМ!$B$39:$B$782,W$190)+'СЕТ СН'!$F$15</f>
        <v>285.88129259999999</v>
      </c>
      <c r="X218" s="36">
        <f>SUMIFS(СВЦЭМ!$F$39:$F$782,СВЦЭМ!$A$39:$A$782,$A218,СВЦЭМ!$B$39:$B$782,X$190)+'СЕТ СН'!$F$15</f>
        <v>287.57084065999999</v>
      </c>
      <c r="Y218" s="36">
        <f>SUMIFS(СВЦЭМ!$F$39:$F$782,СВЦЭМ!$A$39:$A$782,$A218,СВЦЭМ!$B$39:$B$782,Y$190)+'СЕТ СН'!$F$15</f>
        <v>291.64068845000003</v>
      </c>
    </row>
    <row r="219" spans="1:25" ht="15.75" x14ac:dyDescent="0.2">
      <c r="A219" s="35">
        <f t="shared" si="5"/>
        <v>44924</v>
      </c>
      <c r="B219" s="36">
        <f>SUMIFS(СВЦЭМ!$F$39:$F$782,СВЦЭМ!$A$39:$A$782,$A219,СВЦЭМ!$B$39:$B$782,B$190)+'СЕТ СН'!$F$15</f>
        <v>304.82335021</v>
      </c>
      <c r="C219" s="36">
        <f>SUMIFS(СВЦЭМ!$F$39:$F$782,СВЦЭМ!$A$39:$A$782,$A219,СВЦЭМ!$B$39:$B$782,C$190)+'СЕТ СН'!$F$15</f>
        <v>305.63856152</v>
      </c>
      <c r="D219" s="36">
        <f>SUMIFS(СВЦЭМ!$F$39:$F$782,СВЦЭМ!$A$39:$A$782,$A219,СВЦЭМ!$B$39:$B$782,D$190)+'СЕТ СН'!$F$15</f>
        <v>304.35982820999999</v>
      </c>
      <c r="E219" s="36">
        <f>SUMIFS(СВЦЭМ!$F$39:$F$782,СВЦЭМ!$A$39:$A$782,$A219,СВЦЭМ!$B$39:$B$782,E$190)+'СЕТ СН'!$F$15</f>
        <v>305.490274</v>
      </c>
      <c r="F219" s="36">
        <f>SUMIFS(СВЦЭМ!$F$39:$F$782,СВЦЭМ!$A$39:$A$782,$A219,СВЦЭМ!$B$39:$B$782,F$190)+'СЕТ СН'!$F$15</f>
        <v>306.88073931999998</v>
      </c>
      <c r="G219" s="36">
        <f>SUMIFS(СВЦЭМ!$F$39:$F$782,СВЦЭМ!$A$39:$A$782,$A219,СВЦЭМ!$B$39:$B$782,G$190)+'СЕТ СН'!$F$15</f>
        <v>304.90999548999997</v>
      </c>
      <c r="H219" s="36">
        <f>SUMIFS(СВЦЭМ!$F$39:$F$782,СВЦЭМ!$A$39:$A$782,$A219,СВЦЭМ!$B$39:$B$782,H$190)+'СЕТ СН'!$F$15</f>
        <v>302.54662481999998</v>
      </c>
      <c r="I219" s="36">
        <f>SUMIFS(СВЦЭМ!$F$39:$F$782,СВЦЭМ!$A$39:$A$782,$A219,СВЦЭМ!$B$39:$B$782,I$190)+'СЕТ СН'!$F$15</f>
        <v>295.32689166</v>
      </c>
      <c r="J219" s="36">
        <f>SUMIFS(СВЦЭМ!$F$39:$F$782,СВЦЭМ!$A$39:$A$782,$A219,СВЦЭМ!$B$39:$B$782,J$190)+'СЕТ СН'!$F$15</f>
        <v>293.67498716</v>
      </c>
      <c r="K219" s="36">
        <f>SUMIFS(СВЦЭМ!$F$39:$F$782,СВЦЭМ!$A$39:$A$782,$A219,СВЦЭМ!$B$39:$B$782,K$190)+'СЕТ СН'!$F$15</f>
        <v>288.19443095000003</v>
      </c>
      <c r="L219" s="36">
        <f>SUMIFS(СВЦЭМ!$F$39:$F$782,СВЦЭМ!$A$39:$A$782,$A219,СВЦЭМ!$B$39:$B$782,L$190)+'СЕТ СН'!$F$15</f>
        <v>285.75147806000001</v>
      </c>
      <c r="M219" s="36">
        <f>SUMIFS(СВЦЭМ!$F$39:$F$782,СВЦЭМ!$A$39:$A$782,$A219,СВЦЭМ!$B$39:$B$782,M$190)+'СЕТ СН'!$F$15</f>
        <v>286.07001369</v>
      </c>
      <c r="N219" s="36">
        <f>SUMIFS(СВЦЭМ!$F$39:$F$782,СВЦЭМ!$A$39:$A$782,$A219,СВЦЭМ!$B$39:$B$782,N$190)+'СЕТ СН'!$F$15</f>
        <v>292.43584129999999</v>
      </c>
      <c r="O219" s="36">
        <f>SUMIFS(СВЦЭМ!$F$39:$F$782,СВЦЭМ!$A$39:$A$782,$A219,СВЦЭМ!$B$39:$B$782,O$190)+'СЕТ СН'!$F$15</f>
        <v>293.89021458000002</v>
      </c>
      <c r="P219" s="36">
        <f>SUMIFS(СВЦЭМ!$F$39:$F$782,СВЦЭМ!$A$39:$A$782,$A219,СВЦЭМ!$B$39:$B$782,P$190)+'СЕТ СН'!$F$15</f>
        <v>296.21802939000003</v>
      </c>
      <c r="Q219" s="36">
        <f>SUMIFS(СВЦЭМ!$F$39:$F$782,СВЦЭМ!$A$39:$A$782,$A219,СВЦЭМ!$B$39:$B$782,Q$190)+'СЕТ СН'!$F$15</f>
        <v>296.53825668000002</v>
      </c>
      <c r="R219" s="36">
        <f>SUMIFS(СВЦЭМ!$F$39:$F$782,СВЦЭМ!$A$39:$A$782,$A219,СВЦЭМ!$B$39:$B$782,R$190)+'СЕТ СН'!$F$15</f>
        <v>293.10496959</v>
      </c>
      <c r="S219" s="36">
        <f>SUMIFS(СВЦЭМ!$F$39:$F$782,СВЦЭМ!$A$39:$A$782,$A219,СВЦЭМ!$B$39:$B$782,S$190)+'СЕТ СН'!$F$15</f>
        <v>289.59966538999998</v>
      </c>
      <c r="T219" s="36">
        <f>SUMIFS(СВЦЭМ!$F$39:$F$782,СВЦЭМ!$A$39:$A$782,$A219,СВЦЭМ!$B$39:$B$782,T$190)+'СЕТ СН'!$F$15</f>
        <v>282.53443120999998</v>
      </c>
      <c r="U219" s="36">
        <f>SUMIFS(СВЦЭМ!$F$39:$F$782,СВЦЭМ!$A$39:$A$782,$A219,СВЦЭМ!$B$39:$B$782,U$190)+'СЕТ СН'!$F$15</f>
        <v>283.9496178</v>
      </c>
      <c r="V219" s="36">
        <f>SUMIFS(СВЦЭМ!$F$39:$F$782,СВЦЭМ!$A$39:$A$782,$A219,СВЦЭМ!$B$39:$B$782,V$190)+'СЕТ СН'!$F$15</f>
        <v>286.74122418000002</v>
      </c>
      <c r="W219" s="36">
        <f>SUMIFS(СВЦЭМ!$F$39:$F$782,СВЦЭМ!$A$39:$A$782,$A219,СВЦЭМ!$B$39:$B$782,W$190)+'СЕТ СН'!$F$15</f>
        <v>290.00782859999998</v>
      </c>
      <c r="X219" s="36">
        <f>SUMIFS(СВЦЭМ!$F$39:$F$782,СВЦЭМ!$A$39:$A$782,$A219,СВЦЭМ!$B$39:$B$782,X$190)+'СЕТ СН'!$F$15</f>
        <v>294.67159709999999</v>
      </c>
      <c r="Y219" s="36">
        <f>SUMIFS(СВЦЭМ!$F$39:$F$782,СВЦЭМ!$A$39:$A$782,$A219,СВЦЭМ!$B$39:$B$782,Y$190)+'СЕТ СН'!$F$15</f>
        <v>299.61768056</v>
      </c>
    </row>
    <row r="220" spans="1:25" ht="15.75" x14ac:dyDescent="0.2">
      <c r="A220" s="35">
        <f t="shared" si="5"/>
        <v>44925</v>
      </c>
      <c r="B220" s="36">
        <f>SUMIFS(СВЦЭМ!$F$39:$F$782,СВЦЭМ!$A$39:$A$782,$A220,СВЦЭМ!$B$39:$B$782,B$190)+'СЕТ СН'!$F$15</f>
        <v>299.73012361000002</v>
      </c>
      <c r="C220" s="36">
        <f>SUMIFS(СВЦЭМ!$F$39:$F$782,СВЦЭМ!$A$39:$A$782,$A220,СВЦЭМ!$B$39:$B$782,C$190)+'СЕТ СН'!$F$15</f>
        <v>295.47696196999999</v>
      </c>
      <c r="D220" s="36">
        <f>SUMIFS(СВЦЭМ!$F$39:$F$782,СВЦЭМ!$A$39:$A$782,$A220,СВЦЭМ!$B$39:$B$782,D$190)+'СЕТ СН'!$F$15</f>
        <v>292.68843755</v>
      </c>
      <c r="E220" s="36">
        <f>SUMIFS(СВЦЭМ!$F$39:$F$782,СВЦЭМ!$A$39:$A$782,$A220,СВЦЭМ!$B$39:$B$782,E$190)+'СЕТ СН'!$F$15</f>
        <v>291.79599952000001</v>
      </c>
      <c r="F220" s="36">
        <f>SUMIFS(СВЦЭМ!$F$39:$F$782,СВЦЭМ!$A$39:$A$782,$A220,СВЦЭМ!$B$39:$B$782,F$190)+'СЕТ СН'!$F$15</f>
        <v>290.90518882999999</v>
      </c>
      <c r="G220" s="36">
        <f>SUMIFS(СВЦЭМ!$F$39:$F$782,СВЦЭМ!$A$39:$A$782,$A220,СВЦЭМ!$B$39:$B$782,G$190)+'СЕТ СН'!$F$15</f>
        <v>287.82077756000001</v>
      </c>
      <c r="H220" s="36">
        <f>SUMIFS(СВЦЭМ!$F$39:$F$782,СВЦЭМ!$A$39:$A$782,$A220,СВЦЭМ!$B$39:$B$782,H$190)+'СЕТ СН'!$F$15</f>
        <v>281.83516072999998</v>
      </c>
      <c r="I220" s="36">
        <f>SUMIFS(СВЦЭМ!$F$39:$F$782,СВЦЭМ!$A$39:$A$782,$A220,СВЦЭМ!$B$39:$B$782,I$190)+'СЕТ СН'!$F$15</f>
        <v>283.42410788000001</v>
      </c>
      <c r="J220" s="36">
        <f>SUMIFS(СВЦЭМ!$F$39:$F$782,СВЦЭМ!$A$39:$A$782,$A220,СВЦЭМ!$B$39:$B$782,J$190)+'СЕТ СН'!$F$15</f>
        <v>278.12547638000001</v>
      </c>
      <c r="K220" s="36">
        <f>SUMIFS(СВЦЭМ!$F$39:$F$782,СВЦЭМ!$A$39:$A$782,$A220,СВЦЭМ!$B$39:$B$782,K$190)+'СЕТ СН'!$F$15</f>
        <v>276.04692254000003</v>
      </c>
      <c r="L220" s="36">
        <f>SUMIFS(СВЦЭМ!$F$39:$F$782,СВЦЭМ!$A$39:$A$782,$A220,СВЦЭМ!$B$39:$B$782,L$190)+'СЕТ СН'!$F$15</f>
        <v>278.02881164000001</v>
      </c>
      <c r="M220" s="36">
        <f>SUMIFS(СВЦЭМ!$F$39:$F$782,СВЦЭМ!$A$39:$A$782,$A220,СВЦЭМ!$B$39:$B$782,M$190)+'СЕТ СН'!$F$15</f>
        <v>280.96515713000002</v>
      </c>
      <c r="N220" s="36">
        <f>SUMIFS(СВЦЭМ!$F$39:$F$782,СВЦЭМ!$A$39:$A$782,$A220,СВЦЭМ!$B$39:$B$782,N$190)+'СЕТ СН'!$F$15</f>
        <v>284.51516428999997</v>
      </c>
      <c r="O220" s="36">
        <f>SUMIFS(СВЦЭМ!$F$39:$F$782,СВЦЭМ!$A$39:$A$782,$A220,СВЦЭМ!$B$39:$B$782,O$190)+'СЕТ СН'!$F$15</f>
        <v>289.14819813999998</v>
      </c>
      <c r="P220" s="36">
        <f>SUMIFS(СВЦЭМ!$F$39:$F$782,СВЦЭМ!$A$39:$A$782,$A220,СВЦЭМ!$B$39:$B$782,P$190)+'СЕТ СН'!$F$15</f>
        <v>290.75908226000001</v>
      </c>
      <c r="Q220" s="36">
        <f>SUMIFS(СВЦЭМ!$F$39:$F$782,СВЦЭМ!$A$39:$A$782,$A220,СВЦЭМ!$B$39:$B$782,Q$190)+'СЕТ СН'!$F$15</f>
        <v>290.68118543999998</v>
      </c>
      <c r="R220" s="36">
        <f>SUMIFS(СВЦЭМ!$F$39:$F$782,СВЦЭМ!$A$39:$A$782,$A220,СВЦЭМ!$B$39:$B$782,R$190)+'СЕТ СН'!$F$15</f>
        <v>285.56580303999999</v>
      </c>
      <c r="S220" s="36">
        <f>SUMIFS(СВЦЭМ!$F$39:$F$782,СВЦЭМ!$A$39:$A$782,$A220,СВЦЭМ!$B$39:$B$782,S$190)+'СЕТ СН'!$F$15</f>
        <v>277.36088229000001</v>
      </c>
      <c r="T220" s="36">
        <f>SUMIFS(СВЦЭМ!$F$39:$F$782,СВЦЭМ!$A$39:$A$782,$A220,СВЦЭМ!$B$39:$B$782,T$190)+'СЕТ СН'!$F$15</f>
        <v>277.48723484999999</v>
      </c>
      <c r="U220" s="36">
        <f>SUMIFS(СВЦЭМ!$F$39:$F$782,СВЦЭМ!$A$39:$A$782,$A220,СВЦЭМ!$B$39:$B$782,U$190)+'СЕТ СН'!$F$15</f>
        <v>278.16806020000001</v>
      </c>
      <c r="V220" s="36">
        <f>SUMIFS(СВЦЭМ!$F$39:$F$782,СВЦЭМ!$A$39:$A$782,$A220,СВЦЭМ!$B$39:$B$782,V$190)+'СЕТ СН'!$F$15</f>
        <v>280.60676703000001</v>
      </c>
      <c r="W220" s="36">
        <f>SUMIFS(СВЦЭМ!$F$39:$F$782,СВЦЭМ!$A$39:$A$782,$A220,СВЦЭМ!$B$39:$B$782,W$190)+'СЕТ СН'!$F$15</f>
        <v>283.94157226999999</v>
      </c>
      <c r="X220" s="36">
        <f>SUMIFS(СВЦЭМ!$F$39:$F$782,СВЦЭМ!$A$39:$A$782,$A220,СВЦЭМ!$B$39:$B$782,X$190)+'СЕТ СН'!$F$15</f>
        <v>288.14594670999998</v>
      </c>
      <c r="Y220" s="36">
        <f>SUMIFS(СВЦЭМ!$F$39:$F$782,СВЦЭМ!$A$39:$A$782,$A220,СВЦЭМ!$B$39:$B$782,Y$190)+'СЕТ СН'!$F$15</f>
        <v>290.76307106000002</v>
      </c>
    </row>
    <row r="221" spans="1:25" ht="15.75" x14ac:dyDescent="0.2">
      <c r="A221" s="35">
        <f t="shared" si="5"/>
        <v>44926</v>
      </c>
      <c r="B221" s="36">
        <f>SUMIFS(СВЦЭМ!$F$39:$F$782,СВЦЭМ!$A$39:$A$782,$A221,СВЦЭМ!$B$39:$B$782,B$190)+'СЕТ СН'!$F$15</f>
        <v>313.17291981</v>
      </c>
      <c r="C221" s="36">
        <f>SUMIFS(СВЦЭМ!$F$39:$F$782,СВЦЭМ!$A$39:$A$782,$A221,СВЦЭМ!$B$39:$B$782,C$190)+'СЕТ СН'!$F$15</f>
        <v>318.96402453000002</v>
      </c>
      <c r="D221" s="36">
        <f>SUMIFS(СВЦЭМ!$F$39:$F$782,СВЦЭМ!$A$39:$A$782,$A221,СВЦЭМ!$B$39:$B$782,D$190)+'СЕТ СН'!$F$15</f>
        <v>328.86073083999997</v>
      </c>
      <c r="E221" s="36">
        <f>SUMIFS(СВЦЭМ!$F$39:$F$782,СВЦЭМ!$A$39:$A$782,$A221,СВЦЭМ!$B$39:$B$782,E$190)+'СЕТ СН'!$F$15</f>
        <v>330.45626729999998</v>
      </c>
      <c r="F221" s="36">
        <f>SUMIFS(СВЦЭМ!$F$39:$F$782,СВЦЭМ!$A$39:$A$782,$A221,СВЦЭМ!$B$39:$B$782,F$190)+'СЕТ СН'!$F$15</f>
        <v>330.08738045000001</v>
      </c>
      <c r="G221" s="36">
        <f>SUMIFS(СВЦЭМ!$F$39:$F$782,СВЦЭМ!$A$39:$A$782,$A221,СВЦЭМ!$B$39:$B$782,G$190)+'СЕТ СН'!$F$15</f>
        <v>327.93455233999998</v>
      </c>
      <c r="H221" s="36">
        <f>SUMIFS(СВЦЭМ!$F$39:$F$782,СВЦЭМ!$A$39:$A$782,$A221,СВЦЭМ!$B$39:$B$782,H$190)+'СЕТ СН'!$F$15</f>
        <v>321.75858837999999</v>
      </c>
      <c r="I221" s="36">
        <f>SUMIFS(СВЦЭМ!$F$39:$F$782,СВЦЭМ!$A$39:$A$782,$A221,СВЦЭМ!$B$39:$B$782,I$190)+'СЕТ СН'!$F$15</f>
        <v>313.05612499</v>
      </c>
      <c r="J221" s="36">
        <f>SUMIFS(СВЦЭМ!$F$39:$F$782,СВЦЭМ!$A$39:$A$782,$A221,СВЦЭМ!$B$39:$B$782,J$190)+'СЕТ СН'!$F$15</f>
        <v>305.04110033000001</v>
      </c>
      <c r="K221" s="36">
        <f>SUMIFS(СВЦЭМ!$F$39:$F$782,СВЦЭМ!$A$39:$A$782,$A221,СВЦЭМ!$B$39:$B$782,K$190)+'СЕТ СН'!$F$15</f>
        <v>303.85828271999998</v>
      </c>
      <c r="L221" s="36">
        <f>SUMIFS(СВЦЭМ!$F$39:$F$782,СВЦЭМ!$A$39:$A$782,$A221,СВЦЭМ!$B$39:$B$782,L$190)+'СЕТ СН'!$F$15</f>
        <v>300.74299100000002</v>
      </c>
      <c r="M221" s="36">
        <f>SUMIFS(СВЦЭМ!$F$39:$F$782,СВЦЭМ!$A$39:$A$782,$A221,СВЦЭМ!$B$39:$B$782,M$190)+'СЕТ СН'!$F$15</f>
        <v>300.39660471000002</v>
      </c>
      <c r="N221" s="36">
        <f>SUMIFS(СВЦЭМ!$F$39:$F$782,СВЦЭМ!$A$39:$A$782,$A221,СВЦЭМ!$B$39:$B$782,N$190)+'СЕТ СН'!$F$15</f>
        <v>304.39988713000002</v>
      </c>
      <c r="O221" s="36">
        <f>SUMIFS(СВЦЭМ!$F$39:$F$782,СВЦЭМ!$A$39:$A$782,$A221,СВЦЭМ!$B$39:$B$782,O$190)+'СЕТ СН'!$F$15</f>
        <v>309.52276952</v>
      </c>
      <c r="P221" s="36">
        <f>SUMIFS(СВЦЭМ!$F$39:$F$782,СВЦЭМ!$A$39:$A$782,$A221,СВЦЭМ!$B$39:$B$782,P$190)+'СЕТ СН'!$F$15</f>
        <v>313.27487418999999</v>
      </c>
      <c r="Q221" s="36">
        <f>SUMIFS(СВЦЭМ!$F$39:$F$782,СВЦЭМ!$A$39:$A$782,$A221,СВЦЭМ!$B$39:$B$782,Q$190)+'СЕТ СН'!$F$15</f>
        <v>313.92017206999998</v>
      </c>
      <c r="R221" s="36">
        <f>SUMIFS(СВЦЭМ!$F$39:$F$782,СВЦЭМ!$A$39:$A$782,$A221,СВЦЭМ!$B$39:$B$782,R$190)+'СЕТ СН'!$F$15</f>
        <v>304.44033854999998</v>
      </c>
      <c r="S221" s="36">
        <f>SUMIFS(СВЦЭМ!$F$39:$F$782,СВЦЭМ!$A$39:$A$782,$A221,СВЦЭМ!$B$39:$B$782,S$190)+'СЕТ СН'!$F$15</f>
        <v>298.24362902000001</v>
      </c>
      <c r="T221" s="36">
        <f>SUMIFS(СВЦЭМ!$F$39:$F$782,СВЦЭМ!$A$39:$A$782,$A221,СВЦЭМ!$B$39:$B$782,T$190)+'СЕТ СН'!$F$15</f>
        <v>296.90022135999999</v>
      </c>
      <c r="U221" s="36">
        <f>SUMIFS(СВЦЭМ!$F$39:$F$782,СВЦЭМ!$A$39:$A$782,$A221,СВЦЭМ!$B$39:$B$782,U$190)+'СЕТ СН'!$F$15</f>
        <v>300.07803503999997</v>
      </c>
      <c r="V221" s="36">
        <f>SUMIFS(СВЦЭМ!$F$39:$F$782,СВЦЭМ!$A$39:$A$782,$A221,СВЦЭМ!$B$39:$B$782,V$190)+'СЕТ СН'!$F$15</f>
        <v>301.15744697999997</v>
      </c>
      <c r="W221" s="36">
        <f>SUMIFS(СВЦЭМ!$F$39:$F$782,СВЦЭМ!$A$39:$A$782,$A221,СВЦЭМ!$B$39:$B$782,W$190)+'СЕТ СН'!$F$15</f>
        <v>307.7999494</v>
      </c>
      <c r="X221" s="36">
        <f>SUMIFS(СВЦЭМ!$F$39:$F$782,СВЦЭМ!$A$39:$A$782,$A221,СВЦЭМ!$B$39:$B$782,X$190)+'СЕТ СН'!$F$15</f>
        <v>308.95968923999999</v>
      </c>
      <c r="Y221" s="36">
        <f>SUMIFS(СВЦЭМ!$F$39:$F$782,СВЦЭМ!$A$39:$A$782,$A221,СВЦЭМ!$B$39:$B$782,Y$190)+'СЕТ СН'!$F$15</f>
        <v>317.84530831000001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7" t="s">
        <v>7</v>
      </c>
      <c r="B223" s="130" t="s">
        <v>116</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2"/>
    </row>
    <row r="224" spans="1:25" ht="12.75" hidden="1" customHeight="1" x14ac:dyDescent="0.2">
      <c r="A224" s="128"/>
      <c r="B224" s="133"/>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5"/>
    </row>
    <row r="225" spans="1:27" s="46" customFormat="1" ht="12.75" hidden="1" customHeight="1" x14ac:dyDescent="0.2">
      <c r="A225" s="12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01.12.2022</v>
      </c>
      <c r="B226" s="36">
        <f>SUMIFS(СВЦЭМ!$G$40:$G$783,СВЦЭМ!$A$40:$A$783,$A226,СВЦЭМ!$B$40:$B$783,B$225)+'СЕТ СН'!$F$15</f>
        <v>0</v>
      </c>
      <c r="C226" s="36">
        <f>SUMIFS(СВЦЭМ!$G$40:$G$783,СВЦЭМ!$A$40:$A$783,$A226,СВЦЭМ!$B$40:$B$783,C$225)+'СЕТ СН'!$F$15</f>
        <v>0</v>
      </c>
      <c r="D226" s="36">
        <f>SUMIFS(СВЦЭМ!$G$40:$G$783,СВЦЭМ!$A$40:$A$783,$A226,СВЦЭМ!$B$40:$B$783,D$225)+'СЕТ СН'!$F$15</f>
        <v>0</v>
      </c>
      <c r="E226" s="36">
        <f>SUMIFS(СВЦЭМ!$G$40:$G$783,СВЦЭМ!$A$40:$A$783,$A226,СВЦЭМ!$B$40:$B$783,E$225)+'СЕТ СН'!$F$15</f>
        <v>0</v>
      </c>
      <c r="F226" s="36">
        <f>SUMIFS(СВЦЭМ!$G$40:$G$783,СВЦЭМ!$A$40:$A$783,$A226,СВЦЭМ!$B$40:$B$783,F$225)+'СЕТ СН'!$F$15</f>
        <v>0</v>
      </c>
      <c r="G226" s="36">
        <f>SUMIFS(СВЦЭМ!$G$40:$G$783,СВЦЭМ!$A$40:$A$783,$A226,СВЦЭМ!$B$40:$B$783,G$225)+'СЕТ СН'!$F$15</f>
        <v>0</v>
      </c>
      <c r="H226" s="36">
        <f>SUMIFS(СВЦЭМ!$G$40:$G$783,СВЦЭМ!$A$40:$A$783,$A226,СВЦЭМ!$B$40:$B$783,H$225)+'СЕТ СН'!$F$15</f>
        <v>0</v>
      </c>
      <c r="I226" s="36">
        <f>SUMIFS(СВЦЭМ!$G$40:$G$783,СВЦЭМ!$A$40:$A$783,$A226,СВЦЭМ!$B$40:$B$783,I$225)+'СЕТ СН'!$F$15</f>
        <v>0</v>
      </c>
      <c r="J226" s="36">
        <f>SUMIFS(СВЦЭМ!$G$40:$G$783,СВЦЭМ!$A$40:$A$783,$A226,СВЦЭМ!$B$40:$B$783,J$225)+'СЕТ СН'!$F$15</f>
        <v>0</v>
      </c>
      <c r="K226" s="36">
        <f>SUMIFS(СВЦЭМ!$G$40:$G$783,СВЦЭМ!$A$40:$A$783,$A226,СВЦЭМ!$B$40:$B$783,K$225)+'СЕТ СН'!$F$15</f>
        <v>0</v>
      </c>
      <c r="L226" s="36">
        <f>SUMIFS(СВЦЭМ!$G$40:$G$783,СВЦЭМ!$A$40:$A$783,$A226,СВЦЭМ!$B$40:$B$783,L$225)+'СЕТ СН'!$F$15</f>
        <v>0</v>
      </c>
      <c r="M226" s="36">
        <f>SUMIFS(СВЦЭМ!$G$40:$G$783,СВЦЭМ!$A$40:$A$783,$A226,СВЦЭМ!$B$40:$B$783,M$225)+'СЕТ СН'!$F$15</f>
        <v>0</v>
      </c>
      <c r="N226" s="36">
        <f>SUMIFS(СВЦЭМ!$G$40:$G$783,СВЦЭМ!$A$40:$A$783,$A226,СВЦЭМ!$B$40:$B$783,N$225)+'СЕТ СН'!$F$15</f>
        <v>0</v>
      </c>
      <c r="O226" s="36">
        <f>SUMIFS(СВЦЭМ!$G$40:$G$783,СВЦЭМ!$A$40:$A$783,$A226,СВЦЭМ!$B$40:$B$783,O$225)+'СЕТ СН'!$F$15</f>
        <v>0</v>
      </c>
      <c r="P226" s="36">
        <f>SUMIFS(СВЦЭМ!$G$40:$G$783,СВЦЭМ!$A$40:$A$783,$A226,СВЦЭМ!$B$40:$B$783,P$225)+'СЕТ СН'!$F$15</f>
        <v>0</v>
      </c>
      <c r="Q226" s="36">
        <f>SUMIFS(СВЦЭМ!$G$40:$G$783,СВЦЭМ!$A$40:$A$783,$A226,СВЦЭМ!$B$40:$B$783,Q$225)+'СЕТ СН'!$F$15</f>
        <v>0</v>
      </c>
      <c r="R226" s="36">
        <f>SUMIFS(СВЦЭМ!$G$40:$G$783,СВЦЭМ!$A$40:$A$783,$A226,СВЦЭМ!$B$40:$B$783,R$225)+'СЕТ СН'!$F$15</f>
        <v>0</v>
      </c>
      <c r="S226" s="36">
        <f>SUMIFS(СВЦЭМ!$G$40:$G$783,СВЦЭМ!$A$40:$A$783,$A226,СВЦЭМ!$B$40:$B$783,S$225)+'СЕТ СН'!$F$15</f>
        <v>0</v>
      </c>
      <c r="T226" s="36">
        <f>SUMIFS(СВЦЭМ!$G$40:$G$783,СВЦЭМ!$A$40:$A$783,$A226,СВЦЭМ!$B$40:$B$783,T$225)+'СЕТ СН'!$F$15</f>
        <v>0</v>
      </c>
      <c r="U226" s="36">
        <f>SUMIFS(СВЦЭМ!$G$40:$G$783,СВЦЭМ!$A$40:$A$783,$A226,СВЦЭМ!$B$40:$B$783,U$225)+'СЕТ СН'!$F$15</f>
        <v>0</v>
      </c>
      <c r="V226" s="36">
        <f>SUMIFS(СВЦЭМ!$G$40:$G$783,СВЦЭМ!$A$40:$A$783,$A226,СВЦЭМ!$B$40:$B$783,V$225)+'СЕТ СН'!$F$15</f>
        <v>0</v>
      </c>
      <c r="W226" s="36">
        <f>SUMIFS(СВЦЭМ!$G$40:$G$783,СВЦЭМ!$A$40:$A$783,$A226,СВЦЭМ!$B$40:$B$783,W$225)+'СЕТ СН'!$F$15</f>
        <v>0</v>
      </c>
      <c r="X226" s="36">
        <f>SUMIFS(СВЦЭМ!$G$40:$G$783,СВЦЭМ!$A$40:$A$783,$A226,СВЦЭМ!$B$40:$B$783,X$225)+'СЕТ СН'!$F$15</f>
        <v>0</v>
      </c>
      <c r="Y226" s="36">
        <f>SUMIFS(СВЦЭМ!$G$40:$G$783,СВЦЭМ!$A$40:$A$783,$A226,СВЦЭМ!$B$40:$B$783,Y$225)+'СЕТ СН'!$F$15</f>
        <v>0</v>
      </c>
      <c r="AA226" s="45"/>
    </row>
    <row r="227" spans="1:27" ht="15.75" hidden="1" x14ac:dyDescent="0.2">
      <c r="A227" s="35">
        <f>A226+1</f>
        <v>44897</v>
      </c>
      <c r="B227" s="36">
        <f>SUMIFS(СВЦЭМ!$G$40:$G$783,СВЦЭМ!$A$40:$A$783,$A227,СВЦЭМ!$B$40:$B$783,B$225)+'СЕТ СН'!$F$15</f>
        <v>0</v>
      </c>
      <c r="C227" s="36">
        <f>SUMIFS(СВЦЭМ!$G$40:$G$783,СВЦЭМ!$A$40:$A$783,$A227,СВЦЭМ!$B$40:$B$783,C$225)+'СЕТ СН'!$F$15</f>
        <v>0</v>
      </c>
      <c r="D227" s="36">
        <f>SUMIFS(СВЦЭМ!$G$40:$G$783,СВЦЭМ!$A$40:$A$783,$A227,СВЦЭМ!$B$40:$B$783,D$225)+'СЕТ СН'!$F$15</f>
        <v>0</v>
      </c>
      <c r="E227" s="36">
        <f>SUMIFS(СВЦЭМ!$G$40:$G$783,СВЦЭМ!$A$40:$A$783,$A227,СВЦЭМ!$B$40:$B$783,E$225)+'СЕТ СН'!$F$15</f>
        <v>0</v>
      </c>
      <c r="F227" s="36">
        <f>SUMIFS(СВЦЭМ!$G$40:$G$783,СВЦЭМ!$A$40:$A$783,$A227,СВЦЭМ!$B$40:$B$783,F$225)+'СЕТ СН'!$F$15</f>
        <v>0</v>
      </c>
      <c r="G227" s="36">
        <f>SUMIFS(СВЦЭМ!$G$40:$G$783,СВЦЭМ!$A$40:$A$783,$A227,СВЦЭМ!$B$40:$B$783,G$225)+'СЕТ СН'!$F$15</f>
        <v>0</v>
      </c>
      <c r="H227" s="36">
        <f>SUMIFS(СВЦЭМ!$G$40:$G$783,СВЦЭМ!$A$40:$A$783,$A227,СВЦЭМ!$B$40:$B$783,H$225)+'СЕТ СН'!$F$15</f>
        <v>0</v>
      </c>
      <c r="I227" s="36">
        <f>SUMIFS(СВЦЭМ!$G$40:$G$783,СВЦЭМ!$A$40:$A$783,$A227,СВЦЭМ!$B$40:$B$783,I$225)+'СЕТ СН'!$F$15</f>
        <v>0</v>
      </c>
      <c r="J227" s="36">
        <f>SUMIFS(СВЦЭМ!$G$40:$G$783,СВЦЭМ!$A$40:$A$783,$A227,СВЦЭМ!$B$40:$B$783,J$225)+'СЕТ СН'!$F$15</f>
        <v>0</v>
      </c>
      <c r="K227" s="36">
        <f>SUMIFS(СВЦЭМ!$G$40:$G$783,СВЦЭМ!$A$40:$A$783,$A227,СВЦЭМ!$B$40:$B$783,K$225)+'СЕТ СН'!$F$15</f>
        <v>0</v>
      </c>
      <c r="L227" s="36">
        <f>SUMIFS(СВЦЭМ!$G$40:$G$783,СВЦЭМ!$A$40:$A$783,$A227,СВЦЭМ!$B$40:$B$783,L$225)+'СЕТ СН'!$F$15</f>
        <v>0</v>
      </c>
      <c r="M227" s="36">
        <f>SUMIFS(СВЦЭМ!$G$40:$G$783,СВЦЭМ!$A$40:$A$783,$A227,СВЦЭМ!$B$40:$B$783,M$225)+'СЕТ СН'!$F$15</f>
        <v>0</v>
      </c>
      <c r="N227" s="36">
        <f>SUMIFS(СВЦЭМ!$G$40:$G$783,СВЦЭМ!$A$40:$A$783,$A227,СВЦЭМ!$B$40:$B$783,N$225)+'СЕТ СН'!$F$15</f>
        <v>0</v>
      </c>
      <c r="O227" s="36">
        <f>SUMIFS(СВЦЭМ!$G$40:$G$783,СВЦЭМ!$A$40:$A$783,$A227,СВЦЭМ!$B$40:$B$783,O$225)+'СЕТ СН'!$F$15</f>
        <v>0</v>
      </c>
      <c r="P227" s="36">
        <f>SUMIFS(СВЦЭМ!$G$40:$G$783,СВЦЭМ!$A$40:$A$783,$A227,СВЦЭМ!$B$40:$B$783,P$225)+'СЕТ СН'!$F$15</f>
        <v>0</v>
      </c>
      <c r="Q227" s="36">
        <f>SUMIFS(СВЦЭМ!$G$40:$G$783,СВЦЭМ!$A$40:$A$783,$A227,СВЦЭМ!$B$40:$B$783,Q$225)+'СЕТ СН'!$F$15</f>
        <v>0</v>
      </c>
      <c r="R227" s="36">
        <f>SUMIFS(СВЦЭМ!$G$40:$G$783,СВЦЭМ!$A$40:$A$783,$A227,СВЦЭМ!$B$40:$B$783,R$225)+'СЕТ СН'!$F$15</f>
        <v>0</v>
      </c>
      <c r="S227" s="36">
        <f>SUMIFS(СВЦЭМ!$G$40:$G$783,СВЦЭМ!$A$40:$A$783,$A227,СВЦЭМ!$B$40:$B$783,S$225)+'СЕТ СН'!$F$15</f>
        <v>0</v>
      </c>
      <c r="T227" s="36">
        <f>SUMIFS(СВЦЭМ!$G$40:$G$783,СВЦЭМ!$A$40:$A$783,$A227,СВЦЭМ!$B$40:$B$783,T$225)+'СЕТ СН'!$F$15</f>
        <v>0</v>
      </c>
      <c r="U227" s="36">
        <f>SUMIFS(СВЦЭМ!$G$40:$G$783,СВЦЭМ!$A$40:$A$783,$A227,СВЦЭМ!$B$40:$B$783,U$225)+'СЕТ СН'!$F$15</f>
        <v>0</v>
      </c>
      <c r="V227" s="36">
        <f>SUMIFS(СВЦЭМ!$G$40:$G$783,СВЦЭМ!$A$40:$A$783,$A227,СВЦЭМ!$B$40:$B$783,V$225)+'СЕТ СН'!$F$15</f>
        <v>0</v>
      </c>
      <c r="W227" s="36">
        <f>SUMIFS(СВЦЭМ!$G$40:$G$783,СВЦЭМ!$A$40:$A$783,$A227,СВЦЭМ!$B$40:$B$783,W$225)+'СЕТ СН'!$F$15</f>
        <v>0</v>
      </c>
      <c r="X227" s="36">
        <f>SUMIFS(СВЦЭМ!$G$40:$G$783,СВЦЭМ!$A$40:$A$783,$A227,СВЦЭМ!$B$40:$B$783,X$225)+'СЕТ СН'!$F$15</f>
        <v>0</v>
      </c>
      <c r="Y227" s="36">
        <f>SUMIFS(СВЦЭМ!$G$40:$G$783,СВЦЭМ!$A$40:$A$783,$A227,СВЦЭМ!$B$40:$B$783,Y$225)+'СЕТ СН'!$F$15</f>
        <v>0</v>
      </c>
    </row>
    <row r="228" spans="1:27" ht="15.75" hidden="1" x14ac:dyDescent="0.2">
      <c r="A228" s="35">
        <f t="shared" ref="A228:A256" si="6">A227+1</f>
        <v>44898</v>
      </c>
      <c r="B228" s="36">
        <f>SUMIFS(СВЦЭМ!$G$40:$G$783,СВЦЭМ!$A$40:$A$783,$A228,СВЦЭМ!$B$40:$B$783,B$225)+'СЕТ СН'!$F$15</f>
        <v>0</v>
      </c>
      <c r="C228" s="36">
        <f>SUMIFS(СВЦЭМ!$G$40:$G$783,СВЦЭМ!$A$40:$A$783,$A228,СВЦЭМ!$B$40:$B$783,C$225)+'СЕТ СН'!$F$15</f>
        <v>0</v>
      </c>
      <c r="D228" s="36">
        <f>SUMIFS(СВЦЭМ!$G$40:$G$783,СВЦЭМ!$A$40:$A$783,$A228,СВЦЭМ!$B$40:$B$783,D$225)+'СЕТ СН'!$F$15</f>
        <v>0</v>
      </c>
      <c r="E228" s="36">
        <f>SUMIFS(СВЦЭМ!$G$40:$G$783,СВЦЭМ!$A$40:$A$783,$A228,СВЦЭМ!$B$40:$B$783,E$225)+'СЕТ СН'!$F$15</f>
        <v>0</v>
      </c>
      <c r="F228" s="36">
        <f>SUMIFS(СВЦЭМ!$G$40:$G$783,СВЦЭМ!$A$40:$A$783,$A228,СВЦЭМ!$B$40:$B$783,F$225)+'СЕТ СН'!$F$15</f>
        <v>0</v>
      </c>
      <c r="G228" s="36">
        <f>SUMIFS(СВЦЭМ!$G$40:$G$783,СВЦЭМ!$A$40:$A$783,$A228,СВЦЭМ!$B$40:$B$783,G$225)+'СЕТ СН'!$F$15</f>
        <v>0</v>
      </c>
      <c r="H228" s="36">
        <f>SUMIFS(СВЦЭМ!$G$40:$G$783,СВЦЭМ!$A$40:$A$783,$A228,СВЦЭМ!$B$40:$B$783,H$225)+'СЕТ СН'!$F$15</f>
        <v>0</v>
      </c>
      <c r="I228" s="36">
        <f>SUMIFS(СВЦЭМ!$G$40:$G$783,СВЦЭМ!$A$40:$A$783,$A228,СВЦЭМ!$B$40:$B$783,I$225)+'СЕТ СН'!$F$15</f>
        <v>0</v>
      </c>
      <c r="J228" s="36">
        <f>SUMIFS(СВЦЭМ!$G$40:$G$783,СВЦЭМ!$A$40:$A$783,$A228,СВЦЭМ!$B$40:$B$783,J$225)+'СЕТ СН'!$F$15</f>
        <v>0</v>
      </c>
      <c r="K228" s="36">
        <f>SUMIFS(СВЦЭМ!$G$40:$G$783,СВЦЭМ!$A$40:$A$783,$A228,СВЦЭМ!$B$40:$B$783,K$225)+'СЕТ СН'!$F$15</f>
        <v>0</v>
      </c>
      <c r="L228" s="36">
        <f>SUMIFS(СВЦЭМ!$G$40:$G$783,СВЦЭМ!$A$40:$A$783,$A228,СВЦЭМ!$B$40:$B$783,L$225)+'СЕТ СН'!$F$15</f>
        <v>0</v>
      </c>
      <c r="M228" s="36">
        <f>SUMIFS(СВЦЭМ!$G$40:$G$783,СВЦЭМ!$A$40:$A$783,$A228,СВЦЭМ!$B$40:$B$783,M$225)+'СЕТ СН'!$F$15</f>
        <v>0</v>
      </c>
      <c r="N228" s="36">
        <f>SUMIFS(СВЦЭМ!$G$40:$G$783,СВЦЭМ!$A$40:$A$783,$A228,СВЦЭМ!$B$40:$B$783,N$225)+'СЕТ СН'!$F$15</f>
        <v>0</v>
      </c>
      <c r="O228" s="36">
        <f>SUMIFS(СВЦЭМ!$G$40:$G$783,СВЦЭМ!$A$40:$A$783,$A228,СВЦЭМ!$B$40:$B$783,O$225)+'СЕТ СН'!$F$15</f>
        <v>0</v>
      </c>
      <c r="P228" s="36">
        <f>SUMIFS(СВЦЭМ!$G$40:$G$783,СВЦЭМ!$A$40:$A$783,$A228,СВЦЭМ!$B$40:$B$783,P$225)+'СЕТ СН'!$F$15</f>
        <v>0</v>
      </c>
      <c r="Q228" s="36">
        <f>SUMIFS(СВЦЭМ!$G$40:$G$783,СВЦЭМ!$A$40:$A$783,$A228,СВЦЭМ!$B$40:$B$783,Q$225)+'СЕТ СН'!$F$15</f>
        <v>0</v>
      </c>
      <c r="R228" s="36">
        <f>SUMIFS(СВЦЭМ!$G$40:$G$783,СВЦЭМ!$A$40:$A$783,$A228,СВЦЭМ!$B$40:$B$783,R$225)+'СЕТ СН'!$F$15</f>
        <v>0</v>
      </c>
      <c r="S228" s="36">
        <f>SUMIFS(СВЦЭМ!$G$40:$G$783,СВЦЭМ!$A$40:$A$783,$A228,СВЦЭМ!$B$40:$B$783,S$225)+'СЕТ СН'!$F$15</f>
        <v>0</v>
      </c>
      <c r="T228" s="36">
        <f>SUMIFS(СВЦЭМ!$G$40:$G$783,СВЦЭМ!$A$40:$A$783,$A228,СВЦЭМ!$B$40:$B$783,T$225)+'СЕТ СН'!$F$15</f>
        <v>0</v>
      </c>
      <c r="U228" s="36">
        <f>SUMIFS(СВЦЭМ!$G$40:$G$783,СВЦЭМ!$A$40:$A$783,$A228,СВЦЭМ!$B$40:$B$783,U$225)+'СЕТ СН'!$F$15</f>
        <v>0</v>
      </c>
      <c r="V228" s="36">
        <f>SUMIFS(СВЦЭМ!$G$40:$G$783,СВЦЭМ!$A$40:$A$783,$A228,СВЦЭМ!$B$40:$B$783,V$225)+'СЕТ СН'!$F$15</f>
        <v>0</v>
      </c>
      <c r="W228" s="36">
        <f>SUMIFS(СВЦЭМ!$G$40:$G$783,СВЦЭМ!$A$40:$A$783,$A228,СВЦЭМ!$B$40:$B$783,W$225)+'СЕТ СН'!$F$15</f>
        <v>0</v>
      </c>
      <c r="X228" s="36">
        <f>SUMIFS(СВЦЭМ!$G$40:$G$783,СВЦЭМ!$A$40:$A$783,$A228,СВЦЭМ!$B$40:$B$783,X$225)+'СЕТ СН'!$F$15</f>
        <v>0</v>
      </c>
      <c r="Y228" s="36">
        <f>SUMIFS(СВЦЭМ!$G$40:$G$783,СВЦЭМ!$A$40:$A$783,$A228,СВЦЭМ!$B$40:$B$783,Y$225)+'СЕТ СН'!$F$15</f>
        <v>0</v>
      </c>
    </row>
    <row r="229" spans="1:27" ht="15.75" hidden="1" x14ac:dyDescent="0.2">
      <c r="A229" s="35">
        <f t="shared" si="6"/>
        <v>44899</v>
      </c>
      <c r="B229" s="36">
        <f>SUMIFS(СВЦЭМ!$G$40:$G$783,СВЦЭМ!$A$40:$A$783,$A229,СВЦЭМ!$B$40:$B$783,B$225)+'СЕТ СН'!$F$15</f>
        <v>0</v>
      </c>
      <c r="C229" s="36">
        <f>SUMIFS(СВЦЭМ!$G$40:$G$783,СВЦЭМ!$A$40:$A$783,$A229,СВЦЭМ!$B$40:$B$783,C$225)+'СЕТ СН'!$F$15</f>
        <v>0</v>
      </c>
      <c r="D229" s="36">
        <f>SUMIFS(СВЦЭМ!$G$40:$G$783,СВЦЭМ!$A$40:$A$783,$A229,СВЦЭМ!$B$40:$B$783,D$225)+'СЕТ СН'!$F$15</f>
        <v>0</v>
      </c>
      <c r="E229" s="36">
        <f>SUMIFS(СВЦЭМ!$G$40:$G$783,СВЦЭМ!$A$40:$A$783,$A229,СВЦЭМ!$B$40:$B$783,E$225)+'СЕТ СН'!$F$15</f>
        <v>0</v>
      </c>
      <c r="F229" s="36">
        <f>SUMIFS(СВЦЭМ!$G$40:$G$783,СВЦЭМ!$A$40:$A$783,$A229,СВЦЭМ!$B$40:$B$783,F$225)+'СЕТ СН'!$F$15</f>
        <v>0</v>
      </c>
      <c r="G229" s="36">
        <f>SUMIFS(СВЦЭМ!$G$40:$G$783,СВЦЭМ!$A$40:$A$783,$A229,СВЦЭМ!$B$40:$B$783,G$225)+'СЕТ СН'!$F$15</f>
        <v>0</v>
      </c>
      <c r="H229" s="36">
        <f>SUMIFS(СВЦЭМ!$G$40:$G$783,СВЦЭМ!$A$40:$A$783,$A229,СВЦЭМ!$B$40:$B$783,H$225)+'СЕТ СН'!$F$15</f>
        <v>0</v>
      </c>
      <c r="I229" s="36">
        <f>SUMIFS(СВЦЭМ!$G$40:$G$783,СВЦЭМ!$A$40:$A$783,$A229,СВЦЭМ!$B$40:$B$783,I$225)+'СЕТ СН'!$F$15</f>
        <v>0</v>
      </c>
      <c r="J229" s="36">
        <f>SUMIFS(СВЦЭМ!$G$40:$G$783,СВЦЭМ!$A$40:$A$783,$A229,СВЦЭМ!$B$40:$B$783,J$225)+'СЕТ СН'!$F$15</f>
        <v>0</v>
      </c>
      <c r="K229" s="36">
        <f>SUMIFS(СВЦЭМ!$G$40:$G$783,СВЦЭМ!$A$40:$A$783,$A229,СВЦЭМ!$B$40:$B$783,K$225)+'СЕТ СН'!$F$15</f>
        <v>0</v>
      </c>
      <c r="L229" s="36">
        <f>SUMIFS(СВЦЭМ!$G$40:$G$783,СВЦЭМ!$A$40:$A$783,$A229,СВЦЭМ!$B$40:$B$783,L$225)+'СЕТ СН'!$F$15</f>
        <v>0</v>
      </c>
      <c r="M229" s="36">
        <f>SUMIFS(СВЦЭМ!$G$40:$G$783,СВЦЭМ!$A$40:$A$783,$A229,СВЦЭМ!$B$40:$B$783,M$225)+'СЕТ СН'!$F$15</f>
        <v>0</v>
      </c>
      <c r="N229" s="36">
        <f>SUMIFS(СВЦЭМ!$G$40:$G$783,СВЦЭМ!$A$40:$A$783,$A229,СВЦЭМ!$B$40:$B$783,N$225)+'СЕТ СН'!$F$15</f>
        <v>0</v>
      </c>
      <c r="O229" s="36">
        <f>SUMIFS(СВЦЭМ!$G$40:$G$783,СВЦЭМ!$A$40:$A$783,$A229,СВЦЭМ!$B$40:$B$783,O$225)+'СЕТ СН'!$F$15</f>
        <v>0</v>
      </c>
      <c r="P229" s="36">
        <f>SUMIFS(СВЦЭМ!$G$40:$G$783,СВЦЭМ!$A$40:$A$783,$A229,СВЦЭМ!$B$40:$B$783,P$225)+'СЕТ СН'!$F$15</f>
        <v>0</v>
      </c>
      <c r="Q229" s="36">
        <f>SUMIFS(СВЦЭМ!$G$40:$G$783,СВЦЭМ!$A$40:$A$783,$A229,СВЦЭМ!$B$40:$B$783,Q$225)+'СЕТ СН'!$F$15</f>
        <v>0</v>
      </c>
      <c r="R229" s="36">
        <f>SUMIFS(СВЦЭМ!$G$40:$G$783,СВЦЭМ!$A$40:$A$783,$A229,СВЦЭМ!$B$40:$B$783,R$225)+'СЕТ СН'!$F$15</f>
        <v>0</v>
      </c>
      <c r="S229" s="36">
        <f>SUMIFS(СВЦЭМ!$G$40:$G$783,СВЦЭМ!$A$40:$A$783,$A229,СВЦЭМ!$B$40:$B$783,S$225)+'СЕТ СН'!$F$15</f>
        <v>0</v>
      </c>
      <c r="T229" s="36">
        <f>SUMIFS(СВЦЭМ!$G$40:$G$783,СВЦЭМ!$A$40:$A$783,$A229,СВЦЭМ!$B$40:$B$783,T$225)+'СЕТ СН'!$F$15</f>
        <v>0</v>
      </c>
      <c r="U229" s="36">
        <f>SUMIFS(СВЦЭМ!$G$40:$G$783,СВЦЭМ!$A$40:$A$783,$A229,СВЦЭМ!$B$40:$B$783,U$225)+'СЕТ СН'!$F$15</f>
        <v>0</v>
      </c>
      <c r="V229" s="36">
        <f>SUMIFS(СВЦЭМ!$G$40:$G$783,СВЦЭМ!$A$40:$A$783,$A229,СВЦЭМ!$B$40:$B$783,V$225)+'СЕТ СН'!$F$15</f>
        <v>0</v>
      </c>
      <c r="W229" s="36">
        <f>SUMIFS(СВЦЭМ!$G$40:$G$783,СВЦЭМ!$A$40:$A$783,$A229,СВЦЭМ!$B$40:$B$783,W$225)+'СЕТ СН'!$F$15</f>
        <v>0</v>
      </c>
      <c r="X229" s="36">
        <f>SUMIFS(СВЦЭМ!$G$40:$G$783,СВЦЭМ!$A$40:$A$783,$A229,СВЦЭМ!$B$40:$B$783,X$225)+'СЕТ СН'!$F$15</f>
        <v>0</v>
      </c>
      <c r="Y229" s="36">
        <f>SUMIFS(СВЦЭМ!$G$40:$G$783,СВЦЭМ!$A$40:$A$783,$A229,СВЦЭМ!$B$40:$B$783,Y$225)+'СЕТ СН'!$F$15</f>
        <v>0</v>
      </c>
    </row>
    <row r="230" spans="1:27" ht="15.75" hidden="1" x14ac:dyDescent="0.2">
      <c r="A230" s="35">
        <f t="shared" si="6"/>
        <v>44900</v>
      </c>
      <c r="B230" s="36">
        <f>SUMIFS(СВЦЭМ!$G$40:$G$783,СВЦЭМ!$A$40:$A$783,$A230,СВЦЭМ!$B$40:$B$783,B$225)+'СЕТ СН'!$F$15</f>
        <v>0</v>
      </c>
      <c r="C230" s="36">
        <f>SUMIFS(СВЦЭМ!$G$40:$G$783,СВЦЭМ!$A$40:$A$783,$A230,СВЦЭМ!$B$40:$B$783,C$225)+'СЕТ СН'!$F$15</f>
        <v>0</v>
      </c>
      <c r="D230" s="36">
        <f>SUMIFS(СВЦЭМ!$G$40:$G$783,СВЦЭМ!$A$40:$A$783,$A230,СВЦЭМ!$B$40:$B$783,D$225)+'СЕТ СН'!$F$15</f>
        <v>0</v>
      </c>
      <c r="E230" s="36">
        <f>SUMIFS(СВЦЭМ!$G$40:$G$783,СВЦЭМ!$A$40:$A$783,$A230,СВЦЭМ!$B$40:$B$783,E$225)+'СЕТ СН'!$F$15</f>
        <v>0</v>
      </c>
      <c r="F230" s="36">
        <f>SUMIFS(СВЦЭМ!$G$40:$G$783,СВЦЭМ!$A$40:$A$783,$A230,СВЦЭМ!$B$40:$B$783,F$225)+'СЕТ СН'!$F$15</f>
        <v>0</v>
      </c>
      <c r="G230" s="36">
        <f>SUMIFS(СВЦЭМ!$G$40:$G$783,СВЦЭМ!$A$40:$A$783,$A230,СВЦЭМ!$B$40:$B$783,G$225)+'СЕТ СН'!$F$15</f>
        <v>0</v>
      </c>
      <c r="H230" s="36">
        <f>SUMIFS(СВЦЭМ!$G$40:$G$783,СВЦЭМ!$A$40:$A$783,$A230,СВЦЭМ!$B$40:$B$783,H$225)+'СЕТ СН'!$F$15</f>
        <v>0</v>
      </c>
      <c r="I230" s="36">
        <f>SUMIFS(СВЦЭМ!$G$40:$G$783,СВЦЭМ!$A$40:$A$783,$A230,СВЦЭМ!$B$40:$B$783,I$225)+'СЕТ СН'!$F$15</f>
        <v>0</v>
      </c>
      <c r="J230" s="36">
        <f>SUMIFS(СВЦЭМ!$G$40:$G$783,СВЦЭМ!$A$40:$A$783,$A230,СВЦЭМ!$B$40:$B$783,J$225)+'СЕТ СН'!$F$15</f>
        <v>0</v>
      </c>
      <c r="K230" s="36">
        <f>SUMIFS(СВЦЭМ!$G$40:$G$783,СВЦЭМ!$A$40:$A$783,$A230,СВЦЭМ!$B$40:$B$783,K$225)+'СЕТ СН'!$F$15</f>
        <v>0</v>
      </c>
      <c r="L230" s="36">
        <f>SUMIFS(СВЦЭМ!$G$40:$G$783,СВЦЭМ!$A$40:$A$783,$A230,СВЦЭМ!$B$40:$B$783,L$225)+'СЕТ СН'!$F$15</f>
        <v>0</v>
      </c>
      <c r="M230" s="36">
        <f>SUMIFS(СВЦЭМ!$G$40:$G$783,СВЦЭМ!$A$40:$A$783,$A230,СВЦЭМ!$B$40:$B$783,M$225)+'СЕТ СН'!$F$15</f>
        <v>0</v>
      </c>
      <c r="N230" s="36">
        <f>SUMIFS(СВЦЭМ!$G$40:$G$783,СВЦЭМ!$A$40:$A$783,$A230,СВЦЭМ!$B$40:$B$783,N$225)+'СЕТ СН'!$F$15</f>
        <v>0</v>
      </c>
      <c r="O230" s="36">
        <f>SUMIFS(СВЦЭМ!$G$40:$G$783,СВЦЭМ!$A$40:$A$783,$A230,СВЦЭМ!$B$40:$B$783,O$225)+'СЕТ СН'!$F$15</f>
        <v>0</v>
      </c>
      <c r="P230" s="36">
        <f>SUMIFS(СВЦЭМ!$G$40:$G$783,СВЦЭМ!$A$40:$A$783,$A230,СВЦЭМ!$B$40:$B$783,P$225)+'СЕТ СН'!$F$15</f>
        <v>0</v>
      </c>
      <c r="Q230" s="36">
        <f>SUMIFS(СВЦЭМ!$G$40:$G$783,СВЦЭМ!$A$40:$A$783,$A230,СВЦЭМ!$B$40:$B$783,Q$225)+'СЕТ СН'!$F$15</f>
        <v>0</v>
      </c>
      <c r="R230" s="36">
        <f>SUMIFS(СВЦЭМ!$G$40:$G$783,СВЦЭМ!$A$40:$A$783,$A230,СВЦЭМ!$B$40:$B$783,R$225)+'СЕТ СН'!$F$15</f>
        <v>0</v>
      </c>
      <c r="S230" s="36">
        <f>SUMIFS(СВЦЭМ!$G$40:$G$783,СВЦЭМ!$A$40:$A$783,$A230,СВЦЭМ!$B$40:$B$783,S$225)+'СЕТ СН'!$F$15</f>
        <v>0</v>
      </c>
      <c r="T230" s="36">
        <f>SUMIFS(СВЦЭМ!$G$40:$G$783,СВЦЭМ!$A$40:$A$783,$A230,СВЦЭМ!$B$40:$B$783,T$225)+'СЕТ СН'!$F$15</f>
        <v>0</v>
      </c>
      <c r="U230" s="36">
        <f>SUMIFS(СВЦЭМ!$G$40:$G$783,СВЦЭМ!$A$40:$A$783,$A230,СВЦЭМ!$B$40:$B$783,U$225)+'СЕТ СН'!$F$15</f>
        <v>0</v>
      </c>
      <c r="V230" s="36">
        <f>SUMIFS(СВЦЭМ!$G$40:$G$783,СВЦЭМ!$A$40:$A$783,$A230,СВЦЭМ!$B$40:$B$783,V$225)+'СЕТ СН'!$F$15</f>
        <v>0</v>
      </c>
      <c r="W230" s="36">
        <f>SUMIFS(СВЦЭМ!$G$40:$G$783,СВЦЭМ!$A$40:$A$783,$A230,СВЦЭМ!$B$40:$B$783,W$225)+'СЕТ СН'!$F$15</f>
        <v>0</v>
      </c>
      <c r="X230" s="36">
        <f>SUMIFS(СВЦЭМ!$G$40:$G$783,СВЦЭМ!$A$40:$A$783,$A230,СВЦЭМ!$B$40:$B$783,X$225)+'СЕТ СН'!$F$15</f>
        <v>0</v>
      </c>
      <c r="Y230" s="36">
        <f>SUMIFS(СВЦЭМ!$G$40:$G$783,СВЦЭМ!$A$40:$A$783,$A230,СВЦЭМ!$B$40:$B$783,Y$225)+'СЕТ СН'!$F$15</f>
        <v>0</v>
      </c>
    </row>
    <row r="231" spans="1:27" ht="15.75" hidden="1" x14ac:dyDescent="0.2">
      <c r="A231" s="35">
        <f t="shared" si="6"/>
        <v>44901</v>
      </c>
      <c r="B231" s="36">
        <f>SUMIFS(СВЦЭМ!$G$40:$G$783,СВЦЭМ!$A$40:$A$783,$A231,СВЦЭМ!$B$40:$B$783,B$225)+'СЕТ СН'!$F$15</f>
        <v>0</v>
      </c>
      <c r="C231" s="36">
        <f>SUMIFS(СВЦЭМ!$G$40:$G$783,СВЦЭМ!$A$40:$A$783,$A231,СВЦЭМ!$B$40:$B$783,C$225)+'СЕТ СН'!$F$15</f>
        <v>0</v>
      </c>
      <c r="D231" s="36">
        <f>SUMIFS(СВЦЭМ!$G$40:$G$783,СВЦЭМ!$A$40:$A$783,$A231,СВЦЭМ!$B$40:$B$783,D$225)+'СЕТ СН'!$F$15</f>
        <v>0</v>
      </c>
      <c r="E231" s="36">
        <f>SUMIFS(СВЦЭМ!$G$40:$G$783,СВЦЭМ!$A$40:$A$783,$A231,СВЦЭМ!$B$40:$B$783,E$225)+'СЕТ СН'!$F$15</f>
        <v>0</v>
      </c>
      <c r="F231" s="36">
        <f>SUMIFS(СВЦЭМ!$G$40:$G$783,СВЦЭМ!$A$40:$A$783,$A231,СВЦЭМ!$B$40:$B$783,F$225)+'СЕТ СН'!$F$15</f>
        <v>0</v>
      </c>
      <c r="G231" s="36">
        <f>SUMIFS(СВЦЭМ!$G$40:$G$783,СВЦЭМ!$A$40:$A$783,$A231,СВЦЭМ!$B$40:$B$783,G$225)+'СЕТ СН'!$F$15</f>
        <v>0</v>
      </c>
      <c r="H231" s="36">
        <f>SUMIFS(СВЦЭМ!$G$40:$G$783,СВЦЭМ!$A$40:$A$783,$A231,СВЦЭМ!$B$40:$B$783,H$225)+'СЕТ СН'!$F$15</f>
        <v>0</v>
      </c>
      <c r="I231" s="36">
        <f>SUMIFS(СВЦЭМ!$G$40:$G$783,СВЦЭМ!$A$40:$A$783,$A231,СВЦЭМ!$B$40:$B$783,I$225)+'СЕТ СН'!$F$15</f>
        <v>0</v>
      </c>
      <c r="J231" s="36">
        <f>SUMIFS(СВЦЭМ!$G$40:$G$783,СВЦЭМ!$A$40:$A$783,$A231,СВЦЭМ!$B$40:$B$783,J$225)+'СЕТ СН'!$F$15</f>
        <v>0</v>
      </c>
      <c r="K231" s="36">
        <f>SUMIFS(СВЦЭМ!$G$40:$G$783,СВЦЭМ!$A$40:$A$783,$A231,СВЦЭМ!$B$40:$B$783,K$225)+'СЕТ СН'!$F$15</f>
        <v>0</v>
      </c>
      <c r="L231" s="36">
        <f>SUMIFS(СВЦЭМ!$G$40:$G$783,СВЦЭМ!$A$40:$A$783,$A231,СВЦЭМ!$B$40:$B$783,L$225)+'СЕТ СН'!$F$15</f>
        <v>0</v>
      </c>
      <c r="M231" s="36">
        <f>SUMIFS(СВЦЭМ!$G$40:$G$783,СВЦЭМ!$A$40:$A$783,$A231,СВЦЭМ!$B$40:$B$783,M$225)+'СЕТ СН'!$F$15</f>
        <v>0</v>
      </c>
      <c r="N231" s="36">
        <f>SUMIFS(СВЦЭМ!$G$40:$G$783,СВЦЭМ!$A$40:$A$783,$A231,СВЦЭМ!$B$40:$B$783,N$225)+'СЕТ СН'!$F$15</f>
        <v>0</v>
      </c>
      <c r="O231" s="36">
        <f>SUMIFS(СВЦЭМ!$G$40:$G$783,СВЦЭМ!$A$40:$A$783,$A231,СВЦЭМ!$B$40:$B$783,O$225)+'СЕТ СН'!$F$15</f>
        <v>0</v>
      </c>
      <c r="P231" s="36">
        <f>SUMIFS(СВЦЭМ!$G$40:$G$783,СВЦЭМ!$A$40:$A$783,$A231,СВЦЭМ!$B$40:$B$783,P$225)+'СЕТ СН'!$F$15</f>
        <v>0</v>
      </c>
      <c r="Q231" s="36">
        <f>SUMIFS(СВЦЭМ!$G$40:$G$783,СВЦЭМ!$A$40:$A$783,$A231,СВЦЭМ!$B$40:$B$783,Q$225)+'СЕТ СН'!$F$15</f>
        <v>0</v>
      </c>
      <c r="R231" s="36">
        <f>SUMIFS(СВЦЭМ!$G$40:$G$783,СВЦЭМ!$A$40:$A$783,$A231,СВЦЭМ!$B$40:$B$783,R$225)+'СЕТ СН'!$F$15</f>
        <v>0</v>
      </c>
      <c r="S231" s="36">
        <f>SUMIFS(СВЦЭМ!$G$40:$G$783,СВЦЭМ!$A$40:$A$783,$A231,СВЦЭМ!$B$40:$B$783,S$225)+'СЕТ СН'!$F$15</f>
        <v>0</v>
      </c>
      <c r="T231" s="36">
        <f>SUMIFS(СВЦЭМ!$G$40:$G$783,СВЦЭМ!$A$40:$A$783,$A231,СВЦЭМ!$B$40:$B$783,T$225)+'СЕТ СН'!$F$15</f>
        <v>0</v>
      </c>
      <c r="U231" s="36">
        <f>SUMIFS(СВЦЭМ!$G$40:$G$783,СВЦЭМ!$A$40:$A$783,$A231,СВЦЭМ!$B$40:$B$783,U$225)+'СЕТ СН'!$F$15</f>
        <v>0</v>
      </c>
      <c r="V231" s="36">
        <f>SUMIFS(СВЦЭМ!$G$40:$G$783,СВЦЭМ!$A$40:$A$783,$A231,СВЦЭМ!$B$40:$B$783,V$225)+'СЕТ СН'!$F$15</f>
        <v>0</v>
      </c>
      <c r="W231" s="36">
        <f>SUMIFS(СВЦЭМ!$G$40:$G$783,СВЦЭМ!$A$40:$A$783,$A231,СВЦЭМ!$B$40:$B$783,W$225)+'СЕТ СН'!$F$15</f>
        <v>0</v>
      </c>
      <c r="X231" s="36">
        <f>SUMIFS(СВЦЭМ!$G$40:$G$783,СВЦЭМ!$A$40:$A$783,$A231,СВЦЭМ!$B$40:$B$783,X$225)+'СЕТ СН'!$F$15</f>
        <v>0</v>
      </c>
      <c r="Y231" s="36">
        <f>SUMIFS(СВЦЭМ!$G$40:$G$783,СВЦЭМ!$A$40:$A$783,$A231,СВЦЭМ!$B$40:$B$783,Y$225)+'СЕТ СН'!$F$15</f>
        <v>0</v>
      </c>
    </row>
    <row r="232" spans="1:27" ht="15.75" hidden="1" x14ac:dyDescent="0.2">
      <c r="A232" s="35">
        <f t="shared" si="6"/>
        <v>44902</v>
      </c>
      <c r="B232" s="36">
        <f>SUMIFS(СВЦЭМ!$G$40:$G$783,СВЦЭМ!$A$40:$A$783,$A232,СВЦЭМ!$B$40:$B$783,B$225)+'СЕТ СН'!$F$15</f>
        <v>0</v>
      </c>
      <c r="C232" s="36">
        <f>SUMIFS(СВЦЭМ!$G$40:$G$783,СВЦЭМ!$A$40:$A$783,$A232,СВЦЭМ!$B$40:$B$783,C$225)+'СЕТ СН'!$F$15</f>
        <v>0</v>
      </c>
      <c r="D232" s="36">
        <f>SUMIFS(СВЦЭМ!$G$40:$G$783,СВЦЭМ!$A$40:$A$783,$A232,СВЦЭМ!$B$40:$B$783,D$225)+'СЕТ СН'!$F$15</f>
        <v>0</v>
      </c>
      <c r="E232" s="36">
        <f>SUMIFS(СВЦЭМ!$G$40:$G$783,СВЦЭМ!$A$40:$A$783,$A232,СВЦЭМ!$B$40:$B$783,E$225)+'СЕТ СН'!$F$15</f>
        <v>0</v>
      </c>
      <c r="F232" s="36">
        <f>SUMIFS(СВЦЭМ!$G$40:$G$783,СВЦЭМ!$A$40:$A$783,$A232,СВЦЭМ!$B$40:$B$783,F$225)+'СЕТ СН'!$F$15</f>
        <v>0</v>
      </c>
      <c r="G232" s="36">
        <f>SUMIFS(СВЦЭМ!$G$40:$G$783,СВЦЭМ!$A$40:$A$783,$A232,СВЦЭМ!$B$40:$B$783,G$225)+'СЕТ СН'!$F$15</f>
        <v>0</v>
      </c>
      <c r="H232" s="36">
        <f>SUMIFS(СВЦЭМ!$G$40:$G$783,СВЦЭМ!$A$40:$A$783,$A232,СВЦЭМ!$B$40:$B$783,H$225)+'СЕТ СН'!$F$15</f>
        <v>0</v>
      </c>
      <c r="I232" s="36">
        <f>SUMIFS(СВЦЭМ!$G$40:$G$783,СВЦЭМ!$A$40:$A$783,$A232,СВЦЭМ!$B$40:$B$783,I$225)+'СЕТ СН'!$F$15</f>
        <v>0</v>
      </c>
      <c r="J232" s="36">
        <f>SUMIFS(СВЦЭМ!$G$40:$G$783,СВЦЭМ!$A$40:$A$783,$A232,СВЦЭМ!$B$40:$B$783,J$225)+'СЕТ СН'!$F$15</f>
        <v>0</v>
      </c>
      <c r="K232" s="36">
        <f>SUMIFS(СВЦЭМ!$G$40:$G$783,СВЦЭМ!$A$40:$A$783,$A232,СВЦЭМ!$B$40:$B$783,K$225)+'СЕТ СН'!$F$15</f>
        <v>0</v>
      </c>
      <c r="L232" s="36">
        <f>SUMIFS(СВЦЭМ!$G$40:$G$783,СВЦЭМ!$A$40:$A$783,$A232,СВЦЭМ!$B$40:$B$783,L$225)+'СЕТ СН'!$F$15</f>
        <v>0</v>
      </c>
      <c r="M232" s="36">
        <f>SUMIFS(СВЦЭМ!$G$40:$G$783,СВЦЭМ!$A$40:$A$783,$A232,СВЦЭМ!$B$40:$B$783,M$225)+'СЕТ СН'!$F$15</f>
        <v>0</v>
      </c>
      <c r="N232" s="36">
        <f>SUMIFS(СВЦЭМ!$G$40:$G$783,СВЦЭМ!$A$40:$A$783,$A232,СВЦЭМ!$B$40:$B$783,N$225)+'СЕТ СН'!$F$15</f>
        <v>0</v>
      </c>
      <c r="O232" s="36">
        <f>SUMIFS(СВЦЭМ!$G$40:$G$783,СВЦЭМ!$A$40:$A$783,$A232,СВЦЭМ!$B$40:$B$783,O$225)+'СЕТ СН'!$F$15</f>
        <v>0</v>
      </c>
      <c r="P232" s="36">
        <f>SUMIFS(СВЦЭМ!$G$40:$G$783,СВЦЭМ!$A$40:$A$783,$A232,СВЦЭМ!$B$40:$B$783,P$225)+'СЕТ СН'!$F$15</f>
        <v>0</v>
      </c>
      <c r="Q232" s="36">
        <f>SUMIFS(СВЦЭМ!$G$40:$G$783,СВЦЭМ!$A$40:$A$783,$A232,СВЦЭМ!$B$40:$B$783,Q$225)+'СЕТ СН'!$F$15</f>
        <v>0</v>
      </c>
      <c r="R232" s="36">
        <f>SUMIFS(СВЦЭМ!$G$40:$G$783,СВЦЭМ!$A$40:$A$783,$A232,СВЦЭМ!$B$40:$B$783,R$225)+'СЕТ СН'!$F$15</f>
        <v>0</v>
      </c>
      <c r="S232" s="36">
        <f>SUMIFS(СВЦЭМ!$G$40:$G$783,СВЦЭМ!$A$40:$A$783,$A232,СВЦЭМ!$B$40:$B$783,S$225)+'СЕТ СН'!$F$15</f>
        <v>0</v>
      </c>
      <c r="T232" s="36">
        <f>SUMIFS(СВЦЭМ!$G$40:$G$783,СВЦЭМ!$A$40:$A$783,$A232,СВЦЭМ!$B$40:$B$783,T$225)+'СЕТ СН'!$F$15</f>
        <v>0</v>
      </c>
      <c r="U232" s="36">
        <f>SUMIFS(СВЦЭМ!$G$40:$G$783,СВЦЭМ!$A$40:$A$783,$A232,СВЦЭМ!$B$40:$B$783,U$225)+'СЕТ СН'!$F$15</f>
        <v>0</v>
      </c>
      <c r="V232" s="36">
        <f>SUMIFS(СВЦЭМ!$G$40:$G$783,СВЦЭМ!$A$40:$A$783,$A232,СВЦЭМ!$B$40:$B$783,V$225)+'СЕТ СН'!$F$15</f>
        <v>0</v>
      </c>
      <c r="W232" s="36">
        <f>SUMIFS(СВЦЭМ!$G$40:$G$783,СВЦЭМ!$A$40:$A$783,$A232,СВЦЭМ!$B$40:$B$783,W$225)+'СЕТ СН'!$F$15</f>
        <v>0</v>
      </c>
      <c r="X232" s="36">
        <f>SUMIFS(СВЦЭМ!$G$40:$G$783,СВЦЭМ!$A$40:$A$783,$A232,СВЦЭМ!$B$40:$B$783,X$225)+'СЕТ СН'!$F$15</f>
        <v>0</v>
      </c>
      <c r="Y232" s="36">
        <f>SUMIFS(СВЦЭМ!$G$40:$G$783,СВЦЭМ!$A$40:$A$783,$A232,СВЦЭМ!$B$40:$B$783,Y$225)+'СЕТ СН'!$F$15</f>
        <v>0</v>
      </c>
    </row>
    <row r="233" spans="1:27" ht="15.75" hidden="1" x14ac:dyDescent="0.2">
      <c r="A233" s="35">
        <f t="shared" si="6"/>
        <v>44903</v>
      </c>
      <c r="B233" s="36">
        <f>SUMIFS(СВЦЭМ!$G$40:$G$783,СВЦЭМ!$A$40:$A$783,$A233,СВЦЭМ!$B$40:$B$783,B$225)+'СЕТ СН'!$F$15</f>
        <v>0</v>
      </c>
      <c r="C233" s="36">
        <f>SUMIFS(СВЦЭМ!$G$40:$G$783,СВЦЭМ!$A$40:$A$783,$A233,СВЦЭМ!$B$40:$B$783,C$225)+'СЕТ СН'!$F$15</f>
        <v>0</v>
      </c>
      <c r="D233" s="36">
        <f>SUMIFS(СВЦЭМ!$G$40:$G$783,СВЦЭМ!$A$40:$A$783,$A233,СВЦЭМ!$B$40:$B$783,D$225)+'СЕТ СН'!$F$15</f>
        <v>0</v>
      </c>
      <c r="E233" s="36">
        <f>SUMIFS(СВЦЭМ!$G$40:$G$783,СВЦЭМ!$A$40:$A$783,$A233,СВЦЭМ!$B$40:$B$783,E$225)+'СЕТ СН'!$F$15</f>
        <v>0</v>
      </c>
      <c r="F233" s="36">
        <f>SUMIFS(СВЦЭМ!$G$40:$G$783,СВЦЭМ!$A$40:$A$783,$A233,СВЦЭМ!$B$40:$B$783,F$225)+'СЕТ СН'!$F$15</f>
        <v>0</v>
      </c>
      <c r="G233" s="36">
        <f>SUMIFS(СВЦЭМ!$G$40:$G$783,СВЦЭМ!$A$40:$A$783,$A233,СВЦЭМ!$B$40:$B$783,G$225)+'СЕТ СН'!$F$15</f>
        <v>0</v>
      </c>
      <c r="H233" s="36">
        <f>SUMIFS(СВЦЭМ!$G$40:$G$783,СВЦЭМ!$A$40:$A$783,$A233,СВЦЭМ!$B$40:$B$783,H$225)+'СЕТ СН'!$F$15</f>
        <v>0</v>
      </c>
      <c r="I233" s="36">
        <f>SUMIFS(СВЦЭМ!$G$40:$G$783,СВЦЭМ!$A$40:$A$783,$A233,СВЦЭМ!$B$40:$B$783,I$225)+'СЕТ СН'!$F$15</f>
        <v>0</v>
      </c>
      <c r="J233" s="36">
        <f>SUMIFS(СВЦЭМ!$G$40:$G$783,СВЦЭМ!$A$40:$A$783,$A233,СВЦЭМ!$B$40:$B$783,J$225)+'СЕТ СН'!$F$15</f>
        <v>0</v>
      </c>
      <c r="K233" s="36">
        <f>SUMIFS(СВЦЭМ!$G$40:$G$783,СВЦЭМ!$A$40:$A$783,$A233,СВЦЭМ!$B$40:$B$783,K$225)+'СЕТ СН'!$F$15</f>
        <v>0</v>
      </c>
      <c r="L233" s="36">
        <f>SUMIFS(СВЦЭМ!$G$40:$G$783,СВЦЭМ!$A$40:$A$783,$A233,СВЦЭМ!$B$40:$B$783,L$225)+'СЕТ СН'!$F$15</f>
        <v>0</v>
      </c>
      <c r="M233" s="36">
        <f>SUMIFS(СВЦЭМ!$G$40:$G$783,СВЦЭМ!$A$40:$A$783,$A233,СВЦЭМ!$B$40:$B$783,M$225)+'СЕТ СН'!$F$15</f>
        <v>0</v>
      </c>
      <c r="N233" s="36">
        <f>SUMIFS(СВЦЭМ!$G$40:$G$783,СВЦЭМ!$A$40:$A$783,$A233,СВЦЭМ!$B$40:$B$783,N$225)+'СЕТ СН'!$F$15</f>
        <v>0</v>
      </c>
      <c r="O233" s="36">
        <f>SUMIFS(СВЦЭМ!$G$40:$G$783,СВЦЭМ!$A$40:$A$783,$A233,СВЦЭМ!$B$40:$B$783,O$225)+'СЕТ СН'!$F$15</f>
        <v>0</v>
      </c>
      <c r="P233" s="36">
        <f>SUMIFS(СВЦЭМ!$G$40:$G$783,СВЦЭМ!$A$40:$A$783,$A233,СВЦЭМ!$B$40:$B$783,P$225)+'СЕТ СН'!$F$15</f>
        <v>0</v>
      </c>
      <c r="Q233" s="36">
        <f>SUMIFS(СВЦЭМ!$G$40:$G$783,СВЦЭМ!$A$40:$A$783,$A233,СВЦЭМ!$B$40:$B$783,Q$225)+'СЕТ СН'!$F$15</f>
        <v>0</v>
      </c>
      <c r="R233" s="36">
        <f>SUMIFS(СВЦЭМ!$G$40:$G$783,СВЦЭМ!$A$40:$A$783,$A233,СВЦЭМ!$B$40:$B$783,R$225)+'СЕТ СН'!$F$15</f>
        <v>0</v>
      </c>
      <c r="S233" s="36">
        <f>SUMIFS(СВЦЭМ!$G$40:$G$783,СВЦЭМ!$A$40:$A$783,$A233,СВЦЭМ!$B$40:$B$783,S$225)+'СЕТ СН'!$F$15</f>
        <v>0</v>
      </c>
      <c r="T233" s="36">
        <f>SUMIFS(СВЦЭМ!$G$40:$G$783,СВЦЭМ!$A$40:$A$783,$A233,СВЦЭМ!$B$40:$B$783,T$225)+'СЕТ СН'!$F$15</f>
        <v>0</v>
      </c>
      <c r="U233" s="36">
        <f>SUMIFS(СВЦЭМ!$G$40:$G$783,СВЦЭМ!$A$40:$A$783,$A233,СВЦЭМ!$B$40:$B$783,U$225)+'СЕТ СН'!$F$15</f>
        <v>0</v>
      </c>
      <c r="V233" s="36">
        <f>SUMIFS(СВЦЭМ!$G$40:$G$783,СВЦЭМ!$A$40:$A$783,$A233,СВЦЭМ!$B$40:$B$783,V$225)+'СЕТ СН'!$F$15</f>
        <v>0</v>
      </c>
      <c r="W233" s="36">
        <f>SUMIFS(СВЦЭМ!$G$40:$G$783,СВЦЭМ!$A$40:$A$783,$A233,СВЦЭМ!$B$40:$B$783,W$225)+'СЕТ СН'!$F$15</f>
        <v>0</v>
      </c>
      <c r="X233" s="36">
        <f>SUMIFS(СВЦЭМ!$G$40:$G$783,СВЦЭМ!$A$40:$A$783,$A233,СВЦЭМ!$B$40:$B$783,X$225)+'СЕТ СН'!$F$15</f>
        <v>0</v>
      </c>
      <c r="Y233" s="36">
        <f>SUMIFS(СВЦЭМ!$G$40:$G$783,СВЦЭМ!$A$40:$A$783,$A233,СВЦЭМ!$B$40:$B$783,Y$225)+'СЕТ СН'!$F$15</f>
        <v>0</v>
      </c>
    </row>
    <row r="234" spans="1:27" ht="15.75" hidden="1" x14ac:dyDescent="0.2">
      <c r="A234" s="35">
        <f t="shared" si="6"/>
        <v>44904</v>
      </c>
      <c r="B234" s="36">
        <f>SUMIFS(СВЦЭМ!$G$40:$G$783,СВЦЭМ!$A$40:$A$783,$A234,СВЦЭМ!$B$40:$B$783,B$225)+'СЕТ СН'!$F$15</f>
        <v>0</v>
      </c>
      <c r="C234" s="36">
        <f>SUMIFS(СВЦЭМ!$G$40:$G$783,СВЦЭМ!$A$40:$A$783,$A234,СВЦЭМ!$B$40:$B$783,C$225)+'СЕТ СН'!$F$15</f>
        <v>0</v>
      </c>
      <c r="D234" s="36">
        <f>SUMIFS(СВЦЭМ!$G$40:$G$783,СВЦЭМ!$A$40:$A$783,$A234,СВЦЭМ!$B$40:$B$783,D$225)+'СЕТ СН'!$F$15</f>
        <v>0</v>
      </c>
      <c r="E234" s="36">
        <f>SUMIFS(СВЦЭМ!$G$40:$G$783,СВЦЭМ!$A$40:$A$783,$A234,СВЦЭМ!$B$40:$B$783,E$225)+'СЕТ СН'!$F$15</f>
        <v>0</v>
      </c>
      <c r="F234" s="36">
        <f>SUMIFS(СВЦЭМ!$G$40:$G$783,СВЦЭМ!$A$40:$A$783,$A234,СВЦЭМ!$B$40:$B$783,F$225)+'СЕТ СН'!$F$15</f>
        <v>0</v>
      </c>
      <c r="G234" s="36">
        <f>SUMIFS(СВЦЭМ!$G$40:$G$783,СВЦЭМ!$A$40:$A$783,$A234,СВЦЭМ!$B$40:$B$783,G$225)+'СЕТ СН'!$F$15</f>
        <v>0</v>
      </c>
      <c r="H234" s="36">
        <f>SUMIFS(СВЦЭМ!$G$40:$G$783,СВЦЭМ!$A$40:$A$783,$A234,СВЦЭМ!$B$40:$B$783,H$225)+'СЕТ СН'!$F$15</f>
        <v>0</v>
      </c>
      <c r="I234" s="36">
        <f>SUMIFS(СВЦЭМ!$G$40:$G$783,СВЦЭМ!$A$40:$A$783,$A234,СВЦЭМ!$B$40:$B$783,I$225)+'СЕТ СН'!$F$15</f>
        <v>0</v>
      </c>
      <c r="J234" s="36">
        <f>SUMIFS(СВЦЭМ!$G$40:$G$783,СВЦЭМ!$A$40:$A$783,$A234,СВЦЭМ!$B$40:$B$783,J$225)+'СЕТ СН'!$F$15</f>
        <v>0</v>
      </c>
      <c r="K234" s="36">
        <f>SUMIFS(СВЦЭМ!$G$40:$G$783,СВЦЭМ!$A$40:$A$783,$A234,СВЦЭМ!$B$40:$B$783,K$225)+'СЕТ СН'!$F$15</f>
        <v>0</v>
      </c>
      <c r="L234" s="36">
        <f>SUMIFS(СВЦЭМ!$G$40:$G$783,СВЦЭМ!$A$40:$A$783,$A234,СВЦЭМ!$B$40:$B$783,L$225)+'СЕТ СН'!$F$15</f>
        <v>0</v>
      </c>
      <c r="M234" s="36">
        <f>SUMIFS(СВЦЭМ!$G$40:$G$783,СВЦЭМ!$A$40:$A$783,$A234,СВЦЭМ!$B$40:$B$783,M$225)+'СЕТ СН'!$F$15</f>
        <v>0</v>
      </c>
      <c r="N234" s="36">
        <f>SUMIFS(СВЦЭМ!$G$40:$G$783,СВЦЭМ!$A$40:$A$783,$A234,СВЦЭМ!$B$40:$B$783,N$225)+'СЕТ СН'!$F$15</f>
        <v>0</v>
      </c>
      <c r="O234" s="36">
        <f>SUMIFS(СВЦЭМ!$G$40:$G$783,СВЦЭМ!$A$40:$A$783,$A234,СВЦЭМ!$B$40:$B$783,O$225)+'СЕТ СН'!$F$15</f>
        <v>0</v>
      </c>
      <c r="P234" s="36">
        <f>SUMIFS(СВЦЭМ!$G$40:$G$783,СВЦЭМ!$A$40:$A$783,$A234,СВЦЭМ!$B$40:$B$783,P$225)+'СЕТ СН'!$F$15</f>
        <v>0</v>
      </c>
      <c r="Q234" s="36">
        <f>SUMIFS(СВЦЭМ!$G$40:$G$783,СВЦЭМ!$A$40:$A$783,$A234,СВЦЭМ!$B$40:$B$783,Q$225)+'СЕТ СН'!$F$15</f>
        <v>0</v>
      </c>
      <c r="R234" s="36">
        <f>SUMIFS(СВЦЭМ!$G$40:$G$783,СВЦЭМ!$A$40:$A$783,$A234,СВЦЭМ!$B$40:$B$783,R$225)+'СЕТ СН'!$F$15</f>
        <v>0</v>
      </c>
      <c r="S234" s="36">
        <f>SUMIFS(СВЦЭМ!$G$40:$G$783,СВЦЭМ!$A$40:$A$783,$A234,СВЦЭМ!$B$40:$B$783,S$225)+'СЕТ СН'!$F$15</f>
        <v>0</v>
      </c>
      <c r="T234" s="36">
        <f>SUMIFS(СВЦЭМ!$G$40:$G$783,СВЦЭМ!$A$40:$A$783,$A234,СВЦЭМ!$B$40:$B$783,T$225)+'СЕТ СН'!$F$15</f>
        <v>0</v>
      </c>
      <c r="U234" s="36">
        <f>SUMIFS(СВЦЭМ!$G$40:$G$783,СВЦЭМ!$A$40:$A$783,$A234,СВЦЭМ!$B$40:$B$783,U$225)+'СЕТ СН'!$F$15</f>
        <v>0</v>
      </c>
      <c r="V234" s="36">
        <f>SUMIFS(СВЦЭМ!$G$40:$G$783,СВЦЭМ!$A$40:$A$783,$A234,СВЦЭМ!$B$40:$B$783,V$225)+'СЕТ СН'!$F$15</f>
        <v>0</v>
      </c>
      <c r="W234" s="36">
        <f>SUMIFS(СВЦЭМ!$G$40:$G$783,СВЦЭМ!$A$40:$A$783,$A234,СВЦЭМ!$B$40:$B$783,W$225)+'СЕТ СН'!$F$15</f>
        <v>0</v>
      </c>
      <c r="X234" s="36">
        <f>SUMIFS(СВЦЭМ!$G$40:$G$783,СВЦЭМ!$A$40:$A$783,$A234,СВЦЭМ!$B$40:$B$783,X$225)+'СЕТ СН'!$F$15</f>
        <v>0</v>
      </c>
      <c r="Y234" s="36">
        <f>SUMIFS(СВЦЭМ!$G$40:$G$783,СВЦЭМ!$A$40:$A$783,$A234,СВЦЭМ!$B$40:$B$783,Y$225)+'СЕТ СН'!$F$15</f>
        <v>0</v>
      </c>
    </row>
    <row r="235" spans="1:27" ht="15.75" hidden="1" x14ac:dyDescent="0.2">
      <c r="A235" s="35">
        <f t="shared" si="6"/>
        <v>44905</v>
      </c>
      <c r="B235" s="36">
        <f>SUMIFS(СВЦЭМ!$G$40:$G$783,СВЦЭМ!$A$40:$A$783,$A235,СВЦЭМ!$B$40:$B$783,B$225)+'СЕТ СН'!$F$15</f>
        <v>0</v>
      </c>
      <c r="C235" s="36">
        <f>SUMIFS(СВЦЭМ!$G$40:$G$783,СВЦЭМ!$A$40:$A$783,$A235,СВЦЭМ!$B$40:$B$783,C$225)+'СЕТ СН'!$F$15</f>
        <v>0</v>
      </c>
      <c r="D235" s="36">
        <f>SUMIFS(СВЦЭМ!$G$40:$G$783,СВЦЭМ!$A$40:$A$783,$A235,СВЦЭМ!$B$40:$B$783,D$225)+'СЕТ СН'!$F$15</f>
        <v>0</v>
      </c>
      <c r="E235" s="36">
        <f>SUMIFS(СВЦЭМ!$G$40:$G$783,СВЦЭМ!$A$40:$A$783,$A235,СВЦЭМ!$B$40:$B$783,E$225)+'СЕТ СН'!$F$15</f>
        <v>0</v>
      </c>
      <c r="F235" s="36">
        <f>SUMIFS(СВЦЭМ!$G$40:$G$783,СВЦЭМ!$A$40:$A$783,$A235,СВЦЭМ!$B$40:$B$783,F$225)+'СЕТ СН'!$F$15</f>
        <v>0</v>
      </c>
      <c r="G235" s="36">
        <f>SUMIFS(СВЦЭМ!$G$40:$G$783,СВЦЭМ!$A$40:$A$783,$A235,СВЦЭМ!$B$40:$B$783,G$225)+'СЕТ СН'!$F$15</f>
        <v>0</v>
      </c>
      <c r="H235" s="36">
        <f>SUMIFS(СВЦЭМ!$G$40:$G$783,СВЦЭМ!$A$40:$A$783,$A235,СВЦЭМ!$B$40:$B$783,H$225)+'СЕТ СН'!$F$15</f>
        <v>0</v>
      </c>
      <c r="I235" s="36">
        <f>SUMIFS(СВЦЭМ!$G$40:$G$783,СВЦЭМ!$A$40:$A$783,$A235,СВЦЭМ!$B$40:$B$783,I$225)+'СЕТ СН'!$F$15</f>
        <v>0</v>
      </c>
      <c r="J235" s="36">
        <f>SUMIFS(СВЦЭМ!$G$40:$G$783,СВЦЭМ!$A$40:$A$783,$A235,СВЦЭМ!$B$40:$B$783,J$225)+'СЕТ СН'!$F$15</f>
        <v>0</v>
      </c>
      <c r="K235" s="36">
        <f>SUMIFS(СВЦЭМ!$G$40:$G$783,СВЦЭМ!$A$40:$A$783,$A235,СВЦЭМ!$B$40:$B$783,K$225)+'СЕТ СН'!$F$15</f>
        <v>0</v>
      </c>
      <c r="L235" s="36">
        <f>SUMIFS(СВЦЭМ!$G$40:$G$783,СВЦЭМ!$A$40:$A$783,$A235,СВЦЭМ!$B$40:$B$783,L$225)+'СЕТ СН'!$F$15</f>
        <v>0</v>
      </c>
      <c r="M235" s="36">
        <f>SUMIFS(СВЦЭМ!$G$40:$G$783,СВЦЭМ!$A$40:$A$783,$A235,СВЦЭМ!$B$40:$B$783,M$225)+'СЕТ СН'!$F$15</f>
        <v>0</v>
      </c>
      <c r="N235" s="36">
        <f>SUMIFS(СВЦЭМ!$G$40:$G$783,СВЦЭМ!$A$40:$A$783,$A235,СВЦЭМ!$B$40:$B$783,N$225)+'СЕТ СН'!$F$15</f>
        <v>0</v>
      </c>
      <c r="O235" s="36">
        <f>SUMIFS(СВЦЭМ!$G$40:$G$783,СВЦЭМ!$A$40:$A$783,$A235,СВЦЭМ!$B$40:$B$783,O$225)+'СЕТ СН'!$F$15</f>
        <v>0</v>
      </c>
      <c r="P235" s="36">
        <f>SUMIFS(СВЦЭМ!$G$40:$G$783,СВЦЭМ!$A$40:$A$783,$A235,СВЦЭМ!$B$40:$B$783,P$225)+'СЕТ СН'!$F$15</f>
        <v>0</v>
      </c>
      <c r="Q235" s="36">
        <f>SUMIFS(СВЦЭМ!$G$40:$G$783,СВЦЭМ!$A$40:$A$783,$A235,СВЦЭМ!$B$40:$B$783,Q$225)+'СЕТ СН'!$F$15</f>
        <v>0</v>
      </c>
      <c r="R235" s="36">
        <f>SUMIFS(СВЦЭМ!$G$40:$G$783,СВЦЭМ!$A$40:$A$783,$A235,СВЦЭМ!$B$40:$B$783,R$225)+'СЕТ СН'!$F$15</f>
        <v>0</v>
      </c>
      <c r="S235" s="36">
        <f>SUMIFS(СВЦЭМ!$G$40:$G$783,СВЦЭМ!$A$40:$A$783,$A235,СВЦЭМ!$B$40:$B$783,S$225)+'СЕТ СН'!$F$15</f>
        <v>0</v>
      </c>
      <c r="T235" s="36">
        <f>SUMIFS(СВЦЭМ!$G$40:$G$783,СВЦЭМ!$A$40:$A$783,$A235,СВЦЭМ!$B$40:$B$783,T$225)+'СЕТ СН'!$F$15</f>
        <v>0</v>
      </c>
      <c r="U235" s="36">
        <f>SUMIFS(СВЦЭМ!$G$40:$G$783,СВЦЭМ!$A$40:$A$783,$A235,СВЦЭМ!$B$40:$B$783,U$225)+'СЕТ СН'!$F$15</f>
        <v>0</v>
      </c>
      <c r="V235" s="36">
        <f>SUMIFS(СВЦЭМ!$G$40:$G$783,СВЦЭМ!$A$40:$A$783,$A235,СВЦЭМ!$B$40:$B$783,V$225)+'СЕТ СН'!$F$15</f>
        <v>0</v>
      </c>
      <c r="W235" s="36">
        <f>SUMIFS(СВЦЭМ!$G$40:$G$783,СВЦЭМ!$A$40:$A$783,$A235,СВЦЭМ!$B$40:$B$783,W$225)+'СЕТ СН'!$F$15</f>
        <v>0</v>
      </c>
      <c r="X235" s="36">
        <f>SUMIFS(СВЦЭМ!$G$40:$G$783,СВЦЭМ!$A$40:$A$783,$A235,СВЦЭМ!$B$40:$B$783,X$225)+'СЕТ СН'!$F$15</f>
        <v>0</v>
      </c>
      <c r="Y235" s="36">
        <f>SUMIFS(СВЦЭМ!$G$40:$G$783,СВЦЭМ!$A$40:$A$783,$A235,СВЦЭМ!$B$40:$B$783,Y$225)+'СЕТ СН'!$F$15</f>
        <v>0</v>
      </c>
    </row>
    <row r="236" spans="1:27" ht="15.75" hidden="1" x14ac:dyDescent="0.2">
      <c r="A236" s="35">
        <f t="shared" si="6"/>
        <v>44906</v>
      </c>
      <c r="B236" s="36">
        <f>SUMIFS(СВЦЭМ!$G$40:$G$783,СВЦЭМ!$A$40:$A$783,$A236,СВЦЭМ!$B$40:$B$783,B$225)+'СЕТ СН'!$F$15</f>
        <v>0</v>
      </c>
      <c r="C236" s="36">
        <f>SUMIFS(СВЦЭМ!$G$40:$G$783,СВЦЭМ!$A$40:$A$783,$A236,СВЦЭМ!$B$40:$B$783,C$225)+'СЕТ СН'!$F$15</f>
        <v>0</v>
      </c>
      <c r="D236" s="36">
        <f>SUMIFS(СВЦЭМ!$G$40:$G$783,СВЦЭМ!$A$40:$A$783,$A236,СВЦЭМ!$B$40:$B$783,D$225)+'СЕТ СН'!$F$15</f>
        <v>0</v>
      </c>
      <c r="E236" s="36">
        <f>SUMIFS(СВЦЭМ!$G$40:$G$783,СВЦЭМ!$A$40:$A$783,$A236,СВЦЭМ!$B$40:$B$783,E$225)+'СЕТ СН'!$F$15</f>
        <v>0</v>
      </c>
      <c r="F236" s="36">
        <f>SUMIFS(СВЦЭМ!$G$40:$G$783,СВЦЭМ!$A$40:$A$783,$A236,СВЦЭМ!$B$40:$B$783,F$225)+'СЕТ СН'!$F$15</f>
        <v>0</v>
      </c>
      <c r="G236" s="36">
        <f>SUMIFS(СВЦЭМ!$G$40:$G$783,СВЦЭМ!$A$40:$A$783,$A236,СВЦЭМ!$B$40:$B$783,G$225)+'СЕТ СН'!$F$15</f>
        <v>0</v>
      </c>
      <c r="H236" s="36">
        <f>SUMIFS(СВЦЭМ!$G$40:$G$783,СВЦЭМ!$A$40:$A$783,$A236,СВЦЭМ!$B$40:$B$783,H$225)+'СЕТ СН'!$F$15</f>
        <v>0</v>
      </c>
      <c r="I236" s="36">
        <f>SUMIFS(СВЦЭМ!$G$40:$G$783,СВЦЭМ!$A$40:$A$783,$A236,СВЦЭМ!$B$40:$B$783,I$225)+'СЕТ СН'!$F$15</f>
        <v>0</v>
      </c>
      <c r="J236" s="36">
        <f>SUMIFS(СВЦЭМ!$G$40:$G$783,СВЦЭМ!$A$40:$A$783,$A236,СВЦЭМ!$B$40:$B$783,J$225)+'СЕТ СН'!$F$15</f>
        <v>0</v>
      </c>
      <c r="K236" s="36">
        <f>SUMIFS(СВЦЭМ!$G$40:$G$783,СВЦЭМ!$A$40:$A$783,$A236,СВЦЭМ!$B$40:$B$783,K$225)+'СЕТ СН'!$F$15</f>
        <v>0</v>
      </c>
      <c r="L236" s="36">
        <f>SUMIFS(СВЦЭМ!$G$40:$G$783,СВЦЭМ!$A$40:$A$783,$A236,СВЦЭМ!$B$40:$B$783,L$225)+'СЕТ СН'!$F$15</f>
        <v>0</v>
      </c>
      <c r="M236" s="36">
        <f>SUMIFS(СВЦЭМ!$G$40:$G$783,СВЦЭМ!$A$40:$A$783,$A236,СВЦЭМ!$B$40:$B$783,M$225)+'СЕТ СН'!$F$15</f>
        <v>0</v>
      </c>
      <c r="N236" s="36">
        <f>SUMIFS(СВЦЭМ!$G$40:$G$783,СВЦЭМ!$A$40:$A$783,$A236,СВЦЭМ!$B$40:$B$783,N$225)+'СЕТ СН'!$F$15</f>
        <v>0</v>
      </c>
      <c r="O236" s="36">
        <f>SUMIFS(СВЦЭМ!$G$40:$G$783,СВЦЭМ!$A$40:$A$783,$A236,СВЦЭМ!$B$40:$B$783,O$225)+'СЕТ СН'!$F$15</f>
        <v>0</v>
      </c>
      <c r="P236" s="36">
        <f>SUMIFS(СВЦЭМ!$G$40:$G$783,СВЦЭМ!$A$40:$A$783,$A236,СВЦЭМ!$B$40:$B$783,P$225)+'СЕТ СН'!$F$15</f>
        <v>0</v>
      </c>
      <c r="Q236" s="36">
        <f>SUMIFS(СВЦЭМ!$G$40:$G$783,СВЦЭМ!$A$40:$A$783,$A236,СВЦЭМ!$B$40:$B$783,Q$225)+'СЕТ СН'!$F$15</f>
        <v>0</v>
      </c>
      <c r="R236" s="36">
        <f>SUMIFS(СВЦЭМ!$G$40:$G$783,СВЦЭМ!$A$40:$A$783,$A236,СВЦЭМ!$B$40:$B$783,R$225)+'СЕТ СН'!$F$15</f>
        <v>0</v>
      </c>
      <c r="S236" s="36">
        <f>SUMIFS(СВЦЭМ!$G$40:$G$783,СВЦЭМ!$A$40:$A$783,$A236,СВЦЭМ!$B$40:$B$783,S$225)+'СЕТ СН'!$F$15</f>
        <v>0</v>
      </c>
      <c r="T236" s="36">
        <f>SUMIFS(СВЦЭМ!$G$40:$G$783,СВЦЭМ!$A$40:$A$783,$A236,СВЦЭМ!$B$40:$B$783,T$225)+'СЕТ СН'!$F$15</f>
        <v>0</v>
      </c>
      <c r="U236" s="36">
        <f>SUMIFS(СВЦЭМ!$G$40:$G$783,СВЦЭМ!$A$40:$A$783,$A236,СВЦЭМ!$B$40:$B$783,U$225)+'СЕТ СН'!$F$15</f>
        <v>0</v>
      </c>
      <c r="V236" s="36">
        <f>SUMIFS(СВЦЭМ!$G$40:$G$783,СВЦЭМ!$A$40:$A$783,$A236,СВЦЭМ!$B$40:$B$783,V$225)+'СЕТ СН'!$F$15</f>
        <v>0</v>
      </c>
      <c r="W236" s="36">
        <f>SUMIFS(СВЦЭМ!$G$40:$G$783,СВЦЭМ!$A$40:$A$783,$A236,СВЦЭМ!$B$40:$B$783,W$225)+'СЕТ СН'!$F$15</f>
        <v>0</v>
      </c>
      <c r="X236" s="36">
        <f>SUMIFS(СВЦЭМ!$G$40:$G$783,СВЦЭМ!$A$40:$A$783,$A236,СВЦЭМ!$B$40:$B$783,X$225)+'СЕТ СН'!$F$15</f>
        <v>0</v>
      </c>
      <c r="Y236" s="36">
        <f>SUMIFS(СВЦЭМ!$G$40:$G$783,СВЦЭМ!$A$40:$A$783,$A236,СВЦЭМ!$B$40:$B$783,Y$225)+'СЕТ СН'!$F$15</f>
        <v>0</v>
      </c>
    </row>
    <row r="237" spans="1:27" ht="15.75" hidden="1" x14ac:dyDescent="0.2">
      <c r="A237" s="35">
        <f t="shared" si="6"/>
        <v>44907</v>
      </c>
      <c r="B237" s="36">
        <f>SUMIFS(СВЦЭМ!$G$40:$G$783,СВЦЭМ!$A$40:$A$783,$A237,СВЦЭМ!$B$40:$B$783,B$225)+'СЕТ СН'!$F$15</f>
        <v>0</v>
      </c>
      <c r="C237" s="36">
        <f>SUMIFS(СВЦЭМ!$G$40:$G$783,СВЦЭМ!$A$40:$A$783,$A237,СВЦЭМ!$B$40:$B$783,C$225)+'СЕТ СН'!$F$15</f>
        <v>0</v>
      </c>
      <c r="D237" s="36">
        <f>SUMIFS(СВЦЭМ!$G$40:$G$783,СВЦЭМ!$A$40:$A$783,$A237,СВЦЭМ!$B$40:$B$783,D$225)+'СЕТ СН'!$F$15</f>
        <v>0</v>
      </c>
      <c r="E237" s="36">
        <f>SUMIFS(СВЦЭМ!$G$40:$G$783,СВЦЭМ!$A$40:$A$783,$A237,СВЦЭМ!$B$40:$B$783,E$225)+'СЕТ СН'!$F$15</f>
        <v>0</v>
      </c>
      <c r="F237" s="36">
        <f>SUMIFS(СВЦЭМ!$G$40:$G$783,СВЦЭМ!$A$40:$A$783,$A237,СВЦЭМ!$B$40:$B$783,F$225)+'СЕТ СН'!$F$15</f>
        <v>0</v>
      </c>
      <c r="G237" s="36">
        <f>SUMIFS(СВЦЭМ!$G$40:$G$783,СВЦЭМ!$A$40:$A$783,$A237,СВЦЭМ!$B$40:$B$783,G$225)+'СЕТ СН'!$F$15</f>
        <v>0</v>
      </c>
      <c r="H237" s="36">
        <f>SUMIFS(СВЦЭМ!$G$40:$G$783,СВЦЭМ!$A$40:$A$783,$A237,СВЦЭМ!$B$40:$B$783,H$225)+'СЕТ СН'!$F$15</f>
        <v>0</v>
      </c>
      <c r="I237" s="36">
        <f>SUMIFS(СВЦЭМ!$G$40:$G$783,СВЦЭМ!$A$40:$A$783,$A237,СВЦЭМ!$B$40:$B$783,I$225)+'СЕТ СН'!$F$15</f>
        <v>0</v>
      </c>
      <c r="J237" s="36">
        <f>SUMIFS(СВЦЭМ!$G$40:$G$783,СВЦЭМ!$A$40:$A$783,$A237,СВЦЭМ!$B$40:$B$783,J$225)+'СЕТ СН'!$F$15</f>
        <v>0</v>
      </c>
      <c r="K237" s="36">
        <f>SUMIFS(СВЦЭМ!$G$40:$G$783,СВЦЭМ!$A$40:$A$783,$A237,СВЦЭМ!$B$40:$B$783,K$225)+'СЕТ СН'!$F$15</f>
        <v>0</v>
      </c>
      <c r="L237" s="36">
        <f>SUMIFS(СВЦЭМ!$G$40:$G$783,СВЦЭМ!$A$40:$A$783,$A237,СВЦЭМ!$B$40:$B$783,L$225)+'СЕТ СН'!$F$15</f>
        <v>0</v>
      </c>
      <c r="M237" s="36">
        <f>SUMIFS(СВЦЭМ!$G$40:$G$783,СВЦЭМ!$A$40:$A$783,$A237,СВЦЭМ!$B$40:$B$783,M$225)+'СЕТ СН'!$F$15</f>
        <v>0</v>
      </c>
      <c r="N237" s="36">
        <f>SUMIFS(СВЦЭМ!$G$40:$G$783,СВЦЭМ!$A$40:$A$783,$A237,СВЦЭМ!$B$40:$B$783,N$225)+'СЕТ СН'!$F$15</f>
        <v>0</v>
      </c>
      <c r="O237" s="36">
        <f>SUMIFS(СВЦЭМ!$G$40:$G$783,СВЦЭМ!$A$40:$A$783,$A237,СВЦЭМ!$B$40:$B$783,O$225)+'СЕТ СН'!$F$15</f>
        <v>0</v>
      </c>
      <c r="P237" s="36">
        <f>SUMIFS(СВЦЭМ!$G$40:$G$783,СВЦЭМ!$A$40:$A$783,$A237,СВЦЭМ!$B$40:$B$783,P$225)+'СЕТ СН'!$F$15</f>
        <v>0</v>
      </c>
      <c r="Q237" s="36">
        <f>SUMIFS(СВЦЭМ!$G$40:$G$783,СВЦЭМ!$A$40:$A$783,$A237,СВЦЭМ!$B$40:$B$783,Q$225)+'СЕТ СН'!$F$15</f>
        <v>0</v>
      </c>
      <c r="R237" s="36">
        <f>SUMIFS(СВЦЭМ!$G$40:$G$783,СВЦЭМ!$A$40:$A$783,$A237,СВЦЭМ!$B$40:$B$783,R$225)+'СЕТ СН'!$F$15</f>
        <v>0</v>
      </c>
      <c r="S237" s="36">
        <f>SUMIFS(СВЦЭМ!$G$40:$G$783,СВЦЭМ!$A$40:$A$783,$A237,СВЦЭМ!$B$40:$B$783,S$225)+'СЕТ СН'!$F$15</f>
        <v>0</v>
      </c>
      <c r="T237" s="36">
        <f>SUMIFS(СВЦЭМ!$G$40:$G$783,СВЦЭМ!$A$40:$A$783,$A237,СВЦЭМ!$B$40:$B$783,T$225)+'СЕТ СН'!$F$15</f>
        <v>0</v>
      </c>
      <c r="U237" s="36">
        <f>SUMIFS(СВЦЭМ!$G$40:$G$783,СВЦЭМ!$A$40:$A$783,$A237,СВЦЭМ!$B$40:$B$783,U$225)+'СЕТ СН'!$F$15</f>
        <v>0</v>
      </c>
      <c r="V237" s="36">
        <f>SUMIFS(СВЦЭМ!$G$40:$G$783,СВЦЭМ!$A$40:$A$783,$A237,СВЦЭМ!$B$40:$B$783,V$225)+'СЕТ СН'!$F$15</f>
        <v>0</v>
      </c>
      <c r="W237" s="36">
        <f>SUMIFS(СВЦЭМ!$G$40:$G$783,СВЦЭМ!$A$40:$A$783,$A237,СВЦЭМ!$B$40:$B$783,W$225)+'СЕТ СН'!$F$15</f>
        <v>0</v>
      </c>
      <c r="X237" s="36">
        <f>SUMIFS(СВЦЭМ!$G$40:$G$783,СВЦЭМ!$A$40:$A$783,$A237,СВЦЭМ!$B$40:$B$783,X$225)+'СЕТ СН'!$F$15</f>
        <v>0</v>
      </c>
      <c r="Y237" s="36">
        <f>SUMIFS(СВЦЭМ!$G$40:$G$783,СВЦЭМ!$A$40:$A$783,$A237,СВЦЭМ!$B$40:$B$783,Y$225)+'СЕТ СН'!$F$15</f>
        <v>0</v>
      </c>
    </row>
    <row r="238" spans="1:27" ht="15.75" hidden="1" x14ac:dyDescent="0.2">
      <c r="A238" s="35">
        <f t="shared" si="6"/>
        <v>44908</v>
      </c>
      <c r="B238" s="36">
        <f>SUMIFS(СВЦЭМ!$G$40:$G$783,СВЦЭМ!$A$40:$A$783,$A238,СВЦЭМ!$B$40:$B$783,B$225)+'СЕТ СН'!$F$15</f>
        <v>0</v>
      </c>
      <c r="C238" s="36">
        <f>SUMIFS(СВЦЭМ!$G$40:$G$783,СВЦЭМ!$A$40:$A$783,$A238,СВЦЭМ!$B$40:$B$783,C$225)+'СЕТ СН'!$F$15</f>
        <v>0</v>
      </c>
      <c r="D238" s="36">
        <f>SUMIFS(СВЦЭМ!$G$40:$G$783,СВЦЭМ!$A$40:$A$783,$A238,СВЦЭМ!$B$40:$B$783,D$225)+'СЕТ СН'!$F$15</f>
        <v>0</v>
      </c>
      <c r="E238" s="36">
        <f>SUMIFS(СВЦЭМ!$G$40:$G$783,СВЦЭМ!$A$40:$A$783,$A238,СВЦЭМ!$B$40:$B$783,E$225)+'СЕТ СН'!$F$15</f>
        <v>0</v>
      </c>
      <c r="F238" s="36">
        <f>SUMIFS(СВЦЭМ!$G$40:$G$783,СВЦЭМ!$A$40:$A$783,$A238,СВЦЭМ!$B$40:$B$783,F$225)+'СЕТ СН'!$F$15</f>
        <v>0</v>
      </c>
      <c r="G238" s="36">
        <f>SUMIFS(СВЦЭМ!$G$40:$G$783,СВЦЭМ!$A$40:$A$783,$A238,СВЦЭМ!$B$40:$B$783,G$225)+'СЕТ СН'!$F$15</f>
        <v>0</v>
      </c>
      <c r="H238" s="36">
        <f>SUMIFS(СВЦЭМ!$G$40:$G$783,СВЦЭМ!$A$40:$A$783,$A238,СВЦЭМ!$B$40:$B$783,H$225)+'СЕТ СН'!$F$15</f>
        <v>0</v>
      </c>
      <c r="I238" s="36">
        <f>SUMIFS(СВЦЭМ!$G$40:$G$783,СВЦЭМ!$A$40:$A$783,$A238,СВЦЭМ!$B$40:$B$783,I$225)+'СЕТ СН'!$F$15</f>
        <v>0</v>
      </c>
      <c r="J238" s="36">
        <f>SUMIFS(СВЦЭМ!$G$40:$G$783,СВЦЭМ!$A$40:$A$783,$A238,СВЦЭМ!$B$40:$B$783,J$225)+'СЕТ СН'!$F$15</f>
        <v>0</v>
      </c>
      <c r="K238" s="36">
        <f>SUMIFS(СВЦЭМ!$G$40:$G$783,СВЦЭМ!$A$40:$A$783,$A238,СВЦЭМ!$B$40:$B$783,K$225)+'СЕТ СН'!$F$15</f>
        <v>0</v>
      </c>
      <c r="L238" s="36">
        <f>SUMIFS(СВЦЭМ!$G$40:$G$783,СВЦЭМ!$A$40:$A$783,$A238,СВЦЭМ!$B$40:$B$783,L$225)+'СЕТ СН'!$F$15</f>
        <v>0</v>
      </c>
      <c r="M238" s="36">
        <f>SUMIFS(СВЦЭМ!$G$40:$G$783,СВЦЭМ!$A$40:$A$783,$A238,СВЦЭМ!$B$40:$B$783,M$225)+'СЕТ СН'!$F$15</f>
        <v>0</v>
      </c>
      <c r="N238" s="36">
        <f>SUMIFS(СВЦЭМ!$G$40:$G$783,СВЦЭМ!$A$40:$A$783,$A238,СВЦЭМ!$B$40:$B$783,N$225)+'СЕТ СН'!$F$15</f>
        <v>0</v>
      </c>
      <c r="O238" s="36">
        <f>SUMIFS(СВЦЭМ!$G$40:$G$783,СВЦЭМ!$A$40:$A$783,$A238,СВЦЭМ!$B$40:$B$783,O$225)+'СЕТ СН'!$F$15</f>
        <v>0</v>
      </c>
      <c r="P238" s="36">
        <f>SUMIFS(СВЦЭМ!$G$40:$G$783,СВЦЭМ!$A$40:$A$783,$A238,СВЦЭМ!$B$40:$B$783,P$225)+'СЕТ СН'!$F$15</f>
        <v>0</v>
      </c>
      <c r="Q238" s="36">
        <f>SUMIFS(СВЦЭМ!$G$40:$G$783,СВЦЭМ!$A$40:$A$783,$A238,СВЦЭМ!$B$40:$B$783,Q$225)+'СЕТ СН'!$F$15</f>
        <v>0</v>
      </c>
      <c r="R238" s="36">
        <f>SUMIFS(СВЦЭМ!$G$40:$G$783,СВЦЭМ!$A$40:$A$783,$A238,СВЦЭМ!$B$40:$B$783,R$225)+'СЕТ СН'!$F$15</f>
        <v>0</v>
      </c>
      <c r="S238" s="36">
        <f>SUMIFS(СВЦЭМ!$G$40:$G$783,СВЦЭМ!$A$40:$A$783,$A238,СВЦЭМ!$B$40:$B$783,S$225)+'СЕТ СН'!$F$15</f>
        <v>0</v>
      </c>
      <c r="T238" s="36">
        <f>SUMIFS(СВЦЭМ!$G$40:$G$783,СВЦЭМ!$A$40:$A$783,$A238,СВЦЭМ!$B$40:$B$783,T$225)+'СЕТ СН'!$F$15</f>
        <v>0</v>
      </c>
      <c r="U238" s="36">
        <f>SUMIFS(СВЦЭМ!$G$40:$G$783,СВЦЭМ!$A$40:$A$783,$A238,СВЦЭМ!$B$40:$B$783,U$225)+'СЕТ СН'!$F$15</f>
        <v>0</v>
      </c>
      <c r="V238" s="36">
        <f>SUMIFS(СВЦЭМ!$G$40:$G$783,СВЦЭМ!$A$40:$A$783,$A238,СВЦЭМ!$B$40:$B$783,V$225)+'СЕТ СН'!$F$15</f>
        <v>0</v>
      </c>
      <c r="W238" s="36">
        <f>SUMIFS(СВЦЭМ!$G$40:$G$783,СВЦЭМ!$A$40:$A$783,$A238,СВЦЭМ!$B$40:$B$783,W$225)+'СЕТ СН'!$F$15</f>
        <v>0</v>
      </c>
      <c r="X238" s="36">
        <f>SUMIFS(СВЦЭМ!$G$40:$G$783,СВЦЭМ!$A$40:$A$783,$A238,СВЦЭМ!$B$40:$B$783,X$225)+'СЕТ СН'!$F$15</f>
        <v>0</v>
      </c>
      <c r="Y238" s="36">
        <f>SUMIFS(СВЦЭМ!$G$40:$G$783,СВЦЭМ!$A$40:$A$783,$A238,СВЦЭМ!$B$40:$B$783,Y$225)+'СЕТ СН'!$F$15</f>
        <v>0</v>
      </c>
    </row>
    <row r="239" spans="1:27" ht="15.75" hidden="1" x14ac:dyDescent="0.2">
      <c r="A239" s="35">
        <f t="shared" si="6"/>
        <v>44909</v>
      </c>
      <c r="B239" s="36">
        <f>SUMIFS(СВЦЭМ!$G$40:$G$783,СВЦЭМ!$A$40:$A$783,$A239,СВЦЭМ!$B$40:$B$783,B$225)+'СЕТ СН'!$F$15</f>
        <v>0</v>
      </c>
      <c r="C239" s="36">
        <f>SUMIFS(СВЦЭМ!$G$40:$G$783,СВЦЭМ!$A$40:$A$783,$A239,СВЦЭМ!$B$40:$B$783,C$225)+'СЕТ СН'!$F$15</f>
        <v>0</v>
      </c>
      <c r="D239" s="36">
        <f>SUMIFS(СВЦЭМ!$G$40:$G$783,СВЦЭМ!$A$40:$A$783,$A239,СВЦЭМ!$B$40:$B$783,D$225)+'СЕТ СН'!$F$15</f>
        <v>0</v>
      </c>
      <c r="E239" s="36">
        <f>SUMIFS(СВЦЭМ!$G$40:$G$783,СВЦЭМ!$A$40:$A$783,$A239,СВЦЭМ!$B$40:$B$783,E$225)+'СЕТ СН'!$F$15</f>
        <v>0</v>
      </c>
      <c r="F239" s="36">
        <f>SUMIFS(СВЦЭМ!$G$40:$G$783,СВЦЭМ!$A$40:$A$783,$A239,СВЦЭМ!$B$40:$B$783,F$225)+'СЕТ СН'!$F$15</f>
        <v>0</v>
      </c>
      <c r="G239" s="36">
        <f>SUMIFS(СВЦЭМ!$G$40:$G$783,СВЦЭМ!$A$40:$A$783,$A239,СВЦЭМ!$B$40:$B$783,G$225)+'СЕТ СН'!$F$15</f>
        <v>0</v>
      </c>
      <c r="H239" s="36">
        <f>SUMIFS(СВЦЭМ!$G$40:$G$783,СВЦЭМ!$A$40:$A$783,$A239,СВЦЭМ!$B$40:$B$783,H$225)+'СЕТ СН'!$F$15</f>
        <v>0</v>
      </c>
      <c r="I239" s="36">
        <f>SUMIFS(СВЦЭМ!$G$40:$G$783,СВЦЭМ!$A$40:$A$783,$A239,СВЦЭМ!$B$40:$B$783,I$225)+'СЕТ СН'!$F$15</f>
        <v>0</v>
      </c>
      <c r="J239" s="36">
        <f>SUMIFS(СВЦЭМ!$G$40:$G$783,СВЦЭМ!$A$40:$A$783,$A239,СВЦЭМ!$B$40:$B$783,J$225)+'СЕТ СН'!$F$15</f>
        <v>0</v>
      </c>
      <c r="K239" s="36">
        <f>SUMIFS(СВЦЭМ!$G$40:$G$783,СВЦЭМ!$A$40:$A$783,$A239,СВЦЭМ!$B$40:$B$783,K$225)+'СЕТ СН'!$F$15</f>
        <v>0</v>
      </c>
      <c r="L239" s="36">
        <f>SUMIFS(СВЦЭМ!$G$40:$G$783,СВЦЭМ!$A$40:$A$783,$A239,СВЦЭМ!$B$40:$B$783,L$225)+'СЕТ СН'!$F$15</f>
        <v>0</v>
      </c>
      <c r="M239" s="36">
        <f>SUMIFS(СВЦЭМ!$G$40:$G$783,СВЦЭМ!$A$40:$A$783,$A239,СВЦЭМ!$B$40:$B$783,M$225)+'СЕТ СН'!$F$15</f>
        <v>0</v>
      </c>
      <c r="N239" s="36">
        <f>SUMIFS(СВЦЭМ!$G$40:$G$783,СВЦЭМ!$A$40:$A$783,$A239,СВЦЭМ!$B$40:$B$783,N$225)+'СЕТ СН'!$F$15</f>
        <v>0</v>
      </c>
      <c r="O239" s="36">
        <f>SUMIFS(СВЦЭМ!$G$40:$G$783,СВЦЭМ!$A$40:$A$783,$A239,СВЦЭМ!$B$40:$B$783,O$225)+'СЕТ СН'!$F$15</f>
        <v>0</v>
      </c>
      <c r="P239" s="36">
        <f>SUMIFS(СВЦЭМ!$G$40:$G$783,СВЦЭМ!$A$40:$A$783,$A239,СВЦЭМ!$B$40:$B$783,P$225)+'СЕТ СН'!$F$15</f>
        <v>0</v>
      </c>
      <c r="Q239" s="36">
        <f>SUMIFS(СВЦЭМ!$G$40:$G$783,СВЦЭМ!$A$40:$A$783,$A239,СВЦЭМ!$B$40:$B$783,Q$225)+'СЕТ СН'!$F$15</f>
        <v>0</v>
      </c>
      <c r="R239" s="36">
        <f>SUMIFS(СВЦЭМ!$G$40:$G$783,СВЦЭМ!$A$40:$A$783,$A239,СВЦЭМ!$B$40:$B$783,R$225)+'СЕТ СН'!$F$15</f>
        <v>0</v>
      </c>
      <c r="S239" s="36">
        <f>SUMIFS(СВЦЭМ!$G$40:$G$783,СВЦЭМ!$A$40:$A$783,$A239,СВЦЭМ!$B$40:$B$783,S$225)+'СЕТ СН'!$F$15</f>
        <v>0</v>
      </c>
      <c r="T239" s="36">
        <f>SUMIFS(СВЦЭМ!$G$40:$G$783,СВЦЭМ!$A$40:$A$783,$A239,СВЦЭМ!$B$40:$B$783,T$225)+'СЕТ СН'!$F$15</f>
        <v>0</v>
      </c>
      <c r="U239" s="36">
        <f>SUMIFS(СВЦЭМ!$G$40:$G$783,СВЦЭМ!$A$40:$A$783,$A239,СВЦЭМ!$B$40:$B$783,U$225)+'СЕТ СН'!$F$15</f>
        <v>0</v>
      </c>
      <c r="V239" s="36">
        <f>SUMIFS(СВЦЭМ!$G$40:$G$783,СВЦЭМ!$A$40:$A$783,$A239,СВЦЭМ!$B$40:$B$783,V$225)+'СЕТ СН'!$F$15</f>
        <v>0</v>
      </c>
      <c r="W239" s="36">
        <f>SUMIFS(СВЦЭМ!$G$40:$G$783,СВЦЭМ!$A$40:$A$783,$A239,СВЦЭМ!$B$40:$B$783,W$225)+'СЕТ СН'!$F$15</f>
        <v>0</v>
      </c>
      <c r="X239" s="36">
        <f>SUMIFS(СВЦЭМ!$G$40:$G$783,СВЦЭМ!$A$40:$A$783,$A239,СВЦЭМ!$B$40:$B$783,X$225)+'СЕТ СН'!$F$15</f>
        <v>0</v>
      </c>
      <c r="Y239" s="36">
        <f>SUMIFS(СВЦЭМ!$G$40:$G$783,СВЦЭМ!$A$40:$A$783,$A239,СВЦЭМ!$B$40:$B$783,Y$225)+'СЕТ СН'!$F$15</f>
        <v>0</v>
      </c>
    </row>
    <row r="240" spans="1:27" ht="15.75" hidden="1" x14ac:dyDescent="0.2">
      <c r="A240" s="35">
        <f t="shared" si="6"/>
        <v>44910</v>
      </c>
      <c r="B240" s="36">
        <f>SUMIFS(СВЦЭМ!$G$40:$G$783,СВЦЭМ!$A$40:$A$783,$A240,СВЦЭМ!$B$40:$B$783,B$225)+'СЕТ СН'!$F$15</f>
        <v>0</v>
      </c>
      <c r="C240" s="36">
        <f>SUMIFS(СВЦЭМ!$G$40:$G$783,СВЦЭМ!$A$40:$A$783,$A240,СВЦЭМ!$B$40:$B$783,C$225)+'СЕТ СН'!$F$15</f>
        <v>0</v>
      </c>
      <c r="D240" s="36">
        <f>SUMIFS(СВЦЭМ!$G$40:$G$783,СВЦЭМ!$A$40:$A$783,$A240,СВЦЭМ!$B$40:$B$783,D$225)+'СЕТ СН'!$F$15</f>
        <v>0</v>
      </c>
      <c r="E240" s="36">
        <f>SUMIFS(СВЦЭМ!$G$40:$G$783,СВЦЭМ!$A$40:$A$783,$A240,СВЦЭМ!$B$40:$B$783,E$225)+'СЕТ СН'!$F$15</f>
        <v>0</v>
      </c>
      <c r="F240" s="36">
        <f>SUMIFS(СВЦЭМ!$G$40:$G$783,СВЦЭМ!$A$40:$A$783,$A240,СВЦЭМ!$B$40:$B$783,F$225)+'СЕТ СН'!$F$15</f>
        <v>0</v>
      </c>
      <c r="G240" s="36">
        <f>SUMIFS(СВЦЭМ!$G$40:$G$783,СВЦЭМ!$A$40:$A$783,$A240,СВЦЭМ!$B$40:$B$783,G$225)+'СЕТ СН'!$F$15</f>
        <v>0</v>
      </c>
      <c r="H240" s="36">
        <f>SUMIFS(СВЦЭМ!$G$40:$G$783,СВЦЭМ!$A$40:$A$783,$A240,СВЦЭМ!$B$40:$B$783,H$225)+'СЕТ СН'!$F$15</f>
        <v>0</v>
      </c>
      <c r="I240" s="36">
        <f>SUMIFS(СВЦЭМ!$G$40:$G$783,СВЦЭМ!$A$40:$A$783,$A240,СВЦЭМ!$B$40:$B$783,I$225)+'СЕТ СН'!$F$15</f>
        <v>0</v>
      </c>
      <c r="J240" s="36">
        <f>SUMIFS(СВЦЭМ!$G$40:$G$783,СВЦЭМ!$A$40:$A$783,$A240,СВЦЭМ!$B$40:$B$783,J$225)+'СЕТ СН'!$F$15</f>
        <v>0</v>
      </c>
      <c r="K240" s="36">
        <f>SUMIFS(СВЦЭМ!$G$40:$G$783,СВЦЭМ!$A$40:$A$783,$A240,СВЦЭМ!$B$40:$B$783,K$225)+'СЕТ СН'!$F$15</f>
        <v>0</v>
      </c>
      <c r="L240" s="36">
        <f>SUMIFS(СВЦЭМ!$G$40:$G$783,СВЦЭМ!$A$40:$A$783,$A240,СВЦЭМ!$B$40:$B$783,L$225)+'СЕТ СН'!$F$15</f>
        <v>0</v>
      </c>
      <c r="M240" s="36">
        <f>SUMIFS(СВЦЭМ!$G$40:$G$783,СВЦЭМ!$A$40:$A$783,$A240,СВЦЭМ!$B$40:$B$783,M$225)+'СЕТ СН'!$F$15</f>
        <v>0</v>
      </c>
      <c r="N240" s="36">
        <f>SUMIFS(СВЦЭМ!$G$40:$G$783,СВЦЭМ!$A$40:$A$783,$A240,СВЦЭМ!$B$40:$B$783,N$225)+'СЕТ СН'!$F$15</f>
        <v>0</v>
      </c>
      <c r="O240" s="36">
        <f>SUMIFS(СВЦЭМ!$G$40:$G$783,СВЦЭМ!$A$40:$A$783,$A240,СВЦЭМ!$B$40:$B$783,O$225)+'СЕТ СН'!$F$15</f>
        <v>0</v>
      </c>
      <c r="P240" s="36">
        <f>SUMIFS(СВЦЭМ!$G$40:$G$783,СВЦЭМ!$A$40:$A$783,$A240,СВЦЭМ!$B$40:$B$783,P$225)+'СЕТ СН'!$F$15</f>
        <v>0</v>
      </c>
      <c r="Q240" s="36">
        <f>SUMIFS(СВЦЭМ!$G$40:$G$783,СВЦЭМ!$A$40:$A$783,$A240,СВЦЭМ!$B$40:$B$783,Q$225)+'СЕТ СН'!$F$15</f>
        <v>0</v>
      </c>
      <c r="R240" s="36">
        <f>SUMIFS(СВЦЭМ!$G$40:$G$783,СВЦЭМ!$A$40:$A$783,$A240,СВЦЭМ!$B$40:$B$783,R$225)+'СЕТ СН'!$F$15</f>
        <v>0</v>
      </c>
      <c r="S240" s="36">
        <f>SUMIFS(СВЦЭМ!$G$40:$G$783,СВЦЭМ!$A$40:$A$783,$A240,СВЦЭМ!$B$40:$B$783,S$225)+'СЕТ СН'!$F$15</f>
        <v>0</v>
      </c>
      <c r="T240" s="36">
        <f>SUMIFS(СВЦЭМ!$G$40:$G$783,СВЦЭМ!$A$40:$A$783,$A240,СВЦЭМ!$B$40:$B$783,T$225)+'СЕТ СН'!$F$15</f>
        <v>0</v>
      </c>
      <c r="U240" s="36">
        <f>SUMIFS(СВЦЭМ!$G$40:$G$783,СВЦЭМ!$A$40:$A$783,$A240,СВЦЭМ!$B$40:$B$783,U$225)+'СЕТ СН'!$F$15</f>
        <v>0</v>
      </c>
      <c r="V240" s="36">
        <f>SUMIFS(СВЦЭМ!$G$40:$G$783,СВЦЭМ!$A$40:$A$783,$A240,СВЦЭМ!$B$40:$B$783,V$225)+'СЕТ СН'!$F$15</f>
        <v>0</v>
      </c>
      <c r="W240" s="36">
        <f>SUMIFS(СВЦЭМ!$G$40:$G$783,СВЦЭМ!$A$40:$A$783,$A240,СВЦЭМ!$B$40:$B$783,W$225)+'СЕТ СН'!$F$15</f>
        <v>0</v>
      </c>
      <c r="X240" s="36">
        <f>SUMIFS(СВЦЭМ!$G$40:$G$783,СВЦЭМ!$A$40:$A$783,$A240,СВЦЭМ!$B$40:$B$783,X$225)+'СЕТ СН'!$F$15</f>
        <v>0</v>
      </c>
      <c r="Y240" s="36">
        <f>SUMIFS(СВЦЭМ!$G$40:$G$783,СВЦЭМ!$A$40:$A$783,$A240,СВЦЭМ!$B$40:$B$783,Y$225)+'СЕТ СН'!$F$15</f>
        <v>0</v>
      </c>
    </row>
    <row r="241" spans="1:25" ht="15.75" hidden="1" x14ac:dyDescent="0.2">
      <c r="A241" s="35">
        <f t="shared" si="6"/>
        <v>44911</v>
      </c>
      <c r="B241" s="36">
        <f>SUMIFS(СВЦЭМ!$G$40:$G$783,СВЦЭМ!$A$40:$A$783,$A241,СВЦЭМ!$B$40:$B$783,B$225)+'СЕТ СН'!$F$15</f>
        <v>0</v>
      </c>
      <c r="C241" s="36">
        <f>SUMIFS(СВЦЭМ!$G$40:$G$783,СВЦЭМ!$A$40:$A$783,$A241,СВЦЭМ!$B$40:$B$783,C$225)+'СЕТ СН'!$F$15</f>
        <v>0</v>
      </c>
      <c r="D241" s="36">
        <f>SUMIFS(СВЦЭМ!$G$40:$G$783,СВЦЭМ!$A$40:$A$783,$A241,СВЦЭМ!$B$40:$B$783,D$225)+'СЕТ СН'!$F$15</f>
        <v>0</v>
      </c>
      <c r="E241" s="36">
        <f>SUMIFS(СВЦЭМ!$G$40:$G$783,СВЦЭМ!$A$40:$A$783,$A241,СВЦЭМ!$B$40:$B$783,E$225)+'СЕТ СН'!$F$15</f>
        <v>0</v>
      </c>
      <c r="F241" s="36">
        <f>SUMIFS(СВЦЭМ!$G$40:$G$783,СВЦЭМ!$A$40:$A$783,$A241,СВЦЭМ!$B$40:$B$783,F$225)+'СЕТ СН'!$F$15</f>
        <v>0</v>
      </c>
      <c r="G241" s="36">
        <f>SUMIFS(СВЦЭМ!$G$40:$G$783,СВЦЭМ!$A$40:$A$783,$A241,СВЦЭМ!$B$40:$B$783,G$225)+'СЕТ СН'!$F$15</f>
        <v>0</v>
      </c>
      <c r="H241" s="36">
        <f>SUMIFS(СВЦЭМ!$G$40:$G$783,СВЦЭМ!$A$40:$A$783,$A241,СВЦЭМ!$B$40:$B$783,H$225)+'СЕТ СН'!$F$15</f>
        <v>0</v>
      </c>
      <c r="I241" s="36">
        <f>SUMIFS(СВЦЭМ!$G$40:$G$783,СВЦЭМ!$A$40:$A$783,$A241,СВЦЭМ!$B$40:$B$783,I$225)+'СЕТ СН'!$F$15</f>
        <v>0</v>
      </c>
      <c r="J241" s="36">
        <f>SUMIFS(СВЦЭМ!$G$40:$G$783,СВЦЭМ!$A$40:$A$783,$A241,СВЦЭМ!$B$40:$B$783,J$225)+'СЕТ СН'!$F$15</f>
        <v>0</v>
      </c>
      <c r="K241" s="36">
        <f>SUMIFS(СВЦЭМ!$G$40:$G$783,СВЦЭМ!$A$40:$A$783,$A241,СВЦЭМ!$B$40:$B$783,K$225)+'СЕТ СН'!$F$15</f>
        <v>0</v>
      </c>
      <c r="L241" s="36">
        <f>SUMIFS(СВЦЭМ!$G$40:$G$783,СВЦЭМ!$A$40:$A$783,$A241,СВЦЭМ!$B$40:$B$783,L$225)+'СЕТ СН'!$F$15</f>
        <v>0</v>
      </c>
      <c r="M241" s="36">
        <f>SUMIFS(СВЦЭМ!$G$40:$G$783,СВЦЭМ!$A$40:$A$783,$A241,СВЦЭМ!$B$40:$B$783,M$225)+'СЕТ СН'!$F$15</f>
        <v>0</v>
      </c>
      <c r="N241" s="36">
        <f>SUMIFS(СВЦЭМ!$G$40:$G$783,СВЦЭМ!$A$40:$A$783,$A241,СВЦЭМ!$B$40:$B$783,N$225)+'СЕТ СН'!$F$15</f>
        <v>0</v>
      </c>
      <c r="O241" s="36">
        <f>SUMIFS(СВЦЭМ!$G$40:$G$783,СВЦЭМ!$A$40:$A$783,$A241,СВЦЭМ!$B$40:$B$783,O$225)+'СЕТ СН'!$F$15</f>
        <v>0</v>
      </c>
      <c r="P241" s="36">
        <f>SUMIFS(СВЦЭМ!$G$40:$G$783,СВЦЭМ!$A$40:$A$783,$A241,СВЦЭМ!$B$40:$B$783,P$225)+'СЕТ СН'!$F$15</f>
        <v>0</v>
      </c>
      <c r="Q241" s="36">
        <f>SUMIFS(СВЦЭМ!$G$40:$G$783,СВЦЭМ!$A$40:$A$783,$A241,СВЦЭМ!$B$40:$B$783,Q$225)+'СЕТ СН'!$F$15</f>
        <v>0</v>
      </c>
      <c r="R241" s="36">
        <f>SUMIFS(СВЦЭМ!$G$40:$G$783,СВЦЭМ!$A$40:$A$783,$A241,СВЦЭМ!$B$40:$B$783,R$225)+'СЕТ СН'!$F$15</f>
        <v>0</v>
      </c>
      <c r="S241" s="36">
        <f>SUMIFS(СВЦЭМ!$G$40:$G$783,СВЦЭМ!$A$40:$A$783,$A241,СВЦЭМ!$B$40:$B$783,S$225)+'СЕТ СН'!$F$15</f>
        <v>0</v>
      </c>
      <c r="T241" s="36">
        <f>SUMIFS(СВЦЭМ!$G$40:$G$783,СВЦЭМ!$A$40:$A$783,$A241,СВЦЭМ!$B$40:$B$783,T$225)+'СЕТ СН'!$F$15</f>
        <v>0</v>
      </c>
      <c r="U241" s="36">
        <f>SUMIFS(СВЦЭМ!$G$40:$G$783,СВЦЭМ!$A$40:$A$783,$A241,СВЦЭМ!$B$40:$B$783,U$225)+'СЕТ СН'!$F$15</f>
        <v>0</v>
      </c>
      <c r="V241" s="36">
        <f>SUMIFS(СВЦЭМ!$G$40:$G$783,СВЦЭМ!$A$40:$A$783,$A241,СВЦЭМ!$B$40:$B$783,V$225)+'СЕТ СН'!$F$15</f>
        <v>0</v>
      </c>
      <c r="W241" s="36">
        <f>SUMIFS(СВЦЭМ!$G$40:$G$783,СВЦЭМ!$A$40:$A$783,$A241,СВЦЭМ!$B$40:$B$783,W$225)+'СЕТ СН'!$F$15</f>
        <v>0</v>
      </c>
      <c r="X241" s="36">
        <f>SUMIFS(СВЦЭМ!$G$40:$G$783,СВЦЭМ!$A$40:$A$783,$A241,СВЦЭМ!$B$40:$B$783,X$225)+'СЕТ СН'!$F$15</f>
        <v>0</v>
      </c>
      <c r="Y241" s="36">
        <f>SUMIFS(СВЦЭМ!$G$40:$G$783,СВЦЭМ!$A$40:$A$783,$A241,СВЦЭМ!$B$40:$B$783,Y$225)+'СЕТ СН'!$F$15</f>
        <v>0</v>
      </c>
    </row>
    <row r="242" spans="1:25" ht="15.75" hidden="1" x14ac:dyDescent="0.2">
      <c r="A242" s="35">
        <f t="shared" si="6"/>
        <v>44912</v>
      </c>
      <c r="B242" s="36">
        <f>SUMIFS(СВЦЭМ!$G$40:$G$783,СВЦЭМ!$A$40:$A$783,$A242,СВЦЭМ!$B$40:$B$783,B$225)+'СЕТ СН'!$F$15</f>
        <v>0</v>
      </c>
      <c r="C242" s="36">
        <f>SUMIFS(СВЦЭМ!$G$40:$G$783,СВЦЭМ!$A$40:$A$783,$A242,СВЦЭМ!$B$40:$B$783,C$225)+'СЕТ СН'!$F$15</f>
        <v>0</v>
      </c>
      <c r="D242" s="36">
        <f>SUMIFS(СВЦЭМ!$G$40:$G$783,СВЦЭМ!$A$40:$A$783,$A242,СВЦЭМ!$B$40:$B$783,D$225)+'СЕТ СН'!$F$15</f>
        <v>0</v>
      </c>
      <c r="E242" s="36">
        <f>SUMIFS(СВЦЭМ!$G$40:$G$783,СВЦЭМ!$A$40:$A$783,$A242,СВЦЭМ!$B$40:$B$783,E$225)+'СЕТ СН'!$F$15</f>
        <v>0</v>
      </c>
      <c r="F242" s="36">
        <f>SUMIFS(СВЦЭМ!$G$40:$G$783,СВЦЭМ!$A$40:$A$783,$A242,СВЦЭМ!$B$40:$B$783,F$225)+'СЕТ СН'!$F$15</f>
        <v>0</v>
      </c>
      <c r="G242" s="36">
        <f>SUMIFS(СВЦЭМ!$G$40:$G$783,СВЦЭМ!$A$40:$A$783,$A242,СВЦЭМ!$B$40:$B$783,G$225)+'СЕТ СН'!$F$15</f>
        <v>0</v>
      </c>
      <c r="H242" s="36">
        <f>SUMIFS(СВЦЭМ!$G$40:$G$783,СВЦЭМ!$A$40:$A$783,$A242,СВЦЭМ!$B$40:$B$783,H$225)+'СЕТ СН'!$F$15</f>
        <v>0</v>
      </c>
      <c r="I242" s="36">
        <f>SUMIFS(СВЦЭМ!$G$40:$G$783,СВЦЭМ!$A$40:$A$783,$A242,СВЦЭМ!$B$40:$B$783,I$225)+'СЕТ СН'!$F$15</f>
        <v>0</v>
      </c>
      <c r="J242" s="36">
        <f>SUMIFS(СВЦЭМ!$G$40:$G$783,СВЦЭМ!$A$40:$A$783,$A242,СВЦЭМ!$B$40:$B$783,J$225)+'СЕТ СН'!$F$15</f>
        <v>0</v>
      </c>
      <c r="K242" s="36">
        <f>SUMIFS(СВЦЭМ!$G$40:$G$783,СВЦЭМ!$A$40:$A$783,$A242,СВЦЭМ!$B$40:$B$783,K$225)+'СЕТ СН'!$F$15</f>
        <v>0</v>
      </c>
      <c r="L242" s="36">
        <f>SUMIFS(СВЦЭМ!$G$40:$G$783,СВЦЭМ!$A$40:$A$783,$A242,СВЦЭМ!$B$40:$B$783,L$225)+'СЕТ СН'!$F$15</f>
        <v>0</v>
      </c>
      <c r="M242" s="36">
        <f>SUMIFS(СВЦЭМ!$G$40:$G$783,СВЦЭМ!$A$40:$A$783,$A242,СВЦЭМ!$B$40:$B$783,M$225)+'СЕТ СН'!$F$15</f>
        <v>0</v>
      </c>
      <c r="N242" s="36">
        <f>SUMIFS(СВЦЭМ!$G$40:$G$783,СВЦЭМ!$A$40:$A$783,$A242,СВЦЭМ!$B$40:$B$783,N$225)+'СЕТ СН'!$F$15</f>
        <v>0</v>
      </c>
      <c r="O242" s="36">
        <f>SUMIFS(СВЦЭМ!$G$40:$G$783,СВЦЭМ!$A$40:$A$783,$A242,СВЦЭМ!$B$40:$B$783,O$225)+'СЕТ СН'!$F$15</f>
        <v>0</v>
      </c>
      <c r="P242" s="36">
        <f>SUMIFS(СВЦЭМ!$G$40:$G$783,СВЦЭМ!$A$40:$A$783,$A242,СВЦЭМ!$B$40:$B$783,P$225)+'СЕТ СН'!$F$15</f>
        <v>0</v>
      </c>
      <c r="Q242" s="36">
        <f>SUMIFS(СВЦЭМ!$G$40:$G$783,СВЦЭМ!$A$40:$A$783,$A242,СВЦЭМ!$B$40:$B$783,Q$225)+'СЕТ СН'!$F$15</f>
        <v>0</v>
      </c>
      <c r="R242" s="36">
        <f>SUMIFS(СВЦЭМ!$G$40:$G$783,СВЦЭМ!$A$40:$A$783,$A242,СВЦЭМ!$B$40:$B$783,R$225)+'СЕТ СН'!$F$15</f>
        <v>0</v>
      </c>
      <c r="S242" s="36">
        <f>SUMIFS(СВЦЭМ!$G$40:$G$783,СВЦЭМ!$A$40:$A$783,$A242,СВЦЭМ!$B$40:$B$783,S$225)+'СЕТ СН'!$F$15</f>
        <v>0</v>
      </c>
      <c r="T242" s="36">
        <f>SUMIFS(СВЦЭМ!$G$40:$G$783,СВЦЭМ!$A$40:$A$783,$A242,СВЦЭМ!$B$40:$B$783,T$225)+'СЕТ СН'!$F$15</f>
        <v>0</v>
      </c>
      <c r="U242" s="36">
        <f>SUMIFS(СВЦЭМ!$G$40:$G$783,СВЦЭМ!$A$40:$A$783,$A242,СВЦЭМ!$B$40:$B$783,U$225)+'СЕТ СН'!$F$15</f>
        <v>0</v>
      </c>
      <c r="V242" s="36">
        <f>SUMIFS(СВЦЭМ!$G$40:$G$783,СВЦЭМ!$A$40:$A$783,$A242,СВЦЭМ!$B$40:$B$783,V$225)+'СЕТ СН'!$F$15</f>
        <v>0</v>
      </c>
      <c r="W242" s="36">
        <f>SUMIFS(СВЦЭМ!$G$40:$G$783,СВЦЭМ!$A$40:$A$783,$A242,СВЦЭМ!$B$40:$B$783,W$225)+'СЕТ СН'!$F$15</f>
        <v>0</v>
      </c>
      <c r="X242" s="36">
        <f>SUMIFS(СВЦЭМ!$G$40:$G$783,СВЦЭМ!$A$40:$A$783,$A242,СВЦЭМ!$B$40:$B$783,X$225)+'СЕТ СН'!$F$15</f>
        <v>0</v>
      </c>
      <c r="Y242" s="36">
        <f>SUMIFS(СВЦЭМ!$G$40:$G$783,СВЦЭМ!$A$40:$A$783,$A242,СВЦЭМ!$B$40:$B$783,Y$225)+'СЕТ СН'!$F$15</f>
        <v>0</v>
      </c>
    </row>
    <row r="243" spans="1:25" ht="15.75" hidden="1" x14ac:dyDescent="0.2">
      <c r="A243" s="35">
        <f t="shared" si="6"/>
        <v>44913</v>
      </c>
      <c r="B243" s="36">
        <f>SUMIFS(СВЦЭМ!$G$40:$G$783,СВЦЭМ!$A$40:$A$783,$A243,СВЦЭМ!$B$40:$B$783,B$225)+'СЕТ СН'!$F$15</f>
        <v>0</v>
      </c>
      <c r="C243" s="36">
        <f>SUMIFS(СВЦЭМ!$G$40:$G$783,СВЦЭМ!$A$40:$A$783,$A243,СВЦЭМ!$B$40:$B$783,C$225)+'СЕТ СН'!$F$15</f>
        <v>0</v>
      </c>
      <c r="D243" s="36">
        <f>SUMIFS(СВЦЭМ!$G$40:$G$783,СВЦЭМ!$A$40:$A$783,$A243,СВЦЭМ!$B$40:$B$783,D$225)+'СЕТ СН'!$F$15</f>
        <v>0</v>
      </c>
      <c r="E243" s="36">
        <f>SUMIFS(СВЦЭМ!$G$40:$G$783,СВЦЭМ!$A$40:$A$783,$A243,СВЦЭМ!$B$40:$B$783,E$225)+'СЕТ СН'!$F$15</f>
        <v>0</v>
      </c>
      <c r="F243" s="36">
        <f>SUMIFS(СВЦЭМ!$G$40:$G$783,СВЦЭМ!$A$40:$A$783,$A243,СВЦЭМ!$B$40:$B$783,F$225)+'СЕТ СН'!$F$15</f>
        <v>0</v>
      </c>
      <c r="G243" s="36">
        <f>SUMIFS(СВЦЭМ!$G$40:$G$783,СВЦЭМ!$A$40:$A$783,$A243,СВЦЭМ!$B$40:$B$783,G$225)+'СЕТ СН'!$F$15</f>
        <v>0</v>
      </c>
      <c r="H243" s="36">
        <f>SUMIFS(СВЦЭМ!$G$40:$G$783,СВЦЭМ!$A$40:$A$783,$A243,СВЦЭМ!$B$40:$B$783,H$225)+'СЕТ СН'!$F$15</f>
        <v>0</v>
      </c>
      <c r="I243" s="36">
        <f>SUMIFS(СВЦЭМ!$G$40:$G$783,СВЦЭМ!$A$40:$A$783,$A243,СВЦЭМ!$B$40:$B$783,I$225)+'СЕТ СН'!$F$15</f>
        <v>0</v>
      </c>
      <c r="J243" s="36">
        <f>SUMIFS(СВЦЭМ!$G$40:$G$783,СВЦЭМ!$A$40:$A$783,$A243,СВЦЭМ!$B$40:$B$783,J$225)+'СЕТ СН'!$F$15</f>
        <v>0</v>
      </c>
      <c r="K243" s="36">
        <f>SUMIFS(СВЦЭМ!$G$40:$G$783,СВЦЭМ!$A$40:$A$783,$A243,СВЦЭМ!$B$40:$B$783,K$225)+'СЕТ СН'!$F$15</f>
        <v>0</v>
      </c>
      <c r="L243" s="36">
        <f>SUMIFS(СВЦЭМ!$G$40:$G$783,СВЦЭМ!$A$40:$A$783,$A243,СВЦЭМ!$B$40:$B$783,L$225)+'СЕТ СН'!$F$15</f>
        <v>0</v>
      </c>
      <c r="M243" s="36">
        <f>SUMIFS(СВЦЭМ!$G$40:$G$783,СВЦЭМ!$A$40:$A$783,$A243,СВЦЭМ!$B$40:$B$783,M$225)+'СЕТ СН'!$F$15</f>
        <v>0</v>
      </c>
      <c r="N243" s="36">
        <f>SUMIFS(СВЦЭМ!$G$40:$G$783,СВЦЭМ!$A$40:$A$783,$A243,СВЦЭМ!$B$40:$B$783,N$225)+'СЕТ СН'!$F$15</f>
        <v>0</v>
      </c>
      <c r="O243" s="36">
        <f>SUMIFS(СВЦЭМ!$G$40:$G$783,СВЦЭМ!$A$40:$A$783,$A243,СВЦЭМ!$B$40:$B$783,O$225)+'СЕТ СН'!$F$15</f>
        <v>0</v>
      </c>
      <c r="P243" s="36">
        <f>SUMIFS(СВЦЭМ!$G$40:$G$783,СВЦЭМ!$A$40:$A$783,$A243,СВЦЭМ!$B$40:$B$783,P$225)+'СЕТ СН'!$F$15</f>
        <v>0</v>
      </c>
      <c r="Q243" s="36">
        <f>SUMIFS(СВЦЭМ!$G$40:$G$783,СВЦЭМ!$A$40:$A$783,$A243,СВЦЭМ!$B$40:$B$783,Q$225)+'СЕТ СН'!$F$15</f>
        <v>0</v>
      </c>
      <c r="R243" s="36">
        <f>SUMIFS(СВЦЭМ!$G$40:$G$783,СВЦЭМ!$A$40:$A$783,$A243,СВЦЭМ!$B$40:$B$783,R$225)+'СЕТ СН'!$F$15</f>
        <v>0</v>
      </c>
      <c r="S243" s="36">
        <f>SUMIFS(СВЦЭМ!$G$40:$G$783,СВЦЭМ!$A$40:$A$783,$A243,СВЦЭМ!$B$40:$B$783,S$225)+'СЕТ СН'!$F$15</f>
        <v>0</v>
      </c>
      <c r="T243" s="36">
        <f>SUMIFS(СВЦЭМ!$G$40:$G$783,СВЦЭМ!$A$40:$A$783,$A243,СВЦЭМ!$B$40:$B$783,T$225)+'СЕТ СН'!$F$15</f>
        <v>0</v>
      </c>
      <c r="U243" s="36">
        <f>SUMIFS(СВЦЭМ!$G$40:$G$783,СВЦЭМ!$A$40:$A$783,$A243,СВЦЭМ!$B$40:$B$783,U$225)+'СЕТ СН'!$F$15</f>
        <v>0</v>
      </c>
      <c r="V243" s="36">
        <f>SUMIFS(СВЦЭМ!$G$40:$G$783,СВЦЭМ!$A$40:$A$783,$A243,СВЦЭМ!$B$40:$B$783,V$225)+'СЕТ СН'!$F$15</f>
        <v>0</v>
      </c>
      <c r="W243" s="36">
        <f>SUMIFS(СВЦЭМ!$G$40:$G$783,СВЦЭМ!$A$40:$A$783,$A243,СВЦЭМ!$B$40:$B$783,W$225)+'СЕТ СН'!$F$15</f>
        <v>0</v>
      </c>
      <c r="X243" s="36">
        <f>SUMIFS(СВЦЭМ!$G$40:$G$783,СВЦЭМ!$A$40:$A$783,$A243,СВЦЭМ!$B$40:$B$783,X$225)+'СЕТ СН'!$F$15</f>
        <v>0</v>
      </c>
      <c r="Y243" s="36">
        <f>SUMIFS(СВЦЭМ!$G$40:$G$783,СВЦЭМ!$A$40:$A$783,$A243,СВЦЭМ!$B$40:$B$783,Y$225)+'СЕТ СН'!$F$15</f>
        <v>0</v>
      </c>
    </row>
    <row r="244" spans="1:25" ht="15.75" hidden="1" x14ac:dyDescent="0.2">
      <c r="A244" s="35">
        <f t="shared" si="6"/>
        <v>44914</v>
      </c>
      <c r="B244" s="36">
        <f>SUMIFS(СВЦЭМ!$G$40:$G$783,СВЦЭМ!$A$40:$A$783,$A244,СВЦЭМ!$B$40:$B$783,B$225)+'СЕТ СН'!$F$15</f>
        <v>0</v>
      </c>
      <c r="C244" s="36">
        <f>SUMIFS(СВЦЭМ!$G$40:$G$783,СВЦЭМ!$A$40:$A$783,$A244,СВЦЭМ!$B$40:$B$783,C$225)+'СЕТ СН'!$F$15</f>
        <v>0</v>
      </c>
      <c r="D244" s="36">
        <f>SUMIFS(СВЦЭМ!$G$40:$G$783,СВЦЭМ!$A$40:$A$783,$A244,СВЦЭМ!$B$40:$B$783,D$225)+'СЕТ СН'!$F$15</f>
        <v>0</v>
      </c>
      <c r="E244" s="36">
        <f>SUMIFS(СВЦЭМ!$G$40:$G$783,СВЦЭМ!$A$40:$A$783,$A244,СВЦЭМ!$B$40:$B$783,E$225)+'СЕТ СН'!$F$15</f>
        <v>0</v>
      </c>
      <c r="F244" s="36">
        <f>SUMIFS(СВЦЭМ!$G$40:$G$783,СВЦЭМ!$A$40:$A$783,$A244,СВЦЭМ!$B$40:$B$783,F$225)+'СЕТ СН'!$F$15</f>
        <v>0</v>
      </c>
      <c r="G244" s="36">
        <f>SUMIFS(СВЦЭМ!$G$40:$G$783,СВЦЭМ!$A$40:$A$783,$A244,СВЦЭМ!$B$40:$B$783,G$225)+'СЕТ СН'!$F$15</f>
        <v>0</v>
      </c>
      <c r="H244" s="36">
        <f>SUMIFS(СВЦЭМ!$G$40:$G$783,СВЦЭМ!$A$40:$A$783,$A244,СВЦЭМ!$B$40:$B$783,H$225)+'СЕТ СН'!$F$15</f>
        <v>0</v>
      </c>
      <c r="I244" s="36">
        <f>SUMIFS(СВЦЭМ!$G$40:$G$783,СВЦЭМ!$A$40:$A$783,$A244,СВЦЭМ!$B$40:$B$783,I$225)+'СЕТ СН'!$F$15</f>
        <v>0</v>
      </c>
      <c r="J244" s="36">
        <f>SUMIFS(СВЦЭМ!$G$40:$G$783,СВЦЭМ!$A$40:$A$783,$A244,СВЦЭМ!$B$40:$B$783,J$225)+'СЕТ СН'!$F$15</f>
        <v>0</v>
      </c>
      <c r="K244" s="36">
        <f>SUMIFS(СВЦЭМ!$G$40:$G$783,СВЦЭМ!$A$40:$A$783,$A244,СВЦЭМ!$B$40:$B$783,K$225)+'СЕТ СН'!$F$15</f>
        <v>0</v>
      </c>
      <c r="L244" s="36">
        <f>SUMIFS(СВЦЭМ!$G$40:$G$783,СВЦЭМ!$A$40:$A$783,$A244,СВЦЭМ!$B$40:$B$783,L$225)+'СЕТ СН'!$F$15</f>
        <v>0</v>
      </c>
      <c r="M244" s="36">
        <f>SUMIFS(СВЦЭМ!$G$40:$G$783,СВЦЭМ!$A$40:$A$783,$A244,СВЦЭМ!$B$40:$B$783,M$225)+'СЕТ СН'!$F$15</f>
        <v>0</v>
      </c>
      <c r="N244" s="36">
        <f>SUMIFS(СВЦЭМ!$G$40:$G$783,СВЦЭМ!$A$40:$A$783,$A244,СВЦЭМ!$B$40:$B$783,N$225)+'СЕТ СН'!$F$15</f>
        <v>0</v>
      </c>
      <c r="O244" s="36">
        <f>SUMIFS(СВЦЭМ!$G$40:$G$783,СВЦЭМ!$A$40:$A$783,$A244,СВЦЭМ!$B$40:$B$783,O$225)+'СЕТ СН'!$F$15</f>
        <v>0</v>
      </c>
      <c r="P244" s="36">
        <f>SUMIFS(СВЦЭМ!$G$40:$G$783,СВЦЭМ!$A$40:$A$783,$A244,СВЦЭМ!$B$40:$B$783,P$225)+'СЕТ СН'!$F$15</f>
        <v>0</v>
      </c>
      <c r="Q244" s="36">
        <f>SUMIFS(СВЦЭМ!$G$40:$G$783,СВЦЭМ!$A$40:$A$783,$A244,СВЦЭМ!$B$40:$B$783,Q$225)+'СЕТ СН'!$F$15</f>
        <v>0</v>
      </c>
      <c r="R244" s="36">
        <f>SUMIFS(СВЦЭМ!$G$40:$G$783,СВЦЭМ!$A$40:$A$783,$A244,СВЦЭМ!$B$40:$B$783,R$225)+'СЕТ СН'!$F$15</f>
        <v>0</v>
      </c>
      <c r="S244" s="36">
        <f>SUMIFS(СВЦЭМ!$G$40:$G$783,СВЦЭМ!$A$40:$A$783,$A244,СВЦЭМ!$B$40:$B$783,S$225)+'СЕТ СН'!$F$15</f>
        <v>0</v>
      </c>
      <c r="T244" s="36">
        <f>SUMIFS(СВЦЭМ!$G$40:$G$783,СВЦЭМ!$A$40:$A$783,$A244,СВЦЭМ!$B$40:$B$783,T$225)+'СЕТ СН'!$F$15</f>
        <v>0</v>
      </c>
      <c r="U244" s="36">
        <f>SUMIFS(СВЦЭМ!$G$40:$G$783,СВЦЭМ!$A$40:$A$783,$A244,СВЦЭМ!$B$40:$B$783,U$225)+'СЕТ СН'!$F$15</f>
        <v>0</v>
      </c>
      <c r="V244" s="36">
        <f>SUMIFS(СВЦЭМ!$G$40:$G$783,СВЦЭМ!$A$40:$A$783,$A244,СВЦЭМ!$B$40:$B$783,V$225)+'СЕТ СН'!$F$15</f>
        <v>0</v>
      </c>
      <c r="W244" s="36">
        <f>SUMIFS(СВЦЭМ!$G$40:$G$783,СВЦЭМ!$A$40:$A$783,$A244,СВЦЭМ!$B$40:$B$783,W$225)+'СЕТ СН'!$F$15</f>
        <v>0</v>
      </c>
      <c r="X244" s="36">
        <f>SUMIFS(СВЦЭМ!$G$40:$G$783,СВЦЭМ!$A$40:$A$783,$A244,СВЦЭМ!$B$40:$B$783,X$225)+'СЕТ СН'!$F$15</f>
        <v>0</v>
      </c>
      <c r="Y244" s="36">
        <f>SUMIFS(СВЦЭМ!$G$40:$G$783,СВЦЭМ!$A$40:$A$783,$A244,СВЦЭМ!$B$40:$B$783,Y$225)+'СЕТ СН'!$F$15</f>
        <v>0</v>
      </c>
    </row>
    <row r="245" spans="1:25" ht="15.75" hidden="1" x14ac:dyDescent="0.2">
      <c r="A245" s="35">
        <f t="shared" si="6"/>
        <v>44915</v>
      </c>
      <c r="B245" s="36">
        <f>SUMIFS(СВЦЭМ!$G$40:$G$783,СВЦЭМ!$A$40:$A$783,$A245,СВЦЭМ!$B$40:$B$783,B$225)+'СЕТ СН'!$F$15</f>
        <v>0</v>
      </c>
      <c r="C245" s="36">
        <f>SUMIFS(СВЦЭМ!$G$40:$G$783,СВЦЭМ!$A$40:$A$783,$A245,СВЦЭМ!$B$40:$B$783,C$225)+'СЕТ СН'!$F$15</f>
        <v>0</v>
      </c>
      <c r="D245" s="36">
        <f>SUMIFS(СВЦЭМ!$G$40:$G$783,СВЦЭМ!$A$40:$A$783,$A245,СВЦЭМ!$B$40:$B$783,D$225)+'СЕТ СН'!$F$15</f>
        <v>0</v>
      </c>
      <c r="E245" s="36">
        <f>SUMIFS(СВЦЭМ!$G$40:$G$783,СВЦЭМ!$A$40:$A$783,$A245,СВЦЭМ!$B$40:$B$783,E$225)+'СЕТ СН'!$F$15</f>
        <v>0</v>
      </c>
      <c r="F245" s="36">
        <f>SUMIFS(СВЦЭМ!$G$40:$G$783,СВЦЭМ!$A$40:$A$783,$A245,СВЦЭМ!$B$40:$B$783,F$225)+'СЕТ СН'!$F$15</f>
        <v>0</v>
      </c>
      <c r="G245" s="36">
        <f>SUMIFS(СВЦЭМ!$G$40:$G$783,СВЦЭМ!$A$40:$A$783,$A245,СВЦЭМ!$B$40:$B$783,G$225)+'СЕТ СН'!$F$15</f>
        <v>0</v>
      </c>
      <c r="H245" s="36">
        <f>SUMIFS(СВЦЭМ!$G$40:$G$783,СВЦЭМ!$A$40:$A$783,$A245,СВЦЭМ!$B$40:$B$783,H$225)+'СЕТ СН'!$F$15</f>
        <v>0</v>
      </c>
      <c r="I245" s="36">
        <f>SUMIFS(СВЦЭМ!$G$40:$G$783,СВЦЭМ!$A$40:$A$783,$A245,СВЦЭМ!$B$40:$B$783,I$225)+'СЕТ СН'!$F$15</f>
        <v>0</v>
      </c>
      <c r="J245" s="36">
        <f>SUMIFS(СВЦЭМ!$G$40:$G$783,СВЦЭМ!$A$40:$A$783,$A245,СВЦЭМ!$B$40:$B$783,J$225)+'СЕТ СН'!$F$15</f>
        <v>0</v>
      </c>
      <c r="K245" s="36">
        <f>SUMIFS(СВЦЭМ!$G$40:$G$783,СВЦЭМ!$A$40:$A$783,$A245,СВЦЭМ!$B$40:$B$783,K$225)+'СЕТ СН'!$F$15</f>
        <v>0</v>
      </c>
      <c r="L245" s="36">
        <f>SUMIFS(СВЦЭМ!$G$40:$G$783,СВЦЭМ!$A$40:$A$783,$A245,СВЦЭМ!$B$40:$B$783,L$225)+'СЕТ СН'!$F$15</f>
        <v>0</v>
      </c>
      <c r="M245" s="36">
        <f>SUMIFS(СВЦЭМ!$G$40:$G$783,СВЦЭМ!$A$40:$A$783,$A245,СВЦЭМ!$B$40:$B$783,M$225)+'СЕТ СН'!$F$15</f>
        <v>0</v>
      </c>
      <c r="N245" s="36">
        <f>SUMIFS(СВЦЭМ!$G$40:$G$783,СВЦЭМ!$A$40:$A$783,$A245,СВЦЭМ!$B$40:$B$783,N$225)+'СЕТ СН'!$F$15</f>
        <v>0</v>
      </c>
      <c r="O245" s="36">
        <f>SUMIFS(СВЦЭМ!$G$40:$G$783,СВЦЭМ!$A$40:$A$783,$A245,СВЦЭМ!$B$40:$B$783,O$225)+'СЕТ СН'!$F$15</f>
        <v>0</v>
      </c>
      <c r="P245" s="36">
        <f>SUMIFS(СВЦЭМ!$G$40:$G$783,СВЦЭМ!$A$40:$A$783,$A245,СВЦЭМ!$B$40:$B$783,P$225)+'СЕТ СН'!$F$15</f>
        <v>0</v>
      </c>
      <c r="Q245" s="36">
        <f>SUMIFS(СВЦЭМ!$G$40:$G$783,СВЦЭМ!$A$40:$A$783,$A245,СВЦЭМ!$B$40:$B$783,Q$225)+'СЕТ СН'!$F$15</f>
        <v>0</v>
      </c>
      <c r="R245" s="36">
        <f>SUMIFS(СВЦЭМ!$G$40:$G$783,СВЦЭМ!$A$40:$A$783,$A245,СВЦЭМ!$B$40:$B$783,R$225)+'СЕТ СН'!$F$15</f>
        <v>0</v>
      </c>
      <c r="S245" s="36">
        <f>SUMIFS(СВЦЭМ!$G$40:$G$783,СВЦЭМ!$A$40:$A$783,$A245,СВЦЭМ!$B$40:$B$783,S$225)+'СЕТ СН'!$F$15</f>
        <v>0</v>
      </c>
      <c r="T245" s="36">
        <f>SUMIFS(СВЦЭМ!$G$40:$G$783,СВЦЭМ!$A$40:$A$783,$A245,СВЦЭМ!$B$40:$B$783,T$225)+'СЕТ СН'!$F$15</f>
        <v>0</v>
      </c>
      <c r="U245" s="36">
        <f>SUMIFS(СВЦЭМ!$G$40:$G$783,СВЦЭМ!$A$40:$A$783,$A245,СВЦЭМ!$B$40:$B$783,U$225)+'СЕТ СН'!$F$15</f>
        <v>0</v>
      </c>
      <c r="V245" s="36">
        <f>SUMIFS(СВЦЭМ!$G$40:$G$783,СВЦЭМ!$A$40:$A$783,$A245,СВЦЭМ!$B$40:$B$783,V$225)+'СЕТ СН'!$F$15</f>
        <v>0</v>
      </c>
      <c r="W245" s="36">
        <f>SUMIFS(СВЦЭМ!$G$40:$G$783,СВЦЭМ!$A$40:$A$783,$A245,СВЦЭМ!$B$40:$B$783,W$225)+'СЕТ СН'!$F$15</f>
        <v>0</v>
      </c>
      <c r="X245" s="36">
        <f>SUMIFS(СВЦЭМ!$G$40:$G$783,СВЦЭМ!$A$40:$A$783,$A245,СВЦЭМ!$B$40:$B$783,X$225)+'СЕТ СН'!$F$15</f>
        <v>0</v>
      </c>
      <c r="Y245" s="36">
        <f>SUMIFS(СВЦЭМ!$G$40:$G$783,СВЦЭМ!$A$40:$A$783,$A245,СВЦЭМ!$B$40:$B$783,Y$225)+'СЕТ СН'!$F$15</f>
        <v>0</v>
      </c>
    </row>
    <row r="246" spans="1:25" ht="15.75" hidden="1" x14ac:dyDescent="0.2">
      <c r="A246" s="35">
        <f t="shared" si="6"/>
        <v>44916</v>
      </c>
      <c r="B246" s="36">
        <f>SUMIFS(СВЦЭМ!$G$40:$G$783,СВЦЭМ!$A$40:$A$783,$A246,СВЦЭМ!$B$40:$B$783,B$225)+'СЕТ СН'!$F$15</f>
        <v>0</v>
      </c>
      <c r="C246" s="36">
        <f>SUMIFS(СВЦЭМ!$G$40:$G$783,СВЦЭМ!$A$40:$A$783,$A246,СВЦЭМ!$B$40:$B$783,C$225)+'СЕТ СН'!$F$15</f>
        <v>0</v>
      </c>
      <c r="D246" s="36">
        <f>SUMIFS(СВЦЭМ!$G$40:$G$783,СВЦЭМ!$A$40:$A$783,$A246,СВЦЭМ!$B$40:$B$783,D$225)+'СЕТ СН'!$F$15</f>
        <v>0</v>
      </c>
      <c r="E246" s="36">
        <f>SUMIFS(СВЦЭМ!$G$40:$G$783,СВЦЭМ!$A$40:$A$783,$A246,СВЦЭМ!$B$40:$B$783,E$225)+'СЕТ СН'!$F$15</f>
        <v>0</v>
      </c>
      <c r="F246" s="36">
        <f>SUMIFS(СВЦЭМ!$G$40:$G$783,СВЦЭМ!$A$40:$A$783,$A246,СВЦЭМ!$B$40:$B$783,F$225)+'СЕТ СН'!$F$15</f>
        <v>0</v>
      </c>
      <c r="G246" s="36">
        <f>SUMIFS(СВЦЭМ!$G$40:$G$783,СВЦЭМ!$A$40:$A$783,$A246,СВЦЭМ!$B$40:$B$783,G$225)+'СЕТ СН'!$F$15</f>
        <v>0</v>
      </c>
      <c r="H246" s="36">
        <f>SUMIFS(СВЦЭМ!$G$40:$G$783,СВЦЭМ!$A$40:$A$783,$A246,СВЦЭМ!$B$40:$B$783,H$225)+'СЕТ СН'!$F$15</f>
        <v>0</v>
      </c>
      <c r="I246" s="36">
        <f>SUMIFS(СВЦЭМ!$G$40:$G$783,СВЦЭМ!$A$40:$A$783,$A246,СВЦЭМ!$B$40:$B$783,I$225)+'СЕТ СН'!$F$15</f>
        <v>0</v>
      </c>
      <c r="J246" s="36">
        <f>SUMIFS(СВЦЭМ!$G$40:$G$783,СВЦЭМ!$A$40:$A$783,$A246,СВЦЭМ!$B$40:$B$783,J$225)+'СЕТ СН'!$F$15</f>
        <v>0</v>
      </c>
      <c r="K246" s="36">
        <f>SUMIFS(СВЦЭМ!$G$40:$G$783,СВЦЭМ!$A$40:$A$783,$A246,СВЦЭМ!$B$40:$B$783,K$225)+'СЕТ СН'!$F$15</f>
        <v>0</v>
      </c>
      <c r="L246" s="36">
        <f>SUMIFS(СВЦЭМ!$G$40:$G$783,СВЦЭМ!$A$40:$A$783,$A246,СВЦЭМ!$B$40:$B$783,L$225)+'СЕТ СН'!$F$15</f>
        <v>0</v>
      </c>
      <c r="M246" s="36">
        <f>SUMIFS(СВЦЭМ!$G$40:$G$783,СВЦЭМ!$A$40:$A$783,$A246,СВЦЭМ!$B$40:$B$783,M$225)+'СЕТ СН'!$F$15</f>
        <v>0</v>
      </c>
      <c r="N246" s="36">
        <f>SUMIFS(СВЦЭМ!$G$40:$G$783,СВЦЭМ!$A$40:$A$783,$A246,СВЦЭМ!$B$40:$B$783,N$225)+'СЕТ СН'!$F$15</f>
        <v>0</v>
      </c>
      <c r="O246" s="36">
        <f>SUMIFS(СВЦЭМ!$G$40:$G$783,СВЦЭМ!$A$40:$A$783,$A246,СВЦЭМ!$B$40:$B$783,O$225)+'СЕТ СН'!$F$15</f>
        <v>0</v>
      </c>
      <c r="P246" s="36">
        <f>SUMIFS(СВЦЭМ!$G$40:$G$783,СВЦЭМ!$A$40:$A$783,$A246,СВЦЭМ!$B$40:$B$783,P$225)+'СЕТ СН'!$F$15</f>
        <v>0</v>
      </c>
      <c r="Q246" s="36">
        <f>SUMIFS(СВЦЭМ!$G$40:$G$783,СВЦЭМ!$A$40:$A$783,$A246,СВЦЭМ!$B$40:$B$783,Q$225)+'СЕТ СН'!$F$15</f>
        <v>0</v>
      </c>
      <c r="R246" s="36">
        <f>SUMIFS(СВЦЭМ!$G$40:$G$783,СВЦЭМ!$A$40:$A$783,$A246,СВЦЭМ!$B$40:$B$783,R$225)+'СЕТ СН'!$F$15</f>
        <v>0</v>
      </c>
      <c r="S246" s="36">
        <f>SUMIFS(СВЦЭМ!$G$40:$G$783,СВЦЭМ!$A$40:$A$783,$A246,СВЦЭМ!$B$40:$B$783,S$225)+'СЕТ СН'!$F$15</f>
        <v>0</v>
      </c>
      <c r="T246" s="36">
        <f>SUMIFS(СВЦЭМ!$G$40:$G$783,СВЦЭМ!$A$40:$A$783,$A246,СВЦЭМ!$B$40:$B$783,T$225)+'СЕТ СН'!$F$15</f>
        <v>0</v>
      </c>
      <c r="U246" s="36">
        <f>SUMIFS(СВЦЭМ!$G$40:$G$783,СВЦЭМ!$A$40:$A$783,$A246,СВЦЭМ!$B$40:$B$783,U$225)+'СЕТ СН'!$F$15</f>
        <v>0</v>
      </c>
      <c r="V246" s="36">
        <f>SUMIFS(СВЦЭМ!$G$40:$G$783,СВЦЭМ!$A$40:$A$783,$A246,СВЦЭМ!$B$40:$B$783,V$225)+'СЕТ СН'!$F$15</f>
        <v>0</v>
      </c>
      <c r="W246" s="36">
        <f>SUMIFS(СВЦЭМ!$G$40:$G$783,СВЦЭМ!$A$40:$A$783,$A246,СВЦЭМ!$B$40:$B$783,W$225)+'СЕТ СН'!$F$15</f>
        <v>0</v>
      </c>
      <c r="X246" s="36">
        <f>SUMIFS(СВЦЭМ!$G$40:$G$783,СВЦЭМ!$A$40:$A$783,$A246,СВЦЭМ!$B$40:$B$783,X$225)+'СЕТ СН'!$F$15</f>
        <v>0</v>
      </c>
      <c r="Y246" s="36">
        <f>SUMIFS(СВЦЭМ!$G$40:$G$783,СВЦЭМ!$A$40:$A$783,$A246,СВЦЭМ!$B$40:$B$783,Y$225)+'СЕТ СН'!$F$15</f>
        <v>0</v>
      </c>
    </row>
    <row r="247" spans="1:25" ht="15.75" hidden="1" x14ac:dyDescent="0.2">
      <c r="A247" s="35">
        <f t="shared" si="6"/>
        <v>44917</v>
      </c>
      <c r="B247" s="36">
        <f>SUMIFS(СВЦЭМ!$G$40:$G$783,СВЦЭМ!$A$40:$A$783,$A247,СВЦЭМ!$B$40:$B$783,B$225)+'СЕТ СН'!$F$15</f>
        <v>0</v>
      </c>
      <c r="C247" s="36">
        <f>SUMIFS(СВЦЭМ!$G$40:$G$783,СВЦЭМ!$A$40:$A$783,$A247,СВЦЭМ!$B$40:$B$783,C$225)+'СЕТ СН'!$F$15</f>
        <v>0</v>
      </c>
      <c r="D247" s="36">
        <f>SUMIFS(СВЦЭМ!$G$40:$G$783,СВЦЭМ!$A$40:$A$783,$A247,СВЦЭМ!$B$40:$B$783,D$225)+'СЕТ СН'!$F$15</f>
        <v>0</v>
      </c>
      <c r="E247" s="36">
        <f>SUMIFS(СВЦЭМ!$G$40:$G$783,СВЦЭМ!$A$40:$A$783,$A247,СВЦЭМ!$B$40:$B$783,E$225)+'СЕТ СН'!$F$15</f>
        <v>0</v>
      </c>
      <c r="F247" s="36">
        <f>SUMIFS(СВЦЭМ!$G$40:$G$783,СВЦЭМ!$A$40:$A$783,$A247,СВЦЭМ!$B$40:$B$783,F$225)+'СЕТ СН'!$F$15</f>
        <v>0</v>
      </c>
      <c r="G247" s="36">
        <f>SUMIFS(СВЦЭМ!$G$40:$G$783,СВЦЭМ!$A$40:$A$783,$A247,СВЦЭМ!$B$40:$B$783,G$225)+'СЕТ СН'!$F$15</f>
        <v>0</v>
      </c>
      <c r="H247" s="36">
        <f>SUMIFS(СВЦЭМ!$G$40:$G$783,СВЦЭМ!$A$40:$A$783,$A247,СВЦЭМ!$B$40:$B$783,H$225)+'СЕТ СН'!$F$15</f>
        <v>0</v>
      </c>
      <c r="I247" s="36">
        <f>SUMIFS(СВЦЭМ!$G$40:$G$783,СВЦЭМ!$A$40:$A$783,$A247,СВЦЭМ!$B$40:$B$783,I$225)+'СЕТ СН'!$F$15</f>
        <v>0</v>
      </c>
      <c r="J247" s="36">
        <f>SUMIFS(СВЦЭМ!$G$40:$G$783,СВЦЭМ!$A$40:$A$783,$A247,СВЦЭМ!$B$40:$B$783,J$225)+'СЕТ СН'!$F$15</f>
        <v>0</v>
      </c>
      <c r="K247" s="36">
        <f>SUMIFS(СВЦЭМ!$G$40:$G$783,СВЦЭМ!$A$40:$A$783,$A247,СВЦЭМ!$B$40:$B$783,K$225)+'СЕТ СН'!$F$15</f>
        <v>0</v>
      </c>
      <c r="L247" s="36">
        <f>SUMIFS(СВЦЭМ!$G$40:$G$783,СВЦЭМ!$A$40:$A$783,$A247,СВЦЭМ!$B$40:$B$783,L$225)+'СЕТ СН'!$F$15</f>
        <v>0</v>
      </c>
      <c r="M247" s="36">
        <f>SUMIFS(СВЦЭМ!$G$40:$G$783,СВЦЭМ!$A$40:$A$783,$A247,СВЦЭМ!$B$40:$B$783,M$225)+'СЕТ СН'!$F$15</f>
        <v>0</v>
      </c>
      <c r="N247" s="36">
        <f>SUMIFS(СВЦЭМ!$G$40:$G$783,СВЦЭМ!$A$40:$A$783,$A247,СВЦЭМ!$B$40:$B$783,N$225)+'СЕТ СН'!$F$15</f>
        <v>0</v>
      </c>
      <c r="O247" s="36">
        <f>SUMIFS(СВЦЭМ!$G$40:$G$783,СВЦЭМ!$A$40:$A$783,$A247,СВЦЭМ!$B$40:$B$783,O$225)+'СЕТ СН'!$F$15</f>
        <v>0</v>
      </c>
      <c r="P247" s="36">
        <f>SUMIFS(СВЦЭМ!$G$40:$G$783,СВЦЭМ!$A$40:$A$783,$A247,СВЦЭМ!$B$40:$B$783,P$225)+'СЕТ СН'!$F$15</f>
        <v>0</v>
      </c>
      <c r="Q247" s="36">
        <f>SUMIFS(СВЦЭМ!$G$40:$G$783,СВЦЭМ!$A$40:$A$783,$A247,СВЦЭМ!$B$40:$B$783,Q$225)+'СЕТ СН'!$F$15</f>
        <v>0</v>
      </c>
      <c r="R247" s="36">
        <f>SUMIFS(СВЦЭМ!$G$40:$G$783,СВЦЭМ!$A$40:$A$783,$A247,СВЦЭМ!$B$40:$B$783,R$225)+'СЕТ СН'!$F$15</f>
        <v>0</v>
      </c>
      <c r="S247" s="36">
        <f>SUMIFS(СВЦЭМ!$G$40:$G$783,СВЦЭМ!$A$40:$A$783,$A247,СВЦЭМ!$B$40:$B$783,S$225)+'СЕТ СН'!$F$15</f>
        <v>0</v>
      </c>
      <c r="T247" s="36">
        <f>SUMIFS(СВЦЭМ!$G$40:$G$783,СВЦЭМ!$A$40:$A$783,$A247,СВЦЭМ!$B$40:$B$783,T$225)+'СЕТ СН'!$F$15</f>
        <v>0</v>
      </c>
      <c r="U247" s="36">
        <f>SUMIFS(СВЦЭМ!$G$40:$G$783,СВЦЭМ!$A$40:$A$783,$A247,СВЦЭМ!$B$40:$B$783,U$225)+'СЕТ СН'!$F$15</f>
        <v>0</v>
      </c>
      <c r="V247" s="36">
        <f>SUMIFS(СВЦЭМ!$G$40:$G$783,СВЦЭМ!$A$40:$A$783,$A247,СВЦЭМ!$B$40:$B$783,V$225)+'СЕТ СН'!$F$15</f>
        <v>0</v>
      </c>
      <c r="W247" s="36">
        <f>SUMIFS(СВЦЭМ!$G$40:$G$783,СВЦЭМ!$A$40:$A$783,$A247,СВЦЭМ!$B$40:$B$783,W$225)+'СЕТ СН'!$F$15</f>
        <v>0</v>
      </c>
      <c r="X247" s="36">
        <f>SUMIFS(СВЦЭМ!$G$40:$G$783,СВЦЭМ!$A$40:$A$783,$A247,СВЦЭМ!$B$40:$B$783,X$225)+'СЕТ СН'!$F$15</f>
        <v>0</v>
      </c>
      <c r="Y247" s="36">
        <f>SUMIFS(СВЦЭМ!$G$40:$G$783,СВЦЭМ!$A$40:$A$783,$A247,СВЦЭМ!$B$40:$B$783,Y$225)+'СЕТ СН'!$F$15</f>
        <v>0</v>
      </c>
    </row>
    <row r="248" spans="1:25" ht="15.75" hidden="1" x14ac:dyDescent="0.2">
      <c r="A248" s="35">
        <f t="shared" si="6"/>
        <v>44918</v>
      </c>
      <c r="B248" s="36">
        <f>SUMIFS(СВЦЭМ!$G$40:$G$783,СВЦЭМ!$A$40:$A$783,$A248,СВЦЭМ!$B$40:$B$783,B$225)+'СЕТ СН'!$F$15</f>
        <v>0</v>
      </c>
      <c r="C248" s="36">
        <f>SUMIFS(СВЦЭМ!$G$40:$G$783,СВЦЭМ!$A$40:$A$783,$A248,СВЦЭМ!$B$40:$B$783,C$225)+'СЕТ СН'!$F$15</f>
        <v>0</v>
      </c>
      <c r="D248" s="36">
        <f>SUMIFS(СВЦЭМ!$G$40:$G$783,СВЦЭМ!$A$40:$A$783,$A248,СВЦЭМ!$B$40:$B$783,D$225)+'СЕТ СН'!$F$15</f>
        <v>0</v>
      </c>
      <c r="E248" s="36">
        <f>SUMIFS(СВЦЭМ!$G$40:$G$783,СВЦЭМ!$A$40:$A$783,$A248,СВЦЭМ!$B$40:$B$783,E$225)+'СЕТ СН'!$F$15</f>
        <v>0</v>
      </c>
      <c r="F248" s="36">
        <f>SUMIFS(СВЦЭМ!$G$40:$G$783,СВЦЭМ!$A$40:$A$783,$A248,СВЦЭМ!$B$40:$B$783,F$225)+'СЕТ СН'!$F$15</f>
        <v>0</v>
      </c>
      <c r="G248" s="36">
        <f>SUMIFS(СВЦЭМ!$G$40:$G$783,СВЦЭМ!$A$40:$A$783,$A248,СВЦЭМ!$B$40:$B$783,G$225)+'СЕТ СН'!$F$15</f>
        <v>0</v>
      </c>
      <c r="H248" s="36">
        <f>SUMIFS(СВЦЭМ!$G$40:$G$783,СВЦЭМ!$A$40:$A$783,$A248,СВЦЭМ!$B$40:$B$783,H$225)+'СЕТ СН'!$F$15</f>
        <v>0</v>
      </c>
      <c r="I248" s="36">
        <f>SUMIFS(СВЦЭМ!$G$40:$G$783,СВЦЭМ!$A$40:$A$783,$A248,СВЦЭМ!$B$40:$B$783,I$225)+'СЕТ СН'!$F$15</f>
        <v>0</v>
      </c>
      <c r="J248" s="36">
        <f>SUMIFS(СВЦЭМ!$G$40:$G$783,СВЦЭМ!$A$40:$A$783,$A248,СВЦЭМ!$B$40:$B$783,J$225)+'СЕТ СН'!$F$15</f>
        <v>0</v>
      </c>
      <c r="K248" s="36">
        <f>SUMIFS(СВЦЭМ!$G$40:$G$783,СВЦЭМ!$A$40:$A$783,$A248,СВЦЭМ!$B$40:$B$783,K$225)+'СЕТ СН'!$F$15</f>
        <v>0</v>
      </c>
      <c r="L248" s="36">
        <f>SUMIFS(СВЦЭМ!$G$40:$G$783,СВЦЭМ!$A$40:$A$783,$A248,СВЦЭМ!$B$40:$B$783,L$225)+'СЕТ СН'!$F$15</f>
        <v>0</v>
      </c>
      <c r="M248" s="36">
        <f>SUMIFS(СВЦЭМ!$G$40:$G$783,СВЦЭМ!$A$40:$A$783,$A248,СВЦЭМ!$B$40:$B$783,M$225)+'СЕТ СН'!$F$15</f>
        <v>0</v>
      </c>
      <c r="N248" s="36">
        <f>SUMIFS(СВЦЭМ!$G$40:$G$783,СВЦЭМ!$A$40:$A$783,$A248,СВЦЭМ!$B$40:$B$783,N$225)+'СЕТ СН'!$F$15</f>
        <v>0</v>
      </c>
      <c r="O248" s="36">
        <f>SUMIFS(СВЦЭМ!$G$40:$G$783,СВЦЭМ!$A$40:$A$783,$A248,СВЦЭМ!$B$40:$B$783,O$225)+'СЕТ СН'!$F$15</f>
        <v>0</v>
      </c>
      <c r="P248" s="36">
        <f>SUMIFS(СВЦЭМ!$G$40:$G$783,СВЦЭМ!$A$40:$A$783,$A248,СВЦЭМ!$B$40:$B$783,P$225)+'СЕТ СН'!$F$15</f>
        <v>0</v>
      </c>
      <c r="Q248" s="36">
        <f>SUMIFS(СВЦЭМ!$G$40:$G$783,СВЦЭМ!$A$40:$A$783,$A248,СВЦЭМ!$B$40:$B$783,Q$225)+'СЕТ СН'!$F$15</f>
        <v>0</v>
      </c>
      <c r="R248" s="36">
        <f>SUMIFS(СВЦЭМ!$G$40:$G$783,СВЦЭМ!$A$40:$A$783,$A248,СВЦЭМ!$B$40:$B$783,R$225)+'СЕТ СН'!$F$15</f>
        <v>0</v>
      </c>
      <c r="S248" s="36">
        <f>SUMIFS(СВЦЭМ!$G$40:$G$783,СВЦЭМ!$A$40:$A$783,$A248,СВЦЭМ!$B$40:$B$783,S$225)+'СЕТ СН'!$F$15</f>
        <v>0</v>
      </c>
      <c r="T248" s="36">
        <f>SUMIFS(СВЦЭМ!$G$40:$G$783,СВЦЭМ!$A$40:$A$783,$A248,СВЦЭМ!$B$40:$B$783,T$225)+'СЕТ СН'!$F$15</f>
        <v>0</v>
      </c>
      <c r="U248" s="36">
        <f>SUMIFS(СВЦЭМ!$G$40:$G$783,СВЦЭМ!$A$40:$A$783,$A248,СВЦЭМ!$B$40:$B$783,U$225)+'СЕТ СН'!$F$15</f>
        <v>0</v>
      </c>
      <c r="V248" s="36">
        <f>SUMIFS(СВЦЭМ!$G$40:$G$783,СВЦЭМ!$A$40:$A$783,$A248,СВЦЭМ!$B$40:$B$783,V$225)+'СЕТ СН'!$F$15</f>
        <v>0</v>
      </c>
      <c r="W248" s="36">
        <f>SUMIFS(СВЦЭМ!$G$40:$G$783,СВЦЭМ!$A$40:$A$783,$A248,СВЦЭМ!$B$40:$B$783,W$225)+'СЕТ СН'!$F$15</f>
        <v>0</v>
      </c>
      <c r="X248" s="36">
        <f>SUMIFS(СВЦЭМ!$G$40:$G$783,СВЦЭМ!$A$40:$A$783,$A248,СВЦЭМ!$B$40:$B$783,X$225)+'СЕТ СН'!$F$15</f>
        <v>0</v>
      </c>
      <c r="Y248" s="36">
        <f>SUMIFS(СВЦЭМ!$G$40:$G$783,СВЦЭМ!$A$40:$A$783,$A248,СВЦЭМ!$B$40:$B$783,Y$225)+'СЕТ СН'!$F$15</f>
        <v>0</v>
      </c>
    </row>
    <row r="249" spans="1:25" ht="15.75" hidden="1" x14ac:dyDescent="0.2">
      <c r="A249" s="35">
        <f t="shared" si="6"/>
        <v>44919</v>
      </c>
      <c r="B249" s="36">
        <f>SUMIFS(СВЦЭМ!$G$40:$G$783,СВЦЭМ!$A$40:$A$783,$A249,СВЦЭМ!$B$40:$B$783,B$225)+'СЕТ СН'!$F$15</f>
        <v>0</v>
      </c>
      <c r="C249" s="36">
        <f>SUMIFS(СВЦЭМ!$G$40:$G$783,СВЦЭМ!$A$40:$A$783,$A249,СВЦЭМ!$B$40:$B$783,C$225)+'СЕТ СН'!$F$15</f>
        <v>0</v>
      </c>
      <c r="D249" s="36">
        <f>SUMIFS(СВЦЭМ!$G$40:$G$783,СВЦЭМ!$A$40:$A$783,$A249,СВЦЭМ!$B$40:$B$783,D$225)+'СЕТ СН'!$F$15</f>
        <v>0</v>
      </c>
      <c r="E249" s="36">
        <f>SUMIFS(СВЦЭМ!$G$40:$G$783,СВЦЭМ!$A$40:$A$783,$A249,СВЦЭМ!$B$40:$B$783,E$225)+'СЕТ СН'!$F$15</f>
        <v>0</v>
      </c>
      <c r="F249" s="36">
        <f>SUMIFS(СВЦЭМ!$G$40:$G$783,СВЦЭМ!$A$40:$A$783,$A249,СВЦЭМ!$B$40:$B$783,F$225)+'СЕТ СН'!$F$15</f>
        <v>0</v>
      </c>
      <c r="G249" s="36">
        <f>SUMIFS(СВЦЭМ!$G$40:$G$783,СВЦЭМ!$A$40:$A$783,$A249,СВЦЭМ!$B$40:$B$783,G$225)+'СЕТ СН'!$F$15</f>
        <v>0</v>
      </c>
      <c r="H249" s="36">
        <f>SUMIFS(СВЦЭМ!$G$40:$G$783,СВЦЭМ!$A$40:$A$783,$A249,СВЦЭМ!$B$40:$B$783,H$225)+'СЕТ СН'!$F$15</f>
        <v>0</v>
      </c>
      <c r="I249" s="36">
        <f>SUMIFS(СВЦЭМ!$G$40:$G$783,СВЦЭМ!$A$40:$A$783,$A249,СВЦЭМ!$B$40:$B$783,I$225)+'СЕТ СН'!$F$15</f>
        <v>0</v>
      </c>
      <c r="J249" s="36">
        <f>SUMIFS(СВЦЭМ!$G$40:$G$783,СВЦЭМ!$A$40:$A$783,$A249,СВЦЭМ!$B$40:$B$783,J$225)+'СЕТ СН'!$F$15</f>
        <v>0</v>
      </c>
      <c r="K249" s="36">
        <f>SUMIFS(СВЦЭМ!$G$40:$G$783,СВЦЭМ!$A$40:$A$783,$A249,СВЦЭМ!$B$40:$B$783,K$225)+'СЕТ СН'!$F$15</f>
        <v>0</v>
      </c>
      <c r="L249" s="36">
        <f>SUMIFS(СВЦЭМ!$G$40:$G$783,СВЦЭМ!$A$40:$A$783,$A249,СВЦЭМ!$B$40:$B$783,L$225)+'СЕТ СН'!$F$15</f>
        <v>0</v>
      </c>
      <c r="M249" s="36">
        <f>SUMIFS(СВЦЭМ!$G$40:$G$783,СВЦЭМ!$A$40:$A$783,$A249,СВЦЭМ!$B$40:$B$783,M$225)+'СЕТ СН'!$F$15</f>
        <v>0</v>
      </c>
      <c r="N249" s="36">
        <f>SUMIFS(СВЦЭМ!$G$40:$G$783,СВЦЭМ!$A$40:$A$783,$A249,СВЦЭМ!$B$40:$B$783,N$225)+'СЕТ СН'!$F$15</f>
        <v>0</v>
      </c>
      <c r="O249" s="36">
        <f>SUMIFS(СВЦЭМ!$G$40:$G$783,СВЦЭМ!$A$40:$A$783,$A249,СВЦЭМ!$B$40:$B$783,O$225)+'СЕТ СН'!$F$15</f>
        <v>0</v>
      </c>
      <c r="P249" s="36">
        <f>SUMIFS(СВЦЭМ!$G$40:$G$783,СВЦЭМ!$A$40:$A$783,$A249,СВЦЭМ!$B$40:$B$783,P$225)+'СЕТ СН'!$F$15</f>
        <v>0</v>
      </c>
      <c r="Q249" s="36">
        <f>SUMIFS(СВЦЭМ!$G$40:$G$783,СВЦЭМ!$A$40:$A$783,$A249,СВЦЭМ!$B$40:$B$783,Q$225)+'СЕТ СН'!$F$15</f>
        <v>0</v>
      </c>
      <c r="R249" s="36">
        <f>SUMIFS(СВЦЭМ!$G$40:$G$783,СВЦЭМ!$A$40:$A$783,$A249,СВЦЭМ!$B$40:$B$783,R$225)+'СЕТ СН'!$F$15</f>
        <v>0</v>
      </c>
      <c r="S249" s="36">
        <f>SUMIFS(СВЦЭМ!$G$40:$G$783,СВЦЭМ!$A$40:$A$783,$A249,СВЦЭМ!$B$40:$B$783,S$225)+'СЕТ СН'!$F$15</f>
        <v>0</v>
      </c>
      <c r="T249" s="36">
        <f>SUMIFS(СВЦЭМ!$G$40:$G$783,СВЦЭМ!$A$40:$A$783,$A249,СВЦЭМ!$B$40:$B$783,T$225)+'СЕТ СН'!$F$15</f>
        <v>0</v>
      </c>
      <c r="U249" s="36">
        <f>SUMIFS(СВЦЭМ!$G$40:$G$783,СВЦЭМ!$A$40:$A$783,$A249,СВЦЭМ!$B$40:$B$783,U$225)+'СЕТ СН'!$F$15</f>
        <v>0</v>
      </c>
      <c r="V249" s="36">
        <f>SUMIFS(СВЦЭМ!$G$40:$G$783,СВЦЭМ!$A$40:$A$783,$A249,СВЦЭМ!$B$40:$B$783,V$225)+'СЕТ СН'!$F$15</f>
        <v>0</v>
      </c>
      <c r="W249" s="36">
        <f>SUMIFS(СВЦЭМ!$G$40:$G$783,СВЦЭМ!$A$40:$A$783,$A249,СВЦЭМ!$B$40:$B$783,W$225)+'СЕТ СН'!$F$15</f>
        <v>0</v>
      </c>
      <c r="X249" s="36">
        <f>SUMIFS(СВЦЭМ!$G$40:$G$783,СВЦЭМ!$A$40:$A$783,$A249,СВЦЭМ!$B$40:$B$783,X$225)+'СЕТ СН'!$F$15</f>
        <v>0</v>
      </c>
      <c r="Y249" s="36">
        <f>SUMIFS(СВЦЭМ!$G$40:$G$783,СВЦЭМ!$A$40:$A$783,$A249,СВЦЭМ!$B$40:$B$783,Y$225)+'СЕТ СН'!$F$15</f>
        <v>0</v>
      </c>
    </row>
    <row r="250" spans="1:25" ht="15.75" hidden="1" x14ac:dyDescent="0.2">
      <c r="A250" s="35">
        <f t="shared" si="6"/>
        <v>44920</v>
      </c>
      <c r="B250" s="36">
        <f>SUMIFS(СВЦЭМ!$G$40:$G$783,СВЦЭМ!$A$40:$A$783,$A250,СВЦЭМ!$B$40:$B$783,B$225)+'СЕТ СН'!$F$15</f>
        <v>0</v>
      </c>
      <c r="C250" s="36">
        <f>SUMIFS(СВЦЭМ!$G$40:$G$783,СВЦЭМ!$A$40:$A$783,$A250,СВЦЭМ!$B$40:$B$783,C$225)+'СЕТ СН'!$F$15</f>
        <v>0</v>
      </c>
      <c r="D250" s="36">
        <f>SUMIFS(СВЦЭМ!$G$40:$G$783,СВЦЭМ!$A$40:$A$783,$A250,СВЦЭМ!$B$40:$B$783,D$225)+'СЕТ СН'!$F$15</f>
        <v>0</v>
      </c>
      <c r="E250" s="36">
        <f>SUMIFS(СВЦЭМ!$G$40:$G$783,СВЦЭМ!$A$40:$A$783,$A250,СВЦЭМ!$B$40:$B$783,E$225)+'СЕТ СН'!$F$15</f>
        <v>0</v>
      </c>
      <c r="F250" s="36">
        <f>SUMIFS(СВЦЭМ!$G$40:$G$783,СВЦЭМ!$A$40:$A$783,$A250,СВЦЭМ!$B$40:$B$783,F$225)+'СЕТ СН'!$F$15</f>
        <v>0</v>
      </c>
      <c r="G250" s="36">
        <f>SUMIFS(СВЦЭМ!$G$40:$G$783,СВЦЭМ!$A$40:$A$783,$A250,СВЦЭМ!$B$40:$B$783,G$225)+'СЕТ СН'!$F$15</f>
        <v>0</v>
      </c>
      <c r="H250" s="36">
        <f>SUMIFS(СВЦЭМ!$G$40:$G$783,СВЦЭМ!$A$40:$A$783,$A250,СВЦЭМ!$B$40:$B$783,H$225)+'СЕТ СН'!$F$15</f>
        <v>0</v>
      </c>
      <c r="I250" s="36">
        <f>SUMIFS(СВЦЭМ!$G$40:$G$783,СВЦЭМ!$A$40:$A$783,$A250,СВЦЭМ!$B$40:$B$783,I$225)+'СЕТ СН'!$F$15</f>
        <v>0</v>
      </c>
      <c r="J250" s="36">
        <f>SUMIFS(СВЦЭМ!$G$40:$G$783,СВЦЭМ!$A$40:$A$783,$A250,СВЦЭМ!$B$40:$B$783,J$225)+'СЕТ СН'!$F$15</f>
        <v>0</v>
      </c>
      <c r="K250" s="36">
        <f>SUMIFS(СВЦЭМ!$G$40:$G$783,СВЦЭМ!$A$40:$A$783,$A250,СВЦЭМ!$B$40:$B$783,K$225)+'СЕТ СН'!$F$15</f>
        <v>0</v>
      </c>
      <c r="L250" s="36">
        <f>SUMIFS(СВЦЭМ!$G$40:$G$783,СВЦЭМ!$A$40:$A$783,$A250,СВЦЭМ!$B$40:$B$783,L$225)+'СЕТ СН'!$F$15</f>
        <v>0</v>
      </c>
      <c r="M250" s="36">
        <f>SUMIFS(СВЦЭМ!$G$40:$G$783,СВЦЭМ!$A$40:$A$783,$A250,СВЦЭМ!$B$40:$B$783,M$225)+'СЕТ СН'!$F$15</f>
        <v>0</v>
      </c>
      <c r="N250" s="36">
        <f>SUMIFS(СВЦЭМ!$G$40:$G$783,СВЦЭМ!$A$40:$A$783,$A250,СВЦЭМ!$B$40:$B$783,N$225)+'СЕТ СН'!$F$15</f>
        <v>0</v>
      </c>
      <c r="O250" s="36">
        <f>SUMIFS(СВЦЭМ!$G$40:$G$783,СВЦЭМ!$A$40:$A$783,$A250,СВЦЭМ!$B$40:$B$783,O$225)+'СЕТ СН'!$F$15</f>
        <v>0</v>
      </c>
      <c r="P250" s="36">
        <f>SUMIFS(СВЦЭМ!$G$40:$G$783,СВЦЭМ!$A$40:$A$783,$A250,СВЦЭМ!$B$40:$B$783,P$225)+'СЕТ СН'!$F$15</f>
        <v>0</v>
      </c>
      <c r="Q250" s="36">
        <f>SUMIFS(СВЦЭМ!$G$40:$G$783,СВЦЭМ!$A$40:$A$783,$A250,СВЦЭМ!$B$40:$B$783,Q$225)+'СЕТ СН'!$F$15</f>
        <v>0</v>
      </c>
      <c r="R250" s="36">
        <f>SUMIFS(СВЦЭМ!$G$40:$G$783,СВЦЭМ!$A$40:$A$783,$A250,СВЦЭМ!$B$40:$B$783,R$225)+'СЕТ СН'!$F$15</f>
        <v>0</v>
      </c>
      <c r="S250" s="36">
        <f>SUMIFS(СВЦЭМ!$G$40:$G$783,СВЦЭМ!$A$40:$A$783,$A250,СВЦЭМ!$B$40:$B$783,S$225)+'СЕТ СН'!$F$15</f>
        <v>0</v>
      </c>
      <c r="T250" s="36">
        <f>SUMIFS(СВЦЭМ!$G$40:$G$783,СВЦЭМ!$A$40:$A$783,$A250,СВЦЭМ!$B$40:$B$783,T$225)+'СЕТ СН'!$F$15</f>
        <v>0</v>
      </c>
      <c r="U250" s="36">
        <f>SUMIFS(СВЦЭМ!$G$40:$G$783,СВЦЭМ!$A$40:$A$783,$A250,СВЦЭМ!$B$40:$B$783,U$225)+'СЕТ СН'!$F$15</f>
        <v>0</v>
      </c>
      <c r="V250" s="36">
        <f>SUMIFS(СВЦЭМ!$G$40:$G$783,СВЦЭМ!$A$40:$A$783,$A250,СВЦЭМ!$B$40:$B$783,V$225)+'СЕТ СН'!$F$15</f>
        <v>0</v>
      </c>
      <c r="W250" s="36">
        <f>SUMIFS(СВЦЭМ!$G$40:$G$783,СВЦЭМ!$A$40:$A$783,$A250,СВЦЭМ!$B$40:$B$783,W$225)+'СЕТ СН'!$F$15</f>
        <v>0</v>
      </c>
      <c r="X250" s="36">
        <f>SUMIFS(СВЦЭМ!$G$40:$G$783,СВЦЭМ!$A$40:$A$783,$A250,СВЦЭМ!$B$40:$B$783,X$225)+'СЕТ СН'!$F$15</f>
        <v>0</v>
      </c>
      <c r="Y250" s="36">
        <f>SUMIFS(СВЦЭМ!$G$40:$G$783,СВЦЭМ!$A$40:$A$783,$A250,СВЦЭМ!$B$40:$B$783,Y$225)+'СЕТ СН'!$F$15</f>
        <v>0</v>
      </c>
    </row>
    <row r="251" spans="1:25" ht="15.75" hidden="1" x14ac:dyDescent="0.2">
      <c r="A251" s="35">
        <f t="shared" si="6"/>
        <v>44921</v>
      </c>
      <c r="B251" s="36">
        <f>SUMIFS(СВЦЭМ!$G$40:$G$783,СВЦЭМ!$A$40:$A$783,$A251,СВЦЭМ!$B$40:$B$783,B$225)+'СЕТ СН'!$F$15</f>
        <v>0</v>
      </c>
      <c r="C251" s="36">
        <f>SUMIFS(СВЦЭМ!$G$40:$G$783,СВЦЭМ!$A$40:$A$783,$A251,СВЦЭМ!$B$40:$B$783,C$225)+'СЕТ СН'!$F$15</f>
        <v>0</v>
      </c>
      <c r="D251" s="36">
        <f>SUMIFS(СВЦЭМ!$G$40:$G$783,СВЦЭМ!$A$40:$A$783,$A251,СВЦЭМ!$B$40:$B$783,D$225)+'СЕТ СН'!$F$15</f>
        <v>0</v>
      </c>
      <c r="E251" s="36">
        <f>SUMIFS(СВЦЭМ!$G$40:$G$783,СВЦЭМ!$A$40:$A$783,$A251,СВЦЭМ!$B$40:$B$783,E$225)+'СЕТ СН'!$F$15</f>
        <v>0</v>
      </c>
      <c r="F251" s="36">
        <f>SUMIFS(СВЦЭМ!$G$40:$G$783,СВЦЭМ!$A$40:$A$783,$A251,СВЦЭМ!$B$40:$B$783,F$225)+'СЕТ СН'!$F$15</f>
        <v>0</v>
      </c>
      <c r="G251" s="36">
        <f>SUMIFS(СВЦЭМ!$G$40:$G$783,СВЦЭМ!$A$40:$A$783,$A251,СВЦЭМ!$B$40:$B$783,G$225)+'СЕТ СН'!$F$15</f>
        <v>0</v>
      </c>
      <c r="H251" s="36">
        <f>SUMIFS(СВЦЭМ!$G$40:$G$783,СВЦЭМ!$A$40:$A$783,$A251,СВЦЭМ!$B$40:$B$783,H$225)+'СЕТ СН'!$F$15</f>
        <v>0</v>
      </c>
      <c r="I251" s="36">
        <f>SUMIFS(СВЦЭМ!$G$40:$G$783,СВЦЭМ!$A$40:$A$783,$A251,СВЦЭМ!$B$40:$B$783,I$225)+'СЕТ СН'!$F$15</f>
        <v>0</v>
      </c>
      <c r="J251" s="36">
        <f>SUMIFS(СВЦЭМ!$G$40:$G$783,СВЦЭМ!$A$40:$A$783,$A251,СВЦЭМ!$B$40:$B$783,J$225)+'СЕТ СН'!$F$15</f>
        <v>0</v>
      </c>
      <c r="K251" s="36">
        <f>SUMIFS(СВЦЭМ!$G$40:$G$783,СВЦЭМ!$A$40:$A$783,$A251,СВЦЭМ!$B$40:$B$783,K$225)+'СЕТ СН'!$F$15</f>
        <v>0</v>
      </c>
      <c r="L251" s="36">
        <f>SUMIFS(СВЦЭМ!$G$40:$G$783,СВЦЭМ!$A$40:$A$783,$A251,СВЦЭМ!$B$40:$B$783,L$225)+'СЕТ СН'!$F$15</f>
        <v>0</v>
      </c>
      <c r="M251" s="36">
        <f>SUMIFS(СВЦЭМ!$G$40:$G$783,СВЦЭМ!$A$40:$A$783,$A251,СВЦЭМ!$B$40:$B$783,M$225)+'СЕТ СН'!$F$15</f>
        <v>0</v>
      </c>
      <c r="N251" s="36">
        <f>SUMIFS(СВЦЭМ!$G$40:$G$783,СВЦЭМ!$A$40:$A$783,$A251,СВЦЭМ!$B$40:$B$783,N$225)+'СЕТ СН'!$F$15</f>
        <v>0</v>
      </c>
      <c r="O251" s="36">
        <f>SUMIFS(СВЦЭМ!$G$40:$G$783,СВЦЭМ!$A$40:$A$783,$A251,СВЦЭМ!$B$40:$B$783,O$225)+'СЕТ СН'!$F$15</f>
        <v>0</v>
      </c>
      <c r="P251" s="36">
        <f>SUMIFS(СВЦЭМ!$G$40:$G$783,СВЦЭМ!$A$40:$A$783,$A251,СВЦЭМ!$B$40:$B$783,P$225)+'СЕТ СН'!$F$15</f>
        <v>0</v>
      </c>
      <c r="Q251" s="36">
        <f>SUMIFS(СВЦЭМ!$G$40:$G$783,СВЦЭМ!$A$40:$A$783,$A251,СВЦЭМ!$B$40:$B$783,Q$225)+'СЕТ СН'!$F$15</f>
        <v>0</v>
      </c>
      <c r="R251" s="36">
        <f>SUMIFS(СВЦЭМ!$G$40:$G$783,СВЦЭМ!$A$40:$A$783,$A251,СВЦЭМ!$B$40:$B$783,R$225)+'СЕТ СН'!$F$15</f>
        <v>0</v>
      </c>
      <c r="S251" s="36">
        <f>SUMIFS(СВЦЭМ!$G$40:$G$783,СВЦЭМ!$A$40:$A$783,$A251,СВЦЭМ!$B$40:$B$783,S$225)+'СЕТ СН'!$F$15</f>
        <v>0</v>
      </c>
      <c r="T251" s="36">
        <f>SUMIFS(СВЦЭМ!$G$40:$G$783,СВЦЭМ!$A$40:$A$783,$A251,СВЦЭМ!$B$40:$B$783,T$225)+'СЕТ СН'!$F$15</f>
        <v>0</v>
      </c>
      <c r="U251" s="36">
        <f>SUMIFS(СВЦЭМ!$G$40:$G$783,СВЦЭМ!$A$40:$A$783,$A251,СВЦЭМ!$B$40:$B$783,U$225)+'СЕТ СН'!$F$15</f>
        <v>0</v>
      </c>
      <c r="V251" s="36">
        <f>SUMIFS(СВЦЭМ!$G$40:$G$783,СВЦЭМ!$A$40:$A$783,$A251,СВЦЭМ!$B$40:$B$783,V$225)+'СЕТ СН'!$F$15</f>
        <v>0</v>
      </c>
      <c r="W251" s="36">
        <f>SUMIFS(СВЦЭМ!$G$40:$G$783,СВЦЭМ!$A$40:$A$783,$A251,СВЦЭМ!$B$40:$B$783,W$225)+'СЕТ СН'!$F$15</f>
        <v>0</v>
      </c>
      <c r="X251" s="36">
        <f>SUMIFS(СВЦЭМ!$G$40:$G$783,СВЦЭМ!$A$40:$A$783,$A251,СВЦЭМ!$B$40:$B$783,X$225)+'СЕТ СН'!$F$15</f>
        <v>0</v>
      </c>
      <c r="Y251" s="36">
        <f>SUMIFS(СВЦЭМ!$G$40:$G$783,СВЦЭМ!$A$40:$A$783,$A251,СВЦЭМ!$B$40:$B$783,Y$225)+'СЕТ СН'!$F$15</f>
        <v>0</v>
      </c>
    </row>
    <row r="252" spans="1:25" ht="15.75" hidden="1" x14ac:dyDescent="0.2">
      <c r="A252" s="35">
        <f t="shared" si="6"/>
        <v>44922</v>
      </c>
      <c r="B252" s="36">
        <f>SUMIFS(СВЦЭМ!$G$40:$G$783,СВЦЭМ!$A$40:$A$783,$A252,СВЦЭМ!$B$40:$B$783,B$225)+'СЕТ СН'!$F$15</f>
        <v>0</v>
      </c>
      <c r="C252" s="36">
        <f>SUMIFS(СВЦЭМ!$G$40:$G$783,СВЦЭМ!$A$40:$A$783,$A252,СВЦЭМ!$B$40:$B$783,C$225)+'СЕТ СН'!$F$15</f>
        <v>0</v>
      </c>
      <c r="D252" s="36">
        <f>SUMIFS(СВЦЭМ!$G$40:$G$783,СВЦЭМ!$A$40:$A$783,$A252,СВЦЭМ!$B$40:$B$783,D$225)+'СЕТ СН'!$F$15</f>
        <v>0</v>
      </c>
      <c r="E252" s="36">
        <f>SUMIFS(СВЦЭМ!$G$40:$G$783,СВЦЭМ!$A$40:$A$783,$A252,СВЦЭМ!$B$40:$B$783,E$225)+'СЕТ СН'!$F$15</f>
        <v>0</v>
      </c>
      <c r="F252" s="36">
        <f>SUMIFS(СВЦЭМ!$G$40:$G$783,СВЦЭМ!$A$40:$A$783,$A252,СВЦЭМ!$B$40:$B$783,F$225)+'СЕТ СН'!$F$15</f>
        <v>0</v>
      </c>
      <c r="G252" s="36">
        <f>SUMIFS(СВЦЭМ!$G$40:$G$783,СВЦЭМ!$A$40:$A$783,$A252,СВЦЭМ!$B$40:$B$783,G$225)+'СЕТ СН'!$F$15</f>
        <v>0</v>
      </c>
      <c r="H252" s="36">
        <f>SUMIFS(СВЦЭМ!$G$40:$G$783,СВЦЭМ!$A$40:$A$783,$A252,СВЦЭМ!$B$40:$B$783,H$225)+'СЕТ СН'!$F$15</f>
        <v>0</v>
      </c>
      <c r="I252" s="36">
        <f>SUMIFS(СВЦЭМ!$G$40:$G$783,СВЦЭМ!$A$40:$A$783,$A252,СВЦЭМ!$B$40:$B$783,I$225)+'СЕТ СН'!$F$15</f>
        <v>0</v>
      </c>
      <c r="J252" s="36">
        <f>SUMIFS(СВЦЭМ!$G$40:$G$783,СВЦЭМ!$A$40:$A$783,$A252,СВЦЭМ!$B$40:$B$783,J$225)+'СЕТ СН'!$F$15</f>
        <v>0</v>
      </c>
      <c r="K252" s="36">
        <f>SUMIFS(СВЦЭМ!$G$40:$G$783,СВЦЭМ!$A$40:$A$783,$A252,СВЦЭМ!$B$40:$B$783,K$225)+'СЕТ СН'!$F$15</f>
        <v>0</v>
      </c>
      <c r="L252" s="36">
        <f>SUMIFS(СВЦЭМ!$G$40:$G$783,СВЦЭМ!$A$40:$A$783,$A252,СВЦЭМ!$B$40:$B$783,L$225)+'СЕТ СН'!$F$15</f>
        <v>0</v>
      </c>
      <c r="M252" s="36">
        <f>SUMIFS(СВЦЭМ!$G$40:$G$783,СВЦЭМ!$A$40:$A$783,$A252,СВЦЭМ!$B$40:$B$783,M$225)+'СЕТ СН'!$F$15</f>
        <v>0</v>
      </c>
      <c r="N252" s="36">
        <f>SUMIFS(СВЦЭМ!$G$40:$G$783,СВЦЭМ!$A$40:$A$783,$A252,СВЦЭМ!$B$40:$B$783,N$225)+'СЕТ СН'!$F$15</f>
        <v>0</v>
      </c>
      <c r="O252" s="36">
        <f>SUMIFS(СВЦЭМ!$G$40:$G$783,СВЦЭМ!$A$40:$A$783,$A252,СВЦЭМ!$B$40:$B$783,O$225)+'СЕТ СН'!$F$15</f>
        <v>0</v>
      </c>
      <c r="P252" s="36">
        <f>SUMIFS(СВЦЭМ!$G$40:$G$783,СВЦЭМ!$A$40:$A$783,$A252,СВЦЭМ!$B$40:$B$783,P$225)+'СЕТ СН'!$F$15</f>
        <v>0</v>
      </c>
      <c r="Q252" s="36">
        <f>SUMIFS(СВЦЭМ!$G$40:$G$783,СВЦЭМ!$A$40:$A$783,$A252,СВЦЭМ!$B$40:$B$783,Q$225)+'СЕТ СН'!$F$15</f>
        <v>0</v>
      </c>
      <c r="R252" s="36">
        <f>SUMIFS(СВЦЭМ!$G$40:$G$783,СВЦЭМ!$A$40:$A$783,$A252,СВЦЭМ!$B$40:$B$783,R$225)+'СЕТ СН'!$F$15</f>
        <v>0</v>
      </c>
      <c r="S252" s="36">
        <f>SUMIFS(СВЦЭМ!$G$40:$G$783,СВЦЭМ!$A$40:$A$783,$A252,СВЦЭМ!$B$40:$B$783,S$225)+'СЕТ СН'!$F$15</f>
        <v>0</v>
      </c>
      <c r="T252" s="36">
        <f>SUMIFS(СВЦЭМ!$G$40:$G$783,СВЦЭМ!$A$40:$A$783,$A252,СВЦЭМ!$B$40:$B$783,T$225)+'СЕТ СН'!$F$15</f>
        <v>0</v>
      </c>
      <c r="U252" s="36">
        <f>SUMIFS(СВЦЭМ!$G$40:$G$783,СВЦЭМ!$A$40:$A$783,$A252,СВЦЭМ!$B$40:$B$783,U$225)+'СЕТ СН'!$F$15</f>
        <v>0</v>
      </c>
      <c r="V252" s="36">
        <f>SUMIFS(СВЦЭМ!$G$40:$G$783,СВЦЭМ!$A$40:$A$783,$A252,СВЦЭМ!$B$40:$B$783,V$225)+'СЕТ СН'!$F$15</f>
        <v>0</v>
      </c>
      <c r="W252" s="36">
        <f>SUMIFS(СВЦЭМ!$G$40:$G$783,СВЦЭМ!$A$40:$A$783,$A252,СВЦЭМ!$B$40:$B$783,W$225)+'СЕТ СН'!$F$15</f>
        <v>0</v>
      </c>
      <c r="X252" s="36">
        <f>SUMIFS(СВЦЭМ!$G$40:$G$783,СВЦЭМ!$A$40:$A$783,$A252,СВЦЭМ!$B$40:$B$783,X$225)+'СЕТ СН'!$F$15</f>
        <v>0</v>
      </c>
      <c r="Y252" s="36">
        <f>SUMIFS(СВЦЭМ!$G$40:$G$783,СВЦЭМ!$A$40:$A$783,$A252,СВЦЭМ!$B$40:$B$783,Y$225)+'СЕТ СН'!$F$15</f>
        <v>0</v>
      </c>
    </row>
    <row r="253" spans="1:25" ht="15.75" hidden="1" x14ac:dyDescent="0.2">
      <c r="A253" s="35">
        <f t="shared" si="6"/>
        <v>44923</v>
      </c>
      <c r="B253" s="36">
        <f>SUMIFS(СВЦЭМ!$G$40:$G$783,СВЦЭМ!$A$40:$A$783,$A253,СВЦЭМ!$B$40:$B$783,B$225)+'СЕТ СН'!$F$15</f>
        <v>0</v>
      </c>
      <c r="C253" s="36">
        <f>SUMIFS(СВЦЭМ!$G$40:$G$783,СВЦЭМ!$A$40:$A$783,$A253,СВЦЭМ!$B$40:$B$783,C$225)+'СЕТ СН'!$F$15</f>
        <v>0</v>
      </c>
      <c r="D253" s="36">
        <f>SUMIFS(СВЦЭМ!$G$40:$G$783,СВЦЭМ!$A$40:$A$783,$A253,СВЦЭМ!$B$40:$B$783,D$225)+'СЕТ СН'!$F$15</f>
        <v>0</v>
      </c>
      <c r="E253" s="36">
        <f>SUMIFS(СВЦЭМ!$G$40:$G$783,СВЦЭМ!$A$40:$A$783,$A253,СВЦЭМ!$B$40:$B$783,E$225)+'СЕТ СН'!$F$15</f>
        <v>0</v>
      </c>
      <c r="F253" s="36">
        <f>SUMIFS(СВЦЭМ!$G$40:$G$783,СВЦЭМ!$A$40:$A$783,$A253,СВЦЭМ!$B$40:$B$783,F$225)+'СЕТ СН'!$F$15</f>
        <v>0</v>
      </c>
      <c r="G253" s="36">
        <f>SUMIFS(СВЦЭМ!$G$40:$G$783,СВЦЭМ!$A$40:$A$783,$A253,СВЦЭМ!$B$40:$B$783,G$225)+'СЕТ СН'!$F$15</f>
        <v>0</v>
      </c>
      <c r="H253" s="36">
        <f>SUMIFS(СВЦЭМ!$G$40:$G$783,СВЦЭМ!$A$40:$A$783,$A253,СВЦЭМ!$B$40:$B$783,H$225)+'СЕТ СН'!$F$15</f>
        <v>0</v>
      </c>
      <c r="I253" s="36">
        <f>SUMIFS(СВЦЭМ!$G$40:$G$783,СВЦЭМ!$A$40:$A$783,$A253,СВЦЭМ!$B$40:$B$783,I$225)+'СЕТ СН'!$F$15</f>
        <v>0</v>
      </c>
      <c r="J253" s="36">
        <f>SUMIFS(СВЦЭМ!$G$40:$G$783,СВЦЭМ!$A$40:$A$783,$A253,СВЦЭМ!$B$40:$B$783,J$225)+'СЕТ СН'!$F$15</f>
        <v>0</v>
      </c>
      <c r="K253" s="36">
        <f>SUMIFS(СВЦЭМ!$G$40:$G$783,СВЦЭМ!$A$40:$A$783,$A253,СВЦЭМ!$B$40:$B$783,K$225)+'СЕТ СН'!$F$15</f>
        <v>0</v>
      </c>
      <c r="L253" s="36">
        <f>SUMIFS(СВЦЭМ!$G$40:$G$783,СВЦЭМ!$A$40:$A$783,$A253,СВЦЭМ!$B$40:$B$783,L$225)+'СЕТ СН'!$F$15</f>
        <v>0</v>
      </c>
      <c r="M253" s="36">
        <f>SUMIFS(СВЦЭМ!$G$40:$G$783,СВЦЭМ!$A$40:$A$783,$A253,СВЦЭМ!$B$40:$B$783,M$225)+'СЕТ СН'!$F$15</f>
        <v>0</v>
      </c>
      <c r="N253" s="36">
        <f>SUMIFS(СВЦЭМ!$G$40:$G$783,СВЦЭМ!$A$40:$A$783,$A253,СВЦЭМ!$B$40:$B$783,N$225)+'СЕТ СН'!$F$15</f>
        <v>0</v>
      </c>
      <c r="O253" s="36">
        <f>SUMIFS(СВЦЭМ!$G$40:$G$783,СВЦЭМ!$A$40:$A$783,$A253,СВЦЭМ!$B$40:$B$783,O$225)+'СЕТ СН'!$F$15</f>
        <v>0</v>
      </c>
      <c r="P253" s="36">
        <f>SUMIFS(СВЦЭМ!$G$40:$G$783,СВЦЭМ!$A$40:$A$783,$A253,СВЦЭМ!$B$40:$B$783,P$225)+'СЕТ СН'!$F$15</f>
        <v>0</v>
      </c>
      <c r="Q253" s="36">
        <f>SUMIFS(СВЦЭМ!$G$40:$G$783,СВЦЭМ!$A$40:$A$783,$A253,СВЦЭМ!$B$40:$B$783,Q$225)+'СЕТ СН'!$F$15</f>
        <v>0</v>
      </c>
      <c r="R253" s="36">
        <f>SUMIFS(СВЦЭМ!$G$40:$G$783,СВЦЭМ!$A$40:$A$783,$A253,СВЦЭМ!$B$40:$B$783,R$225)+'СЕТ СН'!$F$15</f>
        <v>0</v>
      </c>
      <c r="S253" s="36">
        <f>SUMIFS(СВЦЭМ!$G$40:$G$783,СВЦЭМ!$A$40:$A$783,$A253,СВЦЭМ!$B$40:$B$783,S$225)+'СЕТ СН'!$F$15</f>
        <v>0</v>
      </c>
      <c r="T253" s="36">
        <f>SUMIFS(СВЦЭМ!$G$40:$G$783,СВЦЭМ!$A$40:$A$783,$A253,СВЦЭМ!$B$40:$B$783,T$225)+'СЕТ СН'!$F$15</f>
        <v>0</v>
      </c>
      <c r="U253" s="36">
        <f>SUMIFS(СВЦЭМ!$G$40:$G$783,СВЦЭМ!$A$40:$A$783,$A253,СВЦЭМ!$B$40:$B$783,U$225)+'СЕТ СН'!$F$15</f>
        <v>0</v>
      </c>
      <c r="V253" s="36">
        <f>SUMIFS(СВЦЭМ!$G$40:$G$783,СВЦЭМ!$A$40:$A$783,$A253,СВЦЭМ!$B$40:$B$783,V$225)+'СЕТ СН'!$F$15</f>
        <v>0</v>
      </c>
      <c r="W253" s="36">
        <f>SUMIFS(СВЦЭМ!$G$40:$G$783,СВЦЭМ!$A$40:$A$783,$A253,СВЦЭМ!$B$40:$B$783,W$225)+'СЕТ СН'!$F$15</f>
        <v>0</v>
      </c>
      <c r="X253" s="36">
        <f>SUMIFS(СВЦЭМ!$G$40:$G$783,СВЦЭМ!$A$40:$A$783,$A253,СВЦЭМ!$B$40:$B$783,X$225)+'СЕТ СН'!$F$15</f>
        <v>0</v>
      </c>
      <c r="Y253" s="36">
        <f>SUMIFS(СВЦЭМ!$G$40:$G$783,СВЦЭМ!$A$40:$A$783,$A253,СВЦЭМ!$B$40:$B$783,Y$225)+'СЕТ СН'!$F$15</f>
        <v>0</v>
      </c>
    </row>
    <row r="254" spans="1:25" ht="15.75" hidden="1" x14ac:dyDescent="0.2">
      <c r="A254" s="35">
        <f t="shared" si="6"/>
        <v>44924</v>
      </c>
      <c r="B254" s="36">
        <f>SUMIFS(СВЦЭМ!$G$40:$G$783,СВЦЭМ!$A$40:$A$783,$A254,СВЦЭМ!$B$40:$B$783,B$225)+'СЕТ СН'!$F$15</f>
        <v>0</v>
      </c>
      <c r="C254" s="36">
        <f>SUMIFS(СВЦЭМ!$G$40:$G$783,СВЦЭМ!$A$40:$A$783,$A254,СВЦЭМ!$B$40:$B$783,C$225)+'СЕТ СН'!$F$15</f>
        <v>0</v>
      </c>
      <c r="D254" s="36">
        <f>SUMIFS(СВЦЭМ!$G$40:$G$783,СВЦЭМ!$A$40:$A$783,$A254,СВЦЭМ!$B$40:$B$783,D$225)+'СЕТ СН'!$F$15</f>
        <v>0</v>
      </c>
      <c r="E254" s="36">
        <f>SUMIFS(СВЦЭМ!$G$40:$G$783,СВЦЭМ!$A$40:$A$783,$A254,СВЦЭМ!$B$40:$B$783,E$225)+'СЕТ СН'!$F$15</f>
        <v>0</v>
      </c>
      <c r="F254" s="36">
        <f>SUMIFS(СВЦЭМ!$G$40:$G$783,СВЦЭМ!$A$40:$A$783,$A254,СВЦЭМ!$B$40:$B$783,F$225)+'СЕТ СН'!$F$15</f>
        <v>0</v>
      </c>
      <c r="G254" s="36">
        <f>SUMIFS(СВЦЭМ!$G$40:$G$783,СВЦЭМ!$A$40:$A$783,$A254,СВЦЭМ!$B$40:$B$783,G$225)+'СЕТ СН'!$F$15</f>
        <v>0</v>
      </c>
      <c r="H254" s="36">
        <f>SUMIFS(СВЦЭМ!$G$40:$G$783,СВЦЭМ!$A$40:$A$783,$A254,СВЦЭМ!$B$40:$B$783,H$225)+'СЕТ СН'!$F$15</f>
        <v>0</v>
      </c>
      <c r="I254" s="36">
        <f>SUMIFS(СВЦЭМ!$G$40:$G$783,СВЦЭМ!$A$40:$A$783,$A254,СВЦЭМ!$B$40:$B$783,I$225)+'СЕТ СН'!$F$15</f>
        <v>0</v>
      </c>
      <c r="J254" s="36">
        <f>SUMIFS(СВЦЭМ!$G$40:$G$783,СВЦЭМ!$A$40:$A$783,$A254,СВЦЭМ!$B$40:$B$783,J$225)+'СЕТ СН'!$F$15</f>
        <v>0</v>
      </c>
      <c r="K254" s="36">
        <f>SUMIFS(СВЦЭМ!$G$40:$G$783,СВЦЭМ!$A$40:$A$783,$A254,СВЦЭМ!$B$40:$B$783,K$225)+'СЕТ СН'!$F$15</f>
        <v>0</v>
      </c>
      <c r="L254" s="36">
        <f>SUMIFS(СВЦЭМ!$G$40:$G$783,СВЦЭМ!$A$40:$A$783,$A254,СВЦЭМ!$B$40:$B$783,L$225)+'СЕТ СН'!$F$15</f>
        <v>0</v>
      </c>
      <c r="M254" s="36">
        <f>SUMIFS(СВЦЭМ!$G$40:$G$783,СВЦЭМ!$A$40:$A$783,$A254,СВЦЭМ!$B$40:$B$783,M$225)+'СЕТ СН'!$F$15</f>
        <v>0</v>
      </c>
      <c r="N254" s="36">
        <f>SUMIFS(СВЦЭМ!$G$40:$G$783,СВЦЭМ!$A$40:$A$783,$A254,СВЦЭМ!$B$40:$B$783,N$225)+'СЕТ СН'!$F$15</f>
        <v>0</v>
      </c>
      <c r="O254" s="36">
        <f>SUMIFS(СВЦЭМ!$G$40:$G$783,СВЦЭМ!$A$40:$A$783,$A254,СВЦЭМ!$B$40:$B$783,O$225)+'СЕТ СН'!$F$15</f>
        <v>0</v>
      </c>
      <c r="P254" s="36">
        <f>SUMIFS(СВЦЭМ!$G$40:$G$783,СВЦЭМ!$A$40:$A$783,$A254,СВЦЭМ!$B$40:$B$783,P$225)+'СЕТ СН'!$F$15</f>
        <v>0</v>
      </c>
      <c r="Q254" s="36">
        <f>SUMIFS(СВЦЭМ!$G$40:$G$783,СВЦЭМ!$A$40:$A$783,$A254,СВЦЭМ!$B$40:$B$783,Q$225)+'СЕТ СН'!$F$15</f>
        <v>0</v>
      </c>
      <c r="R254" s="36">
        <f>SUMIFS(СВЦЭМ!$G$40:$G$783,СВЦЭМ!$A$40:$A$783,$A254,СВЦЭМ!$B$40:$B$783,R$225)+'СЕТ СН'!$F$15</f>
        <v>0</v>
      </c>
      <c r="S254" s="36">
        <f>SUMIFS(СВЦЭМ!$G$40:$G$783,СВЦЭМ!$A$40:$A$783,$A254,СВЦЭМ!$B$40:$B$783,S$225)+'СЕТ СН'!$F$15</f>
        <v>0</v>
      </c>
      <c r="T254" s="36">
        <f>SUMIFS(СВЦЭМ!$G$40:$G$783,СВЦЭМ!$A$40:$A$783,$A254,СВЦЭМ!$B$40:$B$783,T$225)+'СЕТ СН'!$F$15</f>
        <v>0</v>
      </c>
      <c r="U254" s="36">
        <f>SUMIFS(СВЦЭМ!$G$40:$G$783,СВЦЭМ!$A$40:$A$783,$A254,СВЦЭМ!$B$40:$B$783,U$225)+'СЕТ СН'!$F$15</f>
        <v>0</v>
      </c>
      <c r="V254" s="36">
        <f>SUMIFS(СВЦЭМ!$G$40:$G$783,СВЦЭМ!$A$40:$A$783,$A254,СВЦЭМ!$B$40:$B$783,V$225)+'СЕТ СН'!$F$15</f>
        <v>0</v>
      </c>
      <c r="W254" s="36">
        <f>SUMIFS(СВЦЭМ!$G$40:$G$783,СВЦЭМ!$A$40:$A$783,$A254,СВЦЭМ!$B$40:$B$783,W$225)+'СЕТ СН'!$F$15</f>
        <v>0</v>
      </c>
      <c r="X254" s="36">
        <f>SUMIFS(СВЦЭМ!$G$40:$G$783,СВЦЭМ!$A$40:$A$783,$A254,СВЦЭМ!$B$40:$B$783,X$225)+'СЕТ СН'!$F$15</f>
        <v>0</v>
      </c>
      <c r="Y254" s="36">
        <f>SUMIFS(СВЦЭМ!$G$40:$G$783,СВЦЭМ!$A$40:$A$783,$A254,СВЦЭМ!$B$40:$B$783,Y$225)+'СЕТ СН'!$F$15</f>
        <v>0</v>
      </c>
    </row>
    <row r="255" spans="1:25" ht="15.75" hidden="1" x14ac:dyDescent="0.2">
      <c r="A255" s="35">
        <f t="shared" si="6"/>
        <v>44925</v>
      </c>
      <c r="B255" s="36">
        <f>SUMIFS(СВЦЭМ!$G$40:$G$783,СВЦЭМ!$A$40:$A$783,$A255,СВЦЭМ!$B$40:$B$783,B$225)+'СЕТ СН'!$F$15</f>
        <v>0</v>
      </c>
      <c r="C255" s="36">
        <f>SUMIFS(СВЦЭМ!$G$40:$G$783,СВЦЭМ!$A$40:$A$783,$A255,СВЦЭМ!$B$40:$B$783,C$225)+'СЕТ СН'!$F$15</f>
        <v>0</v>
      </c>
      <c r="D255" s="36">
        <f>SUMIFS(СВЦЭМ!$G$40:$G$783,СВЦЭМ!$A$40:$A$783,$A255,СВЦЭМ!$B$40:$B$783,D$225)+'СЕТ СН'!$F$15</f>
        <v>0</v>
      </c>
      <c r="E255" s="36">
        <f>SUMIFS(СВЦЭМ!$G$40:$G$783,СВЦЭМ!$A$40:$A$783,$A255,СВЦЭМ!$B$40:$B$783,E$225)+'СЕТ СН'!$F$15</f>
        <v>0</v>
      </c>
      <c r="F255" s="36">
        <f>SUMIFS(СВЦЭМ!$G$40:$G$783,СВЦЭМ!$A$40:$A$783,$A255,СВЦЭМ!$B$40:$B$783,F$225)+'СЕТ СН'!$F$15</f>
        <v>0</v>
      </c>
      <c r="G255" s="36">
        <f>SUMIFS(СВЦЭМ!$G$40:$G$783,СВЦЭМ!$A$40:$A$783,$A255,СВЦЭМ!$B$40:$B$783,G$225)+'СЕТ СН'!$F$15</f>
        <v>0</v>
      </c>
      <c r="H255" s="36">
        <f>SUMIFS(СВЦЭМ!$G$40:$G$783,СВЦЭМ!$A$40:$A$783,$A255,СВЦЭМ!$B$40:$B$783,H$225)+'СЕТ СН'!$F$15</f>
        <v>0</v>
      </c>
      <c r="I255" s="36">
        <f>SUMIFS(СВЦЭМ!$G$40:$G$783,СВЦЭМ!$A$40:$A$783,$A255,СВЦЭМ!$B$40:$B$783,I$225)+'СЕТ СН'!$F$15</f>
        <v>0</v>
      </c>
      <c r="J255" s="36">
        <f>SUMIFS(СВЦЭМ!$G$40:$G$783,СВЦЭМ!$A$40:$A$783,$A255,СВЦЭМ!$B$40:$B$783,J$225)+'СЕТ СН'!$F$15</f>
        <v>0</v>
      </c>
      <c r="K255" s="36">
        <f>SUMIFS(СВЦЭМ!$G$40:$G$783,СВЦЭМ!$A$40:$A$783,$A255,СВЦЭМ!$B$40:$B$783,K$225)+'СЕТ СН'!$F$15</f>
        <v>0</v>
      </c>
      <c r="L255" s="36">
        <f>SUMIFS(СВЦЭМ!$G$40:$G$783,СВЦЭМ!$A$40:$A$783,$A255,СВЦЭМ!$B$40:$B$783,L$225)+'СЕТ СН'!$F$15</f>
        <v>0</v>
      </c>
      <c r="M255" s="36">
        <f>SUMIFS(СВЦЭМ!$G$40:$G$783,СВЦЭМ!$A$40:$A$783,$A255,СВЦЭМ!$B$40:$B$783,M$225)+'СЕТ СН'!$F$15</f>
        <v>0</v>
      </c>
      <c r="N255" s="36">
        <f>SUMIFS(СВЦЭМ!$G$40:$G$783,СВЦЭМ!$A$40:$A$783,$A255,СВЦЭМ!$B$40:$B$783,N$225)+'СЕТ СН'!$F$15</f>
        <v>0</v>
      </c>
      <c r="O255" s="36">
        <f>SUMIFS(СВЦЭМ!$G$40:$G$783,СВЦЭМ!$A$40:$A$783,$A255,СВЦЭМ!$B$40:$B$783,O$225)+'СЕТ СН'!$F$15</f>
        <v>0</v>
      </c>
      <c r="P255" s="36">
        <f>SUMIFS(СВЦЭМ!$G$40:$G$783,СВЦЭМ!$A$40:$A$783,$A255,СВЦЭМ!$B$40:$B$783,P$225)+'СЕТ СН'!$F$15</f>
        <v>0</v>
      </c>
      <c r="Q255" s="36">
        <f>SUMIFS(СВЦЭМ!$G$40:$G$783,СВЦЭМ!$A$40:$A$783,$A255,СВЦЭМ!$B$40:$B$783,Q$225)+'СЕТ СН'!$F$15</f>
        <v>0</v>
      </c>
      <c r="R255" s="36">
        <f>SUMIFS(СВЦЭМ!$G$40:$G$783,СВЦЭМ!$A$40:$A$783,$A255,СВЦЭМ!$B$40:$B$783,R$225)+'СЕТ СН'!$F$15</f>
        <v>0</v>
      </c>
      <c r="S255" s="36">
        <f>SUMIFS(СВЦЭМ!$G$40:$G$783,СВЦЭМ!$A$40:$A$783,$A255,СВЦЭМ!$B$40:$B$783,S$225)+'СЕТ СН'!$F$15</f>
        <v>0</v>
      </c>
      <c r="T255" s="36">
        <f>SUMIFS(СВЦЭМ!$G$40:$G$783,СВЦЭМ!$A$40:$A$783,$A255,СВЦЭМ!$B$40:$B$783,T$225)+'СЕТ СН'!$F$15</f>
        <v>0</v>
      </c>
      <c r="U255" s="36">
        <f>SUMIFS(СВЦЭМ!$G$40:$G$783,СВЦЭМ!$A$40:$A$783,$A255,СВЦЭМ!$B$40:$B$783,U$225)+'СЕТ СН'!$F$15</f>
        <v>0</v>
      </c>
      <c r="V255" s="36">
        <f>SUMIFS(СВЦЭМ!$G$40:$G$783,СВЦЭМ!$A$40:$A$783,$A255,СВЦЭМ!$B$40:$B$783,V$225)+'СЕТ СН'!$F$15</f>
        <v>0</v>
      </c>
      <c r="W255" s="36">
        <f>SUMIFS(СВЦЭМ!$G$40:$G$783,СВЦЭМ!$A$40:$A$783,$A255,СВЦЭМ!$B$40:$B$783,W$225)+'СЕТ СН'!$F$15</f>
        <v>0</v>
      </c>
      <c r="X255" s="36">
        <f>SUMIFS(СВЦЭМ!$G$40:$G$783,СВЦЭМ!$A$40:$A$783,$A255,СВЦЭМ!$B$40:$B$783,X$225)+'СЕТ СН'!$F$15</f>
        <v>0</v>
      </c>
      <c r="Y255" s="36">
        <f>SUMIFS(СВЦЭМ!$G$40:$G$783,СВЦЭМ!$A$40:$A$783,$A255,СВЦЭМ!$B$40:$B$783,Y$225)+'СЕТ СН'!$F$15</f>
        <v>0</v>
      </c>
    </row>
    <row r="256" spans="1:25" ht="15.75" hidden="1" x14ac:dyDescent="0.2">
      <c r="A256" s="35">
        <f t="shared" si="6"/>
        <v>44926</v>
      </c>
      <c r="B256" s="36">
        <f>SUMIFS(СВЦЭМ!$G$40:$G$783,СВЦЭМ!$A$40:$A$783,$A256,СВЦЭМ!$B$40:$B$783,B$225)+'СЕТ СН'!$F$15</f>
        <v>0</v>
      </c>
      <c r="C256" s="36">
        <f>SUMIFS(СВЦЭМ!$G$40:$G$783,СВЦЭМ!$A$40:$A$783,$A256,СВЦЭМ!$B$40:$B$783,C$225)+'СЕТ СН'!$F$15</f>
        <v>0</v>
      </c>
      <c r="D256" s="36">
        <f>SUMIFS(СВЦЭМ!$G$40:$G$783,СВЦЭМ!$A$40:$A$783,$A256,СВЦЭМ!$B$40:$B$783,D$225)+'СЕТ СН'!$F$15</f>
        <v>0</v>
      </c>
      <c r="E256" s="36">
        <f>SUMIFS(СВЦЭМ!$G$40:$G$783,СВЦЭМ!$A$40:$A$783,$A256,СВЦЭМ!$B$40:$B$783,E$225)+'СЕТ СН'!$F$15</f>
        <v>0</v>
      </c>
      <c r="F256" s="36">
        <f>SUMIFS(СВЦЭМ!$G$40:$G$783,СВЦЭМ!$A$40:$A$783,$A256,СВЦЭМ!$B$40:$B$783,F$225)+'СЕТ СН'!$F$15</f>
        <v>0</v>
      </c>
      <c r="G256" s="36">
        <f>SUMIFS(СВЦЭМ!$G$40:$G$783,СВЦЭМ!$A$40:$A$783,$A256,СВЦЭМ!$B$40:$B$783,G$225)+'СЕТ СН'!$F$15</f>
        <v>0</v>
      </c>
      <c r="H256" s="36">
        <f>SUMIFS(СВЦЭМ!$G$40:$G$783,СВЦЭМ!$A$40:$A$783,$A256,СВЦЭМ!$B$40:$B$783,H$225)+'СЕТ СН'!$F$15</f>
        <v>0</v>
      </c>
      <c r="I256" s="36">
        <f>SUMIFS(СВЦЭМ!$G$40:$G$783,СВЦЭМ!$A$40:$A$783,$A256,СВЦЭМ!$B$40:$B$783,I$225)+'СЕТ СН'!$F$15</f>
        <v>0</v>
      </c>
      <c r="J256" s="36">
        <f>SUMIFS(СВЦЭМ!$G$40:$G$783,СВЦЭМ!$A$40:$A$783,$A256,СВЦЭМ!$B$40:$B$783,J$225)+'СЕТ СН'!$F$15</f>
        <v>0</v>
      </c>
      <c r="K256" s="36">
        <f>SUMIFS(СВЦЭМ!$G$40:$G$783,СВЦЭМ!$A$40:$A$783,$A256,СВЦЭМ!$B$40:$B$783,K$225)+'СЕТ СН'!$F$15</f>
        <v>0</v>
      </c>
      <c r="L256" s="36">
        <f>SUMIFS(СВЦЭМ!$G$40:$G$783,СВЦЭМ!$A$40:$A$783,$A256,СВЦЭМ!$B$40:$B$783,L$225)+'СЕТ СН'!$F$15</f>
        <v>0</v>
      </c>
      <c r="M256" s="36">
        <f>SUMIFS(СВЦЭМ!$G$40:$G$783,СВЦЭМ!$A$40:$A$783,$A256,СВЦЭМ!$B$40:$B$783,M$225)+'СЕТ СН'!$F$15</f>
        <v>0</v>
      </c>
      <c r="N256" s="36">
        <f>SUMIFS(СВЦЭМ!$G$40:$G$783,СВЦЭМ!$A$40:$A$783,$A256,СВЦЭМ!$B$40:$B$783,N$225)+'СЕТ СН'!$F$15</f>
        <v>0</v>
      </c>
      <c r="O256" s="36">
        <f>SUMIFS(СВЦЭМ!$G$40:$G$783,СВЦЭМ!$A$40:$A$783,$A256,СВЦЭМ!$B$40:$B$783,O$225)+'СЕТ СН'!$F$15</f>
        <v>0</v>
      </c>
      <c r="P256" s="36">
        <f>SUMIFS(СВЦЭМ!$G$40:$G$783,СВЦЭМ!$A$40:$A$783,$A256,СВЦЭМ!$B$40:$B$783,P$225)+'СЕТ СН'!$F$15</f>
        <v>0</v>
      </c>
      <c r="Q256" s="36">
        <f>SUMIFS(СВЦЭМ!$G$40:$G$783,СВЦЭМ!$A$40:$A$783,$A256,СВЦЭМ!$B$40:$B$783,Q$225)+'СЕТ СН'!$F$15</f>
        <v>0</v>
      </c>
      <c r="R256" s="36">
        <f>SUMIFS(СВЦЭМ!$G$40:$G$783,СВЦЭМ!$A$40:$A$783,$A256,СВЦЭМ!$B$40:$B$783,R$225)+'СЕТ СН'!$F$15</f>
        <v>0</v>
      </c>
      <c r="S256" s="36">
        <f>SUMIFS(СВЦЭМ!$G$40:$G$783,СВЦЭМ!$A$40:$A$783,$A256,СВЦЭМ!$B$40:$B$783,S$225)+'СЕТ СН'!$F$15</f>
        <v>0</v>
      </c>
      <c r="T256" s="36">
        <f>SUMIFS(СВЦЭМ!$G$40:$G$783,СВЦЭМ!$A$40:$A$783,$A256,СВЦЭМ!$B$40:$B$783,T$225)+'СЕТ СН'!$F$15</f>
        <v>0</v>
      </c>
      <c r="U256" s="36">
        <f>SUMIFS(СВЦЭМ!$G$40:$G$783,СВЦЭМ!$A$40:$A$783,$A256,СВЦЭМ!$B$40:$B$783,U$225)+'СЕТ СН'!$F$15</f>
        <v>0</v>
      </c>
      <c r="V256" s="36">
        <f>SUMIFS(СВЦЭМ!$G$40:$G$783,СВЦЭМ!$A$40:$A$783,$A256,СВЦЭМ!$B$40:$B$783,V$225)+'СЕТ СН'!$F$15</f>
        <v>0</v>
      </c>
      <c r="W256" s="36">
        <f>SUMIFS(СВЦЭМ!$G$40:$G$783,СВЦЭМ!$A$40:$A$783,$A256,СВЦЭМ!$B$40:$B$783,W$225)+'СЕТ СН'!$F$15</f>
        <v>0</v>
      </c>
      <c r="X256" s="36">
        <f>SUMIFS(СВЦЭМ!$G$40:$G$783,СВЦЭМ!$A$40:$A$783,$A256,СВЦЭМ!$B$40:$B$783,X$225)+'СЕТ СН'!$F$15</f>
        <v>0</v>
      </c>
      <c r="Y256" s="36">
        <f>SUMIFS(СВЦЭМ!$G$40:$G$783,СВЦЭМ!$A$40:$A$783,$A256,СВЦЭМ!$B$40:$B$783,Y$225)+'СЕТ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7" t="s">
        <v>7</v>
      </c>
      <c r="B258" s="130" t="s">
        <v>117</v>
      </c>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2"/>
    </row>
    <row r="259" spans="1:27" ht="12.75" hidden="1" customHeight="1" x14ac:dyDescent="0.2">
      <c r="A259" s="128"/>
      <c r="B259" s="133"/>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5"/>
    </row>
    <row r="260" spans="1:27" s="46" customFormat="1" ht="12.75" hidden="1" customHeight="1" x14ac:dyDescent="0.2">
      <c r="A260" s="12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01.12.2022</v>
      </c>
      <c r="B261" s="36">
        <f>SUMIFS(СВЦЭМ!$H$40:$H$783,СВЦЭМ!$A$40:$A$783,$A261,СВЦЭМ!$B$40:$B$783,B$260)+'СЕТ СН'!$F$15</f>
        <v>0</v>
      </c>
      <c r="C261" s="36">
        <f>SUMIFS(СВЦЭМ!$H$40:$H$783,СВЦЭМ!$A$40:$A$783,$A261,СВЦЭМ!$B$40:$B$783,C$260)+'СЕТ СН'!$F$15</f>
        <v>0</v>
      </c>
      <c r="D261" s="36">
        <f>SUMIFS(СВЦЭМ!$H$40:$H$783,СВЦЭМ!$A$40:$A$783,$A261,СВЦЭМ!$B$40:$B$783,D$260)+'СЕТ СН'!$F$15</f>
        <v>0</v>
      </c>
      <c r="E261" s="36">
        <f>SUMIFS(СВЦЭМ!$H$40:$H$783,СВЦЭМ!$A$40:$A$783,$A261,СВЦЭМ!$B$40:$B$783,E$260)+'СЕТ СН'!$F$15</f>
        <v>0</v>
      </c>
      <c r="F261" s="36">
        <f>SUMIFS(СВЦЭМ!$H$40:$H$783,СВЦЭМ!$A$40:$A$783,$A261,СВЦЭМ!$B$40:$B$783,F$260)+'СЕТ СН'!$F$15</f>
        <v>0</v>
      </c>
      <c r="G261" s="36">
        <f>SUMIFS(СВЦЭМ!$H$40:$H$783,СВЦЭМ!$A$40:$A$783,$A261,СВЦЭМ!$B$40:$B$783,G$260)+'СЕТ СН'!$F$15</f>
        <v>0</v>
      </c>
      <c r="H261" s="36">
        <f>SUMIFS(СВЦЭМ!$H$40:$H$783,СВЦЭМ!$A$40:$A$783,$A261,СВЦЭМ!$B$40:$B$783,H$260)+'СЕТ СН'!$F$15</f>
        <v>0</v>
      </c>
      <c r="I261" s="36">
        <f>SUMIFS(СВЦЭМ!$H$40:$H$783,СВЦЭМ!$A$40:$A$783,$A261,СВЦЭМ!$B$40:$B$783,I$260)+'СЕТ СН'!$F$15</f>
        <v>0</v>
      </c>
      <c r="J261" s="36">
        <f>SUMIFS(СВЦЭМ!$H$40:$H$783,СВЦЭМ!$A$40:$A$783,$A261,СВЦЭМ!$B$40:$B$783,J$260)+'СЕТ СН'!$F$15</f>
        <v>0</v>
      </c>
      <c r="K261" s="36">
        <f>SUMIFS(СВЦЭМ!$H$40:$H$783,СВЦЭМ!$A$40:$A$783,$A261,СВЦЭМ!$B$40:$B$783,K$260)+'СЕТ СН'!$F$15</f>
        <v>0</v>
      </c>
      <c r="L261" s="36">
        <f>SUMIFS(СВЦЭМ!$H$40:$H$783,СВЦЭМ!$A$40:$A$783,$A261,СВЦЭМ!$B$40:$B$783,L$260)+'СЕТ СН'!$F$15</f>
        <v>0</v>
      </c>
      <c r="M261" s="36">
        <f>SUMIFS(СВЦЭМ!$H$40:$H$783,СВЦЭМ!$A$40:$A$783,$A261,СВЦЭМ!$B$40:$B$783,M$260)+'СЕТ СН'!$F$15</f>
        <v>0</v>
      </c>
      <c r="N261" s="36">
        <f>SUMIFS(СВЦЭМ!$H$40:$H$783,СВЦЭМ!$A$40:$A$783,$A261,СВЦЭМ!$B$40:$B$783,N$260)+'СЕТ СН'!$F$15</f>
        <v>0</v>
      </c>
      <c r="O261" s="36">
        <f>SUMIFS(СВЦЭМ!$H$40:$H$783,СВЦЭМ!$A$40:$A$783,$A261,СВЦЭМ!$B$40:$B$783,O$260)+'СЕТ СН'!$F$15</f>
        <v>0</v>
      </c>
      <c r="P261" s="36">
        <f>SUMIFS(СВЦЭМ!$H$40:$H$783,СВЦЭМ!$A$40:$A$783,$A261,СВЦЭМ!$B$40:$B$783,P$260)+'СЕТ СН'!$F$15</f>
        <v>0</v>
      </c>
      <c r="Q261" s="36">
        <f>SUMIFS(СВЦЭМ!$H$40:$H$783,СВЦЭМ!$A$40:$A$783,$A261,СВЦЭМ!$B$40:$B$783,Q$260)+'СЕТ СН'!$F$15</f>
        <v>0</v>
      </c>
      <c r="R261" s="36">
        <f>SUMIFS(СВЦЭМ!$H$40:$H$783,СВЦЭМ!$A$40:$A$783,$A261,СВЦЭМ!$B$40:$B$783,R$260)+'СЕТ СН'!$F$15</f>
        <v>0</v>
      </c>
      <c r="S261" s="36">
        <f>SUMIFS(СВЦЭМ!$H$40:$H$783,СВЦЭМ!$A$40:$A$783,$A261,СВЦЭМ!$B$40:$B$783,S$260)+'СЕТ СН'!$F$15</f>
        <v>0</v>
      </c>
      <c r="T261" s="36">
        <f>SUMIFS(СВЦЭМ!$H$40:$H$783,СВЦЭМ!$A$40:$A$783,$A261,СВЦЭМ!$B$40:$B$783,T$260)+'СЕТ СН'!$F$15</f>
        <v>0</v>
      </c>
      <c r="U261" s="36">
        <f>SUMIFS(СВЦЭМ!$H$40:$H$783,СВЦЭМ!$A$40:$A$783,$A261,СВЦЭМ!$B$40:$B$783,U$260)+'СЕТ СН'!$F$15</f>
        <v>0</v>
      </c>
      <c r="V261" s="36">
        <f>SUMIFS(СВЦЭМ!$H$40:$H$783,СВЦЭМ!$A$40:$A$783,$A261,СВЦЭМ!$B$40:$B$783,V$260)+'СЕТ СН'!$F$15</f>
        <v>0</v>
      </c>
      <c r="W261" s="36">
        <f>SUMIFS(СВЦЭМ!$H$40:$H$783,СВЦЭМ!$A$40:$A$783,$A261,СВЦЭМ!$B$40:$B$783,W$260)+'СЕТ СН'!$F$15</f>
        <v>0</v>
      </c>
      <c r="X261" s="36">
        <f>SUMIFS(СВЦЭМ!$H$40:$H$783,СВЦЭМ!$A$40:$A$783,$A261,СВЦЭМ!$B$40:$B$783,X$260)+'СЕТ СН'!$F$15</f>
        <v>0</v>
      </c>
      <c r="Y261" s="36">
        <f>SUMIFS(СВЦЭМ!$H$40:$H$783,СВЦЭМ!$A$40:$A$783,$A261,СВЦЭМ!$B$40:$B$783,Y$260)+'СЕТ СН'!$F$15</f>
        <v>0</v>
      </c>
      <c r="AA261" s="45"/>
    </row>
    <row r="262" spans="1:27" ht="15.75" hidden="1" x14ac:dyDescent="0.2">
      <c r="A262" s="35">
        <f>A261+1</f>
        <v>44897</v>
      </c>
      <c r="B262" s="36">
        <f>SUMIFS(СВЦЭМ!$H$40:$H$783,СВЦЭМ!$A$40:$A$783,$A262,СВЦЭМ!$B$40:$B$783,B$260)+'СЕТ СН'!$F$15</f>
        <v>0</v>
      </c>
      <c r="C262" s="36">
        <f>SUMIFS(СВЦЭМ!$H$40:$H$783,СВЦЭМ!$A$40:$A$783,$A262,СВЦЭМ!$B$40:$B$783,C$260)+'СЕТ СН'!$F$15</f>
        <v>0</v>
      </c>
      <c r="D262" s="36">
        <f>SUMIFS(СВЦЭМ!$H$40:$H$783,СВЦЭМ!$A$40:$A$783,$A262,СВЦЭМ!$B$40:$B$783,D$260)+'СЕТ СН'!$F$15</f>
        <v>0</v>
      </c>
      <c r="E262" s="36">
        <f>SUMIFS(СВЦЭМ!$H$40:$H$783,СВЦЭМ!$A$40:$A$783,$A262,СВЦЭМ!$B$40:$B$783,E$260)+'СЕТ СН'!$F$15</f>
        <v>0</v>
      </c>
      <c r="F262" s="36">
        <f>SUMIFS(СВЦЭМ!$H$40:$H$783,СВЦЭМ!$A$40:$A$783,$A262,СВЦЭМ!$B$40:$B$783,F$260)+'СЕТ СН'!$F$15</f>
        <v>0</v>
      </c>
      <c r="G262" s="36">
        <f>SUMIFS(СВЦЭМ!$H$40:$H$783,СВЦЭМ!$A$40:$A$783,$A262,СВЦЭМ!$B$40:$B$783,G$260)+'СЕТ СН'!$F$15</f>
        <v>0</v>
      </c>
      <c r="H262" s="36">
        <f>SUMIFS(СВЦЭМ!$H$40:$H$783,СВЦЭМ!$A$40:$A$783,$A262,СВЦЭМ!$B$40:$B$783,H$260)+'СЕТ СН'!$F$15</f>
        <v>0</v>
      </c>
      <c r="I262" s="36">
        <f>SUMIFS(СВЦЭМ!$H$40:$H$783,СВЦЭМ!$A$40:$A$783,$A262,СВЦЭМ!$B$40:$B$783,I$260)+'СЕТ СН'!$F$15</f>
        <v>0</v>
      </c>
      <c r="J262" s="36">
        <f>SUMIFS(СВЦЭМ!$H$40:$H$783,СВЦЭМ!$A$40:$A$783,$A262,СВЦЭМ!$B$40:$B$783,J$260)+'СЕТ СН'!$F$15</f>
        <v>0</v>
      </c>
      <c r="K262" s="36">
        <f>SUMIFS(СВЦЭМ!$H$40:$H$783,СВЦЭМ!$A$40:$A$783,$A262,СВЦЭМ!$B$40:$B$783,K$260)+'СЕТ СН'!$F$15</f>
        <v>0</v>
      </c>
      <c r="L262" s="36">
        <f>SUMIFS(СВЦЭМ!$H$40:$H$783,СВЦЭМ!$A$40:$A$783,$A262,СВЦЭМ!$B$40:$B$783,L$260)+'СЕТ СН'!$F$15</f>
        <v>0</v>
      </c>
      <c r="M262" s="36">
        <f>SUMIFS(СВЦЭМ!$H$40:$H$783,СВЦЭМ!$A$40:$A$783,$A262,СВЦЭМ!$B$40:$B$783,M$260)+'СЕТ СН'!$F$15</f>
        <v>0</v>
      </c>
      <c r="N262" s="36">
        <f>SUMIFS(СВЦЭМ!$H$40:$H$783,СВЦЭМ!$A$40:$A$783,$A262,СВЦЭМ!$B$40:$B$783,N$260)+'СЕТ СН'!$F$15</f>
        <v>0</v>
      </c>
      <c r="O262" s="36">
        <f>SUMIFS(СВЦЭМ!$H$40:$H$783,СВЦЭМ!$A$40:$A$783,$A262,СВЦЭМ!$B$40:$B$783,O$260)+'СЕТ СН'!$F$15</f>
        <v>0</v>
      </c>
      <c r="P262" s="36">
        <f>SUMIFS(СВЦЭМ!$H$40:$H$783,СВЦЭМ!$A$40:$A$783,$A262,СВЦЭМ!$B$40:$B$783,P$260)+'СЕТ СН'!$F$15</f>
        <v>0</v>
      </c>
      <c r="Q262" s="36">
        <f>SUMIFS(СВЦЭМ!$H$40:$H$783,СВЦЭМ!$A$40:$A$783,$A262,СВЦЭМ!$B$40:$B$783,Q$260)+'СЕТ СН'!$F$15</f>
        <v>0</v>
      </c>
      <c r="R262" s="36">
        <f>SUMIFS(СВЦЭМ!$H$40:$H$783,СВЦЭМ!$A$40:$A$783,$A262,СВЦЭМ!$B$40:$B$783,R$260)+'СЕТ СН'!$F$15</f>
        <v>0</v>
      </c>
      <c r="S262" s="36">
        <f>SUMIFS(СВЦЭМ!$H$40:$H$783,СВЦЭМ!$A$40:$A$783,$A262,СВЦЭМ!$B$40:$B$783,S$260)+'СЕТ СН'!$F$15</f>
        <v>0</v>
      </c>
      <c r="T262" s="36">
        <f>SUMIFS(СВЦЭМ!$H$40:$H$783,СВЦЭМ!$A$40:$A$783,$A262,СВЦЭМ!$B$40:$B$783,T$260)+'СЕТ СН'!$F$15</f>
        <v>0</v>
      </c>
      <c r="U262" s="36">
        <f>SUMIFS(СВЦЭМ!$H$40:$H$783,СВЦЭМ!$A$40:$A$783,$A262,СВЦЭМ!$B$40:$B$783,U$260)+'СЕТ СН'!$F$15</f>
        <v>0</v>
      </c>
      <c r="V262" s="36">
        <f>SUMIFS(СВЦЭМ!$H$40:$H$783,СВЦЭМ!$A$40:$A$783,$A262,СВЦЭМ!$B$40:$B$783,V$260)+'СЕТ СН'!$F$15</f>
        <v>0</v>
      </c>
      <c r="W262" s="36">
        <f>SUMIFS(СВЦЭМ!$H$40:$H$783,СВЦЭМ!$A$40:$A$783,$A262,СВЦЭМ!$B$40:$B$783,W$260)+'СЕТ СН'!$F$15</f>
        <v>0</v>
      </c>
      <c r="X262" s="36">
        <f>SUMIFS(СВЦЭМ!$H$40:$H$783,СВЦЭМ!$A$40:$A$783,$A262,СВЦЭМ!$B$40:$B$783,X$260)+'СЕТ СН'!$F$15</f>
        <v>0</v>
      </c>
      <c r="Y262" s="36">
        <f>SUMIFS(СВЦЭМ!$H$40:$H$783,СВЦЭМ!$A$40:$A$783,$A262,СВЦЭМ!$B$40:$B$783,Y$260)+'СЕТ СН'!$F$15</f>
        <v>0</v>
      </c>
    </row>
    <row r="263" spans="1:27" ht="15.75" hidden="1" x14ac:dyDescent="0.2">
      <c r="A263" s="35">
        <f t="shared" ref="A263:A291" si="7">A262+1</f>
        <v>44898</v>
      </c>
      <c r="B263" s="36">
        <f>SUMIFS(СВЦЭМ!$H$40:$H$783,СВЦЭМ!$A$40:$A$783,$A263,СВЦЭМ!$B$40:$B$783,B$260)+'СЕТ СН'!$F$15</f>
        <v>0</v>
      </c>
      <c r="C263" s="36">
        <f>SUMIFS(СВЦЭМ!$H$40:$H$783,СВЦЭМ!$A$40:$A$783,$A263,СВЦЭМ!$B$40:$B$783,C$260)+'СЕТ СН'!$F$15</f>
        <v>0</v>
      </c>
      <c r="D263" s="36">
        <f>SUMIFS(СВЦЭМ!$H$40:$H$783,СВЦЭМ!$A$40:$A$783,$A263,СВЦЭМ!$B$40:$B$783,D$260)+'СЕТ СН'!$F$15</f>
        <v>0</v>
      </c>
      <c r="E263" s="36">
        <f>SUMIFS(СВЦЭМ!$H$40:$H$783,СВЦЭМ!$A$40:$A$783,$A263,СВЦЭМ!$B$40:$B$783,E$260)+'СЕТ СН'!$F$15</f>
        <v>0</v>
      </c>
      <c r="F263" s="36">
        <f>SUMIFS(СВЦЭМ!$H$40:$H$783,СВЦЭМ!$A$40:$A$783,$A263,СВЦЭМ!$B$40:$B$783,F$260)+'СЕТ СН'!$F$15</f>
        <v>0</v>
      </c>
      <c r="G263" s="36">
        <f>SUMIFS(СВЦЭМ!$H$40:$H$783,СВЦЭМ!$A$40:$A$783,$A263,СВЦЭМ!$B$40:$B$783,G$260)+'СЕТ СН'!$F$15</f>
        <v>0</v>
      </c>
      <c r="H263" s="36">
        <f>SUMIFS(СВЦЭМ!$H$40:$H$783,СВЦЭМ!$A$40:$A$783,$A263,СВЦЭМ!$B$40:$B$783,H$260)+'СЕТ СН'!$F$15</f>
        <v>0</v>
      </c>
      <c r="I263" s="36">
        <f>SUMIFS(СВЦЭМ!$H$40:$H$783,СВЦЭМ!$A$40:$A$783,$A263,СВЦЭМ!$B$40:$B$783,I$260)+'СЕТ СН'!$F$15</f>
        <v>0</v>
      </c>
      <c r="J263" s="36">
        <f>SUMIFS(СВЦЭМ!$H$40:$H$783,СВЦЭМ!$A$40:$A$783,$A263,СВЦЭМ!$B$40:$B$783,J$260)+'СЕТ СН'!$F$15</f>
        <v>0</v>
      </c>
      <c r="K263" s="36">
        <f>SUMIFS(СВЦЭМ!$H$40:$H$783,СВЦЭМ!$A$40:$A$783,$A263,СВЦЭМ!$B$40:$B$783,K$260)+'СЕТ СН'!$F$15</f>
        <v>0</v>
      </c>
      <c r="L263" s="36">
        <f>SUMIFS(СВЦЭМ!$H$40:$H$783,СВЦЭМ!$A$40:$A$783,$A263,СВЦЭМ!$B$40:$B$783,L$260)+'СЕТ СН'!$F$15</f>
        <v>0</v>
      </c>
      <c r="M263" s="36">
        <f>SUMIFS(СВЦЭМ!$H$40:$H$783,СВЦЭМ!$A$40:$A$783,$A263,СВЦЭМ!$B$40:$B$783,M$260)+'СЕТ СН'!$F$15</f>
        <v>0</v>
      </c>
      <c r="N263" s="36">
        <f>SUMIFS(СВЦЭМ!$H$40:$H$783,СВЦЭМ!$A$40:$A$783,$A263,СВЦЭМ!$B$40:$B$783,N$260)+'СЕТ СН'!$F$15</f>
        <v>0</v>
      </c>
      <c r="O263" s="36">
        <f>SUMIFS(СВЦЭМ!$H$40:$H$783,СВЦЭМ!$A$40:$A$783,$A263,СВЦЭМ!$B$40:$B$783,O$260)+'СЕТ СН'!$F$15</f>
        <v>0</v>
      </c>
      <c r="P263" s="36">
        <f>SUMIFS(СВЦЭМ!$H$40:$H$783,СВЦЭМ!$A$40:$A$783,$A263,СВЦЭМ!$B$40:$B$783,P$260)+'СЕТ СН'!$F$15</f>
        <v>0</v>
      </c>
      <c r="Q263" s="36">
        <f>SUMIFS(СВЦЭМ!$H$40:$H$783,СВЦЭМ!$A$40:$A$783,$A263,СВЦЭМ!$B$40:$B$783,Q$260)+'СЕТ СН'!$F$15</f>
        <v>0</v>
      </c>
      <c r="R263" s="36">
        <f>SUMIFS(СВЦЭМ!$H$40:$H$783,СВЦЭМ!$A$40:$A$783,$A263,СВЦЭМ!$B$40:$B$783,R$260)+'СЕТ СН'!$F$15</f>
        <v>0</v>
      </c>
      <c r="S263" s="36">
        <f>SUMIFS(СВЦЭМ!$H$40:$H$783,СВЦЭМ!$A$40:$A$783,$A263,СВЦЭМ!$B$40:$B$783,S$260)+'СЕТ СН'!$F$15</f>
        <v>0</v>
      </c>
      <c r="T263" s="36">
        <f>SUMIFS(СВЦЭМ!$H$40:$H$783,СВЦЭМ!$A$40:$A$783,$A263,СВЦЭМ!$B$40:$B$783,T$260)+'СЕТ СН'!$F$15</f>
        <v>0</v>
      </c>
      <c r="U263" s="36">
        <f>SUMIFS(СВЦЭМ!$H$40:$H$783,СВЦЭМ!$A$40:$A$783,$A263,СВЦЭМ!$B$40:$B$783,U$260)+'СЕТ СН'!$F$15</f>
        <v>0</v>
      </c>
      <c r="V263" s="36">
        <f>SUMIFS(СВЦЭМ!$H$40:$H$783,СВЦЭМ!$A$40:$A$783,$A263,СВЦЭМ!$B$40:$B$783,V$260)+'СЕТ СН'!$F$15</f>
        <v>0</v>
      </c>
      <c r="W263" s="36">
        <f>SUMIFS(СВЦЭМ!$H$40:$H$783,СВЦЭМ!$A$40:$A$783,$A263,СВЦЭМ!$B$40:$B$783,W$260)+'СЕТ СН'!$F$15</f>
        <v>0</v>
      </c>
      <c r="X263" s="36">
        <f>SUMIFS(СВЦЭМ!$H$40:$H$783,СВЦЭМ!$A$40:$A$783,$A263,СВЦЭМ!$B$40:$B$783,X$260)+'СЕТ СН'!$F$15</f>
        <v>0</v>
      </c>
      <c r="Y263" s="36">
        <f>SUMIFS(СВЦЭМ!$H$40:$H$783,СВЦЭМ!$A$40:$A$783,$A263,СВЦЭМ!$B$40:$B$783,Y$260)+'СЕТ СН'!$F$15</f>
        <v>0</v>
      </c>
    </row>
    <row r="264" spans="1:27" ht="15.75" hidden="1" x14ac:dyDescent="0.2">
      <c r="A264" s="35">
        <f t="shared" si="7"/>
        <v>44899</v>
      </c>
      <c r="B264" s="36">
        <f>SUMIFS(СВЦЭМ!$H$40:$H$783,СВЦЭМ!$A$40:$A$783,$A264,СВЦЭМ!$B$40:$B$783,B$260)+'СЕТ СН'!$F$15</f>
        <v>0</v>
      </c>
      <c r="C264" s="36">
        <f>SUMIFS(СВЦЭМ!$H$40:$H$783,СВЦЭМ!$A$40:$A$783,$A264,СВЦЭМ!$B$40:$B$783,C$260)+'СЕТ СН'!$F$15</f>
        <v>0</v>
      </c>
      <c r="D264" s="36">
        <f>SUMIFS(СВЦЭМ!$H$40:$H$783,СВЦЭМ!$A$40:$A$783,$A264,СВЦЭМ!$B$40:$B$783,D$260)+'СЕТ СН'!$F$15</f>
        <v>0</v>
      </c>
      <c r="E264" s="36">
        <f>SUMIFS(СВЦЭМ!$H$40:$H$783,СВЦЭМ!$A$40:$A$783,$A264,СВЦЭМ!$B$40:$B$783,E$260)+'СЕТ СН'!$F$15</f>
        <v>0</v>
      </c>
      <c r="F264" s="36">
        <f>SUMIFS(СВЦЭМ!$H$40:$H$783,СВЦЭМ!$A$40:$A$783,$A264,СВЦЭМ!$B$40:$B$783,F$260)+'СЕТ СН'!$F$15</f>
        <v>0</v>
      </c>
      <c r="G264" s="36">
        <f>SUMIFS(СВЦЭМ!$H$40:$H$783,СВЦЭМ!$A$40:$A$783,$A264,СВЦЭМ!$B$40:$B$783,G$260)+'СЕТ СН'!$F$15</f>
        <v>0</v>
      </c>
      <c r="H264" s="36">
        <f>SUMIFS(СВЦЭМ!$H$40:$H$783,СВЦЭМ!$A$40:$A$783,$A264,СВЦЭМ!$B$40:$B$783,H$260)+'СЕТ СН'!$F$15</f>
        <v>0</v>
      </c>
      <c r="I264" s="36">
        <f>SUMIFS(СВЦЭМ!$H$40:$H$783,СВЦЭМ!$A$40:$A$783,$A264,СВЦЭМ!$B$40:$B$783,I$260)+'СЕТ СН'!$F$15</f>
        <v>0</v>
      </c>
      <c r="J264" s="36">
        <f>SUMIFS(СВЦЭМ!$H$40:$H$783,СВЦЭМ!$A$40:$A$783,$A264,СВЦЭМ!$B$40:$B$783,J$260)+'СЕТ СН'!$F$15</f>
        <v>0</v>
      </c>
      <c r="K264" s="36">
        <f>SUMIFS(СВЦЭМ!$H$40:$H$783,СВЦЭМ!$A$40:$A$783,$A264,СВЦЭМ!$B$40:$B$783,K$260)+'СЕТ СН'!$F$15</f>
        <v>0</v>
      </c>
      <c r="L264" s="36">
        <f>SUMIFS(СВЦЭМ!$H$40:$H$783,СВЦЭМ!$A$40:$A$783,$A264,СВЦЭМ!$B$40:$B$783,L$260)+'СЕТ СН'!$F$15</f>
        <v>0</v>
      </c>
      <c r="M264" s="36">
        <f>SUMIFS(СВЦЭМ!$H$40:$H$783,СВЦЭМ!$A$40:$A$783,$A264,СВЦЭМ!$B$40:$B$783,M$260)+'СЕТ СН'!$F$15</f>
        <v>0</v>
      </c>
      <c r="N264" s="36">
        <f>SUMIFS(СВЦЭМ!$H$40:$H$783,СВЦЭМ!$A$40:$A$783,$A264,СВЦЭМ!$B$40:$B$783,N$260)+'СЕТ СН'!$F$15</f>
        <v>0</v>
      </c>
      <c r="O264" s="36">
        <f>SUMIFS(СВЦЭМ!$H$40:$H$783,СВЦЭМ!$A$40:$A$783,$A264,СВЦЭМ!$B$40:$B$783,O$260)+'СЕТ СН'!$F$15</f>
        <v>0</v>
      </c>
      <c r="P264" s="36">
        <f>SUMIFS(СВЦЭМ!$H$40:$H$783,СВЦЭМ!$A$40:$A$783,$A264,СВЦЭМ!$B$40:$B$783,P$260)+'СЕТ СН'!$F$15</f>
        <v>0</v>
      </c>
      <c r="Q264" s="36">
        <f>SUMIFS(СВЦЭМ!$H$40:$H$783,СВЦЭМ!$A$40:$A$783,$A264,СВЦЭМ!$B$40:$B$783,Q$260)+'СЕТ СН'!$F$15</f>
        <v>0</v>
      </c>
      <c r="R264" s="36">
        <f>SUMIFS(СВЦЭМ!$H$40:$H$783,СВЦЭМ!$A$40:$A$783,$A264,СВЦЭМ!$B$40:$B$783,R$260)+'СЕТ СН'!$F$15</f>
        <v>0</v>
      </c>
      <c r="S264" s="36">
        <f>SUMIFS(СВЦЭМ!$H$40:$H$783,СВЦЭМ!$A$40:$A$783,$A264,СВЦЭМ!$B$40:$B$783,S$260)+'СЕТ СН'!$F$15</f>
        <v>0</v>
      </c>
      <c r="T264" s="36">
        <f>SUMIFS(СВЦЭМ!$H$40:$H$783,СВЦЭМ!$A$40:$A$783,$A264,СВЦЭМ!$B$40:$B$783,T$260)+'СЕТ СН'!$F$15</f>
        <v>0</v>
      </c>
      <c r="U264" s="36">
        <f>SUMIFS(СВЦЭМ!$H$40:$H$783,СВЦЭМ!$A$40:$A$783,$A264,СВЦЭМ!$B$40:$B$783,U$260)+'СЕТ СН'!$F$15</f>
        <v>0</v>
      </c>
      <c r="V264" s="36">
        <f>SUMIFS(СВЦЭМ!$H$40:$H$783,СВЦЭМ!$A$40:$A$783,$A264,СВЦЭМ!$B$40:$B$783,V$260)+'СЕТ СН'!$F$15</f>
        <v>0</v>
      </c>
      <c r="W264" s="36">
        <f>SUMIFS(СВЦЭМ!$H$40:$H$783,СВЦЭМ!$A$40:$A$783,$A264,СВЦЭМ!$B$40:$B$783,W$260)+'СЕТ СН'!$F$15</f>
        <v>0</v>
      </c>
      <c r="X264" s="36">
        <f>SUMIFS(СВЦЭМ!$H$40:$H$783,СВЦЭМ!$A$40:$A$783,$A264,СВЦЭМ!$B$40:$B$783,X$260)+'СЕТ СН'!$F$15</f>
        <v>0</v>
      </c>
      <c r="Y264" s="36">
        <f>SUMIFS(СВЦЭМ!$H$40:$H$783,СВЦЭМ!$A$40:$A$783,$A264,СВЦЭМ!$B$40:$B$783,Y$260)+'СЕТ СН'!$F$15</f>
        <v>0</v>
      </c>
    </row>
    <row r="265" spans="1:27" ht="15.75" hidden="1" x14ac:dyDescent="0.2">
      <c r="A265" s="35">
        <f t="shared" si="7"/>
        <v>44900</v>
      </c>
      <c r="B265" s="36">
        <f>SUMIFS(СВЦЭМ!$H$40:$H$783,СВЦЭМ!$A$40:$A$783,$A265,СВЦЭМ!$B$40:$B$783,B$260)+'СЕТ СН'!$F$15</f>
        <v>0</v>
      </c>
      <c r="C265" s="36">
        <f>SUMIFS(СВЦЭМ!$H$40:$H$783,СВЦЭМ!$A$40:$A$783,$A265,СВЦЭМ!$B$40:$B$783,C$260)+'СЕТ СН'!$F$15</f>
        <v>0</v>
      </c>
      <c r="D265" s="36">
        <f>SUMIFS(СВЦЭМ!$H$40:$H$783,СВЦЭМ!$A$40:$A$783,$A265,СВЦЭМ!$B$40:$B$783,D$260)+'СЕТ СН'!$F$15</f>
        <v>0</v>
      </c>
      <c r="E265" s="36">
        <f>SUMIFS(СВЦЭМ!$H$40:$H$783,СВЦЭМ!$A$40:$A$783,$A265,СВЦЭМ!$B$40:$B$783,E$260)+'СЕТ СН'!$F$15</f>
        <v>0</v>
      </c>
      <c r="F265" s="36">
        <f>SUMIFS(СВЦЭМ!$H$40:$H$783,СВЦЭМ!$A$40:$A$783,$A265,СВЦЭМ!$B$40:$B$783,F$260)+'СЕТ СН'!$F$15</f>
        <v>0</v>
      </c>
      <c r="G265" s="36">
        <f>SUMIFS(СВЦЭМ!$H$40:$H$783,СВЦЭМ!$A$40:$A$783,$A265,СВЦЭМ!$B$40:$B$783,G$260)+'СЕТ СН'!$F$15</f>
        <v>0</v>
      </c>
      <c r="H265" s="36">
        <f>SUMIFS(СВЦЭМ!$H$40:$H$783,СВЦЭМ!$A$40:$A$783,$A265,СВЦЭМ!$B$40:$B$783,H$260)+'СЕТ СН'!$F$15</f>
        <v>0</v>
      </c>
      <c r="I265" s="36">
        <f>SUMIFS(СВЦЭМ!$H$40:$H$783,СВЦЭМ!$A$40:$A$783,$A265,СВЦЭМ!$B$40:$B$783,I$260)+'СЕТ СН'!$F$15</f>
        <v>0</v>
      </c>
      <c r="J265" s="36">
        <f>SUMIFS(СВЦЭМ!$H$40:$H$783,СВЦЭМ!$A$40:$A$783,$A265,СВЦЭМ!$B$40:$B$783,J$260)+'СЕТ СН'!$F$15</f>
        <v>0</v>
      </c>
      <c r="K265" s="36">
        <f>SUMIFS(СВЦЭМ!$H$40:$H$783,СВЦЭМ!$A$40:$A$783,$A265,СВЦЭМ!$B$40:$B$783,K$260)+'СЕТ СН'!$F$15</f>
        <v>0</v>
      </c>
      <c r="L265" s="36">
        <f>SUMIFS(СВЦЭМ!$H$40:$H$783,СВЦЭМ!$A$40:$A$783,$A265,СВЦЭМ!$B$40:$B$783,L$260)+'СЕТ СН'!$F$15</f>
        <v>0</v>
      </c>
      <c r="M265" s="36">
        <f>SUMIFS(СВЦЭМ!$H$40:$H$783,СВЦЭМ!$A$40:$A$783,$A265,СВЦЭМ!$B$40:$B$783,M$260)+'СЕТ СН'!$F$15</f>
        <v>0</v>
      </c>
      <c r="N265" s="36">
        <f>SUMIFS(СВЦЭМ!$H$40:$H$783,СВЦЭМ!$A$40:$A$783,$A265,СВЦЭМ!$B$40:$B$783,N$260)+'СЕТ СН'!$F$15</f>
        <v>0</v>
      </c>
      <c r="O265" s="36">
        <f>SUMIFS(СВЦЭМ!$H$40:$H$783,СВЦЭМ!$A$40:$A$783,$A265,СВЦЭМ!$B$40:$B$783,O$260)+'СЕТ СН'!$F$15</f>
        <v>0</v>
      </c>
      <c r="P265" s="36">
        <f>SUMIFS(СВЦЭМ!$H$40:$H$783,СВЦЭМ!$A$40:$A$783,$A265,СВЦЭМ!$B$40:$B$783,P$260)+'СЕТ СН'!$F$15</f>
        <v>0</v>
      </c>
      <c r="Q265" s="36">
        <f>SUMIFS(СВЦЭМ!$H$40:$H$783,СВЦЭМ!$A$40:$A$783,$A265,СВЦЭМ!$B$40:$B$783,Q$260)+'СЕТ СН'!$F$15</f>
        <v>0</v>
      </c>
      <c r="R265" s="36">
        <f>SUMIFS(СВЦЭМ!$H$40:$H$783,СВЦЭМ!$A$40:$A$783,$A265,СВЦЭМ!$B$40:$B$783,R$260)+'СЕТ СН'!$F$15</f>
        <v>0</v>
      </c>
      <c r="S265" s="36">
        <f>SUMIFS(СВЦЭМ!$H$40:$H$783,СВЦЭМ!$A$40:$A$783,$A265,СВЦЭМ!$B$40:$B$783,S$260)+'СЕТ СН'!$F$15</f>
        <v>0</v>
      </c>
      <c r="T265" s="36">
        <f>SUMIFS(СВЦЭМ!$H$40:$H$783,СВЦЭМ!$A$40:$A$783,$A265,СВЦЭМ!$B$40:$B$783,T$260)+'СЕТ СН'!$F$15</f>
        <v>0</v>
      </c>
      <c r="U265" s="36">
        <f>SUMIFS(СВЦЭМ!$H$40:$H$783,СВЦЭМ!$A$40:$A$783,$A265,СВЦЭМ!$B$40:$B$783,U$260)+'СЕТ СН'!$F$15</f>
        <v>0</v>
      </c>
      <c r="V265" s="36">
        <f>SUMIFS(СВЦЭМ!$H$40:$H$783,СВЦЭМ!$A$40:$A$783,$A265,СВЦЭМ!$B$40:$B$783,V$260)+'СЕТ СН'!$F$15</f>
        <v>0</v>
      </c>
      <c r="W265" s="36">
        <f>SUMIFS(СВЦЭМ!$H$40:$H$783,СВЦЭМ!$A$40:$A$783,$A265,СВЦЭМ!$B$40:$B$783,W$260)+'СЕТ СН'!$F$15</f>
        <v>0</v>
      </c>
      <c r="X265" s="36">
        <f>SUMIFS(СВЦЭМ!$H$40:$H$783,СВЦЭМ!$A$40:$A$783,$A265,СВЦЭМ!$B$40:$B$783,X$260)+'СЕТ СН'!$F$15</f>
        <v>0</v>
      </c>
      <c r="Y265" s="36">
        <f>SUMIFS(СВЦЭМ!$H$40:$H$783,СВЦЭМ!$A$40:$A$783,$A265,СВЦЭМ!$B$40:$B$783,Y$260)+'СЕТ СН'!$F$15</f>
        <v>0</v>
      </c>
    </row>
    <row r="266" spans="1:27" ht="15.75" hidden="1" x14ac:dyDescent="0.2">
      <c r="A266" s="35">
        <f t="shared" si="7"/>
        <v>44901</v>
      </c>
      <c r="B266" s="36">
        <f>SUMIFS(СВЦЭМ!$H$40:$H$783,СВЦЭМ!$A$40:$A$783,$A266,СВЦЭМ!$B$40:$B$783,B$260)+'СЕТ СН'!$F$15</f>
        <v>0</v>
      </c>
      <c r="C266" s="36">
        <f>SUMIFS(СВЦЭМ!$H$40:$H$783,СВЦЭМ!$A$40:$A$783,$A266,СВЦЭМ!$B$40:$B$783,C$260)+'СЕТ СН'!$F$15</f>
        <v>0</v>
      </c>
      <c r="D266" s="36">
        <f>SUMIFS(СВЦЭМ!$H$40:$H$783,СВЦЭМ!$A$40:$A$783,$A266,СВЦЭМ!$B$40:$B$783,D$260)+'СЕТ СН'!$F$15</f>
        <v>0</v>
      </c>
      <c r="E266" s="36">
        <f>SUMIFS(СВЦЭМ!$H$40:$H$783,СВЦЭМ!$A$40:$A$783,$A266,СВЦЭМ!$B$40:$B$783,E$260)+'СЕТ СН'!$F$15</f>
        <v>0</v>
      </c>
      <c r="F266" s="36">
        <f>SUMIFS(СВЦЭМ!$H$40:$H$783,СВЦЭМ!$A$40:$A$783,$A266,СВЦЭМ!$B$40:$B$783,F$260)+'СЕТ СН'!$F$15</f>
        <v>0</v>
      </c>
      <c r="G266" s="36">
        <f>SUMIFS(СВЦЭМ!$H$40:$H$783,СВЦЭМ!$A$40:$A$783,$A266,СВЦЭМ!$B$40:$B$783,G$260)+'СЕТ СН'!$F$15</f>
        <v>0</v>
      </c>
      <c r="H266" s="36">
        <f>SUMIFS(СВЦЭМ!$H$40:$H$783,СВЦЭМ!$A$40:$A$783,$A266,СВЦЭМ!$B$40:$B$783,H$260)+'СЕТ СН'!$F$15</f>
        <v>0</v>
      </c>
      <c r="I266" s="36">
        <f>SUMIFS(СВЦЭМ!$H$40:$H$783,СВЦЭМ!$A$40:$A$783,$A266,СВЦЭМ!$B$40:$B$783,I$260)+'СЕТ СН'!$F$15</f>
        <v>0</v>
      </c>
      <c r="J266" s="36">
        <f>SUMIFS(СВЦЭМ!$H$40:$H$783,СВЦЭМ!$A$40:$A$783,$A266,СВЦЭМ!$B$40:$B$783,J$260)+'СЕТ СН'!$F$15</f>
        <v>0</v>
      </c>
      <c r="K266" s="36">
        <f>SUMIFS(СВЦЭМ!$H$40:$H$783,СВЦЭМ!$A$40:$A$783,$A266,СВЦЭМ!$B$40:$B$783,K$260)+'СЕТ СН'!$F$15</f>
        <v>0</v>
      </c>
      <c r="L266" s="36">
        <f>SUMIFS(СВЦЭМ!$H$40:$H$783,СВЦЭМ!$A$40:$A$783,$A266,СВЦЭМ!$B$40:$B$783,L$260)+'СЕТ СН'!$F$15</f>
        <v>0</v>
      </c>
      <c r="M266" s="36">
        <f>SUMIFS(СВЦЭМ!$H$40:$H$783,СВЦЭМ!$A$40:$A$783,$A266,СВЦЭМ!$B$40:$B$783,M$260)+'СЕТ СН'!$F$15</f>
        <v>0</v>
      </c>
      <c r="N266" s="36">
        <f>SUMIFS(СВЦЭМ!$H$40:$H$783,СВЦЭМ!$A$40:$A$783,$A266,СВЦЭМ!$B$40:$B$783,N$260)+'СЕТ СН'!$F$15</f>
        <v>0</v>
      </c>
      <c r="O266" s="36">
        <f>SUMIFS(СВЦЭМ!$H$40:$H$783,СВЦЭМ!$A$40:$A$783,$A266,СВЦЭМ!$B$40:$B$783,O$260)+'СЕТ СН'!$F$15</f>
        <v>0</v>
      </c>
      <c r="P266" s="36">
        <f>SUMIFS(СВЦЭМ!$H$40:$H$783,СВЦЭМ!$A$40:$A$783,$A266,СВЦЭМ!$B$40:$B$783,P$260)+'СЕТ СН'!$F$15</f>
        <v>0</v>
      </c>
      <c r="Q266" s="36">
        <f>SUMIFS(СВЦЭМ!$H$40:$H$783,СВЦЭМ!$A$40:$A$783,$A266,СВЦЭМ!$B$40:$B$783,Q$260)+'СЕТ СН'!$F$15</f>
        <v>0</v>
      </c>
      <c r="R266" s="36">
        <f>SUMIFS(СВЦЭМ!$H$40:$H$783,СВЦЭМ!$A$40:$A$783,$A266,СВЦЭМ!$B$40:$B$783,R$260)+'СЕТ СН'!$F$15</f>
        <v>0</v>
      </c>
      <c r="S266" s="36">
        <f>SUMIFS(СВЦЭМ!$H$40:$H$783,СВЦЭМ!$A$40:$A$783,$A266,СВЦЭМ!$B$40:$B$783,S$260)+'СЕТ СН'!$F$15</f>
        <v>0</v>
      </c>
      <c r="T266" s="36">
        <f>SUMIFS(СВЦЭМ!$H$40:$H$783,СВЦЭМ!$A$40:$A$783,$A266,СВЦЭМ!$B$40:$B$783,T$260)+'СЕТ СН'!$F$15</f>
        <v>0</v>
      </c>
      <c r="U266" s="36">
        <f>SUMIFS(СВЦЭМ!$H$40:$H$783,СВЦЭМ!$A$40:$A$783,$A266,СВЦЭМ!$B$40:$B$783,U$260)+'СЕТ СН'!$F$15</f>
        <v>0</v>
      </c>
      <c r="V266" s="36">
        <f>SUMIFS(СВЦЭМ!$H$40:$H$783,СВЦЭМ!$A$40:$A$783,$A266,СВЦЭМ!$B$40:$B$783,V$260)+'СЕТ СН'!$F$15</f>
        <v>0</v>
      </c>
      <c r="W266" s="36">
        <f>SUMIFS(СВЦЭМ!$H$40:$H$783,СВЦЭМ!$A$40:$A$783,$A266,СВЦЭМ!$B$40:$B$783,W$260)+'СЕТ СН'!$F$15</f>
        <v>0</v>
      </c>
      <c r="X266" s="36">
        <f>SUMIFS(СВЦЭМ!$H$40:$H$783,СВЦЭМ!$A$40:$A$783,$A266,СВЦЭМ!$B$40:$B$783,X$260)+'СЕТ СН'!$F$15</f>
        <v>0</v>
      </c>
      <c r="Y266" s="36">
        <f>SUMIFS(СВЦЭМ!$H$40:$H$783,СВЦЭМ!$A$40:$A$783,$A266,СВЦЭМ!$B$40:$B$783,Y$260)+'СЕТ СН'!$F$15</f>
        <v>0</v>
      </c>
    </row>
    <row r="267" spans="1:27" ht="15.75" hidden="1" x14ac:dyDescent="0.2">
      <c r="A267" s="35">
        <f t="shared" si="7"/>
        <v>44902</v>
      </c>
      <c r="B267" s="36">
        <f>SUMIFS(СВЦЭМ!$H$40:$H$783,СВЦЭМ!$A$40:$A$783,$A267,СВЦЭМ!$B$40:$B$783,B$260)+'СЕТ СН'!$F$15</f>
        <v>0</v>
      </c>
      <c r="C267" s="36">
        <f>SUMIFS(СВЦЭМ!$H$40:$H$783,СВЦЭМ!$A$40:$A$783,$A267,СВЦЭМ!$B$40:$B$783,C$260)+'СЕТ СН'!$F$15</f>
        <v>0</v>
      </c>
      <c r="D267" s="36">
        <f>SUMIFS(СВЦЭМ!$H$40:$H$783,СВЦЭМ!$A$40:$A$783,$A267,СВЦЭМ!$B$40:$B$783,D$260)+'СЕТ СН'!$F$15</f>
        <v>0</v>
      </c>
      <c r="E267" s="36">
        <f>SUMIFS(СВЦЭМ!$H$40:$H$783,СВЦЭМ!$A$40:$A$783,$A267,СВЦЭМ!$B$40:$B$783,E$260)+'СЕТ СН'!$F$15</f>
        <v>0</v>
      </c>
      <c r="F267" s="36">
        <f>SUMIFS(СВЦЭМ!$H$40:$H$783,СВЦЭМ!$A$40:$A$783,$A267,СВЦЭМ!$B$40:$B$783,F$260)+'СЕТ СН'!$F$15</f>
        <v>0</v>
      </c>
      <c r="G267" s="36">
        <f>SUMIFS(СВЦЭМ!$H$40:$H$783,СВЦЭМ!$A$40:$A$783,$A267,СВЦЭМ!$B$40:$B$783,G$260)+'СЕТ СН'!$F$15</f>
        <v>0</v>
      </c>
      <c r="H267" s="36">
        <f>SUMIFS(СВЦЭМ!$H$40:$H$783,СВЦЭМ!$A$40:$A$783,$A267,СВЦЭМ!$B$40:$B$783,H$260)+'СЕТ СН'!$F$15</f>
        <v>0</v>
      </c>
      <c r="I267" s="36">
        <f>SUMIFS(СВЦЭМ!$H$40:$H$783,СВЦЭМ!$A$40:$A$783,$A267,СВЦЭМ!$B$40:$B$783,I$260)+'СЕТ СН'!$F$15</f>
        <v>0</v>
      </c>
      <c r="J267" s="36">
        <f>SUMIFS(СВЦЭМ!$H$40:$H$783,СВЦЭМ!$A$40:$A$783,$A267,СВЦЭМ!$B$40:$B$783,J$260)+'СЕТ СН'!$F$15</f>
        <v>0</v>
      </c>
      <c r="K267" s="36">
        <f>SUMIFS(СВЦЭМ!$H$40:$H$783,СВЦЭМ!$A$40:$A$783,$A267,СВЦЭМ!$B$40:$B$783,K$260)+'СЕТ СН'!$F$15</f>
        <v>0</v>
      </c>
      <c r="L267" s="36">
        <f>SUMIFS(СВЦЭМ!$H$40:$H$783,СВЦЭМ!$A$40:$A$783,$A267,СВЦЭМ!$B$40:$B$783,L$260)+'СЕТ СН'!$F$15</f>
        <v>0</v>
      </c>
      <c r="M267" s="36">
        <f>SUMIFS(СВЦЭМ!$H$40:$H$783,СВЦЭМ!$A$40:$A$783,$A267,СВЦЭМ!$B$40:$B$783,M$260)+'СЕТ СН'!$F$15</f>
        <v>0</v>
      </c>
      <c r="N267" s="36">
        <f>SUMIFS(СВЦЭМ!$H$40:$H$783,СВЦЭМ!$A$40:$A$783,$A267,СВЦЭМ!$B$40:$B$783,N$260)+'СЕТ СН'!$F$15</f>
        <v>0</v>
      </c>
      <c r="O267" s="36">
        <f>SUMIFS(СВЦЭМ!$H$40:$H$783,СВЦЭМ!$A$40:$A$783,$A267,СВЦЭМ!$B$40:$B$783,O$260)+'СЕТ СН'!$F$15</f>
        <v>0</v>
      </c>
      <c r="P267" s="36">
        <f>SUMIFS(СВЦЭМ!$H$40:$H$783,СВЦЭМ!$A$40:$A$783,$A267,СВЦЭМ!$B$40:$B$783,P$260)+'СЕТ СН'!$F$15</f>
        <v>0</v>
      </c>
      <c r="Q267" s="36">
        <f>SUMIFS(СВЦЭМ!$H$40:$H$783,СВЦЭМ!$A$40:$A$783,$A267,СВЦЭМ!$B$40:$B$783,Q$260)+'СЕТ СН'!$F$15</f>
        <v>0</v>
      </c>
      <c r="R267" s="36">
        <f>SUMIFS(СВЦЭМ!$H$40:$H$783,СВЦЭМ!$A$40:$A$783,$A267,СВЦЭМ!$B$40:$B$783,R$260)+'СЕТ СН'!$F$15</f>
        <v>0</v>
      </c>
      <c r="S267" s="36">
        <f>SUMIFS(СВЦЭМ!$H$40:$H$783,СВЦЭМ!$A$40:$A$783,$A267,СВЦЭМ!$B$40:$B$783,S$260)+'СЕТ СН'!$F$15</f>
        <v>0</v>
      </c>
      <c r="T267" s="36">
        <f>SUMIFS(СВЦЭМ!$H$40:$H$783,СВЦЭМ!$A$40:$A$783,$A267,СВЦЭМ!$B$40:$B$783,T$260)+'СЕТ СН'!$F$15</f>
        <v>0</v>
      </c>
      <c r="U267" s="36">
        <f>SUMIFS(СВЦЭМ!$H$40:$H$783,СВЦЭМ!$A$40:$A$783,$A267,СВЦЭМ!$B$40:$B$783,U$260)+'СЕТ СН'!$F$15</f>
        <v>0</v>
      </c>
      <c r="V267" s="36">
        <f>SUMIFS(СВЦЭМ!$H$40:$H$783,СВЦЭМ!$A$40:$A$783,$A267,СВЦЭМ!$B$40:$B$783,V$260)+'СЕТ СН'!$F$15</f>
        <v>0</v>
      </c>
      <c r="W267" s="36">
        <f>SUMIFS(СВЦЭМ!$H$40:$H$783,СВЦЭМ!$A$40:$A$783,$A267,СВЦЭМ!$B$40:$B$783,W$260)+'СЕТ СН'!$F$15</f>
        <v>0</v>
      </c>
      <c r="X267" s="36">
        <f>SUMIFS(СВЦЭМ!$H$40:$H$783,СВЦЭМ!$A$40:$A$783,$A267,СВЦЭМ!$B$40:$B$783,X$260)+'СЕТ СН'!$F$15</f>
        <v>0</v>
      </c>
      <c r="Y267" s="36">
        <f>SUMIFS(СВЦЭМ!$H$40:$H$783,СВЦЭМ!$A$40:$A$783,$A267,СВЦЭМ!$B$40:$B$783,Y$260)+'СЕТ СН'!$F$15</f>
        <v>0</v>
      </c>
    </row>
    <row r="268" spans="1:27" ht="15.75" hidden="1" x14ac:dyDescent="0.2">
      <c r="A268" s="35">
        <f t="shared" si="7"/>
        <v>44903</v>
      </c>
      <c r="B268" s="36">
        <f>SUMIFS(СВЦЭМ!$H$40:$H$783,СВЦЭМ!$A$40:$A$783,$A268,СВЦЭМ!$B$40:$B$783,B$260)+'СЕТ СН'!$F$15</f>
        <v>0</v>
      </c>
      <c r="C268" s="36">
        <f>SUMIFS(СВЦЭМ!$H$40:$H$783,СВЦЭМ!$A$40:$A$783,$A268,СВЦЭМ!$B$40:$B$783,C$260)+'СЕТ СН'!$F$15</f>
        <v>0</v>
      </c>
      <c r="D268" s="36">
        <f>SUMIFS(СВЦЭМ!$H$40:$H$783,СВЦЭМ!$A$40:$A$783,$A268,СВЦЭМ!$B$40:$B$783,D$260)+'СЕТ СН'!$F$15</f>
        <v>0</v>
      </c>
      <c r="E268" s="36">
        <f>SUMIFS(СВЦЭМ!$H$40:$H$783,СВЦЭМ!$A$40:$A$783,$A268,СВЦЭМ!$B$40:$B$783,E$260)+'СЕТ СН'!$F$15</f>
        <v>0</v>
      </c>
      <c r="F268" s="36">
        <f>SUMIFS(СВЦЭМ!$H$40:$H$783,СВЦЭМ!$A$40:$A$783,$A268,СВЦЭМ!$B$40:$B$783,F$260)+'СЕТ СН'!$F$15</f>
        <v>0</v>
      </c>
      <c r="G268" s="36">
        <f>SUMIFS(СВЦЭМ!$H$40:$H$783,СВЦЭМ!$A$40:$A$783,$A268,СВЦЭМ!$B$40:$B$783,G$260)+'СЕТ СН'!$F$15</f>
        <v>0</v>
      </c>
      <c r="H268" s="36">
        <f>SUMIFS(СВЦЭМ!$H$40:$H$783,СВЦЭМ!$A$40:$A$783,$A268,СВЦЭМ!$B$40:$B$783,H$260)+'СЕТ СН'!$F$15</f>
        <v>0</v>
      </c>
      <c r="I268" s="36">
        <f>SUMIFS(СВЦЭМ!$H$40:$H$783,СВЦЭМ!$A$40:$A$783,$A268,СВЦЭМ!$B$40:$B$783,I$260)+'СЕТ СН'!$F$15</f>
        <v>0</v>
      </c>
      <c r="J268" s="36">
        <f>SUMIFS(СВЦЭМ!$H$40:$H$783,СВЦЭМ!$A$40:$A$783,$A268,СВЦЭМ!$B$40:$B$783,J$260)+'СЕТ СН'!$F$15</f>
        <v>0</v>
      </c>
      <c r="K268" s="36">
        <f>SUMIFS(СВЦЭМ!$H$40:$H$783,СВЦЭМ!$A$40:$A$783,$A268,СВЦЭМ!$B$40:$B$783,K$260)+'СЕТ СН'!$F$15</f>
        <v>0</v>
      </c>
      <c r="L268" s="36">
        <f>SUMIFS(СВЦЭМ!$H$40:$H$783,СВЦЭМ!$A$40:$A$783,$A268,СВЦЭМ!$B$40:$B$783,L$260)+'СЕТ СН'!$F$15</f>
        <v>0</v>
      </c>
      <c r="M268" s="36">
        <f>SUMIFS(СВЦЭМ!$H$40:$H$783,СВЦЭМ!$A$40:$A$783,$A268,СВЦЭМ!$B$40:$B$783,M$260)+'СЕТ СН'!$F$15</f>
        <v>0</v>
      </c>
      <c r="N268" s="36">
        <f>SUMIFS(СВЦЭМ!$H$40:$H$783,СВЦЭМ!$A$40:$A$783,$A268,СВЦЭМ!$B$40:$B$783,N$260)+'СЕТ СН'!$F$15</f>
        <v>0</v>
      </c>
      <c r="O268" s="36">
        <f>SUMIFS(СВЦЭМ!$H$40:$H$783,СВЦЭМ!$A$40:$A$783,$A268,СВЦЭМ!$B$40:$B$783,O$260)+'СЕТ СН'!$F$15</f>
        <v>0</v>
      </c>
      <c r="P268" s="36">
        <f>SUMIFS(СВЦЭМ!$H$40:$H$783,СВЦЭМ!$A$40:$A$783,$A268,СВЦЭМ!$B$40:$B$783,P$260)+'СЕТ СН'!$F$15</f>
        <v>0</v>
      </c>
      <c r="Q268" s="36">
        <f>SUMIFS(СВЦЭМ!$H$40:$H$783,СВЦЭМ!$A$40:$A$783,$A268,СВЦЭМ!$B$40:$B$783,Q$260)+'СЕТ СН'!$F$15</f>
        <v>0</v>
      </c>
      <c r="R268" s="36">
        <f>SUMIFS(СВЦЭМ!$H$40:$H$783,СВЦЭМ!$A$40:$A$783,$A268,СВЦЭМ!$B$40:$B$783,R$260)+'СЕТ СН'!$F$15</f>
        <v>0</v>
      </c>
      <c r="S268" s="36">
        <f>SUMIFS(СВЦЭМ!$H$40:$H$783,СВЦЭМ!$A$40:$A$783,$A268,СВЦЭМ!$B$40:$B$783,S$260)+'СЕТ СН'!$F$15</f>
        <v>0</v>
      </c>
      <c r="T268" s="36">
        <f>SUMIFS(СВЦЭМ!$H$40:$H$783,СВЦЭМ!$A$40:$A$783,$A268,СВЦЭМ!$B$40:$B$783,T$260)+'СЕТ СН'!$F$15</f>
        <v>0</v>
      </c>
      <c r="U268" s="36">
        <f>SUMIFS(СВЦЭМ!$H$40:$H$783,СВЦЭМ!$A$40:$A$783,$A268,СВЦЭМ!$B$40:$B$783,U$260)+'СЕТ СН'!$F$15</f>
        <v>0</v>
      </c>
      <c r="V268" s="36">
        <f>SUMIFS(СВЦЭМ!$H$40:$H$783,СВЦЭМ!$A$40:$A$783,$A268,СВЦЭМ!$B$40:$B$783,V$260)+'СЕТ СН'!$F$15</f>
        <v>0</v>
      </c>
      <c r="W268" s="36">
        <f>SUMIFS(СВЦЭМ!$H$40:$H$783,СВЦЭМ!$A$40:$A$783,$A268,СВЦЭМ!$B$40:$B$783,W$260)+'СЕТ СН'!$F$15</f>
        <v>0</v>
      </c>
      <c r="X268" s="36">
        <f>SUMIFS(СВЦЭМ!$H$40:$H$783,СВЦЭМ!$A$40:$A$783,$A268,СВЦЭМ!$B$40:$B$783,X$260)+'СЕТ СН'!$F$15</f>
        <v>0</v>
      </c>
      <c r="Y268" s="36">
        <f>SUMIFS(СВЦЭМ!$H$40:$H$783,СВЦЭМ!$A$40:$A$783,$A268,СВЦЭМ!$B$40:$B$783,Y$260)+'СЕТ СН'!$F$15</f>
        <v>0</v>
      </c>
    </row>
    <row r="269" spans="1:27" ht="15.75" hidden="1" x14ac:dyDescent="0.2">
      <c r="A269" s="35">
        <f t="shared" si="7"/>
        <v>44904</v>
      </c>
      <c r="B269" s="36">
        <f>SUMIFS(СВЦЭМ!$H$40:$H$783,СВЦЭМ!$A$40:$A$783,$A269,СВЦЭМ!$B$40:$B$783,B$260)+'СЕТ СН'!$F$15</f>
        <v>0</v>
      </c>
      <c r="C269" s="36">
        <f>SUMIFS(СВЦЭМ!$H$40:$H$783,СВЦЭМ!$A$40:$A$783,$A269,СВЦЭМ!$B$40:$B$783,C$260)+'СЕТ СН'!$F$15</f>
        <v>0</v>
      </c>
      <c r="D269" s="36">
        <f>SUMIFS(СВЦЭМ!$H$40:$H$783,СВЦЭМ!$A$40:$A$783,$A269,СВЦЭМ!$B$40:$B$783,D$260)+'СЕТ СН'!$F$15</f>
        <v>0</v>
      </c>
      <c r="E269" s="36">
        <f>SUMIFS(СВЦЭМ!$H$40:$H$783,СВЦЭМ!$A$40:$A$783,$A269,СВЦЭМ!$B$40:$B$783,E$260)+'СЕТ СН'!$F$15</f>
        <v>0</v>
      </c>
      <c r="F269" s="36">
        <f>SUMIFS(СВЦЭМ!$H$40:$H$783,СВЦЭМ!$A$40:$A$783,$A269,СВЦЭМ!$B$40:$B$783,F$260)+'СЕТ СН'!$F$15</f>
        <v>0</v>
      </c>
      <c r="G269" s="36">
        <f>SUMIFS(СВЦЭМ!$H$40:$H$783,СВЦЭМ!$A$40:$A$783,$A269,СВЦЭМ!$B$40:$B$783,G$260)+'СЕТ СН'!$F$15</f>
        <v>0</v>
      </c>
      <c r="H269" s="36">
        <f>SUMIFS(СВЦЭМ!$H$40:$H$783,СВЦЭМ!$A$40:$A$783,$A269,СВЦЭМ!$B$40:$B$783,H$260)+'СЕТ СН'!$F$15</f>
        <v>0</v>
      </c>
      <c r="I269" s="36">
        <f>SUMIFS(СВЦЭМ!$H$40:$H$783,СВЦЭМ!$A$40:$A$783,$A269,СВЦЭМ!$B$40:$B$783,I$260)+'СЕТ СН'!$F$15</f>
        <v>0</v>
      </c>
      <c r="J269" s="36">
        <f>SUMIFS(СВЦЭМ!$H$40:$H$783,СВЦЭМ!$A$40:$A$783,$A269,СВЦЭМ!$B$40:$B$783,J$260)+'СЕТ СН'!$F$15</f>
        <v>0</v>
      </c>
      <c r="K269" s="36">
        <f>SUMIFS(СВЦЭМ!$H$40:$H$783,СВЦЭМ!$A$40:$A$783,$A269,СВЦЭМ!$B$40:$B$783,K$260)+'СЕТ СН'!$F$15</f>
        <v>0</v>
      </c>
      <c r="L269" s="36">
        <f>SUMIFS(СВЦЭМ!$H$40:$H$783,СВЦЭМ!$A$40:$A$783,$A269,СВЦЭМ!$B$40:$B$783,L$260)+'СЕТ СН'!$F$15</f>
        <v>0</v>
      </c>
      <c r="M269" s="36">
        <f>SUMIFS(СВЦЭМ!$H$40:$H$783,СВЦЭМ!$A$40:$A$783,$A269,СВЦЭМ!$B$40:$B$783,M$260)+'СЕТ СН'!$F$15</f>
        <v>0</v>
      </c>
      <c r="N269" s="36">
        <f>SUMIFS(СВЦЭМ!$H$40:$H$783,СВЦЭМ!$A$40:$A$783,$A269,СВЦЭМ!$B$40:$B$783,N$260)+'СЕТ СН'!$F$15</f>
        <v>0</v>
      </c>
      <c r="O269" s="36">
        <f>SUMIFS(СВЦЭМ!$H$40:$H$783,СВЦЭМ!$A$40:$A$783,$A269,СВЦЭМ!$B$40:$B$783,O$260)+'СЕТ СН'!$F$15</f>
        <v>0</v>
      </c>
      <c r="P269" s="36">
        <f>SUMIFS(СВЦЭМ!$H$40:$H$783,СВЦЭМ!$A$40:$A$783,$A269,СВЦЭМ!$B$40:$B$783,P$260)+'СЕТ СН'!$F$15</f>
        <v>0</v>
      </c>
      <c r="Q269" s="36">
        <f>SUMIFS(СВЦЭМ!$H$40:$H$783,СВЦЭМ!$A$40:$A$783,$A269,СВЦЭМ!$B$40:$B$783,Q$260)+'СЕТ СН'!$F$15</f>
        <v>0</v>
      </c>
      <c r="R269" s="36">
        <f>SUMIFS(СВЦЭМ!$H$40:$H$783,СВЦЭМ!$A$40:$A$783,$A269,СВЦЭМ!$B$40:$B$783,R$260)+'СЕТ СН'!$F$15</f>
        <v>0</v>
      </c>
      <c r="S269" s="36">
        <f>SUMIFS(СВЦЭМ!$H$40:$H$783,СВЦЭМ!$A$40:$A$783,$A269,СВЦЭМ!$B$40:$B$783,S$260)+'СЕТ СН'!$F$15</f>
        <v>0</v>
      </c>
      <c r="T269" s="36">
        <f>SUMIFS(СВЦЭМ!$H$40:$H$783,СВЦЭМ!$A$40:$A$783,$A269,СВЦЭМ!$B$40:$B$783,T$260)+'СЕТ СН'!$F$15</f>
        <v>0</v>
      </c>
      <c r="U269" s="36">
        <f>SUMIFS(СВЦЭМ!$H$40:$H$783,СВЦЭМ!$A$40:$A$783,$A269,СВЦЭМ!$B$40:$B$783,U$260)+'СЕТ СН'!$F$15</f>
        <v>0</v>
      </c>
      <c r="V269" s="36">
        <f>SUMIFS(СВЦЭМ!$H$40:$H$783,СВЦЭМ!$A$40:$A$783,$A269,СВЦЭМ!$B$40:$B$783,V$260)+'СЕТ СН'!$F$15</f>
        <v>0</v>
      </c>
      <c r="W269" s="36">
        <f>SUMIFS(СВЦЭМ!$H$40:$H$783,СВЦЭМ!$A$40:$A$783,$A269,СВЦЭМ!$B$40:$B$783,W$260)+'СЕТ СН'!$F$15</f>
        <v>0</v>
      </c>
      <c r="X269" s="36">
        <f>SUMIFS(СВЦЭМ!$H$40:$H$783,СВЦЭМ!$A$40:$A$783,$A269,СВЦЭМ!$B$40:$B$783,X$260)+'СЕТ СН'!$F$15</f>
        <v>0</v>
      </c>
      <c r="Y269" s="36">
        <f>SUMIFS(СВЦЭМ!$H$40:$H$783,СВЦЭМ!$A$40:$A$783,$A269,СВЦЭМ!$B$40:$B$783,Y$260)+'СЕТ СН'!$F$15</f>
        <v>0</v>
      </c>
    </row>
    <row r="270" spans="1:27" ht="15.75" hidden="1" x14ac:dyDescent="0.2">
      <c r="A270" s="35">
        <f t="shared" si="7"/>
        <v>44905</v>
      </c>
      <c r="B270" s="36">
        <f>SUMIFS(СВЦЭМ!$H$40:$H$783,СВЦЭМ!$A$40:$A$783,$A270,СВЦЭМ!$B$40:$B$783,B$260)+'СЕТ СН'!$F$15</f>
        <v>0</v>
      </c>
      <c r="C270" s="36">
        <f>SUMIFS(СВЦЭМ!$H$40:$H$783,СВЦЭМ!$A$40:$A$783,$A270,СВЦЭМ!$B$40:$B$783,C$260)+'СЕТ СН'!$F$15</f>
        <v>0</v>
      </c>
      <c r="D270" s="36">
        <f>SUMIFS(СВЦЭМ!$H$40:$H$783,СВЦЭМ!$A$40:$A$783,$A270,СВЦЭМ!$B$40:$B$783,D$260)+'СЕТ СН'!$F$15</f>
        <v>0</v>
      </c>
      <c r="E270" s="36">
        <f>SUMIFS(СВЦЭМ!$H$40:$H$783,СВЦЭМ!$A$40:$A$783,$A270,СВЦЭМ!$B$40:$B$783,E$260)+'СЕТ СН'!$F$15</f>
        <v>0</v>
      </c>
      <c r="F270" s="36">
        <f>SUMIFS(СВЦЭМ!$H$40:$H$783,СВЦЭМ!$A$40:$A$783,$A270,СВЦЭМ!$B$40:$B$783,F$260)+'СЕТ СН'!$F$15</f>
        <v>0</v>
      </c>
      <c r="G270" s="36">
        <f>SUMIFS(СВЦЭМ!$H$40:$H$783,СВЦЭМ!$A$40:$A$783,$A270,СВЦЭМ!$B$40:$B$783,G$260)+'СЕТ СН'!$F$15</f>
        <v>0</v>
      </c>
      <c r="H270" s="36">
        <f>SUMIFS(СВЦЭМ!$H$40:$H$783,СВЦЭМ!$A$40:$A$783,$A270,СВЦЭМ!$B$40:$B$783,H$260)+'СЕТ СН'!$F$15</f>
        <v>0</v>
      </c>
      <c r="I270" s="36">
        <f>SUMIFS(СВЦЭМ!$H$40:$H$783,СВЦЭМ!$A$40:$A$783,$A270,СВЦЭМ!$B$40:$B$783,I$260)+'СЕТ СН'!$F$15</f>
        <v>0</v>
      </c>
      <c r="J270" s="36">
        <f>SUMIFS(СВЦЭМ!$H$40:$H$783,СВЦЭМ!$A$40:$A$783,$A270,СВЦЭМ!$B$40:$B$783,J$260)+'СЕТ СН'!$F$15</f>
        <v>0</v>
      </c>
      <c r="K270" s="36">
        <f>SUMIFS(СВЦЭМ!$H$40:$H$783,СВЦЭМ!$A$40:$A$783,$A270,СВЦЭМ!$B$40:$B$783,K$260)+'СЕТ СН'!$F$15</f>
        <v>0</v>
      </c>
      <c r="L270" s="36">
        <f>SUMIFS(СВЦЭМ!$H$40:$H$783,СВЦЭМ!$A$40:$A$783,$A270,СВЦЭМ!$B$40:$B$783,L$260)+'СЕТ СН'!$F$15</f>
        <v>0</v>
      </c>
      <c r="M270" s="36">
        <f>SUMIFS(СВЦЭМ!$H$40:$H$783,СВЦЭМ!$A$40:$A$783,$A270,СВЦЭМ!$B$40:$B$783,M$260)+'СЕТ СН'!$F$15</f>
        <v>0</v>
      </c>
      <c r="N270" s="36">
        <f>SUMIFS(СВЦЭМ!$H$40:$H$783,СВЦЭМ!$A$40:$A$783,$A270,СВЦЭМ!$B$40:$B$783,N$260)+'СЕТ СН'!$F$15</f>
        <v>0</v>
      </c>
      <c r="O270" s="36">
        <f>SUMIFS(СВЦЭМ!$H$40:$H$783,СВЦЭМ!$A$40:$A$783,$A270,СВЦЭМ!$B$40:$B$783,O$260)+'СЕТ СН'!$F$15</f>
        <v>0</v>
      </c>
      <c r="P270" s="36">
        <f>SUMIFS(СВЦЭМ!$H$40:$H$783,СВЦЭМ!$A$40:$A$783,$A270,СВЦЭМ!$B$40:$B$783,P$260)+'СЕТ СН'!$F$15</f>
        <v>0</v>
      </c>
      <c r="Q270" s="36">
        <f>SUMIFS(СВЦЭМ!$H$40:$H$783,СВЦЭМ!$A$40:$A$783,$A270,СВЦЭМ!$B$40:$B$783,Q$260)+'СЕТ СН'!$F$15</f>
        <v>0</v>
      </c>
      <c r="R270" s="36">
        <f>SUMIFS(СВЦЭМ!$H$40:$H$783,СВЦЭМ!$A$40:$A$783,$A270,СВЦЭМ!$B$40:$B$783,R$260)+'СЕТ СН'!$F$15</f>
        <v>0</v>
      </c>
      <c r="S270" s="36">
        <f>SUMIFS(СВЦЭМ!$H$40:$H$783,СВЦЭМ!$A$40:$A$783,$A270,СВЦЭМ!$B$40:$B$783,S$260)+'СЕТ СН'!$F$15</f>
        <v>0</v>
      </c>
      <c r="T270" s="36">
        <f>SUMIFS(СВЦЭМ!$H$40:$H$783,СВЦЭМ!$A$40:$A$783,$A270,СВЦЭМ!$B$40:$B$783,T$260)+'СЕТ СН'!$F$15</f>
        <v>0</v>
      </c>
      <c r="U270" s="36">
        <f>SUMIFS(СВЦЭМ!$H$40:$H$783,СВЦЭМ!$A$40:$A$783,$A270,СВЦЭМ!$B$40:$B$783,U$260)+'СЕТ СН'!$F$15</f>
        <v>0</v>
      </c>
      <c r="V270" s="36">
        <f>SUMIFS(СВЦЭМ!$H$40:$H$783,СВЦЭМ!$A$40:$A$783,$A270,СВЦЭМ!$B$40:$B$783,V$260)+'СЕТ СН'!$F$15</f>
        <v>0</v>
      </c>
      <c r="W270" s="36">
        <f>SUMIFS(СВЦЭМ!$H$40:$H$783,СВЦЭМ!$A$40:$A$783,$A270,СВЦЭМ!$B$40:$B$783,W$260)+'СЕТ СН'!$F$15</f>
        <v>0</v>
      </c>
      <c r="X270" s="36">
        <f>SUMIFS(СВЦЭМ!$H$40:$H$783,СВЦЭМ!$A$40:$A$783,$A270,СВЦЭМ!$B$40:$B$783,X$260)+'СЕТ СН'!$F$15</f>
        <v>0</v>
      </c>
      <c r="Y270" s="36">
        <f>SUMIFS(СВЦЭМ!$H$40:$H$783,СВЦЭМ!$A$40:$A$783,$A270,СВЦЭМ!$B$40:$B$783,Y$260)+'СЕТ СН'!$F$15</f>
        <v>0</v>
      </c>
    </row>
    <row r="271" spans="1:27" ht="15.75" hidden="1" x14ac:dyDescent="0.2">
      <c r="A271" s="35">
        <f t="shared" si="7"/>
        <v>44906</v>
      </c>
      <c r="B271" s="36">
        <f>SUMIFS(СВЦЭМ!$H$40:$H$783,СВЦЭМ!$A$40:$A$783,$A271,СВЦЭМ!$B$40:$B$783,B$260)+'СЕТ СН'!$F$15</f>
        <v>0</v>
      </c>
      <c r="C271" s="36">
        <f>SUMIFS(СВЦЭМ!$H$40:$H$783,СВЦЭМ!$A$40:$A$783,$A271,СВЦЭМ!$B$40:$B$783,C$260)+'СЕТ СН'!$F$15</f>
        <v>0</v>
      </c>
      <c r="D271" s="36">
        <f>SUMIFS(СВЦЭМ!$H$40:$H$783,СВЦЭМ!$A$40:$A$783,$A271,СВЦЭМ!$B$40:$B$783,D$260)+'СЕТ СН'!$F$15</f>
        <v>0</v>
      </c>
      <c r="E271" s="36">
        <f>SUMIFS(СВЦЭМ!$H$40:$H$783,СВЦЭМ!$A$40:$A$783,$A271,СВЦЭМ!$B$40:$B$783,E$260)+'СЕТ СН'!$F$15</f>
        <v>0</v>
      </c>
      <c r="F271" s="36">
        <f>SUMIFS(СВЦЭМ!$H$40:$H$783,СВЦЭМ!$A$40:$A$783,$A271,СВЦЭМ!$B$40:$B$783,F$260)+'СЕТ СН'!$F$15</f>
        <v>0</v>
      </c>
      <c r="G271" s="36">
        <f>SUMIFS(СВЦЭМ!$H$40:$H$783,СВЦЭМ!$A$40:$A$783,$A271,СВЦЭМ!$B$40:$B$783,G$260)+'СЕТ СН'!$F$15</f>
        <v>0</v>
      </c>
      <c r="H271" s="36">
        <f>SUMIFS(СВЦЭМ!$H$40:$H$783,СВЦЭМ!$A$40:$A$783,$A271,СВЦЭМ!$B$40:$B$783,H$260)+'СЕТ СН'!$F$15</f>
        <v>0</v>
      </c>
      <c r="I271" s="36">
        <f>SUMIFS(СВЦЭМ!$H$40:$H$783,СВЦЭМ!$A$40:$A$783,$A271,СВЦЭМ!$B$40:$B$783,I$260)+'СЕТ СН'!$F$15</f>
        <v>0</v>
      </c>
      <c r="J271" s="36">
        <f>SUMIFS(СВЦЭМ!$H$40:$H$783,СВЦЭМ!$A$40:$A$783,$A271,СВЦЭМ!$B$40:$B$783,J$260)+'СЕТ СН'!$F$15</f>
        <v>0</v>
      </c>
      <c r="K271" s="36">
        <f>SUMIFS(СВЦЭМ!$H$40:$H$783,СВЦЭМ!$A$40:$A$783,$A271,СВЦЭМ!$B$40:$B$783,K$260)+'СЕТ СН'!$F$15</f>
        <v>0</v>
      </c>
      <c r="L271" s="36">
        <f>SUMIFS(СВЦЭМ!$H$40:$H$783,СВЦЭМ!$A$40:$A$783,$A271,СВЦЭМ!$B$40:$B$783,L$260)+'СЕТ СН'!$F$15</f>
        <v>0</v>
      </c>
      <c r="M271" s="36">
        <f>SUMIFS(СВЦЭМ!$H$40:$H$783,СВЦЭМ!$A$40:$A$783,$A271,СВЦЭМ!$B$40:$B$783,M$260)+'СЕТ СН'!$F$15</f>
        <v>0</v>
      </c>
      <c r="N271" s="36">
        <f>SUMIFS(СВЦЭМ!$H$40:$H$783,СВЦЭМ!$A$40:$A$783,$A271,СВЦЭМ!$B$40:$B$783,N$260)+'СЕТ СН'!$F$15</f>
        <v>0</v>
      </c>
      <c r="O271" s="36">
        <f>SUMIFS(СВЦЭМ!$H$40:$H$783,СВЦЭМ!$A$40:$A$783,$A271,СВЦЭМ!$B$40:$B$783,O$260)+'СЕТ СН'!$F$15</f>
        <v>0</v>
      </c>
      <c r="P271" s="36">
        <f>SUMIFS(СВЦЭМ!$H$40:$H$783,СВЦЭМ!$A$40:$A$783,$A271,СВЦЭМ!$B$40:$B$783,P$260)+'СЕТ СН'!$F$15</f>
        <v>0</v>
      </c>
      <c r="Q271" s="36">
        <f>SUMIFS(СВЦЭМ!$H$40:$H$783,СВЦЭМ!$A$40:$A$783,$A271,СВЦЭМ!$B$40:$B$783,Q$260)+'СЕТ СН'!$F$15</f>
        <v>0</v>
      </c>
      <c r="R271" s="36">
        <f>SUMIFS(СВЦЭМ!$H$40:$H$783,СВЦЭМ!$A$40:$A$783,$A271,СВЦЭМ!$B$40:$B$783,R$260)+'СЕТ СН'!$F$15</f>
        <v>0</v>
      </c>
      <c r="S271" s="36">
        <f>SUMIFS(СВЦЭМ!$H$40:$H$783,СВЦЭМ!$A$40:$A$783,$A271,СВЦЭМ!$B$40:$B$783,S$260)+'СЕТ СН'!$F$15</f>
        <v>0</v>
      </c>
      <c r="T271" s="36">
        <f>SUMIFS(СВЦЭМ!$H$40:$H$783,СВЦЭМ!$A$40:$A$783,$A271,СВЦЭМ!$B$40:$B$783,T$260)+'СЕТ СН'!$F$15</f>
        <v>0</v>
      </c>
      <c r="U271" s="36">
        <f>SUMIFS(СВЦЭМ!$H$40:$H$783,СВЦЭМ!$A$40:$A$783,$A271,СВЦЭМ!$B$40:$B$783,U$260)+'СЕТ СН'!$F$15</f>
        <v>0</v>
      </c>
      <c r="V271" s="36">
        <f>SUMIFS(СВЦЭМ!$H$40:$H$783,СВЦЭМ!$A$40:$A$783,$A271,СВЦЭМ!$B$40:$B$783,V$260)+'СЕТ СН'!$F$15</f>
        <v>0</v>
      </c>
      <c r="W271" s="36">
        <f>SUMIFS(СВЦЭМ!$H$40:$H$783,СВЦЭМ!$A$40:$A$783,$A271,СВЦЭМ!$B$40:$B$783,W$260)+'СЕТ СН'!$F$15</f>
        <v>0</v>
      </c>
      <c r="X271" s="36">
        <f>SUMIFS(СВЦЭМ!$H$40:$H$783,СВЦЭМ!$A$40:$A$783,$A271,СВЦЭМ!$B$40:$B$783,X$260)+'СЕТ СН'!$F$15</f>
        <v>0</v>
      </c>
      <c r="Y271" s="36">
        <f>SUMIFS(СВЦЭМ!$H$40:$H$783,СВЦЭМ!$A$40:$A$783,$A271,СВЦЭМ!$B$40:$B$783,Y$260)+'СЕТ СН'!$F$15</f>
        <v>0</v>
      </c>
    </row>
    <row r="272" spans="1:27" ht="15.75" hidden="1" x14ac:dyDescent="0.2">
      <c r="A272" s="35">
        <f t="shared" si="7"/>
        <v>44907</v>
      </c>
      <c r="B272" s="36">
        <f>SUMIFS(СВЦЭМ!$H$40:$H$783,СВЦЭМ!$A$40:$A$783,$A272,СВЦЭМ!$B$40:$B$783,B$260)+'СЕТ СН'!$F$15</f>
        <v>0</v>
      </c>
      <c r="C272" s="36">
        <f>SUMIFS(СВЦЭМ!$H$40:$H$783,СВЦЭМ!$A$40:$A$783,$A272,СВЦЭМ!$B$40:$B$783,C$260)+'СЕТ СН'!$F$15</f>
        <v>0</v>
      </c>
      <c r="D272" s="36">
        <f>SUMIFS(СВЦЭМ!$H$40:$H$783,СВЦЭМ!$A$40:$A$783,$A272,СВЦЭМ!$B$40:$B$783,D$260)+'СЕТ СН'!$F$15</f>
        <v>0</v>
      </c>
      <c r="E272" s="36">
        <f>SUMIFS(СВЦЭМ!$H$40:$H$783,СВЦЭМ!$A$40:$A$783,$A272,СВЦЭМ!$B$40:$B$783,E$260)+'СЕТ СН'!$F$15</f>
        <v>0</v>
      </c>
      <c r="F272" s="36">
        <f>SUMIFS(СВЦЭМ!$H$40:$H$783,СВЦЭМ!$A$40:$A$783,$A272,СВЦЭМ!$B$40:$B$783,F$260)+'СЕТ СН'!$F$15</f>
        <v>0</v>
      </c>
      <c r="G272" s="36">
        <f>SUMIFS(СВЦЭМ!$H$40:$H$783,СВЦЭМ!$A$40:$A$783,$A272,СВЦЭМ!$B$40:$B$783,G$260)+'СЕТ СН'!$F$15</f>
        <v>0</v>
      </c>
      <c r="H272" s="36">
        <f>SUMIFS(СВЦЭМ!$H$40:$H$783,СВЦЭМ!$A$40:$A$783,$A272,СВЦЭМ!$B$40:$B$783,H$260)+'СЕТ СН'!$F$15</f>
        <v>0</v>
      </c>
      <c r="I272" s="36">
        <f>SUMIFS(СВЦЭМ!$H$40:$H$783,СВЦЭМ!$A$40:$A$783,$A272,СВЦЭМ!$B$40:$B$783,I$260)+'СЕТ СН'!$F$15</f>
        <v>0</v>
      </c>
      <c r="J272" s="36">
        <f>SUMIFS(СВЦЭМ!$H$40:$H$783,СВЦЭМ!$A$40:$A$783,$A272,СВЦЭМ!$B$40:$B$783,J$260)+'СЕТ СН'!$F$15</f>
        <v>0</v>
      </c>
      <c r="K272" s="36">
        <f>SUMIFS(СВЦЭМ!$H$40:$H$783,СВЦЭМ!$A$40:$A$783,$A272,СВЦЭМ!$B$40:$B$783,K$260)+'СЕТ СН'!$F$15</f>
        <v>0</v>
      </c>
      <c r="L272" s="36">
        <f>SUMIFS(СВЦЭМ!$H$40:$H$783,СВЦЭМ!$A$40:$A$783,$A272,СВЦЭМ!$B$40:$B$783,L$260)+'СЕТ СН'!$F$15</f>
        <v>0</v>
      </c>
      <c r="M272" s="36">
        <f>SUMIFS(СВЦЭМ!$H$40:$H$783,СВЦЭМ!$A$40:$A$783,$A272,СВЦЭМ!$B$40:$B$783,M$260)+'СЕТ СН'!$F$15</f>
        <v>0</v>
      </c>
      <c r="N272" s="36">
        <f>SUMIFS(СВЦЭМ!$H$40:$H$783,СВЦЭМ!$A$40:$A$783,$A272,СВЦЭМ!$B$40:$B$783,N$260)+'СЕТ СН'!$F$15</f>
        <v>0</v>
      </c>
      <c r="O272" s="36">
        <f>SUMIFS(СВЦЭМ!$H$40:$H$783,СВЦЭМ!$A$40:$A$783,$A272,СВЦЭМ!$B$40:$B$783,O$260)+'СЕТ СН'!$F$15</f>
        <v>0</v>
      </c>
      <c r="P272" s="36">
        <f>SUMIFS(СВЦЭМ!$H$40:$H$783,СВЦЭМ!$A$40:$A$783,$A272,СВЦЭМ!$B$40:$B$783,P$260)+'СЕТ СН'!$F$15</f>
        <v>0</v>
      </c>
      <c r="Q272" s="36">
        <f>SUMIFS(СВЦЭМ!$H$40:$H$783,СВЦЭМ!$A$40:$A$783,$A272,СВЦЭМ!$B$40:$B$783,Q$260)+'СЕТ СН'!$F$15</f>
        <v>0</v>
      </c>
      <c r="R272" s="36">
        <f>SUMIFS(СВЦЭМ!$H$40:$H$783,СВЦЭМ!$A$40:$A$783,$A272,СВЦЭМ!$B$40:$B$783,R$260)+'СЕТ СН'!$F$15</f>
        <v>0</v>
      </c>
      <c r="S272" s="36">
        <f>SUMIFS(СВЦЭМ!$H$40:$H$783,СВЦЭМ!$A$40:$A$783,$A272,СВЦЭМ!$B$40:$B$783,S$260)+'СЕТ СН'!$F$15</f>
        <v>0</v>
      </c>
      <c r="T272" s="36">
        <f>SUMIFS(СВЦЭМ!$H$40:$H$783,СВЦЭМ!$A$40:$A$783,$A272,СВЦЭМ!$B$40:$B$783,T$260)+'СЕТ СН'!$F$15</f>
        <v>0</v>
      </c>
      <c r="U272" s="36">
        <f>SUMIFS(СВЦЭМ!$H$40:$H$783,СВЦЭМ!$A$40:$A$783,$A272,СВЦЭМ!$B$40:$B$783,U$260)+'СЕТ СН'!$F$15</f>
        <v>0</v>
      </c>
      <c r="V272" s="36">
        <f>SUMIFS(СВЦЭМ!$H$40:$H$783,СВЦЭМ!$A$40:$A$783,$A272,СВЦЭМ!$B$40:$B$783,V$260)+'СЕТ СН'!$F$15</f>
        <v>0</v>
      </c>
      <c r="W272" s="36">
        <f>SUMIFS(СВЦЭМ!$H$40:$H$783,СВЦЭМ!$A$40:$A$783,$A272,СВЦЭМ!$B$40:$B$783,W$260)+'СЕТ СН'!$F$15</f>
        <v>0</v>
      </c>
      <c r="X272" s="36">
        <f>SUMIFS(СВЦЭМ!$H$40:$H$783,СВЦЭМ!$A$40:$A$783,$A272,СВЦЭМ!$B$40:$B$783,X$260)+'СЕТ СН'!$F$15</f>
        <v>0</v>
      </c>
      <c r="Y272" s="36">
        <f>SUMIFS(СВЦЭМ!$H$40:$H$783,СВЦЭМ!$A$40:$A$783,$A272,СВЦЭМ!$B$40:$B$783,Y$260)+'СЕТ СН'!$F$15</f>
        <v>0</v>
      </c>
    </row>
    <row r="273" spans="1:25" ht="15.75" hidden="1" x14ac:dyDescent="0.2">
      <c r="A273" s="35">
        <f t="shared" si="7"/>
        <v>44908</v>
      </c>
      <c r="B273" s="36">
        <f>SUMIFS(СВЦЭМ!$H$40:$H$783,СВЦЭМ!$A$40:$A$783,$A273,СВЦЭМ!$B$40:$B$783,B$260)+'СЕТ СН'!$F$15</f>
        <v>0</v>
      </c>
      <c r="C273" s="36">
        <f>SUMIFS(СВЦЭМ!$H$40:$H$783,СВЦЭМ!$A$40:$A$783,$A273,СВЦЭМ!$B$40:$B$783,C$260)+'СЕТ СН'!$F$15</f>
        <v>0</v>
      </c>
      <c r="D273" s="36">
        <f>SUMIFS(СВЦЭМ!$H$40:$H$783,СВЦЭМ!$A$40:$A$783,$A273,СВЦЭМ!$B$40:$B$783,D$260)+'СЕТ СН'!$F$15</f>
        <v>0</v>
      </c>
      <c r="E273" s="36">
        <f>SUMIFS(СВЦЭМ!$H$40:$H$783,СВЦЭМ!$A$40:$A$783,$A273,СВЦЭМ!$B$40:$B$783,E$260)+'СЕТ СН'!$F$15</f>
        <v>0</v>
      </c>
      <c r="F273" s="36">
        <f>SUMIFS(СВЦЭМ!$H$40:$H$783,СВЦЭМ!$A$40:$A$783,$A273,СВЦЭМ!$B$40:$B$783,F$260)+'СЕТ СН'!$F$15</f>
        <v>0</v>
      </c>
      <c r="G273" s="36">
        <f>SUMIFS(СВЦЭМ!$H$40:$H$783,СВЦЭМ!$A$40:$A$783,$A273,СВЦЭМ!$B$40:$B$783,G$260)+'СЕТ СН'!$F$15</f>
        <v>0</v>
      </c>
      <c r="H273" s="36">
        <f>SUMIFS(СВЦЭМ!$H$40:$H$783,СВЦЭМ!$A$40:$A$783,$A273,СВЦЭМ!$B$40:$B$783,H$260)+'СЕТ СН'!$F$15</f>
        <v>0</v>
      </c>
      <c r="I273" s="36">
        <f>SUMIFS(СВЦЭМ!$H$40:$H$783,СВЦЭМ!$A$40:$A$783,$A273,СВЦЭМ!$B$40:$B$783,I$260)+'СЕТ СН'!$F$15</f>
        <v>0</v>
      </c>
      <c r="J273" s="36">
        <f>SUMIFS(СВЦЭМ!$H$40:$H$783,СВЦЭМ!$A$40:$A$783,$A273,СВЦЭМ!$B$40:$B$783,J$260)+'СЕТ СН'!$F$15</f>
        <v>0</v>
      </c>
      <c r="K273" s="36">
        <f>SUMIFS(СВЦЭМ!$H$40:$H$783,СВЦЭМ!$A$40:$A$783,$A273,СВЦЭМ!$B$40:$B$783,K$260)+'СЕТ СН'!$F$15</f>
        <v>0</v>
      </c>
      <c r="L273" s="36">
        <f>SUMIFS(СВЦЭМ!$H$40:$H$783,СВЦЭМ!$A$40:$A$783,$A273,СВЦЭМ!$B$40:$B$783,L$260)+'СЕТ СН'!$F$15</f>
        <v>0</v>
      </c>
      <c r="M273" s="36">
        <f>SUMIFS(СВЦЭМ!$H$40:$H$783,СВЦЭМ!$A$40:$A$783,$A273,СВЦЭМ!$B$40:$B$783,M$260)+'СЕТ СН'!$F$15</f>
        <v>0</v>
      </c>
      <c r="N273" s="36">
        <f>SUMIFS(СВЦЭМ!$H$40:$H$783,СВЦЭМ!$A$40:$A$783,$A273,СВЦЭМ!$B$40:$B$783,N$260)+'СЕТ СН'!$F$15</f>
        <v>0</v>
      </c>
      <c r="O273" s="36">
        <f>SUMIFS(СВЦЭМ!$H$40:$H$783,СВЦЭМ!$A$40:$A$783,$A273,СВЦЭМ!$B$40:$B$783,O$260)+'СЕТ СН'!$F$15</f>
        <v>0</v>
      </c>
      <c r="P273" s="36">
        <f>SUMIFS(СВЦЭМ!$H$40:$H$783,СВЦЭМ!$A$40:$A$783,$A273,СВЦЭМ!$B$40:$B$783,P$260)+'СЕТ СН'!$F$15</f>
        <v>0</v>
      </c>
      <c r="Q273" s="36">
        <f>SUMIFS(СВЦЭМ!$H$40:$H$783,СВЦЭМ!$A$40:$A$783,$A273,СВЦЭМ!$B$40:$B$783,Q$260)+'СЕТ СН'!$F$15</f>
        <v>0</v>
      </c>
      <c r="R273" s="36">
        <f>SUMIFS(СВЦЭМ!$H$40:$H$783,СВЦЭМ!$A$40:$A$783,$A273,СВЦЭМ!$B$40:$B$783,R$260)+'СЕТ СН'!$F$15</f>
        <v>0</v>
      </c>
      <c r="S273" s="36">
        <f>SUMIFS(СВЦЭМ!$H$40:$H$783,СВЦЭМ!$A$40:$A$783,$A273,СВЦЭМ!$B$40:$B$783,S$260)+'СЕТ СН'!$F$15</f>
        <v>0</v>
      </c>
      <c r="T273" s="36">
        <f>SUMIFS(СВЦЭМ!$H$40:$H$783,СВЦЭМ!$A$40:$A$783,$A273,СВЦЭМ!$B$40:$B$783,T$260)+'СЕТ СН'!$F$15</f>
        <v>0</v>
      </c>
      <c r="U273" s="36">
        <f>SUMIFS(СВЦЭМ!$H$40:$H$783,СВЦЭМ!$A$40:$A$783,$A273,СВЦЭМ!$B$40:$B$783,U$260)+'СЕТ СН'!$F$15</f>
        <v>0</v>
      </c>
      <c r="V273" s="36">
        <f>SUMIFS(СВЦЭМ!$H$40:$H$783,СВЦЭМ!$A$40:$A$783,$A273,СВЦЭМ!$B$40:$B$783,V$260)+'СЕТ СН'!$F$15</f>
        <v>0</v>
      </c>
      <c r="W273" s="36">
        <f>SUMIFS(СВЦЭМ!$H$40:$H$783,СВЦЭМ!$A$40:$A$783,$A273,СВЦЭМ!$B$40:$B$783,W$260)+'СЕТ СН'!$F$15</f>
        <v>0</v>
      </c>
      <c r="X273" s="36">
        <f>SUMIFS(СВЦЭМ!$H$40:$H$783,СВЦЭМ!$A$40:$A$783,$A273,СВЦЭМ!$B$40:$B$783,X$260)+'СЕТ СН'!$F$15</f>
        <v>0</v>
      </c>
      <c r="Y273" s="36">
        <f>SUMIFS(СВЦЭМ!$H$40:$H$783,СВЦЭМ!$A$40:$A$783,$A273,СВЦЭМ!$B$40:$B$783,Y$260)+'СЕТ СН'!$F$15</f>
        <v>0</v>
      </c>
    </row>
    <row r="274" spans="1:25" ht="15.75" hidden="1" x14ac:dyDescent="0.2">
      <c r="A274" s="35">
        <f t="shared" si="7"/>
        <v>44909</v>
      </c>
      <c r="B274" s="36">
        <f>SUMIFS(СВЦЭМ!$H$40:$H$783,СВЦЭМ!$A$40:$A$783,$A274,СВЦЭМ!$B$40:$B$783,B$260)+'СЕТ СН'!$F$15</f>
        <v>0</v>
      </c>
      <c r="C274" s="36">
        <f>SUMIFS(СВЦЭМ!$H$40:$H$783,СВЦЭМ!$A$40:$A$783,$A274,СВЦЭМ!$B$40:$B$783,C$260)+'СЕТ СН'!$F$15</f>
        <v>0</v>
      </c>
      <c r="D274" s="36">
        <f>SUMIFS(СВЦЭМ!$H$40:$H$783,СВЦЭМ!$A$40:$A$783,$A274,СВЦЭМ!$B$40:$B$783,D$260)+'СЕТ СН'!$F$15</f>
        <v>0</v>
      </c>
      <c r="E274" s="36">
        <f>SUMIFS(СВЦЭМ!$H$40:$H$783,СВЦЭМ!$A$40:$A$783,$A274,СВЦЭМ!$B$40:$B$783,E$260)+'СЕТ СН'!$F$15</f>
        <v>0</v>
      </c>
      <c r="F274" s="36">
        <f>SUMIFS(СВЦЭМ!$H$40:$H$783,СВЦЭМ!$A$40:$A$783,$A274,СВЦЭМ!$B$40:$B$783,F$260)+'СЕТ СН'!$F$15</f>
        <v>0</v>
      </c>
      <c r="G274" s="36">
        <f>SUMIFS(СВЦЭМ!$H$40:$H$783,СВЦЭМ!$A$40:$A$783,$A274,СВЦЭМ!$B$40:$B$783,G$260)+'СЕТ СН'!$F$15</f>
        <v>0</v>
      </c>
      <c r="H274" s="36">
        <f>SUMIFS(СВЦЭМ!$H$40:$H$783,СВЦЭМ!$A$40:$A$783,$A274,СВЦЭМ!$B$40:$B$783,H$260)+'СЕТ СН'!$F$15</f>
        <v>0</v>
      </c>
      <c r="I274" s="36">
        <f>SUMIFS(СВЦЭМ!$H$40:$H$783,СВЦЭМ!$A$40:$A$783,$A274,СВЦЭМ!$B$40:$B$783,I$260)+'СЕТ СН'!$F$15</f>
        <v>0</v>
      </c>
      <c r="J274" s="36">
        <f>SUMIFS(СВЦЭМ!$H$40:$H$783,СВЦЭМ!$A$40:$A$783,$A274,СВЦЭМ!$B$40:$B$783,J$260)+'СЕТ СН'!$F$15</f>
        <v>0</v>
      </c>
      <c r="K274" s="36">
        <f>SUMIFS(СВЦЭМ!$H$40:$H$783,СВЦЭМ!$A$40:$A$783,$A274,СВЦЭМ!$B$40:$B$783,K$260)+'СЕТ СН'!$F$15</f>
        <v>0</v>
      </c>
      <c r="L274" s="36">
        <f>SUMIFS(СВЦЭМ!$H$40:$H$783,СВЦЭМ!$A$40:$A$783,$A274,СВЦЭМ!$B$40:$B$783,L$260)+'СЕТ СН'!$F$15</f>
        <v>0</v>
      </c>
      <c r="M274" s="36">
        <f>SUMIFS(СВЦЭМ!$H$40:$H$783,СВЦЭМ!$A$40:$A$783,$A274,СВЦЭМ!$B$40:$B$783,M$260)+'СЕТ СН'!$F$15</f>
        <v>0</v>
      </c>
      <c r="N274" s="36">
        <f>SUMIFS(СВЦЭМ!$H$40:$H$783,СВЦЭМ!$A$40:$A$783,$A274,СВЦЭМ!$B$40:$B$783,N$260)+'СЕТ СН'!$F$15</f>
        <v>0</v>
      </c>
      <c r="O274" s="36">
        <f>SUMIFS(СВЦЭМ!$H$40:$H$783,СВЦЭМ!$A$40:$A$783,$A274,СВЦЭМ!$B$40:$B$783,O$260)+'СЕТ СН'!$F$15</f>
        <v>0</v>
      </c>
      <c r="P274" s="36">
        <f>SUMIFS(СВЦЭМ!$H$40:$H$783,СВЦЭМ!$A$40:$A$783,$A274,СВЦЭМ!$B$40:$B$783,P$260)+'СЕТ СН'!$F$15</f>
        <v>0</v>
      </c>
      <c r="Q274" s="36">
        <f>SUMIFS(СВЦЭМ!$H$40:$H$783,СВЦЭМ!$A$40:$A$783,$A274,СВЦЭМ!$B$40:$B$783,Q$260)+'СЕТ СН'!$F$15</f>
        <v>0</v>
      </c>
      <c r="R274" s="36">
        <f>SUMIFS(СВЦЭМ!$H$40:$H$783,СВЦЭМ!$A$40:$A$783,$A274,СВЦЭМ!$B$40:$B$783,R$260)+'СЕТ СН'!$F$15</f>
        <v>0</v>
      </c>
      <c r="S274" s="36">
        <f>SUMIFS(СВЦЭМ!$H$40:$H$783,СВЦЭМ!$A$40:$A$783,$A274,СВЦЭМ!$B$40:$B$783,S$260)+'СЕТ СН'!$F$15</f>
        <v>0</v>
      </c>
      <c r="T274" s="36">
        <f>SUMIFS(СВЦЭМ!$H$40:$H$783,СВЦЭМ!$A$40:$A$783,$A274,СВЦЭМ!$B$40:$B$783,T$260)+'СЕТ СН'!$F$15</f>
        <v>0</v>
      </c>
      <c r="U274" s="36">
        <f>SUMIFS(СВЦЭМ!$H$40:$H$783,СВЦЭМ!$A$40:$A$783,$A274,СВЦЭМ!$B$40:$B$783,U$260)+'СЕТ СН'!$F$15</f>
        <v>0</v>
      </c>
      <c r="V274" s="36">
        <f>SUMIFS(СВЦЭМ!$H$40:$H$783,СВЦЭМ!$A$40:$A$783,$A274,СВЦЭМ!$B$40:$B$783,V$260)+'СЕТ СН'!$F$15</f>
        <v>0</v>
      </c>
      <c r="W274" s="36">
        <f>SUMIFS(СВЦЭМ!$H$40:$H$783,СВЦЭМ!$A$40:$A$783,$A274,СВЦЭМ!$B$40:$B$783,W$260)+'СЕТ СН'!$F$15</f>
        <v>0</v>
      </c>
      <c r="X274" s="36">
        <f>SUMIFS(СВЦЭМ!$H$40:$H$783,СВЦЭМ!$A$40:$A$783,$A274,СВЦЭМ!$B$40:$B$783,X$260)+'СЕТ СН'!$F$15</f>
        <v>0</v>
      </c>
      <c r="Y274" s="36">
        <f>SUMIFS(СВЦЭМ!$H$40:$H$783,СВЦЭМ!$A$40:$A$783,$A274,СВЦЭМ!$B$40:$B$783,Y$260)+'СЕТ СН'!$F$15</f>
        <v>0</v>
      </c>
    </row>
    <row r="275" spans="1:25" ht="15.75" hidden="1" x14ac:dyDescent="0.2">
      <c r="A275" s="35">
        <f t="shared" si="7"/>
        <v>44910</v>
      </c>
      <c r="B275" s="36">
        <f>SUMIFS(СВЦЭМ!$H$40:$H$783,СВЦЭМ!$A$40:$A$783,$A275,СВЦЭМ!$B$40:$B$783,B$260)+'СЕТ СН'!$F$15</f>
        <v>0</v>
      </c>
      <c r="C275" s="36">
        <f>SUMIFS(СВЦЭМ!$H$40:$H$783,СВЦЭМ!$A$40:$A$783,$A275,СВЦЭМ!$B$40:$B$783,C$260)+'СЕТ СН'!$F$15</f>
        <v>0</v>
      </c>
      <c r="D275" s="36">
        <f>SUMIFS(СВЦЭМ!$H$40:$H$783,СВЦЭМ!$A$40:$A$783,$A275,СВЦЭМ!$B$40:$B$783,D$260)+'СЕТ СН'!$F$15</f>
        <v>0</v>
      </c>
      <c r="E275" s="36">
        <f>SUMIFS(СВЦЭМ!$H$40:$H$783,СВЦЭМ!$A$40:$A$783,$A275,СВЦЭМ!$B$40:$B$783,E$260)+'СЕТ СН'!$F$15</f>
        <v>0</v>
      </c>
      <c r="F275" s="36">
        <f>SUMIFS(СВЦЭМ!$H$40:$H$783,СВЦЭМ!$A$40:$A$783,$A275,СВЦЭМ!$B$40:$B$783,F$260)+'СЕТ СН'!$F$15</f>
        <v>0</v>
      </c>
      <c r="G275" s="36">
        <f>SUMIFS(СВЦЭМ!$H$40:$H$783,СВЦЭМ!$A$40:$A$783,$A275,СВЦЭМ!$B$40:$B$783,G$260)+'СЕТ СН'!$F$15</f>
        <v>0</v>
      </c>
      <c r="H275" s="36">
        <f>SUMIFS(СВЦЭМ!$H$40:$H$783,СВЦЭМ!$A$40:$A$783,$A275,СВЦЭМ!$B$40:$B$783,H$260)+'СЕТ СН'!$F$15</f>
        <v>0</v>
      </c>
      <c r="I275" s="36">
        <f>SUMIFS(СВЦЭМ!$H$40:$H$783,СВЦЭМ!$A$40:$A$783,$A275,СВЦЭМ!$B$40:$B$783,I$260)+'СЕТ СН'!$F$15</f>
        <v>0</v>
      </c>
      <c r="J275" s="36">
        <f>SUMIFS(СВЦЭМ!$H$40:$H$783,СВЦЭМ!$A$40:$A$783,$A275,СВЦЭМ!$B$40:$B$783,J$260)+'СЕТ СН'!$F$15</f>
        <v>0</v>
      </c>
      <c r="K275" s="36">
        <f>SUMIFS(СВЦЭМ!$H$40:$H$783,СВЦЭМ!$A$40:$A$783,$A275,СВЦЭМ!$B$40:$B$783,K$260)+'СЕТ СН'!$F$15</f>
        <v>0</v>
      </c>
      <c r="L275" s="36">
        <f>SUMIFS(СВЦЭМ!$H$40:$H$783,СВЦЭМ!$A$40:$A$783,$A275,СВЦЭМ!$B$40:$B$783,L$260)+'СЕТ СН'!$F$15</f>
        <v>0</v>
      </c>
      <c r="M275" s="36">
        <f>SUMIFS(СВЦЭМ!$H$40:$H$783,СВЦЭМ!$A$40:$A$783,$A275,СВЦЭМ!$B$40:$B$783,M$260)+'СЕТ СН'!$F$15</f>
        <v>0</v>
      </c>
      <c r="N275" s="36">
        <f>SUMIFS(СВЦЭМ!$H$40:$H$783,СВЦЭМ!$A$40:$A$783,$A275,СВЦЭМ!$B$40:$B$783,N$260)+'СЕТ СН'!$F$15</f>
        <v>0</v>
      </c>
      <c r="O275" s="36">
        <f>SUMIFS(СВЦЭМ!$H$40:$H$783,СВЦЭМ!$A$40:$A$783,$A275,СВЦЭМ!$B$40:$B$783,O$260)+'СЕТ СН'!$F$15</f>
        <v>0</v>
      </c>
      <c r="P275" s="36">
        <f>SUMIFS(СВЦЭМ!$H$40:$H$783,СВЦЭМ!$A$40:$A$783,$A275,СВЦЭМ!$B$40:$B$783,P$260)+'СЕТ СН'!$F$15</f>
        <v>0</v>
      </c>
      <c r="Q275" s="36">
        <f>SUMIFS(СВЦЭМ!$H$40:$H$783,СВЦЭМ!$A$40:$A$783,$A275,СВЦЭМ!$B$40:$B$783,Q$260)+'СЕТ СН'!$F$15</f>
        <v>0</v>
      </c>
      <c r="R275" s="36">
        <f>SUMIFS(СВЦЭМ!$H$40:$H$783,СВЦЭМ!$A$40:$A$783,$A275,СВЦЭМ!$B$40:$B$783,R$260)+'СЕТ СН'!$F$15</f>
        <v>0</v>
      </c>
      <c r="S275" s="36">
        <f>SUMIFS(СВЦЭМ!$H$40:$H$783,СВЦЭМ!$A$40:$A$783,$A275,СВЦЭМ!$B$40:$B$783,S$260)+'СЕТ СН'!$F$15</f>
        <v>0</v>
      </c>
      <c r="T275" s="36">
        <f>SUMIFS(СВЦЭМ!$H$40:$H$783,СВЦЭМ!$A$40:$A$783,$A275,СВЦЭМ!$B$40:$B$783,T$260)+'СЕТ СН'!$F$15</f>
        <v>0</v>
      </c>
      <c r="U275" s="36">
        <f>SUMIFS(СВЦЭМ!$H$40:$H$783,СВЦЭМ!$A$40:$A$783,$A275,СВЦЭМ!$B$40:$B$783,U$260)+'СЕТ СН'!$F$15</f>
        <v>0</v>
      </c>
      <c r="V275" s="36">
        <f>SUMIFS(СВЦЭМ!$H$40:$H$783,СВЦЭМ!$A$40:$A$783,$A275,СВЦЭМ!$B$40:$B$783,V$260)+'СЕТ СН'!$F$15</f>
        <v>0</v>
      </c>
      <c r="W275" s="36">
        <f>SUMIFS(СВЦЭМ!$H$40:$H$783,СВЦЭМ!$A$40:$A$783,$A275,СВЦЭМ!$B$40:$B$783,W$260)+'СЕТ СН'!$F$15</f>
        <v>0</v>
      </c>
      <c r="X275" s="36">
        <f>SUMIFS(СВЦЭМ!$H$40:$H$783,СВЦЭМ!$A$40:$A$783,$A275,СВЦЭМ!$B$40:$B$783,X$260)+'СЕТ СН'!$F$15</f>
        <v>0</v>
      </c>
      <c r="Y275" s="36">
        <f>SUMIFS(СВЦЭМ!$H$40:$H$783,СВЦЭМ!$A$40:$A$783,$A275,СВЦЭМ!$B$40:$B$783,Y$260)+'СЕТ СН'!$F$15</f>
        <v>0</v>
      </c>
    </row>
    <row r="276" spans="1:25" ht="15.75" hidden="1" x14ac:dyDescent="0.2">
      <c r="A276" s="35">
        <f t="shared" si="7"/>
        <v>44911</v>
      </c>
      <c r="B276" s="36">
        <f>SUMIFS(СВЦЭМ!$H$40:$H$783,СВЦЭМ!$A$40:$A$783,$A276,СВЦЭМ!$B$40:$B$783,B$260)+'СЕТ СН'!$F$15</f>
        <v>0</v>
      </c>
      <c r="C276" s="36">
        <f>SUMIFS(СВЦЭМ!$H$40:$H$783,СВЦЭМ!$A$40:$A$783,$A276,СВЦЭМ!$B$40:$B$783,C$260)+'СЕТ СН'!$F$15</f>
        <v>0</v>
      </c>
      <c r="D276" s="36">
        <f>SUMIFS(СВЦЭМ!$H$40:$H$783,СВЦЭМ!$A$40:$A$783,$A276,СВЦЭМ!$B$40:$B$783,D$260)+'СЕТ СН'!$F$15</f>
        <v>0</v>
      </c>
      <c r="E276" s="36">
        <f>SUMIFS(СВЦЭМ!$H$40:$H$783,СВЦЭМ!$A$40:$A$783,$A276,СВЦЭМ!$B$40:$B$783,E$260)+'СЕТ СН'!$F$15</f>
        <v>0</v>
      </c>
      <c r="F276" s="36">
        <f>SUMIFS(СВЦЭМ!$H$40:$H$783,СВЦЭМ!$A$40:$A$783,$A276,СВЦЭМ!$B$40:$B$783,F$260)+'СЕТ СН'!$F$15</f>
        <v>0</v>
      </c>
      <c r="G276" s="36">
        <f>SUMIFS(СВЦЭМ!$H$40:$H$783,СВЦЭМ!$A$40:$A$783,$A276,СВЦЭМ!$B$40:$B$783,G$260)+'СЕТ СН'!$F$15</f>
        <v>0</v>
      </c>
      <c r="H276" s="36">
        <f>SUMIFS(СВЦЭМ!$H$40:$H$783,СВЦЭМ!$A$40:$A$783,$A276,СВЦЭМ!$B$40:$B$783,H$260)+'СЕТ СН'!$F$15</f>
        <v>0</v>
      </c>
      <c r="I276" s="36">
        <f>SUMIFS(СВЦЭМ!$H$40:$H$783,СВЦЭМ!$A$40:$A$783,$A276,СВЦЭМ!$B$40:$B$783,I$260)+'СЕТ СН'!$F$15</f>
        <v>0</v>
      </c>
      <c r="J276" s="36">
        <f>SUMIFS(СВЦЭМ!$H$40:$H$783,СВЦЭМ!$A$40:$A$783,$A276,СВЦЭМ!$B$40:$B$783,J$260)+'СЕТ СН'!$F$15</f>
        <v>0</v>
      </c>
      <c r="K276" s="36">
        <f>SUMIFS(СВЦЭМ!$H$40:$H$783,СВЦЭМ!$A$40:$A$783,$A276,СВЦЭМ!$B$40:$B$783,K$260)+'СЕТ СН'!$F$15</f>
        <v>0</v>
      </c>
      <c r="L276" s="36">
        <f>SUMIFS(СВЦЭМ!$H$40:$H$783,СВЦЭМ!$A$40:$A$783,$A276,СВЦЭМ!$B$40:$B$783,L$260)+'СЕТ СН'!$F$15</f>
        <v>0</v>
      </c>
      <c r="M276" s="36">
        <f>SUMIFS(СВЦЭМ!$H$40:$H$783,СВЦЭМ!$A$40:$A$783,$A276,СВЦЭМ!$B$40:$B$783,M$260)+'СЕТ СН'!$F$15</f>
        <v>0</v>
      </c>
      <c r="N276" s="36">
        <f>SUMIFS(СВЦЭМ!$H$40:$H$783,СВЦЭМ!$A$40:$A$783,$A276,СВЦЭМ!$B$40:$B$783,N$260)+'СЕТ СН'!$F$15</f>
        <v>0</v>
      </c>
      <c r="O276" s="36">
        <f>SUMIFS(СВЦЭМ!$H$40:$H$783,СВЦЭМ!$A$40:$A$783,$A276,СВЦЭМ!$B$40:$B$783,O$260)+'СЕТ СН'!$F$15</f>
        <v>0</v>
      </c>
      <c r="P276" s="36">
        <f>SUMIFS(СВЦЭМ!$H$40:$H$783,СВЦЭМ!$A$40:$A$783,$A276,СВЦЭМ!$B$40:$B$783,P$260)+'СЕТ СН'!$F$15</f>
        <v>0</v>
      </c>
      <c r="Q276" s="36">
        <f>SUMIFS(СВЦЭМ!$H$40:$H$783,СВЦЭМ!$A$40:$A$783,$A276,СВЦЭМ!$B$40:$B$783,Q$260)+'СЕТ СН'!$F$15</f>
        <v>0</v>
      </c>
      <c r="R276" s="36">
        <f>SUMIFS(СВЦЭМ!$H$40:$H$783,СВЦЭМ!$A$40:$A$783,$A276,СВЦЭМ!$B$40:$B$783,R$260)+'СЕТ СН'!$F$15</f>
        <v>0</v>
      </c>
      <c r="S276" s="36">
        <f>SUMIFS(СВЦЭМ!$H$40:$H$783,СВЦЭМ!$A$40:$A$783,$A276,СВЦЭМ!$B$40:$B$783,S$260)+'СЕТ СН'!$F$15</f>
        <v>0</v>
      </c>
      <c r="T276" s="36">
        <f>SUMIFS(СВЦЭМ!$H$40:$H$783,СВЦЭМ!$A$40:$A$783,$A276,СВЦЭМ!$B$40:$B$783,T$260)+'СЕТ СН'!$F$15</f>
        <v>0</v>
      </c>
      <c r="U276" s="36">
        <f>SUMIFS(СВЦЭМ!$H$40:$H$783,СВЦЭМ!$A$40:$A$783,$A276,СВЦЭМ!$B$40:$B$783,U$260)+'СЕТ СН'!$F$15</f>
        <v>0</v>
      </c>
      <c r="V276" s="36">
        <f>SUMIFS(СВЦЭМ!$H$40:$H$783,СВЦЭМ!$A$40:$A$783,$A276,СВЦЭМ!$B$40:$B$783,V$260)+'СЕТ СН'!$F$15</f>
        <v>0</v>
      </c>
      <c r="W276" s="36">
        <f>SUMIFS(СВЦЭМ!$H$40:$H$783,СВЦЭМ!$A$40:$A$783,$A276,СВЦЭМ!$B$40:$B$783,W$260)+'СЕТ СН'!$F$15</f>
        <v>0</v>
      </c>
      <c r="X276" s="36">
        <f>SUMIFS(СВЦЭМ!$H$40:$H$783,СВЦЭМ!$A$40:$A$783,$A276,СВЦЭМ!$B$40:$B$783,X$260)+'СЕТ СН'!$F$15</f>
        <v>0</v>
      </c>
      <c r="Y276" s="36">
        <f>SUMIFS(СВЦЭМ!$H$40:$H$783,СВЦЭМ!$A$40:$A$783,$A276,СВЦЭМ!$B$40:$B$783,Y$260)+'СЕТ СН'!$F$15</f>
        <v>0</v>
      </c>
    </row>
    <row r="277" spans="1:25" ht="15.75" hidden="1" x14ac:dyDescent="0.2">
      <c r="A277" s="35">
        <f t="shared" si="7"/>
        <v>44912</v>
      </c>
      <c r="B277" s="36">
        <f>SUMIFS(СВЦЭМ!$H$40:$H$783,СВЦЭМ!$A$40:$A$783,$A277,СВЦЭМ!$B$40:$B$783,B$260)+'СЕТ СН'!$F$15</f>
        <v>0</v>
      </c>
      <c r="C277" s="36">
        <f>SUMIFS(СВЦЭМ!$H$40:$H$783,СВЦЭМ!$A$40:$A$783,$A277,СВЦЭМ!$B$40:$B$783,C$260)+'СЕТ СН'!$F$15</f>
        <v>0</v>
      </c>
      <c r="D277" s="36">
        <f>SUMIFS(СВЦЭМ!$H$40:$H$783,СВЦЭМ!$A$40:$A$783,$A277,СВЦЭМ!$B$40:$B$783,D$260)+'СЕТ СН'!$F$15</f>
        <v>0</v>
      </c>
      <c r="E277" s="36">
        <f>SUMIFS(СВЦЭМ!$H$40:$H$783,СВЦЭМ!$A$40:$A$783,$A277,СВЦЭМ!$B$40:$B$783,E$260)+'СЕТ СН'!$F$15</f>
        <v>0</v>
      </c>
      <c r="F277" s="36">
        <f>SUMIFS(СВЦЭМ!$H$40:$H$783,СВЦЭМ!$A$40:$A$783,$A277,СВЦЭМ!$B$40:$B$783,F$260)+'СЕТ СН'!$F$15</f>
        <v>0</v>
      </c>
      <c r="G277" s="36">
        <f>SUMIFS(СВЦЭМ!$H$40:$H$783,СВЦЭМ!$A$40:$A$783,$A277,СВЦЭМ!$B$40:$B$783,G$260)+'СЕТ СН'!$F$15</f>
        <v>0</v>
      </c>
      <c r="H277" s="36">
        <f>SUMIFS(СВЦЭМ!$H$40:$H$783,СВЦЭМ!$A$40:$A$783,$A277,СВЦЭМ!$B$40:$B$783,H$260)+'СЕТ СН'!$F$15</f>
        <v>0</v>
      </c>
      <c r="I277" s="36">
        <f>SUMIFS(СВЦЭМ!$H$40:$H$783,СВЦЭМ!$A$40:$A$783,$A277,СВЦЭМ!$B$40:$B$783,I$260)+'СЕТ СН'!$F$15</f>
        <v>0</v>
      </c>
      <c r="J277" s="36">
        <f>SUMIFS(СВЦЭМ!$H$40:$H$783,СВЦЭМ!$A$40:$A$783,$A277,СВЦЭМ!$B$40:$B$783,J$260)+'СЕТ СН'!$F$15</f>
        <v>0</v>
      </c>
      <c r="K277" s="36">
        <f>SUMIFS(СВЦЭМ!$H$40:$H$783,СВЦЭМ!$A$40:$A$783,$A277,СВЦЭМ!$B$40:$B$783,K$260)+'СЕТ СН'!$F$15</f>
        <v>0</v>
      </c>
      <c r="L277" s="36">
        <f>SUMIFS(СВЦЭМ!$H$40:$H$783,СВЦЭМ!$A$40:$A$783,$A277,СВЦЭМ!$B$40:$B$783,L$260)+'СЕТ СН'!$F$15</f>
        <v>0</v>
      </c>
      <c r="M277" s="36">
        <f>SUMIFS(СВЦЭМ!$H$40:$H$783,СВЦЭМ!$A$40:$A$783,$A277,СВЦЭМ!$B$40:$B$783,M$260)+'СЕТ СН'!$F$15</f>
        <v>0</v>
      </c>
      <c r="N277" s="36">
        <f>SUMIFS(СВЦЭМ!$H$40:$H$783,СВЦЭМ!$A$40:$A$783,$A277,СВЦЭМ!$B$40:$B$783,N$260)+'СЕТ СН'!$F$15</f>
        <v>0</v>
      </c>
      <c r="O277" s="36">
        <f>SUMIFS(СВЦЭМ!$H$40:$H$783,СВЦЭМ!$A$40:$A$783,$A277,СВЦЭМ!$B$40:$B$783,O$260)+'СЕТ СН'!$F$15</f>
        <v>0</v>
      </c>
      <c r="P277" s="36">
        <f>SUMIFS(СВЦЭМ!$H$40:$H$783,СВЦЭМ!$A$40:$A$783,$A277,СВЦЭМ!$B$40:$B$783,P$260)+'СЕТ СН'!$F$15</f>
        <v>0</v>
      </c>
      <c r="Q277" s="36">
        <f>SUMIFS(СВЦЭМ!$H$40:$H$783,СВЦЭМ!$A$40:$A$783,$A277,СВЦЭМ!$B$40:$B$783,Q$260)+'СЕТ СН'!$F$15</f>
        <v>0</v>
      </c>
      <c r="R277" s="36">
        <f>SUMIFS(СВЦЭМ!$H$40:$H$783,СВЦЭМ!$A$40:$A$783,$A277,СВЦЭМ!$B$40:$B$783,R$260)+'СЕТ СН'!$F$15</f>
        <v>0</v>
      </c>
      <c r="S277" s="36">
        <f>SUMIFS(СВЦЭМ!$H$40:$H$783,СВЦЭМ!$A$40:$A$783,$A277,СВЦЭМ!$B$40:$B$783,S$260)+'СЕТ СН'!$F$15</f>
        <v>0</v>
      </c>
      <c r="T277" s="36">
        <f>SUMIFS(СВЦЭМ!$H$40:$H$783,СВЦЭМ!$A$40:$A$783,$A277,СВЦЭМ!$B$40:$B$783,T$260)+'СЕТ СН'!$F$15</f>
        <v>0</v>
      </c>
      <c r="U277" s="36">
        <f>SUMIFS(СВЦЭМ!$H$40:$H$783,СВЦЭМ!$A$40:$A$783,$A277,СВЦЭМ!$B$40:$B$783,U$260)+'СЕТ СН'!$F$15</f>
        <v>0</v>
      </c>
      <c r="V277" s="36">
        <f>SUMIFS(СВЦЭМ!$H$40:$H$783,СВЦЭМ!$A$40:$A$783,$A277,СВЦЭМ!$B$40:$B$783,V$260)+'СЕТ СН'!$F$15</f>
        <v>0</v>
      </c>
      <c r="W277" s="36">
        <f>SUMIFS(СВЦЭМ!$H$40:$H$783,СВЦЭМ!$A$40:$A$783,$A277,СВЦЭМ!$B$40:$B$783,W$260)+'СЕТ СН'!$F$15</f>
        <v>0</v>
      </c>
      <c r="X277" s="36">
        <f>SUMIFS(СВЦЭМ!$H$40:$H$783,СВЦЭМ!$A$40:$A$783,$A277,СВЦЭМ!$B$40:$B$783,X$260)+'СЕТ СН'!$F$15</f>
        <v>0</v>
      </c>
      <c r="Y277" s="36">
        <f>SUMIFS(СВЦЭМ!$H$40:$H$783,СВЦЭМ!$A$40:$A$783,$A277,СВЦЭМ!$B$40:$B$783,Y$260)+'СЕТ СН'!$F$15</f>
        <v>0</v>
      </c>
    </row>
    <row r="278" spans="1:25" ht="15.75" hidden="1" x14ac:dyDescent="0.2">
      <c r="A278" s="35">
        <f t="shared" si="7"/>
        <v>44913</v>
      </c>
      <c r="B278" s="36">
        <f>SUMIFS(СВЦЭМ!$H$40:$H$783,СВЦЭМ!$A$40:$A$783,$A278,СВЦЭМ!$B$40:$B$783,B$260)+'СЕТ СН'!$F$15</f>
        <v>0</v>
      </c>
      <c r="C278" s="36">
        <f>SUMIFS(СВЦЭМ!$H$40:$H$783,СВЦЭМ!$A$40:$A$783,$A278,СВЦЭМ!$B$40:$B$783,C$260)+'СЕТ СН'!$F$15</f>
        <v>0</v>
      </c>
      <c r="D278" s="36">
        <f>SUMIFS(СВЦЭМ!$H$40:$H$783,СВЦЭМ!$A$40:$A$783,$A278,СВЦЭМ!$B$40:$B$783,D$260)+'СЕТ СН'!$F$15</f>
        <v>0</v>
      </c>
      <c r="E278" s="36">
        <f>SUMIFS(СВЦЭМ!$H$40:$H$783,СВЦЭМ!$A$40:$A$783,$A278,СВЦЭМ!$B$40:$B$783,E$260)+'СЕТ СН'!$F$15</f>
        <v>0</v>
      </c>
      <c r="F278" s="36">
        <f>SUMIFS(СВЦЭМ!$H$40:$H$783,СВЦЭМ!$A$40:$A$783,$A278,СВЦЭМ!$B$40:$B$783,F$260)+'СЕТ СН'!$F$15</f>
        <v>0</v>
      </c>
      <c r="G278" s="36">
        <f>SUMIFS(СВЦЭМ!$H$40:$H$783,СВЦЭМ!$A$40:$A$783,$A278,СВЦЭМ!$B$40:$B$783,G$260)+'СЕТ СН'!$F$15</f>
        <v>0</v>
      </c>
      <c r="H278" s="36">
        <f>SUMIFS(СВЦЭМ!$H$40:$H$783,СВЦЭМ!$A$40:$A$783,$A278,СВЦЭМ!$B$40:$B$783,H$260)+'СЕТ СН'!$F$15</f>
        <v>0</v>
      </c>
      <c r="I278" s="36">
        <f>SUMIFS(СВЦЭМ!$H$40:$H$783,СВЦЭМ!$A$40:$A$783,$A278,СВЦЭМ!$B$40:$B$783,I$260)+'СЕТ СН'!$F$15</f>
        <v>0</v>
      </c>
      <c r="J278" s="36">
        <f>SUMIFS(СВЦЭМ!$H$40:$H$783,СВЦЭМ!$A$40:$A$783,$A278,СВЦЭМ!$B$40:$B$783,J$260)+'СЕТ СН'!$F$15</f>
        <v>0</v>
      </c>
      <c r="K278" s="36">
        <f>SUMIFS(СВЦЭМ!$H$40:$H$783,СВЦЭМ!$A$40:$A$783,$A278,СВЦЭМ!$B$40:$B$783,K$260)+'СЕТ СН'!$F$15</f>
        <v>0</v>
      </c>
      <c r="L278" s="36">
        <f>SUMIFS(СВЦЭМ!$H$40:$H$783,СВЦЭМ!$A$40:$A$783,$A278,СВЦЭМ!$B$40:$B$783,L$260)+'СЕТ СН'!$F$15</f>
        <v>0</v>
      </c>
      <c r="M278" s="36">
        <f>SUMIFS(СВЦЭМ!$H$40:$H$783,СВЦЭМ!$A$40:$A$783,$A278,СВЦЭМ!$B$40:$B$783,M$260)+'СЕТ СН'!$F$15</f>
        <v>0</v>
      </c>
      <c r="N278" s="36">
        <f>SUMIFS(СВЦЭМ!$H$40:$H$783,СВЦЭМ!$A$40:$A$783,$A278,СВЦЭМ!$B$40:$B$783,N$260)+'СЕТ СН'!$F$15</f>
        <v>0</v>
      </c>
      <c r="O278" s="36">
        <f>SUMIFS(СВЦЭМ!$H$40:$H$783,СВЦЭМ!$A$40:$A$783,$A278,СВЦЭМ!$B$40:$B$783,O$260)+'СЕТ СН'!$F$15</f>
        <v>0</v>
      </c>
      <c r="P278" s="36">
        <f>SUMIFS(СВЦЭМ!$H$40:$H$783,СВЦЭМ!$A$40:$A$783,$A278,СВЦЭМ!$B$40:$B$783,P$260)+'СЕТ СН'!$F$15</f>
        <v>0</v>
      </c>
      <c r="Q278" s="36">
        <f>SUMIFS(СВЦЭМ!$H$40:$H$783,СВЦЭМ!$A$40:$A$783,$A278,СВЦЭМ!$B$40:$B$783,Q$260)+'СЕТ СН'!$F$15</f>
        <v>0</v>
      </c>
      <c r="R278" s="36">
        <f>SUMIFS(СВЦЭМ!$H$40:$H$783,СВЦЭМ!$A$40:$A$783,$A278,СВЦЭМ!$B$40:$B$783,R$260)+'СЕТ СН'!$F$15</f>
        <v>0</v>
      </c>
      <c r="S278" s="36">
        <f>SUMIFS(СВЦЭМ!$H$40:$H$783,СВЦЭМ!$A$40:$A$783,$A278,СВЦЭМ!$B$40:$B$783,S$260)+'СЕТ СН'!$F$15</f>
        <v>0</v>
      </c>
      <c r="T278" s="36">
        <f>SUMIFS(СВЦЭМ!$H$40:$H$783,СВЦЭМ!$A$40:$A$783,$A278,СВЦЭМ!$B$40:$B$783,T$260)+'СЕТ СН'!$F$15</f>
        <v>0</v>
      </c>
      <c r="U278" s="36">
        <f>SUMIFS(СВЦЭМ!$H$40:$H$783,СВЦЭМ!$A$40:$A$783,$A278,СВЦЭМ!$B$40:$B$783,U$260)+'СЕТ СН'!$F$15</f>
        <v>0</v>
      </c>
      <c r="V278" s="36">
        <f>SUMIFS(СВЦЭМ!$H$40:$H$783,СВЦЭМ!$A$40:$A$783,$A278,СВЦЭМ!$B$40:$B$783,V$260)+'СЕТ СН'!$F$15</f>
        <v>0</v>
      </c>
      <c r="W278" s="36">
        <f>SUMIFS(СВЦЭМ!$H$40:$H$783,СВЦЭМ!$A$40:$A$783,$A278,СВЦЭМ!$B$40:$B$783,W$260)+'СЕТ СН'!$F$15</f>
        <v>0</v>
      </c>
      <c r="X278" s="36">
        <f>SUMIFS(СВЦЭМ!$H$40:$H$783,СВЦЭМ!$A$40:$A$783,$A278,СВЦЭМ!$B$40:$B$783,X$260)+'СЕТ СН'!$F$15</f>
        <v>0</v>
      </c>
      <c r="Y278" s="36">
        <f>SUMIFS(СВЦЭМ!$H$40:$H$783,СВЦЭМ!$A$40:$A$783,$A278,СВЦЭМ!$B$40:$B$783,Y$260)+'СЕТ СН'!$F$15</f>
        <v>0</v>
      </c>
    </row>
    <row r="279" spans="1:25" ht="15.75" hidden="1" x14ac:dyDescent="0.2">
      <c r="A279" s="35">
        <f t="shared" si="7"/>
        <v>44914</v>
      </c>
      <c r="B279" s="36">
        <f>SUMIFS(СВЦЭМ!$H$40:$H$783,СВЦЭМ!$A$40:$A$783,$A279,СВЦЭМ!$B$40:$B$783,B$260)+'СЕТ СН'!$F$15</f>
        <v>0</v>
      </c>
      <c r="C279" s="36">
        <f>SUMIFS(СВЦЭМ!$H$40:$H$783,СВЦЭМ!$A$40:$A$783,$A279,СВЦЭМ!$B$40:$B$783,C$260)+'СЕТ СН'!$F$15</f>
        <v>0</v>
      </c>
      <c r="D279" s="36">
        <f>SUMIFS(СВЦЭМ!$H$40:$H$783,СВЦЭМ!$A$40:$A$783,$A279,СВЦЭМ!$B$40:$B$783,D$260)+'СЕТ СН'!$F$15</f>
        <v>0</v>
      </c>
      <c r="E279" s="36">
        <f>SUMIFS(СВЦЭМ!$H$40:$H$783,СВЦЭМ!$A$40:$A$783,$A279,СВЦЭМ!$B$40:$B$783,E$260)+'СЕТ СН'!$F$15</f>
        <v>0</v>
      </c>
      <c r="F279" s="36">
        <f>SUMIFS(СВЦЭМ!$H$40:$H$783,СВЦЭМ!$A$40:$A$783,$A279,СВЦЭМ!$B$40:$B$783,F$260)+'СЕТ СН'!$F$15</f>
        <v>0</v>
      </c>
      <c r="G279" s="36">
        <f>SUMIFS(СВЦЭМ!$H$40:$H$783,СВЦЭМ!$A$40:$A$783,$A279,СВЦЭМ!$B$40:$B$783,G$260)+'СЕТ СН'!$F$15</f>
        <v>0</v>
      </c>
      <c r="H279" s="36">
        <f>SUMIFS(СВЦЭМ!$H$40:$H$783,СВЦЭМ!$A$40:$A$783,$A279,СВЦЭМ!$B$40:$B$783,H$260)+'СЕТ СН'!$F$15</f>
        <v>0</v>
      </c>
      <c r="I279" s="36">
        <f>SUMIFS(СВЦЭМ!$H$40:$H$783,СВЦЭМ!$A$40:$A$783,$A279,СВЦЭМ!$B$40:$B$783,I$260)+'СЕТ СН'!$F$15</f>
        <v>0</v>
      </c>
      <c r="J279" s="36">
        <f>SUMIFS(СВЦЭМ!$H$40:$H$783,СВЦЭМ!$A$40:$A$783,$A279,СВЦЭМ!$B$40:$B$783,J$260)+'СЕТ СН'!$F$15</f>
        <v>0</v>
      </c>
      <c r="K279" s="36">
        <f>SUMIFS(СВЦЭМ!$H$40:$H$783,СВЦЭМ!$A$40:$A$783,$A279,СВЦЭМ!$B$40:$B$783,K$260)+'СЕТ СН'!$F$15</f>
        <v>0</v>
      </c>
      <c r="L279" s="36">
        <f>SUMIFS(СВЦЭМ!$H$40:$H$783,СВЦЭМ!$A$40:$A$783,$A279,СВЦЭМ!$B$40:$B$783,L$260)+'СЕТ СН'!$F$15</f>
        <v>0</v>
      </c>
      <c r="M279" s="36">
        <f>SUMIFS(СВЦЭМ!$H$40:$H$783,СВЦЭМ!$A$40:$A$783,$A279,СВЦЭМ!$B$40:$B$783,M$260)+'СЕТ СН'!$F$15</f>
        <v>0</v>
      </c>
      <c r="N279" s="36">
        <f>SUMIFS(СВЦЭМ!$H$40:$H$783,СВЦЭМ!$A$40:$A$783,$A279,СВЦЭМ!$B$40:$B$783,N$260)+'СЕТ СН'!$F$15</f>
        <v>0</v>
      </c>
      <c r="O279" s="36">
        <f>SUMIFS(СВЦЭМ!$H$40:$H$783,СВЦЭМ!$A$40:$A$783,$A279,СВЦЭМ!$B$40:$B$783,O$260)+'СЕТ СН'!$F$15</f>
        <v>0</v>
      </c>
      <c r="P279" s="36">
        <f>SUMIFS(СВЦЭМ!$H$40:$H$783,СВЦЭМ!$A$40:$A$783,$A279,СВЦЭМ!$B$40:$B$783,P$260)+'СЕТ СН'!$F$15</f>
        <v>0</v>
      </c>
      <c r="Q279" s="36">
        <f>SUMIFS(СВЦЭМ!$H$40:$H$783,СВЦЭМ!$A$40:$A$783,$A279,СВЦЭМ!$B$40:$B$783,Q$260)+'СЕТ СН'!$F$15</f>
        <v>0</v>
      </c>
      <c r="R279" s="36">
        <f>SUMIFS(СВЦЭМ!$H$40:$H$783,СВЦЭМ!$A$40:$A$783,$A279,СВЦЭМ!$B$40:$B$783,R$260)+'СЕТ СН'!$F$15</f>
        <v>0</v>
      </c>
      <c r="S279" s="36">
        <f>SUMIFS(СВЦЭМ!$H$40:$H$783,СВЦЭМ!$A$40:$A$783,$A279,СВЦЭМ!$B$40:$B$783,S$260)+'СЕТ СН'!$F$15</f>
        <v>0</v>
      </c>
      <c r="T279" s="36">
        <f>SUMIFS(СВЦЭМ!$H$40:$H$783,СВЦЭМ!$A$40:$A$783,$A279,СВЦЭМ!$B$40:$B$783,T$260)+'СЕТ СН'!$F$15</f>
        <v>0</v>
      </c>
      <c r="U279" s="36">
        <f>SUMIFS(СВЦЭМ!$H$40:$H$783,СВЦЭМ!$A$40:$A$783,$A279,СВЦЭМ!$B$40:$B$783,U$260)+'СЕТ СН'!$F$15</f>
        <v>0</v>
      </c>
      <c r="V279" s="36">
        <f>SUMIFS(СВЦЭМ!$H$40:$H$783,СВЦЭМ!$A$40:$A$783,$A279,СВЦЭМ!$B$40:$B$783,V$260)+'СЕТ СН'!$F$15</f>
        <v>0</v>
      </c>
      <c r="W279" s="36">
        <f>SUMIFS(СВЦЭМ!$H$40:$H$783,СВЦЭМ!$A$40:$A$783,$A279,СВЦЭМ!$B$40:$B$783,W$260)+'СЕТ СН'!$F$15</f>
        <v>0</v>
      </c>
      <c r="X279" s="36">
        <f>SUMIFS(СВЦЭМ!$H$40:$H$783,СВЦЭМ!$A$40:$A$783,$A279,СВЦЭМ!$B$40:$B$783,X$260)+'СЕТ СН'!$F$15</f>
        <v>0</v>
      </c>
      <c r="Y279" s="36">
        <f>SUMIFS(СВЦЭМ!$H$40:$H$783,СВЦЭМ!$A$40:$A$783,$A279,СВЦЭМ!$B$40:$B$783,Y$260)+'СЕТ СН'!$F$15</f>
        <v>0</v>
      </c>
    </row>
    <row r="280" spans="1:25" ht="15.75" hidden="1" x14ac:dyDescent="0.2">
      <c r="A280" s="35">
        <f t="shared" si="7"/>
        <v>44915</v>
      </c>
      <c r="B280" s="36">
        <f>SUMIFS(СВЦЭМ!$H$40:$H$783,СВЦЭМ!$A$40:$A$783,$A280,СВЦЭМ!$B$40:$B$783,B$260)+'СЕТ СН'!$F$15</f>
        <v>0</v>
      </c>
      <c r="C280" s="36">
        <f>SUMIFS(СВЦЭМ!$H$40:$H$783,СВЦЭМ!$A$40:$A$783,$A280,СВЦЭМ!$B$40:$B$783,C$260)+'СЕТ СН'!$F$15</f>
        <v>0</v>
      </c>
      <c r="D280" s="36">
        <f>SUMIFS(СВЦЭМ!$H$40:$H$783,СВЦЭМ!$A$40:$A$783,$A280,СВЦЭМ!$B$40:$B$783,D$260)+'СЕТ СН'!$F$15</f>
        <v>0</v>
      </c>
      <c r="E280" s="36">
        <f>SUMIFS(СВЦЭМ!$H$40:$H$783,СВЦЭМ!$A$40:$A$783,$A280,СВЦЭМ!$B$40:$B$783,E$260)+'СЕТ СН'!$F$15</f>
        <v>0</v>
      </c>
      <c r="F280" s="36">
        <f>SUMIFS(СВЦЭМ!$H$40:$H$783,СВЦЭМ!$A$40:$A$783,$A280,СВЦЭМ!$B$40:$B$783,F$260)+'СЕТ СН'!$F$15</f>
        <v>0</v>
      </c>
      <c r="G280" s="36">
        <f>SUMIFS(СВЦЭМ!$H$40:$H$783,СВЦЭМ!$A$40:$A$783,$A280,СВЦЭМ!$B$40:$B$783,G$260)+'СЕТ СН'!$F$15</f>
        <v>0</v>
      </c>
      <c r="H280" s="36">
        <f>SUMIFS(СВЦЭМ!$H$40:$H$783,СВЦЭМ!$A$40:$A$783,$A280,СВЦЭМ!$B$40:$B$783,H$260)+'СЕТ СН'!$F$15</f>
        <v>0</v>
      </c>
      <c r="I280" s="36">
        <f>SUMIFS(СВЦЭМ!$H$40:$H$783,СВЦЭМ!$A$40:$A$783,$A280,СВЦЭМ!$B$40:$B$783,I$260)+'СЕТ СН'!$F$15</f>
        <v>0</v>
      </c>
      <c r="J280" s="36">
        <f>SUMIFS(СВЦЭМ!$H$40:$H$783,СВЦЭМ!$A$40:$A$783,$A280,СВЦЭМ!$B$40:$B$783,J$260)+'СЕТ СН'!$F$15</f>
        <v>0</v>
      </c>
      <c r="K280" s="36">
        <f>SUMIFS(СВЦЭМ!$H$40:$H$783,СВЦЭМ!$A$40:$A$783,$A280,СВЦЭМ!$B$40:$B$783,K$260)+'СЕТ СН'!$F$15</f>
        <v>0</v>
      </c>
      <c r="L280" s="36">
        <f>SUMIFS(СВЦЭМ!$H$40:$H$783,СВЦЭМ!$A$40:$A$783,$A280,СВЦЭМ!$B$40:$B$783,L$260)+'СЕТ СН'!$F$15</f>
        <v>0</v>
      </c>
      <c r="M280" s="36">
        <f>SUMIFS(СВЦЭМ!$H$40:$H$783,СВЦЭМ!$A$40:$A$783,$A280,СВЦЭМ!$B$40:$B$783,M$260)+'СЕТ СН'!$F$15</f>
        <v>0</v>
      </c>
      <c r="N280" s="36">
        <f>SUMIFS(СВЦЭМ!$H$40:$H$783,СВЦЭМ!$A$40:$A$783,$A280,СВЦЭМ!$B$40:$B$783,N$260)+'СЕТ СН'!$F$15</f>
        <v>0</v>
      </c>
      <c r="O280" s="36">
        <f>SUMIFS(СВЦЭМ!$H$40:$H$783,СВЦЭМ!$A$40:$A$783,$A280,СВЦЭМ!$B$40:$B$783,O$260)+'СЕТ СН'!$F$15</f>
        <v>0</v>
      </c>
      <c r="P280" s="36">
        <f>SUMIFS(СВЦЭМ!$H$40:$H$783,СВЦЭМ!$A$40:$A$783,$A280,СВЦЭМ!$B$40:$B$783,P$260)+'СЕТ СН'!$F$15</f>
        <v>0</v>
      </c>
      <c r="Q280" s="36">
        <f>SUMIFS(СВЦЭМ!$H$40:$H$783,СВЦЭМ!$A$40:$A$783,$A280,СВЦЭМ!$B$40:$B$783,Q$260)+'СЕТ СН'!$F$15</f>
        <v>0</v>
      </c>
      <c r="R280" s="36">
        <f>SUMIFS(СВЦЭМ!$H$40:$H$783,СВЦЭМ!$A$40:$A$783,$A280,СВЦЭМ!$B$40:$B$783,R$260)+'СЕТ СН'!$F$15</f>
        <v>0</v>
      </c>
      <c r="S280" s="36">
        <f>SUMIFS(СВЦЭМ!$H$40:$H$783,СВЦЭМ!$A$40:$A$783,$A280,СВЦЭМ!$B$40:$B$783,S$260)+'СЕТ СН'!$F$15</f>
        <v>0</v>
      </c>
      <c r="T280" s="36">
        <f>SUMIFS(СВЦЭМ!$H$40:$H$783,СВЦЭМ!$A$40:$A$783,$A280,СВЦЭМ!$B$40:$B$783,T$260)+'СЕТ СН'!$F$15</f>
        <v>0</v>
      </c>
      <c r="U280" s="36">
        <f>SUMIFS(СВЦЭМ!$H$40:$H$783,СВЦЭМ!$A$40:$A$783,$A280,СВЦЭМ!$B$40:$B$783,U$260)+'СЕТ СН'!$F$15</f>
        <v>0</v>
      </c>
      <c r="V280" s="36">
        <f>SUMIFS(СВЦЭМ!$H$40:$H$783,СВЦЭМ!$A$40:$A$783,$A280,СВЦЭМ!$B$40:$B$783,V$260)+'СЕТ СН'!$F$15</f>
        <v>0</v>
      </c>
      <c r="W280" s="36">
        <f>SUMIFS(СВЦЭМ!$H$40:$H$783,СВЦЭМ!$A$40:$A$783,$A280,СВЦЭМ!$B$40:$B$783,W$260)+'СЕТ СН'!$F$15</f>
        <v>0</v>
      </c>
      <c r="X280" s="36">
        <f>SUMIFS(СВЦЭМ!$H$40:$H$783,СВЦЭМ!$A$40:$A$783,$A280,СВЦЭМ!$B$40:$B$783,X$260)+'СЕТ СН'!$F$15</f>
        <v>0</v>
      </c>
      <c r="Y280" s="36">
        <f>SUMIFS(СВЦЭМ!$H$40:$H$783,СВЦЭМ!$A$40:$A$783,$A280,СВЦЭМ!$B$40:$B$783,Y$260)+'СЕТ СН'!$F$15</f>
        <v>0</v>
      </c>
    </row>
    <row r="281" spans="1:25" ht="15.75" hidden="1" x14ac:dyDescent="0.2">
      <c r="A281" s="35">
        <f t="shared" si="7"/>
        <v>44916</v>
      </c>
      <c r="B281" s="36">
        <f>SUMIFS(СВЦЭМ!$H$40:$H$783,СВЦЭМ!$A$40:$A$783,$A281,СВЦЭМ!$B$40:$B$783,B$260)+'СЕТ СН'!$F$15</f>
        <v>0</v>
      </c>
      <c r="C281" s="36">
        <f>SUMIFS(СВЦЭМ!$H$40:$H$783,СВЦЭМ!$A$40:$A$783,$A281,СВЦЭМ!$B$40:$B$783,C$260)+'СЕТ СН'!$F$15</f>
        <v>0</v>
      </c>
      <c r="D281" s="36">
        <f>SUMIFS(СВЦЭМ!$H$40:$H$783,СВЦЭМ!$A$40:$A$783,$A281,СВЦЭМ!$B$40:$B$783,D$260)+'СЕТ СН'!$F$15</f>
        <v>0</v>
      </c>
      <c r="E281" s="36">
        <f>SUMIFS(СВЦЭМ!$H$40:$H$783,СВЦЭМ!$A$40:$A$783,$A281,СВЦЭМ!$B$40:$B$783,E$260)+'СЕТ СН'!$F$15</f>
        <v>0</v>
      </c>
      <c r="F281" s="36">
        <f>SUMIFS(СВЦЭМ!$H$40:$H$783,СВЦЭМ!$A$40:$A$783,$A281,СВЦЭМ!$B$40:$B$783,F$260)+'СЕТ СН'!$F$15</f>
        <v>0</v>
      </c>
      <c r="G281" s="36">
        <f>SUMIFS(СВЦЭМ!$H$40:$H$783,СВЦЭМ!$A$40:$A$783,$A281,СВЦЭМ!$B$40:$B$783,G$260)+'СЕТ СН'!$F$15</f>
        <v>0</v>
      </c>
      <c r="H281" s="36">
        <f>SUMIFS(СВЦЭМ!$H$40:$H$783,СВЦЭМ!$A$40:$A$783,$A281,СВЦЭМ!$B$40:$B$783,H$260)+'СЕТ СН'!$F$15</f>
        <v>0</v>
      </c>
      <c r="I281" s="36">
        <f>SUMIFS(СВЦЭМ!$H$40:$H$783,СВЦЭМ!$A$40:$A$783,$A281,СВЦЭМ!$B$40:$B$783,I$260)+'СЕТ СН'!$F$15</f>
        <v>0</v>
      </c>
      <c r="J281" s="36">
        <f>SUMIFS(СВЦЭМ!$H$40:$H$783,СВЦЭМ!$A$40:$A$783,$A281,СВЦЭМ!$B$40:$B$783,J$260)+'СЕТ СН'!$F$15</f>
        <v>0</v>
      </c>
      <c r="K281" s="36">
        <f>SUMIFS(СВЦЭМ!$H$40:$H$783,СВЦЭМ!$A$40:$A$783,$A281,СВЦЭМ!$B$40:$B$783,K$260)+'СЕТ СН'!$F$15</f>
        <v>0</v>
      </c>
      <c r="L281" s="36">
        <f>SUMIFS(СВЦЭМ!$H$40:$H$783,СВЦЭМ!$A$40:$A$783,$A281,СВЦЭМ!$B$40:$B$783,L$260)+'СЕТ СН'!$F$15</f>
        <v>0</v>
      </c>
      <c r="M281" s="36">
        <f>SUMIFS(СВЦЭМ!$H$40:$H$783,СВЦЭМ!$A$40:$A$783,$A281,СВЦЭМ!$B$40:$B$783,M$260)+'СЕТ СН'!$F$15</f>
        <v>0</v>
      </c>
      <c r="N281" s="36">
        <f>SUMIFS(СВЦЭМ!$H$40:$H$783,СВЦЭМ!$A$40:$A$783,$A281,СВЦЭМ!$B$40:$B$783,N$260)+'СЕТ СН'!$F$15</f>
        <v>0</v>
      </c>
      <c r="O281" s="36">
        <f>SUMIFS(СВЦЭМ!$H$40:$H$783,СВЦЭМ!$A$40:$A$783,$A281,СВЦЭМ!$B$40:$B$783,O$260)+'СЕТ СН'!$F$15</f>
        <v>0</v>
      </c>
      <c r="P281" s="36">
        <f>SUMIFS(СВЦЭМ!$H$40:$H$783,СВЦЭМ!$A$40:$A$783,$A281,СВЦЭМ!$B$40:$B$783,P$260)+'СЕТ СН'!$F$15</f>
        <v>0</v>
      </c>
      <c r="Q281" s="36">
        <f>SUMIFS(СВЦЭМ!$H$40:$H$783,СВЦЭМ!$A$40:$A$783,$A281,СВЦЭМ!$B$40:$B$783,Q$260)+'СЕТ СН'!$F$15</f>
        <v>0</v>
      </c>
      <c r="R281" s="36">
        <f>SUMIFS(СВЦЭМ!$H$40:$H$783,СВЦЭМ!$A$40:$A$783,$A281,СВЦЭМ!$B$40:$B$783,R$260)+'СЕТ СН'!$F$15</f>
        <v>0</v>
      </c>
      <c r="S281" s="36">
        <f>SUMIFS(СВЦЭМ!$H$40:$H$783,СВЦЭМ!$A$40:$A$783,$A281,СВЦЭМ!$B$40:$B$783,S$260)+'СЕТ СН'!$F$15</f>
        <v>0</v>
      </c>
      <c r="T281" s="36">
        <f>SUMIFS(СВЦЭМ!$H$40:$H$783,СВЦЭМ!$A$40:$A$783,$A281,СВЦЭМ!$B$40:$B$783,T$260)+'СЕТ СН'!$F$15</f>
        <v>0</v>
      </c>
      <c r="U281" s="36">
        <f>SUMIFS(СВЦЭМ!$H$40:$H$783,СВЦЭМ!$A$40:$A$783,$A281,СВЦЭМ!$B$40:$B$783,U$260)+'СЕТ СН'!$F$15</f>
        <v>0</v>
      </c>
      <c r="V281" s="36">
        <f>SUMIFS(СВЦЭМ!$H$40:$H$783,СВЦЭМ!$A$40:$A$783,$A281,СВЦЭМ!$B$40:$B$783,V$260)+'СЕТ СН'!$F$15</f>
        <v>0</v>
      </c>
      <c r="W281" s="36">
        <f>SUMIFS(СВЦЭМ!$H$40:$H$783,СВЦЭМ!$A$40:$A$783,$A281,СВЦЭМ!$B$40:$B$783,W$260)+'СЕТ СН'!$F$15</f>
        <v>0</v>
      </c>
      <c r="X281" s="36">
        <f>SUMIFS(СВЦЭМ!$H$40:$H$783,СВЦЭМ!$A$40:$A$783,$A281,СВЦЭМ!$B$40:$B$783,X$260)+'СЕТ СН'!$F$15</f>
        <v>0</v>
      </c>
      <c r="Y281" s="36">
        <f>SUMIFS(СВЦЭМ!$H$40:$H$783,СВЦЭМ!$A$40:$A$783,$A281,СВЦЭМ!$B$40:$B$783,Y$260)+'СЕТ СН'!$F$15</f>
        <v>0</v>
      </c>
    </row>
    <row r="282" spans="1:25" ht="15.75" hidden="1" x14ac:dyDescent="0.2">
      <c r="A282" s="35">
        <f t="shared" si="7"/>
        <v>44917</v>
      </c>
      <c r="B282" s="36">
        <f>SUMIFS(СВЦЭМ!$H$40:$H$783,СВЦЭМ!$A$40:$A$783,$A282,СВЦЭМ!$B$40:$B$783,B$260)+'СЕТ СН'!$F$15</f>
        <v>0</v>
      </c>
      <c r="C282" s="36">
        <f>SUMIFS(СВЦЭМ!$H$40:$H$783,СВЦЭМ!$A$40:$A$783,$A282,СВЦЭМ!$B$40:$B$783,C$260)+'СЕТ СН'!$F$15</f>
        <v>0</v>
      </c>
      <c r="D282" s="36">
        <f>SUMIFS(СВЦЭМ!$H$40:$H$783,СВЦЭМ!$A$40:$A$783,$A282,СВЦЭМ!$B$40:$B$783,D$260)+'СЕТ СН'!$F$15</f>
        <v>0</v>
      </c>
      <c r="E282" s="36">
        <f>SUMIFS(СВЦЭМ!$H$40:$H$783,СВЦЭМ!$A$40:$A$783,$A282,СВЦЭМ!$B$40:$B$783,E$260)+'СЕТ СН'!$F$15</f>
        <v>0</v>
      </c>
      <c r="F282" s="36">
        <f>SUMIFS(СВЦЭМ!$H$40:$H$783,СВЦЭМ!$A$40:$A$783,$A282,СВЦЭМ!$B$40:$B$783,F$260)+'СЕТ СН'!$F$15</f>
        <v>0</v>
      </c>
      <c r="G282" s="36">
        <f>SUMIFS(СВЦЭМ!$H$40:$H$783,СВЦЭМ!$A$40:$A$783,$A282,СВЦЭМ!$B$40:$B$783,G$260)+'СЕТ СН'!$F$15</f>
        <v>0</v>
      </c>
      <c r="H282" s="36">
        <f>SUMIFS(СВЦЭМ!$H$40:$H$783,СВЦЭМ!$A$40:$A$783,$A282,СВЦЭМ!$B$40:$B$783,H$260)+'СЕТ СН'!$F$15</f>
        <v>0</v>
      </c>
      <c r="I282" s="36">
        <f>SUMIFS(СВЦЭМ!$H$40:$H$783,СВЦЭМ!$A$40:$A$783,$A282,СВЦЭМ!$B$40:$B$783,I$260)+'СЕТ СН'!$F$15</f>
        <v>0</v>
      </c>
      <c r="J282" s="36">
        <f>SUMIFS(СВЦЭМ!$H$40:$H$783,СВЦЭМ!$A$40:$A$783,$A282,СВЦЭМ!$B$40:$B$783,J$260)+'СЕТ СН'!$F$15</f>
        <v>0</v>
      </c>
      <c r="K282" s="36">
        <f>SUMIFS(СВЦЭМ!$H$40:$H$783,СВЦЭМ!$A$40:$A$783,$A282,СВЦЭМ!$B$40:$B$783,K$260)+'СЕТ СН'!$F$15</f>
        <v>0</v>
      </c>
      <c r="L282" s="36">
        <f>SUMIFS(СВЦЭМ!$H$40:$H$783,СВЦЭМ!$A$40:$A$783,$A282,СВЦЭМ!$B$40:$B$783,L$260)+'СЕТ СН'!$F$15</f>
        <v>0</v>
      </c>
      <c r="M282" s="36">
        <f>SUMIFS(СВЦЭМ!$H$40:$H$783,СВЦЭМ!$A$40:$A$783,$A282,СВЦЭМ!$B$40:$B$783,M$260)+'СЕТ СН'!$F$15</f>
        <v>0</v>
      </c>
      <c r="N282" s="36">
        <f>SUMIFS(СВЦЭМ!$H$40:$H$783,СВЦЭМ!$A$40:$A$783,$A282,СВЦЭМ!$B$40:$B$783,N$260)+'СЕТ СН'!$F$15</f>
        <v>0</v>
      </c>
      <c r="O282" s="36">
        <f>SUMIFS(СВЦЭМ!$H$40:$H$783,СВЦЭМ!$A$40:$A$783,$A282,СВЦЭМ!$B$40:$B$783,O$260)+'СЕТ СН'!$F$15</f>
        <v>0</v>
      </c>
      <c r="P282" s="36">
        <f>SUMIFS(СВЦЭМ!$H$40:$H$783,СВЦЭМ!$A$40:$A$783,$A282,СВЦЭМ!$B$40:$B$783,P$260)+'СЕТ СН'!$F$15</f>
        <v>0</v>
      </c>
      <c r="Q282" s="36">
        <f>SUMIFS(СВЦЭМ!$H$40:$H$783,СВЦЭМ!$A$40:$A$783,$A282,СВЦЭМ!$B$40:$B$783,Q$260)+'СЕТ СН'!$F$15</f>
        <v>0</v>
      </c>
      <c r="R282" s="36">
        <f>SUMIFS(СВЦЭМ!$H$40:$H$783,СВЦЭМ!$A$40:$A$783,$A282,СВЦЭМ!$B$40:$B$783,R$260)+'СЕТ СН'!$F$15</f>
        <v>0</v>
      </c>
      <c r="S282" s="36">
        <f>SUMIFS(СВЦЭМ!$H$40:$H$783,СВЦЭМ!$A$40:$A$783,$A282,СВЦЭМ!$B$40:$B$783,S$260)+'СЕТ СН'!$F$15</f>
        <v>0</v>
      </c>
      <c r="T282" s="36">
        <f>SUMIFS(СВЦЭМ!$H$40:$H$783,СВЦЭМ!$A$40:$A$783,$A282,СВЦЭМ!$B$40:$B$783,T$260)+'СЕТ СН'!$F$15</f>
        <v>0</v>
      </c>
      <c r="U282" s="36">
        <f>SUMIFS(СВЦЭМ!$H$40:$H$783,СВЦЭМ!$A$40:$A$783,$A282,СВЦЭМ!$B$40:$B$783,U$260)+'СЕТ СН'!$F$15</f>
        <v>0</v>
      </c>
      <c r="V282" s="36">
        <f>SUMIFS(СВЦЭМ!$H$40:$H$783,СВЦЭМ!$A$40:$A$783,$A282,СВЦЭМ!$B$40:$B$783,V$260)+'СЕТ СН'!$F$15</f>
        <v>0</v>
      </c>
      <c r="W282" s="36">
        <f>SUMIFS(СВЦЭМ!$H$40:$H$783,СВЦЭМ!$A$40:$A$783,$A282,СВЦЭМ!$B$40:$B$783,W$260)+'СЕТ СН'!$F$15</f>
        <v>0</v>
      </c>
      <c r="X282" s="36">
        <f>SUMIFS(СВЦЭМ!$H$40:$H$783,СВЦЭМ!$A$40:$A$783,$A282,СВЦЭМ!$B$40:$B$783,X$260)+'СЕТ СН'!$F$15</f>
        <v>0</v>
      </c>
      <c r="Y282" s="36">
        <f>SUMIFS(СВЦЭМ!$H$40:$H$783,СВЦЭМ!$A$40:$A$783,$A282,СВЦЭМ!$B$40:$B$783,Y$260)+'СЕТ СН'!$F$15</f>
        <v>0</v>
      </c>
    </row>
    <row r="283" spans="1:25" ht="15.75" hidden="1" x14ac:dyDescent="0.2">
      <c r="A283" s="35">
        <f t="shared" si="7"/>
        <v>44918</v>
      </c>
      <c r="B283" s="36">
        <f>SUMIFS(СВЦЭМ!$H$40:$H$783,СВЦЭМ!$A$40:$A$783,$A283,СВЦЭМ!$B$40:$B$783,B$260)+'СЕТ СН'!$F$15</f>
        <v>0</v>
      </c>
      <c r="C283" s="36">
        <f>SUMIFS(СВЦЭМ!$H$40:$H$783,СВЦЭМ!$A$40:$A$783,$A283,СВЦЭМ!$B$40:$B$783,C$260)+'СЕТ СН'!$F$15</f>
        <v>0</v>
      </c>
      <c r="D283" s="36">
        <f>SUMIFS(СВЦЭМ!$H$40:$H$783,СВЦЭМ!$A$40:$A$783,$A283,СВЦЭМ!$B$40:$B$783,D$260)+'СЕТ СН'!$F$15</f>
        <v>0</v>
      </c>
      <c r="E283" s="36">
        <f>SUMIFS(СВЦЭМ!$H$40:$H$783,СВЦЭМ!$A$40:$A$783,$A283,СВЦЭМ!$B$40:$B$783,E$260)+'СЕТ СН'!$F$15</f>
        <v>0</v>
      </c>
      <c r="F283" s="36">
        <f>SUMIFS(СВЦЭМ!$H$40:$H$783,СВЦЭМ!$A$40:$A$783,$A283,СВЦЭМ!$B$40:$B$783,F$260)+'СЕТ СН'!$F$15</f>
        <v>0</v>
      </c>
      <c r="G283" s="36">
        <f>SUMIFS(СВЦЭМ!$H$40:$H$783,СВЦЭМ!$A$40:$A$783,$A283,СВЦЭМ!$B$40:$B$783,G$260)+'СЕТ СН'!$F$15</f>
        <v>0</v>
      </c>
      <c r="H283" s="36">
        <f>SUMIFS(СВЦЭМ!$H$40:$H$783,СВЦЭМ!$A$40:$A$783,$A283,СВЦЭМ!$B$40:$B$783,H$260)+'СЕТ СН'!$F$15</f>
        <v>0</v>
      </c>
      <c r="I283" s="36">
        <f>SUMIFS(СВЦЭМ!$H$40:$H$783,СВЦЭМ!$A$40:$A$783,$A283,СВЦЭМ!$B$40:$B$783,I$260)+'СЕТ СН'!$F$15</f>
        <v>0</v>
      </c>
      <c r="J283" s="36">
        <f>SUMIFS(СВЦЭМ!$H$40:$H$783,СВЦЭМ!$A$40:$A$783,$A283,СВЦЭМ!$B$40:$B$783,J$260)+'СЕТ СН'!$F$15</f>
        <v>0</v>
      </c>
      <c r="K283" s="36">
        <f>SUMIFS(СВЦЭМ!$H$40:$H$783,СВЦЭМ!$A$40:$A$783,$A283,СВЦЭМ!$B$40:$B$783,K$260)+'СЕТ СН'!$F$15</f>
        <v>0</v>
      </c>
      <c r="L283" s="36">
        <f>SUMIFS(СВЦЭМ!$H$40:$H$783,СВЦЭМ!$A$40:$A$783,$A283,СВЦЭМ!$B$40:$B$783,L$260)+'СЕТ СН'!$F$15</f>
        <v>0</v>
      </c>
      <c r="M283" s="36">
        <f>SUMIFS(СВЦЭМ!$H$40:$H$783,СВЦЭМ!$A$40:$A$783,$A283,СВЦЭМ!$B$40:$B$783,M$260)+'СЕТ СН'!$F$15</f>
        <v>0</v>
      </c>
      <c r="N283" s="36">
        <f>SUMIFS(СВЦЭМ!$H$40:$H$783,СВЦЭМ!$A$40:$A$783,$A283,СВЦЭМ!$B$40:$B$783,N$260)+'СЕТ СН'!$F$15</f>
        <v>0</v>
      </c>
      <c r="O283" s="36">
        <f>SUMIFS(СВЦЭМ!$H$40:$H$783,СВЦЭМ!$A$40:$A$783,$A283,СВЦЭМ!$B$40:$B$783,O$260)+'СЕТ СН'!$F$15</f>
        <v>0</v>
      </c>
      <c r="P283" s="36">
        <f>SUMIFS(СВЦЭМ!$H$40:$H$783,СВЦЭМ!$A$40:$A$783,$A283,СВЦЭМ!$B$40:$B$783,P$260)+'СЕТ СН'!$F$15</f>
        <v>0</v>
      </c>
      <c r="Q283" s="36">
        <f>SUMIFS(СВЦЭМ!$H$40:$H$783,СВЦЭМ!$A$40:$A$783,$A283,СВЦЭМ!$B$40:$B$783,Q$260)+'СЕТ СН'!$F$15</f>
        <v>0</v>
      </c>
      <c r="R283" s="36">
        <f>SUMIFS(СВЦЭМ!$H$40:$H$783,СВЦЭМ!$A$40:$A$783,$A283,СВЦЭМ!$B$40:$B$783,R$260)+'СЕТ СН'!$F$15</f>
        <v>0</v>
      </c>
      <c r="S283" s="36">
        <f>SUMIFS(СВЦЭМ!$H$40:$H$783,СВЦЭМ!$A$40:$A$783,$A283,СВЦЭМ!$B$40:$B$783,S$260)+'СЕТ СН'!$F$15</f>
        <v>0</v>
      </c>
      <c r="T283" s="36">
        <f>SUMIFS(СВЦЭМ!$H$40:$H$783,СВЦЭМ!$A$40:$A$783,$A283,СВЦЭМ!$B$40:$B$783,T$260)+'СЕТ СН'!$F$15</f>
        <v>0</v>
      </c>
      <c r="U283" s="36">
        <f>SUMIFS(СВЦЭМ!$H$40:$H$783,СВЦЭМ!$A$40:$A$783,$A283,СВЦЭМ!$B$40:$B$783,U$260)+'СЕТ СН'!$F$15</f>
        <v>0</v>
      </c>
      <c r="V283" s="36">
        <f>SUMIFS(СВЦЭМ!$H$40:$H$783,СВЦЭМ!$A$40:$A$783,$A283,СВЦЭМ!$B$40:$B$783,V$260)+'СЕТ СН'!$F$15</f>
        <v>0</v>
      </c>
      <c r="W283" s="36">
        <f>SUMIFS(СВЦЭМ!$H$40:$H$783,СВЦЭМ!$A$40:$A$783,$A283,СВЦЭМ!$B$40:$B$783,W$260)+'СЕТ СН'!$F$15</f>
        <v>0</v>
      </c>
      <c r="X283" s="36">
        <f>SUMIFS(СВЦЭМ!$H$40:$H$783,СВЦЭМ!$A$40:$A$783,$A283,СВЦЭМ!$B$40:$B$783,X$260)+'СЕТ СН'!$F$15</f>
        <v>0</v>
      </c>
      <c r="Y283" s="36">
        <f>SUMIFS(СВЦЭМ!$H$40:$H$783,СВЦЭМ!$A$40:$A$783,$A283,СВЦЭМ!$B$40:$B$783,Y$260)+'СЕТ СН'!$F$15</f>
        <v>0</v>
      </c>
    </row>
    <row r="284" spans="1:25" ht="15.75" hidden="1" x14ac:dyDescent="0.2">
      <c r="A284" s="35">
        <f t="shared" si="7"/>
        <v>44919</v>
      </c>
      <c r="B284" s="36">
        <f>SUMIFS(СВЦЭМ!$H$40:$H$783,СВЦЭМ!$A$40:$A$783,$A284,СВЦЭМ!$B$40:$B$783,B$260)+'СЕТ СН'!$F$15</f>
        <v>0</v>
      </c>
      <c r="C284" s="36">
        <f>SUMIFS(СВЦЭМ!$H$40:$H$783,СВЦЭМ!$A$40:$A$783,$A284,СВЦЭМ!$B$40:$B$783,C$260)+'СЕТ СН'!$F$15</f>
        <v>0</v>
      </c>
      <c r="D284" s="36">
        <f>SUMIFS(СВЦЭМ!$H$40:$H$783,СВЦЭМ!$A$40:$A$783,$A284,СВЦЭМ!$B$40:$B$783,D$260)+'СЕТ СН'!$F$15</f>
        <v>0</v>
      </c>
      <c r="E284" s="36">
        <f>SUMIFS(СВЦЭМ!$H$40:$H$783,СВЦЭМ!$A$40:$A$783,$A284,СВЦЭМ!$B$40:$B$783,E$260)+'СЕТ СН'!$F$15</f>
        <v>0</v>
      </c>
      <c r="F284" s="36">
        <f>SUMIFS(СВЦЭМ!$H$40:$H$783,СВЦЭМ!$A$40:$A$783,$A284,СВЦЭМ!$B$40:$B$783,F$260)+'СЕТ СН'!$F$15</f>
        <v>0</v>
      </c>
      <c r="G284" s="36">
        <f>SUMIFS(СВЦЭМ!$H$40:$H$783,СВЦЭМ!$A$40:$A$783,$A284,СВЦЭМ!$B$40:$B$783,G$260)+'СЕТ СН'!$F$15</f>
        <v>0</v>
      </c>
      <c r="H284" s="36">
        <f>SUMIFS(СВЦЭМ!$H$40:$H$783,СВЦЭМ!$A$40:$A$783,$A284,СВЦЭМ!$B$40:$B$783,H$260)+'СЕТ СН'!$F$15</f>
        <v>0</v>
      </c>
      <c r="I284" s="36">
        <f>SUMIFS(СВЦЭМ!$H$40:$H$783,СВЦЭМ!$A$40:$A$783,$A284,СВЦЭМ!$B$40:$B$783,I$260)+'СЕТ СН'!$F$15</f>
        <v>0</v>
      </c>
      <c r="J284" s="36">
        <f>SUMIFS(СВЦЭМ!$H$40:$H$783,СВЦЭМ!$A$40:$A$783,$A284,СВЦЭМ!$B$40:$B$783,J$260)+'СЕТ СН'!$F$15</f>
        <v>0</v>
      </c>
      <c r="K284" s="36">
        <f>SUMIFS(СВЦЭМ!$H$40:$H$783,СВЦЭМ!$A$40:$A$783,$A284,СВЦЭМ!$B$40:$B$783,K$260)+'СЕТ СН'!$F$15</f>
        <v>0</v>
      </c>
      <c r="L284" s="36">
        <f>SUMIFS(СВЦЭМ!$H$40:$H$783,СВЦЭМ!$A$40:$A$783,$A284,СВЦЭМ!$B$40:$B$783,L$260)+'СЕТ СН'!$F$15</f>
        <v>0</v>
      </c>
      <c r="M284" s="36">
        <f>SUMIFS(СВЦЭМ!$H$40:$H$783,СВЦЭМ!$A$40:$A$783,$A284,СВЦЭМ!$B$40:$B$783,M$260)+'СЕТ СН'!$F$15</f>
        <v>0</v>
      </c>
      <c r="N284" s="36">
        <f>SUMIFS(СВЦЭМ!$H$40:$H$783,СВЦЭМ!$A$40:$A$783,$A284,СВЦЭМ!$B$40:$B$783,N$260)+'СЕТ СН'!$F$15</f>
        <v>0</v>
      </c>
      <c r="O284" s="36">
        <f>SUMIFS(СВЦЭМ!$H$40:$H$783,СВЦЭМ!$A$40:$A$783,$A284,СВЦЭМ!$B$40:$B$783,O$260)+'СЕТ СН'!$F$15</f>
        <v>0</v>
      </c>
      <c r="P284" s="36">
        <f>SUMIFS(СВЦЭМ!$H$40:$H$783,СВЦЭМ!$A$40:$A$783,$A284,СВЦЭМ!$B$40:$B$783,P$260)+'СЕТ СН'!$F$15</f>
        <v>0</v>
      </c>
      <c r="Q284" s="36">
        <f>SUMIFS(СВЦЭМ!$H$40:$H$783,СВЦЭМ!$A$40:$A$783,$A284,СВЦЭМ!$B$40:$B$783,Q$260)+'СЕТ СН'!$F$15</f>
        <v>0</v>
      </c>
      <c r="R284" s="36">
        <f>SUMIFS(СВЦЭМ!$H$40:$H$783,СВЦЭМ!$A$40:$A$783,$A284,СВЦЭМ!$B$40:$B$783,R$260)+'СЕТ СН'!$F$15</f>
        <v>0</v>
      </c>
      <c r="S284" s="36">
        <f>SUMIFS(СВЦЭМ!$H$40:$H$783,СВЦЭМ!$A$40:$A$783,$A284,СВЦЭМ!$B$40:$B$783,S$260)+'СЕТ СН'!$F$15</f>
        <v>0</v>
      </c>
      <c r="T284" s="36">
        <f>SUMIFS(СВЦЭМ!$H$40:$H$783,СВЦЭМ!$A$40:$A$783,$A284,СВЦЭМ!$B$40:$B$783,T$260)+'СЕТ СН'!$F$15</f>
        <v>0</v>
      </c>
      <c r="U284" s="36">
        <f>SUMIFS(СВЦЭМ!$H$40:$H$783,СВЦЭМ!$A$40:$A$783,$A284,СВЦЭМ!$B$40:$B$783,U$260)+'СЕТ СН'!$F$15</f>
        <v>0</v>
      </c>
      <c r="V284" s="36">
        <f>SUMIFS(СВЦЭМ!$H$40:$H$783,СВЦЭМ!$A$40:$A$783,$A284,СВЦЭМ!$B$40:$B$783,V$260)+'СЕТ СН'!$F$15</f>
        <v>0</v>
      </c>
      <c r="W284" s="36">
        <f>SUMIFS(СВЦЭМ!$H$40:$H$783,СВЦЭМ!$A$40:$A$783,$A284,СВЦЭМ!$B$40:$B$783,W$260)+'СЕТ СН'!$F$15</f>
        <v>0</v>
      </c>
      <c r="X284" s="36">
        <f>SUMIFS(СВЦЭМ!$H$40:$H$783,СВЦЭМ!$A$40:$A$783,$A284,СВЦЭМ!$B$40:$B$783,X$260)+'СЕТ СН'!$F$15</f>
        <v>0</v>
      </c>
      <c r="Y284" s="36">
        <f>SUMIFS(СВЦЭМ!$H$40:$H$783,СВЦЭМ!$A$40:$A$783,$A284,СВЦЭМ!$B$40:$B$783,Y$260)+'СЕТ СН'!$F$15</f>
        <v>0</v>
      </c>
    </row>
    <row r="285" spans="1:25" ht="15.75" hidden="1" x14ac:dyDescent="0.2">
      <c r="A285" s="35">
        <f t="shared" si="7"/>
        <v>44920</v>
      </c>
      <c r="B285" s="36">
        <f>SUMIFS(СВЦЭМ!$H$40:$H$783,СВЦЭМ!$A$40:$A$783,$A285,СВЦЭМ!$B$40:$B$783,B$260)+'СЕТ СН'!$F$15</f>
        <v>0</v>
      </c>
      <c r="C285" s="36">
        <f>SUMIFS(СВЦЭМ!$H$40:$H$783,СВЦЭМ!$A$40:$A$783,$A285,СВЦЭМ!$B$40:$B$783,C$260)+'СЕТ СН'!$F$15</f>
        <v>0</v>
      </c>
      <c r="D285" s="36">
        <f>SUMIFS(СВЦЭМ!$H$40:$H$783,СВЦЭМ!$A$40:$A$783,$A285,СВЦЭМ!$B$40:$B$783,D$260)+'СЕТ СН'!$F$15</f>
        <v>0</v>
      </c>
      <c r="E285" s="36">
        <f>SUMIFS(СВЦЭМ!$H$40:$H$783,СВЦЭМ!$A$40:$A$783,$A285,СВЦЭМ!$B$40:$B$783,E$260)+'СЕТ СН'!$F$15</f>
        <v>0</v>
      </c>
      <c r="F285" s="36">
        <f>SUMIFS(СВЦЭМ!$H$40:$H$783,СВЦЭМ!$A$40:$A$783,$A285,СВЦЭМ!$B$40:$B$783,F$260)+'СЕТ СН'!$F$15</f>
        <v>0</v>
      </c>
      <c r="G285" s="36">
        <f>SUMIFS(СВЦЭМ!$H$40:$H$783,СВЦЭМ!$A$40:$A$783,$A285,СВЦЭМ!$B$40:$B$783,G$260)+'СЕТ СН'!$F$15</f>
        <v>0</v>
      </c>
      <c r="H285" s="36">
        <f>SUMIFS(СВЦЭМ!$H$40:$H$783,СВЦЭМ!$A$40:$A$783,$A285,СВЦЭМ!$B$40:$B$783,H$260)+'СЕТ СН'!$F$15</f>
        <v>0</v>
      </c>
      <c r="I285" s="36">
        <f>SUMIFS(СВЦЭМ!$H$40:$H$783,СВЦЭМ!$A$40:$A$783,$A285,СВЦЭМ!$B$40:$B$783,I$260)+'СЕТ СН'!$F$15</f>
        <v>0</v>
      </c>
      <c r="J285" s="36">
        <f>SUMIFS(СВЦЭМ!$H$40:$H$783,СВЦЭМ!$A$40:$A$783,$A285,СВЦЭМ!$B$40:$B$783,J$260)+'СЕТ СН'!$F$15</f>
        <v>0</v>
      </c>
      <c r="K285" s="36">
        <f>SUMIFS(СВЦЭМ!$H$40:$H$783,СВЦЭМ!$A$40:$A$783,$A285,СВЦЭМ!$B$40:$B$783,K$260)+'СЕТ СН'!$F$15</f>
        <v>0</v>
      </c>
      <c r="L285" s="36">
        <f>SUMIFS(СВЦЭМ!$H$40:$H$783,СВЦЭМ!$A$40:$A$783,$A285,СВЦЭМ!$B$40:$B$783,L$260)+'СЕТ СН'!$F$15</f>
        <v>0</v>
      </c>
      <c r="M285" s="36">
        <f>SUMIFS(СВЦЭМ!$H$40:$H$783,СВЦЭМ!$A$40:$A$783,$A285,СВЦЭМ!$B$40:$B$783,M$260)+'СЕТ СН'!$F$15</f>
        <v>0</v>
      </c>
      <c r="N285" s="36">
        <f>SUMIFS(СВЦЭМ!$H$40:$H$783,СВЦЭМ!$A$40:$A$783,$A285,СВЦЭМ!$B$40:$B$783,N$260)+'СЕТ СН'!$F$15</f>
        <v>0</v>
      </c>
      <c r="O285" s="36">
        <f>SUMIFS(СВЦЭМ!$H$40:$H$783,СВЦЭМ!$A$40:$A$783,$A285,СВЦЭМ!$B$40:$B$783,O$260)+'СЕТ СН'!$F$15</f>
        <v>0</v>
      </c>
      <c r="P285" s="36">
        <f>SUMIFS(СВЦЭМ!$H$40:$H$783,СВЦЭМ!$A$40:$A$783,$A285,СВЦЭМ!$B$40:$B$783,P$260)+'СЕТ СН'!$F$15</f>
        <v>0</v>
      </c>
      <c r="Q285" s="36">
        <f>SUMIFS(СВЦЭМ!$H$40:$H$783,СВЦЭМ!$A$40:$A$783,$A285,СВЦЭМ!$B$40:$B$783,Q$260)+'СЕТ СН'!$F$15</f>
        <v>0</v>
      </c>
      <c r="R285" s="36">
        <f>SUMIFS(СВЦЭМ!$H$40:$H$783,СВЦЭМ!$A$40:$A$783,$A285,СВЦЭМ!$B$40:$B$783,R$260)+'СЕТ СН'!$F$15</f>
        <v>0</v>
      </c>
      <c r="S285" s="36">
        <f>SUMIFS(СВЦЭМ!$H$40:$H$783,СВЦЭМ!$A$40:$A$783,$A285,СВЦЭМ!$B$40:$B$783,S$260)+'СЕТ СН'!$F$15</f>
        <v>0</v>
      </c>
      <c r="T285" s="36">
        <f>SUMIFS(СВЦЭМ!$H$40:$H$783,СВЦЭМ!$A$40:$A$783,$A285,СВЦЭМ!$B$40:$B$783,T$260)+'СЕТ СН'!$F$15</f>
        <v>0</v>
      </c>
      <c r="U285" s="36">
        <f>SUMIFS(СВЦЭМ!$H$40:$H$783,СВЦЭМ!$A$40:$A$783,$A285,СВЦЭМ!$B$40:$B$783,U$260)+'СЕТ СН'!$F$15</f>
        <v>0</v>
      </c>
      <c r="V285" s="36">
        <f>SUMIFS(СВЦЭМ!$H$40:$H$783,СВЦЭМ!$A$40:$A$783,$A285,СВЦЭМ!$B$40:$B$783,V$260)+'СЕТ СН'!$F$15</f>
        <v>0</v>
      </c>
      <c r="W285" s="36">
        <f>SUMIFS(СВЦЭМ!$H$40:$H$783,СВЦЭМ!$A$40:$A$783,$A285,СВЦЭМ!$B$40:$B$783,W$260)+'СЕТ СН'!$F$15</f>
        <v>0</v>
      </c>
      <c r="X285" s="36">
        <f>SUMIFS(СВЦЭМ!$H$40:$H$783,СВЦЭМ!$A$40:$A$783,$A285,СВЦЭМ!$B$40:$B$783,X$260)+'СЕТ СН'!$F$15</f>
        <v>0</v>
      </c>
      <c r="Y285" s="36">
        <f>SUMIFS(СВЦЭМ!$H$40:$H$783,СВЦЭМ!$A$40:$A$783,$A285,СВЦЭМ!$B$40:$B$783,Y$260)+'СЕТ СН'!$F$15</f>
        <v>0</v>
      </c>
    </row>
    <row r="286" spans="1:25" ht="15.75" hidden="1" x14ac:dyDescent="0.2">
      <c r="A286" s="35">
        <f t="shared" si="7"/>
        <v>44921</v>
      </c>
      <c r="B286" s="36">
        <f>SUMIFS(СВЦЭМ!$H$40:$H$783,СВЦЭМ!$A$40:$A$783,$A286,СВЦЭМ!$B$40:$B$783,B$260)+'СЕТ СН'!$F$15</f>
        <v>0</v>
      </c>
      <c r="C286" s="36">
        <f>SUMIFS(СВЦЭМ!$H$40:$H$783,СВЦЭМ!$A$40:$A$783,$A286,СВЦЭМ!$B$40:$B$783,C$260)+'СЕТ СН'!$F$15</f>
        <v>0</v>
      </c>
      <c r="D286" s="36">
        <f>SUMIFS(СВЦЭМ!$H$40:$H$783,СВЦЭМ!$A$40:$A$783,$A286,СВЦЭМ!$B$40:$B$783,D$260)+'СЕТ СН'!$F$15</f>
        <v>0</v>
      </c>
      <c r="E286" s="36">
        <f>SUMIFS(СВЦЭМ!$H$40:$H$783,СВЦЭМ!$A$40:$A$783,$A286,СВЦЭМ!$B$40:$B$783,E$260)+'СЕТ СН'!$F$15</f>
        <v>0</v>
      </c>
      <c r="F286" s="36">
        <f>SUMIFS(СВЦЭМ!$H$40:$H$783,СВЦЭМ!$A$40:$A$783,$A286,СВЦЭМ!$B$40:$B$783,F$260)+'СЕТ СН'!$F$15</f>
        <v>0</v>
      </c>
      <c r="G286" s="36">
        <f>SUMIFS(СВЦЭМ!$H$40:$H$783,СВЦЭМ!$A$40:$A$783,$A286,СВЦЭМ!$B$40:$B$783,G$260)+'СЕТ СН'!$F$15</f>
        <v>0</v>
      </c>
      <c r="H286" s="36">
        <f>SUMIFS(СВЦЭМ!$H$40:$H$783,СВЦЭМ!$A$40:$A$783,$A286,СВЦЭМ!$B$40:$B$783,H$260)+'СЕТ СН'!$F$15</f>
        <v>0</v>
      </c>
      <c r="I286" s="36">
        <f>SUMIFS(СВЦЭМ!$H$40:$H$783,СВЦЭМ!$A$40:$A$783,$A286,СВЦЭМ!$B$40:$B$783,I$260)+'СЕТ СН'!$F$15</f>
        <v>0</v>
      </c>
      <c r="J286" s="36">
        <f>SUMIFS(СВЦЭМ!$H$40:$H$783,СВЦЭМ!$A$40:$A$783,$A286,СВЦЭМ!$B$40:$B$783,J$260)+'СЕТ СН'!$F$15</f>
        <v>0</v>
      </c>
      <c r="K286" s="36">
        <f>SUMIFS(СВЦЭМ!$H$40:$H$783,СВЦЭМ!$A$40:$A$783,$A286,СВЦЭМ!$B$40:$B$783,K$260)+'СЕТ СН'!$F$15</f>
        <v>0</v>
      </c>
      <c r="L286" s="36">
        <f>SUMIFS(СВЦЭМ!$H$40:$H$783,СВЦЭМ!$A$40:$A$783,$A286,СВЦЭМ!$B$40:$B$783,L$260)+'СЕТ СН'!$F$15</f>
        <v>0</v>
      </c>
      <c r="M286" s="36">
        <f>SUMIFS(СВЦЭМ!$H$40:$H$783,СВЦЭМ!$A$40:$A$783,$A286,СВЦЭМ!$B$40:$B$783,M$260)+'СЕТ СН'!$F$15</f>
        <v>0</v>
      </c>
      <c r="N286" s="36">
        <f>SUMIFS(СВЦЭМ!$H$40:$H$783,СВЦЭМ!$A$40:$A$783,$A286,СВЦЭМ!$B$40:$B$783,N$260)+'СЕТ СН'!$F$15</f>
        <v>0</v>
      </c>
      <c r="O286" s="36">
        <f>SUMIFS(СВЦЭМ!$H$40:$H$783,СВЦЭМ!$A$40:$A$783,$A286,СВЦЭМ!$B$40:$B$783,O$260)+'СЕТ СН'!$F$15</f>
        <v>0</v>
      </c>
      <c r="P286" s="36">
        <f>SUMIFS(СВЦЭМ!$H$40:$H$783,СВЦЭМ!$A$40:$A$783,$A286,СВЦЭМ!$B$40:$B$783,P$260)+'СЕТ СН'!$F$15</f>
        <v>0</v>
      </c>
      <c r="Q286" s="36">
        <f>SUMIFS(СВЦЭМ!$H$40:$H$783,СВЦЭМ!$A$40:$A$783,$A286,СВЦЭМ!$B$40:$B$783,Q$260)+'СЕТ СН'!$F$15</f>
        <v>0</v>
      </c>
      <c r="R286" s="36">
        <f>SUMIFS(СВЦЭМ!$H$40:$H$783,СВЦЭМ!$A$40:$A$783,$A286,СВЦЭМ!$B$40:$B$783,R$260)+'СЕТ СН'!$F$15</f>
        <v>0</v>
      </c>
      <c r="S286" s="36">
        <f>SUMIFS(СВЦЭМ!$H$40:$H$783,СВЦЭМ!$A$40:$A$783,$A286,СВЦЭМ!$B$40:$B$783,S$260)+'СЕТ СН'!$F$15</f>
        <v>0</v>
      </c>
      <c r="T286" s="36">
        <f>SUMIFS(СВЦЭМ!$H$40:$H$783,СВЦЭМ!$A$40:$A$783,$A286,СВЦЭМ!$B$40:$B$783,T$260)+'СЕТ СН'!$F$15</f>
        <v>0</v>
      </c>
      <c r="U286" s="36">
        <f>SUMIFS(СВЦЭМ!$H$40:$H$783,СВЦЭМ!$A$40:$A$783,$A286,СВЦЭМ!$B$40:$B$783,U$260)+'СЕТ СН'!$F$15</f>
        <v>0</v>
      </c>
      <c r="V286" s="36">
        <f>SUMIFS(СВЦЭМ!$H$40:$H$783,СВЦЭМ!$A$40:$A$783,$A286,СВЦЭМ!$B$40:$B$783,V$260)+'СЕТ СН'!$F$15</f>
        <v>0</v>
      </c>
      <c r="W286" s="36">
        <f>SUMIFS(СВЦЭМ!$H$40:$H$783,СВЦЭМ!$A$40:$A$783,$A286,СВЦЭМ!$B$40:$B$783,W$260)+'СЕТ СН'!$F$15</f>
        <v>0</v>
      </c>
      <c r="X286" s="36">
        <f>SUMIFS(СВЦЭМ!$H$40:$H$783,СВЦЭМ!$A$40:$A$783,$A286,СВЦЭМ!$B$40:$B$783,X$260)+'СЕТ СН'!$F$15</f>
        <v>0</v>
      </c>
      <c r="Y286" s="36">
        <f>SUMIFS(СВЦЭМ!$H$40:$H$783,СВЦЭМ!$A$40:$A$783,$A286,СВЦЭМ!$B$40:$B$783,Y$260)+'СЕТ СН'!$F$15</f>
        <v>0</v>
      </c>
    </row>
    <row r="287" spans="1:25" ht="15.75" hidden="1" x14ac:dyDescent="0.2">
      <c r="A287" s="35">
        <f t="shared" si="7"/>
        <v>44922</v>
      </c>
      <c r="B287" s="36">
        <f>SUMIFS(СВЦЭМ!$H$40:$H$783,СВЦЭМ!$A$40:$A$783,$A287,СВЦЭМ!$B$40:$B$783,B$260)+'СЕТ СН'!$F$15</f>
        <v>0</v>
      </c>
      <c r="C287" s="36">
        <f>SUMIFS(СВЦЭМ!$H$40:$H$783,СВЦЭМ!$A$40:$A$783,$A287,СВЦЭМ!$B$40:$B$783,C$260)+'СЕТ СН'!$F$15</f>
        <v>0</v>
      </c>
      <c r="D287" s="36">
        <f>SUMIFS(СВЦЭМ!$H$40:$H$783,СВЦЭМ!$A$40:$A$783,$A287,СВЦЭМ!$B$40:$B$783,D$260)+'СЕТ СН'!$F$15</f>
        <v>0</v>
      </c>
      <c r="E287" s="36">
        <f>SUMIFS(СВЦЭМ!$H$40:$H$783,СВЦЭМ!$A$40:$A$783,$A287,СВЦЭМ!$B$40:$B$783,E$260)+'СЕТ СН'!$F$15</f>
        <v>0</v>
      </c>
      <c r="F287" s="36">
        <f>SUMIFS(СВЦЭМ!$H$40:$H$783,СВЦЭМ!$A$40:$A$783,$A287,СВЦЭМ!$B$40:$B$783,F$260)+'СЕТ СН'!$F$15</f>
        <v>0</v>
      </c>
      <c r="G287" s="36">
        <f>SUMIFS(СВЦЭМ!$H$40:$H$783,СВЦЭМ!$A$40:$A$783,$A287,СВЦЭМ!$B$40:$B$783,G$260)+'СЕТ СН'!$F$15</f>
        <v>0</v>
      </c>
      <c r="H287" s="36">
        <f>SUMIFS(СВЦЭМ!$H$40:$H$783,СВЦЭМ!$A$40:$A$783,$A287,СВЦЭМ!$B$40:$B$783,H$260)+'СЕТ СН'!$F$15</f>
        <v>0</v>
      </c>
      <c r="I287" s="36">
        <f>SUMIFS(СВЦЭМ!$H$40:$H$783,СВЦЭМ!$A$40:$A$783,$A287,СВЦЭМ!$B$40:$B$783,I$260)+'СЕТ СН'!$F$15</f>
        <v>0</v>
      </c>
      <c r="J287" s="36">
        <f>SUMIFS(СВЦЭМ!$H$40:$H$783,СВЦЭМ!$A$40:$A$783,$A287,СВЦЭМ!$B$40:$B$783,J$260)+'СЕТ СН'!$F$15</f>
        <v>0</v>
      </c>
      <c r="K287" s="36">
        <f>SUMIFS(СВЦЭМ!$H$40:$H$783,СВЦЭМ!$A$40:$A$783,$A287,СВЦЭМ!$B$40:$B$783,K$260)+'СЕТ СН'!$F$15</f>
        <v>0</v>
      </c>
      <c r="L287" s="36">
        <f>SUMIFS(СВЦЭМ!$H$40:$H$783,СВЦЭМ!$A$40:$A$783,$A287,СВЦЭМ!$B$40:$B$783,L$260)+'СЕТ СН'!$F$15</f>
        <v>0</v>
      </c>
      <c r="M287" s="36">
        <f>SUMIFS(СВЦЭМ!$H$40:$H$783,СВЦЭМ!$A$40:$A$783,$A287,СВЦЭМ!$B$40:$B$783,M$260)+'СЕТ СН'!$F$15</f>
        <v>0</v>
      </c>
      <c r="N287" s="36">
        <f>SUMIFS(СВЦЭМ!$H$40:$H$783,СВЦЭМ!$A$40:$A$783,$A287,СВЦЭМ!$B$40:$B$783,N$260)+'СЕТ СН'!$F$15</f>
        <v>0</v>
      </c>
      <c r="O287" s="36">
        <f>SUMIFS(СВЦЭМ!$H$40:$H$783,СВЦЭМ!$A$40:$A$783,$A287,СВЦЭМ!$B$40:$B$783,O$260)+'СЕТ СН'!$F$15</f>
        <v>0</v>
      </c>
      <c r="P287" s="36">
        <f>SUMIFS(СВЦЭМ!$H$40:$H$783,СВЦЭМ!$A$40:$A$783,$A287,СВЦЭМ!$B$40:$B$783,P$260)+'СЕТ СН'!$F$15</f>
        <v>0</v>
      </c>
      <c r="Q287" s="36">
        <f>SUMIFS(СВЦЭМ!$H$40:$H$783,СВЦЭМ!$A$40:$A$783,$A287,СВЦЭМ!$B$40:$B$783,Q$260)+'СЕТ СН'!$F$15</f>
        <v>0</v>
      </c>
      <c r="R287" s="36">
        <f>SUMIFS(СВЦЭМ!$H$40:$H$783,СВЦЭМ!$A$40:$A$783,$A287,СВЦЭМ!$B$40:$B$783,R$260)+'СЕТ СН'!$F$15</f>
        <v>0</v>
      </c>
      <c r="S287" s="36">
        <f>SUMIFS(СВЦЭМ!$H$40:$H$783,СВЦЭМ!$A$40:$A$783,$A287,СВЦЭМ!$B$40:$B$783,S$260)+'СЕТ СН'!$F$15</f>
        <v>0</v>
      </c>
      <c r="T287" s="36">
        <f>SUMIFS(СВЦЭМ!$H$40:$H$783,СВЦЭМ!$A$40:$A$783,$A287,СВЦЭМ!$B$40:$B$783,T$260)+'СЕТ СН'!$F$15</f>
        <v>0</v>
      </c>
      <c r="U287" s="36">
        <f>SUMIFS(СВЦЭМ!$H$40:$H$783,СВЦЭМ!$A$40:$A$783,$A287,СВЦЭМ!$B$40:$B$783,U$260)+'СЕТ СН'!$F$15</f>
        <v>0</v>
      </c>
      <c r="V287" s="36">
        <f>SUMIFS(СВЦЭМ!$H$40:$H$783,СВЦЭМ!$A$40:$A$783,$A287,СВЦЭМ!$B$40:$B$783,V$260)+'СЕТ СН'!$F$15</f>
        <v>0</v>
      </c>
      <c r="W287" s="36">
        <f>SUMIFS(СВЦЭМ!$H$40:$H$783,СВЦЭМ!$A$40:$A$783,$A287,СВЦЭМ!$B$40:$B$783,W$260)+'СЕТ СН'!$F$15</f>
        <v>0</v>
      </c>
      <c r="X287" s="36">
        <f>SUMIFS(СВЦЭМ!$H$40:$H$783,СВЦЭМ!$A$40:$A$783,$A287,СВЦЭМ!$B$40:$B$783,X$260)+'СЕТ СН'!$F$15</f>
        <v>0</v>
      </c>
      <c r="Y287" s="36">
        <f>SUMIFS(СВЦЭМ!$H$40:$H$783,СВЦЭМ!$A$40:$A$783,$A287,СВЦЭМ!$B$40:$B$783,Y$260)+'СЕТ СН'!$F$15</f>
        <v>0</v>
      </c>
    </row>
    <row r="288" spans="1:25" ht="15.75" hidden="1" x14ac:dyDescent="0.2">
      <c r="A288" s="35">
        <f t="shared" si="7"/>
        <v>44923</v>
      </c>
      <c r="B288" s="36">
        <f>SUMIFS(СВЦЭМ!$H$40:$H$783,СВЦЭМ!$A$40:$A$783,$A288,СВЦЭМ!$B$40:$B$783,B$260)+'СЕТ СН'!$F$15</f>
        <v>0</v>
      </c>
      <c r="C288" s="36">
        <f>SUMIFS(СВЦЭМ!$H$40:$H$783,СВЦЭМ!$A$40:$A$783,$A288,СВЦЭМ!$B$40:$B$783,C$260)+'СЕТ СН'!$F$15</f>
        <v>0</v>
      </c>
      <c r="D288" s="36">
        <f>SUMIFS(СВЦЭМ!$H$40:$H$783,СВЦЭМ!$A$40:$A$783,$A288,СВЦЭМ!$B$40:$B$783,D$260)+'СЕТ СН'!$F$15</f>
        <v>0</v>
      </c>
      <c r="E288" s="36">
        <f>SUMIFS(СВЦЭМ!$H$40:$H$783,СВЦЭМ!$A$40:$A$783,$A288,СВЦЭМ!$B$40:$B$783,E$260)+'СЕТ СН'!$F$15</f>
        <v>0</v>
      </c>
      <c r="F288" s="36">
        <f>SUMIFS(СВЦЭМ!$H$40:$H$783,СВЦЭМ!$A$40:$A$783,$A288,СВЦЭМ!$B$40:$B$783,F$260)+'СЕТ СН'!$F$15</f>
        <v>0</v>
      </c>
      <c r="G288" s="36">
        <f>SUMIFS(СВЦЭМ!$H$40:$H$783,СВЦЭМ!$A$40:$A$783,$A288,СВЦЭМ!$B$40:$B$783,G$260)+'СЕТ СН'!$F$15</f>
        <v>0</v>
      </c>
      <c r="H288" s="36">
        <f>SUMIFS(СВЦЭМ!$H$40:$H$783,СВЦЭМ!$A$40:$A$783,$A288,СВЦЭМ!$B$40:$B$783,H$260)+'СЕТ СН'!$F$15</f>
        <v>0</v>
      </c>
      <c r="I288" s="36">
        <f>SUMIFS(СВЦЭМ!$H$40:$H$783,СВЦЭМ!$A$40:$A$783,$A288,СВЦЭМ!$B$40:$B$783,I$260)+'СЕТ СН'!$F$15</f>
        <v>0</v>
      </c>
      <c r="J288" s="36">
        <f>SUMIFS(СВЦЭМ!$H$40:$H$783,СВЦЭМ!$A$40:$A$783,$A288,СВЦЭМ!$B$40:$B$783,J$260)+'СЕТ СН'!$F$15</f>
        <v>0</v>
      </c>
      <c r="K288" s="36">
        <f>SUMIFS(СВЦЭМ!$H$40:$H$783,СВЦЭМ!$A$40:$A$783,$A288,СВЦЭМ!$B$40:$B$783,K$260)+'СЕТ СН'!$F$15</f>
        <v>0</v>
      </c>
      <c r="L288" s="36">
        <f>SUMIFS(СВЦЭМ!$H$40:$H$783,СВЦЭМ!$A$40:$A$783,$A288,СВЦЭМ!$B$40:$B$783,L$260)+'СЕТ СН'!$F$15</f>
        <v>0</v>
      </c>
      <c r="M288" s="36">
        <f>SUMIFS(СВЦЭМ!$H$40:$H$783,СВЦЭМ!$A$40:$A$783,$A288,СВЦЭМ!$B$40:$B$783,M$260)+'СЕТ СН'!$F$15</f>
        <v>0</v>
      </c>
      <c r="N288" s="36">
        <f>SUMIFS(СВЦЭМ!$H$40:$H$783,СВЦЭМ!$A$40:$A$783,$A288,СВЦЭМ!$B$40:$B$783,N$260)+'СЕТ СН'!$F$15</f>
        <v>0</v>
      </c>
      <c r="O288" s="36">
        <f>SUMIFS(СВЦЭМ!$H$40:$H$783,СВЦЭМ!$A$40:$A$783,$A288,СВЦЭМ!$B$40:$B$783,O$260)+'СЕТ СН'!$F$15</f>
        <v>0</v>
      </c>
      <c r="P288" s="36">
        <f>SUMIFS(СВЦЭМ!$H$40:$H$783,СВЦЭМ!$A$40:$A$783,$A288,СВЦЭМ!$B$40:$B$783,P$260)+'СЕТ СН'!$F$15</f>
        <v>0</v>
      </c>
      <c r="Q288" s="36">
        <f>SUMIFS(СВЦЭМ!$H$40:$H$783,СВЦЭМ!$A$40:$A$783,$A288,СВЦЭМ!$B$40:$B$783,Q$260)+'СЕТ СН'!$F$15</f>
        <v>0</v>
      </c>
      <c r="R288" s="36">
        <f>SUMIFS(СВЦЭМ!$H$40:$H$783,СВЦЭМ!$A$40:$A$783,$A288,СВЦЭМ!$B$40:$B$783,R$260)+'СЕТ СН'!$F$15</f>
        <v>0</v>
      </c>
      <c r="S288" s="36">
        <f>SUMIFS(СВЦЭМ!$H$40:$H$783,СВЦЭМ!$A$40:$A$783,$A288,СВЦЭМ!$B$40:$B$783,S$260)+'СЕТ СН'!$F$15</f>
        <v>0</v>
      </c>
      <c r="T288" s="36">
        <f>SUMIFS(СВЦЭМ!$H$40:$H$783,СВЦЭМ!$A$40:$A$783,$A288,СВЦЭМ!$B$40:$B$783,T$260)+'СЕТ СН'!$F$15</f>
        <v>0</v>
      </c>
      <c r="U288" s="36">
        <f>SUMIFS(СВЦЭМ!$H$40:$H$783,СВЦЭМ!$A$40:$A$783,$A288,СВЦЭМ!$B$40:$B$783,U$260)+'СЕТ СН'!$F$15</f>
        <v>0</v>
      </c>
      <c r="V288" s="36">
        <f>SUMIFS(СВЦЭМ!$H$40:$H$783,СВЦЭМ!$A$40:$A$783,$A288,СВЦЭМ!$B$40:$B$783,V$260)+'СЕТ СН'!$F$15</f>
        <v>0</v>
      </c>
      <c r="W288" s="36">
        <f>SUMIFS(СВЦЭМ!$H$40:$H$783,СВЦЭМ!$A$40:$A$783,$A288,СВЦЭМ!$B$40:$B$783,W$260)+'СЕТ СН'!$F$15</f>
        <v>0</v>
      </c>
      <c r="X288" s="36">
        <f>SUMIFS(СВЦЭМ!$H$40:$H$783,СВЦЭМ!$A$40:$A$783,$A288,СВЦЭМ!$B$40:$B$783,X$260)+'СЕТ СН'!$F$15</f>
        <v>0</v>
      </c>
      <c r="Y288" s="36">
        <f>SUMIFS(СВЦЭМ!$H$40:$H$783,СВЦЭМ!$A$40:$A$783,$A288,СВЦЭМ!$B$40:$B$783,Y$260)+'СЕТ СН'!$F$15</f>
        <v>0</v>
      </c>
    </row>
    <row r="289" spans="1:27" ht="15.75" hidden="1" x14ac:dyDescent="0.2">
      <c r="A289" s="35">
        <f t="shared" si="7"/>
        <v>44924</v>
      </c>
      <c r="B289" s="36">
        <f>SUMIFS(СВЦЭМ!$H$40:$H$783,СВЦЭМ!$A$40:$A$783,$A289,СВЦЭМ!$B$40:$B$783,B$260)+'СЕТ СН'!$F$15</f>
        <v>0</v>
      </c>
      <c r="C289" s="36">
        <f>SUMIFS(СВЦЭМ!$H$40:$H$783,СВЦЭМ!$A$40:$A$783,$A289,СВЦЭМ!$B$40:$B$783,C$260)+'СЕТ СН'!$F$15</f>
        <v>0</v>
      </c>
      <c r="D289" s="36">
        <f>SUMIFS(СВЦЭМ!$H$40:$H$783,СВЦЭМ!$A$40:$A$783,$A289,СВЦЭМ!$B$40:$B$783,D$260)+'СЕТ СН'!$F$15</f>
        <v>0</v>
      </c>
      <c r="E289" s="36">
        <f>SUMIFS(СВЦЭМ!$H$40:$H$783,СВЦЭМ!$A$40:$A$783,$A289,СВЦЭМ!$B$40:$B$783,E$260)+'СЕТ СН'!$F$15</f>
        <v>0</v>
      </c>
      <c r="F289" s="36">
        <f>SUMIFS(СВЦЭМ!$H$40:$H$783,СВЦЭМ!$A$40:$A$783,$A289,СВЦЭМ!$B$40:$B$783,F$260)+'СЕТ СН'!$F$15</f>
        <v>0</v>
      </c>
      <c r="G289" s="36">
        <f>SUMIFS(СВЦЭМ!$H$40:$H$783,СВЦЭМ!$A$40:$A$783,$A289,СВЦЭМ!$B$40:$B$783,G$260)+'СЕТ СН'!$F$15</f>
        <v>0</v>
      </c>
      <c r="H289" s="36">
        <f>SUMIFS(СВЦЭМ!$H$40:$H$783,СВЦЭМ!$A$40:$A$783,$A289,СВЦЭМ!$B$40:$B$783,H$260)+'СЕТ СН'!$F$15</f>
        <v>0</v>
      </c>
      <c r="I289" s="36">
        <f>SUMIFS(СВЦЭМ!$H$40:$H$783,СВЦЭМ!$A$40:$A$783,$A289,СВЦЭМ!$B$40:$B$783,I$260)+'СЕТ СН'!$F$15</f>
        <v>0</v>
      </c>
      <c r="J289" s="36">
        <f>SUMIFS(СВЦЭМ!$H$40:$H$783,СВЦЭМ!$A$40:$A$783,$A289,СВЦЭМ!$B$40:$B$783,J$260)+'СЕТ СН'!$F$15</f>
        <v>0</v>
      </c>
      <c r="K289" s="36">
        <f>SUMIFS(СВЦЭМ!$H$40:$H$783,СВЦЭМ!$A$40:$A$783,$A289,СВЦЭМ!$B$40:$B$783,K$260)+'СЕТ СН'!$F$15</f>
        <v>0</v>
      </c>
      <c r="L289" s="36">
        <f>SUMIFS(СВЦЭМ!$H$40:$H$783,СВЦЭМ!$A$40:$A$783,$A289,СВЦЭМ!$B$40:$B$783,L$260)+'СЕТ СН'!$F$15</f>
        <v>0</v>
      </c>
      <c r="M289" s="36">
        <f>SUMIFS(СВЦЭМ!$H$40:$H$783,СВЦЭМ!$A$40:$A$783,$A289,СВЦЭМ!$B$40:$B$783,M$260)+'СЕТ СН'!$F$15</f>
        <v>0</v>
      </c>
      <c r="N289" s="36">
        <f>SUMIFS(СВЦЭМ!$H$40:$H$783,СВЦЭМ!$A$40:$A$783,$A289,СВЦЭМ!$B$40:$B$783,N$260)+'СЕТ СН'!$F$15</f>
        <v>0</v>
      </c>
      <c r="O289" s="36">
        <f>SUMIFS(СВЦЭМ!$H$40:$H$783,СВЦЭМ!$A$40:$A$783,$A289,СВЦЭМ!$B$40:$B$783,O$260)+'СЕТ СН'!$F$15</f>
        <v>0</v>
      </c>
      <c r="P289" s="36">
        <f>SUMIFS(СВЦЭМ!$H$40:$H$783,СВЦЭМ!$A$40:$A$783,$A289,СВЦЭМ!$B$40:$B$783,P$260)+'СЕТ СН'!$F$15</f>
        <v>0</v>
      </c>
      <c r="Q289" s="36">
        <f>SUMIFS(СВЦЭМ!$H$40:$H$783,СВЦЭМ!$A$40:$A$783,$A289,СВЦЭМ!$B$40:$B$783,Q$260)+'СЕТ СН'!$F$15</f>
        <v>0</v>
      </c>
      <c r="R289" s="36">
        <f>SUMIFS(СВЦЭМ!$H$40:$H$783,СВЦЭМ!$A$40:$A$783,$A289,СВЦЭМ!$B$40:$B$783,R$260)+'СЕТ СН'!$F$15</f>
        <v>0</v>
      </c>
      <c r="S289" s="36">
        <f>SUMIFS(СВЦЭМ!$H$40:$H$783,СВЦЭМ!$A$40:$A$783,$A289,СВЦЭМ!$B$40:$B$783,S$260)+'СЕТ СН'!$F$15</f>
        <v>0</v>
      </c>
      <c r="T289" s="36">
        <f>SUMIFS(СВЦЭМ!$H$40:$H$783,СВЦЭМ!$A$40:$A$783,$A289,СВЦЭМ!$B$40:$B$783,T$260)+'СЕТ СН'!$F$15</f>
        <v>0</v>
      </c>
      <c r="U289" s="36">
        <f>SUMIFS(СВЦЭМ!$H$40:$H$783,СВЦЭМ!$A$40:$A$783,$A289,СВЦЭМ!$B$40:$B$783,U$260)+'СЕТ СН'!$F$15</f>
        <v>0</v>
      </c>
      <c r="V289" s="36">
        <f>SUMIFS(СВЦЭМ!$H$40:$H$783,СВЦЭМ!$A$40:$A$783,$A289,СВЦЭМ!$B$40:$B$783,V$260)+'СЕТ СН'!$F$15</f>
        <v>0</v>
      </c>
      <c r="W289" s="36">
        <f>SUMIFS(СВЦЭМ!$H$40:$H$783,СВЦЭМ!$A$40:$A$783,$A289,СВЦЭМ!$B$40:$B$783,W$260)+'СЕТ СН'!$F$15</f>
        <v>0</v>
      </c>
      <c r="X289" s="36">
        <f>SUMIFS(СВЦЭМ!$H$40:$H$783,СВЦЭМ!$A$40:$A$783,$A289,СВЦЭМ!$B$40:$B$783,X$260)+'СЕТ СН'!$F$15</f>
        <v>0</v>
      </c>
      <c r="Y289" s="36">
        <f>SUMIFS(СВЦЭМ!$H$40:$H$783,СВЦЭМ!$A$40:$A$783,$A289,СВЦЭМ!$B$40:$B$783,Y$260)+'СЕТ СН'!$F$15</f>
        <v>0</v>
      </c>
    </row>
    <row r="290" spans="1:27" ht="15.75" hidden="1" x14ac:dyDescent="0.2">
      <c r="A290" s="35">
        <f t="shared" si="7"/>
        <v>44925</v>
      </c>
      <c r="B290" s="36">
        <f>SUMIFS(СВЦЭМ!$H$40:$H$783,СВЦЭМ!$A$40:$A$783,$A290,СВЦЭМ!$B$40:$B$783,B$260)+'СЕТ СН'!$F$15</f>
        <v>0</v>
      </c>
      <c r="C290" s="36">
        <f>SUMIFS(СВЦЭМ!$H$40:$H$783,СВЦЭМ!$A$40:$A$783,$A290,СВЦЭМ!$B$40:$B$783,C$260)+'СЕТ СН'!$F$15</f>
        <v>0</v>
      </c>
      <c r="D290" s="36">
        <f>SUMIFS(СВЦЭМ!$H$40:$H$783,СВЦЭМ!$A$40:$A$783,$A290,СВЦЭМ!$B$40:$B$783,D$260)+'СЕТ СН'!$F$15</f>
        <v>0</v>
      </c>
      <c r="E290" s="36">
        <f>SUMIFS(СВЦЭМ!$H$40:$H$783,СВЦЭМ!$A$40:$A$783,$A290,СВЦЭМ!$B$40:$B$783,E$260)+'СЕТ СН'!$F$15</f>
        <v>0</v>
      </c>
      <c r="F290" s="36">
        <f>SUMIFS(СВЦЭМ!$H$40:$H$783,СВЦЭМ!$A$40:$A$783,$A290,СВЦЭМ!$B$40:$B$783,F$260)+'СЕТ СН'!$F$15</f>
        <v>0</v>
      </c>
      <c r="G290" s="36">
        <f>SUMIFS(СВЦЭМ!$H$40:$H$783,СВЦЭМ!$A$40:$A$783,$A290,СВЦЭМ!$B$40:$B$783,G$260)+'СЕТ СН'!$F$15</f>
        <v>0</v>
      </c>
      <c r="H290" s="36">
        <f>SUMIFS(СВЦЭМ!$H$40:$H$783,СВЦЭМ!$A$40:$A$783,$A290,СВЦЭМ!$B$40:$B$783,H$260)+'СЕТ СН'!$F$15</f>
        <v>0</v>
      </c>
      <c r="I290" s="36">
        <f>SUMIFS(СВЦЭМ!$H$40:$H$783,СВЦЭМ!$A$40:$A$783,$A290,СВЦЭМ!$B$40:$B$783,I$260)+'СЕТ СН'!$F$15</f>
        <v>0</v>
      </c>
      <c r="J290" s="36">
        <f>SUMIFS(СВЦЭМ!$H$40:$H$783,СВЦЭМ!$A$40:$A$783,$A290,СВЦЭМ!$B$40:$B$783,J$260)+'СЕТ СН'!$F$15</f>
        <v>0</v>
      </c>
      <c r="K290" s="36">
        <f>SUMIFS(СВЦЭМ!$H$40:$H$783,СВЦЭМ!$A$40:$A$783,$A290,СВЦЭМ!$B$40:$B$783,K$260)+'СЕТ СН'!$F$15</f>
        <v>0</v>
      </c>
      <c r="L290" s="36">
        <f>SUMIFS(СВЦЭМ!$H$40:$H$783,СВЦЭМ!$A$40:$A$783,$A290,СВЦЭМ!$B$40:$B$783,L$260)+'СЕТ СН'!$F$15</f>
        <v>0</v>
      </c>
      <c r="M290" s="36">
        <f>SUMIFS(СВЦЭМ!$H$40:$H$783,СВЦЭМ!$A$40:$A$783,$A290,СВЦЭМ!$B$40:$B$783,M$260)+'СЕТ СН'!$F$15</f>
        <v>0</v>
      </c>
      <c r="N290" s="36">
        <f>SUMIFS(СВЦЭМ!$H$40:$H$783,СВЦЭМ!$A$40:$A$783,$A290,СВЦЭМ!$B$40:$B$783,N$260)+'СЕТ СН'!$F$15</f>
        <v>0</v>
      </c>
      <c r="O290" s="36">
        <f>SUMIFS(СВЦЭМ!$H$40:$H$783,СВЦЭМ!$A$40:$A$783,$A290,СВЦЭМ!$B$40:$B$783,O$260)+'СЕТ СН'!$F$15</f>
        <v>0</v>
      </c>
      <c r="P290" s="36">
        <f>SUMIFS(СВЦЭМ!$H$40:$H$783,СВЦЭМ!$A$40:$A$783,$A290,СВЦЭМ!$B$40:$B$783,P$260)+'СЕТ СН'!$F$15</f>
        <v>0</v>
      </c>
      <c r="Q290" s="36">
        <f>SUMIFS(СВЦЭМ!$H$40:$H$783,СВЦЭМ!$A$40:$A$783,$A290,СВЦЭМ!$B$40:$B$783,Q$260)+'СЕТ СН'!$F$15</f>
        <v>0</v>
      </c>
      <c r="R290" s="36">
        <f>SUMIFS(СВЦЭМ!$H$40:$H$783,СВЦЭМ!$A$40:$A$783,$A290,СВЦЭМ!$B$40:$B$783,R$260)+'СЕТ СН'!$F$15</f>
        <v>0</v>
      </c>
      <c r="S290" s="36">
        <f>SUMIFS(СВЦЭМ!$H$40:$H$783,СВЦЭМ!$A$40:$A$783,$A290,СВЦЭМ!$B$40:$B$783,S$260)+'СЕТ СН'!$F$15</f>
        <v>0</v>
      </c>
      <c r="T290" s="36">
        <f>SUMIFS(СВЦЭМ!$H$40:$H$783,СВЦЭМ!$A$40:$A$783,$A290,СВЦЭМ!$B$40:$B$783,T$260)+'СЕТ СН'!$F$15</f>
        <v>0</v>
      </c>
      <c r="U290" s="36">
        <f>SUMIFS(СВЦЭМ!$H$40:$H$783,СВЦЭМ!$A$40:$A$783,$A290,СВЦЭМ!$B$40:$B$783,U$260)+'СЕТ СН'!$F$15</f>
        <v>0</v>
      </c>
      <c r="V290" s="36">
        <f>SUMIFS(СВЦЭМ!$H$40:$H$783,СВЦЭМ!$A$40:$A$783,$A290,СВЦЭМ!$B$40:$B$783,V$260)+'СЕТ СН'!$F$15</f>
        <v>0</v>
      </c>
      <c r="W290" s="36">
        <f>SUMIFS(СВЦЭМ!$H$40:$H$783,СВЦЭМ!$A$40:$A$783,$A290,СВЦЭМ!$B$40:$B$783,W$260)+'СЕТ СН'!$F$15</f>
        <v>0</v>
      </c>
      <c r="X290" s="36">
        <f>SUMIFS(СВЦЭМ!$H$40:$H$783,СВЦЭМ!$A$40:$A$783,$A290,СВЦЭМ!$B$40:$B$783,X$260)+'СЕТ СН'!$F$15</f>
        <v>0</v>
      </c>
      <c r="Y290" s="36">
        <f>SUMIFS(СВЦЭМ!$H$40:$H$783,СВЦЭМ!$A$40:$A$783,$A290,СВЦЭМ!$B$40:$B$783,Y$260)+'СЕТ СН'!$F$15</f>
        <v>0</v>
      </c>
    </row>
    <row r="291" spans="1:27" ht="15.75" hidden="1" x14ac:dyDescent="0.2">
      <c r="A291" s="35">
        <f t="shared" si="7"/>
        <v>44926</v>
      </c>
      <c r="B291" s="36">
        <f>SUMIFS(СВЦЭМ!$H$40:$H$783,СВЦЭМ!$A$40:$A$783,$A291,СВЦЭМ!$B$40:$B$783,B$260)+'СЕТ СН'!$F$15</f>
        <v>0</v>
      </c>
      <c r="C291" s="36">
        <f>SUMIFS(СВЦЭМ!$H$40:$H$783,СВЦЭМ!$A$40:$A$783,$A291,СВЦЭМ!$B$40:$B$783,C$260)+'СЕТ СН'!$F$15</f>
        <v>0</v>
      </c>
      <c r="D291" s="36">
        <f>SUMIFS(СВЦЭМ!$H$40:$H$783,СВЦЭМ!$A$40:$A$783,$A291,СВЦЭМ!$B$40:$B$783,D$260)+'СЕТ СН'!$F$15</f>
        <v>0</v>
      </c>
      <c r="E291" s="36">
        <f>SUMIFS(СВЦЭМ!$H$40:$H$783,СВЦЭМ!$A$40:$A$783,$A291,СВЦЭМ!$B$40:$B$783,E$260)+'СЕТ СН'!$F$15</f>
        <v>0</v>
      </c>
      <c r="F291" s="36">
        <f>SUMIFS(СВЦЭМ!$H$40:$H$783,СВЦЭМ!$A$40:$A$783,$A291,СВЦЭМ!$B$40:$B$783,F$260)+'СЕТ СН'!$F$15</f>
        <v>0</v>
      </c>
      <c r="G291" s="36">
        <f>SUMIFS(СВЦЭМ!$H$40:$H$783,СВЦЭМ!$A$40:$A$783,$A291,СВЦЭМ!$B$40:$B$783,G$260)+'СЕТ СН'!$F$15</f>
        <v>0</v>
      </c>
      <c r="H291" s="36">
        <f>SUMIFS(СВЦЭМ!$H$40:$H$783,СВЦЭМ!$A$40:$A$783,$A291,СВЦЭМ!$B$40:$B$783,H$260)+'СЕТ СН'!$F$15</f>
        <v>0</v>
      </c>
      <c r="I291" s="36">
        <f>SUMIFS(СВЦЭМ!$H$40:$H$783,СВЦЭМ!$A$40:$A$783,$A291,СВЦЭМ!$B$40:$B$783,I$260)+'СЕТ СН'!$F$15</f>
        <v>0</v>
      </c>
      <c r="J291" s="36">
        <f>SUMIFS(СВЦЭМ!$H$40:$H$783,СВЦЭМ!$A$40:$A$783,$A291,СВЦЭМ!$B$40:$B$783,J$260)+'СЕТ СН'!$F$15</f>
        <v>0</v>
      </c>
      <c r="K291" s="36">
        <f>SUMIFS(СВЦЭМ!$H$40:$H$783,СВЦЭМ!$A$40:$A$783,$A291,СВЦЭМ!$B$40:$B$783,K$260)+'СЕТ СН'!$F$15</f>
        <v>0</v>
      </c>
      <c r="L291" s="36">
        <f>SUMIFS(СВЦЭМ!$H$40:$H$783,СВЦЭМ!$A$40:$A$783,$A291,СВЦЭМ!$B$40:$B$783,L$260)+'СЕТ СН'!$F$15</f>
        <v>0</v>
      </c>
      <c r="M291" s="36">
        <f>SUMIFS(СВЦЭМ!$H$40:$H$783,СВЦЭМ!$A$40:$A$783,$A291,СВЦЭМ!$B$40:$B$783,M$260)+'СЕТ СН'!$F$15</f>
        <v>0</v>
      </c>
      <c r="N291" s="36">
        <f>SUMIFS(СВЦЭМ!$H$40:$H$783,СВЦЭМ!$A$40:$A$783,$A291,СВЦЭМ!$B$40:$B$783,N$260)+'СЕТ СН'!$F$15</f>
        <v>0</v>
      </c>
      <c r="O291" s="36">
        <f>SUMIFS(СВЦЭМ!$H$40:$H$783,СВЦЭМ!$A$40:$A$783,$A291,СВЦЭМ!$B$40:$B$783,O$260)+'СЕТ СН'!$F$15</f>
        <v>0</v>
      </c>
      <c r="P291" s="36">
        <f>SUMIFS(СВЦЭМ!$H$40:$H$783,СВЦЭМ!$A$40:$A$783,$A291,СВЦЭМ!$B$40:$B$783,P$260)+'СЕТ СН'!$F$15</f>
        <v>0</v>
      </c>
      <c r="Q291" s="36">
        <f>SUMIFS(СВЦЭМ!$H$40:$H$783,СВЦЭМ!$A$40:$A$783,$A291,СВЦЭМ!$B$40:$B$783,Q$260)+'СЕТ СН'!$F$15</f>
        <v>0</v>
      </c>
      <c r="R291" s="36">
        <f>SUMIFS(СВЦЭМ!$H$40:$H$783,СВЦЭМ!$A$40:$A$783,$A291,СВЦЭМ!$B$40:$B$783,R$260)+'СЕТ СН'!$F$15</f>
        <v>0</v>
      </c>
      <c r="S291" s="36">
        <f>SUMIFS(СВЦЭМ!$H$40:$H$783,СВЦЭМ!$A$40:$A$783,$A291,СВЦЭМ!$B$40:$B$783,S$260)+'СЕТ СН'!$F$15</f>
        <v>0</v>
      </c>
      <c r="T291" s="36">
        <f>SUMIFS(СВЦЭМ!$H$40:$H$783,СВЦЭМ!$A$40:$A$783,$A291,СВЦЭМ!$B$40:$B$783,T$260)+'СЕТ СН'!$F$15</f>
        <v>0</v>
      </c>
      <c r="U291" s="36">
        <f>SUMIFS(СВЦЭМ!$H$40:$H$783,СВЦЭМ!$A$40:$A$783,$A291,СВЦЭМ!$B$40:$B$783,U$260)+'СЕТ СН'!$F$15</f>
        <v>0</v>
      </c>
      <c r="V291" s="36">
        <f>SUMIFS(СВЦЭМ!$H$40:$H$783,СВЦЭМ!$A$40:$A$783,$A291,СВЦЭМ!$B$40:$B$783,V$260)+'СЕТ СН'!$F$15</f>
        <v>0</v>
      </c>
      <c r="W291" s="36">
        <f>SUMIFS(СВЦЭМ!$H$40:$H$783,СВЦЭМ!$A$40:$A$783,$A291,СВЦЭМ!$B$40:$B$783,W$260)+'СЕТ СН'!$F$15</f>
        <v>0</v>
      </c>
      <c r="X291" s="36">
        <f>SUMIFS(СВЦЭМ!$H$40:$H$783,СВЦЭМ!$A$40:$A$783,$A291,СВЦЭМ!$B$40:$B$783,X$260)+'СЕТ СН'!$F$15</f>
        <v>0</v>
      </c>
      <c r="Y291" s="36">
        <f>SUMIFS(СВЦЭМ!$H$40:$H$783,СВЦЭМ!$A$40:$A$783,$A291,СВЦЭМ!$B$40:$B$783,Y$260)+'СЕТ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7" t="s">
        <v>7</v>
      </c>
      <c r="B294" s="130" t="s">
        <v>118</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28"/>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2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01.12.2022</v>
      </c>
      <c r="B297" s="36">
        <f>SUMIFS(СВЦЭМ!$I$40:$I$783,СВЦЭМ!$A$40:$A$783,$A297,СВЦЭМ!$B$40:$B$783,B$296)+'СЕТ СН'!$F$16</f>
        <v>0</v>
      </c>
      <c r="C297" s="36">
        <f>SUMIFS(СВЦЭМ!$I$40:$I$783,СВЦЭМ!$A$40:$A$783,$A297,СВЦЭМ!$B$40:$B$783,C$296)+'СЕТ СН'!$F$16</f>
        <v>0</v>
      </c>
      <c r="D297" s="36">
        <f>SUMIFS(СВЦЭМ!$I$40:$I$783,СВЦЭМ!$A$40:$A$783,$A297,СВЦЭМ!$B$40:$B$783,D$296)+'СЕТ СН'!$F$16</f>
        <v>0</v>
      </c>
      <c r="E297" s="36">
        <f>SUMIFS(СВЦЭМ!$I$40:$I$783,СВЦЭМ!$A$40:$A$783,$A297,СВЦЭМ!$B$40:$B$783,E$296)+'СЕТ СН'!$F$16</f>
        <v>0</v>
      </c>
      <c r="F297" s="36">
        <f>SUMIFS(СВЦЭМ!$I$40:$I$783,СВЦЭМ!$A$40:$A$783,$A297,СВЦЭМ!$B$40:$B$783,F$296)+'СЕТ СН'!$F$16</f>
        <v>0</v>
      </c>
      <c r="G297" s="36">
        <f>SUMIFS(СВЦЭМ!$I$40:$I$783,СВЦЭМ!$A$40:$A$783,$A297,СВЦЭМ!$B$40:$B$783,G$296)+'СЕТ СН'!$F$16</f>
        <v>0</v>
      </c>
      <c r="H297" s="36">
        <f>SUMIFS(СВЦЭМ!$I$40:$I$783,СВЦЭМ!$A$40:$A$783,$A297,СВЦЭМ!$B$40:$B$783,H$296)+'СЕТ СН'!$F$16</f>
        <v>0</v>
      </c>
      <c r="I297" s="36">
        <f>SUMIFS(СВЦЭМ!$I$40:$I$783,СВЦЭМ!$A$40:$A$783,$A297,СВЦЭМ!$B$40:$B$783,I$296)+'СЕТ СН'!$F$16</f>
        <v>0</v>
      </c>
      <c r="J297" s="36">
        <f>SUMIFS(СВЦЭМ!$I$40:$I$783,СВЦЭМ!$A$40:$A$783,$A297,СВЦЭМ!$B$40:$B$783,J$296)+'СЕТ СН'!$F$16</f>
        <v>0</v>
      </c>
      <c r="K297" s="36">
        <f>SUMIFS(СВЦЭМ!$I$40:$I$783,СВЦЭМ!$A$40:$A$783,$A297,СВЦЭМ!$B$40:$B$783,K$296)+'СЕТ СН'!$F$16</f>
        <v>0</v>
      </c>
      <c r="L297" s="36">
        <f>SUMIFS(СВЦЭМ!$I$40:$I$783,СВЦЭМ!$A$40:$A$783,$A297,СВЦЭМ!$B$40:$B$783,L$296)+'СЕТ СН'!$F$16</f>
        <v>0</v>
      </c>
      <c r="M297" s="36">
        <f>SUMIFS(СВЦЭМ!$I$40:$I$783,СВЦЭМ!$A$40:$A$783,$A297,СВЦЭМ!$B$40:$B$783,M$296)+'СЕТ СН'!$F$16</f>
        <v>0</v>
      </c>
      <c r="N297" s="36">
        <f>SUMIFS(СВЦЭМ!$I$40:$I$783,СВЦЭМ!$A$40:$A$783,$A297,СВЦЭМ!$B$40:$B$783,N$296)+'СЕТ СН'!$F$16</f>
        <v>0</v>
      </c>
      <c r="O297" s="36">
        <f>SUMIFS(СВЦЭМ!$I$40:$I$783,СВЦЭМ!$A$40:$A$783,$A297,СВЦЭМ!$B$40:$B$783,O$296)+'СЕТ СН'!$F$16</f>
        <v>0</v>
      </c>
      <c r="P297" s="36">
        <f>SUMIFS(СВЦЭМ!$I$40:$I$783,СВЦЭМ!$A$40:$A$783,$A297,СВЦЭМ!$B$40:$B$783,P$296)+'СЕТ СН'!$F$16</f>
        <v>0</v>
      </c>
      <c r="Q297" s="36">
        <f>SUMIFS(СВЦЭМ!$I$40:$I$783,СВЦЭМ!$A$40:$A$783,$A297,СВЦЭМ!$B$40:$B$783,Q$296)+'СЕТ СН'!$F$16</f>
        <v>0</v>
      </c>
      <c r="R297" s="36">
        <f>SUMIFS(СВЦЭМ!$I$40:$I$783,СВЦЭМ!$A$40:$A$783,$A297,СВЦЭМ!$B$40:$B$783,R$296)+'СЕТ СН'!$F$16</f>
        <v>0</v>
      </c>
      <c r="S297" s="36">
        <f>SUMIFS(СВЦЭМ!$I$40:$I$783,СВЦЭМ!$A$40:$A$783,$A297,СВЦЭМ!$B$40:$B$783,S$296)+'СЕТ СН'!$F$16</f>
        <v>0</v>
      </c>
      <c r="T297" s="36">
        <f>SUMIFS(СВЦЭМ!$I$40:$I$783,СВЦЭМ!$A$40:$A$783,$A297,СВЦЭМ!$B$40:$B$783,T$296)+'СЕТ СН'!$F$16</f>
        <v>0</v>
      </c>
      <c r="U297" s="36">
        <f>SUMIFS(СВЦЭМ!$I$40:$I$783,СВЦЭМ!$A$40:$A$783,$A297,СВЦЭМ!$B$40:$B$783,U$296)+'СЕТ СН'!$F$16</f>
        <v>0</v>
      </c>
      <c r="V297" s="36">
        <f>SUMIFS(СВЦЭМ!$I$40:$I$783,СВЦЭМ!$A$40:$A$783,$A297,СВЦЭМ!$B$40:$B$783,V$296)+'СЕТ СН'!$F$16</f>
        <v>0</v>
      </c>
      <c r="W297" s="36">
        <f>SUMIFS(СВЦЭМ!$I$40:$I$783,СВЦЭМ!$A$40:$A$783,$A297,СВЦЭМ!$B$40:$B$783,W$296)+'СЕТ СН'!$F$16</f>
        <v>0</v>
      </c>
      <c r="X297" s="36">
        <f>SUMIFS(СВЦЭМ!$I$40:$I$783,СВЦЭМ!$A$40:$A$783,$A297,СВЦЭМ!$B$40:$B$783,X$296)+'СЕТ СН'!$F$16</f>
        <v>0</v>
      </c>
      <c r="Y297" s="36">
        <f>SUMIFS(СВЦЭМ!$I$40:$I$783,СВЦЭМ!$A$40:$A$783,$A297,СВЦЭМ!$B$40:$B$783,Y$296)+'СЕТ СН'!$F$16</f>
        <v>0</v>
      </c>
      <c r="AA297" s="45"/>
    </row>
    <row r="298" spans="1:27" ht="15.75" hidden="1" x14ac:dyDescent="0.2">
      <c r="A298" s="35">
        <f>A297+1</f>
        <v>44897</v>
      </c>
      <c r="B298" s="36">
        <f>SUMIFS(СВЦЭМ!$I$40:$I$783,СВЦЭМ!$A$40:$A$783,$A298,СВЦЭМ!$B$40:$B$783,B$296)+'СЕТ СН'!$F$16</f>
        <v>0</v>
      </c>
      <c r="C298" s="36">
        <f>SUMIFS(СВЦЭМ!$I$40:$I$783,СВЦЭМ!$A$40:$A$783,$A298,СВЦЭМ!$B$40:$B$783,C$296)+'СЕТ СН'!$F$16</f>
        <v>0</v>
      </c>
      <c r="D298" s="36">
        <f>SUMIFS(СВЦЭМ!$I$40:$I$783,СВЦЭМ!$A$40:$A$783,$A298,СВЦЭМ!$B$40:$B$783,D$296)+'СЕТ СН'!$F$16</f>
        <v>0</v>
      </c>
      <c r="E298" s="36">
        <f>SUMIFS(СВЦЭМ!$I$40:$I$783,СВЦЭМ!$A$40:$A$783,$A298,СВЦЭМ!$B$40:$B$783,E$296)+'СЕТ СН'!$F$16</f>
        <v>0</v>
      </c>
      <c r="F298" s="36">
        <f>SUMIFS(СВЦЭМ!$I$40:$I$783,СВЦЭМ!$A$40:$A$783,$A298,СВЦЭМ!$B$40:$B$783,F$296)+'СЕТ СН'!$F$16</f>
        <v>0</v>
      </c>
      <c r="G298" s="36">
        <f>SUMIFS(СВЦЭМ!$I$40:$I$783,СВЦЭМ!$A$40:$A$783,$A298,СВЦЭМ!$B$40:$B$783,G$296)+'СЕТ СН'!$F$16</f>
        <v>0</v>
      </c>
      <c r="H298" s="36">
        <f>SUMIFS(СВЦЭМ!$I$40:$I$783,СВЦЭМ!$A$40:$A$783,$A298,СВЦЭМ!$B$40:$B$783,H$296)+'СЕТ СН'!$F$16</f>
        <v>0</v>
      </c>
      <c r="I298" s="36">
        <f>SUMIFS(СВЦЭМ!$I$40:$I$783,СВЦЭМ!$A$40:$A$783,$A298,СВЦЭМ!$B$40:$B$783,I$296)+'СЕТ СН'!$F$16</f>
        <v>0</v>
      </c>
      <c r="J298" s="36">
        <f>SUMIFS(СВЦЭМ!$I$40:$I$783,СВЦЭМ!$A$40:$A$783,$A298,СВЦЭМ!$B$40:$B$783,J$296)+'СЕТ СН'!$F$16</f>
        <v>0</v>
      </c>
      <c r="K298" s="36">
        <f>SUMIFS(СВЦЭМ!$I$40:$I$783,СВЦЭМ!$A$40:$A$783,$A298,СВЦЭМ!$B$40:$B$783,K$296)+'СЕТ СН'!$F$16</f>
        <v>0</v>
      </c>
      <c r="L298" s="36">
        <f>SUMIFS(СВЦЭМ!$I$40:$I$783,СВЦЭМ!$A$40:$A$783,$A298,СВЦЭМ!$B$40:$B$783,L$296)+'СЕТ СН'!$F$16</f>
        <v>0</v>
      </c>
      <c r="M298" s="36">
        <f>SUMIFS(СВЦЭМ!$I$40:$I$783,СВЦЭМ!$A$40:$A$783,$A298,СВЦЭМ!$B$40:$B$783,M$296)+'СЕТ СН'!$F$16</f>
        <v>0</v>
      </c>
      <c r="N298" s="36">
        <f>SUMIFS(СВЦЭМ!$I$40:$I$783,СВЦЭМ!$A$40:$A$783,$A298,СВЦЭМ!$B$40:$B$783,N$296)+'СЕТ СН'!$F$16</f>
        <v>0</v>
      </c>
      <c r="O298" s="36">
        <f>SUMIFS(СВЦЭМ!$I$40:$I$783,СВЦЭМ!$A$40:$A$783,$A298,СВЦЭМ!$B$40:$B$783,O$296)+'СЕТ СН'!$F$16</f>
        <v>0</v>
      </c>
      <c r="P298" s="36">
        <f>SUMIFS(СВЦЭМ!$I$40:$I$783,СВЦЭМ!$A$40:$A$783,$A298,СВЦЭМ!$B$40:$B$783,P$296)+'СЕТ СН'!$F$16</f>
        <v>0</v>
      </c>
      <c r="Q298" s="36">
        <f>SUMIFS(СВЦЭМ!$I$40:$I$783,СВЦЭМ!$A$40:$A$783,$A298,СВЦЭМ!$B$40:$B$783,Q$296)+'СЕТ СН'!$F$16</f>
        <v>0</v>
      </c>
      <c r="R298" s="36">
        <f>SUMIFS(СВЦЭМ!$I$40:$I$783,СВЦЭМ!$A$40:$A$783,$A298,СВЦЭМ!$B$40:$B$783,R$296)+'СЕТ СН'!$F$16</f>
        <v>0</v>
      </c>
      <c r="S298" s="36">
        <f>SUMIFS(СВЦЭМ!$I$40:$I$783,СВЦЭМ!$A$40:$A$783,$A298,СВЦЭМ!$B$40:$B$783,S$296)+'СЕТ СН'!$F$16</f>
        <v>0</v>
      </c>
      <c r="T298" s="36">
        <f>SUMIFS(СВЦЭМ!$I$40:$I$783,СВЦЭМ!$A$40:$A$783,$A298,СВЦЭМ!$B$40:$B$783,T$296)+'СЕТ СН'!$F$16</f>
        <v>0</v>
      </c>
      <c r="U298" s="36">
        <f>SUMIFS(СВЦЭМ!$I$40:$I$783,СВЦЭМ!$A$40:$A$783,$A298,СВЦЭМ!$B$40:$B$783,U$296)+'СЕТ СН'!$F$16</f>
        <v>0</v>
      </c>
      <c r="V298" s="36">
        <f>SUMIFS(СВЦЭМ!$I$40:$I$783,СВЦЭМ!$A$40:$A$783,$A298,СВЦЭМ!$B$40:$B$783,V$296)+'СЕТ СН'!$F$16</f>
        <v>0</v>
      </c>
      <c r="W298" s="36">
        <f>SUMIFS(СВЦЭМ!$I$40:$I$783,СВЦЭМ!$A$40:$A$783,$A298,СВЦЭМ!$B$40:$B$783,W$296)+'СЕТ СН'!$F$16</f>
        <v>0</v>
      </c>
      <c r="X298" s="36">
        <f>SUMIFS(СВЦЭМ!$I$40:$I$783,СВЦЭМ!$A$40:$A$783,$A298,СВЦЭМ!$B$40:$B$783,X$296)+'СЕТ СН'!$F$16</f>
        <v>0</v>
      </c>
      <c r="Y298" s="36">
        <f>SUMIFS(СВЦЭМ!$I$40:$I$783,СВЦЭМ!$A$40:$A$783,$A298,СВЦЭМ!$B$40:$B$783,Y$296)+'СЕТ СН'!$F$16</f>
        <v>0</v>
      </c>
    </row>
    <row r="299" spans="1:27" ht="15.75" hidden="1" x14ac:dyDescent="0.2">
      <c r="A299" s="35">
        <f t="shared" ref="A299:A327" si="8">A298+1</f>
        <v>44898</v>
      </c>
      <c r="B299" s="36">
        <f>SUMIFS(СВЦЭМ!$I$40:$I$783,СВЦЭМ!$A$40:$A$783,$A299,СВЦЭМ!$B$40:$B$783,B$296)+'СЕТ СН'!$F$16</f>
        <v>0</v>
      </c>
      <c r="C299" s="36">
        <f>SUMIFS(СВЦЭМ!$I$40:$I$783,СВЦЭМ!$A$40:$A$783,$A299,СВЦЭМ!$B$40:$B$783,C$296)+'СЕТ СН'!$F$16</f>
        <v>0</v>
      </c>
      <c r="D299" s="36">
        <f>SUMIFS(СВЦЭМ!$I$40:$I$783,СВЦЭМ!$A$40:$A$783,$A299,СВЦЭМ!$B$40:$B$783,D$296)+'СЕТ СН'!$F$16</f>
        <v>0</v>
      </c>
      <c r="E299" s="36">
        <f>SUMIFS(СВЦЭМ!$I$40:$I$783,СВЦЭМ!$A$40:$A$783,$A299,СВЦЭМ!$B$40:$B$783,E$296)+'СЕТ СН'!$F$16</f>
        <v>0</v>
      </c>
      <c r="F299" s="36">
        <f>SUMIFS(СВЦЭМ!$I$40:$I$783,СВЦЭМ!$A$40:$A$783,$A299,СВЦЭМ!$B$40:$B$783,F$296)+'СЕТ СН'!$F$16</f>
        <v>0</v>
      </c>
      <c r="G299" s="36">
        <f>SUMIFS(СВЦЭМ!$I$40:$I$783,СВЦЭМ!$A$40:$A$783,$A299,СВЦЭМ!$B$40:$B$783,G$296)+'СЕТ СН'!$F$16</f>
        <v>0</v>
      </c>
      <c r="H299" s="36">
        <f>SUMIFS(СВЦЭМ!$I$40:$I$783,СВЦЭМ!$A$40:$A$783,$A299,СВЦЭМ!$B$40:$B$783,H$296)+'СЕТ СН'!$F$16</f>
        <v>0</v>
      </c>
      <c r="I299" s="36">
        <f>SUMIFS(СВЦЭМ!$I$40:$I$783,СВЦЭМ!$A$40:$A$783,$A299,СВЦЭМ!$B$40:$B$783,I$296)+'СЕТ СН'!$F$16</f>
        <v>0</v>
      </c>
      <c r="J299" s="36">
        <f>SUMIFS(СВЦЭМ!$I$40:$I$783,СВЦЭМ!$A$40:$A$783,$A299,СВЦЭМ!$B$40:$B$783,J$296)+'СЕТ СН'!$F$16</f>
        <v>0</v>
      </c>
      <c r="K299" s="36">
        <f>SUMIFS(СВЦЭМ!$I$40:$I$783,СВЦЭМ!$A$40:$A$783,$A299,СВЦЭМ!$B$40:$B$783,K$296)+'СЕТ СН'!$F$16</f>
        <v>0</v>
      </c>
      <c r="L299" s="36">
        <f>SUMIFS(СВЦЭМ!$I$40:$I$783,СВЦЭМ!$A$40:$A$783,$A299,СВЦЭМ!$B$40:$B$783,L$296)+'СЕТ СН'!$F$16</f>
        <v>0</v>
      </c>
      <c r="M299" s="36">
        <f>SUMIFS(СВЦЭМ!$I$40:$I$783,СВЦЭМ!$A$40:$A$783,$A299,СВЦЭМ!$B$40:$B$783,M$296)+'СЕТ СН'!$F$16</f>
        <v>0</v>
      </c>
      <c r="N299" s="36">
        <f>SUMIFS(СВЦЭМ!$I$40:$I$783,СВЦЭМ!$A$40:$A$783,$A299,СВЦЭМ!$B$40:$B$783,N$296)+'СЕТ СН'!$F$16</f>
        <v>0</v>
      </c>
      <c r="O299" s="36">
        <f>SUMIFS(СВЦЭМ!$I$40:$I$783,СВЦЭМ!$A$40:$A$783,$A299,СВЦЭМ!$B$40:$B$783,O$296)+'СЕТ СН'!$F$16</f>
        <v>0</v>
      </c>
      <c r="P299" s="36">
        <f>SUMIFS(СВЦЭМ!$I$40:$I$783,СВЦЭМ!$A$40:$A$783,$A299,СВЦЭМ!$B$40:$B$783,P$296)+'СЕТ СН'!$F$16</f>
        <v>0</v>
      </c>
      <c r="Q299" s="36">
        <f>SUMIFS(СВЦЭМ!$I$40:$I$783,СВЦЭМ!$A$40:$A$783,$A299,СВЦЭМ!$B$40:$B$783,Q$296)+'СЕТ СН'!$F$16</f>
        <v>0</v>
      </c>
      <c r="R299" s="36">
        <f>SUMIFS(СВЦЭМ!$I$40:$I$783,СВЦЭМ!$A$40:$A$783,$A299,СВЦЭМ!$B$40:$B$783,R$296)+'СЕТ СН'!$F$16</f>
        <v>0</v>
      </c>
      <c r="S299" s="36">
        <f>SUMIFS(СВЦЭМ!$I$40:$I$783,СВЦЭМ!$A$40:$A$783,$A299,СВЦЭМ!$B$40:$B$783,S$296)+'СЕТ СН'!$F$16</f>
        <v>0</v>
      </c>
      <c r="T299" s="36">
        <f>SUMIFS(СВЦЭМ!$I$40:$I$783,СВЦЭМ!$A$40:$A$783,$A299,СВЦЭМ!$B$40:$B$783,T$296)+'СЕТ СН'!$F$16</f>
        <v>0</v>
      </c>
      <c r="U299" s="36">
        <f>SUMIFS(СВЦЭМ!$I$40:$I$783,СВЦЭМ!$A$40:$A$783,$A299,СВЦЭМ!$B$40:$B$783,U$296)+'СЕТ СН'!$F$16</f>
        <v>0</v>
      </c>
      <c r="V299" s="36">
        <f>SUMIFS(СВЦЭМ!$I$40:$I$783,СВЦЭМ!$A$40:$A$783,$A299,СВЦЭМ!$B$40:$B$783,V$296)+'СЕТ СН'!$F$16</f>
        <v>0</v>
      </c>
      <c r="W299" s="36">
        <f>SUMIFS(СВЦЭМ!$I$40:$I$783,СВЦЭМ!$A$40:$A$783,$A299,СВЦЭМ!$B$40:$B$783,W$296)+'СЕТ СН'!$F$16</f>
        <v>0</v>
      </c>
      <c r="X299" s="36">
        <f>SUMIFS(СВЦЭМ!$I$40:$I$783,СВЦЭМ!$A$40:$A$783,$A299,СВЦЭМ!$B$40:$B$783,X$296)+'СЕТ СН'!$F$16</f>
        <v>0</v>
      </c>
      <c r="Y299" s="36">
        <f>SUMIFS(СВЦЭМ!$I$40:$I$783,СВЦЭМ!$A$40:$A$783,$A299,СВЦЭМ!$B$40:$B$783,Y$296)+'СЕТ СН'!$F$16</f>
        <v>0</v>
      </c>
    </row>
    <row r="300" spans="1:27" ht="15.75" hidden="1" x14ac:dyDescent="0.2">
      <c r="A300" s="35">
        <f t="shared" si="8"/>
        <v>44899</v>
      </c>
      <c r="B300" s="36">
        <f>SUMIFS(СВЦЭМ!$I$40:$I$783,СВЦЭМ!$A$40:$A$783,$A300,СВЦЭМ!$B$40:$B$783,B$296)+'СЕТ СН'!$F$16</f>
        <v>0</v>
      </c>
      <c r="C300" s="36">
        <f>SUMIFS(СВЦЭМ!$I$40:$I$783,СВЦЭМ!$A$40:$A$783,$A300,СВЦЭМ!$B$40:$B$783,C$296)+'СЕТ СН'!$F$16</f>
        <v>0</v>
      </c>
      <c r="D300" s="36">
        <f>SUMIFS(СВЦЭМ!$I$40:$I$783,СВЦЭМ!$A$40:$A$783,$A300,СВЦЭМ!$B$40:$B$783,D$296)+'СЕТ СН'!$F$16</f>
        <v>0</v>
      </c>
      <c r="E300" s="36">
        <f>SUMIFS(СВЦЭМ!$I$40:$I$783,СВЦЭМ!$A$40:$A$783,$A300,СВЦЭМ!$B$40:$B$783,E$296)+'СЕТ СН'!$F$16</f>
        <v>0</v>
      </c>
      <c r="F300" s="36">
        <f>SUMIFS(СВЦЭМ!$I$40:$I$783,СВЦЭМ!$A$40:$A$783,$A300,СВЦЭМ!$B$40:$B$783,F$296)+'СЕТ СН'!$F$16</f>
        <v>0</v>
      </c>
      <c r="G300" s="36">
        <f>SUMIFS(СВЦЭМ!$I$40:$I$783,СВЦЭМ!$A$40:$A$783,$A300,СВЦЭМ!$B$40:$B$783,G$296)+'СЕТ СН'!$F$16</f>
        <v>0</v>
      </c>
      <c r="H300" s="36">
        <f>SUMIFS(СВЦЭМ!$I$40:$I$783,СВЦЭМ!$A$40:$A$783,$A300,СВЦЭМ!$B$40:$B$783,H$296)+'СЕТ СН'!$F$16</f>
        <v>0</v>
      </c>
      <c r="I300" s="36">
        <f>SUMIFS(СВЦЭМ!$I$40:$I$783,СВЦЭМ!$A$40:$A$783,$A300,СВЦЭМ!$B$40:$B$783,I$296)+'СЕТ СН'!$F$16</f>
        <v>0</v>
      </c>
      <c r="J300" s="36">
        <f>SUMIFS(СВЦЭМ!$I$40:$I$783,СВЦЭМ!$A$40:$A$783,$A300,СВЦЭМ!$B$40:$B$783,J$296)+'СЕТ СН'!$F$16</f>
        <v>0</v>
      </c>
      <c r="K300" s="36">
        <f>SUMIFS(СВЦЭМ!$I$40:$I$783,СВЦЭМ!$A$40:$A$783,$A300,СВЦЭМ!$B$40:$B$783,K$296)+'СЕТ СН'!$F$16</f>
        <v>0</v>
      </c>
      <c r="L300" s="36">
        <f>SUMIFS(СВЦЭМ!$I$40:$I$783,СВЦЭМ!$A$40:$A$783,$A300,СВЦЭМ!$B$40:$B$783,L$296)+'СЕТ СН'!$F$16</f>
        <v>0</v>
      </c>
      <c r="M300" s="36">
        <f>SUMIFS(СВЦЭМ!$I$40:$I$783,СВЦЭМ!$A$40:$A$783,$A300,СВЦЭМ!$B$40:$B$783,M$296)+'СЕТ СН'!$F$16</f>
        <v>0</v>
      </c>
      <c r="N300" s="36">
        <f>SUMIFS(СВЦЭМ!$I$40:$I$783,СВЦЭМ!$A$40:$A$783,$A300,СВЦЭМ!$B$40:$B$783,N$296)+'СЕТ СН'!$F$16</f>
        <v>0</v>
      </c>
      <c r="O300" s="36">
        <f>SUMIFS(СВЦЭМ!$I$40:$I$783,СВЦЭМ!$A$40:$A$783,$A300,СВЦЭМ!$B$40:$B$783,O$296)+'СЕТ СН'!$F$16</f>
        <v>0</v>
      </c>
      <c r="P300" s="36">
        <f>SUMIFS(СВЦЭМ!$I$40:$I$783,СВЦЭМ!$A$40:$A$783,$A300,СВЦЭМ!$B$40:$B$783,P$296)+'СЕТ СН'!$F$16</f>
        <v>0</v>
      </c>
      <c r="Q300" s="36">
        <f>SUMIFS(СВЦЭМ!$I$40:$I$783,СВЦЭМ!$A$40:$A$783,$A300,СВЦЭМ!$B$40:$B$783,Q$296)+'СЕТ СН'!$F$16</f>
        <v>0</v>
      </c>
      <c r="R300" s="36">
        <f>SUMIFS(СВЦЭМ!$I$40:$I$783,СВЦЭМ!$A$40:$A$783,$A300,СВЦЭМ!$B$40:$B$783,R$296)+'СЕТ СН'!$F$16</f>
        <v>0</v>
      </c>
      <c r="S300" s="36">
        <f>SUMIFS(СВЦЭМ!$I$40:$I$783,СВЦЭМ!$A$40:$A$783,$A300,СВЦЭМ!$B$40:$B$783,S$296)+'СЕТ СН'!$F$16</f>
        <v>0</v>
      </c>
      <c r="T300" s="36">
        <f>SUMIFS(СВЦЭМ!$I$40:$I$783,СВЦЭМ!$A$40:$A$783,$A300,СВЦЭМ!$B$40:$B$783,T$296)+'СЕТ СН'!$F$16</f>
        <v>0</v>
      </c>
      <c r="U300" s="36">
        <f>SUMIFS(СВЦЭМ!$I$40:$I$783,СВЦЭМ!$A$40:$A$783,$A300,СВЦЭМ!$B$40:$B$783,U$296)+'СЕТ СН'!$F$16</f>
        <v>0</v>
      </c>
      <c r="V300" s="36">
        <f>SUMIFS(СВЦЭМ!$I$40:$I$783,СВЦЭМ!$A$40:$A$783,$A300,СВЦЭМ!$B$40:$B$783,V$296)+'СЕТ СН'!$F$16</f>
        <v>0</v>
      </c>
      <c r="W300" s="36">
        <f>SUMIFS(СВЦЭМ!$I$40:$I$783,СВЦЭМ!$A$40:$A$783,$A300,СВЦЭМ!$B$40:$B$783,W$296)+'СЕТ СН'!$F$16</f>
        <v>0</v>
      </c>
      <c r="X300" s="36">
        <f>SUMIFS(СВЦЭМ!$I$40:$I$783,СВЦЭМ!$A$40:$A$783,$A300,СВЦЭМ!$B$40:$B$783,X$296)+'СЕТ СН'!$F$16</f>
        <v>0</v>
      </c>
      <c r="Y300" s="36">
        <f>SUMIFS(СВЦЭМ!$I$40:$I$783,СВЦЭМ!$A$40:$A$783,$A300,СВЦЭМ!$B$40:$B$783,Y$296)+'СЕТ СН'!$F$16</f>
        <v>0</v>
      </c>
    </row>
    <row r="301" spans="1:27" ht="15.75" hidden="1" x14ac:dyDescent="0.2">
      <c r="A301" s="35">
        <f t="shared" si="8"/>
        <v>44900</v>
      </c>
      <c r="B301" s="36">
        <f>SUMIFS(СВЦЭМ!$I$40:$I$783,СВЦЭМ!$A$40:$A$783,$A301,СВЦЭМ!$B$40:$B$783,B$296)+'СЕТ СН'!$F$16</f>
        <v>0</v>
      </c>
      <c r="C301" s="36">
        <f>SUMIFS(СВЦЭМ!$I$40:$I$783,СВЦЭМ!$A$40:$A$783,$A301,СВЦЭМ!$B$40:$B$783,C$296)+'СЕТ СН'!$F$16</f>
        <v>0</v>
      </c>
      <c r="D301" s="36">
        <f>SUMIFS(СВЦЭМ!$I$40:$I$783,СВЦЭМ!$A$40:$A$783,$A301,СВЦЭМ!$B$40:$B$783,D$296)+'СЕТ СН'!$F$16</f>
        <v>0</v>
      </c>
      <c r="E301" s="36">
        <f>SUMIFS(СВЦЭМ!$I$40:$I$783,СВЦЭМ!$A$40:$A$783,$A301,СВЦЭМ!$B$40:$B$783,E$296)+'СЕТ СН'!$F$16</f>
        <v>0</v>
      </c>
      <c r="F301" s="36">
        <f>SUMIFS(СВЦЭМ!$I$40:$I$783,СВЦЭМ!$A$40:$A$783,$A301,СВЦЭМ!$B$40:$B$783,F$296)+'СЕТ СН'!$F$16</f>
        <v>0</v>
      </c>
      <c r="G301" s="36">
        <f>SUMIFS(СВЦЭМ!$I$40:$I$783,СВЦЭМ!$A$40:$A$783,$A301,СВЦЭМ!$B$40:$B$783,G$296)+'СЕТ СН'!$F$16</f>
        <v>0</v>
      </c>
      <c r="H301" s="36">
        <f>SUMIFS(СВЦЭМ!$I$40:$I$783,СВЦЭМ!$A$40:$A$783,$A301,СВЦЭМ!$B$40:$B$783,H$296)+'СЕТ СН'!$F$16</f>
        <v>0</v>
      </c>
      <c r="I301" s="36">
        <f>SUMIFS(СВЦЭМ!$I$40:$I$783,СВЦЭМ!$A$40:$A$783,$A301,СВЦЭМ!$B$40:$B$783,I$296)+'СЕТ СН'!$F$16</f>
        <v>0</v>
      </c>
      <c r="J301" s="36">
        <f>SUMIFS(СВЦЭМ!$I$40:$I$783,СВЦЭМ!$A$40:$A$783,$A301,СВЦЭМ!$B$40:$B$783,J$296)+'СЕТ СН'!$F$16</f>
        <v>0</v>
      </c>
      <c r="K301" s="36">
        <f>SUMIFS(СВЦЭМ!$I$40:$I$783,СВЦЭМ!$A$40:$A$783,$A301,СВЦЭМ!$B$40:$B$783,K$296)+'СЕТ СН'!$F$16</f>
        <v>0</v>
      </c>
      <c r="L301" s="36">
        <f>SUMIFS(СВЦЭМ!$I$40:$I$783,СВЦЭМ!$A$40:$A$783,$A301,СВЦЭМ!$B$40:$B$783,L$296)+'СЕТ СН'!$F$16</f>
        <v>0</v>
      </c>
      <c r="M301" s="36">
        <f>SUMIFS(СВЦЭМ!$I$40:$I$783,СВЦЭМ!$A$40:$A$783,$A301,СВЦЭМ!$B$40:$B$783,M$296)+'СЕТ СН'!$F$16</f>
        <v>0</v>
      </c>
      <c r="N301" s="36">
        <f>SUMIFS(СВЦЭМ!$I$40:$I$783,СВЦЭМ!$A$40:$A$783,$A301,СВЦЭМ!$B$40:$B$783,N$296)+'СЕТ СН'!$F$16</f>
        <v>0</v>
      </c>
      <c r="O301" s="36">
        <f>SUMIFS(СВЦЭМ!$I$40:$I$783,СВЦЭМ!$A$40:$A$783,$A301,СВЦЭМ!$B$40:$B$783,O$296)+'СЕТ СН'!$F$16</f>
        <v>0</v>
      </c>
      <c r="P301" s="36">
        <f>SUMIFS(СВЦЭМ!$I$40:$I$783,СВЦЭМ!$A$40:$A$783,$A301,СВЦЭМ!$B$40:$B$783,P$296)+'СЕТ СН'!$F$16</f>
        <v>0</v>
      </c>
      <c r="Q301" s="36">
        <f>SUMIFS(СВЦЭМ!$I$40:$I$783,СВЦЭМ!$A$40:$A$783,$A301,СВЦЭМ!$B$40:$B$783,Q$296)+'СЕТ СН'!$F$16</f>
        <v>0</v>
      </c>
      <c r="R301" s="36">
        <f>SUMIFS(СВЦЭМ!$I$40:$I$783,СВЦЭМ!$A$40:$A$783,$A301,СВЦЭМ!$B$40:$B$783,R$296)+'СЕТ СН'!$F$16</f>
        <v>0</v>
      </c>
      <c r="S301" s="36">
        <f>SUMIFS(СВЦЭМ!$I$40:$I$783,СВЦЭМ!$A$40:$A$783,$A301,СВЦЭМ!$B$40:$B$783,S$296)+'СЕТ СН'!$F$16</f>
        <v>0</v>
      </c>
      <c r="T301" s="36">
        <f>SUMIFS(СВЦЭМ!$I$40:$I$783,СВЦЭМ!$A$40:$A$783,$A301,СВЦЭМ!$B$40:$B$783,T$296)+'СЕТ СН'!$F$16</f>
        <v>0</v>
      </c>
      <c r="U301" s="36">
        <f>SUMIFS(СВЦЭМ!$I$40:$I$783,СВЦЭМ!$A$40:$A$783,$A301,СВЦЭМ!$B$40:$B$783,U$296)+'СЕТ СН'!$F$16</f>
        <v>0</v>
      </c>
      <c r="V301" s="36">
        <f>SUMIFS(СВЦЭМ!$I$40:$I$783,СВЦЭМ!$A$40:$A$783,$A301,СВЦЭМ!$B$40:$B$783,V$296)+'СЕТ СН'!$F$16</f>
        <v>0</v>
      </c>
      <c r="W301" s="36">
        <f>SUMIFS(СВЦЭМ!$I$40:$I$783,СВЦЭМ!$A$40:$A$783,$A301,СВЦЭМ!$B$40:$B$783,W$296)+'СЕТ СН'!$F$16</f>
        <v>0</v>
      </c>
      <c r="X301" s="36">
        <f>SUMIFS(СВЦЭМ!$I$40:$I$783,СВЦЭМ!$A$40:$A$783,$A301,СВЦЭМ!$B$40:$B$783,X$296)+'СЕТ СН'!$F$16</f>
        <v>0</v>
      </c>
      <c r="Y301" s="36">
        <f>SUMIFS(СВЦЭМ!$I$40:$I$783,СВЦЭМ!$A$40:$A$783,$A301,СВЦЭМ!$B$40:$B$783,Y$296)+'СЕТ СН'!$F$16</f>
        <v>0</v>
      </c>
    </row>
    <row r="302" spans="1:27" ht="15.75" hidden="1" x14ac:dyDescent="0.2">
      <c r="A302" s="35">
        <f t="shared" si="8"/>
        <v>44901</v>
      </c>
      <c r="B302" s="36">
        <f>SUMIFS(СВЦЭМ!$I$40:$I$783,СВЦЭМ!$A$40:$A$783,$A302,СВЦЭМ!$B$40:$B$783,B$296)+'СЕТ СН'!$F$16</f>
        <v>0</v>
      </c>
      <c r="C302" s="36">
        <f>SUMIFS(СВЦЭМ!$I$40:$I$783,СВЦЭМ!$A$40:$A$783,$A302,СВЦЭМ!$B$40:$B$783,C$296)+'СЕТ СН'!$F$16</f>
        <v>0</v>
      </c>
      <c r="D302" s="36">
        <f>SUMIFS(СВЦЭМ!$I$40:$I$783,СВЦЭМ!$A$40:$A$783,$A302,СВЦЭМ!$B$40:$B$783,D$296)+'СЕТ СН'!$F$16</f>
        <v>0</v>
      </c>
      <c r="E302" s="36">
        <f>SUMIFS(СВЦЭМ!$I$40:$I$783,СВЦЭМ!$A$40:$A$783,$A302,СВЦЭМ!$B$40:$B$783,E$296)+'СЕТ СН'!$F$16</f>
        <v>0</v>
      </c>
      <c r="F302" s="36">
        <f>SUMIFS(СВЦЭМ!$I$40:$I$783,СВЦЭМ!$A$40:$A$783,$A302,СВЦЭМ!$B$40:$B$783,F$296)+'СЕТ СН'!$F$16</f>
        <v>0</v>
      </c>
      <c r="G302" s="36">
        <f>SUMIFS(СВЦЭМ!$I$40:$I$783,СВЦЭМ!$A$40:$A$783,$A302,СВЦЭМ!$B$40:$B$783,G$296)+'СЕТ СН'!$F$16</f>
        <v>0</v>
      </c>
      <c r="H302" s="36">
        <f>SUMIFS(СВЦЭМ!$I$40:$I$783,СВЦЭМ!$A$40:$A$783,$A302,СВЦЭМ!$B$40:$B$783,H$296)+'СЕТ СН'!$F$16</f>
        <v>0</v>
      </c>
      <c r="I302" s="36">
        <f>SUMIFS(СВЦЭМ!$I$40:$I$783,СВЦЭМ!$A$40:$A$783,$A302,СВЦЭМ!$B$40:$B$783,I$296)+'СЕТ СН'!$F$16</f>
        <v>0</v>
      </c>
      <c r="J302" s="36">
        <f>SUMIFS(СВЦЭМ!$I$40:$I$783,СВЦЭМ!$A$40:$A$783,$A302,СВЦЭМ!$B$40:$B$783,J$296)+'СЕТ СН'!$F$16</f>
        <v>0</v>
      </c>
      <c r="K302" s="36">
        <f>SUMIFS(СВЦЭМ!$I$40:$I$783,СВЦЭМ!$A$40:$A$783,$A302,СВЦЭМ!$B$40:$B$783,K$296)+'СЕТ СН'!$F$16</f>
        <v>0</v>
      </c>
      <c r="L302" s="36">
        <f>SUMIFS(СВЦЭМ!$I$40:$I$783,СВЦЭМ!$A$40:$A$783,$A302,СВЦЭМ!$B$40:$B$783,L$296)+'СЕТ СН'!$F$16</f>
        <v>0</v>
      </c>
      <c r="M302" s="36">
        <f>SUMIFS(СВЦЭМ!$I$40:$I$783,СВЦЭМ!$A$40:$A$783,$A302,СВЦЭМ!$B$40:$B$783,M$296)+'СЕТ СН'!$F$16</f>
        <v>0</v>
      </c>
      <c r="N302" s="36">
        <f>SUMIFS(СВЦЭМ!$I$40:$I$783,СВЦЭМ!$A$40:$A$783,$A302,СВЦЭМ!$B$40:$B$783,N$296)+'СЕТ СН'!$F$16</f>
        <v>0</v>
      </c>
      <c r="O302" s="36">
        <f>SUMIFS(СВЦЭМ!$I$40:$I$783,СВЦЭМ!$A$40:$A$783,$A302,СВЦЭМ!$B$40:$B$783,O$296)+'СЕТ СН'!$F$16</f>
        <v>0</v>
      </c>
      <c r="P302" s="36">
        <f>SUMIFS(СВЦЭМ!$I$40:$I$783,СВЦЭМ!$A$40:$A$783,$A302,СВЦЭМ!$B$40:$B$783,P$296)+'СЕТ СН'!$F$16</f>
        <v>0</v>
      </c>
      <c r="Q302" s="36">
        <f>SUMIFS(СВЦЭМ!$I$40:$I$783,СВЦЭМ!$A$40:$A$783,$A302,СВЦЭМ!$B$40:$B$783,Q$296)+'СЕТ СН'!$F$16</f>
        <v>0</v>
      </c>
      <c r="R302" s="36">
        <f>SUMIFS(СВЦЭМ!$I$40:$I$783,СВЦЭМ!$A$40:$A$783,$A302,СВЦЭМ!$B$40:$B$783,R$296)+'СЕТ СН'!$F$16</f>
        <v>0</v>
      </c>
      <c r="S302" s="36">
        <f>SUMIFS(СВЦЭМ!$I$40:$I$783,СВЦЭМ!$A$40:$A$783,$A302,СВЦЭМ!$B$40:$B$783,S$296)+'СЕТ СН'!$F$16</f>
        <v>0</v>
      </c>
      <c r="T302" s="36">
        <f>SUMIFS(СВЦЭМ!$I$40:$I$783,СВЦЭМ!$A$40:$A$783,$A302,СВЦЭМ!$B$40:$B$783,T$296)+'СЕТ СН'!$F$16</f>
        <v>0</v>
      </c>
      <c r="U302" s="36">
        <f>SUMIFS(СВЦЭМ!$I$40:$I$783,СВЦЭМ!$A$40:$A$783,$A302,СВЦЭМ!$B$40:$B$783,U$296)+'СЕТ СН'!$F$16</f>
        <v>0</v>
      </c>
      <c r="V302" s="36">
        <f>SUMIFS(СВЦЭМ!$I$40:$I$783,СВЦЭМ!$A$40:$A$783,$A302,СВЦЭМ!$B$40:$B$783,V$296)+'СЕТ СН'!$F$16</f>
        <v>0</v>
      </c>
      <c r="W302" s="36">
        <f>SUMIFS(СВЦЭМ!$I$40:$I$783,СВЦЭМ!$A$40:$A$783,$A302,СВЦЭМ!$B$40:$B$783,W$296)+'СЕТ СН'!$F$16</f>
        <v>0</v>
      </c>
      <c r="X302" s="36">
        <f>SUMIFS(СВЦЭМ!$I$40:$I$783,СВЦЭМ!$A$40:$A$783,$A302,СВЦЭМ!$B$40:$B$783,X$296)+'СЕТ СН'!$F$16</f>
        <v>0</v>
      </c>
      <c r="Y302" s="36">
        <f>SUMIFS(СВЦЭМ!$I$40:$I$783,СВЦЭМ!$A$40:$A$783,$A302,СВЦЭМ!$B$40:$B$783,Y$296)+'СЕТ СН'!$F$16</f>
        <v>0</v>
      </c>
    </row>
    <row r="303" spans="1:27" ht="15.75" hidden="1" x14ac:dyDescent="0.2">
      <c r="A303" s="35">
        <f t="shared" si="8"/>
        <v>44902</v>
      </c>
      <c r="B303" s="36">
        <f>SUMIFS(СВЦЭМ!$I$40:$I$783,СВЦЭМ!$A$40:$A$783,$A303,СВЦЭМ!$B$40:$B$783,B$296)+'СЕТ СН'!$F$16</f>
        <v>0</v>
      </c>
      <c r="C303" s="36">
        <f>SUMIFS(СВЦЭМ!$I$40:$I$783,СВЦЭМ!$A$40:$A$783,$A303,СВЦЭМ!$B$40:$B$783,C$296)+'СЕТ СН'!$F$16</f>
        <v>0</v>
      </c>
      <c r="D303" s="36">
        <f>SUMIFS(СВЦЭМ!$I$40:$I$783,СВЦЭМ!$A$40:$A$783,$A303,СВЦЭМ!$B$40:$B$783,D$296)+'СЕТ СН'!$F$16</f>
        <v>0</v>
      </c>
      <c r="E303" s="36">
        <f>SUMIFS(СВЦЭМ!$I$40:$I$783,СВЦЭМ!$A$40:$A$783,$A303,СВЦЭМ!$B$40:$B$783,E$296)+'СЕТ СН'!$F$16</f>
        <v>0</v>
      </c>
      <c r="F303" s="36">
        <f>SUMIFS(СВЦЭМ!$I$40:$I$783,СВЦЭМ!$A$40:$A$783,$A303,СВЦЭМ!$B$40:$B$783,F$296)+'СЕТ СН'!$F$16</f>
        <v>0</v>
      </c>
      <c r="G303" s="36">
        <f>SUMIFS(СВЦЭМ!$I$40:$I$783,СВЦЭМ!$A$40:$A$783,$A303,СВЦЭМ!$B$40:$B$783,G$296)+'СЕТ СН'!$F$16</f>
        <v>0</v>
      </c>
      <c r="H303" s="36">
        <f>SUMIFS(СВЦЭМ!$I$40:$I$783,СВЦЭМ!$A$40:$A$783,$A303,СВЦЭМ!$B$40:$B$783,H$296)+'СЕТ СН'!$F$16</f>
        <v>0</v>
      </c>
      <c r="I303" s="36">
        <f>SUMIFS(СВЦЭМ!$I$40:$I$783,СВЦЭМ!$A$40:$A$783,$A303,СВЦЭМ!$B$40:$B$783,I$296)+'СЕТ СН'!$F$16</f>
        <v>0</v>
      </c>
      <c r="J303" s="36">
        <f>SUMIFS(СВЦЭМ!$I$40:$I$783,СВЦЭМ!$A$40:$A$783,$A303,СВЦЭМ!$B$40:$B$783,J$296)+'СЕТ СН'!$F$16</f>
        <v>0</v>
      </c>
      <c r="K303" s="36">
        <f>SUMIFS(СВЦЭМ!$I$40:$I$783,СВЦЭМ!$A$40:$A$783,$A303,СВЦЭМ!$B$40:$B$783,K$296)+'СЕТ СН'!$F$16</f>
        <v>0</v>
      </c>
      <c r="L303" s="36">
        <f>SUMIFS(СВЦЭМ!$I$40:$I$783,СВЦЭМ!$A$40:$A$783,$A303,СВЦЭМ!$B$40:$B$783,L$296)+'СЕТ СН'!$F$16</f>
        <v>0</v>
      </c>
      <c r="M303" s="36">
        <f>SUMIFS(СВЦЭМ!$I$40:$I$783,СВЦЭМ!$A$40:$A$783,$A303,СВЦЭМ!$B$40:$B$783,M$296)+'СЕТ СН'!$F$16</f>
        <v>0</v>
      </c>
      <c r="N303" s="36">
        <f>SUMIFS(СВЦЭМ!$I$40:$I$783,СВЦЭМ!$A$40:$A$783,$A303,СВЦЭМ!$B$40:$B$783,N$296)+'СЕТ СН'!$F$16</f>
        <v>0</v>
      </c>
      <c r="O303" s="36">
        <f>SUMIFS(СВЦЭМ!$I$40:$I$783,СВЦЭМ!$A$40:$A$783,$A303,СВЦЭМ!$B$40:$B$783,O$296)+'СЕТ СН'!$F$16</f>
        <v>0</v>
      </c>
      <c r="P303" s="36">
        <f>SUMIFS(СВЦЭМ!$I$40:$I$783,СВЦЭМ!$A$40:$A$783,$A303,СВЦЭМ!$B$40:$B$783,P$296)+'СЕТ СН'!$F$16</f>
        <v>0</v>
      </c>
      <c r="Q303" s="36">
        <f>SUMIFS(СВЦЭМ!$I$40:$I$783,СВЦЭМ!$A$40:$A$783,$A303,СВЦЭМ!$B$40:$B$783,Q$296)+'СЕТ СН'!$F$16</f>
        <v>0</v>
      </c>
      <c r="R303" s="36">
        <f>SUMIFS(СВЦЭМ!$I$40:$I$783,СВЦЭМ!$A$40:$A$783,$A303,СВЦЭМ!$B$40:$B$783,R$296)+'СЕТ СН'!$F$16</f>
        <v>0</v>
      </c>
      <c r="S303" s="36">
        <f>SUMIFS(СВЦЭМ!$I$40:$I$783,СВЦЭМ!$A$40:$A$783,$A303,СВЦЭМ!$B$40:$B$783,S$296)+'СЕТ СН'!$F$16</f>
        <v>0</v>
      </c>
      <c r="T303" s="36">
        <f>SUMIFS(СВЦЭМ!$I$40:$I$783,СВЦЭМ!$A$40:$A$783,$A303,СВЦЭМ!$B$40:$B$783,T$296)+'СЕТ СН'!$F$16</f>
        <v>0</v>
      </c>
      <c r="U303" s="36">
        <f>SUMIFS(СВЦЭМ!$I$40:$I$783,СВЦЭМ!$A$40:$A$783,$A303,СВЦЭМ!$B$40:$B$783,U$296)+'СЕТ СН'!$F$16</f>
        <v>0</v>
      </c>
      <c r="V303" s="36">
        <f>SUMIFS(СВЦЭМ!$I$40:$I$783,СВЦЭМ!$A$40:$A$783,$A303,СВЦЭМ!$B$40:$B$783,V$296)+'СЕТ СН'!$F$16</f>
        <v>0</v>
      </c>
      <c r="W303" s="36">
        <f>SUMIFS(СВЦЭМ!$I$40:$I$783,СВЦЭМ!$A$40:$A$783,$A303,СВЦЭМ!$B$40:$B$783,W$296)+'СЕТ СН'!$F$16</f>
        <v>0</v>
      </c>
      <c r="X303" s="36">
        <f>SUMIFS(СВЦЭМ!$I$40:$I$783,СВЦЭМ!$A$40:$A$783,$A303,СВЦЭМ!$B$40:$B$783,X$296)+'СЕТ СН'!$F$16</f>
        <v>0</v>
      </c>
      <c r="Y303" s="36">
        <f>SUMIFS(СВЦЭМ!$I$40:$I$783,СВЦЭМ!$A$40:$A$783,$A303,СВЦЭМ!$B$40:$B$783,Y$296)+'СЕТ СН'!$F$16</f>
        <v>0</v>
      </c>
    </row>
    <row r="304" spans="1:27" ht="15.75" hidden="1" x14ac:dyDescent="0.2">
      <c r="A304" s="35">
        <f t="shared" si="8"/>
        <v>44903</v>
      </c>
      <c r="B304" s="36">
        <f>SUMIFS(СВЦЭМ!$I$40:$I$783,СВЦЭМ!$A$40:$A$783,$A304,СВЦЭМ!$B$40:$B$783,B$296)+'СЕТ СН'!$F$16</f>
        <v>0</v>
      </c>
      <c r="C304" s="36">
        <f>SUMIFS(СВЦЭМ!$I$40:$I$783,СВЦЭМ!$A$40:$A$783,$A304,СВЦЭМ!$B$40:$B$783,C$296)+'СЕТ СН'!$F$16</f>
        <v>0</v>
      </c>
      <c r="D304" s="36">
        <f>SUMIFS(СВЦЭМ!$I$40:$I$783,СВЦЭМ!$A$40:$A$783,$A304,СВЦЭМ!$B$40:$B$783,D$296)+'СЕТ СН'!$F$16</f>
        <v>0</v>
      </c>
      <c r="E304" s="36">
        <f>SUMIFS(СВЦЭМ!$I$40:$I$783,СВЦЭМ!$A$40:$A$783,$A304,СВЦЭМ!$B$40:$B$783,E$296)+'СЕТ СН'!$F$16</f>
        <v>0</v>
      </c>
      <c r="F304" s="36">
        <f>SUMIFS(СВЦЭМ!$I$40:$I$783,СВЦЭМ!$A$40:$A$783,$A304,СВЦЭМ!$B$40:$B$783,F$296)+'СЕТ СН'!$F$16</f>
        <v>0</v>
      </c>
      <c r="G304" s="36">
        <f>SUMIFS(СВЦЭМ!$I$40:$I$783,СВЦЭМ!$A$40:$A$783,$A304,СВЦЭМ!$B$40:$B$783,G$296)+'СЕТ СН'!$F$16</f>
        <v>0</v>
      </c>
      <c r="H304" s="36">
        <f>SUMIFS(СВЦЭМ!$I$40:$I$783,СВЦЭМ!$A$40:$A$783,$A304,СВЦЭМ!$B$40:$B$783,H$296)+'СЕТ СН'!$F$16</f>
        <v>0</v>
      </c>
      <c r="I304" s="36">
        <f>SUMIFS(СВЦЭМ!$I$40:$I$783,СВЦЭМ!$A$40:$A$783,$A304,СВЦЭМ!$B$40:$B$783,I$296)+'СЕТ СН'!$F$16</f>
        <v>0</v>
      </c>
      <c r="J304" s="36">
        <f>SUMIFS(СВЦЭМ!$I$40:$I$783,СВЦЭМ!$A$40:$A$783,$A304,СВЦЭМ!$B$40:$B$783,J$296)+'СЕТ СН'!$F$16</f>
        <v>0</v>
      </c>
      <c r="K304" s="36">
        <f>SUMIFS(СВЦЭМ!$I$40:$I$783,СВЦЭМ!$A$40:$A$783,$A304,СВЦЭМ!$B$40:$B$783,K$296)+'СЕТ СН'!$F$16</f>
        <v>0</v>
      </c>
      <c r="L304" s="36">
        <f>SUMIFS(СВЦЭМ!$I$40:$I$783,СВЦЭМ!$A$40:$A$783,$A304,СВЦЭМ!$B$40:$B$783,L$296)+'СЕТ СН'!$F$16</f>
        <v>0</v>
      </c>
      <c r="M304" s="36">
        <f>SUMIFS(СВЦЭМ!$I$40:$I$783,СВЦЭМ!$A$40:$A$783,$A304,СВЦЭМ!$B$40:$B$783,M$296)+'СЕТ СН'!$F$16</f>
        <v>0</v>
      </c>
      <c r="N304" s="36">
        <f>SUMIFS(СВЦЭМ!$I$40:$I$783,СВЦЭМ!$A$40:$A$783,$A304,СВЦЭМ!$B$40:$B$783,N$296)+'СЕТ СН'!$F$16</f>
        <v>0</v>
      </c>
      <c r="O304" s="36">
        <f>SUMIFS(СВЦЭМ!$I$40:$I$783,СВЦЭМ!$A$40:$A$783,$A304,СВЦЭМ!$B$40:$B$783,O$296)+'СЕТ СН'!$F$16</f>
        <v>0</v>
      </c>
      <c r="P304" s="36">
        <f>SUMIFS(СВЦЭМ!$I$40:$I$783,СВЦЭМ!$A$40:$A$783,$A304,СВЦЭМ!$B$40:$B$783,P$296)+'СЕТ СН'!$F$16</f>
        <v>0</v>
      </c>
      <c r="Q304" s="36">
        <f>SUMIFS(СВЦЭМ!$I$40:$I$783,СВЦЭМ!$A$40:$A$783,$A304,СВЦЭМ!$B$40:$B$783,Q$296)+'СЕТ СН'!$F$16</f>
        <v>0</v>
      </c>
      <c r="R304" s="36">
        <f>SUMIFS(СВЦЭМ!$I$40:$I$783,СВЦЭМ!$A$40:$A$783,$A304,СВЦЭМ!$B$40:$B$783,R$296)+'СЕТ СН'!$F$16</f>
        <v>0</v>
      </c>
      <c r="S304" s="36">
        <f>SUMIFS(СВЦЭМ!$I$40:$I$783,СВЦЭМ!$A$40:$A$783,$A304,СВЦЭМ!$B$40:$B$783,S$296)+'СЕТ СН'!$F$16</f>
        <v>0</v>
      </c>
      <c r="T304" s="36">
        <f>SUMIFS(СВЦЭМ!$I$40:$I$783,СВЦЭМ!$A$40:$A$783,$A304,СВЦЭМ!$B$40:$B$783,T$296)+'СЕТ СН'!$F$16</f>
        <v>0</v>
      </c>
      <c r="U304" s="36">
        <f>SUMIFS(СВЦЭМ!$I$40:$I$783,СВЦЭМ!$A$40:$A$783,$A304,СВЦЭМ!$B$40:$B$783,U$296)+'СЕТ СН'!$F$16</f>
        <v>0</v>
      </c>
      <c r="V304" s="36">
        <f>SUMIFS(СВЦЭМ!$I$40:$I$783,СВЦЭМ!$A$40:$A$783,$A304,СВЦЭМ!$B$40:$B$783,V$296)+'СЕТ СН'!$F$16</f>
        <v>0</v>
      </c>
      <c r="W304" s="36">
        <f>SUMIFS(СВЦЭМ!$I$40:$I$783,СВЦЭМ!$A$40:$A$783,$A304,СВЦЭМ!$B$40:$B$783,W$296)+'СЕТ СН'!$F$16</f>
        <v>0</v>
      </c>
      <c r="X304" s="36">
        <f>SUMIFS(СВЦЭМ!$I$40:$I$783,СВЦЭМ!$A$40:$A$783,$A304,СВЦЭМ!$B$40:$B$783,X$296)+'СЕТ СН'!$F$16</f>
        <v>0</v>
      </c>
      <c r="Y304" s="36">
        <f>SUMIFS(СВЦЭМ!$I$40:$I$783,СВЦЭМ!$A$40:$A$783,$A304,СВЦЭМ!$B$40:$B$783,Y$296)+'СЕТ СН'!$F$16</f>
        <v>0</v>
      </c>
    </row>
    <row r="305" spans="1:25" ht="15.75" hidden="1" x14ac:dyDescent="0.2">
      <c r="A305" s="35">
        <f t="shared" si="8"/>
        <v>44904</v>
      </c>
      <c r="B305" s="36">
        <f>SUMIFS(СВЦЭМ!$I$40:$I$783,СВЦЭМ!$A$40:$A$783,$A305,СВЦЭМ!$B$40:$B$783,B$296)+'СЕТ СН'!$F$16</f>
        <v>0</v>
      </c>
      <c r="C305" s="36">
        <f>SUMIFS(СВЦЭМ!$I$40:$I$783,СВЦЭМ!$A$40:$A$783,$A305,СВЦЭМ!$B$40:$B$783,C$296)+'СЕТ СН'!$F$16</f>
        <v>0</v>
      </c>
      <c r="D305" s="36">
        <f>SUMIFS(СВЦЭМ!$I$40:$I$783,СВЦЭМ!$A$40:$A$783,$A305,СВЦЭМ!$B$40:$B$783,D$296)+'СЕТ СН'!$F$16</f>
        <v>0</v>
      </c>
      <c r="E305" s="36">
        <f>SUMIFS(СВЦЭМ!$I$40:$I$783,СВЦЭМ!$A$40:$A$783,$A305,СВЦЭМ!$B$40:$B$783,E$296)+'СЕТ СН'!$F$16</f>
        <v>0</v>
      </c>
      <c r="F305" s="36">
        <f>SUMIFS(СВЦЭМ!$I$40:$I$783,СВЦЭМ!$A$40:$A$783,$A305,СВЦЭМ!$B$40:$B$783,F$296)+'СЕТ СН'!$F$16</f>
        <v>0</v>
      </c>
      <c r="G305" s="36">
        <f>SUMIFS(СВЦЭМ!$I$40:$I$783,СВЦЭМ!$A$40:$A$783,$A305,СВЦЭМ!$B$40:$B$783,G$296)+'СЕТ СН'!$F$16</f>
        <v>0</v>
      </c>
      <c r="H305" s="36">
        <f>SUMIFS(СВЦЭМ!$I$40:$I$783,СВЦЭМ!$A$40:$A$783,$A305,СВЦЭМ!$B$40:$B$783,H$296)+'СЕТ СН'!$F$16</f>
        <v>0</v>
      </c>
      <c r="I305" s="36">
        <f>SUMIFS(СВЦЭМ!$I$40:$I$783,СВЦЭМ!$A$40:$A$783,$A305,СВЦЭМ!$B$40:$B$783,I$296)+'СЕТ СН'!$F$16</f>
        <v>0</v>
      </c>
      <c r="J305" s="36">
        <f>SUMIFS(СВЦЭМ!$I$40:$I$783,СВЦЭМ!$A$40:$A$783,$A305,СВЦЭМ!$B$40:$B$783,J$296)+'СЕТ СН'!$F$16</f>
        <v>0</v>
      </c>
      <c r="K305" s="36">
        <f>SUMIFS(СВЦЭМ!$I$40:$I$783,СВЦЭМ!$A$40:$A$783,$A305,СВЦЭМ!$B$40:$B$783,K$296)+'СЕТ СН'!$F$16</f>
        <v>0</v>
      </c>
      <c r="L305" s="36">
        <f>SUMIFS(СВЦЭМ!$I$40:$I$783,СВЦЭМ!$A$40:$A$783,$A305,СВЦЭМ!$B$40:$B$783,L$296)+'СЕТ СН'!$F$16</f>
        <v>0</v>
      </c>
      <c r="M305" s="36">
        <f>SUMIFS(СВЦЭМ!$I$40:$I$783,СВЦЭМ!$A$40:$A$783,$A305,СВЦЭМ!$B$40:$B$783,M$296)+'СЕТ СН'!$F$16</f>
        <v>0</v>
      </c>
      <c r="N305" s="36">
        <f>SUMIFS(СВЦЭМ!$I$40:$I$783,СВЦЭМ!$A$40:$A$783,$A305,СВЦЭМ!$B$40:$B$783,N$296)+'СЕТ СН'!$F$16</f>
        <v>0</v>
      </c>
      <c r="O305" s="36">
        <f>SUMIFS(СВЦЭМ!$I$40:$I$783,СВЦЭМ!$A$40:$A$783,$A305,СВЦЭМ!$B$40:$B$783,O$296)+'СЕТ СН'!$F$16</f>
        <v>0</v>
      </c>
      <c r="P305" s="36">
        <f>SUMIFS(СВЦЭМ!$I$40:$I$783,СВЦЭМ!$A$40:$A$783,$A305,СВЦЭМ!$B$40:$B$783,P$296)+'СЕТ СН'!$F$16</f>
        <v>0</v>
      </c>
      <c r="Q305" s="36">
        <f>SUMIFS(СВЦЭМ!$I$40:$I$783,СВЦЭМ!$A$40:$A$783,$A305,СВЦЭМ!$B$40:$B$783,Q$296)+'СЕТ СН'!$F$16</f>
        <v>0</v>
      </c>
      <c r="R305" s="36">
        <f>SUMIFS(СВЦЭМ!$I$40:$I$783,СВЦЭМ!$A$40:$A$783,$A305,СВЦЭМ!$B$40:$B$783,R$296)+'СЕТ СН'!$F$16</f>
        <v>0</v>
      </c>
      <c r="S305" s="36">
        <f>SUMIFS(СВЦЭМ!$I$40:$I$783,СВЦЭМ!$A$40:$A$783,$A305,СВЦЭМ!$B$40:$B$783,S$296)+'СЕТ СН'!$F$16</f>
        <v>0</v>
      </c>
      <c r="T305" s="36">
        <f>SUMIFS(СВЦЭМ!$I$40:$I$783,СВЦЭМ!$A$40:$A$783,$A305,СВЦЭМ!$B$40:$B$783,T$296)+'СЕТ СН'!$F$16</f>
        <v>0</v>
      </c>
      <c r="U305" s="36">
        <f>SUMIFS(СВЦЭМ!$I$40:$I$783,СВЦЭМ!$A$40:$A$783,$A305,СВЦЭМ!$B$40:$B$783,U$296)+'СЕТ СН'!$F$16</f>
        <v>0</v>
      </c>
      <c r="V305" s="36">
        <f>SUMIFS(СВЦЭМ!$I$40:$I$783,СВЦЭМ!$A$40:$A$783,$A305,СВЦЭМ!$B$40:$B$783,V$296)+'СЕТ СН'!$F$16</f>
        <v>0</v>
      </c>
      <c r="W305" s="36">
        <f>SUMIFS(СВЦЭМ!$I$40:$I$783,СВЦЭМ!$A$40:$A$783,$A305,СВЦЭМ!$B$40:$B$783,W$296)+'СЕТ СН'!$F$16</f>
        <v>0</v>
      </c>
      <c r="X305" s="36">
        <f>SUMIFS(СВЦЭМ!$I$40:$I$783,СВЦЭМ!$A$40:$A$783,$A305,СВЦЭМ!$B$40:$B$783,X$296)+'СЕТ СН'!$F$16</f>
        <v>0</v>
      </c>
      <c r="Y305" s="36">
        <f>SUMIFS(СВЦЭМ!$I$40:$I$783,СВЦЭМ!$A$40:$A$783,$A305,СВЦЭМ!$B$40:$B$783,Y$296)+'СЕТ СН'!$F$16</f>
        <v>0</v>
      </c>
    </row>
    <row r="306" spans="1:25" ht="15.75" hidden="1" x14ac:dyDescent="0.2">
      <c r="A306" s="35">
        <f t="shared" si="8"/>
        <v>44905</v>
      </c>
      <c r="B306" s="36">
        <f>SUMIFS(СВЦЭМ!$I$40:$I$783,СВЦЭМ!$A$40:$A$783,$A306,СВЦЭМ!$B$40:$B$783,B$296)+'СЕТ СН'!$F$16</f>
        <v>0</v>
      </c>
      <c r="C306" s="36">
        <f>SUMIFS(СВЦЭМ!$I$40:$I$783,СВЦЭМ!$A$40:$A$783,$A306,СВЦЭМ!$B$40:$B$783,C$296)+'СЕТ СН'!$F$16</f>
        <v>0</v>
      </c>
      <c r="D306" s="36">
        <f>SUMIFS(СВЦЭМ!$I$40:$I$783,СВЦЭМ!$A$40:$A$783,$A306,СВЦЭМ!$B$40:$B$783,D$296)+'СЕТ СН'!$F$16</f>
        <v>0</v>
      </c>
      <c r="E306" s="36">
        <f>SUMIFS(СВЦЭМ!$I$40:$I$783,СВЦЭМ!$A$40:$A$783,$A306,СВЦЭМ!$B$40:$B$783,E$296)+'СЕТ СН'!$F$16</f>
        <v>0</v>
      </c>
      <c r="F306" s="36">
        <f>SUMIFS(СВЦЭМ!$I$40:$I$783,СВЦЭМ!$A$40:$A$783,$A306,СВЦЭМ!$B$40:$B$783,F$296)+'СЕТ СН'!$F$16</f>
        <v>0</v>
      </c>
      <c r="G306" s="36">
        <f>SUMIFS(СВЦЭМ!$I$40:$I$783,СВЦЭМ!$A$40:$A$783,$A306,СВЦЭМ!$B$40:$B$783,G$296)+'СЕТ СН'!$F$16</f>
        <v>0</v>
      </c>
      <c r="H306" s="36">
        <f>SUMIFS(СВЦЭМ!$I$40:$I$783,СВЦЭМ!$A$40:$A$783,$A306,СВЦЭМ!$B$40:$B$783,H$296)+'СЕТ СН'!$F$16</f>
        <v>0</v>
      </c>
      <c r="I306" s="36">
        <f>SUMIFS(СВЦЭМ!$I$40:$I$783,СВЦЭМ!$A$40:$A$783,$A306,СВЦЭМ!$B$40:$B$783,I$296)+'СЕТ СН'!$F$16</f>
        <v>0</v>
      </c>
      <c r="J306" s="36">
        <f>SUMIFS(СВЦЭМ!$I$40:$I$783,СВЦЭМ!$A$40:$A$783,$A306,СВЦЭМ!$B$40:$B$783,J$296)+'СЕТ СН'!$F$16</f>
        <v>0</v>
      </c>
      <c r="K306" s="36">
        <f>SUMIFS(СВЦЭМ!$I$40:$I$783,СВЦЭМ!$A$40:$A$783,$A306,СВЦЭМ!$B$40:$B$783,K$296)+'СЕТ СН'!$F$16</f>
        <v>0</v>
      </c>
      <c r="L306" s="36">
        <f>SUMIFS(СВЦЭМ!$I$40:$I$783,СВЦЭМ!$A$40:$A$783,$A306,СВЦЭМ!$B$40:$B$783,L$296)+'СЕТ СН'!$F$16</f>
        <v>0</v>
      </c>
      <c r="M306" s="36">
        <f>SUMIFS(СВЦЭМ!$I$40:$I$783,СВЦЭМ!$A$40:$A$783,$A306,СВЦЭМ!$B$40:$B$783,M$296)+'СЕТ СН'!$F$16</f>
        <v>0</v>
      </c>
      <c r="N306" s="36">
        <f>SUMIFS(СВЦЭМ!$I$40:$I$783,СВЦЭМ!$A$40:$A$783,$A306,СВЦЭМ!$B$40:$B$783,N$296)+'СЕТ СН'!$F$16</f>
        <v>0</v>
      </c>
      <c r="O306" s="36">
        <f>SUMIFS(СВЦЭМ!$I$40:$I$783,СВЦЭМ!$A$40:$A$783,$A306,СВЦЭМ!$B$40:$B$783,O$296)+'СЕТ СН'!$F$16</f>
        <v>0</v>
      </c>
      <c r="P306" s="36">
        <f>SUMIFS(СВЦЭМ!$I$40:$I$783,СВЦЭМ!$A$40:$A$783,$A306,СВЦЭМ!$B$40:$B$783,P$296)+'СЕТ СН'!$F$16</f>
        <v>0</v>
      </c>
      <c r="Q306" s="36">
        <f>SUMIFS(СВЦЭМ!$I$40:$I$783,СВЦЭМ!$A$40:$A$783,$A306,СВЦЭМ!$B$40:$B$783,Q$296)+'СЕТ СН'!$F$16</f>
        <v>0</v>
      </c>
      <c r="R306" s="36">
        <f>SUMIFS(СВЦЭМ!$I$40:$I$783,СВЦЭМ!$A$40:$A$783,$A306,СВЦЭМ!$B$40:$B$783,R$296)+'СЕТ СН'!$F$16</f>
        <v>0</v>
      </c>
      <c r="S306" s="36">
        <f>SUMIFS(СВЦЭМ!$I$40:$I$783,СВЦЭМ!$A$40:$A$783,$A306,СВЦЭМ!$B$40:$B$783,S$296)+'СЕТ СН'!$F$16</f>
        <v>0</v>
      </c>
      <c r="T306" s="36">
        <f>SUMIFS(СВЦЭМ!$I$40:$I$783,СВЦЭМ!$A$40:$A$783,$A306,СВЦЭМ!$B$40:$B$783,T$296)+'СЕТ СН'!$F$16</f>
        <v>0</v>
      </c>
      <c r="U306" s="36">
        <f>SUMIFS(СВЦЭМ!$I$40:$I$783,СВЦЭМ!$A$40:$A$783,$A306,СВЦЭМ!$B$40:$B$783,U$296)+'СЕТ СН'!$F$16</f>
        <v>0</v>
      </c>
      <c r="V306" s="36">
        <f>SUMIFS(СВЦЭМ!$I$40:$I$783,СВЦЭМ!$A$40:$A$783,$A306,СВЦЭМ!$B$40:$B$783,V$296)+'СЕТ СН'!$F$16</f>
        <v>0</v>
      </c>
      <c r="W306" s="36">
        <f>SUMIFS(СВЦЭМ!$I$40:$I$783,СВЦЭМ!$A$40:$A$783,$A306,СВЦЭМ!$B$40:$B$783,W$296)+'СЕТ СН'!$F$16</f>
        <v>0</v>
      </c>
      <c r="X306" s="36">
        <f>SUMIFS(СВЦЭМ!$I$40:$I$783,СВЦЭМ!$A$40:$A$783,$A306,СВЦЭМ!$B$40:$B$783,X$296)+'СЕТ СН'!$F$16</f>
        <v>0</v>
      </c>
      <c r="Y306" s="36">
        <f>SUMIFS(СВЦЭМ!$I$40:$I$783,СВЦЭМ!$A$40:$A$783,$A306,СВЦЭМ!$B$40:$B$783,Y$296)+'СЕТ СН'!$F$16</f>
        <v>0</v>
      </c>
    </row>
    <row r="307" spans="1:25" ht="15.75" hidden="1" x14ac:dyDescent="0.2">
      <c r="A307" s="35">
        <f t="shared" si="8"/>
        <v>44906</v>
      </c>
      <c r="B307" s="36">
        <f>SUMIFS(СВЦЭМ!$I$40:$I$783,СВЦЭМ!$A$40:$A$783,$A307,СВЦЭМ!$B$40:$B$783,B$296)+'СЕТ СН'!$F$16</f>
        <v>0</v>
      </c>
      <c r="C307" s="36">
        <f>SUMIFS(СВЦЭМ!$I$40:$I$783,СВЦЭМ!$A$40:$A$783,$A307,СВЦЭМ!$B$40:$B$783,C$296)+'СЕТ СН'!$F$16</f>
        <v>0</v>
      </c>
      <c r="D307" s="36">
        <f>SUMIFS(СВЦЭМ!$I$40:$I$783,СВЦЭМ!$A$40:$A$783,$A307,СВЦЭМ!$B$40:$B$783,D$296)+'СЕТ СН'!$F$16</f>
        <v>0</v>
      </c>
      <c r="E307" s="36">
        <f>SUMIFS(СВЦЭМ!$I$40:$I$783,СВЦЭМ!$A$40:$A$783,$A307,СВЦЭМ!$B$40:$B$783,E$296)+'СЕТ СН'!$F$16</f>
        <v>0</v>
      </c>
      <c r="F307" s="36">
        <f>SUMIFS(СВЦЭМ!$I$40:$I$783,СВЦЭМ!$A$40:$A$783,$A307,СВЦЭМ!$B$40:$B$783,F$296)+'СЕТ СН'!$F$16</f>
        <v>0</v>
      </c>
      <c r="G307" s="36">
        <f>SUMIFS(СВЦЭМ!$I$40:$I$783,СВЦЭМ!$A$40:$A$783,$A307,СВЦЭМ!$B$40:$B$783,G$296)+'СЕТ СН'!$F$16</f>
        <v>0</v>
      </c>
      <c r="H307" s="36">
        <f>SUMIFS(СВЦЭМ!$I$40:$I$783,СВЦЭМ!$A$40:$A$783,$A307,СВЦЭМ!$B$40:$B$783,H$296)+'СЕТ СН'!$F$16</f>
        <v>0</v>
      </c>
      <c r="I307" s="36">
        <f>SUMIFS(СВЦЭМ!$I$40:$I$783,СВЦЭМ!$A$40:$A$783,$A307,СВЦЭМ!$B$40:$B$783,I$296)+'СЕТ СН'!$F$16</f>
        <v>0</v>
      </c>
      <c r="J307" s="36">
        <f>SUMIFS(СВЦЭМ!$I$40:$I$783,СВЦЭМ!$A$40:$A$783,$A307,СВЦЭМ!$B$40:$B$783,J$296)+'СЕТ СН'!$F$16</f>
        <v>0</v>
      </c>
      <c r="K307" s="36">
        <f>SUMIFS(СВЦЭМ!$I$40:$I$783,СВЦЭМ!$A$40:$A$783,$A307,СВЦЭМ!$B$40:$B$783,K$296)+'СЕТ СН'!$F$16</f>
        <v>0</v>
      </c>
      <c r="L307" s="36">
        <f>SUMIFS(СВЦЭМ!$I$40:$I$783,СВЦЭМ!$A$40:$A$783,$A307,СВЦЭМ!$B$40:$B$783,L$296)+'СЕТ СН'!$F$16</f>
        <v>0</v>
      </c>
      <c r="M307" s="36">
        <f>SUMIFS(СВЦЭМ!$I$40:$I$783,СВЦЭМ!$A$40:$A$783,$A307,СВЦЭМ!$B$40:$B$783,M$296)+'СЕТ СН'!$F$16</f>
        <v>0</v>
      </c>
      <c r="N307" s="36">
        <f>SUMIFS(СВЦЭМ!$I$40:$I$783,СВЦЭМ!$A$40:$A$783,$A307,СВЦЭМ!$B$40:$B$783,N$296)+'СЕТ СН'!$F$16</f>
        <v>0</v>
      </c>
      <c r="O307" s="36">
        <f>SUMIFS(СВЦЭМ!$I$40:$I$783,СВЦЭМ!$A$40:$A$783,$A307,СВЦЭМ!$B$40:$B$783,O$296)+'СЕТ СН'!$F$16</f>
        <v>0</v>
      </c>
      <c r="P307" s="36">
        <f>SUMIFS(СВЦЭМ!$I$40:$I$783,СВЦЭМ!$A$40:$A$783,$A307,СВЦЭМ!$B$40:$B$783,P$296)+'СЕТ СН'!$F$16</f>
        <v>0</v>
      </c>
      <c r="Q307" s="36">
        <f>SUMIFS(СВЦЭМ!$I$40:$I$783,СВЦЭМ!$A$40:$A$783,$A307,СВЦЭМ!$B$40:$B$783,Q$296)+'СЕТ СН'!$F$16</f>
        <v>0</v>
      </c>
      <c r="R307" s="36">
        <f>SUMIFS(СВЦЭМ!$I$40:$I$783,СВЦЭМ!$A$40:$A$783,$A307,СВЦЭМ!$B$40:$B$783,R$296)+'СЕТ СН'!$F$16</f>
        <v>0</v>
      </c>
      <c r="S307" s="36">
        <f>SUMIFS(СВЦЭМ!$I$40:$I$783,СВЦЭМ!$A$40:$A$783,$A307,СВЦЭМ!$B$40:$B$783,S$296)+'СЕТ СН'!$F$16</f>
        <v>0</v>
      </c>
      <c r="T307" s="36">
        <f>SUMIFS(СВЦЭМ!$I$40:$I$783,СВЦЭМ!$A$40:$A$783,$A307,СВЦЭМ!$B$40:$B$783,T$296)+'СЕТ СН'!$F$16</f>
        <v>0</v>
      </c>
      <c r="U307" s="36">
        <f>SUMIFS(СВЦЭМ!$I$40:$I$783,СВЦЭМ!$A$40:$A$783,$A307,СВЦЭМ!$B$40:$B$783,U$296)+'СЕТ СН'!$F$16</f>
        <v>0</v>
      </c>
      <c r="V307" s="36">
        <f>SUMIFS(СВЦЭМ!$I$40:$I$783,СВЦЭМ!$A$40:$A$783,$A307,СВЦЭМ!$B$40:$B$783,V$296)+'СЕТ СН'!$F$16</f>
        <v>0</v>
      </c>
      <c r="W307" s="36">
        <f>SUMIFS(СВЦЭМ!$I$40:$I$783,СВЦЭМ!$A$40:$A$783,$A307,СВЦЭМ!$B$40:$B$783,W$296)+'СЕТ СН'!$F$16</f>
        <v>0</v>
      </c>
      <c r="X307" s="36">
        <f>SUMIFS(СВЦЭМ!$I$40:$I$783,СВЦЭМ!$A$40:$A$783,$A307,СВЦЭМ!$B$40:$B$783,X$296)+'СЕТ СН'!$F$16</f>
        <v>0</v>
      </c>
      <c r="Y307" s="36">
        <f>SUMIFS(СВЦЭМ!$I$40:$I$783,СВЦЭМ!$A$40:$A$783,$A307,СВЦЭМ!$B$40:$B$783,Y$296)+'СЕТ СН'!$F$16</f>
        <v>0</v>
      </c>
    </row>
    <row r="308" spans="1:25" ht="15.75" hidden="1" x14ac:dyDescent="0.2">
      <c r="A308" s="35">
        <f t="shared" si="8"/>
        <v>44907</v>
      </c>
      <c r="B308" s="36">
        <f>SUMIFS(СВЦЭМ!$I$40:$I$783,СВЦЭМ!$A$40:$A$783,$A308,СВЦЭМ!$B$40:$B$783,B$296)+'СЕТ СН'!$F$16</f>
        <v>0</v>
      </c>
      <c r="C308" s="36">
        <f>SUMIFS(СВЦЭМ!$I$40:$I$783,СВЦЭМ!$A$40:$A$783,$A308,СВЦЭМ!$B$40:$B$783,C$296)+'СЕТ СН'!$F$16</f>
        <v>0</v>
      </c>
      <c r="D308" s="36">
        <f>SUMIFS(СВЦЭМ!$I$40:$I$783,СВЦЭМ!$A$40:$A$783,$A308,СВЦЭМ!$B$40:$B$783,D$296)+'СЕТ СН'!$F$16</f>
        <v>0</v>
      </c>
      <c r="E308" s="36">
        <f>SUMIFS(СВЦЭМ!$I$40:$I$783,СВЦЭМ!$A$40:$A$783,$A308,СВЦЭМ!$B$40:$B$783,E$296)+'СЕТ СН'!$F$16</f>
        <v>0</v>
      </c>
      <c r="F308" s="36">
        <f>SUMIFS(СВЦЭМ!$I$40:$I$783,СВЦЭМ!$A$40:$A$783,$A308,СВЦЭМ!$B$40:$B$783,F$296)+'СЕТ СН'!$F$16</f>
        <v>0</v>
      </c>
      <c r="G308" s="36">
        <f>SUMIFS(СВЦЭМ!$I$40:$I$783,СВЦЭМ!$A$40:$A$783,$A308,СВЦЭМ!$B$40:$B$783,G$296)+'СЕТ СН'!$F$16</f>
        <v>0</v>
      </c>
      <c r="H308" s="36">
        <f>SUMIFS(СВЦЭМ!$I$40:$I$783,СВЦЭМ!$A$40:$A$783,$A308,СВЦЭМ!$B$40:$B$783,H$296)+'СЕТ СН'!$F$16</f>
        <v>0</v>
      </c>
      <c r="I308" s="36">
        <f>SUMIFS(СВЦЭМ!$I$40:$I$783,СВЦЭМ!$A$40:$A$783,$A308,СВЦЭМ!$B$40:$B$783,I$296)+'СЕТ СН'!$F$16</f>
        <v>0</v>
      </c>
      <c r="J308" s="36">
        <f>SUMIFS(СВЦЭМ!$I$40:$I$783,СВЦЭМ!$A$40:$A$783,$A308,СВЦЭМ!$B$40:$B$783,J$296)+'СЕТ СН'!$F$16</f>
        <v>0</v>
      </c>
      <c r="K308" s="36">
        <f>SUMIFS(СВЦЭМ!$I$40:$I$783,СВЦЭМ!$A$40:$A$783,$A308,СВЦЭМ!$B$40:$B$783,K$296)+'СЕТ СН'!$F$16</f>
        <v>0</v>
      </c>
      <c r="L308" s="36">
        <f>SUMIFS(СВЦЭМ!$I$40:$I$783,СВЦЭМ!$A$40:$A$783,$A308,СВЦЭМ!$B$40:$B$783,L$296)+'СЕТ СН'!$F$16</f>
        <v>0</v>
      </c>
      <c r="M308" s="36">
        <f>SUMIFS(СВЦЭМ!$I$40:$I$783,СВЦЭМ!$A$40:$A$783,$A308,СВЦЭМ!$B$40:$B$783,M$296)+'СЕТ СН'!$F$16</f>
        <v>0</v>
      </c>
      <c r="N308" s="36">
        <f>SUMIFS(СВЦЭМ!$I$40:$I$783,СВЦЭМ!$A$40:$A$783,$A308,СВЦЭМ!$B$40:$B$783,N$296)+'СЕТ СН'!$F$16</f>
        <v>0</v>
      </c>
      <c r="O308" s="36">
        <f>SUMIFS(СВЦЭМ!$I$40:$I$783,СВЦЭМ!$A$40:$A$783,$A308,СВЦЭМ!$B$40:$B$783,O$296)+'СЕТ СН'!$F$16</f>
        <v>0</v>
      </c>
      <c r="P308" s="36">
        <f>SUMIFS(СВЦЭМ!$I$40:$I$783,СВЦЭМ!$A$40:$A$783,$A308,СВЦЭМ!$B$40:$B$783,P$296)+'СЕТ СН'!$F$16</f>
        <v>0</v>
      </c>
      <c r="Q308" s="36">
        <f>SUMIFS(СВЦЭМ!$I$40:$I$783,СВЦЭМ!$A$40:$A$783,$A308,СВЦЭМ!$B$40:$B$783,Q$296)+'СЕТ СН'!$F$16</f>
        <v>0</v>
      </c>
      <c r="R308" s="36">
        <f>SUMIFS(СВЦЭМ!$I$40:$I$783,СВЦЭМ!$A$40:$A$783,$A308,СВЦЭМ!$B$40:$B$783,R$296)+'СЕТ СН'!$F$16</f>
        <v>0</v>
      </c>
      <c r="S308" s="36">
        <f>SUMIFS(СВЦЭМ!$I$40:$I$783,СВЦЭМ!$A$40:$A$783,$A308,СВЦЭМ!$B$40:$B$783,S$296)+'СЕТ СН'!$F$16</f>
        <v>0</v>
      </c>
      <c r="T308" s="36">
        <f>SUMIFS(СВЦЭМ!$I$40:$I$783,СВЦЭМ!$A$40:$A$783,$A308,СВЦЭМ!$B$40:$B$783,T$296)+'СЕТ СН'!$F$16</f>
        <v>0</v>
      </c>
      <c r="U308" s="36">
        <f>SUMIFS(СВЦЭМ!$I$40:$I$783,СВЦЭМ!$A$40:$A$783,$A308,СВЦЭМ!$B$40:$B$783,U$296)+'СЕТ СН'!$F$16</f>
        <v>0</v>
      </c>
      <c r="V308" s="36">
        <f>SUMIFS(СВЦЭМ!$I$40:$I$783,СВЦЭМ!$A$40:$A$783,$A308,СВЦЭМ!$B$40:$B$783,V$296)+'СЕТ СН'!$F$16</f>
        <v>0</v>
      </c>
      <c r="W308" s="36">
        <f>SUMIFS(СВЦЭМ!$I$40:$I$783,СВЦЭМ!$A$40:$A$783,$A308,СВЦЭМ!$B$40:$B$783,W$296)+'СЕТ СН'!$F$16</f>
        <v>0</v>
      </c>
      <c r="X308" s="36">
        <f>SUMIFS(СВЦЭМ!$I$40:$I$783,СВЦЭМ!$A$40:$A$783,$A308,СВЦЭМ!$B$40:$B$783,X$296)+'СЕТ СН'!$F$16</f>
        <v>0</v>
      </c>
      <c r="Y308" s="36">
        <f>SUMIFS(СВЦЭМ!$I$40:$I$783,СВЦЭМ!$A$40:$A$783,$A308,СВЦЭМ!$B$40:$B$783,Y$296)+'СЕТ СН'!$F$16</f>
        <v>0</v>
      </c>
    </row>
    <row r="309" spans="1:25" ht="15.75" hidden="1" x14ac:dyDescent="0.2">
      <c r="A309" s="35">
        <f t="shared" si="8"/>
        <v>44908</v>
      </c>
      <c r="B309" s="36">
        <f>SUMIFS(СВЦЭМ!$I$40:$I$783,СВЦЭМ!$A$40:$A$783,$A309,СВЦЭМ!$B$40:$B$783,B$296)+'СЕТ СН'!$F$16</f>
        <v>0</v>
      </c>
      <c r="C309" s="36">
        <f>SUMIFS(СВЦЭМ!$I$40:$I$783,СВЦЭМ!$A$40:$A$783,$A309,СВЦЭМ!$B$40:$B$783,C$296)+'СЕТ СН'!$F$16</f>
        <v>0</v>
      </c>
      <c r="D309" s="36">
        <f>SUMIFS(СВЦЭМ!$I$40:$I$783,СВЦЭМ!$A$40:$A$783,$A309,СВЦЭМ!$B$40:$B$783,D$296)+'СЕТ СН'!$F$16</f>
        <v>0</v>
      </c>
      <c r="E309" s="36">
        <f>SUMIFS(СВЦЭМ!$I$40:$I$783,СВЦЭМ!$A$40:$A$783,$A309,СВЦЭМ!$B$40:$B$783,E$296)+'СЕТ СН'!$F$16</f>
        <v>0</v>
      </c>
      <c r="F309" s="36">
        <f>SUMIFS(СВЦЭМ!$I$40:$I$783,СВЦЭМ!$A$40:$A$783,$A309,СВЦЭМ!$B$40:$B$783,F$296)+'СЕТ СН'!$F$16</f>
        <v>0</v>
      </c>
      <c r="G309" s="36">
        <f>SUMIFS(СВЦЭМ!$I$40:$I$783,СВЦЭМ!$A$40:$A$783,$A309,СВЦЭМ!$B$40:$B$783,G$296)+'СЕТ СН'!$F$16</f>
        <v>0</v>
      </c>
      <c r="H309" s="36">
        <f>SUMIFS(СВЦЭМ!$I$40:$I$783,СВЦЭМ!$A$40:$A$783,$A309,СВЦЭМ!$B$40:$B$783,H$296)+'СЕТ СН'!$F$16</f>
        <v>0</v>
      </c>
      <c r="I309" s="36">
        <f>SUMIFS(СВЦЭМ!$I$40:$I$783,СВЦЭМ!$A$40:$A$783,$A309,СВЦЭМ!$B$40:$B$783,I$296)+'СЕТ СН'!$F$16</f>
        <v>0</v>
      </c>
      <c r="J309" s="36">
        <f>SUMIFS(СВЦЭМ!$I$40:$I$783,СВЦЭМ!$A$40:$A$783,$A309,СВЦЭМ!$B$40:$B$783,J$296)+'СЕТ СН'!$F$16</f>
        <v>0</v>
      </c>
      <c r="K309" s="36">
        <f>SUMIFS(СВЦЭМ!$I$40:$I$783,СВЦЭМ!$A$40:$A$783,$A309,СВЦЭМ!$B$40:$B$783,K$296)+'СЕТ СН'!$F$16</f>
        <v>0</v>
      </c>
      <c r="L309" s="36">
        <f>SUMIFS(СВЦЭМ!$I$40:$I$783,СВЦЭМ!$A$40:$A$783,$A309,СВЦЭМ!$B$40:$B$783,L$296)+'СЕТ СН'!$F$16</f>
        <v>0</v>
      </c>
      <c r="M309" s="36">
        <f>SUMIFS(СВЦЭМ!$I$40:$I$783,СВЦЭМ!$A$40:$A$783,$A309,СВЦЭМ!$B$40:$B$783,M$296)+'СЕТ СН'!$F$16</f>
        <v>0</v>
      </c>
      <c r="N309" s="36">
        <f>SUMIFS(СВЦЭМ!$I$40:$I$783,СВЦЭМ!$A$40:$A$783,$A309,СВЦЭМ!$B$40:$B$783,N$296)+'СЕТ СН'!$F$16</f>
        <v>0</v>
      </c>
      <c r="O309" s="36">
        <f>SUMIFS(СВЦЭМ!$I$40:$I$783,СВЦЭМ!$A$40:$A$783,$A309,СВЦЭМ!$B$40:$B$783,O$296)+'СЕТ СН'!$F$16</f>
        <v>0</v>
      </c>
      <c r="P309" s="36">
        <f>SUMIFS(СВЦЭМ!$I$40:$I$783,СВЦЭМ!$A$40:$A$783,$A309,СВЦЭМ!$B$40:$B$783,P$296)+'СЕТ СН'!$F$16</f>
        <v>0</v>
      </c>
      <c r="Q309" s="36">
        <f>SUMIFS(СВЦЭМ!$I$40:$I$783,СВЦЭМ!$A$40:$A$783,$A309,СВЦЭМ!$B$40:$B$783,Q$296)+'СЕТ СН'!$F$16</f>
        <v>0</v>
      </c>
      <c r="R309" s="36">
        <f>SUMIFS(СВЦЭМ!$I$40:$I$783,СВЦЭМ!$A$40:$A$783,$A309,СВЦЭМ!$B$40:$B$783,R$296)+'СЕТ СН'!$F$16</f>
        <v>0</v>
      </c>
      <c r="S309" s="36">
        <f>SUMIFS(СВЦЭМ!$I$40:$I$783,СВЦЭМ!$A$40:$A$783,$A309,СВЦЭМ!$B$40:$B$783,S$296)+'СЕТ СН'!$F$16</f>
        <v>0</v>
      </c>
      <c r="T309" s="36">
        <f>SUMIFS(СВЦЭМ!$I$40:$I$783,СВЦЭМ!$A$40:$A$783,$A309,СВЦЭМ!$B$40:$B$783,T$296)+'СЕТ СН'!$F$16</f>
        <v>0</v>
      </c>
      <c r="U309" s="36">
        <f>SUMIFS(СВЦЭМ!$I$40:$I$783,СВЦЭМ!$A$40:$A$783,$A309,СВЦЭМ!$B$40:$B$783,U$296)+'СЕТ СН'!$F$16</f>
        <v>0</v>
      </c>
      <c r="V309" s="36">
        <f>SUMIFS(СВЦЭМ!$I$40:$I$783,СВЦЭМ!$A$40:$A$783,$A309,СВЦЭМ!$B$40:$B$783,V$296)+'СЕТ СН'!$F$16</f>
        <v>0</v>
      </c>
      <c r="W309" s="36">
        <f>SUMIFS(СВЦЭМ!$I$40:$I$783,СВЦЭМ!$A$40:$A$783,$A309,СВЦЭМ!$B$40:$B$783,W$296)+'СЕТ СН'!$F$16</f>
        <v>0</v>
      </c>
      <c r="X309" s="36">
        <f>SUMIFS(СВЦЭМ!$I$40:$I$783,СВЦЭМ!$A$40:$A$783,$A309,СВЦЭМ!$B$40:$B$783,X$296)+'СЕТ СН'!$F$16</f>
        <v>0</v>
      </c>
      <c r="Y309" s="36">
        <f>SUMIFS(СВЦЭМ!$I$40:$I$783,СВЦЭМ!$A$40:$A$783,$A309,СВЦЭМ!$B$40:$B$783,Y$296)+'СЕТ СН'!$F$16</f>
        <v>0</v>
      </c>
    </row>
    <row r="310" spans="1:25" ht="15.75" hidden="1" x14ac:dyDescent="0.2">
      <c r="A310" s="35">
        <f t="shared" si="8"/>
        <v>44909</v>
      </c>
      <c r="B310" s="36">
        <f>SUMIFS(СВЦЭМ!$I$40:$I$783,СВЦЭМ!$A$40:$A$783,$A310,СВЦЭМ!$B$40:$B$783,B$296)+'СЕТ СН'!$F$16</f>
        <v>0</v>
      </c>
      <c r="C310" s="36">
        <f>SUMIFS(СВЦЭМ!$I$40:$I$783,СВЦЭМ!$A$40:$A$783,$A310,СВЦЭМ!$B$40:$B$783,C$296)+'СЕТ СН'!$F$16</f>
        <v>0</v>
      </c>
      <c r="D310" s="36">
        <f>SUMIFS(СВЦЭМ!$I$40:$I$783,СВЦЭМ!$A$40:$A$783,$A310,СВЦЭМ!$B$40:$B$783,D$296)+'СЕТ СН'!$F$16</f>
        <v>0</v>
      </c>
      <c r="E310" s="36">
        <f>SUMIFS(СВЦЭМ!$I$40:$I$783,СВЦЭМ!$A$40:$A$783,$A310,СВЦЭМ!$B$40:$B$783,E$296)+'СЕТ СН'!$F$16</f>
        <v>0</v>
      </c>
      <c r="F310" s="36">
        <f>SUMIFS(СВЦЭМ!$I$40:$I$783,СВЦЭМ!$A$40:$A$783,$A310,СВЦЭМ!$B$40:$B$783,F$296)+'СЕТ СН'!$F$16</f>
        <v>0</v>
      </c>
      <c r="G310" s="36">
        <f>SUMIFS(СВЦЭМ!$I$40:$I$783,СВЦЭМ!$A$40:$A$783,$A310,СВЦЭМ!$B$40:$B$783,G$296)+'СЕТ СН'!$F$16</f>
        <v>0</v>
      </c>
      <c r="H310" s="36">
        <f>SUMIFS(СВЦЭМ!$I$40:$I$783,СВЦЭМ!$A$40:$A$783,$A310,СВЦЭМ!$B$40:$B$783,H$296)+'СЕТ СН'!$F$16</f>
        <v>0</v>
      </c>
      <c r="I310" s="36">
        <f>SUMIFS(СВЦЭМ!$I$40:$I$783,СВЦЭМ!$A$40:$A$783,$A310,СВЦЭМ!$B$40:$B$783,I$296)+'СЕТ СН'!$F$16</f>
        <v>0</v>
      </c>
      <c r="J310" s="36">
        <f>SUMIFS(СВЦЭМ!$I$40:$I$783,СВЦЭМ!$A$40:$A$783,$A310,СВЦЭМ!$B$40:$B$783,J$296)+'СЕТ СН'!$F$16</f>
        <v>0</v>
      </c>
      <c r="K310" s="36">
        <f>SUMIFS(СВЦЭМ!$I$40:$I$783,СВЦЭМ!$A$40:$A$783,$A310,СВЦЭМ!$B$40:$B$783,K$296)+'СЕТ СН'!$F$16</f>
        <v>0</v>
      </c>
      <c r="L310" s="36">
        <f>SUMIFS(СВЦЭМ!$I$40:$I$783,СВЦЭМ!$A$40:$A$783,$A310,СВЦЭМ!$B$40:$B$783,L$296)+'СЕТ СН'!$F$16</f>
        <v>0</v>
      </c>
      <c r="M310" s="36">
        <f>SUMIFS(СВЦЭМ!$I$40:$I$783,СВЦЭМ!$A$40:$A$783,$A310,СВЦЭМ!$B$40:$B$783,M$296)+'СЕТ СН'!$F$16</f>
        <v>0</v>
      </c>
      <c r="N310" s="36">
        <f>SUMIFS(СВЦЭМ!$I$40:$I$783,СВЦЭМ!$A$40:$A$783,$A310,СВЦЭМ!$B$40:$B$783,N$296)+'СЕТ СН'!$F$16</f>
        <v>0</v>
      </c>
      <c r="O310" s="36">
        <f>SUMIFS(СВЦЭМ!$I$40:$I$783,СВЦЭМ!$A$40:$A$783,$A310,СВЦЭМ!$B$40:$B$783,O$296)+'СЕТ СН'!$F$16</f>
        <v>0</v>
      </c>
      <c r="P310" s="36">
        <f>SUMIFS(СВЦЭМ!$I$40:$I$783,СВЦЭМ!$A$40:$A$783,$A310,СВЦЭМ!$B$40:$B$783,P$296)+'СЕТ СН'!$F$16</f>
        <v>0</v>
      </c>
      <c r="Q310" s="36">
        <f>SUMIFS(СВЦЭМ!$I$40:$I$783,СВЦЭМ!$A$40:$A$783,$A310,СВЦЭМ!$B$40:$B$783,Q$296)+'СЕТ СН'!$F$16</f>
        <v>0</v>
      </c>
      <c r="R310" s="36">
        <f>SUMIFS(СВЦЭМ!$I$40:$I$783,СВЦЭМ!$A$40:$A$783,$A310,СВЦЭМ!$B$40:$B$783,R$296)+'СЕТ СН'!$F$16</f>
        <v>0</v>
      </c>
      <c r="S310" s="36">
        <f>SUMIFS(СВЦЭМ!$I$40:$I$783,СВЦЭМ!$A$40:$A$783,$A310,СВЦЭМ!$B$40:$B$783,S$296)+'СЕТ СН'!$F$16</f>
        <v>0</v>
      </c>
      <c r="T310" s="36">
        <f>SUMIFS(СВЦЭМ!$I$40:$I$783,СВЦЭМ!$A$40:$A$783,$A310,СВЦЭМ!$B$40:$B$783,T$296)+'СЕТ СН'!$F$16</f>
        <v>0</v>
      </c>
      <c r="U310" s="36">
        <f>SUMIFS(СВЦЭМ!$I$40:$I$783,СВЦЭМ!$A$40:$A$783,$A310,СВЦЭМ!$B$40:$B$783,U$296)+'СЕТ СН'!$F$16</f>
        <v>0</v>
      </c>
      <c r="V310" s="36">
        <f>SUMIFS(СВЦЭМ!$I$40:$I$783,СВЦЭМ!$A$40:$A$783,$A310,СВЦЭМ!$B$40:$B$783,V$296)+'СЕТ СН'!$F$16</f>
        <v>0</v>
      </c>
      <c r="W310" s="36">
        <f>SUMIFS(СВЦЭМ!$I$40:$I$783,СВЦЭМ!$A$40:$A$783,$A310,СВЦЭМ!$B$40:$B$783,W$296)+'СЕТ СН'!$F$16</f>
        <v>0</v>
      </c>
      <c r="X310" s="36">
        <f>SUMIFS(СВЦЭМ!$I$40:$I$783,СВЦЭМ!$A$40:$A$783,$A310,СВЦЭМ!$B$40:$B$783,X$296)+'СЕТ СН'!$F$16</f>
        <v>0</v>
      </c>
      <c r="Y310" s="36">
        <f>SUMIFS(СВЦЭМ!$I$40:$I$783,СВЦЭМ!$A$40:$A$783,$A310,СВЦЭМ!$B$40:$B$783,Y$296)+'СЕТ СН'!$F$16</f>
        <v>0</v>
      </c>
    </row>
    <row r="311" spans="1:25" ht="15.75" hidden="1" x14ac:dyDescent="0.2">
      <c r="A311" s="35">
        <f t="shared" si="8"/>
        <v>44910</v>
      </c>
      <c r="B311" s="36">
        <f>SUMIFS(СВЦЭМ!$I$40:$I$783,СВЦЭМ!$A$40:$A$783,$A311,СВЦЭМ!$B$40:$B$783,B$296)+'СЕТ СН'!$F$16</f>
        <v>0</v>
      </c>
      <c r="C311" s="36">
        <f>SUMIFS(СВЦЭМ!$I$40:$I$783,СВЦЭМ!$A$40:$A$783,$A311,СВЦЭМ!$B$40:$B$783,C$296)+'СЕТ СН'!$F$16</f>
        <v>0</v>
      </c>
      <c r="D311" s="36">
        <f>SUMIFS(СВЦЭМ!$I$40:$I$783,СВЦЭМ!$A$40:$A$783,$A311,СВЦЭМ!$B$40:$B$783,D$296)+'СЕТ СН'!$F$16</f>
        <v>0</v>
      </c>
      <c r="E311" s="36">
        <f>SUMIFS(СВЦЭМ!$I$40:$I$783,СВЦЭМ!$A$40:$A$783,$A311,СВЦЭМ!$B$40:$B$783,E$296)+'СЕТ СН'!$F$16</f>
        <v>0</v>
      </c>
      <c r="F311" s="36">
        <f>SUMIFS(СВЦЭМ!$I$40:$I$783,СВЦЭМ!$A$40:$A$783,$A311,СВЦЭМ!$B$40:$B$783,F$296)+'СЕТ СН'!$F$16</f>
        <v>0</v>
      </c>
      <c r="G311" s="36">
        <f>SUMIFS(СВЦЭМ!$I$40:$I$783,СВЦЭМ!$A$40:$A$783,$A311,СВЦЭМ!$B$40:$B$783,G$296)+'СЕТ СН'!$F$16</f>
        <v>0</v>
      </c>
      <c r="H311" s="36">
        <f>SUMIFS(СВЦЭМ!$I$40:$I$783,СВЦЭМ!$A$40:$A$783,$A311,СВЦЭМ!$B$40:$B$783,H$296)+'СЕТ СН'!$F$16</f>
        <v>0</v>
      </c>
      <c r="I311" s="36">
        <f>SUMIFS(СВЦЭМ!$I$40:$I$783,СВЦЭМ!$A$40:$A$783,$A311,СВЦЭМ!$B$40:$B$783,I$296)+'СЕТ СН'!$F$16</f>
        <v>0</v>
      </c>
      <c r="J311" s="36">
        <f>SUMIFS(СВЦЭМ!$I$40:$I$783,СВЦЭМ!$A$40:$A$783,$A311,СВЦЭМ!$B$40:$B$783,J$296)+'СЕТ СН'!$F$16</f>
        <v>0</v>
      </c>
      <c r="K311" s="36">
        <f>SUMIFS(СВЦЭМ!$I$40:$I$783,СВЦЭМ!$A$40:$A$783,$A311,СВЦЭМ!$B$40:$B$783,K$296)+'СЕТ СН'!$F$16</f>
        <v>0</v>
      </c>
      <c r="L311" s="36">
        <f>SUMIFS(СВЦЭМ!$I$40:$I$783,СВЦЭМ!$A$40:$A$783,$A311,СВЦЭМ!$B$40:$B$783,L$296)+'СЕТ СН'!$F$16</f>
        <v>0</v>
      </c>
      <c r="M311" s="36">
        <f>SUMIFS(СВЦЭМ!$I$40:$I$783,СВЦЭМ!$A$40:$A$783,$A311,СВЦЭМ!$B$40:$B$783,M$296)+'СЕТ СН'!$F$16</f>
        <v>0</v>
      </c>
      <c r="N311" s="36">
        <f>SUMIFS(СВЦЭМ!$I$40:$I$783,СВЦЭМ!$A$40:$A$783,$A311,СВЦЭМ!$B$40:$B$783,N$296)+'СЕТ СН'!$F$16</f>
        <v>0</v>
      </c>
      <c r="O311" s="36">
        <f>SUMIFS(СВЦЭМ!$I$40:$I$783,СВЦЭМ!$A$40:$A$783,$A311,СВЦЭМ!$B$40:$B$783,O$296)+'СЕТ СН'!$F$16</f>
        <v>0</v>
      </c>
      <c r="P311" s="36">
        <f>SUMIFS(СВЦЭМ!$I$40:$I$783,СВЦЭМ!$A$40:$A$783,$A311,СВЦЭМ!$B$40:$B$783,P$296)+'СЕТ СН'!$F$16</f>
        <v>0</v>
      </c>
      <c r="Q311" s="36">
        <f>SUMIFS(СВЦЭМ!$I$40:$I$783,СВЦЭМ!$A$40:$A$783,$A311,СВЦЭМ!$B$40:$B$783,Q$296)+'СЕТ СН'!$F$16</f>
        <v>0</v>
      </c>
      <c r="R311" s="36">
        <f>SUMIFS(СВЦЭМ!$I$40:$I$783,СВЦЭМ!$A$40:$A$783,$A311,СВЦЭМ!$B$40:$B$783,R$296)+'СЕТ СН'!$F$16</f>
        <v>0</v>
      </c>
      <c r="S311" s="36">
        <f>SUMIFS(СВЦЭМ!$I$40:$I$783,СВЦЭМ!$A$40:$A$783,$A311,СВЦЭМ!$B$40:$B$783,S$296)+'СЕТ СН'!$F$16</f>
        <v>0</v>
      </c>
      <c r="T311" s="36">
        <f>SUMIFS(СВЦЭМ!$I$40:$I$783,СВЦЭМ!$A$40:$A$783,$A311,СВЦЭМ!$B$40:$B$783,T$296)+'СЕТ СН'!$F$16</f>
        <v>0</v>
      </c>
      <c r="U311" s="36">
        <f>SUMIFS(СВЦЭМ!$I$40:$I$783,СВЦЭМ!$A$40:$A$783,$A311,СВЦЭМ!$B$40:$B$783,U$296)+'СЕТ СН'!$F$16</f>
        <v>0</v>
      </c>
      <c r="V311" s="36">
        <f>SUMIFS(СВЦЭМ!$I$40:$I$783,СВЦЭМ!$A$40:$A$783,$A311,СВЦЭМ!$B$40:$B$783,V$296)+'СЕТ СН'!$F$16</f>
        <v>0</v>
      </c>
      <c r="W311" s="36">
        <f>SUMIFS(СВЦЭМ!$I$40:$I$783,СВЦЭМ!$A$40:$A$783,$A311,СВЦЭМ!$B$40:$B$783,W$296)+'СЕТ СН'!$F$16</f>
        <v>0</v>
      </c>
      <c r="X311" s="36">
        <f>SUMIFS(СВЦЭМ!$I$40:$I$783,СВЦЭМ!$A$40:$A$783,$A311,СВЦЭМ!$B$40:$B$783,X$296)+'СЕТ СН'!$F$16</f>
        <v>0</v>
      </c>
      <c r="Y311" s="36">
        <f>SUMIFS(СВЦЭМ!$I$40:$I$783,СВЦЭМ!$A$40:$A$783,$A311,СВЦЭМ!$B$40:$B$783,Y$296)+'СЕТ СН'!$F$16</f>
        <v>0</v>
      </c>
    </row>
    <row r="312" spans="1:25" ht="15.75" hidden="1" x14ac:dyDescent="0.2">
      <c r="A312" s="35">
        <f t="shared" si="8"/>
        <v>44911</v>
      </c>
      <c r="B312" s="36">
        <f>SUMIFS(СВЦЭМ!$I$40:$I$783,СВЦЭМ!$A$40:$A$783,$A312,СВЦЭМ!$B$40:$B$783,B$296)+'СЕТ СН'!$F$16</f>
        <v>0</v>
      </c>
      <c r="C312" s="36">
        <f>SUMIFS(СВЦЭМ!$I$40:$I$783,СВЦЭМ!$A$40:$A$783,$A312,СВЦЭМ!$B$40:$B$783,C$296)+'СЕТ СН'!$F$16</f>
        <v>0</v>
      </c>
      <c r="D312" s="36">
        <f>SUMIFS(СВЦЭМ!$I$40:$I$783,СВЦЭМ!$A$40:$A$783,$A312,СВЦЭМ!$B$40:$B$783,D$296)+'СЕТ СН'!$F$16</f>
        <v>0</v>
      </c>
      <c r="E312" s="36">
        <f>SUMIFS(СВЦЭМ!$I$40:$I$783,СВЦЭМ!$A$40:$A$783,$A312,СВЦЭМ!$B$40:$B$783,E$296)+'СЕТ СН'!$F$16</f>
        <v>0</v>
      </c>
      <c r="F312" s="36">
        <f>SUMIFS(СВЦЭМ!$I$40:$I$783,СВЦЭМ!$A$40:$A$783,$A312,СВЦЭМ!$B$40:$B$783,F$296)+'СЕТ СН'!$F$16</f>
        <v>0</v>
      </c>
      <c r="G312" s="36">
        <f>SUMIFS(СВЦЭМ!$I$40:$I$783,СВЦЭМ!$A$40:$A$783,$A312,СВЦЭМ!$B$40:$B$783,G$296)+'СЕТ СН'!$F$16</f>
        <v>0</v>
      </c>
      <c r="H312" s="36">
        <f>SUMIFS(СВЦЭМ!$I$40:$I$783,СВЦЭМ!$A$40:$A$783,$A312,СВЦЭМ!$B$40:$B$783,H$296)+'СЕТ СН'!$F$16</f>
        <v>0</v>
      </c>
      <c r="I312" s="36">
        <f>SUMIFS(СВЦЭМ!$I$40:$I$783,СВЦЭМ!$A$40:$A$783,$A312,СВЦЭМ!$B$40:$B$783,I$296)+'СЕТ СН'!$F$16</f>
        <v>0</v>
      </c>
      <c r="J312" s="36">
        <f>SUMIFS(СВЦЭМ!$I$40:$I$783,СВЦЭМ!$A$40:$A$783,$A312,СВЦЭМ!$B$40:$B$783,J$296)+'СЕТ СН'!$F$16</f>
        <v>0</v>
      </c>
      <c r="K312" s="36">
        <f>SUMIFS(СВЦЭМ!$I$40:$I$783,СВЦЭМ!$A$40:$A$783,$A312,СВЦЭМ!$B$40:$B$783,K$296)+'СЕТ СН'!$F$16</f>
        <v>0</v>
      </c>
      <c r="L312" s="36">
        <f>SUMIFS(СВЦЭМ!$I$40:$I$783,СВЦЭМ!$A$40:$A$783,$A312,СВЦЭМ!$B$40:$B$783,L$296)+'СЕТ СН'!$F$16</f>
        <v>0</v>
      </c>
      <c r="M312" s="36">
        <f>SUMIFS(СВЦЭМ!$I$40:$I$783,СВЦЭМ!$A$40:$A$783,$A312,СВЦЭМ!$B$40:$B$783,M$296)+'СЕТ СН'!$F$16</f>
        <v>0</v>
      </c>
      <c r="N312" s="36">
        <f>SUMIFS(СВЦЭМ!$I$40:$I$783,СВЦЭМ!$A$40:$A$783,$A312,СВЦЭМ!$B$40:$B$783,N$296)+'СЕТ СН'!$F$16</f>
        <v>0</v>
      </c>
      <c r="O312" s="36">
        <f>SUMIFS(СВЦЭМ!$I$40:$I$783,СВЦЭМ!$A$40:$A$783,$A312,СВЦЭМ!$B$40:$B$783,O$296)+'СЕТ СН'!$F$16</f>
        <v>0</v>
      </c>
      <c r="P312" s="36">
        <f>SUMIFS(СВЦЭМ!$I$40:$I$783,СВЦЭМ!$A$40:$A$783,$A312,СВЦЭМ!$B$40:$B$783,P$296)+'СЕТ СН'!$F$16</f>
        <v>0</v>
      </c>
      <c r="Q312" s="36">
        <f>SUMIFS(СВЦЭМ!$I$40:$I$783,СВЦЭМ!$A$40:$A$783,$A312,СВЦЭМ!$B$40:$B$783,Q$296)+'СЕТ СН'!$F$16</f>
        <v>0</v>
      </c>
      <c r="R312" s="36">
        <f>SUMIFS(СВЦЭМ!$I$40:$I$783,СВЦЭМ!$A$40:$A$783,$A312,СВЦЭМ!$B$40:$B$783,R$296)+'СЕТ СН'!$F$16</f>
        <v>0</v>
      </c>
      <c r="S312" s="36">
        <f>SUMIFS(СВЦЭМ!$I$40:$I$783,СВЦЭМ!$A$40:$A$783,$A312,СВЦЭМ!$B$40:$B$783,S$296)+'СЕТ СН'!$F$16</f>
        <v>0</v>
      </c>
      <c r="T312" s="36">
        <f>SUMIFS(СВЦЭМ!$I$40:$I$783,СВЦЭМ!$A$40:$A$783,$A312,СВЦЭМ!$B$40:$B$783,T$296)+'СЕТ СН'!$F$16</f>
        <v>0</v>
      </c>
      <c r="U312" s="36">
        <f>SUMIFS(СВЦЭМ!$I$40:$I$783,СВЦЭМ!$A$40:$A$783,$A312,СВЦЭМ!$B$40:$B$783,U$296)+'СЕТ СН'!$F$16</f>
        <v>0</v>
      </c>
      <c r="V312" s="36">
        <f>SUMIFS(СВЦЭМ!$I$40:$I$783,СВЦЭМ!$A$40:$A$783,$A312,СВЦЭМ!$B$40:$B$783,V$296)+'СЕТ СН'!$F$16</f>
        <v>0</v>
      </c>
      <c r="W312" s="36">
        <f>SUMIFS(СВЦЭМ!$I$40:$I$783,СВЦЭМ!$A$40:$A$783,$A312,СВЦЭМ!$B$40:$B$783,W$296)+'СЕТ СН'!$F$16</f>
        <v>0</v>
      </c>
      <c r="X312" s="36">
        <f>SUMIFS(СВЦЭМ!$I$40:$I$783,СВЦЭМ!$A$40:$A$783,$A312,СВЦЭМ!$B$40:$B$783,X$296)+'СЕТ СН'!$F$16</f>
        <v>0</v>
      </c>
      <c r="Y312" s="36">
        <f>SUMIFS(СВЦЭМ!$I$40:$I$783,СВЦЭМ!$A$40:$A$783,$A312,СВЦЭМ!$B$40:$B$783,Y$296)+'СЕТ СН'!$F$16</f>
        <v>0</v>
      </c>
    </row>
    <row r="313" spans="1:25" ht="15.75" hidden="1" x14ac:dyDescent="0.2">
      <c r="A313" s="35">
        <f t="shared" si="8"/>
        <v>44912</v>
      </c>
      <c r="B313" s="36">
        <f>SUMIFS(СВЦЭМ!$I$40:$I$783,СВЦЭМ!$A$40:$A$783,$A313,СВЦЭМ!$B$40:$B$783,B$296)+'СЕТ СН'!$F$16</f>
        <v>0</v>
      </c>
      <c r="C313" s="36">
        <f>SUMIFS(СВЦЭМ!$I$40:$I$783,СВЦЭМ!$A$40:$A$783,$A313,СВЦЭМ!$B$40:$B$783,C$296)+'СЕТ СН'!$F$16</f>
        <v>0</v>
      </c>
      <c r="D313" s="36">
        <f>SUMIFS(СВЦЭМ!$I$40:$I$783,СВЦЭМ!$A$40:$A$783,$A313,СВЦЭМ!$B$40:$B$783,D$296)+'СЕТ СН'!$F$16</f>
        <v>0</v>
      </c>
      <c r="E313" s="36">
        <f>SUMIFS(СВЦЭМ!$I$40:$I$783,СВЦЭМ!$A$40:$A$783,$A313,СВЦЭМ!$B$40:$B$783,E$296)+'СЕТ СН'!$F$16</f>
        <v>0</v>
      </c>
      <c r="F313" s="36">
        <f>SUMIFS(СВЦЭМ!$I$40:$I$783,СВЦЭМ!$A$40:$A$783,$A313,СВЦЭМ!$B$40:$B$783,F$296)+'СЕТ СН'!$F$16</f>
        <v>0</v>
      </c>
      <c r="G313" s="36">
        <f>SUMIFS(СВЦЭМ!$I$40:$I$783,СВЦЭМ!$A$40:$A$783,$A313,СВЦЭМ!$B$40:$B$783,G$296)+'СЕТ СН'!$F$16</f>
        <v>0</v>
      </c>
      <c r="H313" s="36">
        <f>SUMIFS(СВЦЭМ!$I$40:$I$783,СВЦЭМ!$A$40:$A$783,$A313,СВЦЭМ!$B$40:$B$783,H$296)+'СЕТ СН'!$F$16</f>
        <v>0</v>
      </c>
      <c r="I313" s="36">
        <f>SUMIFS(СВЦЭМ!$I$40:$I$783,СВЦЭМ!$A$40:$A$783,$A313,СВЦЭМ!$B$40:$B$783,I$296)+'СЕТ СН'!$F$16</f>
        <v>0</v>
      </c>
      <c r="J313" s="36">
        <f>SUMIFS(СВЦЭМ!$I$40:$I$783,СВЦЭМ!$A$40:$A$783,$A313,СВЦЭМ!$B$40:$B$783,J$296)+'СЕТ СН'!$F$16</f>
        <v>0</v>
      </c>
      <c r="K313" s="36">
        <f>SUMIFS(СВЦЭМ!$I$40:$I$783,СВЦЭМ!$A$40:$A$783,$A313,СВЦЭМ!$B$40:$B$783,K$296)+'СЕТ СН'!$F$16</f>
        <v>0</v>
      </c>
      <c r="L313" s="36">
        <f>SUMIFS(СВЦЭМ!$I$40:$I$783,СВЦЭМ!$A$40:$A$783,$A313,СВЦЭМ!$B$40:$B$783,L$296)+'СЕТ СН'!$F$16</f>
        <v>0</v>
      </c>
      <c r="M313" s="36">
        <f>SUMIFS(СВЦЭМ!$I$40:$I$783,СВЦЭМ!$A$40:$A$783,$A313,СВЦЭМ!$B$40:$B$783,M$296)+'СЕТ СН'!$F$16</f>
        <v>0</v>
      </c>
      <c r="N313" s="36">
        <f>SUMIFS(СВЦЭМ!$I$40:$I$783,СВЦЭМ!$A$40:$A$783,$A313,СВЦЭМ!$B$40:$B$783,N$296)+'СЕТ СН'!$F$16</f>
        <v>0</v>
      </c>
      <c r="O313" s="36">
        <f>SUMIFS(СВЦЭМ!$I$40:$I$783,СВЦЭМ!$A$40:$A$783,$A313,СВЦЭМ!$B$40:$B$783,O$296)+'СЕТ СН'!$F$16</f>
        <v>0</v>
      </c>
      <c r="P313" s="36">
        <f>SUMIFS(СВЦЭМ!$I$40:$I$783,СВЦЭМ!$A$40:$A$783,$A313,СВЦЭМ!$B$40:$B$783,P$296)+'СЕТ СН'!$F$16</f>
        <v>0</v>
      </c>
      <c r="Q313" s="36">
        <f>SUMIFS(СВЦЭМ!$I$40:$I$783,СВЦЭМ!$A$40:$A$783,$A313,СВЦЭМ!$B$40:$B$783,Q$296)+'СЕТ СН'!$F$16</f>
        <v>0</v>
      </c>
      <c r="R313" s="36">
        <f>SUMIFS(СВЦЭМ!$I$40:$I$783,СВЦЭМ!$A$40:$A$783,$A313,СВЦЭМ!$B$40:$B$783,R$296)+'СЕТ СН'!$F$16</f>
        <v>0</v>
      </c>
      <c r="S313" s="36">
        <f>SUMIFS(СВЦЭМ!$I$40:$I$783,СВЦЭМ!$A$40:$A$783,$A313,СВЦЭМ!$B$40:$B$783,S$296)+'СЕТ СН'!$F$16</f>
        <v>0</v>
      </c>
      <c r="T313" s="36">
        <f>SUMIFS(СВЦЭМ!$I$40:$I$783,СВЦЭМ!$A$40:$A$783,$A313,СВЦЭМ!$B$40:$B$783,T$296)+'СЕТ СН'!$F$16</f>
        <v>0</v>
      </c>
      <c r="U313" s="36">
        <f>SUMIFS(СВЦЭМ!$I$40:$I$783,СВЦЭМ!$A$40:$A$783,$A313,СВЦЭМ!$B$40:$B$783,U$296)+'СЕТ СН'!$F$16</f>
        <v>0</v>
      </c>
      <c r="V313" s="36">
        <f>SUMIFS(СВЦЭМ!$I$40:$I$783,СВЦЭМ!$A$40:$A$783,$A313,СВЦЭМ!$B$40:$B$783,V$296)+'СЕТ СН'!$F$16</f>
        <v>0</v>
      </c>
      <c r="W313" s="36">
        <f>SUMIFS(СВЦЭМ!$I$40:$I$783,СВЦЭМ!$A$40:$A$783,$A313,СВЦЭМ!$B$40:$B$783,W$296)+'СЕТ СН'!$F$16</f>
        <v>0</v>
      </c>
      <c r="X313" s="36">
        <f>SUMIFS(СВЦЭМ!$I$40:$I$783,СВЦЭМ!$A$40:$A$783,$A313,СВЦЭМ!$B$40:$B$783,X$296)+'СЕТ СН'!$F$16</f>
        <v>0</v>
      </c>
      <c r="Y313" s="36">
        <f>SUMIFS(СВЦЭМ!$I$40:$I$783,СВЦЭМ!$A$40:$A$783,$A313,СВЦЭМ!$B$40:$B$783,Y$296)+'СЕТ СН'!$F$16</f>
        <v>0</v>
      </c>
    </row>
    <row r="314" spans="1:25" ht="15.75" hidden="1" x14ac:dyDescent="0.2">
      <c r="A314" s="35">
        <f t="shared" si="8"/>
        <v>44913</v>
      </c>
      <c r="B314" s="36">
        <f>SUMIFS(СВЦЭМ!$I$40:$I$783,СВЦЭМ!$A$40:$A$783,$A314,СВЦЭМ!$B$40:$B$783,B$296)+'СЕТ СН'!$F$16</f>
        <v>0</v>
      </c>
      <c r="C314" s="36">
        <f>SUMIFS(СВЦЭМ!$I$40:$I$783,СВЦЭМ!$A$40:$A$783,$A314,СВЦЭМ!$B$40:$B$783,C$296)+'СЕТ СН'!$F$16</f>
        <v>0</v>
      </c>
      <c r="D314" s="36">
        <f>SUMIFS(СВЦЭМ!$I$40:$I$783,СВЦЭМ!$A$40:$A$783,$A314,СВЦЭМ!$B$40:$B$783,D$296)+'СЕТ СН'!$F$16</f>
        <v>0</v>
      </c>
      <c r="E314" s="36">
        <f>SUMIFS(СВЦЭМ!$I$40:$I$783,СВЦЭМ!$A$40:$A$783,$A314,СВЦЭМ!$B$40:$B$783,E$296)+'СЕТ СН'!$F$16</f>
        <v>0</v>
      </c>
      <c r="F314" s="36">
        <f>SUMIFS(СВЦЭМ!$I$40:$I$783,СВЦЭМ!$A$40:$A$783,$A314,СВЦЭМ!$B$40:$B$783,F$296)+'СЕТ СН'!$F$16</f>
        <v>0</v>
      </c>
      <c r="G314" s="36">
        <f>SUMIFS(СВЦЭМ!$I$40:$I$783,СВЦЭМ!$A$40:$A$783,$A314,СВЦЭМ!$B$40:$B$783,G$296)+'СЕТ СН'!$F$16</f>
        <v>0</v>
      </c>
      <c r="H314" s="36">
        <f>SUMIFS(СВЦЭМ!$I$40:$I$783,СВЦЭМ!$A$40:$A$783,$A314,СВЦЭМ!$B$40:$B$783,H$296)+'СЕТ СН'!$F$16</f>
        <v>0</v>
      </c>
      <c r="I314" s="36">
        <f>SUMIFS(СВЦЭМ!$I$40:$I$783,СВЦЭМ!$A$40:$A$783,$A314,СВЦЭМ!$B$40:$B$783,I$296)+'СЕТ СН'!$F$16</f>
        <v>0</v>
      </c>
      <c r="J314" s="36">
        <f>SUMIFS(СВЦЭМ!$I$40:$I$783,СВЦЭМ!$A$40:$A$783,$A314,СВЦЭМ!$B$40:$B$783,J$296)+'СЕТ СН'!$F$16</f>
        <v>0</v>
      </c>
      <c r="K314" s="36">
        <f>SUMIFS(СВЦЭМ!$I$40:$I$783,СВЦЭМ!$A$40:$A$783,$A314,СВЦЭМ!$B$40:$B$783,K$296)+'СЕТ СН'!$F$16</f>
        <v>0</v>
      </c>
      <c r="L314" s="36">
        <f>SUMIFS(СВЦЭМ!$I$40:$I$783,СВЦЭМ!$A$40:$A$783,$A314,СВЦЭМ!$B$40:$B$783,L$296)+'СЕТ СН'!$F$16</f>
        <v>0</v>
      </c>
      <c r="M314" s="36">
        <f>SUMIFS(СВЦЭМ!$I$40:$I$783,СВЦЭМ!$A$40:$A$783,$A314,СВЦЭМ!$B$40:$B$783,M$296)+'СЕТ СН'!$F$16</f>
        <v>0</v>
      </c>
      <c r="N314" s="36">
        <f>SUMIFS(СВЦЭМ!$I$40:$I$783,СВЦЭМ!$A$40:$A$783,$A314,СВЦЭМ!$B$40:$B$783,N$296)+'СЕТ СН'!$F$16</f>
        <v>0</v>
      </c>
      <c r="O314" s="36">
        <f>SUMIFS(СВЦЭМ!$I$40:$I$783,СВЦЭМ!$A$40:$A$783,$A314,СВЦЭМ!$B$40:$B$783,O$296)+'СЕТ СН'!$F$16</f>
        <v>0</v>
      </c>
      <c r="P314" s="36">
        <f>SUMIFS(СВЦЭМ!$I$40:$I$783,СВЦЭМ!$A$40:$A$783,$A314,СВЦЭМ!$B$40:$B$783,P$296)+'СЕТ СН'!$F$16</f>
        <v>0</v>
      </c>
      <c r="Q314" s="36">
        <f>SUMIFS(СВЦЭМ!$I$40:$I$783,СВЦЭМ!$A$40:$A$783,$A314,СВЦЭМ!$B$40:$B$783,Q$296)+'СЕТ СН'!$F$16</f>
        <v>0</v>
      </c>
      <c r="R314" s="36">
        <f>SUMIFS(СВЦЭМ!$I$40:$I$783,СВЦЭМ!$A$40:$A$783,$A314,СВЦЭМ!$B$40:$B$783,R$296)+'СЕТ СН'!$F$16</f>
        <v>0</v>
      </c>
      <c r="S314" s="36">
        <f>SUMIFS(СВЦЭМ!$I$40:$I$783,СВЦЭМ!$A$40:$A$783,$A314,СВЦЭМ!$B$40:$B$783,S$296)+'СЕТ СН'!$F$16</f>
        <v>0</v>
      </c>
      <c r="T314" s="36">
        <f>SUMIFS(СВЦЭМ!$I$40:$I$783,СВЦЭМ!$A$40:$A$783,$A314,СВЦЭМ!$B$40:$B$783,T$296)+'СЕТ СН'!$F$16</f>
        <v>0</v>
      </c>
      <c r="U314" s="36">
        <f>SUMIFS(СВЦЭМ!$I$40:$I$783,СВЦЭМ!$A$40:$A$783,$A314,СВЦЭМ!$B$40:$B$783,U$296)+'СЕТ СН'!$F$16</f>
        <v>0</v>
      </c>
      <c r="V314" s="36">
        <f>SUMIFS(СВЦЭМ!$I$40:$I$783,СВЦЭМ!$A$40:$A$783,$A314,СВЦЭМ!$B$40:$B$783,V$296)+'СЕТ СН'!$F$16</f>
        <v>0</v>
      </c>
      <c r="W314" s="36">
        <f>SUMIFS(СВЦЭМ!$I$40:$I$783,СВЦЭМ!$A$40:$A$783,$A314,СВЦЭМ!$B$40:$B$783,W$296)+'СЕТ СН'!$F$16</f>
        <v>0</v>
      </c>
      <c r="X314" s="36">
        <f>SUMIFS(СВЦЭМ!$I$40:$I$783,СВЦЭМ!$A$40:$A$783,$A314,СВЦЭМ!$B$40:$B$783,X$296)+'СЕТ СН'!$F$16</f>
        <v>0</v>
      </c>
      <c r="Y314" s="36">
        <f>SUMIFS(СВЦЭМ!$I$40:$I$783,СВЦЭМ!$A$40:$A$783,$A314,СВЦЭМ!$B$40:$B$783,Y$296)+'СЕТ СН'!$F$16</f>
        <v>0</v>
      </c>
    </row>
    <row r="315" spans="1:25" ht="15.75" hidden="1" x14ac:dyDescent="0.2">
      <c r="A315" s="35">
        <f t="shared" si="8"/>
        <v>44914</v>
      </c>
      <c r="B315" s="36">
        <f>SUMIFS(СВЦЭМ!$I$40:$I$783,СВЦЭМ!$A$40:$A$783,$A315,СВЦЭМ!$B$40:$B$783,B$296)+'СЕТ СН'!$F$16</f>
        <v>0</v>
      </c>
      <c r="C315" s="36">
        <f>SUMIFS(СВЦЭМ!$I$40:$I$783,СВЦЭМ!$A$40:$A$783,$A315,СВЦЭМ!$B$40:$B$783,C$296)+'СЕТ СН'!$F$16</f>
        <v>0</v>
      </c>
      <c r="D315" s="36">
        <f>SUMIFS(СВЦЭМ!$I$40:$I$783,СВЦЭМ!$A$40:$A$783,$A315,СВЦЭМ!$B$40:$B$783,D$296)+'СЕТ СН'!$F$16</f>
        <v>0</v>
      </c>
      <c r="E315" s="36">
        <f>SUMIFS(СВЦЭМ!$I$40:$I$783,СВЦЭМ!$A$40:$A$783,$A315,СВЦЭМ!$B$40:$B$783,E$296)+'СЕТ СН'!$F$16</f>
        <v>0</v>
      </c>
      <c r="F315" s="36">
        <f>SUMIFS(СВЦЭМ!$I$40:$I$783,СВЦЭМ!$A$40:$A$783,$A315,СВЦЭМ!$B$40:$B$783,F$296)+'СЕТ СН'!$F$16</f>
        <v>0</v>
      </c>
      <c r="G315" s="36">
        <f>SUMIFS(СВЦЭМ!$I$40:$I$783,СВЦЭМ!$A$40:$A$783,$A315,СВЦЭМ!$B$40:$B$783,G$296)+'СЕТ СН'!$F$16</f>
        <v>0</v>
      </c>
      <c r="H315" s="36">
        <f>SUMIFS(СВЦЭМ!$I$40:$I$783,СВЦЭМ!$A$40:$A$783,$A315,СВЦЭМ!$B$40:$B$783,H$296)+'СЕТ СН'!$F$16</f>
        <v>0</v>
      </c>
      <c r="I315" s="36">
        <f>SUMIFS(СВЦЭМ!$I$40:$I$783,СВЦЭМ!$A$40:$A$783,$A315,СВЦЭМ!$B$40:$B$783,I$296)+'СЕТ СН'!$F$16</f>
        <v>0</v>
      </c>
      <c r="J315" s="36">
        <f>SUMIFS(СВЦЭМ!$I$40:$I$783,СВЦЭМ!$A$40:$A$783,$A315,СВЦЭМ!$B$40:$B$783,J$296)+'СЕТ СН'!$F$16</f>
        <v>0</v>
      </c>
      <c r="K315" s="36">
        <f>SUMIFS(СВЦЭМ!$I$40:$I$783,СВЦЭМ!$A$40:$A$783,$A315,СВЦЭМ!$B$40:$B$783,K$296)+'СЕТ СН'!$F$16</f>
        <v>0</v>
      </c>
      <c r="L315" s="36">
        <f>SUMIFS(СВЦЭМ!$I$40:$I$783,СВЦЭМ!$A$40:$A$783,$A315,СВЦЭМ!$B$40:$B$783,L$296)+'СЕТ СН'!$F$16</f>
        <v>0</v>
      </c>
      <c r="M315" s="36">
        <f>SUMIFS(СВЦЭМ!$I$40:$I$783,СВЦЭМ!$A$40:$A$783,$A315,СВЦЭМ!$B$40:$B$783,M$296)+'СЕТ СН'!$F$16</f>
        <v>0</v>
      </c>
      <c r="N315" s="36">
        <f>SUMIFS(СВЦЭМ!$I$40:$I$783,СВЦЭМ!$A$40:$A$783,$A315,СВЦЭМ!$B$40:$B$783,N$296)+'СЕТ СН'!$F$16</f>
        <v>0</v>
      </c>
      <c r="O315" s="36">
        <f>SUMIFS(СВЦЭМ!$I$40:$I$783,СВЦЭМ!$A$40:$A$783,$A315,СВЦЭМ!$B$40:$B$783,O$296)+'СЕТ СН'!$F$16</f>
        <v>0</v>
      </c>
      <c r="P315" s="36">
        <f>SUMIFS(СВЦЭМ!$I$40:$I$783,СВЦЭМ!$A$40:$A$783,$A315,СВЦЭМ!$B$40:$B$783,P$296)+'СЕТ СН'!$F$16</f>
        <v>0</v>
      </c>
      <c r="Q315" s="36">
        <f>SUMIFS(СВЦЭМ!$I$40:$I$783,СВЦЭМ!$A$40:$A$783,$A315,СВЦЭМ!$B$40:$B$783,Q$296)+'СЕТ СН'!$F$16</f>
        <v>0</v>
      </c>
      <c r="R315" s="36">
        <f>SUMIFS(СВЦЭМ!$I$40:$I$783,СВЦЭМ!$A$40:$A$783,$A315,СВЦЭМ!$B$40:$B$783,R$296)+'СЕТ СН'!$F$16</f>
        <v>0</v>
      </c>
      <c r="S315" s="36">
        <f>SUMIFS(СВЦЭМ!$I$40:$I$783,СВЦЭМ!$A$40:$A$783,$A315,СВЦЭМ!$B$40:$B$783,S$296)+'СЕТ СН'!$F$16</f>
        <v>0</v>
      </c>
      <c r="T315" s="36">
        <f>SUMIFS(СВЦЭМ!$I$40:$I$783,СВЦЭМ!$A$40:$A$783,$A315,СВЦЭМ!$B$40:$B$783,T$296)+'СЕТ СН'!$F$16</f>
        <v>0</v>
      </c>
      <c r="U315" s="36">
        <f>SUMIFS(СВЦЭМ!$I$40:$I$783,СВЦЭМ!$A$40:$A$783,$A315,СВЦЭМ!$B$40:$B$783,U$296)+'СЕТ СН'!$F$16</f>
        <v>0</v>
      </c>
      <c r="V315" s="36">
        <f>SUMIFS(СВЦЭМ!$I$40:$I$783,СВЦЭМ!$A$40:$A$783,$A315,СВЦЭМ!$B$40:$B$783,V$296)+'СЕТ СН'!$F$16</f>
        <v>0</v>
      </c>
      <c r="W315" s="36">
        <f>SUMIFS(СВЦЭМ!$I$40:$I$783,СВЦЭМ!$A$40:$A$783,$A315,СВЦЭМ!$B$40:$B$783,W$296)+'СЕТ СН'!$F$16</f>
        <v>0</v>
      </c>
      <c r="X315" s="36">
        <f>SUMIFS(СВЦЭМ!$I$40:$I$783,СВЦЭМ!$A$40:$A$783,$A315,СВЦЭМ!$B$40:$B$783,X$296)+'СЕТ СН'!$F$16</f>
        <v>0</v>
      </c>
      <c r="Y315" s="36">
        <f>SUMIFS(СВЦЭМ!$I$40:$I$783,СВЦЭМ!$A$40:$A$783,$A315,СВЦЭМ!$B$40:$B$783,Y$296)+'СЕТ СН'!$F$16</f>
        <v>0</v>
      </c>
    </row>
    <row r="316" spans="1:25" ht="15.75" hidden="1" x14ac:dyDescent="0.2">
      <c r="A316" s="35">
        <f t="shared" si="8"/>
        <v>44915</v>
      </c>
      <c r="B316" s="36">
        <f>SUMIFS(СВЦЭМ!$I$40:$I$783,СВЦЭМ!$A$40:$A$783,$A316,СВЦЭМ!$B$40:$B$783,B$296)+'СЕТ СН'!$F$16</f>
        <v>0</v>
      </c>
      <c r="C316" s="36">
        <f>SUMIFS(СВЦЭМ!$I$40:$I$783,СВЦЭМ!$A$40:$A$783,$A316,СВЦЭМ!$B$40:$B$783,C$296)+'СЕТ СН'!$F$16</f>
        <v>0</v>
      </c>
      <c r="D316" s="36">
        <f>SUMIFS(СВЦЭМ!$I$40:$I$783,СВЦЭМ!$A$40:$A$783,$A316,СВЦЭМ!$B$40:$B$783,D$296)+'СЕТ СН'!$F$16</f>
        <v>0</v>
      </c>
      <c r="E316" s="36">
        <f>SUMIFS(СВЦЭМ!$I$40:$I$783,СВЦЭМ!$A$40:$A$783,$A316,СВЦЭМ!$B$40:$B$783,E$296)+'СЕТ СН'!$F$16</f>
        <v>0</v>
      </c>
      <c r="F316" s="36">
        <f>SUMIFS(СВЦЭМ!$I$40:$I$783,СВЦЭМ!$A$40:$A$783,$A316,СВЦЭМ!$B$40:$B$783,F$296)+'СЕТ СН'!$F$16</f>
        <v>0</v>
      </c>
      <c r="G316" s="36">
        <f>SUMIFS(СВЦЭМ!$I$40:$I$783,СВЦЭМ!$A$40:$A$783,$A316,СВЦЭМ!$B$40:$B$783,G$296)+'СЕТ СН'!$F$16</f>
        <v>0</v>
      </c>
      <c r="H316" s="36">
        <f>SUMIFS(СВЦЭМ!$I$40:$I$783,СВЦЭМ!$A$40:$A$783,$A316,СВЦЭМ!$B$40:$B$783,H$296)+'СЕТ СН'!$F$16</f>
        <v>0</v>
      </c>
      <c r="I316" s="36">
        <f>SUMIFS(СВЦЭМ!$I$40:$I$783,СВЦЭМ!$A$40:$A$783,$A316,СВЦЭМ!$B$40:$B$783,I$296)+'СЕТ СН'!$F$16</f>
        <v>0</v>
      </c>
      <c r="J316" s="36">
        <f>SUMIFS(СВЦЭМ!$I$40:$I$783,СВЦЭМ!$A$40:$A$783,$A316,СВЦЭМ!$B$40:$B$783,J$296)+'СЕТ СН'!$F$16</f>
        <v>0</v>
      </c>
      <c r="K316" s="36">
        <f>SUMIFS(СВЦЭМ!$I$40:$I$783,СВЦЭМ!$A$40:$A$783,$A316,СВЦЭМ!$B$40:$B$783,K$296)+'СЕТ СН'!$F$16</f>
        <v>0</v>
      </c>
      <c r="L316" s="36">
        <f>SUMIFS(СВЦЭМ!$I$40:$I$783,СВЦЭМ!$A$40:$A$783,$A316,СВЦЭМ!$B$40:$B$783,L$296)+'СЕТ СН'!$F$16</f>
        <v>0</v>
      </c>
      <c r="M316" s="36">
        <f>SUMIFS(СВЦЭМ!$I$40:$I$783,СВЦЭМ!$A$40:$A$783,$A316,СВЦЭМ!$B$40:$B$783,M$296)+'СЕТ СН'!$F$16</f>
        <v>0</v>
      </c>
      <c r="N316" s="36">
        <f>SUMIFS(СВЦЭМ!$I$40:$I$783,СВЦЭМ!$A$40:$A$783,$A316,СВЦЭМ!$B$40:$B$783,N$296)+'СЕТ СН'!$F$16</f>
        <v>0</v>
      </c>
      <c r="O316" s="36">
        <f>SUMIFS(СВЦЭМ!$I$40:$I$783,СВЦЭМ!$A$40:$A$783,$A316,СВЦЭМ!$B$40:$B$783,O$296)+'СЕТ СН'!$F$16</f>
        <v>0</v>
      </c>
      <c r="P316" s="36">
        <f>SUMIFS(СВЦЭМ!$I$40:$I$783,СВЦЭМ!$A$40:$A$783,$A316,СВЦЭМ!$B$40:$B$783,P$296)+'СЕТ СН'!$F$16</f>
        <v>0</v>
      </c>
      <c r="Q316" s="36">
        <f>SUMIFS(СВЦЭМ!$I$40:$I$783,СВЦЭМ!$A$40:$A$783,$A316,СВЦЭМ!$B$40:$B$783,Q$296)+'СЕТ СН'!$F$16</f>
        <v>0</v>
      </c>
      <c r="R316" s="36">
        <f>SUMIFS(СВЦЭМ!$I$40:$I$783,СВЦЭМ!$A$40:$A$783,$A316,СВЦЭМ!$B$40:$B$783,R$296)+'СЕТ СН'!$F$16</f>
        <v>0</v>
      </c>
      <c r="S316" s="36">
        <f>SUMIFS(СВЦЭМ!$I$40:$I$783,СВЦЭМ!$A$40:$A$783,$A316,СВЦЭМ!$B$40:$B$783,S$296)+'СЕТ СН'!$F$16</f>
        <v>0</v>
      </c>
      <c r="T316" s="36">
        <f>SUMIFS(СВЦЭМ!$I$40:$I$783,СВЦЭМ!$A$40:$A$783,$A316,СВЦЭМ!$B$40:$B$783,T$296)+'СЕТ СН'!$F$16</f>
        <v>0</v>
      </c>
      <c r="U316" s="36">
        <f>SUMIFS(СВЦЭМ!$I$40:$I$783,СВЦЭМ!$A$40:$A$783,$A316,СВЦЭМ!$B$40:$B$783,U$296)+'СЕТ СН'!$F$16</f>
        <v>0</v>
      </c>
      <c r="V316" s="36">
        <f>SUMIFS(СВЦЭМ!$I$40:$I$783,СВЦЭМ!$A$40:$A$783,$A316,СВЦЭМ!$B$40:$B$783,V$296)+'СЕТ СН'!$F$16</f>
        <v>0</v>
      </c>
      <c r="W316" s="36">
        <f>SUMIFS(СВЦЭМ!$I$40:$I$783,СВЦЭМ!$A$40:$A$783,$A316,СВЦЭМ!$B$40:$B$783,W$296)+'СЕТ СН'!$F$16</f>
        <v>0</v>
      </c>
      <c r="X316" s="36">
        <f>SUMIFS(СВЦЭМ!$I$40:$I$783,СВЦЭМ!$A$40:$A$783,$A316,СВЦЭМ!$B$40:$B$783,X$296)+'СЕТ СН'!$F$16</f>
        <v>0</v>
      </c>
      <c r="Y316" s="36">
        <f>SUMIFS(СВЦЭМ!$I$40:$I$783,СВЦЭМ!$A$40:$A$783,$A316,СВЦЭМ!$B$40:$B$783,Y$296)+'СЕТ СН'!$F$16</f>
        <v>0</v>
      </c>
    </row>
    <row r="317" spans="1:25" ht="15.75" hidden="1" x14ac:dyDescent="0.2">
      <c r="A317" s="35">
        <f t="shared" si="8"/>
        <v>44916</v>
      </c>
      <c r="B317" s="36">
        <f>SUMIFS(СВЦЭМ!$I$40:$I$783,СВЦЭМ!$A$40:$A$783,$A317,СВЦЭМ!$B$40:$B$783,B$296)+'СЕТ СН'!$F$16</f>
        <v>0</v>
      </c>
      <c r="C317" s="36">
        <f>SUMIFS(СВЦЭМ!$I$40:$I$783,СВЦЭМ!$A$40:$A$783,$A317,СВЦЭМ!$B$40:$B$783,C$296)+'СЕТ СН'!$F$16</f>
        <v>0</v>
      </c>
      <c r="D317" s="36">
        <f>SUMIFS(СВЦЭМ!$I$40:$I$783,СВЦЭМ!$A$40:$A$783,$A317,СВЦЭМ!$B$40:$B$783,D$296)+'СЕТ СН'!$F$16</f>
        <v>0</v>
      </c>
      <c r="E317" s="36">
        <f>SUMIFS(СВЦЭМ!$I$40:$I$783,СВЦЭМ!$A$40:$A$783,$A317,СВЦЭМ!$B$40:$B$783,E$296)+'СЕТ СН'!$F$16</f>
        <v>0</v>
      </c>
      <c r="F317" s="36">
        <f>SUMIFS(СВЦЭМ!$I$40:$I$783,СВЦЭМ!$A$40:$A$783,$A317,СВЦЭМ!$B$40:$B$783,F$296)+'СЕТ СН'!$F$16</f>
        <v>0</v>
      </c>
      <c r="G317" s="36">
        <f>SUMIFS(СВЦЭМ!$I$40:$I$783,СВЦЭМ!$A$40:$A$783,$A317,СВЦЭМ!$B$40:$B$783,G$296)+'СЕТ СН'!$F$16</f>
        <v>0</v>
      </c>
      <c r="H317" s="36">
        <f>SUMIFS(СВЦЭМ!$I$40:$I$783,СВЦЭМ!$A$40:$A$783,$A317,СВЦЭМ!$B$40:$B$783,H$296)+'СЕТ СН'!$F$16</f>
        <v>0</v>
      </c>
      <c r="I317" s="36">
        <f>SUMIFS(СВЦЭМ!$I$40:$I$783,СВЦЭМ!$A$40:$A$783,$A317,СВЦЭМ!$B$40:$B$783,I$296)+'СЕТ СН'!$F$16</f>
        <v>0</v>
      </c>
      <c r="J317" s="36">
        <f>SUMIFS(СВЦЭМ!$I$40:$I$783,СВЦЭМ!$A$40:$A$783,$A317,СВЦЭМ!$B$40:$B$783,J$296)+'СЕТ СН'!$F$16</f>
        <v>0</v>
      </c>
      <c r="K317" s="36">
        <f>SUMIFS(СВЦЭМ!$I$40:$I$783,СВЦЭМ!$A$40:$A$783,$A317,СВЦЭМ!$B$40:$B$783,K$296)+'СЕТ СН'!$F$16</f>
        <v>0</v>
      </c>
      <c r="L317" s="36">
        <f>SUMIFS(СВЦЭМ!$I$40:$I$783,СВЦЭМ!$A$40:$A$783,$A317,СВЦЭМ!$B$40:$B$783,L$296)+'СЕТ СН'!$F$16</f>
        <v>0</v>
      </c>
      <c r="M317" s="36">
        <f>SUMIFS(СВЦЭМ!$I$40:$I$783,СВЦЭМ!$A$40:$A$783,$A317,СВЦЭМ!$B$40:$B$783,M$296)+'СЕТ СН'!$F$16</f>
        <v>0</v>
      </c>
      <c r="N317" s="36">
        <f>SUMIFS(СВЦЭМ!$I$40:$I$783,СВЦЭМ!$A$40:$A$783,$A317,СВЦЭМ!$B$40:$B$783,N$296)+'СЕТ СН'!$F$16</f>
        <v>0</v>
      </c>
      <c r="O317" s="36">
        <f>SUMIFS(СВЦЭМ!$I$40:$I$783,СВЦЭМ!$A$40:$A$783,$A317,СВЦЭМ!$B$40:$B$783,O$296)+'СЕТ СН'!$F$16</f>
        <v>0</v>
      </c>
      <c r="P317" s="36">
        <f>SUMIFS(СВЦЭМ!$I$40:$I$783,СВЦЭМ!$A$40:$A$783,$A317,СВЦЭМ!$B$40:$B$783,P$296)+'СЕТ СН'!$F$16</f>
        <v>0</v>
      </c>
      <c r="Q317" s="36">
        <f>SUMIFS(СВЦЭМ!$I$40:$I$783,СВЦЭМ!$A$40:$A$783,$A317,СВЦЭМ!$B$40:$B$783,Q$296)+'СЕТ СН'!$F$16</f>
        <v>0</v>
      </c>
      <c r="R317" s="36">
        <f>SUMIFS(СВЦЭМ!$I$40:$I$783,СВЦЭМ!$A$40:$A$783,$A317,СВЦЭМ!$B$40:$B$783,R$296)+'СЕТ СН'!$F$16</f>
        <v>0</v>
      </c>
      <c r="S317" s="36">
        <f>SUMIFS(СВЦЭМ!$I$40:$I$783,СВЦЭМ!$A$40:$A$783,$A317,СВЦЭМ!$B$40:$B$783,S$296)+'СЕТ СН'!$F$16</f>
        <v>0</v>
      </c>
      <c r="T317" s="36">
        <f>SUMIFS(СВЦЭМ!$I$40:$I$783,СВЦЭМ!$A$40:$A$783,$A317,СВЦЭМ!$B$40:$B$783,T$296)+'СЕТ СН'!$F$16</f>
        <v>0</v>
      </c>
      <c r="U317" s="36">
        <f>SUMIFS(СВЦЭМ!$I$40:$I$783,СВЦЭМ!$A$40:$A$783,$A317,СВЦЭМ!$B$40:$B$783,U$296)+'СЕТ СН'!$F$16</f>
        <v>0</v>
      </c>
      <c r="V317" s="36">
        <f>SUMIFS(СВЦЭМ!$I$40:$I$783,СВЦЭМ!$A$40:$A$783,$A317,СВЦЭМ!$B$40:$B$783,V$296)+'СЕТ СН'!$F$16</f>
        <v>0</v>
      </c>
      <c r="W317" s="36">
        <f>SUMIFS(СВЦЭМ!$I$40:$I$783,СВЦЭМ!$A$40:$A$783,$A317,СВЦЭМ!$B$40:$B$783,W$296)+'СЕТ СН'!$F$16</f>
        <v>0</v>
      </c>
      <c r="X317" s="36">
        <f>SUMIFS(СВЦЭМ!$I$40:$I$783,СВЦЭМ!$A$40:$A$783,$A317,СВЦЭМ!$B$40:$B$783,X$296)+'СЕТ СН'!$F$16</f>
        <v>0</v>
      </c>
      <c r="Y317" s="36">
        <f>SUMIFS(СВЦЭМ!$I$40:$I$783,СВЦЭМ!$A$40:$A$783,$A317,СВЦЭМ!$B$40:$B$783,Y$296)+'СЕТ СН'!$F$16</f>
        <v>0</v>
      </c>
    </row>
    <row r="318" spans="1:25" ht="15.75" hidden="1" x14ac:dyDescent="0.2">
      <c r="A318" s="35">
        <f t="shared" si="8"/>
        <v>44917</v>
      </c>
      <c r="B318" s="36">
        <f>SUMIFS(СВЦЭМ!$I$40:$I$783,СВЦЭМ!$A$40:$A$783,$A318,СВЦЭМ!$B$40:$B$783,B$296)+'СЕТ СН'!$F$16</f>
        <v>0</v>
      </c>
      <c r="C318" s="36">
        <f>SUMIFS(СВЦЭМ!$I$40:$I$783,СВЦЭМ!$A$40:$A$783,$A318,СВЦЭМ!$B$40:$B$783,C$296)+'СЕТ СН'!$F$16</f>
        <v>0</v>
      </c>
      <c r="D318" s="36">
        <f>SUMIFS(СВЦЭМ!$I$40:$I$783,СВЦЭМ!$A$40:$A$783,$A318,СВЦЭМ!$B$40:$B$783,D$296)+'СЕТ СН'!$F$16</f>
        <v>0</v>
      </c>
      <c r="E318" s="36">
        <f>SUMIFS(СВЦЭМ!$I$40:$I$783,СВЦЭМ!$A$40:$A$783,$A318,СВЦЭМ!$B$40:$B$783,E$296)+'СЕТ СН'!$F$16</f>
        <v>0</v>
      </c>
      <c r="F318" s="36">
        <f>SUMIFS(СВЦЭМ!$I$40:$I$783,СВЦЭМ!$A$40:$A$783,$A318,СВЦЭМ!$B$40:$B$783,F$296)+'СЕТ СН'!$F$16</f>
        <v>0</v>
      </c>
      <c r="G318" s="36">
        <f>SUMIFS(СВЦЭМ!$I$40:$I$783,СВЦЭМ!$A$40:$A$783,$A318,СВЦЭМ!$B$40:$B$783,G$296)+'СЕТ СН'!$F$16</f>
        <v>0</v>
      </c>
      <c r="H318" s="36">
        <f>SUMIFS(СВЦЭМ!$I$40:$I$783,СВЦЭМ!$A$40:$A$783,$A318,СВЦЭМ!$B$40:$B$783,H$296)+'СЕТ СН'!$F$16</f>
        <v>0</v>
      </c>
      <c r="I318" s="36">
        <f>SUMIFS(СВЦЭМ!$I$40:$I$783,СВЦЭМ!$A$40:$A$783,$A318,СВЦЭМ!$B$40:$B$783,I$296)+'СЕТ СН'!$F$16</f>
        <v>0</v>
      </c>
      <c r="J318" s="36">
        <f>SUMIFS(СВЦЭМ!$I$40:$I$783,СВЦЭМ!$A$40:$A$783,$A318,СВЦЭМ!$B$40:$B$783,J$296)+'СЕТ СН'!$F$16</f>
        <v>0</v>
      </c>
      <c r="K318" s="36">
        <f>SUMIFS(СВЦЭМ!$I$40:$I$783,СВЦЭМ!$A$40:$A$783,$A318,СВЦЭМ!$B$40:$B$783,K$296)+'СЕТ СН'!$F$16</f>
        <v>0</v>
      </c>
      <c r="L318" s="36">
        <f>SUMIFS(СВЦЭМ!$I$40:$I$783,СВЦЭМ!$A$40:$A$783,$A318,СВЦЭМ!$B$40:$B$783,L$296)+'СЕТ СН'!$F$16</f>
        <v>0</v>
      </c>
      <c r="M318" s="36">
        <f>SUMIFS(СВЦЭМ!$I$40:$I$783,СВЦЭМ!$A$40:$A$783,$A318,СВЦЭМ!$B$40:$B$783,M$296)+'СЕТ СН'!$F$16</f>
        <v>0</v>
      </c>
      <c r="N318" s="36">
        <f>SUMIFS(СВЦЭМ!$I$40:$I$783,СВЦЭМ!$A$40:$A$783,$A318,СВЦЭМ!$B$40:$B$783,N$296)+'СЕТ СН'!$F$16</f>
        <v>0</v>
      </c>
      <c r="O318" s="36">
        <f>SUMIFS(СВЦЭМ!$I$40:$I$783,СВЦЭМ!$A$40:$A$783,$A318,СВЦЭМ!$B$40:$B$783,O$296)+'СЕТ СН'!$F$16</f>
        <v>0</v>
      </c>
      <c r="P318" s="36">
        <f>SUMIFS(СВЦЭМ!$I$40:$I$783,СВЦЭМ!$A$40:$A$783,$A318,СВЦЭМ!$B$40:$B$783,P$296)+'СЕТ СН'!$F$16</f>
        <v>0</v>
      </c>
      <c r="Q318" s="36">
        <f>SUMIFS(СВЦЭМ!$I$40:$I$783,СВЦЭМ!$A$40:$A$783,$A318,СВЦЭМ!$B$40:$B$783,Q$296)+'СЕТ СН'!$F$16</f>
        <v>0</v>
      </c>
      <c r="R318" s="36">
        <f>SUMIFS(СВЦЭМ!$I$40:$I$783,СВЦЭМ!$A$40:$A$783,$A318,СВЦЭМ!$B$40:$B$783,R$296)+'СЕТ СН'!$F$16</f>
        <v>0</v>
      </c>
      <c r="S318" s="36">
        <f>SUMIFS(СВЦЭМ!$I$40:$I$783,СВЦЭМ!$A$40:$A$783,$A318,СВЦЭМ!$B$40:$B$783,S$296)+'СЕТ СН'!$F$16</f>
        <v>0</v>
      </c>
      <c r="T318" s="36">
        <f>SUMIFS(СВЦЭМ!$I$40:$I$783,СВЦЭМ!$A$40:$A$783,$A318,СВЦЭМ!$B$40:$B$783,T$296)+'СЕТ СН'!$F$16</f>
        <v>0</v>
      </c>
      <c r="U318" s="36">
        <f>SUMIFS(СВЦЭМ!$I$40:$I$783,СВЦЭМ!$A$40:$A$783,$A318,СВЦЭМ!$B$40:$B$783,U$296)+'СЕТ СН'!$F$16</f>
        <v>0</v>
      </c>
      <c r="V318" s="36">
        <f>SUMIFS(СВЦЭМ!$I$40:$I$783,СВЦЭМ!$A$40:$A$783,$A318,СВЦЭМ!$B$40:$B$783,V$296)+'СЕТ СН'!$F$16</f>
        <v>0</v>
      </c>
      <c r="W318" s="36">
        <f>SUMIFS(СВЦЭМ!$I$40:$I$783,СВЦЭМ!$A$40:$A$783,$A318,СВЦЭМ!$B$40:$B$783,W$296)+'СЕТ СН'!$F$16</f>
        <v>0</v>
      </c>
      <c r="X318" s="36">
        <f>SUMIFS(СВЦЭМ!$I$40:$I$783,СВЦЭМ!$A$40:$A$783,$A318,СВЦЭМ!$B$40:$B$783,X$296)+'СЕТ СН'!$F$16</f>
        <v>0</v>
      </c>
      <c r="Y318" s="36">
        <f>SUMIFS(СВЦЭМ!$I$40:$I$783,СВЦЭМ!$A$40:$A$783,$A318,СВЦЭМ!$B$40:$B$783,Y$296)+'СЕТ СН'!$F$16</f>
        <v>0</v>
      </c>
    </row>
    <row r="319" spans="1:25" ht="15.75" hidden="1" x14ac:dyDescent="0.2">
      <c r="A319" s="35">
        <f t="shared" si="8"/>
        <v>44918</v>
      </c>
      <c r="B319" s="36">
        <f>SUMIFS(СВЦЭМ!$I$40:$I$783,СВЦЭМ!$A$40:$A$783,$A319,СВЦЭМ!$B$40:$B$783,B$296)+'СЕТ СН'!$F$16</f>
        <v>0</v>
      </c>
      <c r="C319" s="36">
        <f>SUMIFS(СВЦЭМ!$I$40:$I$783,СВЦЭМ!$A$40:$A$783,$A319,СВЦЭМ!$B$40:$B$783,C$296)+'СЕТ СН'!$F$16</f>
        <v>0</v>
      </c>
      <c r="D319" s="36">
        <f>SUMIFS(СВЦЭМ!$I$40:$I$783,СВЦЭМ!$A$40:$A$783,$A319,СВЦЭМ!$B$40:$B$783,D$296)+'СЕТ СН'!$F$16</f>
        <v>0</v>
      </c>
      <c r="E319" s="36">
        <f>SUMIFS(СВЦЭМ!$I$40:$I$783,СВЦЭМ!$A$40:$A$783,$A319,СВЦЭМ!$B$40:$B$783,E$296)+'СЕТ СН'!$F$16</f>
        <v>0</v>
      </c>
      <c r="F319" s="36">
        <f>SUMIFS(СВЦЭМ!$I$40:$I$783,СВЦЭМ!$A$40:$A$783,$A319,СВЦЭМ!$B$40:$B$783,F$296)+'СЕТ СН'!$F$16</f>
        <v>0</v>
      </c>
      <c r="G319" s="36">
        <f>SUMIFS(СВЦЭМ!$I$40:$I$783,СВЦЭМ!$A$40:$A$783,$A319,СВЦЭМ!$B$40:$B$783,G$296)+'СЕТ СН'!$F$16</f>
        <v>0</v>
      </c>
      <c r="H319" s="36">
        <f>SUMIFS(СВЦЭМ!$I$40:$I$783,СВЦЭМ!$A$40:$A$783,$A319,СВЦЭМ!$B$40:$B$783,H$296)+'СЕТ СН'!$F$16</f>
        <v>0</v>
      </c>
      <c r="I319" s="36">
        <f>SUMIFS(СВЦЭМ!$I$40:$I$783,СВЦЭМ!$A$40:$A$783,$A319,СВЦЭМ!$B$40:$B$783,I$296)+'СЕТ СН'!$F$16</f>
        <v>0</v>
      </c>
      <c r="J319" s="36">
        <f>SUMIFS(СВЦЭМ!$I$40:$I$783,СВЦЭМ!$A$40:$A$783,$A319,СВЦЭМ!$B$40:$B$783,J$296)+'СЕТ СН'!$F$16</f>
        <v>0</v>
      </c>
      <c r="K319" s="36">
        <f>SUMIFS(СВЦЭМ!$I$40:$I$783,СВЦЭМ!$A$40:$A$783,$A319,СВЦЭМ!$B$40:$B$783,K$296)+'СЕТ СН'!$F$16</f>
        <v>0</v>
      </c>
      <c r="L319" s="36">
        <f>SUMIFS(СВЦЭМ!$I$40:$I$783,СВЦЭМ!$A$40:$A$783,$A319,СВЦЭМ!$B$40:$B$783,L$296)+'СЕТ СН'!$F$16</f>
        <v>0</v>
      </c>
      <c r="M319" s="36">
        <f>SUMIFS(СВЦЭМ!$I$40:$I$783,СВЦЭМ!$A$40:$A$783,$A319,СВЦЭМ!$B$40:$B$783,M$296)+'СЕТ СН'!$F$16</f>
        <v>0</v>
      </c>
      <c r="N319" s="36">
        <f>SUMIFS(СВЦЭМ!$I$40:$I$783,СВЦЭМ!$A$40:$A$783,$A319,СВЦЭМ!$B$40:$B$783,N$296)+'СЕТ СН'!$F$16</f>
        <v>0</v>
      </c>
      <c r="O319" s="36">
        <f>SUMIFS(СВЦЭМ!$I$40:$I$783,СВЦЭМ!$A$40:$A$783,$A319,СВЦЭМ!$B$40:$B$783,O$296)+'СЕТ СН'!$F$16</f>
        <v>0</v>
      </c>
      <c r="P319" s="36">
        <f>SUMIFS(СВЦЭМ!$I$40:$I$783,СВЦЭМ!$A$40:$A$783,$A319,СВЦЭМ!$B$40:$B$783,P$296)+'СЕТ СН'!$F$16</f>
        <v>0</v>
      </c>
      <c r="Q319" s="36">
        <f>SUMIFS(СВЦЭМ!$I$40:$I$783,СВЦЭМ!$A$40:$A$783,$A319,СВЦЭМ!$B$40:$B$783,Q$296)+'СЕТ СН'!$F$16</f>
        <v>0</v>
      </c>
      <c r="R319" s="36">
        <f>SUMIFS(СВЦЭМ!$I$40:$I$783,СВЦЭМ!$A$40:$A$783,$A319,СВЦЭМ!$B$40:$B$783,R$296)+'СЕТ СН'!$F$16</f>
        <v>0</v>
      </c>
      <c r="S319" s="36">
        <f>SUMIFS(СВЦЭМ!$I$40:$I$783,СВЦЭМ!$A$40:$A$783,$A319,СВЦЭМ!$B$40:$B$783,S$296)+'СЕТ СН'!$F$16</f>
        <v>0</v>
      </c>
      <c r="T319" s="36">
        <f>SUMIFS(СВЦЭМ!$I$40:$I$783,СВЦЭМ!$A$40:$A$783,$A319,СВЦЭМ!$B$40:$B$783,T$296)+'СЕТ СН'!$F$16</f>
        <v>0</v>
      </c>
      <c r="U319" s="36">
        <f>SUMIFS(СВЦЭМ!$I$40:$I$783,СВЦЭМ!$A$40:$A$783,$A319,СВЦЭМ!$B$40:$B$783,U$296)+'СЕТ СН'!$F$16</f>
        <v>0</v>
      </c>
      <c r="V319" s="36">
        <f>SUMIFS(СВЦЭМ!$I$40:$I$783,СВЦЭМ!$A$40:$A$783,$A319,СВЦЭМ!$B$40:$B$783,V$296)+'СЕТ СН'!$F$16</f>
        <v>0</v>
      </c>
      <c r="W319" s="36">
        <f>SUMIFS(СВЦЭМ!$I$40:$I$783,СВЦЭМ!$A$40:$A$783,$A319,СВЦЭМ!$B$40:$B$783,W$296)+'СЕТ СН'!$F$16</f>
        <v>0</v>
      </c>
      <c r="X319" s="36">
        <f>SUMIFS(СВЦЭМ!$I$40:$I$783,СВЦЭМ!$A$40:$A$783,$A319,СВЦЭМ!$B$40:$B$783,X$296)+'СЕТ СН'!$F$16</f>
        <v>0</v>
      </c>
      <c r="Y319" s="36">
        <f>SUMIFS(СВЦЭМ!$I$40:$I$783,СВЦЭМ!$A$40:$A$783,$A319,СВЦЭМ!$B$40:$B$783,Y$296)+'СЕТ СН'!$F$16</f>
        <v>0</v>
      </c>
    </row>
    <row r="320" spans="1:25" ht="15.75" hidden="1" x14ac:dyDescent="0.2">
      <c r="A320" s="35">
        <f t="shared" si="8"/>
        <v>44919</v>
      </c>
      <c r="B320" s="36">
        <f>SUMIFS(СВЦЭМ!$I$40:$I$783,СВЦЭМ!$A$40:$A$783,$A320,СВЦЭМ!$B$40:$B$783,B$296)+'СЕТ СН'!$F$16</f>
        <v>0</v>
      </c>
      <c r="C320" s="36">
        <f>SUMIFS(СВЦЭМ!$I$40:$I$783,СВЦЭМ!$A$40:$A$783,$A320,СВЦЭМ!$B$40:$B$783,C$296)+'СЕТ СН'!$F$16</f>
        <v>0</v>
      </c>
      <c r="D320" s="36">
        <f>SUMIFS(СВЦЭМ!$I$40:$I$783,СВЦЭМ!$A$40:$A$783,$A320,СВЦЭМ!$B$40:$B$783,D$296)+'СЕТ СН'!$F$16</f>
        <v>0</v>
      </c>
      <c r="E320" s="36">
        <f>SUMIFS(СВЦЭМ!$I$40:$I$783,СВЦЭМ!$A$40:$A$783,$A320,СВЦЭМ!$B$40:$B$783,E$296)+'СЕТ СН'!$F$16</f>
        <v>0</v>
      </c>
      <c r="F320" s="36">
        <f>SUMIFS(СВЦЭМ!$I$40:$I$783,СВЦЭМ!$A$40:$A$783,$A320,СВЦЭМ!$B$40:$B$783,F$296)+'СЕТ СН'!$F$16</f>
        <v>0</v>
      </c>
      <c r="G320" s="36">
        <f>SUMIFS(СВЦЭМ!$I$40:$I$783,СВЦЭМ!$A$40:$A$783,$A320,СВЦЭМ!$B$40:$B$783,G$296)+'СЕТ СН'!$F$16</f>
        <v>0</v>
      </c>
      <c r="H320" s="36">
        <f>SUMIFS(СВЦЭМ!$I$40:$I$783,СВЦЭМ!$A$40:$A$783,$A320,СВЦЭМ!$B$40:$B$783,H$296)+'СЕТ СН'!$F$16</f>
        <v>0</v>
      </c>
      <c r="I320" s="36">
        <f>SUMIFS(СВЦЭМ!$I$40:$I$783,СВЦЭМ!$A$40:$A$783,$A320,СВЦЭМ!$B$40:$B$783,I$296)+'СЕТ СН'!$F$16</f>
        <v>0</v>
      </c>
      <c r="J320" s="36">
        <f>SUMIFS(СВЦЭМ!$I$40:$I$783,СВЦЭМ!$A$40:$A$783,$A320,СВЦЭМ!$B$40:$B$783,J$296)+'СЕТ СН'!$F$16</f>
        <v>0</v>
      </c>
      <c r="K320" s="36">
        <f>SUMIFS(СВЦЭМ!$I$40:$I$783,СВЦЭМ!$A$40:$A$783,$A320,СВЦЭМ!$B$40:$B$783,K$296)+'СЕТ СН'!$F$16</f>
        <v>0</v>
      </c>
      <c r="L320" s="36">
        <f>SUMIFS(СВЦЭМ!$I$40:$I$783,СВЦЭМ!$A$40:$A$783,$A320,СВЦЭМ!$B$40:$B$783,L$296)+'СЕТ СН'!$F$16</f>
        <v>0</v>
      </c>
      <c r="M320" s="36">
        <f>SUMIFS(СВЦЭМ!$I$40:$I$783,СВЦЭМ!$A$40:$A$783,$A320,СВЦЭМ!$B$40:$B$783,M$296)+'СЕТ СН'!$F$16</f>
        <v>0</v>
      </c>
      <c r="N320" s="36">
        <f>SUMIFS(СВЦЭМ!$I$40:$I$783,СВЦЭМ!$A$40:$A$783,$A320,СВЦЭМ!$B$40:$B$783,N$296)+'СЕТ СН'!$F$16</f>
        <v>0</v>
      </c>
      <c r="O320" s="36">
        <f>SUMIFS(СВЦЭМ!$I$40:$I$783,СВЦЭМ!$A$40:$A$783,$A320,СВЦЭМ!$B$40:$B$783,O$296)+'СЕТ СН'!$F$16</f>
        <v>0</v>
      </c>
      <c r="P320" s="36">
        <f>SUMIFS(СВЦЭМ!$I$40:$I$783,СВЦЭМ!$A$40:$A$783,$A320,СВЦЭМ!$B$40:$B$783,P$296)+'СЕТ СН'!$F$16</f>
        <v>0</v>
      </c>
      <c r="Q320" s="36">
        <f>SUMIFS(СВЦЭМ!$I$40:$I$783,СВЦЭМ!$A$40:$A$783,$A320,СВЦЭМ!$B$40:$B$783,Q$296)+'СЕТ СН'!$F$16</f>
        <v>0</v>
      </c>
      <c r="R320" s="36">
        <f>SUMIFS(СВЦЭМ!$I$40:$I$783,СВЦЭМ!$A$40:$A$783,$A320,СВЦЭМ!$B$40:$B$783,R$296)+'СЕТ СН'!$F$16</f>
        <v>0</v>
      </c>
      <c r="S320" s="36">
        <f>SUMIFS(СВЦЭМ!$I$40:$I$783,СВЦЭМ!$A$40:$A$783,$A320,СВЦЭМ!$B$40:$B$783,S$296)+'СЕТ СН'!$F$16</f>
        <v>0</v>
      </c>
      <c r="T320" s="36">
        <f>SUMIFS(СВЦЭМ!$I$40:$I$783,СВЦЭМ!$A$40:$A$783,$A320,СВЦЭМ!$B$40:$B$783,T$296)+'СЕТ СН'!$F$16</f>
        <v>0</v>
      </c>
      <c r="U320" s="36">
        <f>SUMIFS(СВЦЭМ!$I$40:$I$783,СВЦЭМ!$A$40:$A$783,$A320,СВЦЭМ!$B$40:$B$783,U$296)+'СЕТ СН'!$F$16</f>
        <v>0</v>
      </c>
      <c r="V320" s="36">
        <f>SUMIFS(СВЦЭМ!$I$40:$I$783,СВЦЭМ!$A$40:$A$783,$A320,СВЦЭМ!$B$40:$B$783,V$296)+'СЕТ СН'!$F$16</f>
        <v>0</v>
      </c>
      <c r="W320" s="36">
        <f>SUMIFS(СВЦЭМ!$I$40:$I$783,СВЦЭМ!$A$40:$A$783,$A320,СВЦЭМ!$B$40:$B$783,W$296)+'СЕТ СН'!$F$16</f>
        <v>0</v>
      </c>
      <c r="X320" s="36">
        <f>SUMIFS(СВЦЭМ!$I$40:$I$783,СВЦЭМ!$A$40:$A$783,$A320,СВЦЭМ!$B$40:$B$783,X$296)+'СЕТ СН'!$F$16</f>
        <v>0</v>
      </c>
      <c r="Y320" s="36">
        <f>SUMIFS(СВЦЭМ!$I$40:$I$783,СВЦЭМ!$A$40:$A$783,$A320,СВЦЭМ!$B$40:$B$783,Y$296)+'СЕТ СН'!$F$16</f>
        <v>0</v>
      </c>
    </row>
    <row r="321" spans="1:27" ht="15.75" hidden="1" x14ac:dyDescent="0.2">
      <c r="A321" s="35">
        <f t="shared" si="8"/>
        <v>44920</v>
      </c>
      <c r="B321" s="36">
        <f>SUMIFS(СВЦЭМ!$I$40:$I$783,СВЦЭМ!$A$40:$A$783,$A321,СВЦЭМ!$B$40:$B$783,B$296)+'СЕТ СН'!$F$16</f>
        <v>0</v>
      </c>
      <c r="C321" s="36">
        <f>SUMIFS(СВЦЭМ!$I$40:$I$783,СВЦЭМ!$A$40:$A$783,$A321,СВЦЭМ!$B$40:$B$783,C$296)+'СЕТ СН'!$F$16</f>
        <v>0</v>
      </c>
      <c r="D321" s="36">
        <f>SUMIFS(СВЦЭМ!$I$40:$I$783,СВЦЭМ!$A$40:$A$783,$A321,СВЦЭМ!$B$40:$B$783,D$296)+'СЕТ СН'!$F$16</f>
        <v>0</v>
      </c>
      <c r="E321" s="36">
        <f>SUMIFS(СВЦЭМ!$I$40:$I$783,СВЦЭМ!$A$40:$A$783,$A321,СВЦЭМ!$B$40:$B$783,E$296)+'СЕТ СН'!$F$16</f>
        <v>0</v>
      </c>
      <c r="F321" s="36">
        <f>SUMIFS(СВЦЭМ!$I$40:$I$783,СВЦЭМ!$A$40:$A$783,$A321,СВЦЭМ!$B$40:$B$783,F$296)+'СЕТ СН'!$F$16</f>
        <v>0</v>
      </c>
      <c r="G321" s="36">
        <f>SUMIFS(СВЦЭМ!$I$40:$I$783,СВЦЭМ!$A$40:$A$783,$A321,СВЦЭМ!$B$40:$B$783,G$296)+'СЕТ СН'!$F$16</f>
        <v>0</v>
      </c>
      <c r="H321" s="36">
        <f>SUMIFS(СВЦЭМ!$I$40:$I$783,СВЦЭМ!$A$40:$A$783,$A321,СВЦЭМ!$B$40:$B$783,H$296)+'СЕТ СН'!$F$16</f>
        <v>0</v>
      </c>
      <c r="I321" s="36">
        <f>SUMIFS(СВЦЭМ!$I$40:$I$783,СВЦЭМ!$A$40:$A$783,$A321,СВЦЭМ!$B$40:$B$783,I$296)+'СЕТ СН'!$F$16</f>
        <v>0</v>
      </c>
      <c r="J321" s="36">
        <f>SUMIFS(СВЦЭМ!$I$40:$I$783,СВЦЭМ!$A$40:$A$783,$A321,СВЦЭМ!$B$40:$B$783,J$296)+'СЕТ СН'!$F$16</f>
        <v>0</v>
      </c>
      <c r="K321" s="36">
        <f>SUMIFS(СВЦЭМ!$I$40:$I$783,СВЦЭМ!$A$40:$A$783,$A321,СВЦЭМ!$B$40:$B$783,K$296)+'СЕТ СН'!$F$16</f>
        <v>0</v>
      </c>
      <c r="L321" s="36">
        <f>SUMIFS(СВЦЭМ!$I$40:$I$783,СВЦЭМ!$A$40:$A$783,$A321,СВЦЭМ!$B$40:$B$783,L$296)+'СЕТ СН'!$F$16</f>
        <v>0</v>
      </c>
      <c r="M321" s="36">
        <f>SUMIFS(СВЦЭМ!$I$40:$I$783,СВЦЭМ!$A$40:$A$783,$A321,СВЦЭМ!$B$40:$B$783,M$296)+'СЕТ СН'!$F$16</f>
        <v>0</v>
      </c>
      <c r="N321" s="36">
        <f>SUMIFS(СВЦЭМ!$I$40:$I$783,СВЦЭМ!$A$40:$A$783,$A321,СВЦЭМ!$B$40:$B$783,N$296)+'СЕТ СН'!$F$16</f>
        <v>0</v>
      </c>
      <c r="O321" s="36">
        <f>SUMIFS(СВЦЭМ!$I$40:$I$783,СВЦЭМ!$A$40:$A$783,$A321,СВЦЭМ!$B$40:$B$783,O$296)+'СЕТ СН'!$F$16</f>
        <v>0</v>
      </c>
      <c r="P321" s="36">
        <f>SUMIFS(СВЦЭМ!$I$40:$I$783,СВЦЭМ!$A$40:$A$783,$A321,СВЦЭМ!$B$40:$B$783,P$296)+'СЕТ СН'!$F$16</f>
        <v>0</v>
      </c>
      <c r="Q321" s="36">
        <f>SUMIFS(СВЦЭМ!$I$40:$I$783,СВЦЭМ!$A$40:$A$783,$A321,СВЦЭМ!$B$40:$B$783,Q$296)+'СЕТ СН'!$F$16</f>
        <v>0</v>
      </c>
      <c r="R321" s="36">
        <f>SUMIFS(СВЦЭМ!$I$40:$I$783,СВЦЭМ!$A$40:$A$783,$A321,СВЦЭМ!$B$40:$B$783,R$296)+'СЕТ СН'!$F$16</f>
        <v>0</v>
      </c>
      <c r="S321" s="36">
        <f>SUMIFS(СВЦЭМ!$I$40:$I$783,СВЦЭМ!$A$40:$A$783,$A321,СВЦЭМ!$B$40:$B$783,S$296)+'СЕТ СН'!$F$16</f>
        <v>0</v>
      </c>
      <c r="T321" s="36">
        <f>SUMIFS(СВЦЭМ!$I$40:$I$783,СВЦЭМ!$A$40:$A$783,$A321,СВЦЭМ!$B$40:$B$783,T$296)+'СЕТ СН'!$F$16</f>
        <v>0</v>
      </c>
      <c r="U321" s="36">
        <f>SUMIFS(СВЦЭМ!$I$40:$I$783,СВЦЭМ!$A$40:$A$783,$A321,СВЦЭМ!$B$40:$B$783,U$296)+'СЕТ СН'!$F$16</f>
        <v>0</v>
      </c>
      <c r="V321" s="36">
        <f>SUMIFS(СВЦЭМ!$I$40:$I$783,СВЦЭМ!$A$40:$A$783,$A321,СВЦЭМ!$B$40:$B$783,V$296)+'СЕТ СН'!$F$16</f>
        <v>0</v>
      </c>
      <c r="W321" s="36">
        <f>SUMIFS(СВЦЭМ!$I$40:$I$783,СВЦЭМ!$A$40:$A$783,$A321,СВЦЭМ!$B$40:$B$783,W$296)+'СЕТ СН'!$F$16</f>
        <v>0</v>
      </c>
      <c r="X321" s="36">
        <f>SUMIFS(СВЦЭМ!$I$40:$I$783,СВЦЭМ!$A$40:$A$783,$A321,СВЦЭМ!$B$40:$B$783,X$296)+'СЕТ СН'!$F$16</f>
        <v>0</v>
      </c>
      <c r="Y321" s="36">
        <f>SUMIFS(СВЦЭМ!$I$40:$I$783,СВЦЭМ!$A$40:$A$783,$A321,СВЦЭМ!$B$40:$B$783,Y$296)+'СЕТ СН'!$F$16</f>
        <v>0</v>
      </c>
    </row>
    <row r="322" spans="1:27" ht="15.75" hidden="1" x14ac:dyDescent="0.2">
      <c r="A322" s="35">
        <f t="shared" si="8"/>
        <v>44921</v>
      </c>
      <c r="B322" s="36">
        <f>SUMIFS(СВЦЭМ!$I$40:$I$783,СВЦЭМ!$A$40:$A$783,$A322,СВЦЭМ!$B$40:$B$783,B$296)+'СЕТ СН'!$F$16</f>
        <v>0</v>
      </c>
      <c r="C322" s="36">
        <f>SUMIFS(СВЦЭМ!$I$40:$I$783,СВЦЭМ!$A$40:$A$783,$A322,СВЦЭМ!$B$40:$B$783,C$296)+'СЕТ СН'!$F$16</f>
        <v>0</v>
      </c>
      <c r="D322" s="36">
        <f>SUMIFS(СВЦЭМ!$I$40:$I$783,СВЦЭМ!$A$40:$A$783,$A322,СВЦЭМ!$B$40:$B$783,D$296)+'СЕТ СН'!$F$16</f>
        <v>0</v>
      </c>
      <c r="E322" s="36">
        <f>SUMIFS(СВЦЭМ!$I$40:$I$783,СВЦЭМ!$A$40:$A$783,$A322,СВЦЭМ!$B$40:$B$783,E$296)+'СЕТ СН'!$F$16</f>
        <v>0</v>
      </c>
      <c r="F322" s="36">
        <f>SUMIFS(СВЦЭМ!$I$40:$I$783,СВЦЭМ!$A$40:$A$783,$A322,СВЦЭМ!$B$40:$B$783,F$296)+'СЕТ СН'!$F$16</f>
        <v>0</v>
      </c>
      <c r="G322" s="36">
        <f>SUMIFS(СВЦЭМ!$I$40:$I$783,СВЦЭМ!$A$40:$A$783,$A322,СВЦЭМ!$B$40:$B$783,G$296)+'СЕТ СН'!$F$16</f>
        <v>0</v>
      </c>
      <c r="H322" s="36">
        <f>SUMIFS(СВЦЭМ!$I$40:$I$783,СВЦЭМ!$A$40:$A$783,$A322,СВЦЭМ!$B$40:$B$783,H$296)+'СЕТ СН'!$F$16</f>
        <v>0</v>
      </c>
      <c r="I322" s="36">
        <f>SUMIFS(СВЦЭМ!$I$40:$I$783,СВЦЭМ!$A$40:$A$783,$A322,СВЦЭМ!$B$40:$B$783,I$296)+'СЕТ СН'!$F$16</f>
        <v>0</v>
      </c>
      <c r="J322" s="36">
        <f>SUMIFS(СВЦЭМ!$I$40:$I$783,СВЦЭМ!$A$40:$A$783,$A322,СВЦЭМ!$B$40:$B$783,J$296)+'СЕТ СН'!$F$16</f>
        <v>0</v>
      </c>
      <c r="K322" s="36">
        <f>SUMIFS(СВЦЭМ!$I$40:$I$783,СВЦЭМ!$A$40:$A$783,$A322,СВЦЭМ!$B$40:$B$783,K$296)+'СЕТ СН'!$F$16</f>
        <v>0</v>
      </c>
      <c r="L322" s="36">
        <f>SUMIFS(СВЦЭМ!$I$40:$I$783,СВЦЭМ!$A$40:$A$783,$A322,СВЦЭМ!$B$40:$B$783,L$296)+'СЕТ СН'!$F$16</f>
        <v>0</v>
      </c>
      <c r="M322" s="36">
        <f>SUMIFS(СВЦЭМ!$I$40:$I$783,СВЦЭМ!$A$40:$A$783,$A322,СВЦЭМ!$B$40:$B$783,M$296)+'СЕТ СН'!$F$16</f>
        <v>0</v>
      </c>
      <c r="N322" s="36">
        <f>SUMIFS(СВЦЭМ!$I$40:$I$783,СВЦЭМ!$A$40:$A$783,$A322,СВЦЭМ!$B$40:$B$783,N$296)+'СЕТ СН'!$F$16</f>
        <v>0</v>
      </c>
      <c r="O322" s="36">
        <f>SUMIFS(СВЦЭМ!$I$40:$I$783,СВЦЭМ!$A$40:$A$783,$A322,СВЦЭМ!$B$40:$B$783,O$296)+'СЕТ СН'!$F$16</f>
        <v>0</v>
      </c>
      <c r="P322" s="36">
        <f>SUMIFS(СВЦЭМ!$I$40:$I$783,СВЦЭМ!$A$40:$A$783,$A322,СВЦЭМ!$B$40:$B$783,P$296)+'СЕТ СН'!$F$16</f>
        <v>0</v>
      </c>
      <c r="Q322" s="36">
        <f>SUMIFS(СВЦЭМ!$I$40:$I$783,СВЦЭМ!$A$40:$A$783,$A322,СВЦЭМ!$B$40:$B$783,Q$296)+'СЕТ СН'!$F$16</f>
        <v>0</v>
      </c>
      <c r="R322" s="36">
        <f>SUMIFS(СВЦЭМ!$I$40:$I$783,СВЦЭМ!$A$40:$A$783,$A322,СВЦЭМ!$B$40:$B$783,R$296)+'СЕТ СН'!$F$16</f>
        <v>0</v>
      </c>
      <c r="S322" s="36">
        <f>SUMIFS(СВЦЭМ!$I$40:$I$783,СВЦЭМ!$A$40:$A$783,$A322,СВЦЭМ!$B$40:$B$783,S$296)+'СЕТ СН'!$F$16</f>
        <v>0</v>
      </c>
      <c r="T322" s="36">
        <f>SUMIFS(СВЦЭМ!$I$40:$I$783,СВЦЭМ!$A$40:$A$783,$A322,СВЦЭМ!$B$40:$B$783,T$296)+'СЕТ СН'!$F$16</f>
        <v>0</v>
      </c>
      <c r="U322" s="36">
        <f>SUMIFS(СВЦЭМ!$I$40:$I$783,СВЦЭМ!$A$40:$A$783,$A322,СВЦЭМ!$B$40:$B$783,U$296)+'СЕТ СН'!$F$16</f>
        <v>0</v>
      </c>
      <c r="V322" s="36">
        <f>SUMIFS(СВЦЭМ!$I$40:$I$783,СВЦЭМ!$A$40:$A$783,$A322,СВЦЭМ!$B$40:$B$783,V$296)+'СЕТ СН'!$F$16</f>
        <v>0</v>
      </c>
      <c r="W322" s="36">
        <f>SUMIFS(СВЦЭМ!$I$40:$I$783,СВЦЭМ!$A$40:$A$783,$A322,СВЦЭМ!$B$40:$B$783,W$296)+'СЕТ СН'!$F$16</f>
        <v>0</v>
      </c>
      <c r="X322" s="36">
        <f>SUMIFS(СВЦЭМ!$I$40:$I$783,СВЦЭМ!$A$40:$A$783,$A322,СВЦЭМ!$B$40:$B$783,X$296)+'СЕТ СН'!$F$16</f>
        <v>0</v>
      </c>
      <c r="Y322" s="36">
        <f>SUMIFS(СВЦЭМ!$I$40:$I$783,СВЦЭМ!$A$40:$A$783,$A322,СВЦЭМ!$B$40:$B$783,Y$296)+'СЕТ СН'!$F$16</f>
        <v>0</v>
      </c>
    </row>
    <row r="323" spans="1:27" ht="15.75" hidden="1" x14ac:dyDescent="0.2">
      <c r="A323" s="35">
        <f t="shared" si="8"/>
        <v>44922</v>
      </c>
      <c r="B323" s="36">
        <f>SUMIFS(СВЦЭМ!$I$40:$I$783,СВЦЭМ!$A$40:$A$783,$A323,СВЦЭМ!$B$40:$B$783,B$296)+'СЕТ СН'!$F$16</f>
        <v>0</v>
      </c>
      <c r="C323" s="36">
        <f>SUMIFS(СВЦЭМ!$I$40:$I$783,СВЦЭМ!$A$40:$A$783,$A323,СВЦЭМ!$B$40:$B$783,C$296)+'СЕТ СН'!$F$16</f>
        <v>0</v>
      </c>
      <c r="D323" s="36">
        <f>SUMIFS(СВЦЭМ!$I$40:$I$783,СВЦЭМ!$A$40:$A$783,$A323,СВЦЭМ!$B$40:$B$783,D$296)+'СЕТ СН'!$F$16</f>
        <v>0</v>
      </c>
      <c r="E323" s="36">
        <f>SUMIFS(СВЦЭМ!$I$40:$I$783,СВЦЭМ!$A$40:$A$783,$A323,СВЦЭМ!$B$40:$B$783,E$296)+'СЕТ СН'!$F$16</f>
        <v>0</v>
      </c>
      <c r="F323" s="36">
        <f>SUMIFS(СВЦЭМ!$I$40:$I$783,СВЦЭМ!$A$40:$A$783,$A323,СВЦЭМ!$B$40:$B$783,F$296)+'СЕТ СН'!$F$16</f>
        <v>0</v>
      </c>
      <c r="G323" s="36">
        <f>SUMIFS(СВЦЭМ!$I$40:$I$783,СВЦЭМ!$A$40:$A$783,$A323,СВЦЭМ!$B$40:$B$783,G$296)+'СЕТ СН'!$F$16</f>
        <v>0</v>
      </c>
      <c r="H323" s="36">
        <f>SUMIFS(СВЦЭМ!$I$40:$I$783,СВЦЭМ!$A$40:$A$783,$A323,СВЦЭМ!$B$40:$B$783,H$296)+'СЕТ СН'!$F$16</f>
        <v>0</v>
      </c>
      <c r="I323" s="36">
        <f>SUMIFS(СВЦЭМ!$I$40:$I$783,СВЦЭМ!$A$40:$A$783,$A323,СВЦЭМ!$B$40:$B$783,I$296)+'СЕТ СН'!$F$16</f>
        <v>0</v>
      </c>
      <c r="J323" s="36">
        <f>SUMIFS(СВЦЭМ!$I$40:$I$783,СВЦЭМ!$A$40:$A$783,$A323,СВЦЭМ!$B$40:$B$783,J$296)+'СЕТ СН'!$F$16</f>
        <v>0</v>
      </c>
      <c r="K323" s="36">
        <f>SUMIFS(СВЦЭМ!$I$40:$I$783,СВЦЭМ!$A$40:$A$783,$A323,СВЦЭМ!$B$40:$B$783,K$296)+'СЕТ СН'!$F$16</f>
        <v>0</v>
      </c>
      <c r="L323" s="36">
        <f>SUMIFS(СВЦЭМ!$I$40:$I$783,СВЦЭМ!$A$40:$A$783,$A323,СВЦЭМ!$B$40:$B$783,L$296)+'СЕТ СН'!$F$16</f>
        <v>0</v>
      </c>
      <c r="M323" s="36">
        <f>SUMIFS(СВЦЭМ!$I$40:$I$783,СВЦЭМ!$A$40:$A$783,$A323,СВЦЭМ!$B$40:$B$783,M$296)+'СЕТ СН'!$F$16</f>
        <v>0</v>
      </c>
      <c r="N323" s="36">
        <f>SUMIFS(СВЦЭМ!$I$40:$I$783,СВЦЭМ!$A$40:$A$783,$A323,СВЦЭМ!$B$40:$B$783,N$296)+'СЕТ СН'!$F$16</f>
        <v>0</v>
      </c>
      <c r="O323" s="36">
        <f>SUMIFS(СВЦЭМ!$I$40:$I$783,СВЦЭМ!$A$40:$A$783,$A323,СВЦЭМ!$B$40:$B$783,O$296)+'СЕТ СН'!$F$16</f>
        <v>0</v>
      </c>
      <c r="P323" s="36">
        <f>SUMIFS(СВЦЭМ!$I$40:$I$783,СВЦЭМ!$A$40:$A$783,$A323,СВЦЭМ!$B$40:$B$783,P$296)+'СЕТ СН'!$F$16</f>
        <v>0</v>
      </c>
      <c r="Q323" s="36">
        <f>SUMIFS(СВЦЭМ!$I$40:$I$783,СВЦЭМ!$A$40:$A$783,$A323,СВЦЭМ!$B$40:$B$783,Q$296)+'СЕТ СН'!$F$16</f>
        <v>0</v>
      </c>
      <c r="R323" s="36">
        <f>SUMIFS(СВЦЭМ!$I$40:$I$783,СВЦЭМ!$A$40:$A$783,$A323,СВЦЭМ!$B$40:$B$783,R$296)+'СЕТ СН'!$F$16</f>
        <v>0</v>
      </c>
      <c r="S323" s="36">
        <f>SUMIFS(СВЦЭМ!$I$40:$I$783,СВЦЭМ!$A$40:$A$783,$A323,СВЦЭМ!$B$40:$B$783,S$296)+'СЕТ СН'!$F$16</f>
        <v>0</v>
      </c>
      <c r="T323" s="36">
        <f>SUMIFS(СВЦЭМ!$I$40:$I$783,СВЦЭМ!$A$40:$A$783,$A323,СВЦЭМ!$B$40:$B$783,T$296)+'СЕТ СН'!$F$16</f>
        <v>0</v>
      </c>
      <c r="U323" s="36">
        <f>SUMIFS(СВЦЭМ!$I$40:$I$783,СВЦЭМ!$A$40:$A$783,$A323,СВЦЭМ!$B$40:$B$783,U$296)+'СЕТ СН'!$F$16</f>
        <v>0</v>
      </c>
      <c r="V323" s="36">
        <f>SUMIFS(СВЦЭМ!$I$40:$I$783,СВЦЭМ!$A$40:$A$783,$A323,СВЦЭМ!$B$40:$B$783,V$296)+'СЕТ СН'!$F$16</f>
        <v>0</v>
      </c>
      <c r="W323" s="36">
        <f>SUMIFS(СВЦЭМ!$I$40:$I$783,СВЦЭМ!$A$40:$A$783,$A323,СВЦЭМ!$B$40:$B$783,W$296)+'СЕТ СН'!$F$16</f>
        <v>0</v>
      </c>
      <c r="X323" s="36">
        <f>SUMIFS(СВЦЭМ!$I$40:$I$783,СВЦЭМ!$A$40:$A$783,$A323,СВЦЭМ!$B$40:$B$783,X$296)+'СЕТ СН'!$F$16</f>
        <v>0</v>
      </c>
      <c r="Y323" s="36">
        <f>SUMIFS(СВЦЭМ!$I$40:$I$783,СВЦЭМ!$A$40:$A$783,$A323,СВЦЭМ!$B$40:$B$783,Y$296)+'СЕТ СН'!$F$16</f>
        <v>0</v>
      </c>
    </row>
    <row r="324" spans="1:27" ht="15.75" hidden="1" x14ac:dyDescent="0.2">
      <c r="A324" s="35">
        <f t="shared" si="8"/>
        <v>44923</v>
      </c>
      <c r="B324" s="36">
        <f>SUMIFS(СВЦЭМ!$I$40:$I$783,СВЦЭМ!$A$40:$A$783,$A324,СВЦЭМ!$B$40:$B$783,B$296)+'СЕТ СН'!$F$16</f>
        <v>0</v>
      </c>
      <c r="C324" s="36">
        <f>SUMIFS(СВЦЭМ!$I$40:$I$783,СВЦЭМ!$A$40:$A$783,$A324,СВЦЭМ!$B$40:$B$783,C$296)+'СЕТ СН'!$F$16</f>
        <v>0</v>
      </c>
      <c r="D324" s="36">
        <f>SUMIFS(СВЦЭМ!$I$40:$I$783,СВЦЭМ!$A$40:$A$783,$A324,СВЦЭМ!$B$40:$B$783,D$296)+'СЕТ СН'!$F$16</f>
        <v>0</v>
      </c>
      <c r="E324" s="36">
        <f>SUMIFS(СВЦЭМ!$I$40:$I$783,СВЦЭМ!$A$40:$A$783,$A324,СВЦЭМ!$B$40:$B$783,E$296)+'СЕТ СН'!$F$16</f>
        <v>0</v>
      </c>
      <c r="F324" s="36">
        <f>SUMIFS(СВЦЭМ!$I$40:$I$783,СВЦЭМ!$A$40:$A$783,$A324,СВЦЭМ!$B$40:$B$783,F$296)+'СЕТ СН'!$F$16</f>
        <v>0</v>
      </c>
      <c r="G324" s="36">
        <f>SUMIFS(СВЦЭМ!$I$40:$I$783,СВЦЭМ!$A$40:$A$783,$A324,СВЦЭМ!$B$40:$B$783,G$296)+'СЕТ СН'!$F$16</f>
        <v>0</v>
      </c>
      <c r="H324" s="36">
        <f>SUMIFS(СВЦЭМ!$I$40:$I$783,СВЦЭМ!$A$40:$A$783,$A324,СВЦЭМ!$B$40:$B$783,H$296)+'СЕТ СН'!$F$16</f>
        <v>0</v>
      </c>
      <c r="I324" s="36">
        <f>SUMIFS(СВЦЭМ!$I$40:$I$783,СВЦЭМ!$A$40:$A$783,$A324,СВЦЭМ!$B$40:$B$783,I$296)+'СЕТ СН'!$F$16</f>
        <v>0</v>
      </c>
      <c r="J324" s="36">
        <f>SUMIFS(СВЦЭМ!$I$40:$I$783,СВЦЭМ!$A$40:$A$783,$A324,СВЦЭМ!$B$40:$B$783,J$296)+'СЕТ СН'!$F$16</f>
        <v>0</v>
      </c>
      <c r="K324" s="36">
        <f>SUMIFS(СВЦЭМ!$I$40:$I$783,СВЦЭМ!$A$40:$A$783,$A324,СВЦЭМ!$B$40:$B$783,K$296)+'СЕТ СН'!$F$16</f>
        <v>0</v>
      </c>
      <c r="L324" s="36">
        <f>SUMIFS(СВЦЭМ!$I$40:$I$783,СВЦЭМ!$A$40:$A$783,$A324,СВЦЭМ!$B$40:$B$783,L$296)+'СЕТ СН'!$F$16</f>
        <v>0</v>
      </c>
      <c r="M324" s="36">
        <f>SUMIFS(СВЦЭМ!$I$40:$I$783,СВЦЭМ!$A$40:$A$783,$A324,СВЦЭМ!$B$40:$B$783,M$296)+'СЕТ СН'!$F$16</f>
        <v>0</v>
      </c>
      <c r="N324" s="36">
        <f>SUMIFS(СВЦЭМ!$I$40:$I$783,СВЦЭМ!$A$40:$A$783,$A324,СВЦЭМ!$B$40:$B$783,N$296)+'СЕТ СН'!$F$16</f>
        <v>0</v>
      </c>
      <c r="O324" s="36">
        <f>SUMIFS(СВЦЭМ!$I$40:$I$783,СВЦЭМ!$A$40:$A$783,$A324,СВЦЭМ!$B$40:$B$783,O$296)+'СЕТ СН'!$F$16</f>
        <v>0</v>
      </c>
      <c r="P324" s="36">
        <f>SUMIFS(СВЦЭМ!$I$40:$I$783,СВЦЭМ!$A$40:$A$783,$A324,СВЦЭМ!$B$40:$B$783,P$296)+'СЕТ СН'!$F$16</f>
        <v>0</v>
      </c>
      <c r="Q324" s="36">
        <f>SUMIFS(СВЦЭМ!$I$40:$I$783,СВЦЭМ!$A$40:$A$783,$A324,СВЦЭМ!$B$40:$B$783,Q$296)+'СЕТ СН'!$F$16</f>
        <v>0</v>
      </c>
      <c r="R324" s="36">
        <f>SUMIFS(СВЦЭМ!$I$40:$I$783,СВЦЭМ!$A$40:$A$783,$A324,СВЦЭМ!$B$40:$B$783,R$296)+'СЕТ СН'!$F$16</f>
        <v>0</v>
      </c>
      <c r="S324" s="36">
        <f>SUMIFS(СВЦЭМ!$I$40:$I$783,СВЦЭМ!$A$40:$A$783,$A324,СВЦЭМ!$B$40:$B$783,S$296)+'СЕТ СН'!$F$16</f>
        <v>0</v>
      </c>
      <c r="T324" s="36">
        <f>SUMIFS(СВЦЭМ!$I$40:$I$783,СВЦЭМ!$A$40:$A$783,$A324,СВЦЭМ!$B$40:$B$783,T$296)+'СЕТ СН'!$F$16</f>
        <v>0</v>
      </c>
      <c r="U324" s="36">
        <f>SUMIFS(СВЦЭМ!$I$40:$I$783,СВЦЭМ!$A$40:$A$783,$A324,СВЦЭМ!$B$40:$B$783,U$296)+'СЕТ СН'!$F$16</f>
        <v>0</v>
      </c>
      <c r="V324" s="36">
        <f>SUMIFS(СВЦЭМ!$I$40:$I$783,СВЦЭМ!$A$40:$A$783,$A324,СВЦЭМ!$B$40:$B$783,V$296)+'СЕТ СН'!$F$16</f>
        <v>0</v>
      </c>
      <c r="W324" s="36">
        <f>SUMIFS(СВЦЭМ!$I$40:$I$783,СВЦЭМ!$A$40:$A$783,$A324,СВЦЭМ!$B$40:$B$783,W$296)+'СЕТ СН'!$F$16</f>
        <v>0</v>
      </c>
      <c r="X324" s="36">
        <f>SUMIFS(СВЦЭМ!$I$40:$I$783,СВЦЭМ!$A$40:$A$783,$A324,СВЦЭМ!$B$40:$B$783,X$296)+'СЕТ СН'!$F$16</f>
        <v>0</v>
      </c>
      <c r="Y324" s="36">
        <f>SUMIFS(СВЦЭМ!$I$40:$I$783,СВЦЭМ!$A$40:$A$783,$A324,СВЦЭМ!$B$40:$B$783,Y$296)+'СЕТ СН'!$F$16</f>
        <v>0</v>
      </c>
    </row>
    <row r="325" spans="1:27" ht="15.75" hidden="1" x14ac:dyDescent="0.2">
      <c r="A325" s="35">
        <f t="shared" si="8"/>
        <v>44924</v>
      </c>
      <c r="B325" s="36">
        <f>SUMIFS(СВЦЭМ!$I$40:$I$783,СВЦЭМ!$A$40:$A$783,$A325,СВЦЭМ!$B$40:$B$783,B$296)+'СЕТ СН'!$F$16</f>
        <v>0</v>
      </c>
      <c r="C325" s="36">
        <f>SUMIFS(СВЦЭМ!$I$40:$I$783,СВЦЭМ!$A$40:$A$783,$A325,СВЦЭМ!$B$40:$B$783,C$296)+'СЕТ СН'!$F$16</f>
        <v>0</v>
      </c>
      <c r="D325" s="36">
        <f>SUMIFS(СВЦЭМ!$I$40:$I$783,СВЦЭМ!$A$40:$A$783,$A325,СВЦЭМ!$B$40:$B$783,D$296)+'СЕТ СН'!$F$16</f>
        <v>0</v>
      </c>
      <c r="E325" s="36">
        <f>SUMIFS(СВЦЭМ!$I$40:$I$783,СВЦЭМ!$A$40:$A$783,$A325,СВЦЭМ!$B$40:$B$783,E$296)+'СЕТ СН'!$F$16</f>
        <v>0</v>
      </c>
      <c r="F325" s="36">
        <f>SUMIFS(СВЦЭМ!$I$40:$I$783,СВЦЭМ!$A$40:$A$783,$A325,СВЦЭМ!$B$40:$B$783,F$296)+'СЕТ СН'!$F$16</f>
        <v>0</v>
      </c>
      <c r="G325" s="36">
        <f>SUMIFS(СВЦЭМ!$I$40:$I$783,СВЦЭМ!$A$40:$A$783,$A325,СВЦЭМ!$B$40:$B$783,G$296)+'СЕТ СН'!$F$16</f>
        <v>0</v>
      </c>
      <c r="H325" s="36">
        <f>SUMIFS(СВЦЭМ!$I$40:$I$783,СВЦЭМ!$A$40:$A$783,$A325,СВЦЭМ!$B$40:$B$783,H$296)+'СЕТ СН'!$F$16</f>
        <v>0</v>
      </c>
      <c r="I325" s="36">
        <f>SUMIFS(СВЦЭМ!$I$40:$I$783,СВЦЭМ!$A$40:$A$783,$A325,СВЦЭМ!$B$40:$B$783,I$296)+'СЕТ СН'!$F$16</f>
        <v>0</v>
      </c>
      <c r="J325" s="36">
        <f>SUMIFS(СВЦЭМ!$I$40:$I$783,СВЦЭМ!$A$40:$A$783,$A325,СВЦЭМ!$B$40:$B$783,J$296)+'СЕТ СН'!$F$16</f>
        <v>0</v>
      </c>
      <c r="K325" s="36">
        <f>SUMIFS(СВЦЭМ!$I$40:$I$783,СВЦЭМ!$A$40:$A$783,$A325,СВЦЭМ!$B$40:$B$783,K$296)+'СЕТ СН'!$F$16</f>
        <v>0</v>
      </c>
      <c r="L325" s="36">
        <f>SUMIFS(СВЦЭМ!$I$40:$I$783,СВЦЭМ!$A$40:$A$783,$A325,СВЦЭМ!$B$40:$B$783,L$296)+'СЕТ СН'!$F$16</f>
        <v>0</v>
      </c>
      <c r="M325" s="36">
        <f>SUMIFS(СВЦЭМ!$I$40:$I$783,СВЦЭМ!$A$40:$A$783,$A325,СВЦЭМ!$B$40:$B$783,M$296)+'СЕТ СН'!$F$16</f>
        <v>0</v>
      </c>
      <c r="N325" s="36">
        <f>SUMIFS(СВЦЭМ!$I$40:$I$783,СВЦЭМ!$A$40:$A$783,$A325,СВЦЭМ!$B$40:$B$783,N$296)+'СЕТ СН'!$F$16</f>
        <v>0</v>
      </c>
      <c r="O325" s="36">
        <f>SUMIFS(СВЦЭМ!$I$40:$I$783,СВЦЭМ!$A$40:$A$783,$A325,СВЦЭМ!$B$40:$B$783,O$296)+'СЕТ СН'!$F$16</f>
        <v>0</v>
      </c>
      <c r="P325" s="36">
        <f>SUMIFS(СВЦЭМ!$I$40:$I$783,СВЦЭМ!$A$40:$A$783,$A325,СВЦЭМ!$B$40:$B$783,P$296)+'СЕТ СН'!$F$16</f>
        <v>0</v>
      </c>
      <c r="Q325" s="36">
        <f>SUMIFS(СВЦЭМ!$I$40:$I$783,СВЦЭМ!$A$40:$A$783,$A325,СВЦЭМ!$B$40:$B$783,Q$296)+'СЕТ СН'!$F$16</f>
        <v>0</v>
      </c>
      <c r="R325" s="36">
        <f>SUMIFS(СВЦЭМ!$I$40:$I$783,СВЦЭМ!$A$40:$A$783,$A325,СВЦЭМ!$B$40:$B$783,R$296)+'СЕТ СН'!$F$16</f>
        <v>0</v>
      </c>
      <c r="S325" s="36">
        <f>SUMIFS(СВЦЭМ!$I$40:$I$783,СВЦЭМ!$A$40:$A$783,$A325,СВЦЭМ!$B$40:$B$783,S$296)+'СЕТ СН'!$F$16</f>
        <v>0</v>
      </c>
      <c r="T325" s="36">
        <f>SUMIFS(СВЦЭМ!$I$40:$I$783,СВЦЭМ!$A$40:$A$783,$A325,СВЦЭМ!$B$40:$B$783,T$296)+'СЕТ СН'!$F$16</f>
        <v>0</v>
      </c>
      <c r="U325" s="36">
        <f>SUMIFS(СВЦЭМ!$I$40:$I$783,СВЦЭМ!$A$40:$A$783,$A325,СВЦЭМ!$B$40:$B$783,U$296)+'СЕТ СН'!$F$16</f>
        <v>0</v>
      </c>
      <c r="V325" s="36">
        <f>SUMIFS(СВЦЭМ!$I$40:$I$783,СВЦЭМ!$A$40:$A$783,$A325,СВЦЭМ!$B$40:$B$783,V$296)+'СЕТ СН'!$F$16</f>
        <v>0</v>
      </c>
      <c r="W325" s="36">
        <f>SUMIFS(СВЦЭМ!$I$40:$I$783,СВЦЭМ!$A$40:$A$783,$A325,СВЦЭМ!$B$40:$B$783,W$296)+'СЕТ СН'!$F$16</f>
        <v>0</v>
      </c>
      <c r="X325" s="36">
        <f>SUMIFS(СВЦЭМ!$I$40:$I$783,СВЦЭМ!$A$40:$A$783,$A325,СВЦЭМ!$B$40:$B$783,X$296)+'СЕТ СН'!$F$16</f>
        <v>0</v>
      </c>
      <c r="Y325" s="36">
        <f>SUMIFS(СВЦЭМ!$I$40:$I$783,СВЦЭМ!$A$40:$A$783,$A325,СВЦЭМ!$B$40:$B$783,Y$296)+'СЕТ СН'!$F$16</f>
        <v>0</v>
      </c>
    </row>
    <row r="326" spans="1:27" ht="15.75" hidden="1" x14ac:dyDescent="0.2">
      <c r="A326" s="35">
        <f t="shared" si="8"/>
        <v>44925</v>
      </c>
      <c r="B326" s="36">
        <f>SUMIFS(СВЦЭМ!$I$40:$I$783,СВЦЭМ!$A$40:$A$783,$A326,СВЦЭМ!$B$40:$B$783,B$296)+'СЕТ СН'!$F$16</f>
        <v>0</v>
      </c>
      <c r="C326" s="36">
        <f>SUMIFS(СВЦЭМ!$I$40:$I$783,СВЦЭМ!$A$40:$A$783,$A326,СВЦЭМ!$B$40:$B$783,C$296)+'СЕТ СН'!$F$16</f>
        <v>0</v>
      </c>
      <c r="D326" s="36">
        <f>SUMIFS(СВЦЭМ!$I$40:$I$783,СВЦЭМ!$A$40:$A$783,$A326,СВЦЭМ!$B$40:$B$783,D$296)+'СЕТ СН'!$F$16</f>
        <v>0</v>
      </c>
      <c r="E326" s="36">
        <f>SUMIFS(СВЦЭМ!$I$40:$I$783,СВЦЭМ!$A$40:$A$783,$A326,СВЦЭМ!$B$40:$B$783,E$296)+'СЕТ СН'!$F$16</f>
        <v>0</v>
      </c>
      <c r="F326" s="36">
        <f>SUMIFS(СВЦЭМ!$I$40:$I$783,СВЦЭМ!$A$40:$A$783,$A326,СВЦЭМ!$B$40:$B$783,F$296)+'СЕТ СН'!$F$16</f>
        <v>0</v>
      </c>
      <c r="G326" s="36">
        <f>SUMIFS(СВЦЭМ!$I$40:$I$783,СВЦЭМ!$A$40:$A$783,$A326,СВЦЭМ!$B$40:$B$783,G$296)+'СЕТ СН'!$F$16</f>
        <v>0</v>
      </c>
      <c r="H326" s="36">
        <f>SUMIFS(СВЦЭМ!$I$40:$I$783,СВЦЭМ!$A$40:$A$783,$A326,СВЦЭМ!$B$40:$B$783,H$296)+'СЕТ СН'!$F$16</f>
        <v>0</v>
      </c>
      <c r="I326" s="36">
        <f>SUMIFS(СВЦЭМ!$I$40:$I$783,СВЦЭМ!$A$40:$A$783,$A326,СВЦЭМ!$B$40:$B$783,I$296)+'СЕТ СН'!$F$16</f>
        <v>0</v>
      </c>
      <c r="J326" s="36">
        <f>SUMIFS(СВЦЭМ!$I$40:$I$783,СВЦЭМ!$A$40:$A$783,$A326,СВЦЭМ!$B$40:$B$783,J$296)+'СЕТ СН'!$F$16</f>
        <v>0</v>
      </c>
      <c r="K326" s="36">
        <f>SUMIFS(СВЦЭМ!$I$40:$I$783,СВЦЭМ!$A$40:$A$783,$A326,СВЦЭМ!$B$40:$B$783,K$296)+'СЕТ СН'!$F$16</f>
        <v>0</v>
      </c>
      <c r="L326" s="36">
        <f>SUMIFS(СВЦЭМ!$I$40:$I$783,СВЦЭМ!$A$40:$A$783,$A326,СВЦЭМ!$B$40:$B$783,L$296)+'СЕТ СН'!$F$16</f>
        <v>0</v>
      </c>
      <c r="M326" s="36">
        <f>SUMIFS(СВЦЭМ!$I$40:$I$783,СВЦЭМ!$A$40:$A$783,$A326,СВЦЭМ!$B$40:$B$783,M$296)+'СЕТ СН'!$F$16</f>
        <v>0</v>
      </c>
      <c r="N326" s="36">
        <f>SUMIFS(СВЦЭМ!$I$40:$I$783,СВЦЭМ!$A$40:$A$783,$A326,СВЦЭМ!$B$40:$B$783,N$296)+'СЕТ СН'!$F$16</f>
        <v>0</v>
      </c>
      <c r="O326" s="36">
        <f>SUMIFS(СВЦЭМ!$I$40:$I$783,СВЦЭМ!$A$40:$A$783,$A326,СВЦЭМ!$B$40:$B$783,O$296)+'СЕТ СН'!$F$16</f>
        <v>0</v>
      </c>
      <c r="P326" s="36">
        <f>SUMIFS(СВЦЭМ!$I$40:$I$783,СВЦЭМ!$A$40:$A$783,$A326,СВЦЭМ!$B$40:$B$783,P$296)+'СЕТ СН'!$F$16</f>
        <v>0</v>
      </c>
      <c r="Q326" s="36">
        <f>SUMIFS(СВЦЭМ!$I$40:$I$783,СВЦЭМ!$A$40:$A$783,$A326,СВЦЭМ!$B$40:$B$783,Q$296)+'СЕТ СН'!$F$16</f>
        <v>0</v>
      </c>
      <c r="R326" s="36">
        <f>SUMIFS(СВЦЭМ!$I$40:$I$783,СВЦЭМ!$A$40:$A$783,$A326,СВЦЭМ!$B$40:$B$783,R$296)+'СЕТ СН'!$F$16</f>
        <v>0</v>
      </c>
      <c r="S326" s="36">
        <f>SUMIFS(СВЦЭМ!$I$40:$I$783,СВЦЭМ!$A$40:$A$783,$A326,СВЦЭМ!$B$40:$B$783,S$296)+'СЕТ СН'!$F$16</f>
        <v>0</v>
      </c>
      <c r="T326" s="36">
        <f>SUMIFS(СВЦЭМ!$I$40:$I$783,СВЦЭМ!$A$40:$A$783,$A326,СВЦЭМ!$B$40:$B$783,T$296)+'СЕТ СН'!$F$16</f>
        <v>0</v>
      </c>
      <c r="U326" s="36">
        <f>SUMIFS(СВЦЭМ!$I$40:$I$783,СВЦЭМ!$A$40:$A$783,$A326,СВЦЭМ!$B$40:$B$783,U$296)+'СЕТ СН'!$F$16</f>
        <v>0</v>
      </c>
      <c r="V326" s="36">
        <f>SUMIFS(СВЦЭМ!$I$40:$I$783,СВЦЭМ!$A$40:$A$783,$A326,СВЦЭМ!$B$40:$B$783,V$296)+'СЕТ СН'!$F$16</f>
        <v>0</v>
      </c>
      <c r="W326" s="36">
        <f>SUMIFS(СВЦЭМ!$I$40:$I$783,СВЦЭМ!$A$40:$A$783,$A326,СВЦЭМ!$B$40:$B$783,W$296)+'СЕТ СН'!$F$16</f>
        <v>0</v>
      </c>
      <c r="X326" s="36">
        <f>SUMIFS(СВЦЭМ!$I$40:$I$783,СВЦЭМ!$A$40:$A$783,$A326,СВЦЭМ!$B$40:$B$783,X$296)+'СЕТ СН'!$F$16</f>
        <v>0</v>
      </c>
      <c r="Y326" s="36">
        <f>SUMIFS(СВЦЭМ!$I$40:$I$783,СВЦЭМ!$A$40:$A$783,$A326,СВЦЭМ!$B$40:$B$783,Y$296)+'СЕТ СН'!$F$16</f>
        <v>0</v>
      </c>
    </row>
    <row r="327" spans="1:27" ht="15.75" hidden="1" x14ac:dyDescent="0.2">
      <c r="A327" s="35">
        <f t="shared" si="8"/>
        <v>44926</v>
      </c>
      <c r="B327" s="36">
        <f>SUMIFS(СВЦЭМ!$I$40:$I$783,СВЦЭМ!$A$40:$A$783,$A327,СВЦЭМ!$B$40:$B$783,B$296)+'СЕТ СН'!$F$16</f>
        <v>0</v>
      </c>
      <c r="C327" s="36">
        <f>SUMIFS(СВЦЭМ!$I$40:$I$783,СВЦЭМ!$A$40:$A$783,$A327,СВЦЭМ!$B$40:$B$783,C$296)+'СЕТ СН'!$F$16</f>
        <v>0</v>
      </c>
      <c r="D327" s="36">
        <f>SUMIFS(СВЦЭМ!$I$40:$I$783,СВЦЭМ!$A$40:$A$783,$A327,СВЦЭМ!$B$40:$B$783,D$296)+'СЕТ СН'!$F$16</f>
        <v>0</v>
      </c>
      <c r="E327" s="36">
        <f>SUMIFS(СВЦЭМ!$I$40:$I$783,СВЦЭМ!$A$40:$A$783,$A327,СВЦЭМ!$B$40:$B$783,E$296)+'СЕТ СН'!$F$16</f>
        <v>0</v>
      </c>
      <c r="F327" s="36">
        <f>SUMIFS(СВЦЭМ!$I$40:$I$783,СВЦЭМ!$A$40:$A$783,$A327,СВЦЭМ!$B$40:$B$783,F$296)+'СЕТ СН'!$F$16</f>
        <v>0</v>
      </c>
      <c r="G327" s="36">
        <f>SUMIFS(СВЦЭМ!$I$40:$I$783,СВЦЭМ!$A$40:$A$783,$A327,СВЦЭМ!$B$40:$B$783,G$296)+'СЕТ СН'!$F$16</f>
        <v>0</v>
      </c>
      <c r="H327" s="36">
        <f>SUMIFS(СВЦЭМ!$I$40:$I$783,СВЦЭМ!$A$40:$A$783,$A327,СВЦЭМ!$B$40:$B$783,H$296)+'СЕТ СН'!$F$16</f>
        <v>0</v>
      </c>
      <c r="I327" s="36">
        <f>SUMIFS(СВЦЭМ!$I$40:$I$783,СВЦЭМ!$A$40:$A$783,$A327,СВЦЭМ!$B$40:$B$783,I$296)+'СЕТ СН'!$F$16</f>
        <v>0</v>
      </c>
      <c r="J327" s="36">
        <f>SUMIFS(СВЦЭМ!$I$40:$I$783,СВЦЭМ!$A$40:$A$783,$A327,СВЦЭМ!$B$40:$B$783,J$296)+'СЕТ СН'!$F$16</f>
        <v>0</v>
      </c>
      <c r="K327" s="36">
        <f>SUMIFS(СВЦЭМ!$I$40:$I$783,СВЦЭМ!$A$40:$A$783,$A327,СВЦЭМ!$B$40:$B$783,K$296)+'СЕТ СН'!$F$16</f>
        <v>0</v>
      </c>
      <c r="L327" s="36">
        <f>SUMIFS(СВЦЭМ!$I$40:$I$783,СВЦЭМ!$A$40:$A$783,$A327,СВЦЭМ!$B$40:$B$783,L$296)+'СЕТ СН'!$F$16</f>
        <v>0</v>
      </c>
      <c r="M327" s="36">
        <f>SUMIFS(СВЦЭМ!$I$40:$I$783,СВЦЭМ!$A$40:$A$783,$A327,СВЦЭМ!$B$40:$B$783,M$296)+'СЕТ СН'!$F$16</f>
        <v>0</v>
      </c>
      <c r="N327" s="36">
        <f>SUMIFS(СВЦЭМ!$I$40:$I$783,СВЦЭМ!$A$40:$A$783,$A327,СВЦЭМ!$B$40:$B$783,N$296)+'СЕТ СН'!$F$16</f>
        <v>0</v>
      </c>
      <c r="O327" s="36">
        <f>SUMIFS(СВЦЭМ!$I$40:$I$783,СВЦЭМ!$A$40:$A$783,$A327,СВЦЭМ!$B$40:$B$783,O$296)+'СЕТ СН'!$F$16</f>
        <v>0</v>
      </c>
      <c r="P327" s="36">
        <f>SUMIFS(СВЦЭМ!$I$40:$I$783,СВЦЭМ!$A$40:$A$783,$A327,СВЦЭМ!$B$40:$B$783,P$296)+'СЕТ СН'!$F$16</f>
        <v>0</v>
      </c>
      <c r="Q327" s="36">
        <f>SUMIFS(СВЦЭМ!$I$40:$I$783,СВЦЭМ!$A$40:$A$783,$A327,СВЦЭМ!$B$40:$B$783,Q$296)+'СЕТ СН'!$F$16</f>
        <v>0</v>
      </c>
      <c r="R327" s="36">
        <f>SUMIFS(СВЦЭМ!$I$40:$I$783,СВЦЭМ!$A$40:$A$783,$A327,СВЦЭМ!$B$40:$B$783,R$296)+'СЕТ СН'!$F$16</f>
        <v>0</v>
      </c>
      <c r="S327" s="36">
        <f>SUMIFS(СВЦЭМ!$I$40:$I$783,СВЦЭМ!$A$40:$A$783,$A327,СВЦЭМ!$B$40:$B$783,S$296)+'СЕТ СН'!$F$16</f>
        <v>0</v>
      </c>
      <c r="T327" s="36">
        <f>SUMIFS(СВЦЭМ!$I$40:$I$783,СВЦЭМ!$A$40:$A$783,$A327,СВЦЭМ!$B$40:$B$783,T$296)+'СЕТ СН'!$F$16</f>
        <v>0</v>
      </c>
      <c r="U327" s="36">
        <f>SUMIFS(СВЦЭМ!$I$40:$I$783,СВЦЭМ!$A$40:$A$783,$A327,СВЦЭМ!$B$40:$B$783,U$296)+'СЕТ СН'!$F$16</f>
        <v>0</v>
      </c>
      <c r="V327" s="36">
        <f>SUMIFS(СВЦЭМ!$I$40:$I$783,СВЦЭМ!$A$40:$A$783,$A327,СВЦЭМ!$B$40:$B$783,V$296)+'СЕТ СН'!$F$16</f>
        <v>0</v>
      </c>
      <c r="W327" s="36">
        <f>SUMIFS(СВЦЭМ!$I$40:$I$783,СВЦЭМ!$A$40:$A$783,$A327,СВЦЭМ!$B$40:$B$783,W$296)+'СЕТ СН'!$F$16</f>
        <v>0</v>
      </c>
      <c r="X327" s="36">
        <f>SUMIFS(СВЦЭМ!$I$40:$I$783,СВЦЭМ!$A$40:$A$783,$A327,СВЦЭМ!$B$40:$B$783,X$296)+'СЕТ СН'!$F$16</f>
        <v>0</v>
      </c>
      <c r="Y327" s="36">
        <f>SUMIFS(СВЦЭМ!$I$40:$I$783,СВЦЭМ!$A$40:$A$783,$A327,СВЦЭМ!$B$40:$B$783,Y$296)+'СЕТ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7" t="s">
        <v>7</v>
      </c>
      <c r="B329" s="130" t="s">
        <v>119</v>
      </c>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2"/>
    </row>
    <row r="330" spans="1:27" ht="12.75" hidden="1" customHeight="1" x14ac:dyDescent="0.2">
      <c r="A330" s="128"/>
      <c r="B330" s="133"/>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5"/>
    </row>
    <row r="331" spans="1:27" s="46" customFormat="1" ht="12.75" hidden="1" customHeight="1" x14ac:dyDescent="0.2">
      <c r="A331" s="12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01.12.2022</v>
      </c>
      <c r="B332" s="36">
        <f>SUMIFS(СВЦЭМ!$J$40:$J$783,СВЦЭМ!$A$40:$A$783,$A332,СВЦЭМ!$B$40:$B$783,B$331)+'СЕТ СН'!$F$16</f>
        <v>0</v>
      </c>
      <c r="C332" s="36">
        <f>SUMIFS(СВЦЭМ!$J$40:$J$783,СВЦЭМ!$A$40:$A$783,$A332,СВЦЭМ!$B$40:$B$783,C$331)+'СЕТ СН'!$F$16</f>
        <v>0</v>
      </c>
      <c r="D332" s="36">
        <f>SUMIFS(СВЦЭМ!$J$40:$J$783,СВЦЭМ!$A$40:$A$783,$A332,СВЦЭМ!$B$40:$B$783,D$331)+'СЕТ СН'!$F$16</f>
        <v>0</v>
      </c>
      <c r="E332" s="36">
        <f>SUMIFS(СВЦЭМ!$J$40:$J$783,СВЦЭМ!$A$40:$A$783,$A332,СВЦЭМ!$B$40:$B$783,E$331)+'СЕТ СН'!$F$16</f>
        <v>0</v>
      </c>
      <c r="F332" s="36">
        <f>SUMIFS(СВЦЭМ!$J$40:$J$783,СВЦЭМ!$A$40:$A$783,$A332,СВЦЭМ!$B$40:$B$783,F$331)+'СЕТ СН'!$F$16</f>
        <v>0</v>
      </c>
      <c r="G332" s="36">
        <f>SUMIFS(СВЦЭМ!$J$40:$J$783,СВЦЭМ!$A$40:$A$783,$A332,СВЦЭМ!$B$40:$B$783,G$331)+'СЕТ СН'!$F$16</f>
        <v>0</v>
      </c>
      <c r="H332" s="36">
        <f>SUMIFS(СВЦЭМ!$J$40:$J$783,СВЦЭМ!$A$40:$A$783,$A332,СВЦЭМ!$B$40:$B$783,H$331)+'СЕТ СН'!$F$16</f>
        <v>0</v>
      </c>
      <c r="I332" s="36">
        <f>SUMIFS(СВЦЭМ!$J$40:$J$783,СВЦЭМ!$A$40:$A$783,$A332,СВЦЭМ!$B$40:$B$783,I$331)+'СЕТ СН'!$F$16</f>
        <v>0</v>
      </c>
      <c r="J332" s="36">
        <f>SUMIFS(СВЦЭМ!$J$40:$J$783,СВЦЭМ!$A$40:$A$783,$A332,СВЦЭМ!$B$40:$B$783,J$331)+'СЕТ СН'!$F$16</f>
        <v>0</v>
      </c>
      <c r="K332" s="36">
        <f>SUMIFS(СВЦЭМ!$J$40:$J$783,СВЦЭМ!$A$40:$A$783,$A332,СВЦЭМ!$B$40:$B$783,K$331)+'СЕТ СН'!$F$16</f>
        <v>0</v>
      </c>
      <c r="L332" s="36">
        <f>SUMIFS(СВЦЭМ!$J$40:$J$783,СВЦЭМ!$A$40:$A$783,$A332,СВЦЭМ!$B$40:$B$783,L$331)+'СЕТ СН'!$F$16</f>
        <v>0</v>
      </c>
      <c r="M332" s="36">
        <f>SUMIFS(СВЦЭМ!$J$40:$J$783,СВЦЭМ!$A$40:$A$783,$A332,СВЦЭМ!$B$40:$B$783,M$331)+'СЕТ СН'!$F$16</f>
        <v>0</v>
      </c>
      <c r="N332" s="36">
        <f>SUMIFS(СВЦЭМ!$J$40:$J$783,СВЦЭМ!$A$40:$A$783,$A332,СВЦЭМ!$B$40:$B$783,N$331)+'СЕТ СН'!$F$16</f>
        <v>0</v>
      </c>
      <c r="O332" s="36">
        <f>SUMIFS(СВЦЭМ!$J$40:$J$783,СВЦЭМ!$A$40:$A$783,$A332,СВЦЭМ!$B$40:$B$783,O$331)+'СЕТ СН'!$F$16</f>
        <v>0</v>
      </c>
      <c r="P332" s="36">
        <f>SUMIFS(СВЦЭМ!$J$40:$J$783,СВЦЭМ!$A$40:$A$783,$A332,СВЦЭМ!$B$40:$B$783,P$331)+'СЕТ СН'!$F$16</f>
        <v>0</v>
      </c>
      <c r="Q332" s="36">
        <f>SUMIFS(СВЦЭМ!$J$40:$J$783,СВЦЭМ!$A$40:$A$783,$A332,СВЦЭМ!$B$40:$B$783,Q$331)+'СЕТ СН'!$F$16</f>
        <v>0</v>
      </c>
      <c r="R332" s="36">
        <f>SUMIFS(СВЦЭМ!$J$40:$J$783,СВЦЭМ!$A$40:$A$783,$A332,СВЦЭМ!$B$40:$B$783,R$331)+'СЕТ СН'!$F$16</f>
        <v>0</v>
      </c>
      <c r="S332" s="36">
        <f>SUMIFS(СВЦЭМ!$J$40:$J$783,СВЦЭМ!$A$40:$A$783,$A332,СВЦЭМ!$B$40:$B$783,S$331)+'СЕТ СН'!$F$16</f>
        <v>0</v>
      </c>
      <c r="T332" s="36">
        <f>SUMIFS(СВЦЭМ!$J$40:$J$783,СВЦЭМ!$A$40:$A$783,$A332,СВЦЭМ!$B$40:$B$783,T$331)+'СЕТ СН'!$F$16</f>
        <v>0</v>
      </c>
      <c r="U332" s="36">
        <f>SUMIFS(СВЦЭМ!$J$40:$J$783,СВЦЭМ!$A$40:$A$783,$A332,СВЦЭМ!$B$40:$B$783,U$331)+'СЕТ СН'!$F$16</f>
        <v>0</v>
      </c>
      <c r="V332" s="36">
        <f>SUMIFS(СВЦЭМ!$J$40:$J$783,СВЦЭМ!$A$40:$A$783,$A332,СВЦЭМ!$B$40:$B$783,V$331)+'СЕТ СН'!$F$16</f>
        <v>0</v>
      </c>
      <c r="W332" s="36">
        <f>SUMIFS(СВЦЭМ!$J$40:$J$783,СВЦЭМ!$A$40:$A$783,$A332,СВЦЭМ!$B$40:$B$783,W$331)+'СЕТ СН'!$F$16</f>
        <v>0</v>
      </c>
      <c r="X332" s="36">
        <f>SUMIFS(СВЦЭМ!$J$40:$J$783,СВЦЭМ!$A$40:$A$783,$A332,СВЦЭМ!$B$40:$B$783,X$331)+'СЕТ СН'!$F$16</f>
        <v>0</v>
      </c>
      <c r="Y332" s="36">
        <f>SUMIFS(СВЦЭМ!$J$40:$J$783,СВЦЭМ!$A$40:$A$783,$A332,СВЦЭМ!$B$40:$B$783,Y$331)+'СЕТ СН'!$F$16</f>
        <v>0</v>
      </c>
      <c r="AA332" s="45"/>
    </row>
    <row r="333" spans="1:27" ht="15.75" hidden="1" x14ac:dyDescent="0.2">
      <c r="A333" s="35">
        <f>A332+1</f>
        <v>44897</v>
      </c>
      <c r="B333" s="36">
        <f>SUMIFS(СВЦЭМ!$J$40:$J$783,СВЦЭМ!$A$40:$A$783,$A333,СВЦЭМ!$B$40:$B$783,B$331)+'СЕТ СН'!$F$16</f>
        <v>0</v>
      </c>
      <c r="C333" s="36">
        <f>SUMIFS(СВЦЭМ!$J$40:$J$783,СВЦЭМ!$A$40:$A$783,$A333,СВЦЭМ!$B$40:$B$783,C$331)+'СЕТ СН'!$F$16</f>
        <v>0</v>
      </c>
      <c r="D333" s="36">
        <f>SUMIFS(СВЦЭМ!$J$40:$J$783,СВЦЭМ!$A$40:$A$783,$A333,СВЦЭМ!$B$40:$B$783,D$331)+'СЕТ СН'!$F$16</f>
        <v>0</v>
      </c>
      <c r="E333" s="36">
        <f>SUMIFS(СВЦЭМ!$J$40:$J$783,СВЦЭМ!$A$40:$A$783,$A333,СВЦЭМ!$B$40:$B$783,E$331)+'СЕТ СН'!$F$16</f>
        <v>0</v>
      </c>
      <c r="F333" s="36">
        <f>SUMIFS(СВЦЭМ!$J$40:$J$783,СВЦЭМ!$A$40:$A$783,$A333,СВЦЭМ!$B$40:$B$783,F$331)+'СЕТ СН'!$F$16</f>
        <v>0</v>
      </c>
      <c r="G333" s="36">
        <f>SUMIFS(СВЦЭМ!$J$40:$J$783,СВЦЭМ!$A$40:$A$783,$A333,СВЦЭМ!$B$40:$B$783,G$331)+'СЕТ СН'!$F$16</f>
        <v>0</v>
      </c>
      <c r="H333" s="36">
        <f>SUMIFS(СВЦЭМ!$J$40:$J$783,СВЦЭМ!$A$40:$A$783,$A333,СВЦЭМ!$B$40:$B$783,H$331)+'СЕТ СН'!$F$16</f>
        <v>0</v>
      </c>
      <c r="I333" s="36">
        <f>SUMIFS(СВЦЭМ!$J$40:$J$783,СВЦЭМ!$A$40:$A$783,$A333,СВЦЭМ!$B$40:$B$783,I$331)+'СЕТ СН'!$F$16</f>
        <v>0</v>
      </c>
      <c r="J333" s="36">
        <f>SUMIFS(СВЦЭМ!$J$40:$J$783,СВЦЭМ!$A$40:$A$783,$A333,СВЦЭМ!$B$40:$B$783,J$331)+'СЕТ СН'!$F$16</f>
        <v>0</v>
      </c>
      <c r="K333" s="36">
        <f>SUMIFS(СВЦЭМ!$J$40:$J$783,СВЦЭМ!$A$40:$A$783,$A333,СВЦЭМ!$B$40:$B$783,K$331)+'СЕТ СН'!$F$16</f>
        <v>0</v>
      </c>
      <c r="L333" s="36">
        <f>SUMIFS(СВЦЭМ!$J$40:$J$783,СВЦЭМ!$A$40:$A$783,$A333,СВЦЭМ!$B$40:$B$783,L$331)+'СЕТ СН'!$F$16</f>
        <v>0</v>
      </c>
      <c r="M333" s="36">
        <f>SUMIFS(СВЦЭМ!$J$40:$J$783,СВЦЭМ!$A$40:$A$783,$A333,СВЦЭМ!$B$40:$B$783,M$331)+'СЕТ СН'!$F$16</f>
        <v>0</v>
      </c>
      <c r="N333" s="36">
        <f>SUMIFS(СВЦЭМ!$J$40:$J$783,СВЦЭМ!$A$40:$A$783,$A333,СВЦЭМ!$B$40:$B$783,N$331)+'СЕТ СН'!$F$16</f>
        <v>0</v>
      </c>
      <c r="O333" s="36">
        <f>SUMIFS(СВЦЭМ!$J$40:$J$783,СВЦЭМ!$A$40:$A$783,$A333,СВЦЭМ!$B$40:$B$783,O$331)+'СЕТ СН'!$F$16</f>
        <v>0</v>
      </c>
      <c r="P333" s="36">
        <f>SUMIFS(СВЦЭМ!$J$40:$J$783,СВЦЭМ!$A$40:$A$783,$A333,СВЦЭМ!$B$40:$B$783,P$331)+'СЕТ СН'!$F$16</f>
        <v>0</v>
      </c>
      <c r="Q333" s="36">
        <f>SUMIFS(СВЦЭМ!$J$40:$J$783,СВЦЭМ!$A$40:$A$783,$A333,СВЦЭМ!$B$40:$B$783,Q$331)+'СЕТ СН'!$F$16</f>
        <v>0</v>
      </c>
      <c r="R333" s="36">
        <f>SUMIFS(СВЦЭМ!$J$40:$J$783,СВЦЭМ!$A$40:$A$783,$A333,СВЦЭМ!$B$40:$B$783,R$331)+'СЕТ СН'!$F$16</f>
        <v>0</v>
      </c>
      <c r="S333" s="36">
        <f>SUMIFS(СВЦЭМ!$J$40:$J$783,СВЦЭМ!$A$40:$A$783,$A333,СВЦЭМ!$B$40:$B$783,S$331)+'СЕТ СН'!$F$16</f>
        <v>0</v>
      </c>
      <c r="T333" s="36">
        <f>SUMIFS(СВЦЭМ!$J$40:$J$783,СВЦЭМ!$A$40:$A$783,$A333,СВЦЭМ!$B$40:$B$783,T$331)+'СЕТ СН'!$F$16</f>
        <v>0</v>
      </c>
      <c r="U333" s="36">
        <f>SUMIFS(СВЦЭМ!$J$40:$J$783,СВЦЭМ!$A$40:$A$783,$A333,СВЦЭМ!$B$40:$B$783,U$331)+'СЕТ СН'!$F$16</f>
        <v>0</v>
      </c>
      <c r="V333" s="36">
        <f>SUMIFS(СВЦЭМ!$J$40:$J$783,СВЦЭМ!$A$40:$A$783,$A333,СВЦЭМ!$B$40:$B$783,V$331)+'СЕТ СН'!$F$16</f>
        <v>0</v>
      </c>
      <c r="W333" s="36">
        <f>SUMIFS(СВЦЭМ!$J$40:$J$783,СВЦЭМ!$A$40:$A$783,$A333,СВЦЭМ!$B$40:$B$783,W$331)+'СЕТ СН'!$F$16</f>
        <v>0</v>
      </c>
      <c r="X333" s="36">
        <f>SUMIFS(СВЦЭМ!$J$40:$J$783,СВЦЭМ!$A$40:$A$783,$A333,СВЦЭМ!$B$40:$B$783,X$331)+'СЕТ СН'!$F$16</f>
        <v>0</v>
      </c>
      <c r="Y333" s="36">
        <f>SUMIFS(СВЦЭМ!$J$40:$J$783,СВЦЭМ!$A$40:$A$783,$A333,СВЦЭМ!$B$40:$B$783,Y$331)+'СЕТ СН'!$F$16</f>
        <v>0</v>
      </c>
    </row>
    <row r="334" spans="1:27" ht="15.75" hidden="1" x14ac:dyDescent="0.2">
      <c r="A334" s="35">
        <f t="shared" ref="A334:A362" si="9">A333+1</f>
        <v>44898</v>
      </c>
      <c r="B334" s="36">
        <f>SUMIFS(СВЦЭМ!$J$40:$J$783,СВЦЭМ!$A$40:$A$783,$A334,СВЦЭМ!$B$40:$B$783,B$331)+'СЕТ СН'!$F$16</f>
        <v>0</v>
      </c>
      <c r="C334" s="36">
        <f>SUMIFS(СВЦЭМ!$J$40:$J$783,СВЦЭМ!$A$40:$A$783,$A334,СВЦЭМ!$B$40:$B$783,C$331)+'СЕТ СН'!$F$16</f>
        <v>0</v>
      </c>
      <c r="D334" s="36">
        <f>SUMIFS(СВЦЭМ!$J$40:$J$783,СВЦЭМ!$A$40:$A$783,$A334,СВЦЭМ!$B$40:$B$783,D$331)+'СЕТ СН'!$F$16</f>
        <v>0</v>
      </c>
      <c r="E334" s="36">
        <f>SUMIFS(СВЦЭМ!$J$40:$J$783,СВЦЭМ!$A$40:$A$783,$A334,СВЦЭМ!$B$40:$B$783,E$331)+'СЕТ СН'!$F$16</f>
        <v>0</v>
      </c>
      <c r="F334" s="36">
        <f>SUMIFS(СВЦЭМ!$J$40:$J$783,СВЦЭМ!$A$40:$A$783,$A334,СВЦЭМ!$B$40:$B$783,F$331)+'СЕТ СН'!$F$16</f>
        <v>0</v>
      </c>
      <c r="G334" s="36">
        <f>SUMIFS(СВЦЭМ!$J$40:$J$783,СВЦЭМ!$A$40:$A$783,$A334,СВЦЭМ!$B$40:$B$783,G$331)+'СЕТ СН'!$F$16</f>
        <v>0</v>
      </c>
      <c r="H334" s="36">
        <f>SUMIFS(СВЦЭМ!$J$40:$J$783,СВЦЭМ!$A$40:$A$783,$A334,СВЦЭМ!$B$40:$B$783,H$331)+'СЕТ СН'!$F$16</f>
        <v>0</v>
      </c>
      <c r="I334" s="36">
        <f>SUMIFS(СВЦЭМ!$J$40:$J$783,СВЦЭМ!$A$40:$A$783,$A334,СВЦЭМ!$B$40:$B$783,I$331)+'СЕТ СН'!$F$16</f>
        <v>0</v>
      </c>
      <c r="J334" s="36">
        <f>SUMIFS(СВЦЭМ!$J$40:$J$783,СВЦЭМ!$A$40:$A$783,$A334,СВЦЭМ!$B$40:$B$783,J$331)+'СЕТ СН'!$F$16</f>
        <v>0</v>
      </c>
      <c r="K334" s="36">
        <f>SUMIFS(СВЦЭМ!$J$40:$J$783,СВЦЭМ!$A$40:$A$783,$A334,СВЦЭМ!$B$40:$B$783,K$331)+'СЕТ СН'!$F$16</f>
        <v>0</v>
      </c>
      <c r="L334" s="36">
        <f>SUMIFS(СВЦЭМ!$J$40:$J$783,СВЦЭМ!$A$40:$A$783,$A334,СВЦЭМ!$B$40:$B$783,L$331)+'СЕТ СН'!$F$16</f>
        <v>0</v>
      </c>
      <c r="M334" s="36">
        <f>SUMIFS(СВЦЭМ!$J$40:$J$783,СВЦЭМ!$A$40:$A$783,$A334,СВЦЭМ!$B$40:$B$783,M$331)+'СЕТ СН'!$F$16</f>
        <v>0</v>
      </c>
      <c r="N334" s="36">
        <f>SUMIFS(СВЦЭМ!$J$40:$J$783,СВЦЭМ!$A$40:$A$783,$A334,СВЦЭМ!$B$40:$B$783,N$331)+'СЕТ СН'!$F$16</f>
        <v>0</v>
      </c>
      <c r="O334" s="36">
        <f>SUMIFS(СВЦЭМ!$J$40:$J$783,СВЦЭМ!$A$40:$A$783,$A334,СВЦЭМ!$B$40:$B$783,O$331)+'СЕТ СН'!$F$16</f>
        <v>0</v>
      </c>
      <c r="P334" s="36">
        <f>SUMIFS(СВЦЭМ!$J$40:$J$783,СВЦЭМ!$A$40:$A$783,$A334,СВЦЭМ!$B$40:$B$783,P$331)+'СЕТ СН'!$F$16</f>
        <v>0</v>
      </c>
      <c r="Q334" s="36">
        <f>SUMIFS(СВЦЭМ!$J$40:$J$783,СВЦЭМ!$A$40:$A$783,$A334,СВЦЭМ!$B$40:$B$783,Q$331)+'СЕТ СН'!$F$16</f>
        <v>0</v>
      </c>
      <c r="R334" s="36">
        <f>SUMIFS(СВЦЭМ!$J$40:$J$783,СВЦЭМ!$A$40:$A$783,$A334,СВЦЭМ!$B$40:$B$783,R$331)+'СЕТ СН'!$F$16</f>
        <v>0</v>
      </c>
      <c r="S334" s="36">
        <f>SUMIFS(СВЦЭМ!$J$40:$J$783,СВЦЭМ!$A$40:$A$783,$A334,СВЦЭМ!$B$40:$B$783,S$331)+'СЕТ СН'!$F$16</f>
        <v>0</v>
      </c>
      <c r="T334" s="36">
        <f>SUMIFS(СВЦЭМ!$J$40:$J$783,СВЦЭМ!$A$40:$A$783,$A334,СВЦЭМ!$B$40:$B$783,T$331)+'СЕТ СН'!$F$16</f>
        <v>0</v>
      </c>
      <c r="U334" s="36">
        <f>SUMIFS(СВЦЭМ!$J$40:$J$783,СВЦЭМ!$A$40:$A$783,$A334,СВЦЭМ!$B$40:$B$783,U$331)+'СЕТ СН'!$F$16</f>
        <v>0</v>
      </c>
      <c r="V334" s="36">
        <f>SUMIFS(СВЦЭМ!$J$40:$J$783,СВЦЭМ!$A$40:$A$783,$A334,СВЦЭМ!$B$40:$B$783,V$331)+'СЕТ СН'!$F$16</f>
        <v>0</v>
      </c>
      <c r="W334" s="36">
        <f>SUMIFS(СВЦЭМ!$J$40:$J$783,СВЦЭМ!$A$40:$A$783,$A334,СВЦЭМ!$B$40:$B$783,W$331)+'СЕТ СН'!$F$16</f>
        <v>0</v>
      </c>
      <c r="X334" s="36">
        <f>SUMIFS(СВЦЭМ!$J$40:$J$783,СВЦЭМ!$A$40:$A$783,$A334,СВЦЭМ!$B$40:$B$783,X$331)+'СЕТ СН'!$F$16</f>
        <v>0</v>
      </c>
      <c r="Y334" s="36">
        <f>SUMIFS(СВЦЭМ!$J$40:$J$783,СВЦЭМ!$A$40:$A$783,$A334,СВЦЭМ!$B$40:$B$783,Y$331)+'СЕТ СН'!$F$16</f>
        <v>0</v>
      </c>
    </row>
    <row r="335" spans="1:27" ht="15.75" hidden="1" x14ac:dyDescent="0.2">
      <c r="A335" s="35">
        <f t="shared" si="9"/>
        <v>44899</v>
      </c>
      <c r="B335" s="36">
        <f>SUMIFS(СВЦЭМ!$J$40:$J$783,СВЦЭМ!$A$40:$A$783,$A335,СВЦЭМ!$B$40:$B$783,B$331)+'СЕТ СН'!$F$16</f>
        <v>0</v>
      </c>
      <c r="C335" s="36">
        <f>SUMIFS(СВЦЭМ!$J$40:$J$783,СВЦЭМ!$A$40:$A$783,$A335,СВЦЭМ!$B$40:$B$783,C$331)+'СЕТ СН'!$F$16</f>
        <v>0</v>
      </c>
      <c r="D335" s="36">
        <f>SUMIFS(СВЦЭМ!$J$40:$J$783,СВЦЭМ!$A$40:$A$783,$A335,СВЦЭМ!$B$40:$B$783,D$331)+'СЕТ СН'!$F$16</f>
        <v>0</v>
      </c>
      <c r="E335" s="36">
        <f>SUMIFS(СВЦЭМ!$J$40:$J$783,СВЦЭМ!$A$40:$A$783,$A335,СВЦЭМ!$B$40:$B$783,E$331)+'СЕТ СН'!$F$16</f>
        <v>0</v>
      </c>
      <c r="F335" s="36">
        <f>SUMIFS(СВЦЭМ!$J$40:$J$783,СВЦЭМ!$A$40:$A$783,$A335,СВЦЭМ!$B$40:$B$783,F$331)+'СЕТ СН'!$F$16</f>
        <v>0</v>
      </c>
      <c r="G335" s="36">
        <f>SUMIFS(СВЦЭМ!$J$40:$J$783,СВЦЭМ!$A$40:$A$783,$A335,СВЦЭМ!$B$40:$B$783,G$331)+'СЕТ СН'!$F$16</f>
        <v>0</v>
      </c>
      <c r="H335" s="36">
        <f>SUMIFS(СВЦЭМ!$J$40:$J$783,СВЦЭМ!$A$40:$A$783,$A335,СВЦЭМ!$B$40:$B$783,H$331)+'СЕТ СН'!$F$16</f>
        <v>0</v>
      </c>
      <c r="I335" s="36">
        <f>SUMIFS(СВЦЭМ!$J$40:$J$783,СВЦЭМ!$A$40:$A$783,$A335,СВЦЭМ!$B$40:$B$783,I$331)+'СЕТ СН'!$F$16</f>
        <v>0</v>
      </c>
      <c r="J335" s="36">
        <f>SUMIFS(СВЦЭМ!$J$40:$J$783,СВЦЭМ!$A$40:$A$783,$A335,СВЦЭМ!$B$40:$B$783,J$331)+'СЕТ СН'!$F$16</f>
        <v>0</v>
      </c>
      <c r="K335" s="36">
        <f>SUMIFS(СВЦЭМ!$J$40:$J$783,СВЦЭМ!$A$40:$A$783,$A335,СВЦЭМ!$B$40:$B$783,K$331)+'СЕТ СН'!$F$16</f>
        <v>0</v>
      </c>
      <c r="L335" s="36">
        <f>SUMIFS(СВЦЭМ!$J$40:$J$783,СВЦЭМ!$A$40:$A$783,$A335,СВЦЭМ!$B$40:$B$783,L$331)+'СЕТ СН'!$F$16</f>
        <v>0</v>
      </c>
      <c r="M335" s="36">
        <f>SUMIFS(СВЦЭМ!$J$40:$J$783,СВЦЭМ!$A$40:$A$783,$A335,СВЦЭМ!$B$40:$B$783,M$331)+'СЕТ СН'!$F$16</f>
        <v>0</v>
      </c>
      <c r="N335" s="36">
        <f>SUMIFS(СВЦЭМ!$J$40:$J$783,СВЦЭМ!$A$40:$A$783,$A335,СВЦЭМ!$B$40:$B$783,N$331)+'СЕТ СН'!$F$16</f>
        <v>0</v>
      </c>
      <c r="O335" s="36">
        <f>SUMIFS(СВЦЭМ!$J$40:$J$783,СВЦЭМ!$A$40:$A$783,$A335,СВЦЭМ!$B$40:$B$783,O$331)+'СЕТ СН'!$F$16</f>
        <v>0</v>
      </c>
      <c r="P335" s="36">
        <f>SUMIFS(СВЦЭМ!$J$40:$J$783,СВЦЭМ!$A$40:$A$783,$A335,СВЦЭМ!$B$40:$B$783,P$331)+'СЕТ СН'!$F$16</f>
        <v>0</v>
      </c>
      <c r="Q335" s="36">
        <f>SUMIFS(СВЦЭМ!$J$40:$J$783,СВЦЭМ!$A$40:$A$783,$A335,СВЦЭМ!$B$40:$B$783,Q$331)+'СЕТ СН'!$F$16</f>
        <v>0</v>
      </c>
      <c r="R335" s="36">
        <f>SUMIFS(СВЦЭМ!$J$40:$J$783,СВЦЭМ!$A$40:$A$783,$A335,СВЦЭМ!$B$40:$B$783,R$331)+'СЕТ СН'!$F$16</f>
        <v>0</v>
      </c>
      <c r="S335" s="36">
        <f>SUMIFS(СВЦЭМ!$J$40:$J$783,СВЦЭМ!$A$40:$A$783,$A335,СВЦЭМ!$B$40:$B$783,S$331)+'СЕТ СН'!$F$16</f>
        <v>0</v>
      </c>
      <c r="T335" s="36">
        <f>SUMIFS(СВЦЭМ!$J$40:$J$783,СВЦЭМ!$A$40:$A$783,$A335,СВЦЭМ!$B$40:$B$783,T$331)+'СЕТ СН'!$F$16</f>
        <v>0</v>
      </c>
      <c r="U335" s="36">
        <f>SUMIFS(СВЦЭМ!$J$40:$J$783,СВЦЭМ!$A$40:$A$783,$A335,СВЦЭМ!$B$40:$B$783,U$331)+'СЕТ СН'!$F$16</f>
        <v>0</v>
      </c>
      <c r="V335" s="36">
        <f>SUMIFS(СВЦЭМ!$J$40:$J$783,СВЦЭМ!$A$40:$A$783,$A335,СВЦЭМ!$B$40:$B$783,V$331)+'СЕТ СН'!$F$16</f>
        <v>0</v>
      </c>
      <c r="W335" s="36">
        <f>SUMIFS(СВЦЭМ!$J$40:$J$783,СВЦЭМ!$A$40:$A$783,$A335,СВЦЭМ!$B$40:$B$783,W$331)+'СЕТ СН'!$F$16</f>
        <v>0</v>
      </c>
      <c r="X335" s="36">
        <f>SUMIFS(СВЦЭМ!$J$40:$J$783,СВЦЭМ!$A$40:$A$783,$A335,СВЦЭМ!$B$40:$B$783,X$331)+'СЕТ СН'!$F$16</f>
        <v>0</v>
      </c>
      <c r="Y335" s="36">
        <f>SUMIFS(СВЦЭМ!$J$40:$J$783,СВЦЭМ!$A$40:$A$783,$A335,СВЦЭМ!$B$40:$B$783,Y$331)+'СЕТ СН'!$F$16</f>
        <v>0</v>
      </c>
    </row>
    <row r="336" spans="1:27" ht="15.75" hidden="1" x14ac:dyDescent="0.2">
      <c r="A336" s="35">
        <f t="shared" si="9"/>
        <v>44900</v>
      </c>
      <c r="B336" s="36">
        <f>SUMIFS(СВЦЭМ!$J$40:$J$783,СВЦЭМ!$A$40:$A$783,$A336,СВЦЭМ!$B$40:$B$783,B$331)+'СЕТ СН'!$F$16</f>
        <v>0</v>
      </c>
      <c r="C336" s="36">
        <f>SUMIFS(СВЦЭМ!$J$40:$J$783,СВЦЭМ!$A$40:$A$783,$A336,СВЦЭМ!$B$40:$B$783,C$331)+'СЕТ СН'!$F$16</f>
        <v>0</v>
      </c>
      <c r="D336" s="36">
        <f>SUMIFS(СВЦЭМ!$J$40:$J$783,СВЦЭМ!$A$40:$A$783,$A336,СВЦЭМ!$B$40:$B$783,D$331)+'СЕТ СН'!$F$16</f>
        <v>0</v>
      </c>
      <c r="E336" s="36">
        <f>SUMIFS(СВЦЭМ!$J$40:$J$783,СВЦЭМ!$A$40:$A$783,$A336,СВЦЭМ!$B$40:$B$783,E$331)+'СЕТ СН'!$F$16</f>
        <v>0</v>
      </c>
      <c r="F336" s="36">
        <f>SUMIFS(СВЦЭМ!$J$40:$J$783,СВЦЭМ!$A$40:$A$783,$A336,СВЦЭМ!$B$40:$B$783,F$331)+'СЕТ СН'!$F$16</f>
        <v>0</v>
      </c>
      <c r="G336" s="36">
        <f>SUMIFS(СВЦЭМ!$J$40:$J$783,СВЦЭМ!$A$40:$A$783,$A336,СВЦЭМ!$B$40:$B$783,G$331)+'СЕТ СН'!$F$16</f>
        <v>0</v>
      </c>
      <c r="H336" s="36">
        <f>SUMIFS(СВЦЭМ!$J$40:$J$783,СВЦЭМ!$A$40:$A$783,$A336,СВЦЭМ!$B$40:$B$783,H$331)+'СЕТ СН'!$F$16</f>
        <v>0</v>
      </c>
      <c r="I336" s="36">
        <f>SUMIFS(СВЦЭМ!$J$40:$J$783,СВЦЭМ!$A$40:$A$783,$A336,СВЦЭМ!$B$40:$B$783,I$331)+'СЕТ СН'!$F$16</f>
        <v>0</v>
      </c>
      <c r="J336" s="36">
        <f>SUMIFS(СВЦЭМ!$J$40:$J$783,СВЦЭМ!$A$40:$A$783,$A336,СВЦЭМ!$B$40:$B$783,J$331)+'СЕТ СН'!$F$16</f>
        <v>0</v>
      </c>
      <c r="K336" s="36">
        <f>SUMIFS(СВЦЭМ!$J$40:$J$783,СВЦЭМ!$A$40:$A$783,$A336,СВЦЭМ!$B$40:$B$783,K$331)+'СЕТ СН'!$F$16</f>
        <v>0</v>
      </c>
      <c r="L336" s="36">
        <f>SUMIFS(СВЦЭМ!$J$40:$J$783,СВЦЭМ!$A$40:$A$783,$A336,СВЦЭМ!$B$40:$B$783,L$331)+'СЕТ СН'!$F$16</f>
        <v>0</v>
      </c>
      <c r="M336" s="36">
        <f>SUMIFS(СВЦЭМ!$J$40:$J$783,СВЦЭМ!$A$40:$A$783,$A336,СВЦЭМ!$B$40:$B$783,M$331)+'СЕТ СН'!$F$16</f>
        <v>0</v>
      </c>
      <c r="N336" s="36">
        <f>SUMIFS(СВЦЭМ!$J$40:$J$783,СВЦЭМ!$A$40:$A$783,$A336,СВЦЭМ!$B$40:$B$783,N$331)+'СЕТ СН'!$F$16</f>
        <v>0</v>
      </c>
      <c r="O336" s="36">
        <f>SUMIFS(СВЦЭМ!$J$40:$J$783,СВЦЭМ!$A$40:$A$783,$A336,СВЦЭМ!$B$40:$B$783,O$331)+'СЕТ СН'!$F$16</f>
        <v>0</v>
      </c>
      <c r="P336" s="36">
        <f>SUMIFS(СВЦЭМ!$J$40:$J$783,СВЦЭМ!$A$40:$A$783,$A336,СВЦЭМ!$B$40:$B$783,P$331)+'СЕТ СН'!$F$16</f>
        <v>0</v>
      </c>
      <c r="Q336" s="36">
        <f>SUMIFS(СВЦЭМ!$J$40:$J$783,СВЦЭМ!$A$40:$A$783,$A336,СВЦЭМ!$B$40:$B$783,Q$331)+'СЕТ СН'!$F$16</f>
        <v>0</v>
      </c>
      <c r="R336" s="36">
        <f>SUMIFS(СВЦЭМ!$J$40:$J$783,СВЦЭМ!$A$40:$A$783,$A336,СВЦЭМ!$B$40:$B$783,R$331)+'СЕТ СН'!$F$16</f>
        <v>0</v>
      </c>
      <c r="S336" s="36">
        <f>SUMIFS(СВЦЭМ!$J$40:$J$783,СВЦЭМ!$A$40:$A$783,$A336,СВЦЭМ!$B$40:$B$783,S$331)+'СЕТ СН'!$F$16</f>
        <v>0</v>
      </c>
      <c r="T336" s="36">
        <f>SUMIFS(СВЦЭМ!$J$40:$J$783,СВЦЭМ!$A$40:$A$783,$A336,СВЦЭМ!$B$40:$B$783,T$331)+'СЕТ СН'!$F$16</f>
        <v>0</v>
      </c>
      <c r="U336" s="36">
        <f>SUMIFS(СВЦЭМ!$J$40:$J$783,СВЦЭМ!$A$40:$A$783,$A336,СВЦЭМ!$B$40:$B$783,U$331)+'СЕТ СН'!$F$16</f>
        <v>0</v>
      </c>
      <c r="V336" s="36">
        <f>SUMIFS(СВЦЭМ!$J$40:$J$783,СВЦЭМ!$A$40:$A$783,$A336,СВЦЭМ!$B$40:$B$783,V$331)+'СЕТ СН'!$F$16</f>
        <v>0</v>
      </c>
      <c r="W336" s="36">
        <f>SUMIFS(СВЦЭМ!$J$40:$J$783,СВЦЭМ!$A$40:$A$783,$A336,СВЦЭМ!$B$40:$B$783,W$331)+'СЕТ СН'!$F$16</f>
        <v>0</v>
      </c>
      <c r="X336" s="36">
        <f>SUMIFS(СВЦЭМ!$J$40:$J$783,СВЦЭМ!$A$40:$A$783,$A336,СВЦЭМ!$B$40:$B$783,X$331)+'СЕТ СН'!$F$16</f>
        <v>0</v>
      </c>
      <c r="Y336" s="36">
        <f>SUMIFS(СВЦЭМ!$J$40:$J$783,СВЦЭМ!$A$40:$A$783,$A336,СВЦЭМ!$B$40:$B$783,Y$331)+'СЕТ СН'!$F$16</f>
        <v>0</v>
      </c>
    </row>
    <row r="337" spans="1:25" ht="15.75" hidden="1" x14ac:dyDescent="0.2">
      <c r="A337" s="35">
        <f t="shared" si="9"/>
        <v>44901</v>
      </c>
      <c r="B337" s="36">
        <f>SUMIFS(СВЦЭМ!$J$40:$J$783,СВЦЭМ!$A$40:$A$783,$A337,СВЦЭМ!$B$40:$B$783,B$331)+'СЕТ СН'!$F$16</f>
        <v>0</v>
      </c>
      <c r="C337" s="36">
        <f>SUMIFS(СВЦЭМ!$J$40:$J$783,СВЦЭМ!$A$40:$A$783,$A337,СВЦЭМ!$B$40:$B$783,C$331)+'СЕТ СН'!$F$16</f>
        <v>0</v>
      </c>
      <c r="D337" s="36">
        <f>SUMIFS(СВЦЭМ!$J$40:$J$783,СВЦЭМ!$A$40:$A$783,$A337,СВЦЭМ!$B$40:$B$783,D$331)+'СЕТ СН'!$F$16</f>
        <v>0</v>
      </c>
      <c r="E337" s="36">
        <f>SUMIFS(СВЦЭМ!$J$40:$J$783,СВЦЭМ!$A$40:$A$783,$A337,СВЦЭМ!$B$40:$B$783,E$331)+'СЕТ СН'!$F$16</f>
        <v>0</v>
      </c>
      <c r="F337" s="36">
        <f>SUMIFS(СВЦЭМ!$J$40:$J$783,СВЦЭМ!$A$40:$A$783,$A337,СВЦЭМ!$B$40:$B$783,F$331)+'СЕТ СН'!$F$16</f>
        <v>0</v>
      </c>
      <c r="G337" s="36">
        <f>SUMIFS(СВЦЭМ!$J$40:$J$783,СВЦЭМ!$A$40:$A$783,$A337,СВЦЭМ!$B$40:$B$783,G$331)+'СЕТ СН'!$F$16</f>
        <v>0</v>
      </c>
      <c r="H337" s="36">
        <f>SUMIFS(СВЦЭМ!$J$40:$J$783,СВЦЭМ!$A$40:$A$783,$A337,СВЦЭМ!$B$40:$B$783,H$331)+'СЕТ СН'!$F$16</f>
        <v>0</v>
      </c>
      <c r="I337" s="36">
        <f>SUMIFS(СВЦЭМ!$J$40:$J$783,СВЦЭМ!$A$40:$A$783,$A337,СВЦЭМ!$B$40:$B$783,I$331)+'СЕТ СН'!$F$16</f>
        <v>0</v>
      </c>
      <c r="J337" s="36">
        <f>SUMIFS(СВЦЭМ!$J$40:$J$783,СВЦЭМ!$A$40:$A$783,$A337,СВЦЭМ!$B$40:$B$783,J$331)+'СЕТ СН'!$F$16</f>
        <v>0</v>
      </c>
      <c r="K337" s="36">
        <f>SUMIFS(СВЦЭМ!$J$40:$J$783,СВЦЭМ!$A$40:$A$783,$A337,СВЦЭМ!$B$40:$B$783,K$331)+'СЕТ СН'!$F$16</f>
        <v>0</v>
      </c>
      <c r="L337" s="36">
        <f>SUMIFS(СВЦЭМ!$J$40:$J$783,СВЦЭМ!$A$40:$A$783,$A337,СВЦЭМ!$B$40:$B$783,L$331)+'СЕТ СН'!$F$16</f>
        <v>0</v>
      </c>
      <c r="M337" s="36">
        <f>SUMIFS(СВЦЭМ!$J$40:$J$783,СВЦЭМ!$A$40:$A$783,$A337,СВЦЭМ!$B$40:$B$783,M$331)+'СЕТ СН'!$F$16</f>
        <v>0</v>
      </c>
      <c r="N337" s="36">
        <f>SUMIFS(СВЦЭМ!$J$40:$J$783,СВЦЭМ!$A$40:$A$783,$A337,СВЦЭМ!$B$40:$B$783,N$331)+'СЕТ СН'!$F$16</f>
        <v>0</v>
      </c>
      <c r="O337" s="36">
        <f>SUMIFS(СВЦЭМ!$J$40:$J$783,СВЦЭМ!$A$40:$A$783,$A337,СВЦЭМ!$B$40:$B$783,O$331)+'СЕТ СН'!$F$16</f>
        <v>0</v>
      </c>
      <c r="P337" s="36">
        <f>SUMIFS(СВЦЭМ!$J$40:$J$783,СВЦЭМ!$A$40:$A$783,$A337,СВЦЭМ!$B$40:$B$783,P$331)+'СЕТ СН'!$F$16</f>
        <v>0</v>
      </c>
      <c r="Q337" s="36">
        <f>SUMIFS(СВЦЭМ!$J$40:$J$783,СВЦЭМ!$A$40:$A$783,$A337,СВЦЭМ!$B$40:$B$783,Q$331)+'СЕТ СН'!$F$16</f>
        <v>0</v>
      </c>
      <c r="R337" s="36">
        <f>SUMIFS(СВЦЭМ!$J$40:$J$783,СВЦЭМ!$A$40:$A$783,$A337,СВЦЭМ!$B$40:$B$783,R$331)+'СЕТ СН'!$F$16</f>
        <v>0</v>
      </c>
      <c r="S337" s="36">
        <f>SUMIFS(СВЦЭМ!$J$40:$J$783,СВЦЭМ!$A$40:$A$783,$A337,СВЦЭМ!$B$40:$B$783,S$331)+'СЕТ СН'!$F$16</f>
        <v>0</v>
      </c>
      <c r="T337" s="36">
        <f>SUMIFS(СВЦЭМ!$J$40:$J$783,СВЦЭМ!$A$40:$A$783,$A337,СВЦЭМ!$B$40:$B$783,T$331)+'СЕТ СН'!$F$16</f>
        <v>0</v>
      </c>
      <c r="U337" s="36">
        <f>SUMIFS(СВЦЭМ!$J$40:$J$783,СВЦЭМ!$A$40:$A$783,$A337,СВЦЭМ!$B$40:$B$783,U$331)+'СЕТ СН'!$F$16</f>
        <v>0</v>
      </c>
      <c r="V337" s="36">
        <f>SUMIFS(СВЦЭМ!$J$40:$J$783,СВЦЭМ!$A$40:$A$783,$A337,СВЦЭМ!$B$40:$B$783,V$331)+'СЕТ СН'!$F$16</f>
        <v>0</v>
      </c>
      <c r="W337" s="36">
        <f>SUMIFS(СВЦЭМ!$J$40:$J$783,СВЦЭМ!$A$40:$A$783,$A337,СВЦЭМ!$B$40:$B$783,W$331)+'СЕТ СН'!$F$16</f>
        <v>0</v>
      </c>
      <c r="X337" s="36">
        <f>SUMIFS(СВЦЭМ!$J$40:$J$783,СВЦЭМ!$A$40:$A$783,$A337,СВЦЭМ!$B$40:$B$783,X$331)+'СЕТ СН'!$F$16</f>
        <v>0</v>
      </c>
      <c r="Y337" s="36">
        <f>SUMIFS(СВЦЭМ!$J$40:$J$783,СВЦЭМ!$A$40:$A$783,$A337,СВЦЭМ!$B$40:$B$783,Y$331)+'СЕТ СН'!$F$16</f>
        <v>0</v>
      </c>
    </row>
    <row r="338" spans="1:25" ht="15.75" hidden="1" x14ac:dyDescent="0.2">
      <c r="A338" s="35">
        <f t="shared" si="9"/>
        <v>44902</v>
      </c>
      <c r="B338" s="36">
        <f>SUMIFS(СВЦЭМ!$J$40:$J$783,СВЦЭМ!$A$40:$A$783,$A338,СВЦЭМ!$B$40:$B$783,B$331)+'СЕТ СН'!$F$16</f>
        <v>0</v>
      </c>
      <c r="C338" s="36">
        <f>SUMIFS(СВЦЭМ!$J$40:$J$783,СВЦЭМ!$A$40:$A$783,$A338,СВЦЭМ!$B$40:$B$783,C$331)+'СЕТ СН'!$F$16</f>
        <v>0</v>
      </c>
      <c r="D338" s="36">
        <f>SUMIFS(СВЦЭМ!$J$40:$J$783,СВЦЭМ!$A$40:$A$783,$A338,СВЦЭМ!$B$40:$B$783,D$331)+'СЕТ СН'!$F$16</f>
        <v>0</v>
      </c>
      <c r="E338" s="36">
        <f>SUMIFS(СВЦЭМ!$J$40:$J$783,СВЦЭМ!$A$40:$A$783,$A338,СВЦЭМ!$B$40:$B$783,E$331)+'СЕТ СН'!$F$16</f>
        <v>0</v>
      </c>
      <c r="F338" s="36">
        <f>SUMIFS(СВЦЭМ!$J$40:$J$783,СВЦЭМ!$A$40:$A$783,$A338,СВЦЭМ!$B$40:$B$783,F$331)+'СЕТ СН'!$F$16</f>
        <v>0</v>
      </c>
      <c r="G338" s="36">
        <f>SUMIFS(СВЦЭМ!$J$40:$J$783,СВЦЭМ!$A$40:$A$783,$A338,СВЦЭМ!$B$40:$B$783,G$331)+'СЕТ СН'!$F$16</f>
        <v>0</v>
      </c>
      <c r="H338" s="36">
        <f>SUMIFS(СВЦЭМ!$J$40:$J$783,СВЦЭМ!$A$40:$A$783,$A338,СВЦЭМ!$B$40:$B$783,H$331)+'СЕТ СН'!$F$16</f>
        <v>0</v>
      </c>
      <c r="I338" s="36">
        <f>SUMIFS(СВЦЭМ!$J$40:$J$783,СВЦЭМ!$A$40:$A$783,$A338,СВЦЭМ!$B$40:$B$783,I$331)+'СЕТ СН'!$F$16</f>
        <v>0</v>
      </c>
      <c r="J338" s="36">
        <f>SUMIFS(СВЦЭМ!$J$40:$J$783,СВЦЭМ!$A$40:$A$783,$A338,СВЦЭМ!$B$40:$B$783,J$331)+'СЕТ СН'!$F$16</f>
        <v>0</v>
      </c>
      <c r="K338" s="36">
        <f>SUMIFS(СВЦЭМ!$J$40:$J$783,СВЦЭМ!$A$40:$A$783,$A338,СВЦЭМ!$B$40:$B$783,K$331)+'СЕТ СН'!$F$16</f>
        <v>0</v>
      </c>
      <c r="L338" s="36">
        <f>SUMIFS(СВЦЭМ!$J$40:$J$783,СВЦЭМ!$A$40:$A$783,$A338,СВЦЭМ!$B$40:$B$783,L$331)+'СЕТ СН'!$F$16</f>
        <v>0</v>
      </c>
      <c r="M338" s="36">
        <f>SUMIFS(СВЦЭМ!$J$40:$J$783,СВЦЭМ!$A$40:$A$783,$A338,СВЦЭМ!$B$40:$B$783,M$331)+'СЕТ СН'!$F$16</f>
        <v>0</v>
      </c>
      <c r="N338" s="36">
        <f>SUMIFS(СВЦЭМ!$J$40:$J$783,СВЦЭМ!$A$40:$A$783,$A338,СВЦЭМ!$B$40:$B$783,N$331)+'СЕТ СН'!$F$16</f>
        <v>0</v>
      </c>
      <c r="O338" s="36">
        <f>SUMIFS(СВЦЭМ!$J$40:$J$783,СВЦЭМ!$A$40:$A$783,$A338,СВЦЭМ!$B$40:$B$783,O$331)+'СЕТ СН'!$F$16</f>
        <v>0</v>
      </c>
      <c r="P338" s="36">
        <f>SUMIFS(СВЦЭМ!$J$40:$J$783,СВЦЭМ!$A$40:$A$783,$A338,СВЦЭМ!$B$40:$B$783,P$331)+'СЕТ СН'!$F$16</f>
        <v>0</v>
      </c>
      <c r="Q338" s="36">
        <f>SUMIFS(СВЦЭМ!$J$40:$J$783,СВЦЭМ!$A$40:$A$783,$A338,СВЦЭМ!$B$40:$B$783,Q$331)+'СЕТ СН'!$F$16</f>
        <v>0</v>
      </c>
      <c r="R338" s="36">
        <f>SUMIFS(СВЦЭМ!$J$40:$J$783,СВЦЭМ!$A$40:$A$783,$A338,СВЦЭМ!$B$40:$B$783,R$331)+'СЕТ СН'!$F$16</f>
        <v>0</v>
      </c>
      <c r="S338" s="36">
        <f>SUMIFS(СВЦЭМ!$J$40:$J$783,СВЦЭМ!$A$40:$A$783,$A338,СВЦЭМ!$B$40:$B$783,S$331)+'СЕТ СН'!$F$16</f>
        <v>0</v>
      </c>
      <c r="T338" s="36">
        <f>SUMIFS(СВЦЭМ!$J$40:$J$783,СВЦЭМ!$A$40:$A$783,$A338,СВЦЭМ!$B$40:$B$783,T$331)+'СЕТ СН'!$F$16</f>
        <v>0</v>
      </c>
      <c r="U338" s="36">
        <f>SUMIFS(СВЦЭМ!$J$40:$J$783,СВЦЭМ!$A$40:$A$783,$A338,СВЦЭМ!$B$40:$B$783,U$331)+'СЕТ СН'!$F$16</f>
        <v>0</v>
      </c>
      <c r="V338" s="36">
        <f>SUMIFS(СВЦЭМ!$J$40:$J$783,СВЦЭМ!$A$40:$A$783,$A338,СВЦЭМ!$B$40:$B$783,V$331)+'СЕТ СН'!$F$16</f>
        <v>0</v>
      </c>
      <c r="W338" s="36">
        <f>SUMIFS(СВЦЭМ!$J$40:$J$783,СВЦЭМ!$A$40:$A$783,$A338,СВЦЭМ!$B$40:$B$783,W$331)+'СЕТ СН'!$F$16</f>
        <v>0</v>
      </c>
      <c r="X338" s="36">
        <f>SUMIFS(СВЦЭМ!$J$40:$J$783,СВЦЭМ!$A$40:$A$783,$A338,СВЦЭМ!$B$40:$B$783,X$331)+'СЕТ СН'!$F$16</f>
        <v>0</v>
      </c>
      <c r="Y338" s="36">
        <f>SUMIFS(СВЦЭМ!$J$40:$J$783,СВЦЭМ!$A$40:$A$783,$A338,СВЦЭМ!$B$40:$B$783,Y$331)+'СЕТ СН'!$F$16</f>
        <v>0</v>
      </c>
    </row>
    <row r="339" spans="1:25" ht="15.75" hidden="1" x14ac:dyDescent="0.2">
      <c r="A339" s="35">
        <f t="shared" si="9"/>
        <v>44903</v>
      </c>
      <c r="B339" s="36">
        <f>SUMIFS(СВЦЭМ!$J$40:$J$783,СВЦЭМ!$A$40:$A$783,$A339,СВЦЭМ!$B$40:$B$783,B$331)+'СЕТ СН'!$F$16</f>
        <v>0</v>
      </c>
      <c r="C339" s="36">
        <f>SUMIFS(СВЦЭМ!$J$40:$J$783,СВЦЭМ!$A$40:$A$783,$A339,СВЦЭМ!$B$40:$B$783,C$331)+'СЕТ СН'!$F$16</f>
        <v>0</v>
      </c>
      <c r="D339" s="36">
        <f>SUMIFS(СВЦЭМ!$J$40:$J$783,СВЦЭМ!$A$40:$A$783,$A339,СВЦЭМ!$B$40:$B$783,D$331)+'СЕТ СН'!$F$16</f>
        <v>0</v>
      </c>
      <c r="E339" s="36">
        <f>SUMIFS(СВЦЭМ!$J$40:$J$783,СВЦЭМ!$A$40:$A$783,$A339,СВЦЭМ!$B$40:$B$783,E$331)+'СЕТ СН'!$F$16</f>
        <v>0</v>
      </c>
      <c r="F339" s="36">
        <f>SUMIFS(СВЦЭМ!$J$40:$J$783,СВЦЭМ!$A$40:$A$783,$A339,СВЦЭМ!$B$40:$B$783,F$331)+'СЕТ СН'!$F$16</f>
        <v>0</v>
      </c>
      <c r="G339" s="36">
        <f>SUMIFS(СВЦЭМ!$J$40:$J$783,СВЦЭМ!$A$40:$A$783,$A339,СВЦЭМ!$B$40:$B$783,G$331)+'СЕТ СН'!$F$16</f>
        <v>0</v>
      </c>
      <c r="H339" s="36">
        <f>SUMIFS(СВЦЭМ!$J$40:$J$783,СВЦЭМ!$A$40:$A$783,$A339,СВЦЭМ!$B$40:$B$783,H$331)+'СЕТ СН'!$F$16</f>
        <v>0</v>
      </c>
      <c r="I339" s="36">
        <f>SUMIFS(СВЦЭМ!$J$40:$J$783,СВЦЭМ!$A$40:$A$783,$A339,СВЦЭМ!$B$40:$B$783,I$331)+'СЕТ СН'!$F$16</f>
        <v>0</v>
      </c>
      <c r="J339" s="36">
        <f>SUMIFS(СВЦЭМ!$J$40:$J$783,СВЦЭМ!$A$40:$A$783,$A339,СВЦЭМ!$B$40:$B$783,J$331)+'СЕТ СН'!$F$16</f>
        <v>0</v>
      </c>
      <c r="K339" s="36">
        <f>SUMIFS(СВЦЭМ!$J$40:$J$783,СВЦЭМ!$A$40:$A$783,$A339,СВЦЭМ!$B$40:$B$783,K$331)+'СЕТ СН'!$F$16</f>
        <v>0</v>
      </c>
      <c r="L339" s="36">
        <f>SUMIFS(СВЦЭМ!$J$40:$J$783,СВЦЭМ!$A$40:$A$783,$A339,СВЦЭМ!$B$40:$B$783,L$331)+'СЕТ СН'!$F$16</f>
        <v>0</v>
      </c>
      <c r="M339" s="36">
        <f>SUMIFS(СВЦЭМ!$J$40:$J$783,СВЦЭМ!$A$40:$A$783,$A339,СВЦЭМ!$B$40:$B$783,M$331)+'СЕТ СН'!$F$16</f>
        <v>0</v>
      </c>
      <c r="N339" s="36">
        <f>SUMIFS(СВЦЭМ!$J$40:$J$783,СВЦЭМ!$A$40:$A$783,$A339,СВЦЭМ!$B$40:$B$783,N$331)+'СЕТ СН'!$F$16</f>
        <v>0</v>
      </c>
      <c r="O339" s="36">
        <f>SUMIFS(СВЦЭМ!$J$40:$J$783,СВЦЭМ!$A$40:$A$783,$A339,СВЦЭМ!$B$40:$B$783,O$331)+'СЕТ СН'!$F$16</f>
        <v>0</v>
      </c>
      <c r="P339" s="36">
        <f>SUMIFS(СВЦЭМ!$J$40:$J$783,СВЦЭМ!$A$40:$A$783,$A339,СВЦЭМ!$B$40:$B$783,P$331)+'СЕТ СН'!$F$16</f>
        <v>0</v>
      </c>
      <c r="Q339" s="36">
        <f>SUMIFS(СВЦЭМ!$J$40:$J$783,СВЦЭМ!$A$40:$A$783,$A339,СВЦЭМ!$B$40:$B$783,Q$331)+'СЕТ СН'!$F$16</f>
        <v>0</v>
      </c>
      <c r="R339" s="36">
        <f>SUMIFS(СВЦЭМ!$J$40:$J$783,СВЦЭМ!$A$40:$A$783,$A339,СВЦЭМ!$B$40:$B$783,R$331)+'СЕТ СН'!$F$16</f>
        <v>0</v>
      </c>
      <c r="S339" s="36">
        <f>SUMIFS(СВЦЭМ!$J$40:$J$783,СВЦЭМ!$A$40:$A$783,$A339,СВЦЭМ!$B$40:$B$783,S$331)+'СЕТ СН'!$F$16</f>
        <v>0</v>
      </c>
      <c r="T339" s="36">
        <f>SUMIFS(СВЦЭМ!$J$40:$J$783,СВЦЭМ!$A$40:$A$783,$A339,СВЦЭМ!$B$40:$B$783,T$331)+'СЕТ СН'!$F$16</f>
        <v>0</v>
      </c>
      <c r="U339" s="36">
        <f>SUMIFS(СВЦЭМ!$J$40:$J$783,СВЦЭМ!$A$40:$A$783,$A339,СВЦЭМ!$B$40:$B$783,U$331)+'СЕТ СН'!$F$16</f>
        <v>0</v>
      </c>
      <c r="V339" s="36">
        <f>SUMIFS(СВЦЭМ!$J$40:$J$783,СВЦЭМ!$A$40:$A$783,$A339,СВЦЭМ!$B$40:$B$783,V$331)+'СЕТ СН'!$F$16</f>
        <v>0</v>
      </c>
      <c r="W339" s="36">
        <f>SUMIFS(СВЦЭМ!$J$40:$J$783,СВЦЭМ!$A$40:$A$783,$A339,СВЦЭМ!$B$40:$B$783,W$331)+'СЕТ СН'!$F$16</f>
        <v>0</v>
      </c>
      <c r="X339" s="36">
        <f>SUMIFS(СВЦЭМ!$J$40:$J$783,СВЦЭМ!$A$40:$A$783,$A339,СВЦЭМ!$B$40:$B$783,X$331)+'СЕТ СН'!$F$16</f>
        <v>0</v>
      </c>
      <c r="Y339" s="36">
        <f>SUMIFS(СВЦЭМ!$J$40:$J$783,СВЦЭМ!$A$40:$A$783,$A339,СВЦЭМ!$B$40:$B$783,Y$331)+'СЕТ СН'!$F$16</f>
        <v>0</v>
      </c>
    </row>
    <row r="340" spans="1:25" ht="15.75" hidden="1" x14ac:dyDescent="0.2">
      <c r="A340" s="35">
        <f t="shared" si="9"/>
        <v>44904</v>
      </c>
      <c r="B340" s="36">
        <f>SUMIFS(СВЦЭМ!$J$40:$J$783,СВЦЭМ!$A$40:$A$783,$A340,СВЦЭМ!$B$40:$B$783,B$331)+'СЕТ СН'!$F$16</f>
        <v>0</v>
      </c>
      <c r="C340" s="36">
        <f>SUMIFS(СВЦЭМ!$J$40:$J$783,СВЦЭМ!$A$40:$A$783,$A340,СВЦЭМ!$B$40:$B$783,C$331)+'СЕТ СН'!$F$16</f>
        <v>0</v>
      </c>
      <c r="D340" s="36">
        <f>SUMIFS(СВЦЭМ!$J$40:$J$783,СВЦЭМ!$A$40:$A$783,$A340,СВЦЭМ!$B$40:$B$783,D$331)+'СЕТ СН'!$F$16</f>
        <v>0</v>
      </c>
      <c r="E340" s="36">
        <f>SUMIFS(СВЦЭМ!$J$40:$J$783,СВЦЭМ!$A$40:$A$783,$A340,СВЦЭМ!$B$40:$B$783,E$331)+'СЕТ СН'!$F$16</f>
        <v>0</v>
      </c>
      <c r="F340" s="36">
        <f>SUMIFS(СВЦЭМ!$J$40:$J$783,СВЦЭМ!$A$40:$A$783,$A340,СВЦЭМ!$B$40:$B$783,F$331)+'СЕТ СН'!$F$16</f>
        <v>0</v>
      </c>
      <c r="G340" s="36">
        <f>SUMIFS(СВЦЭМ!$J$40:$J$783,СВЦЭМ!$A$40:$A$783,$A340,СВЦЭМ!$B$40:$B$783,G$331)+'СЕТ СН'!$F$16</f>
        <v>0</v>
      </c>
      <c r="H340" s="36">
        <f>SUMIFS(СВЦЭМ!$J$40:$J$783,СВЦЭМ!$A$40:$A$783,$A340,СВЦЭМ!$B$40:$B$783,H$331)+'СЕТ СН'!$F$16</f>
        <v>0</v>
      </c>
      <c r="I340" s="36">
        <f>SUMIFS(СВЦЭМ!$J$40:$J$783,СВЦЭМ!$A$40:$A$783,$A340,СВЦЭМ!$B$40:$B$783,I$331)+'СЕТ СН'!$F$16</f>
        <v>0</v>
      </c>
      <c r="J340" s="36">
        <f>SUMIFS(СВЦЭМ!$J$40:$J$783,СВЦЭМ!$A$40:$A$783,$A340,СВЦЭМ!$B$40:$B$783,J$331)+'СЕТ СН'!$F$16</f>
        <v>0</v>
      </c>
      <c r="K340" s="36">
        <f>SUMIFS(СВЦЭМ!$J$40:$J$783,СВЦЭМ!$A$40:$A$783,$A340,СВЦЭМ!$B$40:$B$783,K$331)+'СЕТ СН'!$F$16</f>
        <v>0</v>
      </c>
      <c r="L340" s="36">
        <f>SUMIFS(СВЦЭМ!$J$40:$J$783,СВЦЭМ!$A$40:$A$783,$A340,СВЦЭМ!$B$40:$B$783,L$331)+'СЕТ СН'!$F$16</f>
        <v>0</v>
      </c>
      <c r="M340" s="36">
        <f>SUMIFS(СВЦЭМ!$J$40:$J$783,СВЦЭМ!$A$40:$A$783,$A340,СВЦЭМ!$B$40:$B$783,M$331)+'СЕТ СН'!$F$16</f>
        <v>0</v>
      </c>
      <c r="N340" s="36">
        <f>SUMIFS(СВЦЭМ!$J$40:$J$783,СВЦЭМ!$A$40:$A$783,$A340,СВЦЭМ!$B$40:$B$783,N$331)+'СЕТ СН'!$F$16</f>
        <v>0</v>
      </c>
      <c r="O340" s="36">
        <f>SUMIFS(СВЦЭМ!$J$40:$J$783,СВЦЭМ!$A$40:$A$783,$A340,СВЦЭМ!$B$40:$B$783,O$331)+'СЕТ СН'!$F$16</f>
        <v>0</v>
      </c>
      <c r="P340" s="36">
        <f>SUMIFS(СВЦЭМ!$J$40:$J$783,СВЦЭМ!$A$40:$A$783,$A340,СВЦЭМ!$B$40:$B$783,P$331)+'СЕТ СН'!$F$16</f>
        <v>0</v>
      </c>
      <c r="Q340" s="36">
        <f>SUMIFS(СВЦЭМ!$J$40:$J$783,СВЦЭМ!$A$40:$A$783,$A340,СВЦЭМ!$B$40:$B$783,Q$331)+'СЕТ СН'!$F$16</f>
        <v>0</v>
      </c>
      <c r="R340" s="36">
        <f>SUMIFS(СВЦЭМ!$J$40:$J$783,СВЦЭМ!$A$40:$A$783,$A340,СВЦЭМ!$B$40:$B$783,R$331)+'СЕТ СН'!$F$16</f>
        <v>0</v>
      </c>
      <c r="S340" s="36">
        <f>SUMIFS(СВЦЭМ!$J$40:$J$783,СВЦЭМ!$A$40:$A$783,$A340,СВЦЭМ!$B$40:$B$783,S$331)+'СЕТ СН'!$F$16</f>
        <v>0</v>
      </c>
      <c r="T340" s="36">
        <f>SUMIFS(СВЦЭМ!$J$40:$J$783,СВЦЭМ!$A$40:$A$783,$A340,СВЦЭМ!$B$40:$B$783,T$331)+'СЕТ СН'!$F$16</f>
        <v>0</v>
      </c>
      <c r="U340" s="36">
        <f>SUMIFS(СВЦЭМ!$J$40:$J$783,СВЦЭМ!$A$40:$A$783,$A340,СВЦЭМ!$B$40:$B$783,U$331)+'СЕТ СН'!$F$16</f>
        <v>0</v>
      </c>
      <c r="V340" s="36">
        <f>SUMIFS(СВЦЭМ!$J$40:$J$783,СВЦЭМ!$A$40:$A$783,$A340,СВЦЭМ!$B$40:$B$783,V$331)+'СЕТ СН'!$F$16</f>
        <v>0</v>
      </c>
      <c r="W340" s="36">
        <f>SUMIFS(СВЦЭМ!$J$40:$J$783,СВЦЭМ!$A$40:$A$783,$A340,СВЦЭМ!$B$40:$B$783,W$331)+'СЕТ СН'!$F$16</f>
        <v>0</v>
      </c>
      <c r="X340" s="36">
        <f>SUMIFS(СВЦЭМ!$J$40:$J$783,СВЦЭМ!$A$40:$A$783,$A340,СВЦЭМ!$B$40:$B$783,X$331)+'СЕТ СН'!$F$16</f>
        <v>0</v>
      </c>
      <c r="Y340" s="36">
        <f>SUMIFS(СВЦЭМ!$J$40:$J$783,СВЦЭМ!$A$40:$A$783,$A340,СВЦЭМ!$B$40:$B$783,Y$331)+'СЕТ СН'!$F$16</f>
        <v>0</v>
      </c>
    </row>
    <row r="341" spans="1:25" ht="15.75" hidden="1" x14ac:dyDescent="0.2">
      <c r="A341" s="35">
        <f t="shared" si="9"/>
        <v>44905</v>
      </c>
      <c r="B341" s="36">
        <f>SUMIFS(СВЦЭМ!$J$40:$J$783,СВЦЭМ!$A$40:$A$783,$A341,СВЦЭМ!$B$40:$B$783,B$331)+'СЕТ СН'!$F$16</f>
        <v>0</v>
      </c>
      <c r="C341" s="36">
        <f>SUMIFS(СВЦЭМ!$J$40:$J$783,СВЦЭМ!$A$40:$A$783,$A341,СВЦЭМ!$B$40:$B$783,C$331)+'СЕТ СН'!$F$16</f>
        <v>0</v>
      </c>
      <c r="D341" s="36">
        <f>SUMIFS(СВЦЭМ!$J$40:$J$783,СВЦЭМ!$A$40:$A$783,$A341,СВЦЭМ!$B$40:$B$783,D$331)+'СЕТ СН'!$F$16</f>
        <v>0</v>
      </c>
      <c r="E341" s="36">
        <f>SUMIFS(СВЦЭМ!$J$40:$J$783,СВЦЭМ!$A$40:$A$783,$A341,СВЦЭМ!$B$40:$B$783,E$331)+'СЕТ СН'!$F$16</f>
        <v>0</v>
      </c>
      <c r="F341" s="36">
        <f>SUMIFS(СВЦЭМ!$J$40:$J$783,СВЦЭМ!$A$40:$A$783,$A341,СВЦЭМ!$B$40:$B$783,F$331)+'СЕТ СН'!$F$16</f>
        <v>0</v>
      </c>
      <c r="G341" s="36">
        <f>SUMIFS(СВЦЭМ!$J$40:$J$783,СВЦЭМ!$A$40:$A$783,$A341,СВЦЭМ!$B$40:$B$783,G$331)+'СЕТ СН'!$F$16</f>
        <v>0</v>
      </c>
      <c r="H341" s="36">
        <f>SUMIFS(СВЦЭМ!$J$40:$J$783,СВЦЭМ!$A$40:$A$783,$A341,СВЦЭМ!$B$40:$B$783,H$331)+'СЕТ СН'!$F$16</f>
        <v>0</v>
      </c>
      <c r="I341" s="36">
        <f>SUMIFS(СВЦЭМ!$J$40:$J$783,СВЦЭМ!$A$40:$A$783,$A341,СВЦЭМ!$B$40:$B$783,I$331)+'СЕТ СН'!$F$16</f>
        <v>0</v>
      </c>
      <c r="J341" s="36">
        <f>SUMIFS(СВЦЭМ!$J$40:$J$783,СВЦЭМ!$A$40:$A$783,$A341,СВЦЭМ!$B$40:$B$783,J$331)+'СЕТ СН'!$F$16</f>
        <v>0</v>
      </c>
      <c r="K341" s="36">
        <f>SUMIFS(СВЦЭМ!$J$40:$J$783,СВЦЭМ!$A$40:$A$783,$A341,СВЦЭМ!$B$40:$B$783,K$331)+'СЕТ СН'!$F$16</f>
        <v>0</v>
      </c>
      <c r="L341" s="36">
        <f>SUMIFS(СВЦЭМ!$J$40:$J$783,СВЦЭМ!$A$40:$A$783,$A341,СВЦЭМ!$B$40:$B$783,L$331)+'СЕТ СН'!$F$16</f>
        <v>0</v>
      </c>
      <c r="M341" s="36">
        <f>SUMIFS(СВЦЭМ!$J$40:$J$783,СВЦЭМ!$A$40:$A$783,$A341,СВЦЭМ!$B$40:$B$783,M$331)+'СЕТ СН'!$F$16</f>
        <v>0</v>
      </c>
      <c r="N341" s="36">
        <f>SUMIFS(СВЦЭМ!$J$40:$J$783,СВЦЭМ!$A$40:$A$783,$A341,СВЦЭМ!$B$40:$B$783,N$331)+'СЕТ СН'!$F$16</f>
        <v>0</v>
      </c>
      <c r="O341" s="36">
        <f>SUMIFS(СВЦЭМ!$J$40:$J$783,СВЦЭМ!$A$40:$A$783,$A341,СВЦЭМ!$B$40:$B$783,O$331)+'СЕТ СН'!$F$16</f>
        <v>0</v>
      </c>
      <c r="P341" s="36">
        <f>SUMIFS(СВЦЭМ!$J$40:$J$783,СВЦЭМ!$A$40:$A$783,$A341,СВЦЭМ!$B$40:$B$783,P$331)+'СЕТ СН'!$F$16</f>
        <v>0</v>
      </c>
      <c r="Q341" s="36">
        <f>SUMIFS(СВЦЭМ!$J$40:$J$783,СВЦЭМ!$A$40:$A$783,$A341,СВЦЭМ!$B$40:$B$783,Q$331)+'СЕТ СН'!$F$16</f>
        <v>0</v>
      </c>
      <c r="R341" s="36">
        <f>SUMIFS(СВЦЭМ!$J$40:$J$783,СВЦЭМ!$A$40:$A$783,$A341,СВЦЭМ!$B$40:$B$783,R$331)+'СЕТ СН'!$F$16</f>
        <v>0</v>
      </c>
      <c r="S341" s="36">
        <f>SUMIFS(СВЦЭМ!$J$40:$J$783,СВЦЭМ!$A$40:$A$783,$A341,СВЦЭМ!$B$40:$B$783,S$331)+'СЕТ СН'!$F$16</f>
        <v>0</v>
      </c>
      <c r="T341" s="36">
        <f>SUMIFS(СВЦЭМ!$J$40:$J$783,СВЦЭМ!$A$40:$A$783,$A341,СВЦЭМ!$B$40:$B$783,T$331)+'СЕТ СН'!$F$16</f>
        <v>0</v>
      </c>
      <c r="U341" s="36">
        <f>SUMIFS(СВЦЭМ!$J$40:$J$783,СВЦЭМ!$A$40:$A$783,$A341,СВЦЭМ!$B$40:$B$783,U$331)+'СЕТ СН'!$F$16</f>
        <v>0</v>
      </c>
      <c r="V341" s="36">
        <f>SUMIFS(СВЦЭМ!$J$40:$J$783,СВЦЭМ!$A$40:$A$783,$A341,СВЦЭМ!$B$40:$B$783,V$331)+'СЕТ СН'!$F$16</f>
        <v>0</v>
      </c>
      <c r="W341" s="36">
        <f>SUMIFS(СВЦЭМ!$J$40:$J$783,СВЦЭМ!$A$40:$A$783,$A341,СВЦЭМ!$B$40:$B$783,W$331)+'СЕТ СН'!$F$16</f>
        <v>0</v>
      </c>
      <c r="X341" s="36">
        <f>SUMIFS(СВЦЭМ!$J$40:$J$783,СВЦЭМ!$A$40:$A$783,$A341,СВЦЭМ!$B$40:$B$783,X$331)+'СЕТ СН'!$F$16</f>
        <v>0</v>
      </c>
      <c r="Y341" s="36">
        <f>SUMIFS(СВЦЭМ!$J$40:$J$783,СВЦЭМ!$A$40:$A$783,$A341,СВЦЭМ!$B$40:$B$783,Y$331)+'СЕТ СН'!$F$16</f>
        <v>0</v>
      </c>
    </row>
    <row r="342" spans="1:25" ht="15.75" hidden="1" x14ac:dyDescent="0.2">
      <c r="A342" s="35">
        <f t="shared" si="9"/>
        <v>44906</v>
      </c>
      <c r="B342" s="36">
        <f>SUMIFS(СВЦЭМ!$J$40:$J$783,СВЦЭМ!$A$40:$A$783,$A342,СВЦЭМ!$B$40:$B$783,B$331)+'СЕТ СН'!$F$16</f>
        <v>0</v>
      </c>
      <c r="C342" s="36">
        <f>SUMIFS(СВЦЭМ!$J$40:$J$783,СВЦЭМ!$A$40:$A$783,$A342,СВЦЭМ!$B$40:$B$783,C$331)+'СЕТ СН'!$F$16</f>
        <v>0</v>
      </c>
      <c r="D342" s="36">
        <f>SUMIFS(СВЦЭМ!$J$40:$J$783,СВЦЭМ!$A$40:$A$783,$A342,СВЦЭМ!$B$40:$B$783,D$331)+'СЕТ СН'!$F$16</f>
        <v>0</v>
      </c>
      <c r="E342" s="36">
        <f>SUMIFS(СВЦЭМ!$J$40:$J$783,СВЦЭМ!$A$40:$A$783,$A342,СВЦЭМ!$B$40:$B$783,E$331)+'СЕТ СН'!$F$16</f>
        <v>0</v>
      </c>
      <c r="F342" s="36">
        <f>SUMIFS(СВЦЭМ!$J$40:$J$783,СВЦЭМ!$A$40:$A$783,$A342,СВЦЭМ!$B$40:$B$783,F$331)+'СЕТ СН'!$F$16</f>
        <v>0</v>
      </c>
      <c r="G342" s="36">
        <f>SUMIFS(СВЦЭМ!$J$40:$J$783,СВЦЭМ!$A$40:$A$783,$A342,СВЦЭМ!$B$40:$B$783,G$331)+'СЕТ СН'!$F$16</f>
        <v>0</v>
      </c>
      <c r="H342" s="36">
        <f>SUMIFS(СВЦЭМ!$J$40:$J$783,СВЦЭМ!$A$40:$A$783,$A342,СВЦЭМ!$B$40:$B$783,H$331)+'СЕТ СН'!$F$16</f>
        <v>0</v>
      </c>
      <c r="I342" s="36">
        <f>SUMIFS(СВЦЭМ!$J$40:$J$783,СВЦЭМ!$A$40:$A$783,$A342,СВЦЭМ!$B$40:$B$783,I$331)+'СЕТ СН'!$F$16</f>
        <v>0</v>
      </c>
      <c r="J342" s="36">
        <f>SUMIFS(СВЦЭМ!$J$40:$J$783,СВЦЭМ!$A$40:$A$783,$A342,СВЦЭМ!$B$40:$B$783,J$331)+'СЕТ СН'!$F$16</f>
        <v>0</v>
      </c>
      <c r="K342" s="36">
        <f>SUMIFS(СВЦЭМ!$J$40:$J$783,СВЦЭМ!$A$40:$A$783,$A342,СВЦЭМ!$B$40:$B$783,K$331)+'СЕТ СН'!$F$16</f>
        <v>0</v>
      </c>
      <c r="L342" s="36">
        <f>SUMIFS(СВЦЭМ!$J$40:$J$783,СВЦЭМ!$A$40:$A$783,$A342,СВЦЭМ!$B$40:$B$783,L$331)+'СЕТ СН'!$F$16</f>
        <v>0</v>
      </c>
      <c r="M342" s="36">
        <f>SUMIFS(СВЦЭМ!$J$40:$J$783,СВЦЭМ!$A$40:$A$783,$A342,СВЦЭМ!$B$40:$B$783,M$331)+'СЕТ СН'!$F$16</f>
        <v>0</v>
      </c>
      <c r="N342" s="36">
        <f>SUMIFS(СВЦЭМ!$J$40:$J$783,СВЦЭМ!$A$40:$A$783,$A342,СВЦЭМ!$B$40:$B$783,N$331)+'СЕТ СН'!$F$16</f>
        <v>0</v>
      </c>
      <c r="O342" s="36">
        <f>SUMIFS(СВЦЭМ!$J$40:$J$783,СВЦЭМ!$A$40:$A$783,$A342,СВЦЭМ!$B$40:$B$783,O$331)+'СЕТ СН'!$F$16</f>
        <v>0</v>
      </c>
      <c r="P342" s="36">
        <f>SUMIFS(СВЦЭМ!$J$40:$J$783,СВЦЭМ!$A$40:$A$783,$A342,СВЦЭМ!$B$40:$B$783,P$331)+'СЕТ СН'!$F$16</f>
        <v>0</v>
      </c>
      <c r="Q342" s="36">
        <f>SUMIFS(СВЦЭМ!$J$40:$J$783,СВЦЭМ!$A$40:$A$783,$A342,СВЦЭМ!$B$40:$B$783,Q$331)+'СЕТ СН'!$F$16</f>
        <v>0</v>
      </c>
      <c r="R342" s="36">
        <f>SUMIFS(СВЦЭМ!$J$40:$J$783,СВЦЭМ!$A$40:$A$783,$A342,СВЦЭМ!$B$40:$B$783,R$331)+'СЕТ СН'!$F$16</f>
        <v>0</v>
      </c>
      <c r="S342" s="36">
        <f>SUMIFS(СВЦЭМ!$J$40:$J$783,СВЦЭМ!$A$40:$A$783,$A342,СВЦЭМ!$B$40:$B$783,S$331)+'СЕТ СН'!$F$16</f>
        <v>0</v>
      </c>
      <c r="T342" s="36">
        <f>SUMIFS(СВЦЭМ!$J$40:$J$783,СВЦЭМ!$A$40:$A$783,$A342,СВЦЭМ!$B$40:$B$783,T$331)+'СЕТ СН'!$F$16</f>
        <v>0</v>
      </c>
      <c r="U342" s="36">
        <f>SUMIFS(СВЦЭМ!$J$40:$J$783,СВЦЭМ!$A$40:$A$783,$A342,СВЦЭМ!$B$40:$B$783,U$331)+'СЕТ СН'!$F$16</f>
        <v>0</v>
      </c>
      <c r="V342" s="36">
        <f>SUMIFS(СВЦЭМ!$J$40:$J$783,СВЦЭМ!$A$40:$A$783,$A342,СВЦЭМ!$B$40:$B$783,V$331)+'СЕТ СН'!$F$16</f>
        <v>0</v>
      </c>
      <c r="W342" s="36">
        <f>SUMIFS(СВЦЭМ!$J$40:$J$783,СВЦЭМ!$A$40:$A$783,$A342,СВЦЭМ!$B$40:$B$783,W$331)+'СЕТ СН'!$F$16</f>
        <v>0</v>
      </c>
      <c r="X342" s="36">
        <f>SUMIFS(СВЦЭМ!$J$40:$J$783,СВЦЭМ!$A$40:$A$783,$A342,СВЦЭМ!$B$40:$B$783,X$331)+'СЕТ СН'!$F$16</f>
        <v>0</v>
      </c>
      <c r="Y342" s="36">
        <f>SUMIFS(СВЦЭМ!$J$40:$J$783,СВЦЭМ!$A$40:$A$783,$A342,СВЦЭМ!$B$40:$B$783,Y$331)+'СЕТ СН'!$F$16</f>
        <v>0</v>
      </c>
    </row>
    <row r="343" spans="1:25" ht="15.75" hidden="1" x14ac:dyDescent="0.2">
      <c r="A343" s="35">
        <f t="shared" si="9"/>
        <v>44907</v>
      </c>
      <c r="B343" s="36">
        <f>SUMIFS(СВЦЭМ!$J$40:$J$783,СВЦЭМ!$A$40:$A$783,$A343,СВЦЭМ!$B$40:$B$783,B$331)+'СЕТ СН'!$F$16</f>
        <v>0</v>
      </c>
      <c r="C343" s="36">
        <f>SUMIFS(СВЦЭМ!$J$40:$J$783,СВЦЭМ!$A$40:$A$783,$A343,СВЦЭМ!$B$40:$B$783,C$331)+'СЕТ СН'!$F$16</f>
        <v>0</v>
      </c>
      <c r="D343" s="36">
        <f>SUMIFS(СВЦЭМ!$J$40:$J$783,СВЦЭМ!$A$40:$A$783,$A343,СВЦЭМ!$B$40:$B$783,D$331)+'СЕТ СН'!$F$16</f>
        <v>0</v>
      </c>
      <c r="E343" s="36">
        <f>SUMIFS(СВЦЭМ!$J$40:$J$783,СВЦЭМ!$A$40:$A$783,$A343,СВЦЭМ!$B$40:$B$783,E$331)+'СЕТ СН'!$F$16</f>
        <v>0</v>
      </c>
      <c r="F343" s="36">
        <f>SUMIFS(СВЦЭМ!$J$40:$J$783,СВЦЭМ!$A$40:$A$783,$A343,СВЦЭМ!$B$40:$B$783,F$331)+'СЕТ СН'!$F$16</f>
        <v>0</v>
      </c>
      <c r="G343" s="36">
        <f>SUMIFS(СВЦЭМ!$J$40:$J$783,СВЦЭМ!$A$40:$A$783,$A343,СВЦЭМ!$B$40:$B$783,G$331)+'СЕТ СН'!$F$16</f>
        <v>0</v>
      </c>
      <c r="H343" s="36">
        <f>SUMIFS(СВЦЭМ!$J$40:$J$783,СВЦЭМ!$A$40:$A$783,$A343,СВЦЭМ!$B$40:$B$783,H$331)+'СЕТ СН'!$F$16</f>
        <v>0</v>
      </c>
      <c r="I343" s="36">
        <f>SUMIFS(СВЦЭМ!$J$40:$J$783,СВЦЭМ!$A$40:$A$783,$A343,СВЦЭМ!$B$40:$B$783,I$331)+'СЕТ СН'!$F$16</f>
        <v>0</v>
      </c>
      <c r="J343" s="36">
        <f>SUMIFS(СВЦЭМ!$J$40:$J$783,СВЦЭМ!$A$40:$A$783,$A343,СВЦЭМ!$B$40:$B$783,J$331)+'СЕТ СН'!$F$16</f>
        <v>0</v>
      </c>
      <c r="K343" s="36">
        <f>SUMIFS(СВЦЭМ!$J$40:$J$783,СВЦЭМ!$A$40:$A$783,$A343,СВЦЭМ!$B$40:$B$783,K$331)+'СЕТ СН'!$F$16</f>
        <v>0</v>
      </c>
      <c r="L343" s="36">
        <f>SUMIFS(СВЦЭМ!$J$40:$J$783,СВЦЭМ!$A$40:$A$783,$A343,СВЦЭМ!$B$40:$B$783,L$331)+'СЕТ СН'!$F$16</f>
        <v>0</v>
      </c>
      <c r="M343" s="36">
        <f>SUMIFS(СВЦЭМ!$J$40:$J$783,СВЦЭМ!$A$40:$A$783,$A343,СВЦЭМ!$B$40:$B$783,M$331)+'СЕТ СН'!$F$16</f>
        <v>0</v>
      </c>
      <c r="N343" s="36">
        <f>SUMIFS(СВЦЭМ!$J$40:$J$783,СВЦЭМ!$A$40:$A$783,$A343,СВЦЭМ!$B$40:$B$783,N$331)+'СЕТ СН'!$F$16</f>
        <v>0</v>
      </c>
      <c r="O343" s="36">
        <f>SUMIFS(СВЦЭМ!$J$40:$J$783,СВЦЭМ!$A$40:$A$783,$A343,СВЦЭМ!$B$40:$B$783,O$331)+'СЕТ СН'!$F$16</f>
        <v>0</v>
      </c>
      <c r="P343" s="36">
        <f>SUMIFS(СВЦЭМ!$J$40:$J$783,СВЦЭМ!$A$40:$A$783,$A343,СВЦЭМ!$B$40:$B$783,P$331)+'СЕТ СН'!$F$16</f>
        <v>0</v>
      </c>
      <c r="Q343" s="36">
        <f>SUMIFS(СВЦЭМ!$J$40:$J$783,СВЦЭМ!$A$40:$A$783,$A343,СВЦЭМ!$B$40:$B$783,Q$331)+'СЕТ СН'!$F$16</f>
        <v>0</v>
      </c>
      <c r="R343" s="36">
        <f>SUMIFS(СВЦЭМ!$J$40:$J$783,СВЦЭМ!$A$40:$A$783,$A343,СВЦЭМ!$B$40:$B$783,R$331)+'СЕТ СН'!$F$16</f>
        <v>0</v>
      </c>
      <c r="S343" s="36">
        <f>SUMIFS(СВЦЭМ!$J$40:$J$783,СВЦЭМ!$A$40:$A$783,$A343,СВЦЭМ!$B$40:$B$783,S$331)+'СЕТ СН'!$F$16</f>
        <v>0</v>
      </c>
      <c r="T343" s="36">
        <f>SUMIFS(СВЦЭМ!$J$40:$J$783,СВЦЭМ!$A$40:$A$783,$A343,СВЦЭМ!$B$40:$B$783,T$331)+'СЕТ СН'!$F$16</f>
        <v>0</v>
      </c>
      <c r="U343" s="36">
        <f>SUMIFS(СВЦЭМ!$J$40:$J$783,СВЦЭМ!$A$40:$A$783,$A343,СВЦЭМ!$B$40:$B$783,U$331)+'СЕТ СН'!$F$16</f>
        <v>0</v>
      </c>
      <c r="V343" s="36">
        <f>SUMIFS(СВЦЭМ!$J$40:$J$783,СВЦЭМ!$A$40:$A$783,$A343,СВЦЭМ!$B$40:$B$783,V$331)+'СЕТ СН'!$F$16</f>
        <v>0</v>
      </c>
      <c r="W343" s="36">
        <f>SUMIFS(СВЦЭМ!$J$40:$J$783,СВЦЭМ!$A$40:$A$783,$A343,СВЦЭМ!$B$40:$B$783,W$331)+'СЕТ СН'!$F$16</f>
        <v>0</v>
      </c>
      <c r="X343" s="36">
        <f>SUMIFS(СВЦЭМ!$J$40:$J$783,СВЦЭМ!$A$40:$A$783,$A343,СВЦЭМ!$B$40:$B$783,X$331)+'СЕТ СН'!$F$16</f>
        <v>0</v>
      </c>
      <c r="Y343" s="36">
        <f>SUMIFS(СВЦЭМ!$J$40:$J$783,СВЦЭМ!$A$40:$A$783,$A343,СВЦЭМ!$B$40:$B$783,Y$331)+'СЕТ СН'!$F$16</f>
        <v>0</v>
      </c>
    </row>
    <row r="344" spans="1:25" ht="15.75" hidden="1" x14ac:dyDescent="0.2">
      <c r="A344" s="35">
        <f t="shared" si="9"/>
        <v>44908</v>
      </c>
      <c r="B344" s="36">
        <f>SUMIFS(СВЦЭМ!$J$40:$J$783,СВЦЭМ!$A$40:$A$783,$A344,СВЦЭМ!$B$40:$B$783,B$331)+'СЕТ СН'!$F$16</f>
        <v>0</v>
      </c>
      <c r="C344" s="36">
        <f>SUMIFS(СВЦЭМ!$J$40:$J$783,СВЦЭМ!$A$40:$A$783,$A344,СВЦЭМ!$B$40:$B$783,C$331)+'СЕТ СН'!$F$16</f>
        <v>0</v>
      </c>
      <c r="D344" s="36">
        <f>SUMIFS(СВЦЭМ!$J$40:$J$783,СВЦЭМ!$A$40:$A$783,$A344,СВЦЭМ!$B$40:$B$783,D$331)+'СЕТ СН'!$F$16</f>
        <v>0</v>
      </c>
      <c r="E344" s="36">
        <f>SUMIFS(СВЦЭМ!$J$40:$J$783,СВЦЭМ!$A$40:$A$783,$A344,СВЦЭМ!$B$40:$B$783,E$331)+'СЕТ СН'!$F$16</f>
        <v>0</v>
      </c>
      <c r="F344" s="36">
        <f>SUMIFS(СВЦЭМ!$J$40:$J$783,СВЦЭМ!$A$40:$A$783,$A344,СВЦЭМ!$B$40:$B$783,F$331)+'СЕТ СН'!$F$16</f>
        <v>0</v>
      </c>
      <c r="G344" s="36">
        <f>SUMIFS(СВЦЭМ!$J$40:$J$783,СВЦЭМ!$A$40:$A$783,$A344,СВЦЭМ!$B$40:$B$783,G$331)+'СЕТ СН'!$F$16</f>
        <v>0</v>
      </c>
      <c r="H344" s="36">
        <f>SUMIFS(СВЦЭМ!$J$40:$J$783,СВЦЭМ!$A$40:$A$783,$A344,СВЦЭМ!$B$40:$B$783,H$331)+'СЕТ СН'!$F$16</f>
        <v>0</v>
      </c>
      <c r="I344" s="36">
        <f>SUMIFS(СВЦЭМ!$J$40:$J$783,СВЦЭМ!$A$40:$A$783,$A344,СВЦЭМ!$B$40:$B$783,I$331)+'СЕТ СН'!$F$16</f>
        <v>0</v>
      </c>
      <c r="J344" s="36">
        <f>SUMIFS(СВЦЭМ!$J$40:$J$783,СВЦЭМ!$A$40:$A$783,$A344,СВЦЭМ!$B$40:$B$783,J$331)+'СЕТ СН'!$F$16</f>
        <v>0</v>
      </c>
      <c r="K344" s="36">
        <f>SUMIFS(СВЦЭМ!$J$40:$J$783,СВЦЭМ!$A$40:$A$783,$A344,СВЦЭМ!$B$40:$B$783,K$331)+'СЕТ СН'!$F$16</f>
        <v>0</v>
      </c>
      <c r="L344" s="36">
        <f>SUMIFS(СВЦЭМ!$J$40:$J$783,СВЦЭМ!$A$40:$A$783,$A344,СВЦЭМ!$B$40:$B$783,L$331)+'СЕТ СН'!$F$16</f>
        <v>0</v>
      </c>
      <c r="M344" s="36">
        <f>SUMIFS(СВЦЭМ!$J$40:$J$783,СВЦЭМ!$A$40:$A$783,$A344,СВЦЭМ!$B$40:$B$783,M$331)+'СЕТ СН'!$F$16</f>
        <v>0</v>
      </c>
      <c r="N344" s="36">
        <f>SUMIFS(СВЦЭМ!$J$40:$J$783,СВЦЭМ!$A$40:$A$783,$A344,СВЦЭМ!$B$40:$B$783,N$331)+'СЕТ СН'!$F$16</f>
        <v>0</v>
      </c>
      <c r="O344" s="36">
        <f>SUMIFS(СВЦЭМ!$J$40:$J$783,СВЦЭМ!$A$40:$A$783,$A344,СВЦЭМ!$B$40:$B$783,O$331)+'СЕТ СН'!$F$16</f>
        <v>0</v>
      </c>
      <c r="P344" s="36">
        <f>SUMIFS(СВЦЭМ!$J$40:$J$783,СВЦЭМ!$A$40:$A$783,$A344,СВЦЭМ!$B$40:$B$783,P$331)+'СЕТ СН'!$F$16</f>
        <v>0</v>
      </c>
      <c r="Q344" s="36">
        <f>SUMIFS(СВЦЭМ!$J$40:$J$783,СВЦЭМ!$A$40:$A$783,$A344,СВЦЭМ!$B$40:$B$783,Q$331)+'СЕТ СН'!$F$16</f>
        <v>0</v>
      </c>
      <c r="R344" s="36">
        <f>SUMIFS(СВЦЭМ!$J$40:$J$783,СВЦЭМ!$A$40:$A$783,$A344,СВЦЭМ!$B$40:$B$783,R$331)+'СЕТ СН'!$F$16</f>
        <v>0</v>
      </c>
      <c r="S344" s="36">
        <f>SUMIFS(СВЦЭМ!$J$40:$J$783,СВЦЭМ!$A$40:$A$783,$A344,СВЦЭМ!$B$40:$B$783,S$331)+'СЕТ СН'!$F$16</f>
        <v>0</v>
      </c>
      <c r="T344" s="36">
        <f>SUMIFS(СВЦЭМ!$J$40:$J$783,СВЦЭМ!$A$40:$A$783,$A344,СВЦЭМ!$B$40:$B$783,T$331)+'СЕТ СН'!$F$16</f>
        <v>0</v>
      </c>
      <c r="U344" s="36">
        <f>SUMIFS(СВЦЭМ!$J$40:$J$783,СВЦЭМ!$A$40:$A$783,$A344,СВЦЭМ!$B$40:$B$783,U$331)+'СЕТ СН'!$F$16</f>
        <v>0</v>
      </c>
      <c r="V344" s="36">
        <f>SUMIFS(СВЦЭМ!$J$40:$J$783,СВЦЭМ!$A$40:$A$783,$A344,СВЦЭМ!$B$40:$B$783,V$331)+'СЕТ СН'!$F$16</f>
        <v>0</v>
      </c>
      <c r="W344" s="36">
        <f>SUMIFS(СВЦЭМ!$J$40:$J$783,СВЦЭМ!$A$40:$A$783,$A344,СВЦЭМ!$B$40:$B$783,W$331)+'СЕТ СН'!$F$16</f>
        <v>0</v>
      </c>
      <c r="X344" s="36">
        <f>SUMIFS(СВЦЭМ!$J$40:$J$783,СВЦЭМ!$A$40:$A$783,$A344,СВЦЭМ!$B$40:$B$783,X$331)+'СЕТ СН'!$F$16</f>
        <v>0</v>
      </c>
      <c r="Y344" s="36">
        <f>SUMIFS(СВЦЭМ!$J$40:$J$783,СВЦЭМ!$A$40:$A$783,$A344,СВЦЭМ!$B$40:$B$783,Y$331)+'СЕТ СН'!$F$16</f>
        <v>0</v>
      </c>
    </row>
    <row r="345" spans="1:25" ht="15.75" hidden="1" x14ac:dyDescent="0.2">
      <c r="A345" s="35">
        <f t="shared" si="9"/>
        <v>44909</v>
      </c>
      <c r="B345" s="36">
        <f>SUMIFS(СВЦЭМ!$J$40:$J$783,СВЦЭМ!$A$40:$A$783,$A345,СВЦЭМ!$B$40:$B$783,B$331)+'СЕТ СН'!$F$16</f>
        <v>0</v>
      </c>
      <c r="C345" s="36">
        <f>SUMIFS(СВЦЭМ!$J$40:$J$783,СВЦЭМ!$A$40:$A$783,$A345,СВЦЭМ!$B$40:$B$783,C$331)+'СЕТ СН'!$F$16</f>
        <v>0</v>
      </c>
      <c r="D345" s="36">
        <f>SUMIFS(СВЦЭМ!$J$40:$J$783,СВЦЭМ!$A$40:$A$783,$A345,СВЦЭМ!$B$40:$B$783,D$331)+'СЕТ СН'!$F$16</f>
        <v>0</v>
      </c>
      <c r="E345" s="36">
        <f>SUMIFS(СВЦЭМ!$J$40:$J$783,СВЦЭМ!$A$40:$A$783,$A345,СВЦЭМ!$B$40:$B$783,E$331)+'СЕТ СН'!$F$16</f>
        <v>0</v>
      </c>
      <c r="F345" s="36">
        <f>SUMIFS(СВЦЭМ!$J$40:$J$783,СВЦЭМ!$A$40:$A$783,$A345,СВЦЭМ!$B$40:$B$783,F$331)+'СЕТ СН'!$F$16</f>
        <v>0</v>
      </c>
      <c r="G345" s="36">
        <f>SUMIFS(СВЦЭМ!$J$40:$J$783,СВЦЭМ!$A$40:$A$783,$A345,СВЦЭМ!$B$40:$B$783,G$331)+'СЕТ СН'!$F$16</f>
        <v>0</v>
      </c>
      <c r="H345" s="36">
        <f>SUMIFS(СВЦЭМ!$J$40:$J$783,СВЦЭМ!$A$40:$A$783,$A345,СВЦЭМ!$B$40:$B$783,H$331)+'СЕТ СН'!$F$16</f>
        <v>0</v>
      </c>
      <c r="I345" s="36">
        <f>SUMIFS(СВЦЭМ!$J$40:$J$783,СВЦЭМ!$A$40:$A$783,$A345,СВЦЭМ!$B$40:$B$783,I$331)+'СЕТ СН'!$F$16</f>
        <v>0</v>
      </c>
      <c r="J345" s="36">
        <f>SUMIFS(СВЦЭМ!$J$40:$J$783,СВЦЭМ!$A$40:$A$783,$A345,СВЦЭМ!$B$40:$B$783,J$331)+'СЕТ СН'!$F$16</f>
        <v>0</v>
      </c>
      <c r="K345" s="36">
        <f>SUMIFS(СВЦЭМ!$J$40:$J$783,СВЦЭМ!$A$40:$A$783,$A345,СВЦЭМ!$B$40:$B$783,K$331)+'СЕТ СН'!$F$16</f>
        <v>0</v>
      </c>
      <c r="L345" s="36">
        <f>SUMIFS(СВЦЭМ!$J$40:$J$783,СВЦЭМ!$A$40:$A$783,$A345,СВЦЭМ!$B$40:$B$783,L$331)+'СЕТ СН'!$F$16</f>
        <v>0</v>
      </c>
      <c r="M345" s="36">
        <f>SUMIFS(СВЦЭМ!$J$40:$J$783,СВЦЭМ!$A$40:$A$783,$A345,СВЦЭМ!$B$40:$B$783,M$331)+'СЕТ СН'!$F$16</f>
        <v>0</v>
      </c>
      <c r="N345" s="36">
        <f>SUMIFS(СВЦЭМ!$J$40:$J$783,СВЦЭМ!$A$40:$A$783,$A345,СВЦЭМ!$B$40:$B$783,N$331)+'СЕТ СН'!$F$16</f>
        <v>0</v>
      </c>
      <c r="O345" s="36">
        <f>SUMIFS(СВЦЭМ!$J$40:$J$783,СВЦЭМ!$A$40:$A$783,$A345,СВЦЭМ!$B$40:$B$783,O$331)+'СЕТ СН'!$F$16</f>
        <v>0</v>
      </c>
      <c r="P345" s="36">
        <f>SUMIFS(СВЦЭМ!$J$40:$J$783,СВЦЭМ!$A$40:$A$783,$A345,СВЦЭМ!$B$40:$B$783,P$331)+'СЕТ СН'!$F$16</f>
        <v>0</v>
      </c>
      <c r="Q345" s="36">
        <f>SUMIFS(СВЦЭМ!$J$40:$J$783,СВЦЭМ!$A$40:$A$783,$A345,СВЦЭМ!$B$40:$B$783,Q$331)+'СЕТ СН'!$F$16</f>
        <v>0</v>
      </c>
      <c r="R345" s="36">
        <f>SUMIFS(СВЦЭМ!$J$40:$J$783,СВЦЭМ!$A$40:$A$783,$A345,СВЦЭМ!$B$40:$B$783,R$331)+'СЕТ СН'!$F$16</f>
        <v>0</v>
      </c>
      <c r="S345" s="36">
        <f>SUMIFS(СВЦЭМ!$J$40:$J$783,СВЦЭМ!$A$40:$A$783,$A345,СВЦЭМ!$B$40:$B$783,S$331)+'СЕТ СН'!$F$16</f>
        <v>0</v>
      </c>
      <c r="T345" s="36">
        <f>SUMIFS(СВЦЭМ!$J$40:$J$783,СВЦЭМ!$A$40:$A$783,$A345,СВЦЭМ!$B$40:$B$783,T$331)+'СЕТ СН'!$F$16</f>
        <v>0</v>
      </c>
      <c r="U345" s="36">
        <f>SUMIFS(СВЦЭМ!$J$40:$J$783,СВЦЭМ!$A$40:$A$783,$A345,СВЦЭМ!$B$40:$B$783,U$331)+'СЕТ СН'!$F$16</f>
        <v>0</v>
      </c>
      <c r="V345" s="36">
        <f>SUMIFS(СВЦЭМ!$J$40:$J$783,СВЦЭМ!$A$40:$A$783,$A345,СВЦЭМ!$B$40:$B$783,V$331)+'СЕТ СН'!$F$16</f>
        <v>0</v>
      </c>
      <c r="W345" s="36">
        <f>SUMIFS(СВЦЭМ!$J$40:$J$783,СВЦЭМ!$A$40:$A$783,$A345,СВЦЭМ!$B$40:$B$783,W$331)+'СЕТ СН'!$F$16</f>
        <v>0</v>
      </c>
      <c r="X345" s="36">
        <f>SUMIFS(СВЦЭМ!$J$40:$J$783,СВЦЭМ!$A$40:$A$783,$A345,СВЦЭМ!$B$40:$B$783,X$331)+'СЕТ СН'!$F$16</f>
        <v>0</v>
      </c>
      <c r="Y345" s="36">
        <f>SUMIFS(СВЦЭМ!$J$40:$J$783,СВЦЭМ!$A$40:$A$783,$A345,СВЦЭМ!$B$40:$B$783,Y$331)+'СЕТ СН'!$F$16</f>
        <v>0</v>
      </c>
    </row>
    <row r="346" spans="1:25" ht="15.75" hidden="1" x14ac:dyDescent="0.2">
      <c r="A346" s="35">
        <f t="shared" si="9"/>
        <v>44910</v>
      </c>
      <c r="B346" s="36">
        <f>SUMIFS(СВЦЭМ!$J$40:$J$783,СВЦЭМ!$A$40:$A$783,$A346,СВЦЭМ!$B$40:$B$783,B$331)+'СЕТ СН'!$F$16</f>
        <v>0</v>
      </c>
      <c r="C346" s="36">
        <f>SUMIFS(СВЦЭМ!$J$40:$J$783,СВЦЭМ!$A$40:$A$783,$A346,СВЦЭМ!$B$40:$B$783,C$331)+'СЕТ СН'!$F$16</f>
        <v>0</v>
      </c>
      <c r="D346" s="36">
        <f>SUMIFS(СВЦЭМ!$J$40:$J$783,СВЦЭМ!$A$40:$A$783,$A346,СВЦЭМ!$B$40:$B$783,D$331)+'СЕТ СН'!$F$16</f>
        <v>0</v>
      </c>
      <c r="E346" s="36">
        <f>SUMIFS(СВЦЭМ!$J$40:$J$783,СВЦЭМ!$A$40:$A$783,$A346,СВЦЭМ!$B$40:$B$783,E$331)+'СЕТ СН'!$F$16</f>
        <v>0</v>
      </c>
      <c r="F346" s="36">
        <f>SUMIFS(СВЦЭМ!$J$40:$J$783,СВЦЭМ!$A$40:$A$783,$A346,СВЦЭМ!$B$40:$B$783,F$331)+'СЕТ СН'!$F$16</f>
        <v>0</v>
      </c>
      <c r="G346" s="36">
        <f>SUMIFS(СВЦЭМ!$J$40:$J$783,СВЦЭМ!$A$40:$A$783,$A346,СВЦЭМ!$B$40:$B$783,G$331)+'СЕТ СН'!$F$16</f>
        <v>0</v>
      </c>
      <c r="H346" s="36">
        <f>SUMIFS(СВЦЭМ!$J$40:$J$783,СВЦЭМ!$A$40:$A$783,$A346,СВЦЭМ!$B$40:$B$783,H$331)+'СЕТ СН'!$F$16</f>
        <v>0</v>
      </c>
      <c r="I346" s="36">
        <f>SUMIFS(СВЦЭМ!$J$40:$J$783,СВЦЭМ!$A$40:$A$783,$A346,СВЦЭМ!$B$40:$B$783,I$331)+'СЕТ СН'!$F$16</f>
        <v>0</v>
      </c>
      <c r="J346" s="36">
        <f>SUMIFS(СВЦЭМ!$J$40:$J$783,СВЦЭМ!$A$40:$A$783,$A346,СВЦЭМ!$B$40:$B$783,J$331)+'СЕТ СН'!$F$16</f>
        <v>0</v>
      </c>
      <c r="K346" s="36">
        <f>SUMIFS(СВЦЭМ!$J$40:$J$783,СВЦЭМ!$A$40:$A$783,$A346,СВЦЭМ!$B$40:$B$783,K$331)+'СЕТ СН'!$F$16</f>
        <v>0</v>
      </c>
      <c r="L346" s="36">
        <f>SUMIFS(СВЦЭМ!$J$40:$J$783,СВЦЭМ!$A$40:$A$783,$A346,СВЦЭМ!$B$40:$B$783,L$331)+'СЕТ СН'!$F$16</f>
        <v>0</v>
      </c>
      <c r="M346" s="36">
        <f>SUMIFS(СВЦЭМ!$J$40:$J$783,СВЦЭМ!$A$40:$A$783,$A346,СВЦЭМ!$B$40:$B$783,M$331)+'СЕТ СН'!$F$16</f>
        <v>0</v>
      </c>
      <c r="N346" s="36">
        <f>SUMIFS(СВЦЭМ!$J$40:$J$783,СВЦЭМ!$A$40:$A$783,$A346,СВЦЭМ!$B$40:$B$783,N$331)+'СЕТ СН'!$F$16</f>
        <v>0</v>
      </c>
      <c r="O346" s="36">
        <f>SUMIFS(СВЦЭМ!$J$40:$J$783,СВЦЭМ!$A$40:$A$783,$A346,СВЦЭМ!$B$40:$B$783,O$331)+'СЕТ СН'!$F$16</f>
        <v>0</v>
      </c>
      <c r="P346" s="36">
        <f>SUMIFS(СВЦЭМ!$J$40:$J$783,СВЦЭМ!$A$40:$A$783,$A346,СВЦЭМ!$B$40:$B$783,P$331)+'СЕТ СН'!$F$16</f>
        <v>0</v>
      </c>
      <c r="Q346" s="36">
        <f>SUMIFS(СВЦЭМ!$J$40:$J$783,СВЦЭМ!$A$40:$A$783,$A346,СВЦЭМ!$B$40:$B$783,Q$331)+'СЕТ СН'!$F$16</f>
        <v>0</v>
      </c>
      <c r="R346" s="36">
        <f>SUMIFS(СВЦЭМ!$J$40:$J$783,СВЦЭМ!$A$40:$A$783,$A346,СВЦЭМ!$B$40:$B$783,R$331)+'СЕТ СН'!$F$16</f>
        <v>0</v>
      </c>
      <c r="S346" s="36">
        <f>SUMIFS(СВЦЭМ!$J$40:$J$783,СВЦЭМ!$A$40:$A$783,$A346,СВЦЭМ!$B$40:$B$783,S$331)+'СЕТ СН'!$F$16</f>
        <v>0</v>
      </c>
      <c r="T346" s="36">
        <f>SUMIFS(СВЦЭМ!$J$40:$J$783,СВЦЭМ!$A$40:$A$783,$A346,СВЦЭМ!$B$40:$B$783,T$331)+'СЕТ СН'!$F$16</f>
        <v>0</v>
      </c>
      <c r="U346" s="36">
        <f>SUMIFS(СВЦЭМ!$J$40:$J$783,СВЦЭМ!$A$40:$A$783,$A346,СВЦЭМ!$B$40:$B$783,U$331)+'СЕТ СН'!$F$16</f>
        <v>0</v>
      </c>
      <c r="V346" s="36">
        <f>SUMIFS(СВЦЭМ!$J$40:$J$783,СВЦЭМ!$A$40:$A$783,$A346,СВЦЭМ!$B$40:$B$783,V$331)+'СЕТ СН'!$F$16</f>
        <v>0</v>
      </c>
      <c r="W346" s="36">
        <f>SUMIFS(СВЦЭМ!$J$40:$J$783,СВЦЭМ!$A$40:$A$783,$A346,СВЦЭМ!$B$40:$B$783,W$331)+'СЕТ СН'!$F$16</f>
        <v>0</v>
      </c>
      <c r="X346" s="36">
        <f>SUMIFS(СВЦЭМ!$J$40:$J$783,СВЦЭМ!$A$40:$A$783,$A346,СВЦЭМ!$B$40:$B$783,X$331)+'СЕТ СН'!$F$16</f>
        <v>0</v>
      </c>
      <c r="Y346" s="36">
        <f>SUMIFS(СВЦЭМ!$J$40:$J$783,СВЦЭМ!$A$40:$A$783,$A346,СВЦЭМ!$B$40:$B$783,Y$331)+'СЕТ СН'!$F$16</f>
        <v>0</v>
      </c>
    </row>
    <row r="347" spans="1:25" ht="15.75" hidden="1" x14ac:dyDescent="0.2">
      <c r="A347" s="35">
        <f t="shared" si="9"/>
        <v>44911</v>
      </c>
      <c r="B347" s="36">
        <f>SUMIFS(СВЦЭМ!$J$40:$J$783,СВЦЭМ!$A$40:$A$783,$A347,СВЦЭМ!$B$40:$B$783,B$331)+'СЕТ СН'!$F$16</f>
        <v>0</v>
      </c>
      <c r="C347" s="36">
        <f>SUMIFS(СВЦЭМ!$J$40:$J$783,СВЦЭМ!$A$40:$A$783,$A347,СВЦЭМ!$B$40:$B$783,C$331)+'СЕТ СН'!$F$16</f>
        <v>0</v>
      </c>
      <c r="D347" s="36">
        <f>SUMIFS(СВЦЭМ!$J$40:$J$783,СВЦЭМ!$A$40:$A$783,$A347,СВЦЭМ!$B$40:$B$783,D$331)+'СЕТ СН'!$F$16</f>
        <v>0</v>
      </c>
      <c r="E347" s="36">
        <f>SUMIFS(СВЦЭМ!$J$40:$J$783,СВЦЭМ!$A$40:$A$783,$A347,СВЦЭМ!$B$40:$B$783,E$331)+'СЕТ СН'!$F$16</f>
        <v>0</v>
      </c>
      <c r="F347" s="36">
        <f>SUMIFS(СВЦЭМ!$J$40:$J$783,СВЦЭМ!$A$40:$A$783,$A347,СВЦЭМ!$B$40:$B$783,F$331)+'СЕТ СН'!$F$16</f>
        <v>0</v>
      </c>
      <c r="G347" s="36">
        <f>SUMIFS(СВЦЭМ!$J$40:$J$783,СВЦЭМ!$A$40:$A$783,$A347,СВЦЭМ!$B$40:$B$783,G$331)+'СЕТ СН'!$F$16</f>
        <v>0</v>
      </c>
      <c r="H347" s="36">
        <f>SUMIFS(СВЦЭМ!$J$40:$J$783,СВЦЭМ!$A$40:$A$783,$A347,СВЦЭМ!$B$40:$B$783,H$331)+'СЕТ СН'!$F$16</f>
        <v>0</v>
      </c>
      <c r="I347" s="36">
        <f>SUMIFS(СВЦЭМ!$J$40:$J$783,СВЦЭМ!$A$40:$A$783,$A347,СВЦЭМ!$B$40:$B$783,I$331)+'СЕТ СН'!$F$16</f>
        <v>0</v>
      </c>
      <c r="J347" s="36">
        <f>SUMIFS(СВЦЭМ!$J$40:$J$783,СВЦЭМ!$A$40:$A$783,$A347,СВЦЭМ!$B$40:$B$783,J$331)+'СЕТ СН'!$F$16</f>
        <v>0</v>
      </c>
      <c r="K347" s="36">
        <f>SUMIFS(СВЦЭМ!$J$40:$J$783,СВЦЭМ!$A$40:$A$783,$A347,СВЦЭМ!$B$40:$B$783,K$331)+'СЕТ СН'!$F$16</f>
        <v>0</v>
      </c>
      <c r="L347" s="36">
        <f>SUMIFS(СВЦЭМ!$J$40:$J$783,СВЦЭМ!$A$40:$A$783,$A347,СВЦЭМ!$B$40:$B$783,L$331)+'СЕТ СН'!$F$16</f>
        <v>0</v>
      </c>
      <c r="M347" s="36">
        <f>SUMIFS(СВЦЭМ!$J$40:$J$783,СВЦЭМ!$A$40:$A$783,$A347,СВЦЭМ!$B$40:$B$783,M$331)+'СЕТ СН'!$F$16</f>
        <v>0</v>
      </c>
      <c r="N347" s="36">
        <f>SUMIFS(СВЦЭМ!$J$40:$J$783,СВЦЭМ!$A$40:$A$783,$A347,СВЦЭМ!$B$40:$B$783,N$331)+'СЕТ СН'!$F$16</f>
        <v>0</v>
      </c>
      <c r="O347" s="36">
        <f>SUMIFS(СВЦЭМ!$J$40:$J$783,СВЦЭМ!$A$40:$A$783,$A347,СВЦЭМ!$B$40:$B$783,O$331)+'СЕТ СН'!$F$16</f>
        <v>0</v>
      </c>
      <c r="P347" s="36">
        <f>SUMIFS(СВЦЭМ!$J$40:$J$783,СВЦЭМ!$A$40:$A$783,$A347,СВЦЭМ!$B$40:$B$783,P$331)+'СЕТ СН'!$F$16</f>
        <v>0</v>
      </c>
      <c r="Q347" s="36">
        <f>SUMIFS(СВЦЭМ!$J$40:$J$783,СВЦЭМ!$A$40:$A$783,$A347,СВЦЭМ!$B$40:$B$783,Q$331)+'СЕТ СН'!$F$16</f>
        <v>0</v>
      </c>
      <c r="R347" s="36">
        <f>SUMIFS(СВЦЭМ!$J$40:$J$783,СВЦЭМ!$A$40:$A$783,$A347,СВЦЭМ!$B$40:$B$783,R$331)+'СЕТ СН'!$F$16</f>
        <v>0</v>
      </c>
      <c r="S347" s="36">
        <f>SUMIFS(СВЦЭМ!$J$40:$J$783,СВЦЭМ!$A$40:$A$783,$A347,СВЦЭМ!$B$40:$B$783,S$331)+'СЕТ СН'!$F$16</f>
        <v>0</v>
      </c>
      <c r="T347" s="36">
        <f>SUMIFS(СВЦЭМ!$J$40:$J$783,СВЦЭМ!$A$40:$A$783,$A347,СВЦЭМ!$B$40:$B$783,T$331)+'СЕТ СН'!$F$16</f>
        <v>0</v>
      </c>
      <c r="U347" s="36">
        <f>SUMIFS(СВЦЭМ!$J$40:$J$783,СВЦЭМ!$A$40:$A$783,$A347,СВЦЭМ!$B$40:$B$783,U$331)+'СЕТ СН'!$F$16</f>
        <v>0</v>
      </c>
      <c r="V347" s="36">
        <f>SUMIFS(СВЦЭМ!$J$40:$J$783,СВЦЭМ!$A$40:$A$783,$A347,СВЦЭМ!$B$40:$B$783,V$331)+'СЕТ СН'!$F$16</f>
        <v>0</v>
      </c>
      <c r="W347" s="36">
        <f>SUMIFS(СВЦЭМ!$J$40:$J$783,СВЦЭМ!$A$40:$A$783,$A347,СВЦЭМ!$B$40:$B$783,W$331)+'СЕТ СН'!$F$16</f>
        <v>0</v>
      </c>
      <c r="X347" s="36">
        <f>SUMIFS(СВЦЭМ!$J$40:$J$783,СВЦЭМ!$A$40:$A$783,$A347,СВЦЭМ!$B$40:$B$783,X$331)+'СЕТ СН'!$F$16</f>
        <v>0</v>
      </c>
      <c r="Y347" s="36">
        <f>SUMIFS(СВЦЭМ!$J$40:$J$783,СВЦЭМ!$A$40:$A$783,$A347,СВЦЭМ!$B$40:$B$783,Y$331)+'СЕТ СН'!$F$16</f>
        <v>0</v>
      </c>
    </row>
    <row r="348" spans="1:25" ht="15.75" hidden="1" x14ac:dyDescent="0.2">
      <c r="A348" s="35">
        <f t="shared" si="9"/>
        <v>44912</v>
      </c>
      <c r="B348" s="36">
        <f>SUMIFS(СВЦЭМ!$J$40:$J$783,СВЦЭМ!$A$40:$A$783,$A348,СВЦЭМ!$B$40:$B$783,B$331)+'СЕТ СН'!$F$16</f>
        <v>0</v>
      </c>
      <c r="C348" s="36">
        <f>SUMIFS(СВЦЭМ!$J$40:$J$783,СВЦЭМ!$A$40:$A$783,$A348,СВЦЭМ!$B$40:$B$783,C$331)+'СЕТ СН'!$F$16</f>
        <v>0</v>
      </c>
      <c r="D348" s="36">
        <f>SUMIFS(СВЦЭМ!$J$40:$J$783,СВЦЭМ!$A$40:$A$783,$A348,СВЦЭМ!$B$40:$B$783,D$331)+'СЕТ СН'!$F$16</f>
        <v>0</v>
      </c>
      <c r="E348" s="36">
        <f>SUMIFS(СВЦЭМ!$J$40:$J$783,СВЦЭМ!$A$40:$A$783,$A348,СВЦЭМ!$B$40:$B$783,E$331)+'СЕТ СН'!$F$16</f>
        <v>0</v>
      </c>
      <c r="F348" s="36">
        <f>SUMIFS(СВЦЭМ!$J$40:$J$783,СВЦЭМ!$A$40:$A$783,$A348,СВЦЭМ!$B$40:$B$783,F$331)+'СЕТ СН'!$F$16</f>
        <v>0</v>
      </c>
      <c r="G348" s="36">
        <f>SUMIFS(СВЦЭМ!$J$40:$J$783,СВЦЭМ!$A$40:$A$783,$A348,СВЦЭМ!$B$40:$B$783,G$331)+'СЕТ СН'!$F$16</f>
        <v>0</v>
      </c>
      <c r="H348" s="36">
        <f>SUMIFS(СВЦЭМ!$J$40:$J$783,СВЦЭМ!$A$40:$A$783,$A348,СВЦЭМ!$B$40:$B$783,H$331)+'СЕТ СН'!$F$16</f>
        <v>0</v>
      </c>
      <c r="I348" s="36">
        <f>SUMIFS(СВЦЭМ!$J$40:$J$783,СВЦЭМ!$A$40:$A$783,$A348,СВЦЭМ!$B$40:$B$783,I$331)+'СЕТ СН'!$F$16</f>
        <v>0</v>
      </c>
      <c r="J348" s="36">
        <f>SUMIFS(СВЦЭМ!$J$40:$J$783,СВЦЭМ!$A$40:$A$783,$A348,СВЦЭМ!$B$40:$B$783,J$331)+'СЕТ СН'!$F$16</f>
        <v>0</v>
      </c>
      <c r="K348" s="36">
        <f>SUMIFS(СВЦЭМ!$J$40:$J$783,СВЦЭМ!$A$40:$A$783,$A348,СВЦЭМ!$B$40:$B$783,K$331)+'СЕТ СН'!$F$16</f>
        <v>0</v>
      </c>
      <c r="L348" s="36">
        <f>SUMIFS(СВЦЭМ!$J$40:$J$783,СВЦЭМ!$A$40:$A$783,$A348,СВЦЭМ!$B$40:$B$783,L$331)+'СЕТ СН'!$F$16</f>
        <v>0</v>
      </c>
      <c r="M348" s="36">
        <f>SUMIFS(СВЦЭМ!$J$40:$J$783,СВЦЭМ!$A$40:$A$783,$A348,СВЦЭМ!$B$40:$B$783,M$331)+'СЕТ СН'!$F$16</f>
        <v>0</v>
      </c>
      <c r="N348" s="36">
        <f>SUMIFS(СВЦЭМ!$J$40:$J$783,СВЦЭМ!$A$40:$A$783,$A348,СВЦЭМ!$B$40:$B$783,N$331)+'СЕТ СН'!$F$16</f>
        <v>0</v>
      </c>
      <c r="O348" s="36">
        <f>SUMIFS(СВЦЭМ!$J$40:$J$783,СВЦЭМ!$A$40:$A$783,$A348,СВЦЭМ!$B$40:$B$783,O$331)+'СЕТ СН'!$F$16</f>
        <v>0</v>
      </c>
      <c r="P348" s="36">
        <f>SUMIFS(СВЦЭМ!$J$40:$J$783,СВЦЭМ!$A$40:$A$783,$A348,СВЦЭМ!$B$40:$B$783,P$331)+'СЕТ СН'!$F$16</f>
        <v>0</v>
      </c>
      <c r="Q348" s="36">
        <f>SUMIFS(СВЦЭМ!$J$40:$J$783,СВЦЭМ!$A$40:$A$783,$A348,СВЦЭМ!$B$40:$B$783,Q$331)+'СЕТ СН'!$F$16</f>
        <v>0</v>
      </c>
      <c r="R348" s="36">
        <f>SUMIFS(СВЦЭМ!$J$40:$J$783,СВЦЭМ!$A$40:$A$783,$A348,СВЦЭМ!$B$40:$B$783,R$331)+'СЕТ СН'!$F$16</f>
        <v>0</v>
      </c>
      <c r="S348" s="36">
        <f>SUMIFS(СВЦЭМ!$J$40:$J$783,СВЦЭМ!$A$40:$A$783,$A348,СВЦЭМ!$B$40:$B$783,S$331)+'СЕТ СН'!$F$16</f>
        <v>0</v>
      </c>
      <c r="T348" s="36">
        <f>SUMIFS(СВЦЭМ!$J$40:$J$783,СВЦЭМ!$A$40:$A$783,$A348,СВЦЭМ!$B$40:$B$783,T$331)+'СЕТ СН'!$F$16</f>
        <v>0</v>
      </c>
      <c r="U348" s="36">
        <f>SUMIFS(СВЦЭМ!$J$40:$J$783,СВЦЭМ!$A$40:$A$783,$A348,СВЦЭМ!$B$40:$B$783,U$331)+'СЕТ СН'!$F$16</f>
        <v>0</v>
      </c>
      <c r="V348" s="36">
        <f>SUMIFS(СВЦЭМ!$J$40:$J$783,СВЦЭМ!$A$40:$A$783,$A348,СВЦЭМ!$B$40:$B$783,V$331)+'СЕТ СН'!$F$16</f>
        <v>0</v>
      </c>
      <c r="W348" s="36">
        <f>SUMIFS(СВЦЭМ!$J$40:$J$783,СВЦЭМ!$A$40:$A$783,$A348,СВЦЭМ!$B$40:$B$783,W$331)+'СЕТ СН'!$F$16</f>
        <v>0</v>
      </c>
      <c r="X348" s="36">
        <f>SUMIFS(СВЦЭМ!$J$40:$J$783,СВЦЭМ!$A$40:$A$783,$A348,СВЦЭМ!$B$40:$B$783,X$331)+'СЕТ СН'!$F$16</f>
        <v>0</v>
      </c>
      <c r="Y348" s="36">
        <f>SUMIFS(СВЦЭМ!$J$40:$J$783,СВЦЭМ!$A$40:$A$783,$A348,СВЦЭМ!$B$40:$B$783,Y$331)+'СЕТ СН'!$F$16</f>
        <v>0</v>
      </c>
    </row>
    <row r="349" spans="1:25" ht="15.75" hidden="1" x14ac:dyDescent="0.2">
      <c r="A349" s="35">
        <f t="shared" si="9"/>
        <v>44913</v>
      </c>
      <c r="B349" s="36">
        <f>SUMIFS(СВЦЭМ!$J$40:$J$783,СВЦЭМ!$A$40:$A$783,$A349,СВЦЭМ!$B$40:$B$783,B$331)+'СЕТ СН'!$F$16</f>
        <v>0</v>
      </c>
      <c r="C349" s="36">
        <f>SUMIFS(СВЦЭМ!$J$40:$J$783,СВЦЭМ!$A$40:$A$783,$A349,СВЦЭМ!$B$40:$B$783,C$331)+'СЕТ СН'!$F$16</f>
        <v>0</v>
      </c>
      <c r="D349" s="36">
        <f>SUMIFS(СВЦЭМ!$J$40:$J$783,СВЦЭМ!$A$40:$A$783,$A349,СВЦЭМ!$B$40:$B$783,D$331)+'СЕТ СН'!$F$16</f>
        <v>0</v>
      </c>
      <c r="E349" s="36">
        <f>SUMIFS(СВЦЭМ!$J$40:$J$783,СВЦЭМ!$A$40:$A$783,$A349,СВЦЭМ!$B$40:$B$783,E$331)+'СЕТ СН'!$F$16</f>
        <v>0</v>
      </c>
      <c r="F349" s="36">
        <f>SUMIFS(СВЦЭМ!$J$40:$J$783,СВЦЭМ!$A$40:$A$783,$A349,СВЦЭМ!$B$40:$B$783,F$331)+'СЕТ СН'!$F$16</f>
        <v>0</v>
      </c>
      <c r="G349" s="36">
        <f>SUMIFS(СВЦЭМ!$J$40:$J$783,СВЦЭМ!$A$40:$A$783,$A349,СВЦЭМ!$B$40:$B$783,G$331)+'СЕТ СН'!$F$16</f>
        <v>0</v>
      </c>
      <c r="H349" s="36">
        <f>SUMIFS(СВЦЭМ!$J$40:$J$783,СВЦЭМ!$A$40:$A$783,$A349,СВЦЭМ!$B$40:$B$783,H$331)+'СЕТ СН'!$F$16</f>
        <v>0</v>
      </c>
      <c r="I349" s="36">
        <f>SUMIFS(СВЦЭМ!$J$40:$J$783,СВЦЭМ!$A$40:$A$783,$A349,СВЦЭМ!$B$40:$B$783,I$331)+'СЕТ СН'!$F$16</f>
        <v>0</v>
      </c>
      <c r="J349" s="36">
        <f>SUMIFS(СВЦЭМ!$J$40:$J$783,СВЦЭМ!$A$40:$A$783,$A349,СВЦЭМ!$B$40:$B$783,J$331)+'СЕТ СН'!$F$16</f>
        <v>0</v>
      </c>
      <c r="K349" s="36">
        <f>SUMIFS(СВЦЭМ!$J$40:$J$783,СВЦЭМ!$A$40:$A$783,$A349,СВЦЭМ!$B$40:$B$783,K$331)+'СЕТ СН'!$F$16</f>
        <v>0</v>
      </c>
      <c r="L349" s="36">
        <f>SUMIFS(СВЦЭМ!$J$40:$J$783,СВЦЭМ!$A$40:$A$783,$A349,СВЦЭМ!$B$40:$B$783,L$331)+'СЕТ СН'!$F$16</f>
        <v>0</v>
      </c>
      <c r="M349" s="36">
        <f>SUMIFS(СВЦЭМ!$J$40:$J$783,СВЦЭМ!$A$40:$A$783,$A349,СВЦЭМ!$B$40:$B$783,M$331)+'СЕТ СН'!$F$16</f>
        <v>0</v>
      </c>
      <c r="N349" s="36">
        <f>SUMIFS(СВЦЭМ!$J$40:$J$783,СВЦЭМ!$A$40:$A$783,$A349,СВЦЭМ!$B$40:$B$783,N$331)+'СЕТ СН'!$F$16</f>
        <v>0</v>
      </c>
      <c r="O349" s="36">
        <f>SUMIFS(СВЦЭМ!$J$40:$J$783,СВЦЭМ!$A$40:$A$783,$A349,СВЦЭМ!$B$40:$B$783,O$331)+'СЕТ СН'!$F$16</f>
        <v>0</v>
      </c>
      <c r="P349" s="36">
        <f>SUMIFS(СВЦЭМ!$J$40:$J$783,СВЦЭМ!$A$40:$A$783,$A349,СВЦЭМ!$B$40:$B$783,P$331)+'СЕТ СН'!$F$16</f>
        <v>0</v>
      </c>
      <c r="Q349" s="36">
        <f>SUMIFS(СВЦЭМ!$J$40:$J$783,СВЦЭМ!$A$40:$A$783,$A349,СВЦЭМ!$B$40:$B$783,Q$331)+'СЕТ СН'!$F$16</f>
        <v>0</v>
      </c>
      <c r="R349" s="36">
        <f>SUMIFS(СВЦЭМ!$J$40:$J$783,СВЦЭМ!$A$40:$A$783,$A349,СВЦЭМ!$B$40:$B$783,R$331)+'СЕТ СН'!$F$16</f>
        <v>0</v>
      </c>
      <c r="S349" s="36">
        <f>SUMIFS(СВЦЭМ!$J$40:$J$783,СВЦЭМ!$A$40:$A$783,$A349,СВЦЭМ!$B$40:$B$783,S$331)+'СЕТ СН'!$F$16</f>
        <v>0</v>
      </c>
      <c r="T349" s="36">
        <f>SUMIFS(СВЦЭМ!$J$40:$J$783,СВЦЭМ!$A$40:$A$783,$A349,СВЦЭМ!$B$40:$B$783,T$331)+'СЕТ СН'!$F$16</f>
        <v>0</v>
      </c>
      <c r="U349" s="36">
        <f>SUMIFS(СВЦЭМ!$J$40:$J$783,СВЦЭМ!$A$40:$A$783,$A349,СВЦЭМ!$B$40:$B$783,U$331)+'СЕТ СН'!$F$16</f>
        <v>0</v>
      </c>
      <c r="V349" s="36">
        <f>SUMIFS(СВЦЭМ!$J$40:$J$783,СВЦЭМ!$A$40:$A$783,$A349,СВЦЭМ!$B$40:$B$783,V$331)+'СЕТ СН'!$F$16</f>
        <v>0</v>
      </c>
      <c r="W349" s="36">
        <f>SUMIFS(СВЦЭМ!$J$40:$J$783,СВЦЭМ!$A$40:$A$783,$A349,СВЦЭМ!$B$40:$B$783,W$331)+'СЕТ СН'!$F$16</f>
        <v>0</v>
      </c>
      <c r="X349" s="36">
        <f>SUMIFS(СВЦЭМ!$J$40:$J$783,СВЦЭМ!$A$40:$A$783,$A349,СВЦЭМ!$B$40:$B$783,X$331)+'СЕТ СН'!$F$16</f>
        <v>0</v>
      </c>
      <c r="Y349" s="36">
        <f>SUMIFS(СВЦЭМ!$J$40:$J$783,СВЦЭМ!$A$40:$A$783,$A349,СВЦЭМ!$B$40:$B$783,Y$331)+'СЕТ СН'!$F$16</f>
        <v>0</v>
      </c>
    </row>
    <row r="350" spans="1:25" ht="15.75" hidden="1" x14ac:dyDescent="0.2">
      <c r="A350" s="35">
        <f t="shared" si="9"/>
        <v>44914</v>
      </c>
      <c r="B350" s="36">
        <f>SUMIFS(СВЦЭМ!$J$40:$J$783,СВЦЭМ!$A$40:$A$783,$A350,СВЦЭМ!$B$40:$B$783,B$331)+'СЕТ СН'!$F$16</f>
        <v>0</v>
      </c>
      <c r="C350" s="36">
        <f>SUMIFS(СВЦЭМ!$J$40:$J$783,СВЦЭМ!$A$40:$A$783,$A350,СВЦЭМ!$B$40:$B$783,C$331)+'СЕТ СН'!$F$16</f>
        <v>0</v>
      </c>
      <c r="D350" s="36">
        <f>SUMIFS(СВЦЭМ!$J$40:$J$783,СВЦЭМ!$A$40:$A$783,$A350,СВЦЭМ!$B$40:$B$783,D$331)+'СЕТ СН'!$F$16</f>
        <v>0</v>
      </c>
      <c r="E350" s="36">
        <f>SUMIFS(СВЦЭМ!$J$40:$J$783,СВЦЭМ!$A$40:$A$783,$A350,СВЦЭМ!$B$40:$B$783,E$331)+'СЕТ СН'!$F$16</f>
        <v>0</v>
      </c>
      <c r="F350" s="36">
        <f>SUMIFS(СВЦЭМ!$J$40:$J$783,СВЦЭМ!$A$40:$A$783,$A350,СВЦЭМ!$B$40:$B$783,F$331)+'СЕТ СН'!$F$16</f>
        <v>0</v>
      </c>
      <c r="G350" s="36">
        <f>SUMIFS(СВЦЭМ!$J$40:$J$783,СВЦЭМ!$A$40:$A$783,$A350,СВЦЭМ!$B$40:$B$783,G$331)+'СЕТ СН'!$F$16</f>
        <v>0</v>
      </c>
      <c r="H350" s="36">
        <f>SUMIFS(СВЦЭМ!$J$40:$J$783,СВЦЭМ!$A$40:$A$783,$A350,СВЦЭМ!$B$40:$B$783,H$331)+'СЕТ СН'!$F$16</f>
        <v>0</v>
      </c>
      <c r="I350" s="36">
        <f>SUMIFS(СВЦЭМ!$J$40:$J$783,СВЦЭМ!$A$40:$A$783,$A350,СВЦЭМ!$B$40:$B$783,I$331)+'СЕТ СН'!$F$16</f>
        <v>0</v>
      </c>
      <c r="J350" s="36">
        <f>SUMIFS(СВЦЭМ!$J$40:$J$783,СВЦЭМ!$A$40:$A$783,$A350,СВЦЭМ!$B$40:$B$783,J$331)+'СЕТ СН'!$F$16</f>
        <v>0</v>
      </c>
      <c r="K350" s="36">
        <f>SUMIFS(СВЦЭМ!$J$40:$J$783,СВЦЭМ!$A$40:$A$783,$A350,СВЦЭМ!$B$40:$B$783,K$331)+'СЕТ СН'!$F$16</f>
        <v>0</v>
      </c>
      <c r="L350" s="36">
        <f>SUMIFS(СВЦЭМ!$J$40:$J$783,СВЦЭМ!$A$40:$A$783,$A350,СВЦЭМ!$B$40:$B$783,L$331)+'СЕТ СН'!$F$16</f>
        <v>0</v>
      </c>
      <c r="M350" s="36">
        <f>SUMIFS(СВЦЭМ!$J$40:$J$783,СВЦЭМ!$A$40:$A$783,$A350,СВЦЭМ!$B$40:$B$783,M$331)+'СЕТ СН'!$F$16</f>
        <v>0</v>
      </c>
      <c r="N350" s="36">
        <f>SUMIFS(СВЦЭМ!$J$40:$J$783,СВЦЭМ!$A$40:$A$783,$A350,СВЦЭМ!$B$40:$B$783,N$331)+'СЕТ СН'!$F$16</f>
        <v>0</v>
      </c>
      <c r="O350" s="36">
        <f>SUMIFS(СВЦЭМ!$J$40:$J$783,СВЦЭМ!$A$40:$A$783,$A350,СВЦЭМ!$B$40:$B$783,O$331)+'СЕТ СН'!$F$16</f>
        <v>0</v>
      </c>
      <c r="P350" s="36">
        <f>SUMIFS(СВЦЭМ!$J$40:$J$783,СВЦЭМ!$A$40:$A$783,$A350,СВЦЭМ!$B$40:$B$783,P$331)+'СЕТ СН'!$F$16</f>
        <v>0</v>
      </c>
      <c r="Q350" s="36">
        <f>SUMIFS(СВЦЭМ!$J$40:$J$783,СВЦЭМ!$A$40:$A$783,$A350,СВЦЭМ!$B$40:$B$783,Q$331)+'СЕТ СН'!$F$16</f>
        <v>0</v>
      </c>
      <c r="R350" s="36">
        <f>SUMIFS(СВЦЭМ!$J$40:$J$783,СВЦЭМ!$A$40:$A$783,$A350,СВЦЭМ!$B$40:$B$783,R$331)+'СЕТ СН'!$F$16</f>
        <v>0</v>
      </c>
      <c r="S350" s="36">
        <f>SUMIFS(СВЦЭМ!$J$40:$J$783,СВЦЭМ!$A$40:$A$783,$A350,СВЦЭМ!$B$40:$B$783,S$331)+'СЕТ СН'!$F$16</f>
        <v>0</v>
      </c>
      <c r="T350" s="36">
        <f>SUMIFS(СВЦЭМ!$J$40:$J$783,СВЦЭМ!$A$40:$A$783,$A350,СВЦЭМ!$B$40:$B$783,T$331)+'СЕТ СН'!$F$16</f>
        <v>0</v>
      </c>
      <c r="U350" s="36">
        <f>SUMIFS(СВЦЭМ!$J$40:$J$783,СВЦЭМ!$A$40:$A$783,$A350,СВЦЭМ!$B$40:$B$783,U$331)+'СЕТ СН'!$F$16</f>
        <v>0</v>
      </c>
      <c r="V350" s="36">
        <f>SUMIFS(СВЦЭМ!$J$40:$J$783,СВЦЭМ!$A$40:$A$783,$A350,СВЦЭМ!$B$40:$B$783,V$331)+'СЕТ СН'!$F$16</f>
        <v>0</v>
      </c>
      <c r="W350" s="36">
        <f>SUMIFS(СВЦЭМ!$J$40:$J$783,СВЦЭМ!$A$40:$A$783,$A350,СВЦЭМ!$B$40:$B$783,W$331)+'СЕТ СН'!$F$16</f>
        <v>0</v>
      </c>
      <c r="X350" s="36">
        <f>SUMIFS(СВЦЭМ!$J$40:$J$783,СВЦЭМ!$A$40:$A$783,$A350,СВЦЭМ!$B$40:$B$783,X$331)+'СЕТ СН'!$F$16</f>
        <v>0</v>
      </c>
      <c r="Y350" s="36">
        <f>SUMIFS(СВЦЭМ!$J$40:$J$783,СВЦЭМ!$A$40:$A$783,$A350,СВЦЭМ!$B$40:$B$783,Y$331)+'СЕТ СН'!$F$16</f>
        <v>0</v>
      </c>
    </row>
    <row r="351" spans="1:25" ht="15.75" hidden="1" x14ac:dyDescent="0.2">
      <c r="A351" s="35">
        <f t="shared" si="9"/>
        <v>44915</v>
      </c>
      <c r="B351" s="36">
        <f>SUMIFS(СВЦЭМ!$J$40:$J$783,СВЦЭМ!$A$40:$A$783,$A351,СВЦЭМ!$B$40:$B$783,B$331)+'СЕТ СН'!$F$16</f>
        <v>0</v>
      </c>
      <c r="C351" s="36">
        <f>SUMIFS(СВЦЭМ!$J$40:$J$783,СВЦЭМ!$A$40:$A$783,$A351,СВЦЭМ!$B$40:$B$783,C$331)+'СЕТ СН'!$F$16</f>
        <v>0</v>
      </c>
      <c r="D351" s="36">
        <f>SUMIFS(СВЦЭМ!$J$40:$J$783,СВЦЭМ!$A$40:$A$783,$A351,СВЦЭМ!$B$40:$B$783,D$331)+'СЕТ СН'!$F$16</f>
        <v>0</v>
      </c>
      <c r="E351" s="36">
        <f>SUMIFS(СВЦЭМ!$J$40:$J$783,СВЦЭМ!$A$40:$A$783,$A351,СВЦЭМ!$B$40:$B$783,E$331)+'СЕТ СН'!$F$16</f>
        <v>0</v>
      </c>
      <c r="F351" s="36">
        <f>SUMIFS(СВЦЭМ!$J$40:$J$783,СВЦЭМ!$A$40:$A$783,$A351,СВЦЭМ!$B$40:$B$783,F$331)+'СЕТ СН'!$F$16</f>
        <v>0</v>
      </c>
      <c r="G351" s="36">
        <f>SUMIFS(СВЦЭМ!$J$40:$J$783,СВЦЭМ!$A$40:$A$783,$A351,СВЦЭМ!$B$40:$B$783,G$331)+'СЕТ СН'!$F$16</f>
        <v>0</v>
      </c>
      <c r="H351" s="36">
        <f>SUMIFS(СВЦЭМ!$J$40:$J$783,СВЦЭМ!$A$40:$A$783,$A351,СВЦЭМ!$B$40:$B$783,H$331)+'СЕТ СН'!$F$16</f>
        <v>0</v>
      </c>
      <c r="I351" s="36">
        <f>SUMIFS(СВЦЭМ!$J$40:$J$783,СВЦЭМ!$A$40:$A$783,$A351,СВЦЭМ!$B$40:$B$783,I$331)+'СЕТ СН'!$F$16</f>
        <v>0</v>
      </c>
      <c r="J351" s="36">
        <f>SUMIFS(СВЦЭМ!$J$40:$J$783,СВЦЭМ!$A$40:$A$783,$A351,СВЦЭМ!$B$40:$B$783,J$331)+'СЕТ СН'!$F$16</f>
        <v>0</v>
      </c>
      <c r="K351" s="36">
        <f>SUMIFS(СВЦЭМ!$J$40:$J$783,СВЦЭМ!$A$40:$A$783,$A351,СВЦЭМ!$B$40:$B$783,K$331)+'СЕТ СН'!$F$16</f>
        <v>0</v>
      </c>
      <c r="L351" s="36">
        <f>SUMIFS(СВЦЭМ!$J$40:$J$783,СВЦЭМ!$A$40:$A$783,$A351,СВЦЭМ!$B$40:$B$783,L$331)+'СЕТ СН'!$F$16</f>
        <v>0</v>
      </c>
      <c r="M351" s="36">
        <f>SUMIFS(СВЦЭМ!$J$40:$J$783,СВЦЭМ!$A$40:$A$783,$A351,СВЦЭМ!$B$40:$B$783,M$331)+'СЕТ СН'!$F$16</f>
        <v>0</v>
      </c>
      <c r="N351" s="36">
        <f>SUMIFS(СВЦЭМ!$J$40:$J$783,СВЦЭМ!$A$40:$A$783,$A351,СВЦЭМ!$B$40:$B$783,N$331)+'СЕТ СН'!$F$16</f>
        <v>0</v>
      </c>
      <c r="O351" s="36">
        <f>SUMIFS(СВЦЭМ!$J$40:$J$783,СВЦЭМ!$A$40:$A$783,$A351,СВЦЭМ!$B$40:$B$783,O$331)+'СЕТ СН'!$F$16</f>
        <v>0</v>
      </c>
      <c r="P351" s="36">
        <f>SUMIFS(СВЦЭМ!$J$40:$J$783,СВЦЭМ!$A$40:$A$783,$A351,СВЦЭМ!$B$40:$B$783,P$331)+'СЕТ СН'!$F$16</f>
        <v>0</v>
      </c>
      <c r="Q351" s="36">
        <f>SUMIFS(СВЦЭМ!$J$40:$J$783,СВЦЭМ!$A$40:$A$783,$A351,СВЦЭМ!$B$40:$B$783,Q$331)+'СЕТ СН'!$F$16</f>
        <v>0</v>
      </c>
      <c r="R351" s="36">
        <f>SUMIFS(СВЦЭМ!$J$40:$J$783,СВЦЭМ!$A$40:$A$783,$A351,СВЦЭМ!$B$40:$B$783,R$331)+'СЕТ СН'!$F$16</f>
        <v>0</v>
      </c>
      <c r="S351" s="36">
        <f>SUMIFS(СВЦЭМ!$J$40:$J$783,СВЦЭМ!$A$40:$A$783,$A351,СВЦЭМ!$B$40:$B$783,S$331)+'СЕТ СН'!$F$16</f>
        <v>0</v>
      </c>
      <c r="T351" s="36">
        <f>SUMIFS(СВЦЭМ!$J$40:$J$783,СВЦЭМ!$A$40:$A$783,$A351,СВЦЭМ!$B$40:$B$783,T$331)+'СЕТ СН'!$F$16</f>
        <v>0</v>
      </c>
      <c r="U351" s="36">
        <f>SUMIFS(СВЦЭМ!$J$40:$J$783,СВЦЭМ!$A$40:$A$783,$A351,СВЦЭМ!$B$40:$B$783,U$331)+'СЕТ СН'!$F$16</f>
        <v>0</v>
      </c>
      <c r="V351" s="36">
        <f>SUMIFS(СВЦЭМ!$J$40:$J$783,СВЦЭМ!$A$40:$A$783,$A351,СВЦЭМ!$B$40:$B$783,V$331)+'СЕТ СН'!$F$16</f>
        <v>0</v>
      </c>
      <c r="W351" s="36">
        <f>SUMIFS(СВЦЭМ!$J$40:$J$783,СВЦЭМ!$A$40:$A$783,$A351,СВЦЭМ!$B$40:$B$783,W$331)+'СЕТ СН'!$F$16</f>
        <v>0</v>
      </c>
      <c r="X351" s="36">
        <f>SUMIFS(СВЦЭМ!$J$40:$J$783,СВЦЭМ!$A$40:$A$783,$A351,СВЦЭМ!$B$40:$B$783,X$331)+'СЕТ СН'!$F$16</f>
        <v>0</v>
      </c>
      <c r="Y351" s="36">
        <f>SUMIFS(СВЦЭМ!$J$40:$J$783,СВЦЭМ!$A$40:$A$783,$A351,СВЦЭМ!$B$40:$B$783,Y$331)+'СЕТ СН'!$F$16</f>
        <v>0</v>
      </c>
    </row>
    <row r="352" spans="1:25" ht="15.75" hidden="1" x14ac:dyDescent="0.2">
      <c r="A352" s="35">
        <f t="shared" si="9"/>
        <v>44916</v>
      </c>
      <c r="B352" s="36">
        <f>SUMIFS(СВЦЭМ!$J$40:$J$783,СВЦЭМ!$A$40:$A$783,$A352,СВЦЭМ!$B$40:$B$783,B$331)+'СЕТ СН'!$F$16</f>
        <v>0</v>
      </c>
      <c r="C352" s="36">
        <f>SUMIFS(СВЦЭМ!$J$40:$J$783,СВЦЭМ!$A$40:$A$783,$A352,СВЦЭМ!$B$40:$B$783,C$331)+'СЕТ СН'!$F$16</f>
        <v>0</v>
      </c>
      <c r="D352" s="36">
        <f>SUMIFS(СВЦЭМ!$J$40:$J$783,СВЦЭМ!$A$40:$A$783,$A352,СВЦЭМ!$B$40:$B$783,D$331)+'СЕТ СН'!$F$16</f>
        <v>0</v>
      </c>
      <c r="E352" s="36">
        <f>SUMIFS(СВЦЭМ!$J$40:$J$783,СВЦЭМ!$A$40:$A$783,$A352,СВЦЭМ!$B$40:$B$783,E$331)+'СЕТ СН'!$F$16</f>
        <v>0</v>
      </c>
      <c r="F352" s="36">
        <f>SUMIFS(СВЦЭМ!$J$40:$J$783,СВЦЭМ!$A$40:$A$783,$A352,СВЦЭМ!$B$40:$B$783,F$331)+'СЕТ СН'!$F$16</f>
        <v>0</v>
      </c>
      <c r="G352" s="36">
        <f>SUMIFS(СВЦЭМ!$J$40:$J$783,СВЦЭМ!$A$40:$A$783,$A352,СВЦЭМ!$B$40:$B$783,G$331)+'СЕТ СН'!$F$16</f>
        <v>0</v>
      </c>
      <c r="H352" s="36">
        <f>SUMIFS(СВЦЭМ!$J$40:$J$783,СВЦЭМ!$A$40:$A$783,$A352,СВЦЭМ!$B$40:$B$783,H$331)+'СЕТ СН'!$F$16</f>
        <v>0</v>
      </c>
      <c r="I352" s="36">
        <f>SUMIFS(СВЦЭМ!$J$40:$J$783,СВЦЭМ!$A$40:$A$783,$A352,СВЦЭМ!$B$40:$B$783,I$331)+'СЕТ СН'!$F$16</f>
        <v>0</v>
      </c>
      <c r="J352" s="36">
        <f>SUMIFS(СВЦЭМ!$J$40:$J$783,СВЦЭМ!$A$40:$A$783,$A352,СВЦЭМ!$B$40:$B$783,J$331)+'СЕТ СН'!$F$16</f>
        <v>0</v>
      </c>
      <c r="K352" s="36">
        <f>SUMIFS(СВЦЭМ!$J$40:$J$783,СВЦЭМ!$A$40:$A$783,$A352,СВЦЭМ!$B$40:$B$783,K$331)+'СЕТ СН'!$F$16</f>
        <v>0</v>
      </c>
      <c r="L352" s="36">
        <f>SUMIFS(СВЦЭМ!$J$40:$J$783,СВЦЭМ!$A$40:$A$783,$A352,СВЦЭМ!$B$40:$B$783,L$331)+'СЕТ СН'!$F$16</f>
        <v>0</v>
      </c>
      <c r="M352" s="36">
        <f>SUMIFS(СВЦЭМ!$J$40:$J$783,СВЦЭМ!$A$40:$A$783,$A352,СВЦЭМ!$B$40:$B$783,M$331)+'СЕТ СН'!$F$16</f>
        <v>0</v>
      </c>
      <c r="N352" s="36">
        <f>SUMIFS(СВЦЭМ!$J$40:$J$783,СВЦЭМ!$A$40:$A$783,$A352,СВЦЭМ!$B$40:$B$783,N$331)+'СЕТ СН'!$F$16</f>
        <v>0</v>
      </c>
      <c r="O352" s="36">
        <f>SUMIFS(СВЦЭМ!$J$40:$J$783,СВЦЭМ!$A$40:$A$783,$A352,СВЦЭМ!$B$40:$B$783,O$331)+'СЕТ СН'!$F$16</f>
        <v>0</v>
      </c>
      <c r="P352" s="36">
        <f>SUMIFS(СВЦЭМ!$J$40:$J$783,СВЦЭМ!$A$40:$A$783,$A352,СВЦЭМ!$B$40:$B$783,P$331)+'СЕТ СН'!$F$16</f>
        <v>0</v>
      </c>
      <c r="Q352" s="36">
        <f>SUMIFS(СВЦЭМ!$J$40:$J$783,СВЦЭМ!$A$40:$A$783,$A352,СВЦЭМ!$B$40:$B$783,Q$331)+'СЕТ СН'!$F$16</f>
        <v>0</v>
      </c>
      <c r="R352" s="36">
        <f>SUMIFS(СВЦЭМ!$J$40:$J$783,СВЦЭМ!$A$40:$A$783,$A352,СВЦЭМ!$B$40:$B$783,R$331)+'СЕТ СН'!$F$16</f>
        <v>0</v>
      </c>
      <c r="S352" s="36">
        <f>SUMIFS(СВЦЭМ!$J$40:$J$783,СВЦЭМ!$A$40:$A$783,$A352,СВЦЭМ!$B$40:$B$783,S$331)+'СЕТ СН'!$F$16</f>
        <v>0</v>
      </c>
      <c r="T352" s="36">
        <f>SUMIFS(СВЦЭМ!$J$40:$J$783,СВЦЭМ!$A$40:$A$783,$A352,СВЦЭМ!$B$40:$B$783,T$331)+'СЕТ СН'!$F$16</f>
        <v>0</v>
      </c>
      <c r="U352" s="36">
        <f>SUMIFS(СВЦЭМ!$J$40:$J$783,СВЦЭМ!$A$40:$A$783,$A352,СВЦЭМ!$B$40:$B$783,U$331)+'СЕТ СН'!$F$16</f>
        <v>0</v>
      </c>
      <c r="V352" s="36">
        <f>SUMIFS(СВЦЭМ!$J$40:$J$783,СВЦЭМ!$A$40:$A$783,$A352,СВЦЭМ!$B$40:$B$783,V$331)+'СЕТ СН'!$F$16</f>
        <v>0</v>
      </c>
      <c r="W352" s="36">
        <f>SUMIFS(СВЦЭМ!$J$40:$J$783,СВЦЭМ!$A$40:$A$783,$A352,СВЦЭМ!$B$40:$B$783,W$331)+'СЕТ СН'!$F$16</f>
        <v>0</v>
      </c>
      <c r="X352" s="36">
        <f>SUMIFS(СВЦЭМ!$J$40:$J$783,СВЦЭМ!$A$40:$A$783,$A352,СВЦЭМ!$B$40:$B$783,X$331)+'СЕТ СН'!$F$16</f>
        <v>0</v>
      </c>
      <c r="Y352" s="36">
        <f>SUMIFS(СВЦЭМ!$J$40:$J$783,СВЦЭМ!$A$40:$A$783,$A352,СВЦЭМ!$B$40:$B$783,Y$331)+'СЕТ СН'!$F$16</f>
        <v>0</v>
      </c>
    </row>
    <row r="353" spans="1:27" ht="15.75" hidden="1" x14ac:dyDescent="0.2">
      <c r="A353" s="35">
        <f t="shared" si="9"/>
        <v>44917</v>
      </c>
      <c r="B353" s="36">
        <f>SUMIFS(СВЦЭМ!$J$40:$J$783,СВЦЭМ!$A$40:$A$783,$A353,СВЦЭМ!$B$40:$B$783,B$331)+'СЕТ СН'!$F$16</f>
        <v>0</v>
      </c>
      <c r="C353" s="36">
        <f>SUMIFS(СВЦЭМ!$J$40:$J$783,СВЦЭМ!$A$40:$A$783,$A353,СВЦЭМ!$B$40:$B$783,C$331)+'СЕТ СН'!$F$16</f>
        <v>0</v>
      </c>
      <c r="D353" s="36">
        <f>SUMIFS(СВЦЭМ!$J$40:$J$783,СВЦЭМ!$A$40:$A$783,$A353,СВЦЭМ!$B$40:$B$783,D$331)+'СЕТ СН'!$F$16</f>
        <v>0</v>
      </c>
      <c r="E353" s="36">
        <f>SUMIFS(СВЦЭМ!$J$40:$J$783,СВЦЭМ!$A$40:$A$783,$A353,СВЦЭМ!$B$40:$B$783,E$331)+'СЕТ СН'!$F$16</f>
        <v>0</v>
      </c>
      <c r="F353" s="36">
        <f>SUMIFS(СВЦЭМ!$J$40:$J$783,СВЦЭМ!$A$40:$A$783,$A353,СВЦЭМ!$B$40:$B$783,F$331)+'СЕТ СН'!$F$16</f>
        <v>0</v>
      </c>
      <c r="G353" s="36">
        <f>SUMIFS(СВЦЭМ!$J$40:$J$783,СВЦЭМ!$A$40:$A$783,$A353,СВЦЭМ!$B$40:$B$783,G$331)+'СЕТ СН'!$F$16</f>
        <v>0</v>
      </c>
      <c r="H353" s="36">
        <f>SUMIFS(СВЦЭМ!$J$40:$J$783,СВЦЭМ!$A$40:$A$783,$A353,СВЦЭМ!$B$40:$B$783,H$331)+'СЕТ СН'!$F$16</f>
        <v>0</v>
      </c>
      <c r="I353" s="36">
        <f>SUMIFS(СВЦЭМ!$J$40:$J$783,СВЦЭМ!$A$40:$A$783,$A353,СВЦЭМ!$B$40:$B$783,I$331)+'СЕТ СН'!$F$16</f>
        <v>0</v>
      </c>
      <c r="J353" s="36">
        <f>SUMIFS(СВЦЭМ!$J$40:$J$783,СВЦЭМ!$A$40:$A$783,$A353,СВЦЭМ!$B$40:$B$783,J$331)+'СЕТ СН'!$F$16</f>
        <v>0</v>
      </c>
      <c r="K353" s="36">
        <f>SUMIFS(СВЦЭМ!$J$40:$J$783,СВЦЭМ!$A$40:$A$783,$A353,СВЦЭМ!$B$40:$B$783,K$331)+'СЕТ СН'!$F$16</f>
        <v>0</v>
      </c>
      <c r="L353" s="36">
        <f>SUMIFS(СВЦЭМ!$J$40:$J$783,СВЦЭМ!$A$40:$A$783,$A353,СВЦЭМ!$B$40:$B$783,L$331)+'СЕТ СН'!$F$16</f>
        <v>0</v>
      </c>
      <c r="M353" s="36">
        <f>SUMIFS(СВЦЭМ!$J$40:$J$783,СВЦЭМ!$A$40:$A$783,$A353,СВЦЭМ!$B$40:$B$783,M$331)+'СЕТ СН'!$F$16</f>
        <v>0</v>
      </c>
      <c r="N353" s="36">
        <f>SUMIFS(СВЦЭМ!$J$40:$J$783,СВЦЭМ!$A$40:$A$783,$A353,СВЦЭМ!$B$40:$B$783,N$331)+'СЕТ СН'!$F$16</f>
        <v>0</v>
      </c>
      <c r="O353" s="36">
        <f>SUMIFS(СВЦЭМ!$J$40:$J$783,СВЦЭМ!$A$40:$A$783,$A353,СВЦЭМ!$B$40:$B$783,O$331)+'СЕТ СН'!$F$16</f>
        <v>0</v>
      </c>
      <c r="P353" s="36">
        <f>SUMIFS(СВЦЭМ!$J$40:$J$783,СВЦЭМ!$A$40:$A$783,$A353,СВЦЭМ!$B$40:$B$783,P$331)+'СЕТ СН'!$F$16</f>
        <v>0</v>
      </c>
      <c r="Q353" s="36">
        <f>SUMIFS(СВЦЭМ!$J$40:$J$783,СВЦЭМ!$A$40:$A$783,$A353,СВЦЭМ!$B$40:$B$783,Q$331)+'СЕТ СН'!$F$16</f>
        <v>0</v>
      </c>
      <c r="R353" s="36">
        <f>SUMIFS(СВЦЭМ!$J$40:$J$783,СВЦЭМ!$A$40:$A$783,$A353,СВЦЭМ!$B$40:$B$783,R$331)+'СЕТ СН'!$F$16</f>
        <v>0</v>
      </c>
      <c r="S353" s="36">
        <f>SUMIFS(СВЦЭМ!$J$40:$J$783,СВЦЭМ!$A$40:$A$783,$A353,СВЦЭМ!$B$40:$B$783,S$331)+'СЕТ СН'!$F$16</f>
        <v>0</v>
      </c>
      <c r="T353" s="36">
        <f>SUMIFS(СВЦЭМ!$J$40:$J$783,СВЦЭМ!$A$40:$A$783,$A353,СВЦЭМ!$B$40:$B$783,T$331)+'СЕТ СН'!$F$16</f>
        <v>0</v>
      </c>
      <c r="U353" s="36">
        <f>SUMIFS(СВЦЭМ!$J$40:$J$783,СВЦЭМ!$A$40:$A$783,$A353,СВЦЭМ!$B$40:$B$783,U$331)+'СЕТ СН'!$F$16</f>
        <v>0</v>
      </c>
      <c r="V353" s="36">
        <f>SUMIFS(СВЦЭМ!$J$40:$J$783,СВЦЭМ!$A$40:$A$783,$A353,СВЦЭМ!$B$40:$B$783,V$331)+'СЕТ СН'!$F$16</f>
        <v>0</v>
      </c>
      <c r="W353" s="36">
        <f>SUMIFS(СВЦЭМ!$J$40:$J$783,СВЦЭМ!$A$40:$A$783,$A353,СВЦЭМ!$B$40:$B$783,W$331)+'СЕТ СН'!$F$16</f>
        <v>0</v>
      </c>
      <c r="X353" s="36">
        <f>SUMIFS(СВЦЭМ!$J$40:$J$783,СВЦЭМ!$A$40:$A$783,$A353,СВЦЭМ!$B$40:$B$783,X$331)+'СЕТ СН'!$F$16</f>
        <v>0</v>
      </c>
      <c r="Y353" s="36">
        <f>SUMIFS(СВЦЭМ!$J$40:$J$783,СВЦЭМ!$A$40:$A$783,$A353,СВЦЭМ!$B$40:$B$783,Y$331)+'СЕТ СН'!$F$16</f>
        <v>0</v>
      </c>
    </row>
    <row r="354" spans="1:27" ht="15.75" hidden="1" x14ac:dyDescent="0.2">
      <c r="A354" s="35">
        <f t="shared" si="9"/>
        <v>44918</v>
      </c>
      <c r="B354" s="36">
        <f>SUMIFS(СВЦЭМ!$J$40:$J$783,СВЦЭМ!$A$40:$A$783,$A354,СВЦЭМ!$B$40:$B$783,B$331)+'СЕТ СН'!$F$16</f>
        <v>0</v>
      </c>
      <c r="C354" s="36">
        <f>SUMIFS(СВЦЭМ!$J$40:$J$783,СВЦЭМ!$A$40:$A$783,$A354,СВЦЭМ!$B$40:$B$783,C$331)+'СЕТ СН'!$F$16</f>
        <v>0</v>
      </c>
      <c r="D354" s="36">
        <f>SUMIFS(СВЦЭМ!$J$40:$J$783,СВЦЭМ!$A$40:$A$783,$A354,СВЦЭМ!$B$40:$B$783,D$331)+'СЕТ СН'!$F$16</f>
        <v>0</v>
      </c>
      <c r="E354" s="36">
        <f>SUMIFS(СВЦЭМ!$J$40:$J$783,СВЦЭМ!$A$40:$A$783,$A354,СВЦЭМ!$B$40:$B$783,E$331)+'СЕТ СН'!$F$16</f>
        <v>0</v>
      </c>
      <c r="F354" s="36">
        <f>SUMIFS(СВЦЭМ!$J$40:$J$783,СВЦЭМ!$A$40:$A$783,$A354,СВЦЭМ!$B$40:$B$783,F$331)+'СЕТ СН'!$F$16</f>
        <v>0</v>
      </c>
      <c r="G354" s="36">
        <f>SUMIFS(СВЦЭМ!$J$40:$J$783,СВЦЭМ!$A$40:$A$783,$A354,СВЦЭМ!$B$40:$B$783,G$331)+'СЕТ СН'!$F$16</f>
        <v>0</v>
      </c>
      <c r="H354" s="36">
        <f>SUMIFS(СВЦЭМ!$J$40:$J$783,СВЦЭМ!$A$40:$A$783,$A354,СВЦЭМ!$B$40:$B$783,H$331)+'СЕТ СН'!$F$16</f>
        <v>0</v>
      </c>
      <c r="I354" s="36">
        <f>SUMIFS(СВЦЭМ!$J$40:$J$783,СВЦЭМ!$A$40:$A$783,$A354,СВЦЭМ!$B$40:$B$783,I$331)+'СЕТ СН'!$F$16</f>
        <v>0</v>
      </c>
      <c r="J354" s="36">
        <f>SUMIFS(СВЦЭМ!$J$40:$J$783,СВЦЭМ!$A$40:$A$783,$A354,СВЦЭМ!$B$40:$B$783,J$331)+'СЕТ СН'!$F$16</f>
        <v>0</v>
      </c>
      <c r="K354" s="36">
        <f>SUMIFS(СВЦЭМ!$J$40:$J$783,СВЦЭМ!$A$40:$A$783,$A354,СВЦЭМ!$B$40:$B$783,K$331)+'СЕТ СН'!$F$16</f>
        <v>0</v>
      </c>
      <c r="L354" s="36">
        <f>SUMIFS(СВЦЭМ!$J$40:$J$783,СВЦЭМ!$A$40:$A$783,$A354,СВЦЭМ!$B$40:$B$783,L$331)+'СЕТ СН'!$F$16</f>
        <v>0</v>
      </c>
      <c r="M354" s="36">
        <f>SUMIFS(СВЦЭМ!$J$40:$J$783,СВЦЭМ!$A$40:$A$783,$A354,СВЦЭМ!$B$40:$B$783,M$331)+'СЕТ СН'!$F$16</f>
        <v>0</v>
      </c>
      <c r="N354" s="36">
        <f>SUMIFS(СВЦЭМ!$J$40:$J$783,СВЦЭМ!$A$40:$A$783,$A354,СВЦЭМ!$B$40:$B$783,N$331)+'СЕТ СН'!$F$16</f>
        <v>0</v>
      </c>
      <c r="O354" s="36">
        <f>SUMIFS(СВЦЭМ!$J$40:$J$783,СВЦЭМ!$A$40:$A$783,$A354,СВЦЭМ!$B$40:$B$783,O$331)+'СЕТ СН'!$F$16</f>
        <v>0</v>
      </c>
      <c r="P354" s="36">
        <f>SUMIFS(СВЦЭМ!$J$40:$J$783,СВЦЭМ!$A$40:$A$783,$A354,СВЦЭМ!$B$40:$B$783,P$331)+'СЕТ СН'!$F$16</f>
        <v>0</v>
      </c>
      <c r="Q354" s="36">
        <f>SUMIFS(СВЦЭМ!$J$40:$J$783,СВЦЭМ!$A$40:$A$783,$A354,СВЦЭМ!$B$40:$B$783,Q$331)+'СЕТ СН'!$F$16</f>
        <v>0</v>
      </c>
      <c r="R354" s="36">
        <f>SUMIFS(СВЦЭМ!$J$40:$J$783,СВЦЭМ!$A$40:$A$783,$A354,СВЦЭМ!$B$40:$B$783,R$331)+'СЕТ СН'!$F$16</f>
        <v>0</v>
      </c>
      <c r="S354" s="36">
        <f>SUMIFS(СВЦЭМ!$J$40:$J$783,СВЦЭМ!$A$40:$A$783,$A354,СВЦЭМ!$B$40:$B$783,S$331)+'СЕТ СН'!$F$16</f>
        <v>0</v>
      </c>
      <c r="T354" s="36">
        <f>SUMIFS(СВЦЭМ!$J$40:$J$783,СВЦЭМ!$A$40:$A$783,$A354,СВЦЭМ!$B$40:$B$783,T$331)+'СЕТ СН'!$F$16</f>
        <v>0</v>
      </c>
      <c r="U354" s="36">
        <f>SUMIFS(СВЦЭМ!$J$40:$J$783,СВЦЭМ!$A$40:$A$783,$A354,СВЦЭМ!$B$40:$B$783,U$331)+'СЕТ СН'!$F$16</f>
        <v>0</v>
      </c>
      <c r="V354" s="36">
        <f>SUMIFS(СВЦЭМ!$J$40:$J$783,СВЦЭМ!$A$40:$A$783,$A354,СВЦЭМ!$B$40:$B$783,V$331)+'СЕТ СН'!$F$16</f>
        <v>0</v>
      </c>
      <c r="W354" s="36">
        <f>SUMIFS(СВЦЭМ!$J$40:$J$783,СВЦЭМ!$A$40:$A$783,$A354,СВЦЭМ!$B$40:$B$783,W$331)+'СЕТ СН'!$F$16</f>
        <v>0</v>
      </c>
      <c r="X354" s="36">
        <f>SUMIFS(СВЦЭМ!$J$40:$J$783,СВЦЭМ!$A$40:$A$783,$A354,СВЦЭМ!$B$40:$B$783,X$331)+'СЕТ СН'!$F$16</f>
        <v>0</v>
      </c>
      <c r="Y354" s="36">
        <f>SUMIFS(СВЦЭМ!$J$40:$J$783,СВЦЭМ!$A$40:$A$783,$A354,СВЦЭМ!$B$40:$B$783,Y$331)+'СЕТ СН'!$F$16</f>
        <v>0</v>
      </c>
    </row>
    <row r="355" spans="1:27" ht="15.75" hidden="1" x14ac:dyDescent="0.2">
      <c r="A355" s="35">
        <f t="shared" si="9"/>
        <v>44919</v>
      </c>
      <c r="B355" s="36">
        <f>SUMIFS(СВЦЭМ!$J$40:$J$783,СВЦЭМ!$A$40:$A$783,$A355,СВЦЭМ!$B$40:$B$783,B$331)+'СЕТ СН'!$F$16</f>
        <v>0</v>
      </c>
      <c r="C355" s="36">
        <f>SUMIFS(СВЦЭМ!$J$40:$J$783,СВЦЭМ!$A$40:$A$783,$A355,СВЦЭМ!$B$40:$B$783,C$331)+'СЕТ СН'!$F$16</f>
        <v>0</v>
      </c>
      <c r="D355" s="36">
        <f>SUMIFS(СВЦЭМ!$J$40:$J$783,СВЦЭМ!$A$40:$A$783,$A355,СВЦЭМ!$B$40:$B$783,D$331)+'СЕТ СН'!$F$16</f>
        <v>0</v>
      </c>
      <c r="E355" s="36">
        <f>SUMIFS(СВЦЭМ!$J$40:$J$783,СВЦЭМ!$A$40:$A$783,$A355,СВЦЭМ!$B$40:$B$783,E$331)+'СЕТ СН'!$F$16</f>
        <v>0</v>
      </c>
      <c r="F355" s="36">
        <f>SUMIFS(СВЦЭМ!$J$40:$J$783,СВЦЭМ!$A$40:$A$783,$A355,СВЦЭМ!$B$40:$B$783,F$331)+'СЕТ СН'!$F$16</f>
        <v>0</v>
      </c>
      <c r="G355" s="36">
        <f>SUMIFS(СВЦЭМ!$J$40:$J$783,СВЦЭМ!$A$40:$A$783,$A355,СВЦЭМ!$B$40:$B$783,G$331)+'СЕТ СН'!$F$16</f>
        <v>0</v>
      </c>
      <c r="H355" s="36">
        <f>SUMIFS(СВЦЭМ!$J$40:$J$783,СВЦЭМ!$A$40:$A$783,$A355,СВЦЭМ!$B$40:$B$783,H$331)+'СЕТ СН'!$F$16</f>
        <v>0</v>
      </c>
      <c r="I355" s="36">
        <f>SUMIFS(СВЦЭМ!$J$40:$J$783,СВЦЭМ!$A$40:$A$783,$A355,СВЦЭМ!$B$40:$B$783,I$331)+'СЕТ СН'!$F$16</f>
        <v>0</v>
      </c>
      <c r="J355" s="36">
        <f>SUMIFS(СВЦЭМ!$J$40:$J$783,СВЦЭМ!$A$40:$A$783,$A355,СВЦЭМ!$B$40:$B$783,J$331)+'СЕТ СН'!$F$16</f>
        <v>0</v>
      </c>
      <c r="K355" s="36">
        <f>SUMIFS(СВЦЭМ!$J$40:$J$783,СВЦЭМ!$A$40:$A$783,$A355,СВЦЭМ!$B$40:$B$783,K$331)+'СЕТ СН'!$F$16</f>
        <v>0</v>
      </c>
      <c r="L355" s="36">
        <f>SUMIFS(СВЦЭМ!$J$40:$J$783,СВЦЭМ!$A$40:$A$783,$A355,СВЦЭМ!$B$40:$B$783,L$331)+'СЕТ СН'!$F$16</f>
        <v>0</v>
      </c>
      <c r="M355" s="36">
        <f>SUMIFS(СВЦЭМ!$J$40:$J$783,СВЦЭМ!$A$40:$A$783,$A355,СВЦЭМ!$B$40:$B$783,M$331)+'СЕТ СН'!$F$16</f>
        <v>0</v>
      </c>
      <c r="N355" s="36">
        <f>SUMIFS(СВЦЭМ!$J$40:$J$783,СВЦЭМ!$A$40:$A$783,$A355,СВЦЭМ!$B$40:$B$783,N$331)+'СЕТ СН'!$F$16</f>
        <v>0</v>
      </c>
      <c r="O355" s="36">
        <f>SUMIFS(СВЦЭМ!$J$40:$J$783,СВЦЭМ!$A$40:$A$783,$A355,СВЦЭМ!$B$40:$B$783,O$331)+'СЕТ СН'!$F$16</f>
        <v>0</v>
      </c>
      <c r="P355" s="36">
        <f>SUMIFS(СВЦЭМ!$J$40:$J$783,СВЦЭМ!$A$40:$A$783,$A355,СВЦЭМ!$B$40:$B$783,P$331)+'СЕТ СН'!$F$16</f>
        <v>0</v>
      </c>
      <c r="Q355" s="36">
        <f>SUMIFS(СВЦЭМ!$J$40:$J$783,СВЦЭМ!$A$40:$A$783,$A355,СВЦЭМ!$B$40:$B$783,Q$331)+'СЕТ СН'!$F$16</f>
        <v>0</v>
      </c>
      <c r="R355" s="36">
        <f>SUMIFS(СВЦЭМ!$J$40:$J$783,СВЦЭМ!$A$40:$A$783,$A355,СВЦЭМ!$B$40:$B$783,R$331)+'СЕТ СН'!$F$16</f>
        <v>0</v>
      </c>
      <c r="S355" s="36">
        <f>SUMIFS(СВЦЭМ!$J$40:$J$783,СВЦЭМ!$A$40:$A$783,$A355,СВЦЭМ!$B$40:$B$783,S$331)+'СЕТ СН'!$F$16</f>
        <v>0</v>
      </c>
      <c r="T355" s="36">
        <f>SUMIFS(СВЦЭМ!$J$40:$J$783,СВЦЭМ!$A$40:$A$783,$A355,СВЦЭМ!$B$40:$B$783,T$331)+'СЕТ СН'!$F$16</f>
        <v>0</v>
      </c>
      <c r="U355" s="36">
        <f>SUMIFS(СВЦЭМ!$J$40:$J$783,СВЦЭМ!$A$40:$A$783,$A355,СВЦЭМ!$B$40:$B$783,U$331)+'СЕТ СН'!$F$16</f>
        <v>0</v>
      </c>
      <c r="V355" s="36">
        <f>SUMIFS(СВЦЭМ!$J$40:$J$783,СВЦЭМ!$A$40:$A$783,$A355,СВЦЭМ!$B$40:$B$783,V$331)+'СЕТ СН'!$F$16</f>
        <v>0</v>
      </c>
      <c r="W355" s="36">
        <f>SUMIFS(СВЦЭМ!$J$40:$J$783,СВЦЭМ!$A$40:$A$783,$A355,СВЦЭМ!$B$40:$B$783,W$331)+'СЕТ СН'!$F$16</f>
        <v>0</v>
      </c>
      <c r="X355" s="36">
        <f>SUMIFS(СВЦЭМ!$J$40:$J$783,СВЦЭМ!$A$40:$A$783,$A355,СВЦЭМ!$B$40:$B$783,X$331)+'СЕТ СН'!$F$16</f>
        <v>0</v>
      </c>
      <c r="Y355" s="36">
        <f>SUMIFS(СВЦЭМ!$J$40:$J$783,СВЦЭМ!$A$40:$A$783,$A355,СВЦЭМ!$B$40:$B$783,Y$331)+'СЕТ СН'!$F$16</f>
        <v>0</v>
      </c>
    </row>
    <row r="356" spans="1:27" ht="15.75" hidden="1" x14ac:dyDescent="0.2">
      <c r="A356" s="35">
        <f t="shared" si="9"/>
        <v>44920</v>
      </c>
      <c r="B356" s="36">
        <f>SUMIFS(СВЦЭМ!$J$40:$J$783,СВЦЭМ!$A$40:$A$783,$A356,СВЦЭМ!$B$40:$B$783,B$331)+'СЕТ СН'!$F$16</f>
        <v>0</v>
      </c>
      <c r="C356" s="36">
        <f>SUMIFS(СВЦЭМ!$J$40:$J$783,СВЦЭМ!$A$40:$A$783,$A356,СВЦЭМ!$B$40:$B$783,C$331)+'СЕТ СН'!$F$16</f>
        <v>0</v>
      </c>
      <c r="D356" s="36">
        <f>SUMIFS(СВЦЭМ!$J$40:$J$783,СВЦЭМ!$A$40:$A$783,$A356,СВЦЭМ!$B$40:$B$783,D$331)+'СЕТ СН'!$F$16</f>
        <v>0</v>
      </c>
      <c r="E356" s="36">
        <f>SUMIFS(СВЦЭМ!$J$40:$J$783,СВЦЭМ!$A$40:$A$783,$A356,СВЦЭМ!$B$40:$B$783,E$331)+'СЕТ СН'!$F$16</f>
        <v>0</v>
      </c>
      <c r="F356" s="36">
        <f>SUMIFS(СВЦЭМ!$J$40:$J$783,СВЦЭМ!$A$40:$A$783,$A356,СВЦЭМ!$B$40:$B$783,F$331)+'СЕТ СН'!$F$16</f>
        <v>0</v>
      </c>
      <c r="G356" s="36">
        <f>SUMIFS(СВЦЭМ!$J$40:$J$783,СВЦЭМ!$A$40:$A$783,$A356,СВЦЭМ!$B$40:$B$783,G$331)+'СЕТ СН'!$F$16</f>
        <v>0</v>
      </c>
      <c r="H356" s="36">
        <f>SUMIFS(СВЦЭМ!$J$40:$J$783,СВЦЭМ!$A$40:$A$783,$A356,СВЦЭМ!$B$40:$B$783,H$331)+'СЕТ СН'!$F$16</f>
        <v>0</v>
      </c>
      <c r="I356" s="36">
        <f>SUMIFS(СВЦЭМ!$J$40:$J$783,СВЦЭМ!$A$40:$A$783,$A356,СВЦЭМ!$B$40:$B$783,I$331)+'СЕТ СН'!$F$16</f>
        <v>0</v>
      </c>
      <c r="J356" s="36">
        <f>SUMIFS(СВЦЭМ!$J$40:$J$783,СВЦЭМ!$A$40:$A$783,$A356,СВЦЭМ!$B$40:$B$783,J$331)+'СЕТ СН'!$F$16</f>
        <v>0</v>
      </c>
      <c r="K356" s="36">
        <f>SUMIFS(СВЦЭМ!$J$40:$J$783,СВЦЭМ!$A$40:$A$783,$A356,СВЦЭМ!$B$40:$B$783,K$331)+'СЕТ СН'!$F$16</f>
        <v>0</v>
      </c>
      <c r="L356" s="36">
        <f>SUMIFS(СВЦЭМ!$J$40:$J$783,СВЦЭМ!$A$40:$A$783,$A356,СВЦЭМ!$B$40:$B$783,L$331)+'СЕТ СН'!$F$16</f>
        <v>0</v>
      </c>
      <c r="M356" s="36">
        <f>SUMIFS(СВЦЭМ!$J$40:$J$783,СВЦЭМ!$A$40:$A$783,$A356,СВЦЭМ!$B$40:$B$783,M$331)+'СЕТ СН'!$F$16</f>
        <v>0</v>
      </c>
      <c r="N356" s="36">
        <f>SUMIFS(СВЦЭМ!$J$40:$J$783,СВЦЭМ!$A$40:$A$783,$A356,СВЦЭМ!$B$40:$B$783,N$331)+'СЕТ СН'!$F$16</f>
        <v>0</v>
      </c>
      <c r="O356" s="36">
        <f>SUMIFS(СВЦЭМ!$J$40:$J$783,СВЦЭМ!$A$40:$A$783,$A356,СВЦЭМ!$B$40:$B$783,O$331)+'СЕТ СН'!$F$16</f>
        <v>0</v>
      </c>
      <c r="P356" s="36">
        <f>SUMIFS(СВЦЭМ!$J$40:$J$783,СВЦЭМ!$A$40:$A$783,$A356,СВЦЭМ!$B$40:$B$783,P$331)+'СЕТ СН'!$F$16</f>
        <v>0</v>
      </c>
      <c r="Q356" s="36">
        <f>SUMIFS(СВЦЭМ!$J$40:$J$783,СВЦЭМ!$A$40:$A$783,$A356,СВЦЭМ!$B$40:$B$783,Q$331)+'СЕТ СН'!$F$16</f>
        <v>0</v>
      </c>
      <c r="R356" s="36">
        <f>SUMIFS(СВЦЭМ!$J$40:$J$783,СВЦЭМ!$A$40:$A$783,$A356,СВЦЭМ!$B$40:$B$783,R$331)+'СЕТ СН'!$F$16</f>
        <v>0</v>
      </c>
      <c r="S356" s="36">
        <f>SUMIFS(СВЦЭМ!$J$40:$J$783,СВЦЭМ!$A$40:$A$783,$A356,СВЦЭМ!$B$40:$B$783,S$331)+'СЕТ СН'!$F$16</f>
        <v>0</v>
      </c>
      <c r="T356" s="36">
        <f>SUMIFS(СВЦЭМ!$J$40:$J$783,СВЦЭМ!$A$40:$A$783,$A356,СВЦЭМ!$B$40:$B$783,T$331)+'СЕТ СН'!$F$16</f>
        <v>0</v>
      </c>
      <c r="U356" s="36">
        <f>SUMIFS(СВЦЭМ!$J$40:$J$783,СВЦЭМ!$A$40:$A$783,$A356,СВЦЭМ!$B$40:$B$783,U$331)+'СЕТ СН'!$F$16</f>
        <v>0</v>
      </c>
      <c r="V356" s="36">
        <f>SUMIFS(СВЦЭМ!$J$40:$J$783,СВЦЭМ!$A$40:$A$783,$A356,СВЦЭМ!$B$40:$B$783,V$331)+'СЕТ СН'!$F$16</f>
        <v>0</v>
      </c>
      <c r="W356" s="36">
        <f>SUMIFS(СВЦЭМ!$J$40:$J$783,СВЦЭМ!$A$40:$A$783,$A356,СВЦЭМ!$B$40:$B$783,W$331)+'СЕТ СН'!$F$16</f>
        <v>0</v>
      </c>
      <c r="X356" s="36">
        <f>SUMIFS(СВЦЭМ!$J$40:$J$783,СВЦЭМ!$A$40:$A$783,$A356,СВЦЭМ!$B$40:$B$783,X$331)+'СЕТ СН'!$F$16</f>
        <v>0</v>
      </c>
      <c r="Y356" s="36">
        <f>SUMIFS(СВЦЭМ!$J$40:$J$783,СВЦЭМ!$A$40:$A$783,$A356,СВЦЭМ!$B$40:$B$783,Y$331)+'СЕТ СН'!$F$16</f>
        <v>0</v>
      </c>
    </row>
    <row r="357" spans="1:27" ht="15.75" hidden="1" x14ac:dyDescent="0.2">
      <c r="A357" s="35">
        <f t="shared" si="9"/>
        <v>44921</v>
      </c>
      <c r="B357" s="36">
        <f>SUMIFS(СВЦЭМ!$J$40:$J$783,СВЦЭМ!$A$40:$A$783,$A357,СВЦЭМ!$B$40:$B$783,B$331)+'СЕТ СН'!$F$16</f>
        <v>0</v>
      </c>
      <c r="C357" s="36">
        <f>SUMIFS(СВЦЭМ!$J$40:$J$783,СВЦЭМ!$A$40:$A$783,$A357,СВЦЭМ!$B$40:$B$783,C$331)+'СЕТ СН'!$F$16</f>
        <v>0</v>
      </c>
      <c r="D357" s="36">
        <f>SUMIFS(СВЦЭМ!$J$40:$J$783,СВЦЭМ!$A$40:$A$783,$A357,СВЦЭМ!$B$40:$B$783,D$331)+'СЕТ СН'!$F$16</f>
        <v>0</v>
      </c>
      <c r="E357" s="36">
        <f>SUMIFS(СВЦЭМ!$J$40:$J$783,СВЦЭМ!$A$40:$A$783,$A357,СВЦЭМ!$B$40:$B$783,E$331)+'СЕТ СН'!$F$16</f>
        <v>0</v>
      </c>
      <c r="F357" s="36">
        <f>SUMIFS(СВЦЭМ!$J$40:$J$783,СВЦЭМ!$A$40:$A$783,$A357,СВЦЭМ!$B$40:$B$783,F$331)+'СЕТ СН'!$F$16</f>
        <v>0</v>
      </c>
      <c r="G357" s="36">
        <f>SUMIFS(СВЦЭМ!$J$40:$J$783,СВЦЭМ!$A$40:$A$783,$A357,СВЦЭМ!$B$40:$B$783,G$331)+'СЕТ СН'!$F$16</f>
        <v>0</v>
      </c>
      <c r="H357" s="36">
        <f>SUMIFS(СВЦЭМ!$J$40:$J$783,СВЦЭМ!$A$40:$A$783,$A357,СВЦЭМ!$B$40:$B$783,H$331)+'СЕТ СН'!$F$16</f>
        <v>0</v>
      </c>
      <c r="I357" s="36">
        <f>SUMIFS(СВЦЭМ!$J$40:$J$783,СВЦЭМ!$A$40:$A$783,$A357,СВЦЭМ!$B$40:$B$783,I$331)+'СЕТ СН'!$F$16</f>
        <v>0</v>
      </c>
      <c r="J357" s="36">
        <f>SUMIFS(СВЦЭМ!$J$40:$J$783,СВЦЭМ!$A$40:$A$783,$A357,СВЦЭМ!$B$40:$B$783,J$331)+'СЕТ СН'!$F$16</f>
        <v>0</v>
      </c>
      <c r="K357" s="36">
        <f>SUMIFS(СВЦЭМ!$J$40:$J$783,СВЦЭМ!$A$40:$A$783,$A357,СВЦЭМ!$B$40:$B$783,K$331)+'СЕТ СН'!$F$16</f>
        <v>0</v>
      </c>
      <c r="L357" s="36">
        <f>SUMIFS(СВЦЭМ!$J$40:$J$783,СВЦЭМ!$A$40:$A$783,$A357,СВЦЭМ!$B$40:$B$783,L$331)+'СЕТ СН'!$F$16</f>
        <v>0</v>
      </c>
      <c r="M357" s="36">
        <f>SUMIFS(СВЦЭМ!$J$40:$J$783,СВЦЭМ!$A$40:$A$783,$A357,СВЦЭМ!$B$40:$B$783,M$331)+'СЕТ СН'!$F$16</f>
        <v>0</v>
      </c>
      <c r="N357" s="36">
        <f>SUMIFS(СВЦЭМ!$J$40:$J$783,СВЦЭМ!$A$40:$A$783,$A357,СВЦЭМ!$B$40:$B$783,N$331)+'СЕТ СН'!$F$16</f>
        <v>0</v>
      </c>
      <c r="O357" s="36">
        <f>SUMIFS(СВЦЭМ!$J$40:$J$783,СВЦЭМ!$A$40:$A$783,$A357,СВЦЭМ!$B$40:$B$783,O$331)+'СЕТ СН'!$F$16</f>
        <v>0</v>
      </c>
      <c r="P357" s="36">
        <f>SUMIFS(СВЦЭМ!$J$40:$J$783,СВЦЭМ!$A$40:$A$783,$A357,СВЦЭМ!$B$40:$B$783,P$331)+'СЕТ СН'!$F$16</f>
        <v>0</v>
      </c>
      <c r="Q357" s="36">
        <f>SUMIFS(СВЦЭМ!$J$40:$J$783,СВЦЭМ!$A$40:$A$783,$A357,СВЦЭМ!$B$40:$B$783,Q$331)+'СЕТ СН'!$F$16</f>
        <v>0</v>
      </c>
      <c r="R357" s="36">
        <f>SUMIFS(СВЦЭМ!$J$40:$J$783,СВЦЭМ!$A$40:$A$783,$A357,СВЦЭМ!$B$40:$B$783,R$331)+'СЕТ СН'!$F$16</f>
        <v>0</v>
      </c>
      <c r="S357" s="36">
        <f>SUMIFS(СВЦЭМ!$J$40:$J$783,СВЦЭМ!$A$40:$A$783,$A357,СВЦЭМ!$B$40:$B$783,S$331)+'СЕТ СН'!$F$16</f>
        <v>0</v>
      </c>
      <c r="T357" s="36">
        <f>SUMIFS(СВЦЭМ!$J$40:$J$783,СВЦЭМ!$A$40:$A$783,$A357,СВЦЭМ!$B$40:$B$783,T$331)+'СЕТ СН'!$F$16</f>
        <v>0</v>
      </c>
      <c r="U357" s="36">
        <f>SUMIFS(СВЦЭМ!$J$40:$J$783,СВЦЭМ!$A$40:$A$783,$A357,СВЦЭМ!$B$40:$B$783,U$331)+'СЕТ СН'!$F$16</f>
        <v>0</v>
      </c>
      <c r="V357" s="36">
        <f>SUMIFS(СВЦЭМ!$J$40:$J$783,СВЦЭМ!$A$40:$A$783,$A357,СВЦЭМ!$B$40:$B$783,V$331)+'СЕТ СН'!$F$16</f>
        <v>0</v>
      </c>
      <c r="W357" s="36">
        <f>SUMIFS(СВЦЭМ!$J$40:$J$783,СВЦЭМ!$A$40:$A$783,$A357,СВЦЭМ!$B$40:$B$783,W$331)+'СЕТ СН'!$F$16</f>
        <v>0</v>
      </c>
      <c r="X357" s="36">
        <f>SUMIFS(СВЦЭМ!$J$40:$J$783,СВЦЭМ!$A$40:$A$783,$A357,СВЦЭМ!$B$40:$B$783,X$331)+'СЕТ СН'!$F$16</f>
        <v>0</v>
      </c>
      <c r="Y357" s="36">
        <f>SUMIFS(СВЦЭМ!$J$40:$J$783,СВЦЭМ!$A$40:$A$783,$A357,СВЦЭМ!$B$40:$B$783,Y$331)+'СЕТ СН'!$F$16</f>
        <v>0</v>
      </c>
    </row>
    <row r="358" spans="1:27" ht="15.75" hidden="1" x14ac:dyDescent="0.2">
      <c r="A358" s="35">
        <f t="shared" si="9"/>
        <v>44922</v>
      </c>
      <c r="B358" s="36">
        <f>SUMIFS(СВЦЭМ!$J$40:$J$783,СВЦЭМ!$A$40:$A$783,$A358,СВЦЭМ!$B$40:$B$783,B$331)+'СЕТ СН'!$F$16</f>
        <v>0</v>
      </c>
      <c r="C358" s="36">
        <f>SUMIFS(СВЦЭМ!$J$40:$J$783,СВЦЭМ!$A$40:$A$783,$A358,СВЦЭМ!$B$40:$B$783,C$331)+'СЕТ СН'!$F$16</f>
        <v>0</v>
      </c>
      <c r="D358" s="36">
        <f>SUMIFS(СВЦЭМ!$J$40:$J$783,СВЦЭМ!$A$40:$A$783,$A358,СВЦЭМ!$B$40:$B$783,D$331)+'СЕТ СН'!$F$16</f>
        <v>0</v>
      </c>
      <c r="E358" s="36">
        <f>SUMIFS(СВЦЭМ!$J$40:$J$783,СВЦЭМ!$A$40:$A$783,$A358,СВЦЭМ!$B$40:$B$783,E$331)+'СЕТ СН'!$F$16</f>
        <v>0</v>
      </c>
      <c r="F358" s="36">
        <f>SUMIFS(СВЦЭМ!$J$40:$J$783,СВЦЭМ!$A$40:$A$783,$A358,СВЦЭМ!$B$40:$B$783,F$331)+'СЕТ СН'!$F$16</f>
        <v>0</v>
      </c>
      <c r="G358" s="36">
        <f>SUMIFS(СВЦЭМ!$J$40:$J$783,СВЦЭМ!$A$40:$A$783,$A358,СВЦЭМ!$B$40:$B$783,G$331)+'СЕТ СН'!$F$16</f>
        <v>0</v>
      </c>
      <c r="H358" s="36">
        <f>SUMIFS(СВЦЭМ!$J$40:$J$783,СВЦЭМ!$A$40:$A$783,$A358,СВЦЭМ!$B$40:$B$783,H$331)+'СЕТ СН'!$F$16</f>
        <v>0</v>
      </c>
      <c r="I358" s="36">
        <f>SUMIFS(СВЦЭМ!$J$40:$J$783,СВЦЭМ!$A$40:$A$783,$A358,СВЦЭМ!$B$40:$B$783,I$331)+'СЕТ СН'!$F$16</f>
        <v>0</v>
      </c>
      <c r="J358" s="36">
        <f>SUMIFS(СВЦЭМ!$J$40:$J$783,СВЦЭМ!$A$40:$A$783,$A358,СВЦЭМ!$B$40:$B$783,J$331)+'СЕТ СН'!$F$16</f>
        <v>0</v>
      </c>
      <c r="K358" s="36">
        <f>SUMIFS(СВЦЭМ!$J$40:$J$783,СВЦЭМ!$A$40:$A$783,$A358,СВЦЭМ!$B$40:$B$783,K$331)+'СЕТ СН'!$F$16</f>
        <v>0</v>
      </c>
      <c r="L358" s="36">
        <f>SUMIFS(СВЦЭМ!$J$40:$J$783,СВЦЭМ!$A$40:$A$783,$A358,СВЦЭМ!$B$40:$B$783,L$331)+'СЕТ СН'!$F$16</f>
        <v>0</v>
      </c>
      <c r="M358" s="36">
        <f>SUMIFS(СВЦЭМ!$J$40:$J$783,СВЦЭМ!$A$40:$A$783,$A358,СВЦЭМ!$B$40:$B$783,M$331)+'СЕТ СН'!$F$16</f>
        <v>0</v>
      </c>
      <c r="N358" s="36">
        <f>SUMIFS(СВЦЭМ!$J$40:$J$783,СВЦЭМ!$A$40:$A$783,$A358,СВЦЭМ!$B$40:$B$783,N$331)+'СЕТ СН'!$F$16</f>
        <v>0</v>
      </c>
      <c r="O358" s="36">
        <f>SUMIFS(СВЦЭМ!$J$40:$J$783,СВЦЭМ!$A$40:$A$783,$A358,СВЦЭМ!$B$40:$B$783,O$331)+'СЕТ СН'!$F$16</f>
        <v>0</v>
      </c>
      <c r="P358" s="36">
        <f>SUMIFS(СВЦЭМ!$J$40:$J$783,СВЦЭМ!$A$40:$A$783,$A358,СВЦЭМ!$B$40:$B$783,P$331)+'СЕТ СН'!$F$16</f>
        <v>0</v>
      </c>
      <c r="Q358" s="36">
        <f>SUMIFS(СВЦЭМ!$J$40:$J$783,СВЦЭМ!$A$40:$A$783,$A358,СВЦЭМ!$B$40:$B$783,Q$331)+'СЕТ СН'!$F$16</f>
        <v>0</v>
      </c>
      <c r="R358" s="36">
        <f>SUMIFS(СВЦЭМ!$J$40:$J$783,СВЦЭМ!$A$40:$A$783,$A358,СВЦЭМ!$B$40:$B$783,R$331)+'СЕТ СН'!$F$16</f>
        <v>0</v>
      </c>
      <c r="S358" s="36">
        <f>SUMIFS(СВЦЭМ!$J$40:$J$783,СВЦЭМ!$A$40:$A$783,$A358,СВЦЭМ!$B$40:$B$783,S$331)+'СЕТ СН'!$F$16</f>
        <v>0</v>
      </c>
      <c r="T358" s="36">
        <f>SUMIFS(СВЦЭМ!$J$40:$J$783,СВЦЭМ!$A$40:$A$783,$A358,СВЦЭМ!$B$40:$B$783,T$331)+'СЕТ СН'!$F$16</f>
        <v>0</v>
      </c>
      <c r="U358" s="36">
        <f>SUMIFS(СВЦЭМ!$J$40:$J$783,СВЦЭМ!$A$40:$A$783,$A358,СВЦЭМ!$B$40:$B$783,U$331)+'СЕТ СН'!$F$16</f>
        <v>0</v>
      </c>
      <c r="V358" s="36">
        <f>SUMIFS(СВЦЭМ!$J$40:$J$783,СВЦЭМ!$A$40:$A$783,$A358,СВЦЭМ!$B$40:$B$783,V$331)+'СЕТ СН'!$F$16</f>
        <v>0</v>
      </c>
      <c r="W358" s="36">
        <f>SUMIFS(СВЦЭМ!$J$40:$J$783,СВЦЭМ!$A$40:$A$783,$A358,СВЦЭМ!$B$40:$B$783,W$331)+'СЕТ СН'!$F$16</f>
        <v>0</v>
      </c>
      <c r="X358" s="36">
        <f>SUMIFS(СВЦЭМ!$J$40:$J$783,СВЦЭМ!$A$40:$A$783,$A358,СВЦЭМ!$B$40:$B$783,X$331)+'СЕТ СН'!$F$16</f>
        <v>0</v>
      </c>
      <c r="Y358" s="36">
        <f>SUMIFS(СВЦЭМ!$J$40:$J$783,СВЦЭМ!$A$40:$A$783,$A358,СВЦЭМ!$B$40:$B$783,Y$331)+'СЕТ СН'!$F$16</f>
        <v>0</v>
      </c>
    </row>
    <row r="359" spans="1:27" ht="15.75" hidden="1" x14ac:dyDescent="0.2">
      <c r="A359" s="35">
        <f t="shared" si="9"/>
        <v>44923</v>
      </c>
      <c r="B359" s="36">
        <f>SUMIFS(СВЦЭМ!$J$40:$J$783,СВЦЭМ!$A$40:$A$783,$A359,СВЦЭМ!$B$40:$B$783,B$331)+'СЕТ СН'!$F$16</f>
        <v>0</v>
      </c>
      <c r="C359" s="36">
        <f>SUMIFS(СВЦЭМ!$J$40:$J$783,СВЦЭМ!$A$40:$A$783,$A359,СВЦЭМ!$B$40:$B$783,C$331)+'СЕТ СН'!$F$16</f>
        <v>0</v>
      </c>
      <c r="D359" s="36">
        <f>SUMIFS(СВЦЭМ!$J$40:$J$783,СВЦЭМ!$A$40:$A$783,$A359,СВЦЭМ!$B$40:$B$783,D$331)+'СЕТ СН'!$F$16</f>
        <v>0</v>
      </c>
      <c r="E359" s="36">
        <f>SUMIFS(СВЦЭМ!$J$40:$J$783,СВЦЭМ!$A$40:$A$783,$A359,СВЦЭМ!$B$40:$B$783,E$331)+'СЕТ СН'!$F$16</f>
        <v>0</v>
      </c>
      <c r="F359" s="36">
        <f>SUMIFS(СВЦЭМ!$J$40:$J$783,СВЦЭМ!$A$40:$A$783,$A359,СВЦЭМ!$B$40:$B$783,F$331)+'СЕТ СН'!$F$16</f>
        <v>0</v>
      </c>
      <c r="G359" s="36">
        <f>SUMIFS(СВЦЭМ!$J$40:$J$783,СВЦЭМ!$A$40:$A$783,$A359,СВЦЭМ!$B$40:$B$783,G$331)+'СЕТ СН'!$F$16</f>
        <v>0</v>
      </c>
      <c r="H359" s="36">
        <f>SUMIFS(СВЦЭМ!$J$40:$J$783,СВЦЭМ!$A$40:$A$783,$A359,СВЦЭМ!$B$40:$B$783,H$331)+'СЕТ СН'!$F$16</f>
        <v>0</v>
      </c>
      <c r="I359" s="36">
        <f>SUMIFS(СВЦЭМ!$J$40:$J$783,СВЦЭМ!$A$40:$A$783,$A359,СВЦЭМ!$B$40:$B$783,I$331)+'СЕТ СН'!$F$16</f>
        <v>0</v>
      </c>
      <c r="J359" s="36">
        <f>SUMIFS(СВЦЭМ!$J$40:$J$783,СВЦЭМ!$A$40:$A$783,$A359,СВЦЭМ!$B$40:$B$783,J$331)+'СЕТ СН'!$F$16</f>
        <v>0</v>
      </c>
      <c r="K359" s="36">
        <f>SUMIFS(СВЦЭМ!$J$40:$J$783,СВЦЭМ!$A$40:$A$783,$A359,СВЦЭМ!$B$40:$B$783,K$331)+'СЕТ СН'!$F$16</f>
        <v>0</v>
      </c>
      <c r="L359" s="36">
        <f>SUMIFS(СВЦЭМ!$J$40:$J$783,СВЦЭМ!$A$40:$A$783,$A359,СВЦЭМ!$B$40:$B$783,L$331)+'СЕТ СН'!$F$16</f>
        <v>0</v>
      </c>
      <c r="M359" s="36">
        <f>SUMIFS(СВЦЭМ!$J$40:$J$783,СВЦЭМ!$A$40:$A$783,$A359,СВЦЭМ!$B$40:$B$783,M$331)+'СЕТ СН'!$F$16</f>
        <v>0</v>
      </c>
      <c r="N359" s="36">
        <f>SUMIFS(СВЦЭМ!$J$40:$J$783,СВЦЭМ!$A$40:$A$783,$A359,СВЦЭМ!$B$40:$B$783,N$331)+'СЕТ СН'!$F$16</f>
        <v>0</v>
      </c>
      <c r="O359" s="36">
        <f>SUMIFS(СВЦЭМ!$J$40:$J$783,СВЦЭМ!$A$40:$A$783,$A359,СВЦЭМ!$B$40:$B$783,O$331)+'СЕТ СН'!$F$16</f>
        <v>0</v>
      </c>
      <c r="P359" s="36">
        <f>SUMIFS(СВЦЭМ!$J$40:$J$783,СВЦЭМ!$A$40:$A$783,$A359,СВЦЭМ!$B$40:$B$783,P$331)+'СЕТ СН'!$F$16</f>
        <v>0</v>
      </c>
      <c r="Q359" s="36">
        <f>SUMIFS(СВЦЭМ!$J$40:$J$783,СВЦЭМ!$A$40:$A$783,$A359,СВЦЭМ!$B$40:$B$783,Q$331)+'СЕТ СН'!$F$16</f>
        <v>0</v>
      </c>
      <c r="R359" s="36">
        <f>SUMIFS(СВЦЭМ!$J$40:$J$783,СВЦЭМ!$A$40:$A$783,$A359,СВЦЭМ!$B$40:$B$783,R$331)+'СЕТ СН'!$F$16</f>
        <v>0</v>
      </c>
      <c r="S359" s="36">
        <f>SUMIFS(СВЦЭМ!$J$40:$J$783,СВЦЭМ!$A$40:$A$783,$A359,СВЦЭМ!$B$40:$B$783,S$331)+'СЕТ СН'!$F$16</f>
        <v>0</v>
      </c>
      <c r="T359" s="36">
        <f>SUMIFS(СВЦЭМ!$J$40:$J$783,СВЦЭМ!$A$40:$A$783,$A359,СВЦЭМ!$B$40:$B$783,T$331)+'СЕТ СН'!$F$16</f>
        <v>0</v>
      </c>
      <c r="U359" s="36">
        <f>SUMIFS(СВЦЭМ!$J$40:$J$783,СВЦЭМ!$A$40:$A$783,$A359,СВЦЭМ!$B$40:$B$783,U$331)+'СЕТ СН'!$F$16</f>
        <v>0</v>
      </c>
      <c r="V359" s="36">
        <f>SUMIFS(СВЦЭМ!$J$40:$J$783,СВЦЭМ!$A$40:$A$783,$A359,СВЦЭМ!$B$40:$B$783,V$331)+'СЕТ СН'!$F$16</f>
        <v>0</v>
      </c>
      <c r="W359" s="36">
        <f>SUMIFS(СВЦЭМ!$J$40:$J$783,СВЦЭМ!$A$40:$A$783,$A359,СВЦЭМ!$B$40:$B$783,W$331)+'СЕТ СН'!$F$16</f>
        <v>0</v>
      </c>
      <c r="X359" s="36">
        <f>SUMIFS(СВЦЭМ!$J$40:$J$783,СВЦЭМ!$A$40:$A$783,$A359,СВЦЭМ!$B$40:$B$783,X$331)+'СЕТ СН'!$F$16</f>
        <v>0</v>
      </c>
      <c r="Y359" s="36">
        <f>SUMIFS(СВЦЭМ!$J$40:$J$783,СВЦЭМ!$A$40:$A$783,$A359,СВЦЭМ!$B$40:$B$783,Y$331)+'СЕТ СН'!$F$16</f>
        <v>0</v>
      </c>
    </row>
    <row r="360" spans="1:27" ht="15.75" hidden="1" x14ac:dyDescent="0.2">
      <c r="A360" s="35">
        <f t="shared" si="9"/>
        <v>44924</v>
      </c>
      <c r="B360" s="36">
        <f>SUMIFS(СВЦЭМ!$J$40:$J$783,СВЦЭМ!$A$40:$A$783,$A360,СВЦЭМ!$B$40:$B$783,B$331)+'СЕТ СН'!$F$16</f>
        <v>0</v>
      </c>
      <c r="C360" s="36">
        <f>SUMIFS(СВЦЭМ!$J$40:$J$783,СВЦЭМ!$A$40:$A$783,$A360,СВЦЭМ!$B$40:$B$783,C$331)+'СЕТ СН'!$F$16</f>
        <v>0</v>
      </c>
      <c r="D360" s="36">
        <f>SUMIFS(СВЦЭМ!$J$40:$J$783,СВЦЭМ!$A$40:$A$783,$A360,СВЦЭМ!$B$40:$B$783,D$331)+'СЕТ СН'!$F$16</f>
        <v>0</v>
      </c>
      <c r="E360" s="36">
        <f>SUMIFS(СВЦЭМ!$J$40:$J$783,СВЦЭМ!$A$40:$A$783,$A360,СВЦЭМ!$B$40:$B$783,E$331)+'СЕТ СН'!$F$16</f>
        <v>0</v>
      </c>
      <c r="F360" s="36">
        <f>SUMIFS(СВЦЭМ!$J$40:$J$783,СВЦЭМ!$A$40:$A$783,$A360,СВЦЭМ!$B$40:$B$783,F$331)+'СЕТ СН'!$F$16</f>
        <v>0</v>
      </c>
      <c r="G360" s="36">
        <f>SUMIFS(СВЦЭМ!$J$40:$J$783,СВЦЭМ!$A$40:$A$783,$A360,СВЦЭМ!$B$40:$B$783,G$331)+'СЕТ СН'!$F$16</f>
        <v>0</v>
      </c>
      <c r="H360" s="36">
        <f>SUMIFS(СВЦЭМ!$J$40:$J$783,СВЦЭМ!$A$40:$A$783,$A360,СВЦЭМ!$B$40:$B$783,H$331)+'СЕТ СН'!$F$16</f>
        <v>0</v>
      </c>
      <c r="I360" s="36">
        <f>SUMIFS(СВЦЭМ!$J$40:$J$783,СВЦЭМ!$A$40:$A$783,$A360,СВЦЭМ!$B$40:$B$783,I$331)+'СЕТ СН'!$F$16</f>
        <v>0</v>
      </c>
      <c r="J360" s="36">
        <f>SUMIFS(СВЦЭМ!$J$40:$J$783,СВЦЭМ!$A$40:$A$783,$A360,СВЦЭМ!$B$40:$B$783,J$331)+'СЕТ СН'!$F$16</f>
        <v>0</v>
      </c>
      <c r="K360" s="36">
        <f>SUMIFS(СВЦЭМ!$J$40:$J$783,СВЦЭМ!$A$40:$A$783,$A360,СВЦЭМ!$B$40:$B$783,K$331)+'СЕТ СН'!$F$16</f>
        <v>0</v>
      </c>
      <c r="L360" s="36">
        <f>SUMIFS(СВЦЭМ!$J$40:$J$783,СВЦЭМ!$A$40:$A$783,$A360,СВЦЭМ!$B$40:$B$783,L$331)+'СЕТ СН'!$F$16</f>
        <v>0</v>
      </c>
      <c r="M360" s="36">
        <f>SUMIFS(СВЦЭМ!$J$40:$J$783,СВЦЭМ!$A$40:$A$783,$A360,СВЦЭМ!$B$40:$B$783,M$331)+'СЕТ СН'!$F$16</f>
        <v>0</v>
      </c>
      <c r="N360" s="36">
        <f>SUMIFS(СВЦЭМ!$J$40:$J$783,СВЦЭМ!$A$40:$A$783,$A360,СВЦЭМ!$B$40:$B$783,N$331)+'СЕТ СН'!$F$16</f>
        <v>0</v>
      </c>
      <c r="O360" s="36">
        <f>SUMIFS(СВЦЭМ!$J$40:$J$783,СВЦЭМ!$A$40:$A$783,$A360,СВЦЭМ!$B$40:$B$783,O$331)+'СЕТ СН'!$F$16</f>
        <v>0</v>
      </c>
      <c r="P360" s="36">
        <f>SUMIFS(СВЦЭМ!$J$40:$J$783,СВЦЭМ!$A$40:$A$783,$A360,СВЦЭМ!$B$40:$B$783,P$331)+'СЕТ СН'!$F$16</f>
        <v>0</v>
      </c>
      <c r="Q360" s="36">
        <f>SUMIFS(СВЦЭМ!$J$40:$J$783,СВЦЭМ!$A$40:$A$783,$A360,СВЦЭМ!$B$40:$B$783,Q$331)+'СЕТ СН'!$F$16</f>
        <v>0</v>
      </c>
      <c r="R360" s="36">
        <f>SUMIFS(СВЦЭМ!$J$40:$J$783,СВЦЭМ!$A$40:$A$783,$A360,СВЦЭМ!$B$40:$B$783,R$331)+'СЕТ СН'!$F$16</f>
        <v>0</v>
      </c>
      <c r="S360" s="36">
        <f>SUMIFS(СВЦЭМ!$J$40:$J$783,СВЦЭМ!$A$40:$A$783,$A360,СВЦЭМ!$B$40:$B$783,S$331)+'СЕТ СН'!$F$16</f>
        <v>0</v>
      </c>
      <c r="T360" s="36">
        <f>SUMIFS(СВЦЭМ!$J$40:$J$783,СВЦЭМ!$A$40:$A$783,$A360,СВЦЭМ!$B$40:$B$783,T$331)+'СЕТ СН'!$F$16</f>
        <v>0</v>
      </c>
      <c r="U360" s="36">
        <f>SUMIFS(СВЦЭМ!$J$40:$J$783,СВЦЭМ!$A$40:$A$783,$A360,СВЦЭМ!$B$40:$B$783,U$331)+'СЕТ СН'!$F$16</f>
        <v>0</v>
      </c>
      <c r="V360" s="36">
        <f>SUMIFS(СВЦЭМ!$J$40:$J$783,СВЦЭМ!$A$40:$A$783,$A360,СВЦЭМ!$B$40:$B$783,V$331)+'СЕТ СН'!$F$16</f>
        <v>0</v>
      </c>
      <c r="W360" s="36">
        <f>SUMIFS(СВЦЭМ!$J$40:$J$783,СВЦЭМ!$A$40:$A$783,$A360,СВЦЭМ!$B$40:$B$783,W$331)+'СЕТ СН'!$F$16</f>
        <v>0</v>
      </c>
      <c r="X360" s="36">
        <f>SUMIFS(СВЦЭМ!$J$40:$J$783,СВЦЭМ!$A$40:$A$783,$A360,СВЦЭМ!$B$40:$B$783,X$331)+'СЕТ СН'!$F$16</f>
        <v>0</v>
      </c>
      <c r="Y360" s="36">
        <f>SUMIFS(СВЦЭМ!$J$40:$J$783,СВЦЭМ!$A$40:$A$783,$A360,СВЦЭМ!$B$40:$B$783,Y$331)+'СЕТ СН'!$F$16</f>
        <v>0</v>
      </c>
    </row>
    <row r="361" spans="1:27" ht="15.75" hidden="1" x14ac:dyDescent="0.2">
      <c r="A361" s="35">
        <f t="shared" si="9"/>
        <v>44925</v>
      </c>
      <c r="B361" s="36">
        <f>SUMIFS(СВЦЭМ!$J$40:$J$783,СВЦЭМ!$A$40:$A$783,$A361,СВЦЭМ!$B$40:$B$783,B$331)+'СЕТ СН'!$F$16</f>
        <v>0</v>
      </c>
      <c r="C361" s="36">
        <f>SUMIFS(СВЦЭМ!$J$40:$J$783,СВЦЭМ!$A$40:$A$783,$A361,СВЦЭМ!$B$40:$B$783,C$331)+'СЕТ СН'!$F$16</f>
        <v>0</v>
      </c>
      <c r="D361" s="36">
        <f>SUMIFS(СВЦЭМ!$J$40:$J$783,СВЦЭМ!$A$40:$A$783,$A361,СВЦЭМ!$B$40:$B$783,D$331)+'СЕТ СН'!$F$16</f>
        <v>0</v>
      </c>
      <c r="E361" s="36">
        <f>SUMIFS(СВЦЭМ!$J$40:$J$783,СВЦЭМ!$A$40:$A$783,$A361,СВЦЭМ!$B$40:$B$783,E$331)+'СЕТ СН'!$F$16</f>
        <v>0</v>
      </c>
      <c r="F361" s="36">
        <f>SUMIFS(СВЦЭМ!$J$40:$J$783,СВЦЭМ!$A$40:$A$783,$A361,СВЦЭМ!$B$40:$B$783,F$331)+'СЕТ СН'!$F$16</f>
        <v>0</v>
      </c>
      <c r="G361" s="36">
        <f>SUMIFS(СВЦЭМ!$J$40:$J$783,СВЦЭМ!$A$40:$A$783,$A361,СВЦЭМ!$B$40:$B$783,G$331)+'СЕТ СН'!$F$16</f>
        <v>0</v>
      </c>
      <c r="H361" s="36">
        <f>SUMIFS(СВЦЭМ!$J$40:$J$783,СВЦЭМ!$A$40:$A$783,$A361,СВЦЭМ!$B$40:$B$783,H$331)+'СЕТ СН'!$F$16</f>
        <v>0</v>
      </c>
      <c r="I361" s="36">
        <f>SUMIFS(СВЦЭМ!$J$40:$J$783,СВЦЭМ!$A$40:$A$783,$A361,СВЦЭМ!$B$40:$B$783,I$331)+'СЕТ СН'!$F$16</f>
        <v>0</v>
      </c>
      <c r="J361" s="36">
        <f>SUMIFS(СВЦЭМ!$J$40:$J$783,СВЦЭМ!$A$40:$A$783,$A361,СВЦЭМ!$B$40:$B$783,J$331)+'СЕТ СН'!$F$16</f>
        <v>0</v>
      </c>
      <c r="K361" s="36">
        <f>SUMIFS(СВЦЭМ!$J$40:$J$783,СВЦЭМ!$A$40:$A$783,$A361,СВЦЭМ!$B$40:$B$783,K$331)+'СЕТ СН'!$F$16</f>
        <v>0</v>
      </c>
      <c r="L361" s="36">
        <f>SUMIFS(СВЦЭМ!$J$40:$J$783,СВЦЭМ!$A$40:$A$783,$A361,СВЦЭМ!$B$40:$B$783,L$331)+'СЕТ СН'!$F$16</f>
        <v>0</v>
      </c>
      <c r="M361" s="36">
        <f>SUMIFS(СВЦЭМ!$J$40:$J$783,СВЦЭМ!$A$40:$A$783,$A361,СВЦЭМ!$B$40:$B$783,M$331)+'СЕТ СН'!$F$16</f>
        <v>0</v>
      </c>
      <c r="N361" s="36">
        <f>SUMIFS(СВЦЭМ!$J$40:$J$783,СВЦЭМ!$A$40:$A$783,$A361,СВЦЭМ!$B$40:$B$783,N$331)+'СЕТ СН'!$F$16</f>
        <v>0</v>
      </c>
      <c r="O361" s="36">
        <f>SUMIFS(СВЦЭМ!$J$40:$J$783,СВЦЭМ!$A$40:$A$783,$A361,СВЦЭМ!$B$40:$B$783,O$331)+'СЕТ СН'!$F$16</f>
        <v>0</v>
      </c>
      <c r="P361" s="36">
        <f>SUMIFS(СВЦЭМ!$J$40:$J$783,СВЦЭМ!$A$40:$A$783,$A361,СВЦЭМ!$B$40:$B$783,P$331)+'СЕТ СН'!$F$16</f>
        <v>0</v>
      </c>
      <c r="Q361" s="36">
        <f>SUMIFS(СВЦЭМ!$J$40:$J$783,СВЦЭМ!$A$40:$A$783,$A361,СВЦЭМ!$B$40:$B$783,Q$331)+'СЕТ СН'!$F$16</f>
        <v>0</v>
      </c>
      <c r="R361" s="36">
        <f>SUMIFS(СВЦЭМ!$J$40:$J$783,СВЦЭМ!$A$40:$A$783,$A361,СВЦЭМ!$B$40:$B$783,R$331)+'СЕТ СН'!$F$16</f>
        <v>0</v>
      </c>
      <c r="S361" s="36">
        <f>SUMIFS(СВЦЭМ!$J$40:$J$783,СВЦЭМ!$A$40:$A$783,$A361,СВЦЭМ!$B$40:$B$783,S$331)+'СЕТ СН'!$F$16</f>
        <v>0</v>
      </c>
      <c r="T361" s="36">
        <f>SUMIFS(СВЦЭМ!$J$40:$J$783,СВЦЭМ!$A$40:$A$783,$A361,СВЦЭМ!$B$40:$B$783,T$331)+'СЕТ СН'!$F$16</f>
        <v>0</v>
      </c>
      <c r="U361" s="36">
        <f>SUMIFS(СВЦЭМ!$J$40:$J$783,СВЦЭМ!$A$40:$A$783,$A361,СВЦЭМ!$B$40:$B$783,U$331)+'СЕТ СН'!$F$16</f>
        <v>0</v>
      </c>
      <c r="V361" s="36">
        <f>SUMIFS(СВЦЭМ!$J$40:$J$783,СВЦЭМ!$A$40:$A$783,$A361,СВЦЭМ!$B$40:$B$783,V$331)+'СЕТ СН'!$F$16</f>
        <v>0</v>
      </c>
      <c r="W361" s="36">
        <f>SUMIFS(СВЦЭМ!$J$40:$J$783,СВЦЭМ!$A$40:$A$783,$A361,СВЦЭМ!$B$40:$B$783,W$331)+'СЕТ СН'!$F$16</f>
        <v>0</v>
      </c>
      <c r="X361" s="36">
        <f>SUMIFS(СВЦЭМ!$J$40:$J$783,СВЦЭМ!$A$40:$A$783,$A361,СВЦЭМ!$B$40:$B$783,X$331)+'СЕТ СН'!$F$16</f>
        <v>0</v>
      </c>
      <c r="Y361" s="36">
        <f>SUMIFS(СВЦЭМ!$J$40:$J$783,СВЦЭМ!$A$40:$A$783,$A361,СВЦЭМ!$B$40:$B$783,Y$331)+'СЕТ СН'!$F$16</f>
        <v>0</v>
      </c>
    </row>
    <row r="362" spans="1:27" ht="15.75" hidden="1" x14ac:dyDescent="0.2">
      <c r="A362" s="35">
        <f t="shared" si="9"/>
        <v>44926</v>
      </c>
      <c r="B362" s="36">
        <f>SUMIFS(СВЦЭМ!$J$40:$J$783,СВЦЭМ!$A$40:$A$783,$A362,СВЦЭМ!$B$40:$B$783,B$331)+'СЕТ СН'!$F$16</f>
        <v>0</v>
      </c>
      <c r="C362" s="36">
        <f>SUMIFS(СВЦЭМ!$J$40:$J$783,СВЦЭМ!$A$40:$A$783,$A362,СВЦЭМ!$B$40:$B$783,C$331)+'СЕТ СН'!$F$16</f>
        <v>0</v>
      </c>
      <c r="D362" s="36">
        <f>SUMIFS(СВЦЭМ!$J$40:$J$783,СВЦЭМ!$A$40:$A$783,$A362,СВЦЭМ!$B$40:$B$783,D$331)+'СЕТ СН'!$F$16</f>
        <v>0</v>
      </c>
      <c r="E362" s="36">
        <f>SUMIFS(СВЦЭМ!$J$40:$J$783,СВЦЭМ!$A$40:$A$783,$A362,СВЦЭМ!$B$40:$B$783,E$331)+'СЕТ СН'!$F$16</f>
        <v>0</v>
      </c>
      <c r="F362" s="36">
        <f>SUMIFS(СВЦЭМ!$J$40:$J$783,СВЦЭМ!$A$40:$A$783,$A362,СВЦЭМ!$B$40:$B$783,F$331)+'СЕТ СН'!$F$16</f>
        <v>0</v>
      </c>
      <c r="G362" s="36">
        <f>SUMIFS(СВЦЭМ!$J$40:$J$783,СВЦЭМ!$A$40:$A$783,$A362,СВЦЭМ!$B$40:$B$783,G$331)+'СЕТ СН'!$F$16</f>
        <v>0</v>
      </c>
      <c r="H362" s="36">
        <f>SUMIFS(СВЦЭМ!$J$40:$J$783,СВЦЭМ!$A$40:$A$783,$A362,СВЦЭМ!$B$40:$B$783,H$331)+'СЕТ СН'!$F$16</f>
        <v>0</v>
      </c>
      <c r="I362" s="36">
        <f>SUMIFS(СВЦЭМ!$J$40:$J$783,СВЦЭМ!$A$40:$A$783,$A362,СВЦЭМ!$B$40:$B$783,I$331)+'СЕТ СН'!$F$16</f>
        <v>0</v>
      </c>
      <c r="J362" s="36">
        <f>SUMIFS(СВЦЭМ!$J$40:$J$783,СВЦЭМ!$A$40:$A$783,$A362,СВЦЭМ!$B$40:$B$783,J$331)+'СЕТ СН'!$F$16</f>
        <v>0</v>
      </c>
      <c r="K362" s="36">
        <f>SUMIFS(СВЦЭМ!$J$40:$J$783,СВЦЭМ!$A$40:$A$783,$A362,СВЦЭМ!$B$40:$B$783,K$331)+'СЕТ СН'!$F$16</f>
        <v>0</v>
      </c>
      <c r="L362" s="36">
        <f>SUMIFS(СВЦЭМ!$J$40:$J$783,СВЦЭМ!$A$40:$A$783,$A362,СВЦЭМ!$B$40:$B$783,L$331)+'СЕТ СН'!$F$16</f>
        <v>0</v>
      </c>
      <c r="M362" s="36">
        <f>SUMIFS(СВЦЭМ!$J$40:$J$783,СВЦЭМ!$A$40:$A$783,$A362,СВЦЭМ!$B$40:$B$783,M$331)+'СЕТ СН'!$F$16</f>
        <v>0</v>
      </c>
      <c r="N362" s="36">
        <f>SUMIFS(СВЦЭМ!$J$40:$J$783,СВЦЭМ!$A$40:$A$783,$A362,СВЦЭМ!$B$40:$B$783,N$331)+'СЕТ СН'!$F$16</f>
        <v>0</v>
      </c>
      <c r="O362" s="36">
        <f>SUMIFS(СВЦЭМ!$J$40:$J$783,СВЦЭМ!$A$40:$A$783,$A362,СВЦЭМ!$B$40:$B$783,O$331)+'СЕТ СН'!$F$16</f>
        <v>0</v>
      </c>
      <c r="P362" s="36">
        <f>SUMIFS(СВЦЭМ!$J$40:$J$783,СВЦЭМ!$A$40:$A$783,$A362,СВЦЭМ!$B$40:$B$783,P$331)+'СЕТ СН'!$F$16</f>
        <v>0</v>
      </c>
      <c r="Q362" s="36">
        <f>SUMIFS(СВЦЭМ!$J$40:$J$783,СВЦЭМ!$A$40:$A$783,$A362,СВЦЭМ!$B$40:$B$783,Q$331)+'СЕТ СН'!$F$16</f>
        <v>0</v>
      </c>
      <c r="R362" s="36">
        <f>SUMIFS(СВЦЭМ!$J$40:$J$783,СВЦЭМ!$A$40:$A$783,$A362,СВЦЭМ!$B$40:$B$783,R$331)+'СЕТ СН'!$F$16</f>
        <v>0</v>
      </c>
      <c r="S362" s="36">
        <f>SUMIFS(СВЦЭМ!$J$40:$J$783,СВЦЭМ!$A$40:$A$783,$A362,СВЦЭМ!$B$40:$B$783,S$331)+'СЕТ СН'!$F$16</f>
        <v>0</v>
      </c>
      <c r="T362" s="36">
        <f>SUMIFS(СВЦЭМ!$J$40:$J$783,СВЦЭМ!$A$40:$A$783,$A362,СВЦЭМ!$B$40:$B$783,T$331)+'СЕТ СН'!$F$16</f>
        <v>0</v>
      </c>
      <c r="U362" s="36">
        <f>SUMIFS(СВЦЭМ!$J$40:$J$783,СВЦЭМ!$A$40:$A$783,$A362,СВЦЭМ!$B$40:$B$783,U$331)+'СЕТ СН'!$F$16</f>
        <v>0</v>
      </c>
      <c r="V362" s="36">
        <f>SUMIFS(СВЦЭМ!$J$40:$J$783,СВЦЭМ!$A$40:$A$783,$A362,СВЦЭМ!$B$40:$B$783,V$331)+'СЕТ СН'!$F$16</f>
        <v>0</v>
      </c>
      <c r="W362" s="36">
        <f>SUMIFS(СВЦЭМ!$J$40:$J$783,СВЦЭМ!$A$40:$A$783,$A362,СВЦЭМ!$B$40:$B$783,W$331)+'СЕТ СН'!$F$16</f>
        <v>0</v>
      </c>
      <c r="X362" s="36">
        <f>SUMIFS(СВЦЭМ!$J$40:$J$783,СВЦЭМ!$A$40:$A$783,$A362,СВЦЭМ!$B$40:$B$783,X$331)+'СЕТ СН'!$F$16</f>
        <v>0</v>
      </c>
      <c r="Y362" s="36">
        <f>SUMIFS(СВЦЭМ!$J$40:$J$783,СВЦЭМ!$A$40:$A$783,$A362,СВЦЭМ!$B$40:$B$783,Y$331)+'СЕТ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7" t="s">
        <v>7</v>
      </c>
      <c r="B364" s="130" t="s">
        <v>120</v>
      </c>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2"/>
    </row>
    <row r="365" spans="1:27" ht="12.75" hidden="1" customHeight="1" x14ac:dyDescent="0.2">
      <c r="A365" s="128"/>
      <c r="B365" s="133"/>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5"/>
    </row>
    <row r="366" spans="1:27" s="46" customFormat="1" ht="12.75" hidden="1" customHeight="1" x14ac:dyDescent="0.2">
      <c r="A366" s="12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01.12.2022</v>
      </c>
      <c r="B367" s="36">
        <f>SUMIFS(СВЦЭМ!$K$40:$K$783,СВЦЭМ!$A$40:$A$783,$A367,СВЦЭМ!$B$40:$B$783,B$366)+'СЕТ СН'!$F$16</f>
        <v>0</v>
      </c>
      <c r="C367" s="36">
        <f>SUMIFS(СВЦЭМ!$K$40:$K$783,СВЦЭМ!$A$40:$A$783,$A367,СВЦЭМ!$B$40:$B$783,C$366)+'СЕТ СН'!$F$16</f>
        <v>0</v>
      </c>
      <c r="D367" s="36">
        <f>SUMIFS(СВЦЭМ!$K$40:$K$783,СВЦЭМ!$A$40:$A$783,$A367,СВЦЭМ!$B$40:$B$783,D$366)+'СЕТ СН'!$F$16</f>
        <v>0</v>
      </c>
      <c r="E367" s="36">
        <f>SUMIFS(СВЦЭМ!$K$40:$K$783,СВЦЭМ!$A$40:$A$783,$A367,СВЦЭМ!$B$40:$B$783,E$366)+'СЕТ СН'!$F$16</f>
        <v>0</v>
      </c>
      <c r="F367" s="36">
        <f>SUMIFS(СВЦЭМ!$K$40:$K$783,СВЦЭМ!$A$40:$A$783,$A367,СВЦЭМ!$B$40:$B$783,F$366)+'СЕТ СН'!$F$16</f>
        <v>0</v>
      </c>
      <c r="G367" s="36">
        <f>SUMIFS(СВЦЭМ!$K$40:$K$783,СВЦЭМ!$A$40:$A$783,$A367,СВЦЭМ!$B$40:$B$783,G$366)+'СЕТ СН'!$F$16</f>
        <v>0</v>
      </c>
      <c r="H367" s="36">
        <f>SUMIFS(СВЦЭМ!$K$40:$K$783,СВЦЭМ!$A$40:$A$783,$A367,СВЦЭМ!$B$40:$B$783,H$366)+'СЕТ СН'!$F$16</f>
        <v>0</v>
      </c>
      <c r="I367" s="36">
        <f>SUMIFS(СВЦЭМ!$K$40:$K$783,СВЦЭМ!$A$40:$A$783,$A367,СВЦЭМ!$B$40:$B$783,I$366)+'СЕТ СН'!$F$16</f>
        <v>0</v>
      </c>
      <c r="J367" s="36">
        <f>SUMIFS(СВЦЭМ!$K$40:$K$783,СВЦЭМ!$A$40:$A$783,$A367,СВЦЭМ!$B$40:$B$783,J$366)+'СЕТ СН'!$F$16</f>
        <v>0</v>
      </c>
      <c r="K367" s="36">
        <f>SUMIFS(СВЦЭМ!$K$40:$K$783,СВЦЭМ!$A$40:$A$783,$A367,СВЦЭМ!$B$40:$B$783,K$366)+'СЕТ СН'!$F$16</f>
        <v>0</v>
      </c>
      <c r="L367" s="36">
        <f>SUMIFS(СВЦЭМ!$K$40:$K$783,СВЦЭМ!$A$40:$A$783,$A367,СВЦЭМ!$B$40:$B$783,L$366)+'СЕТ СН'!$F$16</f>
        <v>0</v>
      </c>
      <c r="M367" s="36">
        <f>SUMIFS(СВЦЭМ!$K$40:$K$783,СВЦЭМ!$A$40:$A$783,$A367,СВЦЭМ!$B$40:$B$783,M$366)+'СЕТ СН'!$F$16</f>
        <v>0</v>
      </c>
      <c r="N367" s="36">
        <f>SUMIFS(СВЦЭМ!$K$40:$K$783,СВЦЭМ!$A$40:$A$783,$A367,СВЦЭМ!$B$40:$B$783,N$366)+'СЕТ СН'!$F$16</f>
        <v>0</v>
      </c>
      <c r="O367" s="36">
        <f>SUMIFS(СВЦЭМ!$K$40:$K$783,СВЦЭМ!$A$40:$A$783,$A367,СВЦЭМ!$B$40:$B$783,O$366)+'СЕТ СН'!$F$16</f>
        <v>0</v>
      </c>
      <c r="P367" s="36">
        <f>SUMIFS(СВЦЭМ!$K$40:$K$783,СВЦЭМ!$A$40:$A$783,$A367,СВЦЭМ!$B$40:$B$783,P$366)+'СЕТ СН'!$F$16</f>
        <v>0</v>
      </c>
      <c r="Q367" s="36">
        <f>SUMIFS(СВЦЭМ!$K$40:$K$783,СВЦЭМ!$A$40:$A$783,$A367,СВЦЭМ!$B$40:$B$783,Q$366)+'СЕТ СН'!$F$16</f>
        <v>0</v>
      </c>
      <c r="R367" s="36">
        <f>SUMIFS(СВЦЭМ!$K$40:$K$783,СВЦЭМ!$A$40:$A$783,$A367,СВЦЭМ!$B$40:$B$783,R$366)+'СЕТ СН'!$F$16</f>
        <v>0</v>
      </c>
      <c r="S367" s="36">
        <f>SUMIFS(СВЦЭМ!$K$40:$K$783,СВЦЭМ!$A$40:$A$783,$A367,СВЦЭМ!$B$40:$B$783,S$366)+'СЕТ СН'!$F$16</f>
        <v>0</v>
      </c>
      <c r="T367" s="36">
        <f>SUMIFS(СВЦЭМ!$K$40:$K$783,СВЦЭМ!$A$40:$A$783,$A367,СВЦЭМ!$B$40:$B$783,T$366)+'СЕТ СН'!$F$16</f>
        <v>0</v>
      </c>
      <c r="U367" s="36">
        <f>SUMIFS(СВЦЭМ!$K$40:$K$783,СВЦЭМ!$A$40:$A$783,$A367,СВЦЭМ!$B$40:$B$783,U$366)+'СЕТ СН'!$F$16</f>
        <v>0</v>
      </c>
      <c r="V367" s="36">
        <f>SUMIFS(СВЦЭМ!$K$40:$K$783,СВЦЭМ!$A$40:$A$783,$A367,СВЦЭМ!$B$40:$B$783,V$366)+'СЕТ СН'!$F$16</f>
        <v>0</v>
      </c>
      <c r="W367" s="36">
        <f>SUMIFS(СВЦЭМ!$K$40:$K$783,СВЦЭМ!$A$40:$A$783,$A367,СВЦЭМ!$B$40:$B$783,W$366)+'СЕТ СН'!$F$16</f>
        <v>0</v>
      </c>
      <c r="X367" s="36">
        <f>SUMIFS(СВЦЭМ!$K$40:$K$783,СВЦЭМ!$A$40:$A$783,$A367,СВЦЭМ!$B$40:$B$783,X$366)+'СЕТ СН'!$F$16</f>
        <v>0</v>
      </c>
      <c r="Y367" s="36">
        <f>SUMIFS(СВЦЭМ!$K$40:$K$783,СВЦЭМ!$A$40:$A$783,$A367,СВЦЭМ!$B$40:$B$783,Y$366)+'СЕТ СН'!$F$16</f>
        <v>0</v>
      </c>
      <c r="AA367" s="45"/>
    </row>
    <row r="368" spans="1:27" ht="15.75" hidden="1" x14ac:dyDescent="0.2">
      <c r="A368" s="35">
        <f>A367+1</f>
        <v>44897</v>
      </c>
      <c r="B368" s="36">
        <f>SUMIFS(СВЦЭМ!$K$40:$K$783,СВЦЭМ!$A$40:$A$783,$A368,СВЦЭМ!$B$40:$B$783,B$366)+'СЕТ СН'!$F$16</f>
        <v>0</v>
      </c>
      <c r="C368" s="36">
        <f>SUMIFS(СВЦЭМ!$K$40:$K$783,СВЦЭМ!$A$40:$A$783,$A368,СВЦЭМ!$B$40:$B$783,C$366)+'СЕТ СН'!$F$16</f>
        <v>0</v>
      </c>
      <c r="D368" s="36">
        <f>SUMIFS(СВЦЭМ!$K$40:$K$783,СВЦЭМ!$A$40:$A$783,$A368,СВЦЭМ!$B$40:$B$783,D$366)+'СЕТ СН'!$F$16</f>
        <v>0</v>
      </c>
      <c r="E368" s="36">
        <f>SUMIFS(СВЦЭМ!$K$40:$K$783,СВЦЭМ!$A$40:$A$783,$A368,СВЦЭМ!$B$40:$B$783,E$366)+'СЕТ СН'!$F$16</f>
        <v>0</v>
      </c>
      <c r="F368" s="36">
        <f>SUMIFS(СВЦЭМ!$K$40:$K$783,СВЦЭМ!$A$40:$A$783,$A368,СВЦЭМ!$B$40:$B$783,F$366)+'СЕТ СН'!$F$16</f>
        <v>0</v>
      </c>
      <c r="G368" s="36">
        <f>SUMIFS(СВЦЭМ!$K$40:$K$783,СВЦЭМ!$A$40:$A$783,$A368,СВЦЭМ!$B$40:$B$783,G$366)+'СЕТ СН'!$F$16</f>
        <v>0</v>
      </c>
      <c r="H368" s="36">
        <f>SUMIFS(СВЦЭМ!$K$40:$K$783,СВЦЭМ!$A$40:$A$783,$A368,СВЦЭМ!$B$40:$B$783,H$366)+'СЕТ СН'!$F$16</f>
        <v>0</v>
      </c>
      <c r="I368" s="36">
        <f>SUMIFS(СВЦЭМ!$K$40:$K$783,СВЦЭМ!$A$40:$A$783,$A368,СВЦЭМ!$B$40:$B$783,I$366)+'СЕТ СН'!$F$16</f>
        <v>0</v>
      </c>
      <c r="J368" s="36">
        <f>SUMIFS(СВЦЭМ!$K$40:$K$783,СВЦЭМ!$A$40:$A$783,$A368,СВЦЭМ!$B$40:$B$783,J$366)+'СЕТ СН'!$F$16</f>
        <v>0</v>
      </c>
      <c r="K368" s="36">
        <f>SUMIFS(СВЦЭМ!$K$40:$K$783,СВЦЭМ!$A$40:$A$783,$A368,СВЦЭМ!$B$40:$B$783,K$366)+'СЕТ СН'!$F$16</f>
        <v>0</v>
      </c>
      <c r="L368" s="36">
        <f>SUMIFS(СВЦЭМ!$K$40:$K$783,СВЦЭМ!$A$40:$A$783,$A368,СВЦЭМ!$B$40:$B$783,L$366)+'СЕТ СН'!$F$16</f>
        <v>0</v>
      </c>
      <c r="M368" s="36">
        <f>SUMIFS(СВЦЭМ!$K$40:$K$783,СВЦЭМ!$A$40:$A$783,$A368,СВЦЭМ!$B$40:$B$783,M$366)+'СЕТ СН'!$F$16</f>
        <v>0</v>
      </c>
      <c r="N368" s="36">
        <f>SUMIFS(СВЦЭМ!$K$40:$K$783,СВЦЭМ!$A$40:$A$783,$A368,СВЦЭМ!$B$40:$B$783,N$366)+'СЕТ СН'!$F$16</f>
        <v>0</v>
      </c>
      <c r="O368" s="36">
        <f>SUMIFS(СВЦЭМ!$K$40:$K$783,СВЦЭМ!$A$40:$A$783,$A368,СВЦЭМ!$B$40:$B$783,O$366)+'СЕТ СН'!$F$16</f>
        <v>0</v>
      </c>
      <c r="P368" s="36">
        <f>SUMIFS(СВЦЭМ!$K$40:$K$783,СВЦЭМ!$A$40:$A$783,$A368,СВЦЭМ!$B$40:$B$783,P$366)+'СЕТ СН'!$F$16</f>
        <v>0</v>
      </c>
      <c r="Q368" s="36">
        <f>SUMIFS(СВЦЭМ!$K$40:$K$783,СВЦЭМ!$A$40:$A$783,$A368,СВЦЭМ!$B$40:$B$783,Q$366)+'СЕТ СН'!$F$16</f>
        <v>0</v>
      </c>
      <c r="R368" s="36">
        <f>SUMIFS(СВЦЭМ!$K$40:$K$783,СВЦЭМ!$A$40:$A$783,$A368,СВЦЭМ!$B$40:$B$783,R$366)+'СЕТ СН'!$F$16</f>
        <v>0</v>
      </c>
      <c r="S368" s="36">
        <f>SUMIFS(СВЦЭМ!$K$40:$K$783,СВЦЭМ!$A$40:$A$783,$A368,СВЦЭМ!$B$40:$B$783,S$366)+'СЕТ СН'!$F$16</f>
        <v>0</v>
      </c>
      <c r="T368" s="36">
        <f>SUMIFS(СВЦЭМ!$K$40:$K$783,СВЦЭМ!$A$40:$A$783,$A368,СВЦЭМ!$B$40:$B$783,T$366)+'СЕТ СН'!$F$16</f>
        <v>0</v>
      </c>
      <c r="U368" s="36">
        <f>SUMIFS(СВЦЭМ!$K$40:$K$783,СВЦЭМ!$A$40:$A$783,$A368,СВЦЭМ!$B$40:$B$783,U$366)+'СЕТ СН'!$F$16</f>
        <v>0</v>
      </c>
      <c r="V368" s="36">
        <f>SUMIFS(СВЦЭМ!$K$40:$K$783,СВЦЭМ!$A$40:$A$783,$A368,СВЦЭМ!$B$40:$B$783,V$366)+'СЕТ СН'!$F$16</f>
        <v>0</v>
      </c>
      <c r="W368" s="36">
        <f>SUMIFS(СВЦЭМ!$K$40:$K$783,СВЦЭМ!$A$40:$A$783,$A368,СВЦЭМ!$B$40:$B$783,W$366)+'СЕТ СН'!$F$16</f>
        <v>0</v>
      </c>
      <c r="X368" s="36">
        <f>SUMIFS(СВЦЭМ!$K$40:$K$783,СВЦЭМ!$A$40:$A$783,$A368,СВЦЭМ!$B$40:$B$783,X$366)+'СЕТ СН'!$F$16</f>
        <v>0</v>
      </c>
      <c r="Y368" s="36">
        <f>SUMIFS(СВЦЭМ!$K$40:$K$783,СВЦЭМ!$A$40:$A$783,$A368,СВЦЭМ!$B$40:$B$783,Y$366)+'СЕТ СН'!$F$16</f>
        <v>0</v>
      </c>
    </row>
    <row r="369" spans="1:25" ht="15.75" hidden="1" x14ac:dyDescent="0.2">
      <c r="A369" s="35">
        <f t="shared" ref="A369:A397" si="10">A368+1</f>
        <v>44898</v>
      </c>
      <c r="B369" s="36">
        <f>SUMIFS(СВЦЭМ!$K$40:$K$783,СВЦЭМ!$A$40:$A$783,$A369,СВЦЭМ!$B$40:$B$783,B$366)+'СЕТ СН'!$F$16</f>
        <v>0</v>
      </c>
      <c r="C369" s="36">
        <f>SUMIFS(СВЦЭМ!$K$40:$K$783,СВЦЭМ!$A$40:$A$783,$A369,СВЦЭМ!$B$40:$B$783,C$366)+'СЕТ СН'!$F$16</f>
        <v>0</v>
      </c>
      <c r="D369" s="36">
        <f>SUMIFS(СВЦЭМ!$K$40:$K$783,СВЦЭМ!$A$40:$A$783,$A369,СВЦЭМ!$B$40:$B$783,D$366)+'СЕТ СН'!$F$16</f>
        <v>0</v>
      </c>
      <c r="E369" s="36">
        <f>SUMIFS(СВЦЭМ!$K$40:$K$783,СВЦЭМ!$A$40:$A$783,$A369,СВЦЭМ!$B$40:$B$783,E$366)+'СЕТ СН'!$F$16</f>
        <v>0</v>
      </c>
      <c r="F369" s="36">
        <f>SUMIFS(СВЦЭМ!$K$40:$K$783,СВЦЭМ!$A$40:$A$783,$A369,СВЦЭМ!$B$40:$B$783,F$366)+'СЕТ СН'!$F$16</f>
        <v>0</v>
      </c>
      <c r="G369" s="36">
        <f>SUMIFS(СВЦЭМ!$K$40:$K$783,СВЦЭМ!$A$40:$A$783,$A369,СВЦЭМ!$B$40:$B$783,G$366)+'СЕТ СН'!$F$16</f>
        <v>0</v>
      </c>
      <c r="H369" s="36">
        <f>SUMIFS(СВЦЭМ!$K$40:$K$783,СВЦЭМ!$A$40:$A$783,$A369,СВЦЭМ!$B$40:$B$783,H$366)+'СЕТ СН'!$F$16</f>
        <v>0</v>
      </c>
      <c r="I369" s="36">
        <f>SUMIFS(СВЦЭМ!$K$40:$K$783,СВЦЭМ!$A$40:$A$783,$A369,СВЦЭМ!$B$40:$B$783,I$366)+'СЕТ СН'!$F$16</f>
        <v>0</v>
      </c>
      <c r="J369" s="36">
        <f>SUMIFS(СВЦЭМ!$K$40:$K$783,СВЦЭМ!$A$40:$A$783,$A369,СВЦЭМ!$B$40:$B$783,J$366)+'СЕТ СН'!$F$16</f>
        <v>0</v>
      </c>
      <c r="K369" s="36">
        <f>SUMIFS(СВЦЭМ!$K$40:$K$783,СВЦЭМ!$A$40:$A$783,$A369,СВЦЭМ!$B$40:$B$783,K$366)+'СЕТ СН'!$F$16</f>
        <v>0</v>
      </c>
      <c r="L369" s="36">
        <f>SUMIFS(СВЦЭМ!$K$40:$K$783,СВЦЭМ!$A$40:$A$783,$A369,СВЦЭМ!$B$40:$B$783,L$366)+'СЕТ СН'!$F$16</f>
        <v>0</v>
      </c>
      <c r="M369" s="36">
        <f>SUMIFS(СВЦЭМ!$K$40:$K$783,СВЦЭМ!$A$40:$A$783,$A369,СВЦЭМ!$B$40:$B$783,M$366)+'СЕТ СН'!$F$16</f>
        <v>0</v>
      </c>
      <c r="N369" s="36">
        <f>SUMIFS(СВЦЭМ!$K$40:$K$783,СВЦЭМ!$A$40:$A$783,$A369,СВЦЭМ!$B$40:$B$783,N$366)+'СЕТ СН'!$F$16</f>
        <v>0</v>
      </c>
      <c r="O369" s="36">
        <f>SUMIFS(СВЦЭМ!$K$40:$K$783,СВЦЭМ!$A$40:$A$783,$A369,СВЦЭМ!$B$40:$B$783,O$366)+'СЕТ СН'!$F$16</f>
        <v>0</v>
      </c>
      <c r="P369" s="36">
        <f>SUMIFS(СВЦЭМ!$K$40:$K$783,СВЦЭМ!$A$40:$A$783,$A369,СВЦЭМ!$B$40:$B$783,P$366)+'СЕТ СН'!$F$16</f>
        <v>0</v>
      </c>
      <c r="Q369" s="36">
        <f>SUMIFS(СВЦЭМ!$K$40:$K$783,СВЦЭМ!$A$40:$A$783,$A369,СВЦЭМ!$B$40:$B$783,Q$366)+'СЕТ СН'!$F$16</f>
        <v>0</v>
      </c>
      <c r="R369" s="36">
        <f>SUMIFS(СВЦЭМ!$K$40:$K$783,СВЦЭМ!$A$40:$A$783,$A369,СВЦЭМ!$B$40:$B$783,R$366)+'СЕТ СН'!$F$16</f>
        <v>0</v>
      </c>
      <c r="S369" s="36">
        <f>SUMIFS(СВЦЭМ!$K$40:$K$783,СВЦЭМ!$A$40:$A$783,$A369,СВЦЭМ!$B$40:$B$783,S$366)+'СЕТ СН'!$F$16</f>
        <v>0</v>
      </c>
      <c r="T369" s="36">
        <f>SUMIFS(СВЦЭМ!$K$40:$K$783,СВЦЭМ!$A$40:$A$783,$A369,СВЦЭМ!$B$40:$B$783,T$366)+'СЕТ СН'!$F$16</f>
        <v>0</v>
      </c>
      <c r="U369" s="36">
        <f>SUMIFS(СВЦЭМ!$K$40:$K$783,СВЦЭМ!$A$40:$A$783,$A369,СВЦЭМ!$B$40:$B$783,U$366)+'СЕТ СН'!$F$16</f>
        <v>0</v>
      </c>
      <c r="V369" s="36">
        <f>SUMIFS(СВЦЭМ!$K$40:$K$783,СВЦЭМ!$A$40:$A$783,$A369,СВЦЭМ!$B$40:$B$783,V$366)+'СЕТ СН'!$F$16</f>
        <v>0</v>
      </c>
      <c r="W369" s="36">
        <f>SUMIFS(СВЦЭМ!$K$40:$K$783,СВЦЭМ!$A$40:$A$783,$A369,СВЦЭМ!$B$40:$B$783,W$366)+'СЕТ СН'!$F$16</f>
        <v>0</v>
      </c>
      <c r="X369" s="36">
        <f>SUMIFS(СВЦЭМ!$K$40:$K$783,СВЦЭМ!$A$40:$A$783,$A369,СВЦЭМ!$B$40:$B$783,X$366)+'СЕТ СН'!$F$16</f>
        <v>0</v>
      </c>
      <c r="Y369" s="36">
        <f>SUMIFS(СВЦЭМ!$K$40:$K$783,СВЦЭМ!$A$40:$A$783,$A369,СВЦЭМ!$B$40:$B$783,Y$366)+'СЕТ СН'!$F$16</f>
        <v>0</v>
      </c>
    </row>
    <row r="370" spans="1:25" ht="15.75" hidden="1" x14ac:dyDescent="0.2">
      <c r="A370" s="35">
        <f t="shared" si="10"/>
        <v>44899</v>
      </c>
      <c r="B370" s="36">
        <f>SUMIFS(СВЦЭМ!$K$40:$K$783,СВЦЭМ!$A$40:$A$783,$A370,СВЦЭМ!$B$40:$B$783,B$366)+'СЕТ СН'!$F$16</f>
        <v>0</v>
      </c>
      <c r="C370" s="36">
        <f>SUMIFS(СВЦЭМ!$K$40:$K$783,СВЦЭМ!$A$40:$A$783,$A370,СВЦЭМ!$B$40:$B$783,C$366)+'СЕТ СН'!$F$16</f>
        <v>0</v>
      </c>
      <c r="D370" s="36">
        <f>SUMIFS(СВЦЭМ!$K$40:$K$783,СВЦЭМ!$A$40:$A$783,$A370,СВЦЭМ!$B$40:$B$783,D$366)+'СЕТ СН'!$F$16</f>
        <v>0</v>
      </c>
      <c r="E370" s="36">
        <f>SUMIFS(СВЦЭМ!$K$40:$K$783,СВЦЭМ!$A$40:$A$783,$A370,СВЦЭМ!$B$40:$B$783,E$366)+'СЕТ СН'!$F$16</f>
        <v>0</v>
      </c>
      <c r="F370" s="36">
        <f>SUMIFS(СВЦЭМ!$K$40:$K$783,СВЦЭМ!$A$40:$A$783,$A370,СВЦЭМ!$B$40:$B$783,F$366)+'СЕТ СН'!$F$16</f>
        <v>0</v>
      </c>
      <c r="G370" s="36">
        <f>SUMIFS(СВЦЭМ!$K$40:$K$783,СВЦЭМ!$A$40:$A$783,$A370,СВЦЭМ!$B$40:$B$783,G$366)+'СЕТ СН'!$F$16</f>
        <v>0</v>
      </c>
      <c r="H370" s="36">
        <f>SUMIFS(СВЦЭМ!$K$40:$K$783,СВЦЭМ!$A$40:$A$783,$A370,СВЦЭМ!$B$40:$B$783,H$366)+'СЕТ СН'!$F$16</f>
        <v>0</v>
      </c>
      <c r="I370" s="36">
        <f>SUMIFS(СВЦЭМ!$K$40:$K$783,СВЦЭМ!$A$40:$A$783,$A370,СВЦЭМ!$B$40:$B$783,I$366)+'СЕТ СН'!$F$16</f>
        <v>0</v>
      </c>
      <c r="J370" s="36">
        <f>SUMIFS(СВЦЭМ!$K$40:$K$783,СВЦЭМ!$A$40:$A$783,$A370,СВЦЭМ!$B$40:$B$783,J$366)+'СЕТ СН'!$F$16</f>
        <v>0</v>
      </c>
      <c r="K370" s="36">
        <f>SUMIFS(СВЦЭМ!$K$40:$K$783,СВЦЭМ!$A$40:$A$783,$A370,СВЦЭМ!$B$40:$B$783,K$366)+'СЕТ СН'!$F$16</f>
        <v>0</v>
      </c>
      <c r="L370" s="36">
        <f>SUMIFS(СВЦЭМ!$K$40:$K$783,СВЦЭМ!$A$40:$A$783,$A370,СВЦЭМ!$B$40:$B$783,L$366)+'СЕТ СН'!$F$16</f>
        <v>0</v>
      </c>
      <c r="M370" s="36">
        <f>SUMIFS(СВЦЭМ!$K$40:$K$783,СВЦЭМ!$A$40:$A$783,$A370,СВЦЭМ!$B$40:$B$783,M$366)+'СЕТ СН'!$F$16</f>
        <v>0</v>
      </c>
      <c r="N370" s="36">
        <f>SUMIFS(СВЦЭМ!$K$40:$K$783,СВЦЭМ!$A$40:$A$783,$A370,СВЦЭМ!$B$40:$B$783,N$366)+'СЕТ СН'!$F$16</f>
        <v>0</v>
      </c>
      <c r="O370" s="36">
        <f>SUMIFS(СВЦЭМ!$K$40:$K$783,СВЦЭМ!$A$40:$A$783,$A370,СВЦЭМ!$B$40:$B$783,O$366)+'СЕТ СН'!$F$16</f>
        <v>0</v>
      </c>
      <c r="P370" s="36">
        <f>SUMIFS(СВЦЭМ!$K$40:$K$783,СВЦЭМ!$A$40:$A$783,$A370,СВЦЭМ!$B$40:$B$783,P$366)+'СЕТ СН'!$F$16</f>
        <v>0</v>
      </c>
      <c r="Q370" s="36">
        <f>SUMIFS(СВЦЭМ!$K$40:$K$783,СВЦЭМ!$A$40:$A$783,$A370,СВЦЭМ!$B$40:$B$783,Q$366)+'СЕТ СН'!$F$16</f>
        <v>0</v>
      </c>
      <c r="R370" s="36">
        <f>SUMIFS(СВЦЭМ!$K$40:$K$783,СВЦЭМ!$A$40:$A$783,$A370,СВЦЭМ!$B$40:$B$783,R$366)+'СЕТ СН'!$F$16</f>
        <v>0</v>
      </c>
      <c r="S370" s="36">
        <f>SUMIFS(СВЦЭМ!$K$40:$K$783,СВЦЭМ!$A$40:$A$783,$A370,СВЦЭМ!$B$40:$B$783,S$366)+'СЕТ СН'!$F$16</f>
        <v>0</v>
      </c>
      <c r="T370" s="36">
        <f>SUMIFS(СВЦЭМ!$K$40:$K$783,СВЦЭМ!$A$40:$A$783,$A370,СВЦЭМ!$B$40:$B$783,T$366)+'СЕТ СН'!$F$16</f>
        <v>0</v>
      </c>
      <c r="U370" s="36">
        <f>SUMIFS(СВЦЭМ!$K$40:$K$783,СВЦЭМ!$A$40:$A$783,$A370,СВЦЭМ!$B$40:$B$783,U$366)+'СЕТ СН'!$F$16</f>
        <v>0</v>
      </c>
      <c r="V370" s="36">
        <f>SUMIFS(СВЦЭМ!$K$40:$K$783,СВЦЭМ!$A$40:$A$783,$A370,СВЦЭМ!$B$40:$B$783,V$366)+'СЕТ СН'!$F$16</f>
        <v>0</v>
      </c>
      <c r="W370" s="36">
        <f>SUMIFS(СВЦЭМ!$K$40:$K$783,СВЦЭМ!$A$40:$A$783,$A370,СВЦЭМ!$B$40:$B$783,W$366)+'СЕТ СН'!$F$16</f>
        <v>0</v>
      </c>
      <c r="X370" s="36">
        <f>SUMIFS(СВЦЭМ!$K$40:$K$783,СВЦЭМ!$A$40:$A$783,$A370,СВЦЭМ!$B$40:$B$783,X$366)+'СЕТ СН'!$F$16</f>
        <v>0</v>
      </c>
      <c r="Y370" s="36">
        <f>SUMIFS(СВЦЭМ!$K$40:$K$783,СВЦЭМ!$A$40:$A$783,$A370,СВЦЭМ!$B$40:$B$783,Y$366)+'СЕТ СН'!$F$16</f>
        <v>0</v>
      </c>
    </row>
    <row r="371" spans="1:25" ht="15.75" hidden="1" x14ac:dyDescent="0.2">
      <c r="A371" s="35">
        <f t="shared" si="10"/>
        <v>44900</v>
      </c>
      <c r="B371" s="36">
        <f>SUMIFS(СВЦЭМ!$K$40:$K$783,СВЦЭМ!$A$40:$A$783,$A371,СВЦЭМ!$B$40:$B$783,B$366)+'СЕТ СН'!$F$16</f>
        <v>0</v>
      </c>
      <c r="C371" s="36">
        <f>SUMIFS(СВЦЭМ!$K$40:$K$783,СВЦЭМ!$A$40:$A$783,$A371,СВЦЭМ!$B$40:$B$783,C$366)+'СЕТ СН'!$F$16</f>
        <v>0</v>
      </c>
      <c r="D371" s="36">
        <f>SUMIFS(СВЦЭМ!$K$40:$K$783,СВЦЭМ!$A$40:$A$783,$A371,СВЦЭМ!$B$40:$B$783,D$366)+'СЕТ СН'!$F$16</f>
        <v>0</v>
      </c>
      <c r="E371" s="36">
        <f>SUMIFS(СВЦЭМ!$K$40:$K$783,СВЦЭМ!$A$40:$A$783,$A371,СВЦЭМ!$B$40:$B$783,E$366)+'СЕТ СН'!$F$16</f>
        <v>0</v>
      </c>
      <c r="F371" s="36">
        <f>SUMIFS(СВЦЭМ!$K$40:$K$783,СВЦЭМ!$A$40:$A$783,$A371,СВЦЭМ!$B$40:$B$783,F$366)+'СЕТ СН'!$F$16</f>
        <v>0</v>
      </c>
      <c r="G371" s="36">
        <f>SUMIFS(СВЦЭМ!$K$40:$K$783,СВЦЭМ!$A$40:$A$783,$A371,СВЦЭМ!$B$40:$B$783,G$366)+'СЕТ СН'!$F$16</f>
        <v>0</v>
      </c>
      <c r="H371" s="36">
        <f>SUMIFS(СВЦЭМ!$K$40:$K$783,СВЦЭМ!$A$40:$A$783,$A371,СВЦЭМ!$B$40:$B$783,H$366)+'СЕТ СН'!$F$16</f>
        <v>0</v>
      </c>
      <c r="I371" s="36">
        <f>SUMIFS(СВЦЭМ!$K$40:$K$783,СВЦЭМ!$A$40:$A$783,$A371,СВЦЭМ!$B$40:$B$783,I$366)+'СЕТ СН'!$F$16</f>
        <v>0</v>
      </c>
      <c r="J371" s="36">
        <f>SUMIFS(СВЦЭМ!$K$40:$K$783,СВЦЭМ!$A$40:$A$783,$A371,СВЦЭМ!$B$40:$B$783,J$366)+'СЕТ СН'!$F$16</f>
        <v>0</v>
      </c>
      <c r="K371" s="36">
        <f>SUMIFS(СВЦЭМ!$K$40:$K$783,СВЦЭМ!$A$40:$A$783,$A371,СВЦЭМ!$B$40:$B$783,K$366)+'СЕТ СН'!$F$16</f>
        <v>0</v>
      </c>
      <c r="L371" s="36">
        <f>SUMIFS(СВЦЭМ!$K$40:$K$783,СВЦЭМ!$A$40:$A$783,$A371,СВЦЭМ!$B$40:$B$783,L$366)+'СЕТ СН'!$F$16</f>
        <v>0</v>
      </c>
      <c r="M371" s="36">
        <f>SUMIFS(СВЦЭМ!$K$40:$K$783,СВЦЭМ!$A$40:$A$783,$A371,СВЦЭМ!$B$40:$B$783,M$366)+'СЕТ СН'!$F$16</f>
        <v>0</v>
      </c>
      <c r="N371" s="36">
        <f>SUMIFS(СВЦЭМ!$K$40:$K$783,СВЦЭМ!$A$40:$A$783,$A371,СВЦЭМ!$B$40:$B$783,N$366)+'СЕТ СН'!$F$16</f>
        <v>0</v>
      </c>
      <c r="O371" s="36">
        <f>SUMIFS(СВЦЭМ!$K$40:$K$783,СВЦЭМ!$A$40:$A$783,$A371,СВЦЭМ!$B$40:$B$783,O$366)+'СЕТ СН'!$F$16</f>
        <v>0</v>
      </c>
      <c r="P371" s="36">
        <f>SUMIFS(СВЦЭМ!$K$40:$K$783,СВЦЭМ!$A$40:$A$783,$A371,СВЦЭМ!$B$40:$B$783,P$366)+'СЕТ СН'!$F$16</f>
        <v>0</v>
      </c>
      <c r="Q371" s="36">
        <f>SUMIFS(СВЦЭМ!$K$40:$K$783,СВЦЭМ!$A$40:$A$783,$A371,СВЦЭМ!$B$40:$B$783,Q$366)+'СЕТ СН'!$F$16</f>
        <v>0</v>
      </c>
      <c r="R371" s="36">
        <f>SUMIFS(СВЦЭМ!$K$40:$K$783,СВЦЭМ!$A$40:$A$783,$A371,СВЦЭМ!$B$40:$B$783,R$366)+'СЕТ СН'!$F$16</f>
        <v>0</v>
      </c>
      <c r="S371" s="36">
        <f>SUMIFS(СВЦЭМ!$K$40:$K$783,СВЦЭМ!$A$40:$A$783,$A371,СВЦЭМ!$B$40:$B$783,S$366)+'СЕТ СН'!$F$16</f>
        <v>0</v>
      </c>
      <c r="T371" s="36">
        <f>SUMIFS(СВЦЭМ!$K$40:$K$783,СВЦЭМ!$A$40:$A$783,$A371,СВЦЭМ!$B$40:$B$783,T$366)+'СЕТ СН'!$F$16</f>
        <v>0</v>
      </c>
      <c r="U371" s="36">
        <f>SUMIFS(СВЦЭМ!$K$40:$K$783,СВЦЭМ!$A$40:$A$783,$A371,СВЦЭМ!$B$40:$B$783,U$366)+'СЕТ СН'!$F$16</f>
        <v>0</v>
      </c>
      <c r="V371" s="36">
        <f>SUMIFS(СВЦЭМ!$K$40:$K$783,СВЦЭМ!$A$40:$A$783,$A371,СВЦЭМ!$B$40:$B$783,V$366)+'СЕТ СН'!$F$16</f>
        <v>0</v>
      </c>
      <c r="W371" s="36">
        <f>SUMIFS(СВЦЭМ!$K$40:$K$783,СВЦЭМ!$A$40:$A$783,$A371,СВЦЭМ!$B$40:$B$783,W$366)+'СЕТ СН'!$F$16</f>
        <v>0</v>
      </c>
      <c r="X371" s="36">
        <f>SUMIFS(СВЦЭМ!$K$40:$K$783,СВЦЭМ!$A$40:$A$783,$A371,СВЦЭМ!$B$40:$B$783,X$366)+'СЕТ СН'!$F$16</f>
        <v>0</v>
      </c>
      <c r="Y371" s="36">
        <f>SUMIFS(СВЦЭМ!$K$40:$K$783,СВЦЭМ!$A$40:$A$783,$A371,СВЦЭМ!$B$40:$B$783,Y$366)+'СЕТ СН'!$F$16</f>
        <v>0</v>
      </c>
    </row>
    <row r="372" spans="1:25" ht="15.75" hidden="1" x14ac:dyDescent="0.2">
      <c r="A372" s="35">
        <f t="shared" si="10"/>
        <v>44901</v>
      </c>
      <c r="B372" s="36">
        <f>SUMIFS(СВЦЭМ!$K$40:$K$783,СВЦЭМ!$A$40:$A$783,$A372,СВЦЭМ!$B$40:$B$783,B$366)+'СЕТ СН'!$F$16</f>
        <v>0</v>
      </c>
      <c r="C372" s="36">
        <f>SUMIFS(СВЦЭМ!$K$40:$K$783,СВЦЭМ!$A$40:$A$783,$A372,СВЦЭМ!$B$40:$B$783,C$366)+'СЕТ СН'!$F$16</f>
        <v>0</v>
      </c>
      <c r="D372" s="36">
        <f>SUMIFS(СВЦЭМ!$K$40:$K$783,СВЦЭМ!$A$40:$A$783,$A372,СВЦЭМ!$B$40:$B$783,D$366)+'СЕТ СН'!$F$16</f>
        <v>0</v>
      </c>
      <c r="E372" s="36">
        <f>SUMIFS(СВЦЭМ!$K$40:$K$783,СВЦЭМ!$A$40:$A$783,$A372,СВЦЭМ!$B$40:$B$783,E$366)+'СЕТ СН'!$F$16</f>
        <v>0</v>
      </c>
      <c r="F372" s="36">
        <f>SUMIFS(СВЦЭМ!$K$40:$K$783,СВЦЭМ!$A$40:$A$783,$A372,СВЦЭМ!$B$40:$B$783,F$366)+'СЕТ СН'!$F$16</f>
        <v>0</v>
      </c>
      <c r="G372" s="36">
        <f>SUMIFS(СВЦЭМ!$K$40:$K$783,СВЦЭМ!$A$40:$A$783,$A372,СВЦЭМ!$B$40:$B$783,G$366)+'СЕТ СН'!$F$16</f>
        <v>0</v>
      </c>
      <c r="H372" s="36">
        <f>SUMIFS(СВЦЭМ!$K$40:$K$783,СВЦЭМ!$A$40:$A$783,$A372,СВЦЭМ!$B$40:$B$783,H$366)+'СЕТ СН'!$F$16</f>
        <v>0</v>
      </c>
      <c r="I372" s="36">
        <f>SUMIFS(СВЦЭМ!$K$40:$K$783,СВЦЭМ!$A$40:$A$783,$A372,СВЦЭМ!$B$40:$B$783,I$366)+'СЕТ СН'!$F$16</f>
        <v>0</v>
      </c>
      <c r="J372" s="36">
        <f>SUMIFS(СВЦЭМ!$K$40:$K$783,СВЦЭМ!$A$40:$A$783,$A372,СВЦЭМ!$B$40:$B$783,J$366)+'СЕТ СН'!$F$16</f>
        <v>0</v>
      </c>
      <c r="K372" s="36">
        <f>SUMIFS(СВЦЭМ!$K$40:$K$783,СВЦЭМ!$A$40:$A$783,$A372,СВЦЭМ!$B$40:$B$783,K$366)+'СЕТ СН'!$F$16</f>
        <v>0</v>
      </c>
      <c r="L372" s="36">
        <f>SUMIFS(СВЦЭМ!$K$40:$K$783,СВЦЭМ!$A$40:$A$783,$A372,СВЦЭМ!$B$40:$B$783,L$366)+'СЕТ СН'!$F$16</f>
        <v>0</v>
      </c>
      <c r="M372" s="36">
        <f>SUMIFS(СВЦЭМ!$K$40:$K$783,СВЦЭМ!$A$40:$A$783,$A372,СВЦЭМ!$B$40:$B$783,M$366)+'СЕТ СН'!$F$16</f>
        <v>0</v>
      </c>
      <c r="N372" s="36">
        <f>SUMIFS(СВЦЭМ!$K$40:$K$783,СВЦЭМ!$A$40:$A$783,$A372,СВЦЭМ!$B$40:$B$783,N$366)+'СЕТ СН'!$F$16</f>
        <v>0</v>
      </c>
      <c r="O372" s="36">
        <f>SUMIFS(СВЦЭМ!$K$40:$K$783,СВЦЭМ!$A$40:$A$783,$A372,СВЦЭМ!$B$40:$B$783,O$366)+'СЕТ СН'!$F$16</f>
        <v>0</v>
      </c>
      <c r="P372" s="36">
        <f>SUMIFS(СВЦЭМ!$K$40:$K$783,СВЦЭМ!$A$40:$A$783,$A372,СВЦЭМ!$B$40:$B$783,P$366)+'СЕТ СН'!$F$16</f>
        <v>0</v>
      </c>
      <c r="Q372" s="36">
        <f>SUMIFS(СВЦЭМ!$K$40:$K$783,СВЦЭМ!$A$40:$A$783,$A372,СВЦЭМ!$B$40:$B$783,Q$366)+'СЕТ СН'!$F$16</f>
        <v>0</v>
      </c>
      <c r="R372" s="36">
        <f>SUMIFS(СВЦЭМ!$K$40:$K$783,СВЦЭМ!$A$40:$A$783,$A372,СВЦЭМ!$B$40:$B$783,R$366)+'СЕТ СН'!$F$16</f>
        <v>0</v>
      </c>
      <c r="S372" s="36">
        <f>SUMIFS(СВЦЭМ!$K$40:$K$783,СВЦЭМ!$A$40:$A$783,$A372,СВЦЭМ!$B$40:$B$783,S$366)+'СЕТ СН'!$F$16</f>
        <v>0</v>
      </c>
      <c r="T372" s="36">
        <f>SUMIFS(СВЦЭМ!$K$40:$K$783,СВЦЭМ!$A$40:$A$783,$A372,СВЦЭМ!$B$40:$B$783,T$366)+'СЕТ СН'!$F$16</f>
        <v>0</v>
      </c>
      <c r="U372" s="36">
        <f>SUMIFS(СВЦЭМ!$K$40:$K$783,СВЦЭМ!$A$40:$A$783,$A372,СВЦЭМ!$B$40:$B$783,U$366)+'СЕТ СН'!$F$16</f>
        <v>0</v>
      </c>
      <c r="V372" s="36">
        <f>SUMIFS(СВЦЭМ!$K$40:$K$783,СВЦЭМ!$A$40:$A$783,$A372,СВЦЭМ!$B$40:$B$783,V$366)+'СЕТ СН'!$F$16</f>
        <v>0</v>
      </c>
      <c r="W372" s="36">
        <f>SUMIFS(СВЦЭМ!$K$40:$K$783,СВЦЭМ!$A$40:$A$783,$A372,СВЦЭМ!$B$40:$B$783,W$366)+'СЕТ СН'!$F$16</f>
        <v>0</v>
      </c>
      <c r="X372" s="36">
        <f>SUMIFS(СВЦЭМ!$K$40:$K$783,СВЦЭМ!$A$40:$A$783,$A372,СВЦЭМ!$B$40:$B$783,X$366)+'СЕТ СН'!$F$16</f>
        <v>0</v>
      </c>
      <c r="Y372" s="36">
        <f>SUMIFS(СВЦЭМ!$K$40:$K$783,СВЦЭМ!$A$40:$A$783,$A372,СВЦЭМ!$B$40:$B$783,Y$366)+'СЕТ СН'!$F$16</f>
        <v>0</v>
      </c>
    </row>
    <row r="373" spans="1:25" ht="15.75" hidden="1" x14ac:dyDescent="0.2">
      <c r="A373" s="35">
        <f t="shared" si="10"/>
        <v>44902</v>
      </c>
      <c r="B373" s="36">
        <f>SUMIFS(СВЦЭМ!$K$40:$K$783,СВЦЭМ!$A$40:$A$783,$A373,СВЦЭМ!$B$40:$B$783,B$366)+'СЕТ СН'!$F$16</f>
        <v>0</v>
      </c>
      <c r="C373" s="36">
        <f>SUMIFS(СВЦЭМ!$K$40:$K$783,СВЦЭМ!$A$40:$A$783,$A373,СВЦЭМ!$B$40:$B$783,C$366)+'СЕТ СН'!$F$16</f>
        <v>0</v>
      </c>
      <c r="D373" s="36">
        <f>SUMIFS(СВЦЭМ!$K$40:$K$783,СВЦЭМ!$A$40:$A$783,$A373,СВЦЭМ!$B$40:$B$783,D$366)+'СЕТ СН'!$F$16</f>
        <v>0</v>
      </c>
      <c r="E373" s="36">
        <f>SUMIFS(СВЦЭМ!$K$40:$K$783,СВЦЭМ!$A$40:$A$783,$A373,СВЦЭМ!$B$40:$B$783,E$366)+'СЕТ СН'!$F$16</f>
        <v>0</v>
      </c>
      <c r="F373" s="36">
        <f>SUMIFS(СВЦЭМ!$K$40:$K$783,СВЦЭМ!$A$40:$A$783,$A373,СВЦЭМ!$B$40:$B$783,F$366)+'СЕТ СН'!$F$16</f>
        <v>0</v>
      </c>
      <c r="G373" s="36">
        <f>SUMIFS(СВЦЭМ!$K$40:$K$783,СВЦЭМ!$A$40:$A$783,$A373,СВЦЭМ!$B$40:$B$783,G$366)+'СЕТ СН'!$F$16</f>
        <v>0</v>
      </c>
      <c r="H373" s="36">
        <f>SUMIFS(СВЦЭМ!$K$40:$K$783,СВЦЭМ!$A$40:$A$783,$A373,СВЦЭМ!$B$40:$B$783,H$366)+'СЕТ СН'!$F$16</f>
        <v>0</v>
      </c>
      <c r="I373" s="36">
        <f>SUMIFS(СВЦЭМ!$K$40:$K$783,СВЦЭМ!$A$40:$A$783,$A373,СВЦЭМ!$B$40:$B$783,I$366)+'СЕТ СН'!$F$16</f>
        <v>0</v>
      </c>
      <c r="J373" s="36">
        <f>SUMIFS(СВЦЭМ!$K$40:$K$783,СВЦЭМ!$A$40:$A$783,$A373,СВЦЭМ!$B$40:$B$783,J$366)+'СЕТ СН'!$F$16</f>
        <v>0</v>
      </c>
      <c r="K373" s="36">
        <f>SUMIFS(СВЦЭМ!$K$40:$K$783,СВЦЭМ!$A$40:$A$783,$A373,СВЦЭМ!$B$40:$B$783,K$366)+'СЕТ СН'!$F$16</f>
        <v>0</v>
      </c>
      <c r="L373" s="36">
        <f>SUMIFS(СВЦЭМ!$K$40:$K$783,СВЦЭМ!$A$40:$A$783,$A373,СВЦЭМ!$B$40:$B$783,L$366)+'СЕТ СН'!$F$16</f>
        <v>0</v>
      </c>
      <c r="M373" s="36">
        <f>SUMIFS(СВЦЭМ!$K$40:$K$783,СВЦЭМ!$A$40:$A$783,$A373,СВЦЭМ!$B$40:$B$783,M$366)+'СЕТ СН'!$F$16</f>
        <v>0</v>
      </c>
      <c r="N373" s="36">
        <f>SUMIFS(СВЦЭМ!$K$40:$K$783,СВЦЭМ!$A$40:$A$783,$A373,СВЦЭМ!$B$40:$B$783,N$366)+'СЕТ СН'!$F$16</f>
        <v>0</v>
      </c>
      <c r="O373" s="36">
        <f>SUMIFS(СВЦЭМ!$K$40:$K$783,СВЦЭМ!$A$40:$A$783,$A373,СВЦЭМ!$B$40:$B$783,O$366)+'СЕТ СН'!$F$16</f>
        <v>0</v>
      </c>
      <c r="P373" s="36">
        <f>SUMIFS(СВЦЭМ!$K$40:$K$783,СВЦЭМ!$A$40:$A$783,$A373,СВЦЭМ!$B$40:$B$783,P$366)+'СЕТ СН'!$F$16</f>
        <v>0</v>
      </c>
      <c r="Q373" s="36">
        <f>SUMIFS(СВЦЭМ!$K$40:$K$783,СВЦЭМ!$A$40:$A$783,$A373,СВЦЭМ!$B$40:$B$783,Q$366)+'СЕТ СН'!$F$16</f>
        <v>0</v>
      </c>
      <c r="R373" s="36">
        <f>SUMIFS(СВЦЭМ!$K$40:$K$783,СВЦЭМ!$A$40:$A$783,$A373,СВЦЭМ!$B$40:$B$783,R$366)+'СЕТ СН'!$F$16</f>
        <v>0</v>
      </c>
      <c r="S373" s="36">
        <f>SUMIFS(СВЦЭМ!$K$40:$K$783,СВЦЭМ!$A$40:$A$783,$A373,СВЦЭМ!$B$40:$B$783,S$366)+'СЕТ СН'!$F$16</f>
        <v>0</v>
      </c>
      <c r="T373" s="36">
        <f>SUMIFS(СВЦЭМ!$K$40:$K$783,СВЦЭМ!$A$40:$A$783,$A373,СВЦЭМ!$B$40:$B$783,T$366)+'СЕТ СН'!$F$16</f>
        <v>0</v>
      </c>
      <c r="U373" s="36">
        <f>SUMIFS(СВЦЭМ!$K$40:$K$783,СВЦЭМ!$A$40:$A$783,$A373,СВЦЭМ!$B$40:$B$783,U$366)+'СЕТ СН'!$F$16</f>
        <v>0</v>
      </c>
      <c r="V373" s="36">
        <f>SUMIFS(СВЦЭМ!$K$40:$K$783,СВЦЭМ!$A$40:$A$783,$A373,СВЦЭМ!$B$40:$B$783,V$366)+'СЕТ СН'!$F$16</f>
        <v>0</v>
      </c>
      <c r="W373" s="36">
        <f>SUMIFS(СВЦЭМ!$K$40:$K$783,СВЦЭМ!$A$40:$A$783,$A373,СВЦЭМ!$B$40:$B$783,W$366)+'СЕТ СН'!$F$16</f>
        <v>0</v>
      </c>
      <c r="X373" s="36">
        <f>SUMIFS(СВЦЭМ!$K$40:$K$783,СВЦЭМ!$A$40:$A$783,$A373,СВЦЭМ!$B$40:$B$783,X$366)+'СЕТ СН'!$F$16</f>
        <v>0</v>
      </c>
      <c r="Y373" s="36">
        <f>SUMIFS(СВЦЭМ!$K$40:$K$783,СВЦЭМ!$A$40:$A$783,$A373,СВЦЭМ!$B$40:$B$783,Y$366)+'СЕТ СН'!$F$16</f>
        <v>0</v>
      </c>
    </row>
    <row r="374" spans="1:25" ht="15.75" hidden="1" x14ac:dyDescent="0.2">
      <c r="A374" s="35">
        <f t="shared" si="10"/>
        <v>44903</v>
      </c>
      <c r="B374" s="36">
        <f>SUMIFS(СВЦЭМ!$K$40:$K$783,СВЦЭМ!$A$40:$A$783,$A374,СВЦЭМ!$B$40:$B$783,B$366)+'СЕТ СН'!$F$16</f>
        <v>0</v>
      </c>
      <c r="C374" s="36">
        <f>SUMIFS(СВЦЭМ!$K$40:$K$783,СВЦЭМ!$A$40:$A$783,$A374,СВЦЭМ!$B$40:$B$783,C$366)+'СЕТ СН'!$F$16</f>
        <v>0</v>
      </c>
      <c r="D374" s="36">
        <f>SUMIFS(СВЦЭМ!$K$40:$K$783,СВЦЭМ!$A$40:$A$783,$A374,СВЦЭМ!$B$40:$B$783,D$366)+'СЕТ СН'!$F$16</f>
        <v>0</v>
      </c>
      <c r="E374" s="36">
        <f>SUMIFS(СВЦЭМ!$K$40:$K$783,СВЦЭМ!$A$40:$A$783,$A374,СВЦЭМ!$B$40:$B$783,E$366)+'СЕТ СН'!$F$16</f>
        <v>0</v>
      </c>
      <c r="F374" s="36">
        <f>SUMIFS(СВЦЭМ!$K$40:$K$783,СВЦЭМ!$A$40:$A$783,$A374,СВЦЭМ!$B$40:$B$783,F$366)+'СЕТ СН'!$F$16</f>
        <v>0</v>
      </c>
      <c r="G374" s="36">
        <f>SUMIFS(СВЦЭМ!$K$40:$K$783,СВЦЭМ!$A$40:$A$783,$A374,СВЦЭМ!$B$40:$B$783,G$366)+'СЕТ СН'!$F$16</f>
        <v>0</v>
      </c>
      <c r="H374" s="36">
        <f>SUMIFS(СВЦЭМ!$K$40:$K$783,СВЦЭМ!$A$40:$A$783,$A374,СВЦЭМ!$B$40:$B$783,H$366)+'СЕТ СН'!$F$16</f>
        <v>0</v>
      </c>
      <c r="I374" s="36">
        <f>SUMIFS(СВЦЭМ!$K$40:$K$783,СВЦЭМ!$A$40:$A$783,$A374,СВЦЭМ!$B$40:$B$783,I$366)+'СЕТ СН'!$F$16</f>
        <v>0</v>
      </c>
      <c r="J374" s="36">
        <f>SUMIFS(СВЦЭМ!$K$40:$K$783,СВЦЭМ!$A$40:$A$783,$A374,СВЦЭМ!$B$40:$B$783,J$366)+'СЕТ СН'!$F$16</f>
        <v>0</v>
      </c>
      <c r="K374" s="36">
        <f>SUMIFS(СВЦЭМ!$K$40:$K$783,СВЦЭМ!$A$40:$A$783,$A374,СВЦЭМ!$B$40:$B$783,K$366)+'СЕТ СН'!$F$16</f>
        <v>0</v>
      </c>
      <c r="L374" s="36">
        <f>SUMIFS(СВЦЭМ!$K$40:$K$783,СВЦЭМ!$A$40:$A$783,$A374,СВЦЭМ!$B$40:$B$783,L$366)+'СЕТ СН'!$F$16</f>
        <v>0</v>
      </c>
      <c r="M374" s="36">
        <f>SUMIFS(СВЦЭМ!$K$40:$K$783,СВЦЭМ!$A$40:$A$783,$A374,СВЦЭМ!$B$40:$B$783,M$366)+'СЕТ СН'!$F$16</f>
        <v>0</v>
      </c>
      <c r="N374" s="36">
        <f>SUMIFS(СВЦЭМ!$K$40:$K$783,СВЦЭМ!$A$40:$A$783,$A374,СВЦЭМ!$B$40:$B$783,N$366)+'СЕТ СН'!$F$16</f>
        <v>0</v>
      </c>
      <c r="O374" s="36">
        <f>SUMIFS(СВЦЭМ!$K$40:$K$783,СВЦЭМ!$A$40:$A$783,$A374,СВЦЭМ!$B$40:$B$783,O$366)+'СЕТ СН'!$F$16</f>
        <v>0</v>
      </c>
      <c r="P374" s="36">
        <f>SUMIFS(СВЦЭМ!$K$40:$K$783,СВЦЭМ!$A$40:$A$783,$A374,СВЦЭМ!$B$40:$B$783,P$366)+'СЕТ СН'!$F$16</f>
        <v>0</v>
      </c>
      <c r="Q374" s="36">
        <f>SUMIFS(СВЦЭМ!$K$40:$K$783,СВЦЭМ!$A$40:$A$783,$A374,СВЦЭМ!$B$40:$B$783,Q$366)+'СЕТ СН'!$F$16</f>
        <v>0</v>
      </c>
      <c r="R374" s="36">
        <f>SUMIFS(СВЦЭМ!$K$40:$K$783,СВЦЭМ!$A$40:$A$783,$A374,СВЦЭМ!$B$40:$B$783,R$366)+'СЕТ СН'!$F$16</f>
        <v>0</v>
      </c>
      <c r="S374" s="36">
        <f>SUMIFS(СВЦЭМ!$K$40:$K$783,СВЦЭМ!$A$40:$A$783,$A374,СВЦЭМ!$B$40:$B$783,S$366)+'СЕТ СН'!$F$16</f>
        <v>0</v>
      </c>
      <c r="T374" s="36">
        <f>SUMIFS(СВЦЭМ!$K$40:$K$783,СВЦЭМ!$A$40:$A$783,$A374,СВЦЭМ!$B$40:$B$783,T$366)+'СЕТ СН'!$F$16</f>
        <v>0</v>
      </c>
      <c r="U374" s="36">
        <f>SUMIFS(СВЦЭМ!$K$40:$K$783,СВЦЭМ!$A$40:$A$783,$A374,СВЦЭМ!$B$40:$B$783,U$366)+'СЕТ СН'!$F$16</f>
        <v>0</v>
      </c>
      <c r="V374" s="36">
        <f>SUMIFS(СВЦЭМ!$K$40:$K$783,СВЦЭМ!$A$40:$A$783,$A374,СВЦЭМ!$B$40:$B$783,V$366)+'СЕТ СН'!$F$16</f>
        <v>0</v>
      </c>
      <c r="W374" s="36">
        <f>SUMIFS(СВЦЭМ!$K$40:$K$783,СВЦЭМ!$A$40:$A$783,$A374,СВЦЭМ!$B$40:$B$783,W$366)+'СЕТ СН'!$F$16</f>
        <v>0</v>
      </c>
      <c r="X374" s="36">
        <f>SUMIFS(СВЦЭМ!$K$40:$K$783,СВЦЭМ!$A$40:$A$783,$A374,СВЦЭМ!$B$40:$B$783,X$366)+'СЕТ СН'!$F$16</f>
        <v>0</v>
      </c>
      <c r="Y374" s="36">
        <f>SUMIFS(СВЦЭМ!$K$40:$K$783,СВЦЭМ!$A$40:$A$783,$A374,СВЦЭМ!$B$40:$B$783,Y$366)+'СЕТ СН'!$F$16</f>
        <v>0</v>
      </c>
    </row>
    <row r="375" spans="1:25" ht="15.75" hidden="1" x14ac:dyDescent="0.2">
      <c r="A375" s="35">
        <f t="shared" si="10"/>
        <v>44904</v>
      </c>
      <c r="B375" s="36">
        <f>SUMIFS(СВЦЭМ!$K$40:$K$783,СВЦЭМ!$A$40:$A$783,$A375,СВЦЭМ!$B$40:$B$783,B$366)+'СЕТ СН'!$F$16</f>
        <v>0</v>
      </c>
      <c r="C375" s="36">
        <f>SUMIFS(СВЦЭМ!$K$40:$K$783,СВЦЭМ!$A$40:$A$783,$A375,СВЦЭМ!$B$40:$B$783,C$366)+'СЕТ СН'!$F$16</f>
        <v>0</v>
      </c>
      <c r="D375" s="36">
        <f>SUMIFS(СВЦЭМ!$K$40:$K$783,СВЦЭМ!$A$40:$A$783,$A375,СВЦЭМ!$B$40:$B$783,D$366)+'СЕТ СН'!$F$16</f>
        <v>0</v>
      </c>
      <c r="E375" s="36">
        <f>SUMIFS(СВЦЭМ!$K$40:$K$783,СВЦЭМ!$A$40:$A$783,$A375,СВЦЭМ!$B$40:$B$783,E$366)+'СЕТ СН'!$F$16</f>
        <v>0</v>
      </c>
      <c r="F375" s="36">
        <f>SUMIFS(СВЦЭМ!$K$40:$K$783,СВЦЭМ!$A$40:$A$783,$A375,СВЦЭМ!$B$40:$B$783,F$366)+'СЕТ СН'!$F$16</f>
        <v>0</v>
      </c>
      <c r="G375" s="36">
        <f>SUMIFS(СВЦЭМ!$K$40:$K$783,СВЦЭМ!$A$40:$A$783,$A375,СВЦЭМ!$B$40:$B$783,G$366)+'СЕТ СН'!$F$16</f>
        <v>0</v>
      </c>
      <c r="H375" s="36">
        <f>SUMIFS(СВЦЭМ!$K$40:$K$783,СВЦЭМ!$A$40:$A$783,$A375,СВЦЭМ!$B$40:$B$783,H$366)+'СЕТ СН'!$F$16</f>
        <v>0</v>
      </c>
      <c r="I375" s="36">
        <f>SUMIFS(СВЦЭМ!$K$40:$K$783,СВЦЭМ!$A$40:$A$783,$A375,СВЦЭМ!$B$40:$B$783,I$366)+'СЕТ СН'!$F$16</f>
        <v>0</v>
      </c>
      <c r="J375" s="36">
        <f>SUMIFS(СВЦЭМ!$K$40:$K$783,СВЦЭМ!$A$40:$A$783,$A375,СВЦЭМ!$B$40:$B$783,J$366)+'СЕТ СН'!$F$16</f>
        <v>0</v>
      </c>
      <c r="K375" s="36">
        <f>SUMIFS(СВЦЭМ!$K$40:$K$783,СВЦЭМ!$A$40:$A$783,$A375,СВЦЭМ!$B$40:$B$783,K$366)+'СЕТ СН'!$F$16</f>
        <v>0</v>
      </c>
      <c r="L375" s="36">
        <f>SUMIFS(СВЦЭМ!$K$40:$K$783,СВЦЭМ!$A$40:$A$783,$A375,СВЦЭМ!$B$40:$B$783,L$366)+'СЕТ СН'!$F$16</f>
        <v>0</v>
      </c>
      <c r="M375" s="36">
        <f>SUMIFS(СВЦЭМ!$K$40:$K$783,СВЦЭМ!$A$40:$A$783,$A375,СВЦЭМ!$B$40:$B$783,M$366)+'СЕТ СН'!$F$16</f>
        <v>0</v>
      </c>
      <c r="N375" s="36">
        <f>SUMIFS(СВЦЭМ!$K$40:$K$783,СВЦЭМ!$A$40:$A$783,$A375,СВЦЭМ!$B$40:$B$783,N$366)+'СЕТ СН'!$F$16</f>
        <v>0</v>
      </c>
      <c r="O375" s="36">
        <f>SUMIFS(СВЦЭМ!$K$40:$K$783,СВЦЭМ!$A$40:$A$783,$A375,СВЦЭМ!$B$40:$B$783,O$366)+'СЕТ СН'!$F$16</f>
        <v>0</v>
      </c>
      <c r="P375" s="36">
        <f>SUMIFS(СВЦЭМ!$K$40:$K$783,СВЦЭМ!$A$40:$A$783,$A375,СВЦЭМ!$B$40:$B$783,P$366)+'СЕТ СН'!$F$16</f>
        <v>0</v>
      </c>
      <c r="Q375" s="36">
        <f>SUMIFS(СВЦЭМ!$K$40:$K$783,СВЦЭМ!$A$40:$A$783,$A375,СВЦЭМ!$B$40:$B$783,Q$366)+'СЕТ СН'!$F$16</f>
        <v>0</v>
      </c>
      <c r="R375" s="36">
        <f>SUMIFS(СВЦЭМ!$K$40:$K$783,СВЦЭМ!$A$40:$A$783,$A375,СВЦЭМ!$B$40:$B$783,R$366)+'СЕТ СН'!$F$16</f>
        <v>0</v>
      </c>
      <c r="S375" s="36">
        <f>SUMIFS(СВЦЭМ!$K$40:$K$783,СВЦЭМ!$A$40:$A$783,$A375,СВЦЭМ!$B$40:$B$783,S$366)+'СЕТ СН'!$F$16</f>
        <v>0</v>
      </c>
      <c r="T375" s="36">
        <f>SUMIFS(СВЦЭМ!$K$40:$K$783,СВЦЭМ!$A$40:$A$783,$A375,СВЦЭМ!$B$40:$B$783,T$366)+'СЕТ СН'!$F$16</f>
        <v>0</v>
      </c>
      <c r="U375" s="36">
        <f>SUMIFS(СВЦЭМ!$K$40:$K$783,СВЦЭМ!$A$40:$A$783,$A375,СВЦЭМ!$B$40:$B$783,U$366)+'СЕТ СН'!$F$16</f>
        <v>0</v>
      </c>
      <c r="V375" s="36">
        <f>SUMIFS(СВЦЭМ!$K$40:$K$783,СВЦЭМ!$A$40:$A$783,$A375,СВЦЭМ!$B$40:$B$783,V$366)+'СЕТ СН'!$F$16</f>
        <v>0</v>
      </c>
      <c r="W375" s="36">
        <f>SUMIFS(СВЦЭМ!$K$40:$K$783,СВЦЭМ!$A$40:$A$783,$A375,СВЦЭМ!$B$40:$B$783,W$366)+'СЕТ СН'!$F$16</f>
        <v>0</v>
      </c>
      <c r="X375" s="36">
        <f>SUMIFS(СВЦЭМ!$K$40:$K$783,СВЦЭМ!$A$40:$A$783,$A375,СВЦЭМ!$B$40:$B$783,X$366)+'СЕТ СН'!$F$16</f>
        <v>0</v>
      </c>
      <c r="Y375" s="36">
        <f>SUMIFS(СВЦЭМ!$K$40:$K$783,СВЦЭМ!$A$40:$A$783,$A375,СВЦЭМ!$B$40:$B$783,Y$366)+'СЕТ СН'!$F$16</f>
        <v>0</v>
      </c>
    </row>
    <row r="376" spans="1:25" ht="15.75" hidden="1" x14ac:dyDescent="0.2">
      <c r="A376" s="35">
        <f t="shared" si="10"/>
        <v>44905</v>
      </c>
      <c r="B376" s="36">
        <f>SUMIFS(СВЦЭМ!$K$40:$K$783,СВЦЭМ!$A$40:$A$783,$A376,СВЦЭМ!$B$40:$B$783,B$366)+'СЕТ СН'!$F$16</f>
        <v>0</v>
      </c>
      <c r="C376" s="36">
        <f>SUMIFS(СВЦЭМ!$K$40:$K$783,СВЦЭМ!$A$40:$A$783,$A376,СВЦЭМ!$B$40:$B$783,C$366)+'СЕТ СН'!$F$16</f>
        <v>0</v>
      </c>
      <c r="D376" s="36">
        <f>SUMIFS(СВЦЭМ!$K$40:$K$783,СВЦЭМ!$A$40:$A$783,$A376,СВЦЭМ!$B$40:$B$783,D$366)+'СЕТ СН'!$F$16</f>
        <v>0</v>
      </c>
      <c r="E376" s="36">
        <f>SUMIFS(СВЦЭМ!$K$40:$K$783,СВЦЭМ!$A$40:$A$783,$A376,СВЦЭМ!$B$40:$B$783,E$366)+'СЕТ СН'!$F$16</f>
        <v>0</v>
      </c>
      <c r="F376" s="36">
        <f>SUMIFS(СВЦЭМ!$K$40:$K$783,СВЦЭМ!$A$40:$A$783,$A376,СВЦЭМ!$B$40:$B$783,F$366)+'СЕТ СН'!$F$16</f>
        <v>0</v>
      </c>
      <c r="G376" s="36">
        <f>SUMIFS(СВЦЭМ!$K$40:$K$783,СВЦЭМ!$A$40:$A$783,$A376,СВЦЭМ!$B$40:$B$783,G$366)+'СЕТ СН'!$F$16</f>
        <v>0</v>
      </c>
      <c r="H376" s="36">
        <f>SUMIFS(СВЦЭМ!$K$40:$K$783,СВЦЭМ!$A$40:$A$783,$A376,СВЦЭМ!$B$40:$B$783,H$366)+'СЕТ СН'!$F$16</f>
        <v>0</v>
      </c>
      <c r="I376" s="36">
        <f>SUMIFS(СВЦЭМ!$K$40:$K$783,СВЦЭМ!$A$40:$A$783,$A376,СВЦЭМ!$B$40:$B$783,I$366)+'СЕТ СН'!$F$16</f>
        <v>0</v>
      </c>
      <c r="J376" s="36">
        <f>SUMIFS(СВЦЭМ!$K$40:$K$783,СВЦЭМ!$A$40:$A$783,$A376,СВЦЭМ!$B$40:$B$783,J$366)+'СЕТ СН'!$F$16</f>
        <v>0</v>
      </c>
      <c r="K376" s="36">
        <f>SUMIFS(СВЦЭМ!$K$40:$K$783,СВЦЭМ!$A$40:$A$783,$A376,СВЦЭМ!$B$40:$B$783,K$366)+'СЕТ СН'!$F$16</f>
        <v>0</v>
      </c>
      <c r="L376" s="36">
        <f>SUMIFS(СВЦЭМ!$K$40:$K$783,СВЦЭМ!$A$40:$A$783,$A376,СВЦЭМ!$B$40:$B$783,L$366)+'СЕТ СН'!$F$16</f>
        <v>0</v>
      </c>
      <c r="M376" s="36">
        <f>SUMIFS(СВЦЭМ!$K$40:$K$783,СВЦЭМ!$A$40:$A$783,$A376,СВЦЭМ!$B$40:$B$783,M$366)+'СЕТ СН'!$F$16</f>
        <v>0</v>
      </c>
      <c r="N376" s="36">
        <f>SUMIFS(СВЦЭМ!$K$40:$K$783,СВЦЭМ!$A$40:$A$783,$A376,СВЦЭМ!$B$40:$B$783,N$366)+'СЕТ СН'!$F$16</f>
        <v>0</v>
      </c>
      <c r="O376" s="36">
        <f>SUMIFS(СВЦЭМ!$K$40:$K$783,СВЦЭМ!$A$40:$A$783,$A376,СВЦЭМ!$B$40:$B$783,O$366)+'СЕТ СН'!$F$16</f>
        <v>0</v>
      </c>
      <c r="P376" s="36">
        <f>SUMIFS(СВЦЭМ!$K$40:$K$783,СВЦЭМ!$A$40:$A$783,$A376,СВЦЭМ!$B$40:$B$783,P$366)+'СЕТ СН'!$F$16</f>
        <v>0</v>
      </c>
      <c r="Q376" s="36">
        <f>SUMIFS(СВЦЭМ!$K$40:$K$783,СВЦЭМ!$A$40:$A$783,$A376,СВЦЭМ!$B$40:$B$783,Q$366)+'СЕТ СН'!$F$16</f>
        <v>0</v>
      </c>
      <c r="R376" s="36">
        <f>SUMIFS(СВЦЭМ!$K$40:$K$783,СВЦЭМ!$A$40:$A$783,$A376,СВЦЭМ!$B$40:$B$783,R$366)+'СЕТ СН'!$F$16</f>
        <v>0</v>
      </c>
      <c r="S376" s="36">
        <f>SUMIFS(СВЦЭМ!$K$40:$K$783,СВЦЭМ!$A$40:$A$783,$A376,СВЦЭМ!$B$40:$B$783,S$366)+'СЕТ СН'!$F$16</f>
        <v>0</v>
      </c>
      <c r="T376" s="36">
        <f>SUMIFS(СВЦЭМ!$K$40:$K$783,СВЦЭМ!$A$40:$A$783,$A376,СВЦЭМ!$B$40:$B$783,T$366)+'СЕТ СН'!$F$16</f>
        <v>0</v>
      </c>
      <c r="U376" s="36">
        <f>SUMIFS(СВЦЭМ!$K$40:$K$783,СВЦЭМ!$A$40:$A$783,$A376,СВЦЭМ!$B$40:$B$783,U$366)+'СЕТ СН'!$F$16</f>
        <v>0</v>
      </c>
      <c r="V376" s="36">
        <f>SUMIFS(СВЦЭМ!$K$40:$K$783,СВЦЭМ!$A$40:$A$783,$A376,СВЦЭМ!$B$40:$B$783,V$366)+'СЕТ СН'!$F$16</f>
        <v>0</v>
      </c>
      <c r="W376" s="36">
        <f>SUMIFS(СВЦЭМ!$K$40:$K$783,СВЦЭМ!$A$40:$A$783,$A376,СВЦЭМ!$B$40:$B$783,W$366)+'СЕТ СН'!$F$16</f>
        <v>0</v>
      </c>
      <c r="X376" s="36">
        <f>SUMIFS(СВЦЭМ!$K$40:$K$783,СВЦЭМ!$A$40:$A$783,$A376,СВЦЭМ!$B$40:$B$783,X$366)+'СЕТ СН'!$F$16</f>
        <v>0</v>
      </c>
      <c r="Y376" s="36">
        <f>SUMIFS(СВЦЭМ!$K$40:$K$783,СВЦЭМ!$A$40:$A$783,$A376,СВЦЭМ!$B$40:$B$783,Y$366)+'СЕТ СН'!$F$16</f>
        <v>0</v>
      </c>
    </row>
    <row r="377" spans="1:25" ht="15.75" hidden="1" x14ac:dyDescent="0.2">
      <c r="A377" s="35">
        <f t="shared" si="10"/>
        <v>44906</v>
      </c>
      <c r="B377" s="36">
        <f>SUMIFS(СВЦЭМ!$K$40:$K$783,СВЦЭМ!$A$40:$A$783,$A377,СВЦЭМ!$B$40:$B$783,B$366)+'СЕТ СН'!$F$16</f>
        <v>0</v>
      </c>
      <c r="C377" s="36">
        <f>SUMIFS(СВЦЭМ!$K$40:$K$783,СВЦЭМ!$A$40:$A$783,$A377,СВЦЭМ!$B$40:$B$783,C$366)+'СЕТ СН'!$F$16</f>
        <v>0</v>
      </c>
      <c r="D377" s="36">
        <f>SUMIFS(СВЦЭМ!$K$40:$K$783,СВЦЭМ!$A$40:$A$783,$A377,СВЦЭМ!$B$40:$B$783,D$366)+'СЕТ СН'!$F$16</f>
        <v>0</v>
      </c>
      <c r="E377" s="36">
        <f>SUMIFS(СВЦЭМ!$K$40:$K$783,СВЦЭМ!$A$40:$A$783,$A377,СВЦЭМ!$B$40:$B$783,E$366)+'СЕТ СН'!$F$16</f>
        <v>0</v>
      </c>
      <c r="F377" s="36">
        <f>SUMIFS(СВЦЭМ!$K$40:$K$783,СВЦЭМ!$A$40:$A$783,$A377,СВЦЭМ!$B$40:$B$783,F$366)+'СЕТ СН'!$F$16</f>
        <v>0</v>
      </c>
      <c r="G377" s="36">
        <f>SUMIFS(СВЦЭМ!$K$40:$K$783,СВЦЭМ!$A$40:$A$783,$A377,СВЦЭМ!$B$40:$B$783,G$366)+'СЕТ СН'!$F$16</f>
        <v>0</v>
      </c>
      <c r="H377" s="36">
        <f>SUMIFS(СВЦЭМ!$K$40:$K$783,СВЦЭМ!$A$40:$A$783,$A377,СВЦЭМ!$B$40:$B$783,H$366)+'СЕТ СН'!$F$16</f>
        <v>0</v>
      </c>
      <c r="I377" s="36">
        <f>SUMIFS(СВЦЭМ!$K$40:$K$783,СВЦЭМ!$A$40:$A$783,$A377,СВЦЭМ!$B$40:$B$783,I$366)+'СЕТ СН'!$F$16</f>
        <v>0</v>
      </c>
      <c r="J377" s="36">
        <f>SUMIFS(СВЦЭМ!$K$40:$K$783,СВЦЭМ!$A$40:$A$783,$A377,СВЦЭМ!$B$40:$B$783,J$366)+'СЕТ СН'!$F$16</f>
        <v>0</v>
      </c>
      <c r="K377" s="36">
        <f>SUMIFS(СВЦЭМ!$K$40:$K$783,СВЦЭМ!$A$40:$A$783,$A377,СВЦЭМ!$B$40:$B$783,K$366)+'СЕТ СН'!$F$16</f>
        <v>0</v>
      </c>
      <c r="L377" s="36">
        <f>SUMIFS(СВЦЭМ!$K$40:$K$783,СВЦЭМ!$A$40:$A$783,$A377,СВЦЭМ!$B$40:$B$783,L$366)+'СЕТ СН'!$F$16</f>
        <v>0</v>
      </c>
      <c r="M377" s="36">
        <f>SUMIFS(СВЦЭМ!$K$40:$K$783,СВЦЭМ!$A$40:$A$783,$A377,СВЦЭМ!$B$40:$B$783,M$366)+'СЕТ СН'!$F$16</f>
        <v>0</v>
      </c>
      <c r="N377" s="36">
        <f>SUMIFS(СВЦЭМ!$K$40:$K$783,СВЦЭМ!$A$40:$A$783,$A377,СВЦЭМ!$B$40:$B$783,N$366)+'СЕТ СН'!$F$16</f>
        <v>0</v>
      </c>
      <c r="O377" s="36">
        <f>SUMIFS(СВЦЭМ!$K$40:$K$783,СВЦЭМ!$A$40:$A$783,$A377,СВЦЭМ!$B$40:$B$783,O$366)+'СЕТ СН'!$F$16</f>
        <v>0</v>
      </c>
      <c r="P377" s="36">
        <f>SUMIFS(СВЦЭМ!$K$40:$K$783,СВЦЭМ!$A$40:$A$783,$A377,СВЦЭМ!$B$40:$B$783,P$366)+'СЕТ СН'!$F$16</f>
        <v>0</v>
      </c>
      <c r="Q377" s="36">
        <f>SUMIFS(СВЦЭМ!$K$40:$K$783,СВЦЭМ!$A$40:$A$783,$A377,СВЦЭМ!$B$40:$B$783,Q$366)+'СЕТ СН'!$F$16</f>
        <v>0</v>
      </c>
      <c r="R377" s="36">
        <f>SUMIFS(СВЦЭМ!$K$40:$K$783,СВЦЭМ!$A$40:$A$783,$A377,СВЦЭМ!$B$40:$B$783,R$366)+'СЕТ СН'!$F$16</f>
        <v>0</v>
      </c>
      <c r="S377" s="36">
        <f>SUMIFS(СВЦЭМ!$K$40:$K$783,СВЦЭМ!$A$40:$A$783,$A377,СВЦЭМ!$B$40:$B$783,S$366)+'СЕТ СН'!$F$16</f>
        <v>0</v>
      </c>
      <c r="T377" s="36">
        <f>SUMIFS(СВЦЭМ!$K$40:$K$783,СВЦЭМ!$A$40:$A$783,$A377,СВЦЭМ!$B$40:$B$783,T$366)+'СЕТ СН'!$F$16</f>
        <v>0</v>
      </c>
      <c r="U377" s="36">
        <f>SUMIFS(СВЦЭМ!$K$40:$K$783,СВЦЭМ!$A$40:$A$783,$A377,СВЦЭМ!$B$40:$B$783,U$366)+'СЕТ СН'!$F$16</f>
        <v>0</v>
      </c>
      <c r="V377" s="36">
        <f>SUMIFS(СВЦЭМ!$K$40:$K$783,СВЦЭМ!$A$40:$A$783,$A377,СВЦЭМ!$B$40:$B$783,V$366)+'СЕТ СН'!$F$16</f>
        <v>0</v>
      </c>
      <c r="W377" s="36">
        <f>SUMIFS(СВЦЭМ!$K$40:$K$783,СВЦЭМ!$A$40:$A$783,$A377,СВЦЭМ!$B$40:$B$783,W$366)+'СЕТ СН'!$F$16</f>
        <v>0</v>
      </c>
      <c r="X377" s="36">
        <f>SUMIFS(СВЦЭМ!$K$40:$K$783,СВЦЭМ!$A$40:$A$783,$A377,СВЦЭМ!$B$40:$B$783,X$366)+'СЕТ СН'!$F$16</f>
        <v>0</v>
      </c>
      <c r="Y377" s="36">
        <f>SUMIFS(СВЦЭМ!$K$40:$K$783,СВЦЭМ!$A$40:$A$783,$A377,СВЦЭМ!$B$40:$B$783,Y$366)+'СЕТ СН'!$F$16</f>
        <v>0</v>
      </c>
    </row>
    <row r="378" spans="1:25" ht="15.75" hidden="1" x14ac:dyDescent="0.2">
      <c r="A378" s="35">
        <f t="shared" si="10"/>
        <v>44907</v>
      </c>
      <c r="B378" s="36">
        <f>SUMIFS(СВЦЭМ!$K$40:$K$783,СВЦЭМ!$A$40:$A$783,$A378,СВЦЭМ!$B$40:$B$783,B$366)+'СЕТ СН'!$F$16</f>
        <v>0</v>
      </c>
      <c r="C378" s="36">
        <f>SUMIFS(СВЦЭМ!$K$40:$K$783,СВЦЭМ!$A$40:$A$783,$A378,СВЦЭМ!$B$40:$B$783,C$366)+'СЕТ СН'!$F$16</f>
        <v>0</v>
      </c>
      <c r="D378" s="36">
        <f>SUMIFS(СВЦЭМ!$K$40:$K$783,СВЦЭМ!$A$40:$A$783,$A378,СВЦЭМ!$B$40:$B$783,D$366)+'СЕТ СН'!$F$16</f>
        <v>0</v>
      </c>
      <c r="E378" s="36">
        <f>SUMIFS(СВЦЭМ!$K$40:$K$783,СВЦЭМ!$A$40:$A$783,$A378,СВЦЭМ!$B$40:$B$783,E$366)+'СЕТ СН'!$F$16</f>
        <v>0</v>
      </c>
      <c r="F378" s="36">
        <f>SUMIFS(СВЦЭМ!$K$40:$K$783,СВЦЭМ!$A$40:$A$783,$A378,СВЦЭМ!$B$40:$B$783,F$366)+'СЕТ СН'!$F$16</f>
        <v>0</v>
      </c>
      <c r="G378" s="36">
        <f>SUMIFS(СВЦЭМ!$K$40:$K$783,СВЦЭМ!$A$40:$A$783,$A378,СВЦЭМ!$B$40:$B$783,G$366)+'СЕТ СН'!$F$16</f>
        <v>0</v>
      </c>
      <c r="H378" s="36">
        <f>SUMIFS(СВЦЭМ!$K$40:$K$783,СВЦЭМ!$A$40:$A$783,$A378,СВЦЭМ!$B$40:$B$783,H$366)+'СЕТ СН'!$F$16</f>
        <v>0</v>
      </c>
      <c r="I378" s="36">
        <f>SUMIFS(СВЦЭМ!$K$40:$K$783,СВЦЭМ!$A$40:$A$783,$A378,СВЦЭМ!$B$40:$B$783,I$366)+'СЕТ СН'!$F$16</f>
        <v>0</v>
      </c>
      <c r="J378" s="36">
        <f>SUMIFS(СВЦЭМ!$K$40:$K$783,СВЦЭМ!$A$40:$A$783,$A378,СВЦЭМ!$B$40:$B$783,J$366)+'СЕТ СН'!$F$16</f>
        <v>0</v>
      </c>
      <c r="K378" s="36">
        <f>SUMIFS(СВЦЭМ!$K$40:$K$783,СВЦЭМ!$A$40:$A$783,$A378,СВЦЭМ!$B$40:$B$783,K$366)+'СЕТ СН'!$F$16</f>
        <v>0</v>
      </c>
      <c r="L378" s="36">
        <f>SUMIFS(СВЦЭМ!$K$40:$K$783,СВЦЭМ!$A$40:$A$783,$A378,СВЦЭМ!$B$40:$B$783,L$366)+'СЕТ СН'!$F$16</f>
        <v>0</v>
      </c>
      <c r="M378" s="36">
        <f>SUMIFS(СВЦЭМ!$K$40:$K$783,СВЦЭМ!$A$40:$A$783,$A378,СВЦЭМ!$B$40:$B$783,M$366)+'СЕТ СН'!$F$16</f>
        <v>0</v>
      </c>
      <c r="N378" s="36">
        <f>SUMIFS(СВЦЭМ!$K$40:$K$783,СВЦЭМ!$A$40:$A$783,$A378,СВЦЭМ!$B$40:$B$783,N$366)+'СЕТ СН'!$F$16</f>
        <v>0</v>
      </c>
      <c r="O378" s="36">
        <f>SUMIFS(СВЦЭМ!$K$40:$K$783,СВЦЭМ!$A$40:$A$783,$A378,СВЦЭМ!$B$40:$B$783,O$366)+'СЕТ СН'!$F$16</f>
        <v>0</v>
      </c>
      <c r="P378" s="36">
        <f>SUMIFS(СВЦЭМ!$K$40:$K$783,СВЦЭМ!$A$40:$A$783,$A378,СВЦЭМ!$B$40:$B$783,P$366)+'СЕТ СН'!$F$16</f>
        <v>0</v>
      </c>
      <c r="Q378" s="36">
        <f>SUMIFS(СВЦЭМ!$K$40:$K$783,СВЦЭМ!$A$40:$A$783,$A378,СВЦЭМ!$B$40:$B$783,Q$366)+'СЕТ СН'!$F$16</f>
        <v>0</v>
      </c>
      <c r="R378" s="36">
        <f>SUMIFS(СВЦЭМ!$K$40:$K$783,СВЦЭМ!$A$40:$A$783,$A378,СВЦЭМ!$B$40:$B$783,R$366)+'СЕТ СН'!$F$16</f>
        <v>0</v>
      </c>
      <c r="S378" s="36">
        <f>SUMIFS(СВЦЭМ!$K$40:$K$783,СВЦЭМ!$A$40:$A$783,$A378,СВЦЭМ!$B$40:$B$783,S$366)+'СЕТ СН'!$F$16</f>
        <v>0</v>
      </c>
      <c r="T378" s="36">
        <f>SUMIFS(СВЦЭМ!$K$40:$K$783,СВЦЭМ!$A$40:$A$783,$A378,СВЦЭМ!$B$40:$B$783,T$366)+'СЕТ СН'!$F$16</f>
        <v>0</v>
      </c>
      <c r="U378" s="36">
        <f>SUMIFS(СВЦЭМ!$K$40:$K$783,СВЦЭМ!$A$40:$A$783,$A378,СВЦЭМ!$B$40:$B$783,U$366)+'СЕТ СН'!$F$16</f>
        <v>0</v>
      </c>
      <c r="V378" s="36">
        <f>SUMIFS(СВЦЭМ!$K$40:$K$783,СВЦЭМ!$A$40:$A$783,$A378,СВЦЭМ!$B$40:$B$783,V$366)+'СЕТ СН'!$F$16</f>
        <v>0</v>
      </c>
      <c r="W378" s="36">
        <f>SUMIFS(СВЦЭМ!$K$40:$K$783,СВЦЭМ!$A$40:$A$783,$A378,СВЦЭМ!$B$40:$B$783,W$366)+'СЕТ СН'!$F$16</f>
        <v>0</v>
      </c>
      <c r="X378" s="36">
        <f>SUMIFS(СВЦЭМ!$K$40:$K$783,СВЦЭМ!$A$40:$A$783,$A378,СВЦЭМ!$B$40:$B$783,X$366)+'СЕТ СН'!$F$16</f>
        <v>0</v>
      </c>
      <c r="Y378" s="36">
        <f>SUMIFS(СВЦЭМ!$K$40:$K$783,СВЦЭМ!$A$40:$A$783,$A378,СВЦЭМ!$B$40:$B$783,Y$366)+'СЕТ СН'!$F$16</f>
        <v>0</v>
      </c>
    </row>
    <row r="379" spans="1:25" ht="15.75" hidden="1" x14ac:dyDescent="0.2">
      <c r="A379" s="35">
        <f t="shared" si="10"/>
        <v>44908</v>
      </c>
      <c r="B379" s="36">
        <f>SUMIFS(СВЦЭМ!$K$40:$K$783,СВЦЭМ!$A$40:$A$783,$A379,СВЦЭМ!$B$40:$B$783,B$366)+'СЕТ СН'!$F$16</f>
        <v>0</v>
      </c>
      <c r="C379" s="36">
        <f>SUMIFS(СВЦЭМ!$K$40:$K$783,СВЦЭМ!$A$40:$A$783,$A379,СВЦЭМ!$B$40:$B$783,C$366)+'СЕТ СН'!$F$16</f>
        <v>0</v>
      </c>
      <c r="D379" s="36">
        <f>SUMIFS(СВЦЭМ!$K$40:$K$783,СВЦЭМ!$A$40:$A$783,$A379,СВЦЭМ!$B$40:$B$783,D$366)+'СЕТ СН'!$F$16</f>
        <v>0</v>
      </c>
      <c r="E379" s="36">
        <f>SUMIFS(СВЦЭМ!$K$40:$K$783,СВЦЭМ!$A$40:$A$783,$A379,СВЦЭМ!$B$40:$B$783,E$366)+'СЕТ СН'!$F$16</f>
        <v>0</v>
      </c>
      <c r="F379" s="36">
        <f>SUMIFS(СВЦЭМ!$K$40:$K$783,СВЦЭМ!$A$40:$A$783,$A379,СВЦЭМ!$B$40:$B$783,F$366)+'СЕТ СН'!$F$16</f>
        <v>0</v>
      </c>
      <c r="G379" s="36">
        <f>SUMIFS(СВЦЭМ!$K$40:$K$783,СВЦЭМ!$A$40:$A$783,$A379,СВЦЭМ!$B$40:$B$783,G$366)+'СЕТ СН'!$F$16</f>
        <v>0</v>
      </c>
      <c r="H379" s="36">
        <f>SUMIFS(СВЦЭМ!$K$40:$K$783,СВЦЭМ!$A$40:$A$783,$A379,СВЦЭМ!$B$40:$B$783,H$366)+'СЕТ СН'!$F$16</f>
        <v>0</v>
      </c>
      <c r="I379" s="36">
        <f>SUMIFS(СВЦЭМ!$K$40:$K$783,СВЦЭМ!$A$40:$A$783,$A379,СВЦЭМ!$B$40:$B$783,I$366)+'СЕТ СН'!$F$16</f>
        <v>0</v>
      </c>
      <c r="J379" s="36">
        <f>SUMIFS(СВЦЭМ!$K$40:$K$783,СВЦЭМ!$A$40:$A$783,$A379,СВЦЭМ!$B$40:$B$783,J$366)+'СЕТ СН'!$F$16</f>
        <v>0</v>
      </c>
      <c r="K379" s="36">
        <f>SUMIFS(СВЦЭМ!$K$40:$K$783,СВЦЭМ!$A$40:$A$783,$A379,СВЦЭМ!$B$40:$B$783,K$366)+'СЕТ СН'!$F$16</f>
        <v>0</v>
      </c>
      <c r="L379" s="36">
        <f>SUMIFS(СВЦЭМ!$K$40:$K$783,СВЦЭМ!$A$40:$A$783,$A379,СВЦЭМ!$B$40:$B$783,L$366)+'СЕТ СН'!$F$16</f>
        <v>0</v>
      </c>
      <c r="M379" s="36">
        <f>SUMIFS(СВЦЭМ!$K$40:$K$783,СВЦЭМ!$A$40:$A$783,$A379,СВЦЭМ!$B$40:$B$783,M$366)+'СЕТ СН'!$F$16</f>
        <v>0</v>
      </c>
      <c r="N379" s="36">
        <f>SUMIFS(СВЦЭМ!$K$40:$K$783,СВЦЭМ!$A$40:$A$783,$A379,СВЦЭМ!$B$40:$B$783,N$366)+'СЕТ СН'!$F$16</f>
        <v>0</v>
      </c>
      <c r="O379" s="36">
        <f>SUMIFS(СВЦЭМ!$K$40:$K$783,СВЦЭМ!$A$40:$A$783,$A379,СВЦЭМ!$B$40:$B$783,O$366)+'СЕТ СН'!$F$16</f>
        <v>0</v>
      </c>
      <c r="P379" s="36">
        <f>SUMIFS(СВЦЭМ!$K$40:$K$783,СВЦЭМ!$A$40:$A$783,$A379,СВЦЭМ!$B$40:$B$783,P$366)+'СЕТ СН'!$F$16</f>
        <v>0</v>
      </c>
      <c r="Q379" s="36">
        <f>SUMIFS(СВЦЭМ!$K$40:$K$783,СВЦЭМ!$A$40:$A$783,$A379,СВЦЭМ!$B$40:$B$783,Q$366)+'СЕТ СН'!$F$16</f>
        <v>0</v>
      </c>
      <c r="R379" s="36">
        <f>SUMIFS(СВЦЭМ!$K$40:$K$783,СВЦЭМ!$A$40:$A$783,$A379,СВЦЭМ!$B$40:$B$783,R$366)+'СЕТ СН'!$F$16</f>
        <v>0</v>
      </c>
      <c r="S379" s="36">
        <f>SUMIFS(СВЦЭМ!$K$40:$K$783,СВЦЭМ!$A$40:$A$783,$A379,СВЦЭМ!$B$40:$B$783,S$366)+'СЕТ СН'!$F$16</f>
        <v>0</v>
      </c>
      <c r="T379" s="36">
        <f>SUMIFS(СВЦЭМ!$K$40:$K$783,СВЦЭМ!$A$40:$A$783,$A379,СВЦЭМ!$B$40:$B$783,T$366)+'СЕТ СН'!$F$16</f>
        <v>0</v>
      </c>
      <c r="U379" s="36">
        <f>SUMIFS(СВЦЭМ!$K$40:$K$783,СВЦЭМ!$A$40:$A$783,$A379,СВЦЭМ!$B$40:$B$783,U$366)+'СЕТ СН'!$F$16</f>
        <v>0</v>
      </c>
      <c r="V379" s="36">
        <f>SUMIFS(СВЦЭМ!$K$40:$K$783,СВЦЭМ!$A$40:$A$783,$A379,СВЦЭМ!$B$40:$B$783,V$366)+'СЕТ СН'!$F$16</f>
        <v>0</v>
      </c>
      <c r="W379" s="36">
        <f>SUMIFS(СВЦЭМ!$K$40:$K$783,СВЦЭМ!$A$40:$A$783,$A379,СВЦЭМ!$B$40:$B$783,W$366)+'СЕТ СН'!$F$16</f>
        <v>0</v>
      </c>
      <c r="X379" s="36">
        <f>SUMIFS(СВЦЭМ!$K$40:$K$783,СВЦЭМ!$A$40:$A$783,$A379,СВЦЭМ!$B$40:$B$783,X$366)+'СЕТ СН'!$F$16</f>
        <v>0</v>
      </c>
      <c r="Y379" s="36">
        <f>SUMIFS(СВЦЭМ!$K$40:$K$783,СВЦЭМ!$A$40:$A$783,$A379,СВЦЭМ!$B$40:$B$783,Y$366)+'СЕТ СН'!$F$16</f>
        <v>0</v>
      </c>
    </row>
    <row r="380" spans="1:25" ht="15.75" hidden="1" x14ac:dyDescent="0.2">
      <c r="A380" s="35">
        <f t="shared" si="10"/>
        <v>44909</v>
      </c>
      <c r="B380" s="36">
        <f>SUMIFS(СВЦЭМ!$K$40:$K$783,СВЦЭМ!$A$40:$A$783,$A380,СВЦЭМ!$B$40:$B$783,B$366)+'СЕТ СН'!$F$16</f>
        <v>0</v>
      </c>
      <c r="C380" s="36">
        <f>SUMIFS(СВЦЭМ!$K$40:$K$783,СВЦЭМ!$A$40:$A$783,$A380,СВЦЭМ!$B$40:$B$783,C$366)+'СЕТ СН'!$F$16</f>
        <v>0</v>
      </c>
      <c r="D380" s="36">
        <f>SUMIFS(СВЦЭМ!$K$40:$K$783,СВЦЭМ!$A$40:$A$783,$A380,СВЦЭМ!$B$40:$B$783,D$366)+'СЕТ СН'!$F$16</f>
        <v>0</v>
      </c>
      <c r="E380" s="36">
        <f>SUMIFS(СВЦЭМ!$K$40:$K$783,СВЦЭМ!$A$40:$A$783,$A380,СВЦЭМ!$B$40:$B$783,E$366)+'СЕТ СН'!$F$16</f>
        <v>0</v>
      </c>
      <c r="F380" s="36">
        <f>SUMIFS(СВЦЭМ!$K$40:$K$783,СВЦЭМ!$A$40:$A$783,$A380,СВЦЭМ!$B$40:$B$783,F$366)+'СЕТ СН'!$F$16</f>
        <v>0</v>
      </c>
      <c r="G380" s="36">
        <f>SUMIFS(СВЦЭМ!$K$40:$K$783,СВЦЭМ!$A$40:$A$783,$A380,СВЦЭМ!$B$40:$B$783,G$366)+'СЕТ СН'!$F$16</f>
        <v>0</v>
      </c>
      <c r="H380" s="36">
        <f>SUMIFS(СВЦЭМ!$K$40:$K$783,СВЦЭМ!$A$40:$A$783,$A380,СВЦЭМ!$B$40:$B$783,H$366)+'СЕТ СН'!$F$16</f>
        <v>0</v>
      </c>
      <c r="I380" s="36">
        <f>SUMIFS(СВЦЭМ!$K$40:$K$783,СВЦЭМ!$A$40:$A$783,$A380,СВЦЭМ!$B$40:$B$783,I$366)+'СЕТ СН'!$F$16</f>
        <v>0</v>
      </c>
      <c r="J380" s="36">
        <f>SUMIFS(СВЦЭМ!$K$40:$K$783,СВЦЭМ!$A$40:$A$783,$A380,СВЦЭМ!$B$40:$B$783,J$366)+'СЕТ СН'!$F$16</f>
        <v>0</v>
      </c>
      <c r="K380" s="36">
        <f>SUMIFS(СВЦЭМ!$K$40:$K$783,СВЦЭМ!$A$40:$A$783,$A380,СВЦЭМ!$B$40:$B$783,K$366)+'СЕТ СН'!$F$16</f>
        <v>0</v>
      </c>
      <c r="L380" s="36">
        <f>SUMIFS(СВЦЭМ!$K$40:$K$783,СВЦЭМ!$A$40:$A$783,$A380,СВЦЭМ!$B$40:$B$783,L$366)+'СЕТ СН'!$F$16</f>
        <v>0</v>
      </c>
      <c r="M380" s="36">
        <f>SUMIFS(СВЦЭМ!$K$40:$K$783,СВЦЭМ!$A$40:$A$783,$A380,СВЦЭМ!$B$40:$B$783,M$366)+'СЕТ СН'!$F$16</f>
        <v>0</v>
      </c>
      <c r="N380" s="36">
        <f>SUMIFS(СВЦЭМ!$K$40:$K$783,СВЦЭМ!$A$40:$A$783,$A380,СВЦЭМ!$B$40:$B$783,N$366)+'СЕТ СН'!$F$16</f>
        <v>0</v>
      </c>
      <c r="O380" s="36">
        <f>SUMIFS(СВЦЭМ!$K$40:$K$783,СВЦЭМ!$A$40:$A$783,$A380,СВЦЭМ!$B$40:$B$783,O$366)+'СЕТ СН'!$F$16</f>
        <v>0</v>
      </c>
      <c r="P380" s="36">
        <f>SUMIFS(СВЦЭМ!$K$40:$K$783,СВЦЭМ!$A$40:$A$783,$A380,СВЦЭМ!$B$40:$B$783,P$366)+'СЕТ СН'!$F$16</f>
        <v>0</v>
      </c>
      <c r="Q380" s="36">
        <f>SUMIFS(СВЦЭМ!$K$40:$K$783,СВЦЭМ!$A$40:$A$783,$A380,СВЦЭМ!$B$40:$B$783,Q$366)+'СЕТ СН'!$F$16</f>
        <v>0</v>
      </c>
      <c r="R380" s="36">
        <f>SUMIFS(СВЦЭМ!$K$40:$K$783,СВЦЭМ!$A$40:$A$783,$A380,СВЦЭМ!$B$40:$B$783,R$366)+'СЕТ СН'!$F$16</f>
        <v>0</v>
      </c>
      <c r="S380" s="36">
        <f>SUMIFS(СВЦЭМ!$K$40:$K$783,СВЦЭМ!$A$40:$A$783,$A380,СВЦЭМ!$B$40:$B$783,S$366)+'СЕТ СН'!$F$16</f>
        <v>0</v>
      </c>
      <c r="T380" s="36">
        <f>SUMIFS(СВЦЭМ!$K$40:$K$783,СВЦЭМ!$A$40:$A$783,$A380,СВЦЭМ!$B$40:$B$783,T$366)+'СЕТ СН'!$F$16</f>
        <v>0</v>
      </c>
      <c r="U380" s="36">
        <f>SUMIFS(СВЦЭМ!$K$40:$K$783,СВЦЭМ!$A$40:$A$783,$A380,СВЦЭМ!$B$40:$B$783,U$366)+'СЕТ СН'!$F$16</f>
        <v>0</v>
      </c>
      <c r="V380" s="36">
        <f>SUMIFS(СВЦЭМ!$K$40:$K$783,СВЦЭМ!$A$40:$A$783,$A380,СВЦЭМ!$B$40:$B$783,V$366)+'СЕТ СН'!$F$16</f>
        <v>0</v>
      </c>
      <c r="W380" s="36">
        <f>SUMIFS(СВЦЭМ!$K$40:$K$783,СВЦЭМ!$A$40:$A$783,$A380,СВЦЭМ!$B$40:$B$783,W$366)+'СЕТ СН'!$F$16</f>
        <v>0</v>
      </c>
      <c r="X380" s="36">
        <f>SUMIFS(СВЦЭМ!$K$40:$K$783,СВЦЭМ!$A$40:$A$783,$A380,СВЦЭМ!$B$40:$B$783,X$366)+'СЕТ СН'!$F$16</f>
        <v>0</v>
      </c>
      <c r="Y380" s="36">
        <f>SUMIFS(СВЦЭМ!$K$40:$K$783,СВЦЭМ!$A$40:$A$783,$A380,СВЦЭМ!$B$40:$B$783,Y$366)+'СЕТ СН'!$F$16</f>
        <v>0</v>
      </c>
    </row>
    <row r="381" spans="1:25" ht="15.75" hidden="1" x14ac:dyDescent="0.2">
      <c r="A381" s="35">
        <f t="shared" si="10"/>
        <v>44910</v>
      </c>
      <c r="B381" s="36">
        <f>SUMIFS(СВЦЭМ!$K$40:$K$783,СВЦЭМ!$A$40:$A$783,$A381,СВЦЭМ!$B$40:$B$783,B$366)+'СЕТ СН'!$F$16</f>
        <v>0</v>
      </c>
      <c r="C381" s="36">
        <f>SUMIFS(СВЦЭМ!$K$40:$K$783,СВЦЭМ!$A$40:$A$783,$A381,СВЦЭМ!$B$40:$B$783,C$366)+'СЕТ СН'!$F$16</f>
        <v>0</v>
      </c>
      <c r="D381" s="36">
        <f>SUMIFS(СВЦЭМ!$K$40:$K$783,СВЦЭМ!$A$40:$A$783,$A381,СВЦЭМ!$B$40:$B$783,D$366)+'СЕТ СН'!$F$16</f>
        <v>0</v>
      </c>
      <c r="E381" s="36">
        <f>SUMIFS(СВЦЭМ!$K$40:$K$783,СВЦЭМ!$A$40:$A$783,$A381,СВЦЭМ!$B$40:$B$783,E$366)+'СЕТ СН'!$F$16</f>
        <v>0</v>
      </c>
      <c r="F381" s="36">
        <f>SUMIFS(СВЦЭМ!$K$40:$K$783,СВЦЭМ!$A$40:$A$783,$A381,СВЦЭМ!$B$40:$B$783,F$366)+'СЕТ СН'!$F$16</f>
        <v>0</v>
      </c>
      <c r="G381" s="36">
        <f>SUMIFS(СВЦЭМ!$K$40:$K$783,СВЦЭМ!$A$40:$A$783,$A381,СВЦЭМ!$B$40:$B$783,G$366)+'СЕТ СН'!$F$16</f>
        <v>0</v>
      </c>
      <c r="H381" s="36">
        <f>SUMIFS(СВЦЭМ!$K$40:$K$783,СВЦЭМ!$A$40:$A$783,$A381,СВЦЭМ!$B$40:$B$783,H$366)+'СЕТ СН'!$F$16</f>
        <v>0</v>
      </c>
      <c r="I381" s="36">
        <f>SUMIFS(СВЦЭМ!$K$40:$K$783,СВЦЭМ!$A$40:$A$783,$A381,СВЦЭМ!$B$40:$B$783,I$366)+'СЕТ СН'!$F$16</f>
        <v>0</v>
      </c>
      <c r="J381" s="36">
        <f>SUMIFS(СВЦЭМ!$K$40:$K$783,СВЦЭМ!$A$40:$A$783,$A381,СВЦЭМ!$B$40:$B$783,J$366)+'СЕТ СН'!$F$16</f>
        <v>0</v>
      </c>
      <c r="K381" s="36">
        <f>SUMIFS(СВЦЭМ!$K$40:$K$783,СВЦЭМ!$A$40:$A$783,$A381,СВЦЭМ!$B$40:$B$783,K$366)+'СЕТ СН'!$F$16</f>
        <v>0</v>
      </c>
      <c r="L381" s="36">
        <f>SUMIFS(СВЦЭМ!$K$40:$K$783,СВЦЭМ!$A$40:$A$783,$A381,СВЦЭМ!$B$40:$B$783,L$366)+'СЕТ СН'!$F$16</f>
        <v>0</v>
      </c>
      <c r="M381" s="36">
        <f>SUMIFS(СВЦЭМ!$K$40:$K$783,СВЦЭМ!$A$40:$A$783,$A381,СВЦЭМ!$B$40:$B$783,M$366)+'СЕТ СН'!$F$16</f>
        <v>0</v>
      </c>
      <c r="N381" s="36">
        <f>SUMIFS(СВЦЭМ!$K$40:$K$783,СВЦЭМ!$A$40:$A$783,$A381,СВЦЭМ!$B$40:$B$783,N$366)+'СЕТ СН'!$F$16</f>
        <v>0</v>
      </c>
      <c r="O381" s="36">
        <f>SUMIFS(СВЦЭМ!$K$40:$K$783,СВЦЭМ!$A$40:$A$783,$A381,СВЦЭМ!$B$40:$B$783,O$366)+'СЕТ СН'!$F$16</f>
        <v>0</v>
      </c>
      <c r="P381" s="36">
        <f>SUMIFS(СВЦЭМ!$K$40:$K$783,СВЦЭМ!$A$40:$A$783,$A381,СВЦЭМ!$B$40:$B$783,P$366)+'СЕТ СН'!$F$16</f>
        <v>0</v>
      </c>
      <c r="Q381" s="36">
        <f>SUMIFS(СВЦЭМ!$K$40:$K$783,СВЦЭМ!$A$40:$A$783,$A381,СВЦЭМ!$B$40:$B$783,Q$366)+'СЕТ СН'!$F$16</f>
        <v>0</v>
      </c>
      <c r="R381" s="36">
        <f>SUMIFS(СВЦЭМ!$K$40:$K$783,СВЦЭМ!$A$40:$A$783,$A381,СВЦЭМ!$B$40:$B$783,R$366)+'СЕТ СН'!$F$16</f>
        <v>0</v>
      </c>
      <c r="S381" s="36">
        <f>SUMIFS(СВЦЭМ!$K$40:$K$783,СВЦЭМ!$A$40:$A$783,$A381,СВЦЭМ!$B$40:$B$783,S$366)+'СЕТ СН'!$F$16</f>
        <v>0</v>
      </c>
      <c r="T381" s="36">
        <f>SUMIFS(СВЦЭМ!$K$40:$K$783,СВЦЭМ!$A$40:$A$783,$A381,СВЦЭМ!$B$40:$B$783,T$366)+'СЕТ СН'!$F$16</f>
        <v>0</v>
      </c>
      <c r="U381" s="36">
        <f>SUMIFS(СВЦЭМ!$K$40:$K$783,СВЦЭМ!$A$40:$A$783,$A381,СВЦЭМ!$B$40:$B$783,U$366)+'СЕТ СН'!$F$16</f>
        <v>0</v>
      </c>
      <c r="V381" s="36">
        <f>SUMIFS(СВЦЭМ!$K$40:$K$783,СВЦЭМ!$A$40:$A$783,$A381,СВЦЭМ!$B$40:$B$783,V$366)+'СЕТ СН'!$F$16</f>
        <v>0</v>
      </c>
      <c r="W381" s="36">
        <f>SUMIFS(СВЦЭМ!$K$40:$K$783,СВЦЭМ!$A$40:$A$783,$A381,СВЦЭМ!$B$40:$B$783,W$366)+'СЕТ СН'!$F$16</f>
        <v>0</v>
      </c>
      <c r="X381" s="36">
        <f>SUMIFS(СВЦЭМ!$K$40:$K$783,СВЦЭМ!$A$40:$A$783,$A381,СВЦЭМ!$B$40:$B$783,X$366)+'СЕТ СН'!$F$16</f>
        <v>0</v>
      </c>
      <c r="Y381" s="36">
        <f>SUMIFS(СВЦЭМ!$K$40:$K$783,СВЦЭМ!$A$40:$A$783,$A381,СВЦЭМ!$B$40:$B$783,Y$366)+'СЕТ СН'!$F$16</f>
        <v>0</v>
      </c>
    </row>
    <row r="382" spans="1:25" ht="15.75" hidden="1" x14ac:dyDescent="0.2">
      <c r="A382" s="35">
        <f t="shared" si="10"/>
        <v>44911</v>
      </c>
      <c r="B382" s="36">
        <f>SUMIFS(СВЦЭМ!$K$40:$K$783,СВЦЭМ!$A$40:$A$783,$A382,СВЦЭМ!$B$40:$B$783,B$366)+'СЕТ СН'!$F$16</f>
        <v>0</v>
      </c>
      <c r="C382" s="36">
        <f>SUMIFS(СВЦЭМ!$K$40:$K$783,СВЦЭМ!$A$40:$A$783,$A382,СВЦЭМ!$B$40:$B$783,C$366)+'СЕТ СН'!$F$16</f>
        <v>0</v>
      </c>
      <c r="D382" s="36">
        <f>SUMIFS(СВЦЭМ!$K$40:$K$783,СВЦЭМ!$A$40:$A$783,$A382,СВЦЭМ!$B$40:$B$783,D$366)+'СЕТ СН'!$F$16</f>
        <v>0</v>
      </c>
      <c r="E382" s="36">
        <f>SUMIFS(СВЦЭМ!$K$40:$K$783,СВЦЭМ!$A$40:$A$783,$A382,СВЦЭМ!$B$40:$B$783,E$366)+'СЕТ СН'!$F$16</f>
        <v>0</v>
      </c>
      <c r="F382" s="36">
        <f>SUMIFS(СВЦЭМ!$K$40:$K$783,СВЦЭМ!$A$40:$A$783,$A382,СВЦЭМ!$B$40:$B$783,F$366)+'СЕТ СН'!$F$16</f>
        <v>0</v>
      </c>
      <c r="G382" s="36">
        <f>SUMIFS(СВЦЭМ!$K$40:$K$783,СВЦЭМ!$A$40:$A$783,$A382,СВЦЭМ!$B$40:$B$783,G$366)+'СЕТ СН'!$F$16</f>
        <v>0</v>
      </c>
      <c r="H382" s="36">
        <f>SUMIFS(СВЦЭМ!$K$40:$K$783,СВЦЭМ!$A$40:$A$783,$A382,СВЦЭМ!$B$40:$B$783,H$366)+'СЕТ СН'!$F$16</f>
        <v>0</v>
      </c>
      <c r="I382" s="36">
        <f>SUMIFS(СВЦЭМ!$K$40:$K$783,СВЦЭМ!$A$40:$A$783,$A382,СВЦЭМ!$B$40:$B$783,I$366)+'СЕТ СН'!$F$16</f>
        <v>0</v>
      </c>
      <c r="J382" s="36">
        <f>SUMIFS(СВЦЭМ!$K$40:$K$783,СВЦЭМ!$A$40:$A$783,$A382,СВЦЭМ!$B$40:$B$783,J$366)+'СЕТ СН'!$F$16</f>
        <v>0</v>
      </c>
      <c r="K382" s="36">
        <f>SUMIFS(СВЦЭМ!$K$40:$K$783,СВЦЭМ!$A$40:$A$783,$A382,СВЦЭМ!$B$40:$B$783,K$366)+'СЕТ СН'!$F$16</f>
        <v>0</v>
      </c>
      <c r="L382" s="36">
        <f>SUMIFS(СВЦЭМ!$K$40:$K$783,СВЦЭМ!$A$40:$A$783,$A382,СВЦЭМ!$B$40:$B$783,L$366)+'СЕТ СН'!$F$16</f>
        <v>0</v>
      </c>
      <c r="M382" s="36">
        <f>SUMIFS(СВЦЭМ!$K$40:$K$783,СВЦЭМ!$A$40:$A$783,$A382,СВЦЭМ!$B$40:$B$783,M$366)+'СЕТ СН'!$F$16</f>
        <v>0</v>
      </c>
      <c r="N382" s="36">
        <f>SUMIFS(СВЦЭМ!$K$40:$K$783,СВЦЭМ!$A$40:$A$783,$A382,СВЦЭМ!$B$40:$B$783,N$366)+'СЕТ СН'!$F$16</f>
        <v>0</v>
      </c>
      <c r="O382" s="36">
        <f>SUMIFS(СВЦЭМ!$K$40:$K$783,СВЦЭМ!$A$40:$A$783,$A382,СВЦЭМ!$B$40:$B$783,O$366)+'СЕТ СН'!$F$16</f>
        <v>0</v>
      </c>
      <c r="P382" s="36">
        <f>SUMIFS(СВЦЭМ!$K$40:$K$783,СВЦЭМ!$A$40:$A$783,$A382,СВЦЭМ!$B$40:$B$783,P$366)+'СЕТ СН'!$F$16</f>
        <v>0</v>
      </c>
      <c r="Q382" s="36">
        <f>SUMIFS(СВЦЭМ!$K$40:$K$783,СВЦЭМ!$A$40:$A$783,$A382,СВЦЭМ!$B$40:$B$783,Q$366)+'СЕТ СН'!$F$16</f>
        <v>0</v>
      </c>
      <c r="R382" s="36">
        <f>SUMIFS(СВЦЭМ!$K$40:$K$783,СВЦЭМ!$A$40:$A$783,$A382,СВЦЭМ!$B$40:$B$783,R$366)+'СЕТ СН'!$F$16</f>
        <v>0</v>
      </c>
      <c r="S382" s="36">
        <f>SUMIFS(СВЦЭМ!$K$40:$K$783,СВЦЭМ!$A$40:$A$783,$A382,СВЦЭМ!$B$40:$B$783,S$366)+'СЕТ СН'!$F$16</f>
        <v>0</v>
      </c>
      <c r="T382" s="36">
        <f>SUMIFS(СВЦЭМ!$K$40:$K$783,СВЦЭМ!$A$40:$A$783,$A382,СВЦЭМ!$B$40:$B$783,T$366)+'СЕТ СН'!$F$16</f>
        <v>0</v>
      </c>
      <c r="U382" s="36">
        <f>SUMIFS(СВЦЭМ!$K$40:$K$783,СВЦЭМ!$A$40:$A$783,$A382,СВЦЭМ!$B$40:$B$783,U$366)+'СЕТ СН'!$F$16</f>
        <v>0</v>
      </c>
      <c r="V382" s="36">
        <f>SUMIFS(СВЦЭМ!$K$40:$K$783,СВЦЭМ!$A$40:$A$783,$A382,СВЦЭМ!$B$40:$B$783,V$366)+'СЕТ СН'!$F$16</f>
        <v>0</v>
      </c>
      <c r="W382" s="36">
        <f>SUMIFS(СВЦЭМ!$K$40:$K$783,СВЦЭМ!$A$40:$A$783,$A382,СВЦЭМ!$B$40:$B$783,W$366)+'СЕТ СН'!$F$16</f>
        <v>0</v>
      </c>
      <c r="X382" s="36">
        <f>SUMIFS(СВЦЭМ!$K$40:$K$783,СВЦЭМ!$A$40:$A$783,$A382,СВЦЭМ!$B$40:$B$783,X$366)+'СЕТ СН'!$F$16</f>
        <v>0</v>
      </c>
      <c r="Y382" s="36">
        <f>SUMIFS(СВЦЭМ!$K$40:$K$783,СВЦЭМ!$A$40:$A$783,$A382,СВЦЭМ!$B$40:$B$783,Y$366)+'СЕТ СН'!$F$16</f>
        <v>0</v>
      </c>
    </row>
    <row r="383" spans="1:25" ht="15.75" hidden="1" x14ac:dyDescent="0.2">
      <c r="A383" s="35">
        <f t="shared" si="10"/>
        <v>44912</v>
      </c>
      <c r="B383" s="36">
        <f>SUMIFS(СВЦЭМ!$K$40:$K$783,СВЦЭМ!$A$40:$A$783,$A383,СВЦЭМ!$B$40:$B$783,B$366)+'СЕТ СН'!$F$16</f>
        <v>0</v>
      </c>
      <c r="C383" s="36">
        <f>SUMIFS(СВЦЭМ!$K$40:$K$783,СВЦЭМ!$A$40:$A$783,$A383,СВЦЭМ!$B$40:$B$783,C$366)+'СЕТ СН'!$F$16</f>
        <v>0</v>
      </c>
      <c r="D383" s="36">
        <f>SUMIFS(СВЦЭМ!$K$40:$K$783,СВЦЭМ!$A$40:$A$783,$A383,СВЦЭМ!$B$40:$B$783,D$366)+'СЕТ СН'!$F$16</f>
        <v>0</v>
      </c>
      <c r="E383" s="36">
        <f>SUMIFS(СВЦЭМ!$K$40:$K$783,СВЦЭМ!$A$40:$A$783,$A383,СВЦЭМ!$B$40:$B$783,E$366)+'СЕТ СН'!$F$16</f>
        <v>0</v>
      </c>
      <c r="F383" s="36">
        <f>SUMIFS(СВЦЭМ!$K$40:$K$783,СВЦЭМ!$A$40:$A$783,$A383,СВЦЭМ!$B$40:$B$783,F$366)+'СЕТ СН'!$F$16</f>
        <v>0</v>
      </c>
      <c r="G383" s="36">
        <f>SUMIFS(СВЦЭМ!$K$40:$K$783,СВЦЭМ!$A$40:$A$783,$A383,СВЦЭМ!$B$40:$B$783,G$366)+'СЕТ СН'!$F$16</f>
        <v>0</v>
      </c>
      <c r="H383" s="36">
        <f>SUMIFS(СВЦЭМ!$K$40:$K$783,СВЦЭМ!$A$40:$A$783,$A383,СВЦЭМ!$B$40:$B$783,H$366)+'СЕТ СН'!$F$16</f>
        <v>0</v>
      </c>
      <c r="I383" s="36">
        <f>SUMIFS(СВЦЭМ!$K$40:$K$783,СВЦЭМ!$A$40:$A$783,$A383,СВЦЭМ!$B$40:$B$783,I$366)+'СЕТ СН'!$F$16</f>
        <v>0</v>
      </c>
      <c r="J383" s="36">
        <f>SUMIFS(СВЦЭМ!$K$40:$K$783,СВЦЭМ!$A$40:$A$783,$A383,СВЦЭМ!$B$40:$B$783,J$366)+'СЕТ СН'!$F$16</f>
        <v>0</v>
      </c>
      <c r="K383" s="36">
        <f>SUMIFS(СВЦЭМ!$K$40:$K$783,СВЦЭМ!$A$40:$A$783,$A383,СВЦЭМ!$B$40:$B$783,K$366)+'СЕТ СН'!$F$16</f>
        <v>0</v>
      </c>
      <c r="L383" s="36">
        <f>SUMIFS(СВЦЭМ!$K$40:$K$783,СВЦЭМ!$A$40:$A$783,$A383,СВЦЭМ!$B$40:$B$783,L$366)+'СЕТ СН'!$F$16</f>
        <v>0</v>
      </c>
      <c r="M383" s="36">
        <f>SUMIFS(СВЦЭМ!$K$40:$K$783,СВЦЭМ!$A$40:$A$783,$A383,СВЦЭМ!$B$40:$B$783,M$366)+'СЕТ СН'!$F$16</f>
        <v>0</v>
      </c>
      <c r="N383" s="36">
        <f>SUMIFS(СВЦЭМ!$K$40:$K$783,СВЦЭМ!$A$40:$A$783,$A383,СВЦЭМ!$B$40:$B$783,N$366)+'СЕТ СН'!$F$16</f>
        <v>0</v>
      </c>
      <c r="O383" s="36">
        <f>SUMIFS(СВЦЭМ!$K$40:$K$783,СВЦЭМ!$A$40:$A$783,$A383,СВЦЭМ!$B$40:$B$783,O$366)+'СЕТ СН'!$F$16</f>
        <v>0</v>
      </c>
      <c r="P383" s="36">
        <f>SUMIFS(СВЦЭМ!$K$40:$K$783,СВЦЭМ!$A$40:$A$783,$A383,СВЦЭМ!$B$40:$B$783,P$366)+'СЕТ СН'!$F$16</f>
        <v>0</v>
      </c>
      <c r="Q383" s="36">
        <f>SUMIFS(СВЦЭМ!$K$40:$K$783,СВЦЭМ!$A$40:$A$783,$A383,СВЦЭМ!$B$40:$B$783,Q$366)+'СЕТ СН'!$F$16</f>
        <v>0</v>
      </c>
      <c r="R383" s="36">
        <f>SUMIFS(СВЦЭМ!$K$40:$K$783,СВЦЭМ!$A$40:$A$783,$A383,СВЦЭМ!$B$40:$B$783,R$366)+'СЕТ СН'!$F$16</f>
        <v>0</v>
      </c>
      <c r="S383" s="36">
        <f>SUMIFS(СВЦЭМ!$K$40:$K$783,СВЦЭМ!$A$40:$A$783,$A383,СВЦЭМ!$B$40:$B$783,S$366)+'СЕТ СН'!$F$16</f>
        <v>0</v>
      </c>
      <c r="T383" s="36">
        <f>SUMIFS(СВЦЭМ!$K$40:$K$783,СВЦЭМ!$A$40:$A$783,$A383,СВЦЭМ!$B$40:$B$783,T$366)+'СЕТ СН'!$F$16</f>
        <v>0</v>
      </c>
      <c r="U383" s="36">
        <f>SUMIFS(СВЦЭМ!$K$40:$K$783,СВЦЭМ!$A$40:$A$783,$A383,СВЦЭМ!$B$40:$B$783,U$366)+'СЕТ СН'!$F$16</f>
        <v>0</v>
      </c>
      <c r="V383" s="36">
        <f>SUMIFS(СВЦЭМ!$K$40:$K$783,СВЦЭМ!$A$40:$A$783,$A383,СВЦЭМ!$B$40:$B$783,V$366)+'СЕТ СН'!$F$16</f>
        <v>0</v>
      </c>
      <c r="W383" s="36">
        <f>SUMIFS(СВЦЭМ!$K$40:$K$783,СВЦЭМ!$A$40:$A$783,$A383,СВЦЭМ!$B$40:$B$783,W$366)+'СЕТ СН'!$F$16</f>
        <v>0</v>
      </c>
      <c r="X383" s="36">
        <f>SUMIFS(СВЦЭМ!$K$40:$K$783,СВЦЭМ!$A$40:$A$783,$A383,СВЦЭМ!$B$40:$B$783,X$366)+'СЕТ СН'!$F$16</f>
        <v>0</v>
      </c>
      <c r="Y383" s="36">
        <f>SUMIFS(СВЦЭМ!$K$40:$K$783,СВЦЭМ!$A$40:$A$783,$A383,СВЦЭМ!$B$40:$B$783,Y$366)+'СЕТ СН'!$F$16</f>
        <v>0</v>
      </c>
    </row>
    <row r="384" spans="1:25" ht="15.75" hidden="1" x14ac:dyDescent="0.2">
      <c r="A384" s="35">
        <f t="shared" si="10"/>
        <v>44913</v>
      </c>
      <c r="B384" s="36">
        <f>SUMIFS(СВЦЭМ!$K$40:$K$783,СВЦЭМ!$A$40:$A$783,$A384,СВЦЭМ!$B$40:$B$783,B$366)+'СЕТ СН'!$F$16</f>
        <v>0</v>
      </c>
      <c r="C384" s="36">
        <f>SUMIFS(СВЦЭМ!$K$40:$K$783,СВЦЭМ!$A$40:$A$783,$A384,СВЦЭМ!$B$40:$B$783,C$366)+'СЕТ СН'!$F$16</f>
        <v>0</v>
      </c>
      <c r="D384" s="36">
        <f>SUMIFS(СВЦЭМ!$K$40:$K$783,СВЦЭМ!$A$40:$A$783,$A384,СВЦЭМ!$B$40:$B$783,D$366)+'СЕТ СН'!$F$16</f>
        <v>0</v>
      </c>
      <c r="E384" s="36">
        <f>SUMIFS(СВЦЭМ!$K$40:$K$783,СВЦЭМ!$A$40:$A$783,$A384,СВЦЭМ!$B$40:$B$783,E$366)+'СЕТ СН'!$F$16</f>
        <v>0</v>
      </c>
      <c r="F384" s="36">
        <f>SUMIFS(СВЦЭМ!$K$40:$K$783,СВЦЭМ!$A$40:$A$783,$A384,СВЦЭМ!$B$40:$B$783,F$366)+'СЕТ СН'!$F$16</f>
        <v>0</v>
      </c>
      <c r="G384" s="36">
        <f>SUMIFS(СВЦЭМ!$K$40:$K$783,СВЦЭМ!$A$40:$A$783,$A384,СВЦЭМ!$B$40:$B$783,G$366)+'СЕТ СН'!$F$16</f>
        <v>0</v>
      </c>
      <c r="H384" s="36">
        <f>SUMIFS(СВЦЭМ!$K$40:$K$783,СВЦЭМ!$A$40:$A$783,$A384,СВЦЭМ!$B$40:$B$783,H$366)+'СЕТ СН'!$F$16</f>
        <v>0</v>
      </c>
      <c r="I384" s="36">
        <f>SUMIFS(СВЦЭМ!$K$40:$K$783,СВЦЭМ!$A$40:$A$783,$A384,СВЦЭМ!$B$40:$B$783,I$366)+'СЕТ СН'!$F$16</f>
        <v>0</v>
      </c>
      <c r="J384" s="36">
        <f>SUMIFS(СВЦЭМ!$K$40:$K$783,СВЦЭМ!$A$40:$A$783,$A384,СВЦЭМ!$B$40:$B$783,J$366)+'СЕТ СН'!$F$16</f>
        <v>0</v>
      </c>
      <c r="K384" s="36">
        <f>SUMIFS(СВЦЭМ!$K$40:$K$783,СВЦЭМ!$A$40:$A$783,$A384,СВЦЭМ!$B$40:$B$783,K$366)+'СЕТ СН'!$F$16</f>
        <v>0</v>
      </c>
      <c r="L384" s="36">
        <f>SUMIFS(СВЦЭМ!$K$40:$K$783,СВЦЭМ!$A$40:$A$783,$A384,СВЦЭМ!$B$40:$B$783,L$366)+'СЕТ СН'!$F$16</f>
        <v>0</v>
      </c>
      <c r="M384" s="36">
        <f>SUMIFS(СВЦЭМ!$K$40:$K$783,СВЦЭМ!$A$40:$A$783,$A384,СВЦЭМ!$B$40:$B$783,M$366)+'СЕТ СН'!$F$16</f>
        <v>0</v>
      </c>
      <c r="N384" s="36">
        <f>SUMIFS(СВЦЭМ!$K$40:$K$783,СВЦЭМ!$A$40:$A$783,$A384,СВЦЭМ!$B$40:$B$783,N$366)+'СЕТ СН'!$F$16</f>
        <v>0</v>
      </c>
      <c r="O384" s="36">
        <f>SUMIFS(СВЦЭМ!$K$40:$K$783,СВЦЭМ!$A$40:$A$783,$A384,СВЦЭМ!$B$40:$B$783,O$366)+'СЕТ СН'!$F$16</f>
        <v>0</v>
      </c>
      <c r="P384" s="36">
        <f>SUMIFS(СВЦЭМ!$K$40:$K$783,СВЦЭМ!$A$40:$A$783,$A384,СВЦЭМ!$B$40:$B$783,P$366)+'СЕТ СН'!$F$16</f>
        <v>0</v>
      </c>
      <c r="Q384" s="36">
        <f>SUMIFS(СВЦЭМ!$K$40:$K$783,СВЦЭМ!$A$40:$A$783,$A384,СВЦЭМ!$B$40:$B$783,Q$366)+'СЕТ СН'!$F$16</f>
        <v>0</v>
      </c>
      <c r="R384" s="36">
        <f>SUMIFS(СВЦЭМ!$K$40:$K$783,СВЦЭМ!$A$40:$A$783,$A384,СВЦЭМ!$B$40:$B$783,R$366)+'СЕТ СН'!$F$16</f>
        <v>0</v>
      </c>
      <c r="S384" s="36">
        <f>SUMIFS(СВЦЭМ!$K$40:$K$783,СВЦЭМ!$A$40:$A$783,$A384,СВЦЭМ!$B$40:$B$783,S$366)+'СЕТ СН'!$F$16</f>
        <v>0</v>
      </c>
      <c r="T384" s="36">
        <f>SUMIFS(СВЦЭМ!$K$40:$K$783,СВЦЭМ!$A$40:$A$783,$A384,СВЦЭМ!$B$40:$B$783,T$366)+'СЕТ СН'!$F$16</f>
        <v>0</v>
      </c>
      <c r="U384" s="36">
        <f>SUMIFS(СВЦЭМ!$K$40:$K$783,СВЦЭМ!$A$40:$A$783,$A384,СВЦЭМ!$B$40:$B$783,U$366)+'СЕТ СН'!$F$16</f>
        <v>0</v>
      </c>
      <c r="V384" s="36">
        <f>SUMIFS(СВЦЭМ!$K$40:$K$783,СВЦЭМ!$A$40:$A$783,$A384,СВЦЭМ!$B$40:$B$783,V$366)+'СЕТ СН'!$F$16</f>
        <v>0</v>
      </c>
      <c r="W384" s="36">
        <f>SUMIFS(СВЦЭМ!$K$40:$K$783,СВЦЭМ!$A$40:$A$783,$A384,СВЦЭМ!$B$40:$B$783,W$366)+'СЕТ СН'!$F$16</f>
        <v>0</v>
      </c>
      <c r="X384" s="36">
        <f>SUMIFS(СВЦЭМ!$K$40:$K$783,СВЦЭМ!$A$40:$A$783,$A384,СВЦЭМ!$B$40:$B$783,X$366)+'СЕТ СН'!$F$16</f>
        <v>0</v>
      </c>
      <c r="Y384" s="36">
        <f>SUMIFS(СВЦЭМ!$K$40:$K$783,СВЦЭМ!$A$40:$A$783,$A384,СВЦЭМ!$B$40:$B$783,Y$366)+'СЕТ СН'!$F$16</f>
        <v>0</v>
      </c>
    </row>
    <row r="385" spans="1:26" ht="15.75" hidden="1" x14ac:dyDescent="0.2">
      <c r="A385" s="35">
        <f t="shared" si="10"/>
        <v>44914</v>
      </c>
      <c r="B385" s="36">
        <f>SUMIFS(СВЦЭМ!$K$40:$K$783,СВЦЭМ!$A$40:$A$783,$A385,СВЦЭМ!$B$40:$B$783,B$366)+'СЕТ СН'!$F$16</f>
        <v>0</v>
      </c>
      <c r="C385" s="36">
        <f>SUMIFS(СВЦЭМ!$K$40:$K$783,СВЦЭМ!$A$40:$A$783,$A385,СВЦЭМ!$B$40:$B$783,C$366)+'СЕТ СН'!$F$16</f>
        <v>0</v>
      </c>
      <c r="D385" s="36">
        <f>SUMIFS(СВЦЭМ!$K$40:$K$783,СВЦЭМ!$A$40:$A$783,$A385,СВЦЭМ!$B$40:$B$783,D$366)+'СЕТ СН'!$F$16</f>
        <v>0</v>
      </c>
      <c r="E385" s="36">
        <f>SUMIFS(СВЦЭМ!$K$40:$K$783,СВЦЭМ!$A$40:$A$783,$A385,СВЦЭМ!$B$40:$B$783,E$366)+'СЕТ СН'!$F$16</f>
        <v>0</v>
      </c>
      <c r="F385" s="36">
        <f>SUMIFS(СВЦЭМ!$K$40:$K$783,СВЦЭМ!$A$40:$A$783,$A385,СВЦЭМ!$B$40:$B$783,F$366)+'СЕТ СН'!$F$16</f>
        <v>0</v>
      </c>
      <c r="G385" s="36">
        <f>SUMIFS(СВЦЭМ!$K$40:$K$783,СВЦЭМ!$A$40:$A$783,$A385,СВЦЭМ!$B$40:$B$783,G$366)+'СЕТ СН'!$F$16</f>
        <v>0</v>
      </c>
      <c r="H385" s="36">
        <f>SUMIFS(СВЦЭМ!$K$40:$K$783,СВЦЭМ!$A$40:$A$783,$A385,СВЦЭМ!$B$40:$B$783,H$366)+'СЕТ СН'!$F$16</f>
        <v>0</v>
      </c>
      <c r="I385" s="36">
        <f>SUMIFS(СВЦЭМ!$K$40:$K$783,СВЦЭМ!$A$40:$A$783,$A385,СВЦЭМ!$B$40:$B$783,I$366)+'СЕТ СН'!$F$16</f>
        <v>0</v>
      </c>
      <c r="J385" s="36">
        <f>SUMIFS(СВЦЭМ!$K$40:$K$783,СВЦЭМ!$A$40:$A$783,$A385,СВЦЭМ!$B$40:$B$783,J$366)+'СЕТ СН'!$F$16</f>
        <v>0</v>
      </c>
      <c r="K385" s="36">
        <f>SUMIFS(СВЦЭМ!$K$40:$K$783,СВЦЭМ!$A$40:$A$783,$A385,СВЦЭМ!$B$40:$B$783,K$366)+'СЕТ СН'!$F$16</f>
        <v>0</v>
      </c>
      <c r="L385" s="36">
        <f>SUMIFS(СВЦЭМ!$K$40:$K$783,СВЦЭМ!$A$40:$A$783,$A385,СВЦЭМ!$B$40:$B$783,L$366)+'СЕТ СН'!$F$16</f>
        <v>0</v>
      </c>
      <c r="M385" s="36">
        <f>SUMIFS(СВЦЭМ!$K$40:$K$783,СВЦЭМ!$A$40:$A$783,$A385,СВЦЭМ!$B$40:$B$783,M$366)+'СЕТ СН'!$F$16</f>
        <v>0</v>
      </c>
      <c r="N385" s="36">
        <f>SUMIFS(СВЦЭМ!$K$40:$K$783,СВЦЭМ!$A$40:$A$783,$A385,СВЦЭМ!$B$40:$B$783,N$366)+'СЕТ СН'!$F$16</f>
        <v>0</v>
      </c>
      <c r="O385" s="36">
        <f>SUMIFS(СВЦЭМ!$K$40:$K$783,СВЦЭМ!$A$40:$A$783,$A385,СВЦЭМ!$B$40:$B$783,O$366)+'СЕТ СН'!$F$16</f>
        <v>0</v>
      </c>
      <c r="P385" s="36">
        <f>SUMIFS(СВЦЭМ!$K$40:$K$783,СВЦЭМ!$A$40:$A$783,$A385,СВЦЭМ!$B$40:$B$783,P$366)+'СЕТ СН'!$F$16</f>
        <v>0</v>
      </c>
      <c r="Q385" s="36">
        <f>SUMIFS(СВЦЭМ!$K$40:$K$783,СВЦЭМ!$A$40:$A$783,$A385,СВЦЭМ!$B$40:$B$783,Q$366)+'СЕТ СН'!$F$16</f>
        <v>0</v>
      </c>
      <c r="R385" s="36">
        <f>SUMIFS(СВЦЭМ!$K$40:$K$783,СВЦЭМ!$A$40:$A$783,$A385,СВЦЭМ!$B$40:$B$783,R$366)+'СЕТ СН'!$F$16</f>
        <v>0</v>
      </c>
      <c r="S385" s="36">
        <f>SUMIFS(СВЦЭМ!$K$40:$K$783,СВЦЭМ!$A$40:$A$783,$A385,СВЦЭМ!$B$40:$B$783,S$366)+'СЕТ СН'!$F$16</f>
        <v>0</v>
      </c>
      <c r="T385" s="36">
        <f>SUMIFS(СВЦЭМ!$K$40:$K$783,СВЦЭМ!$A$40:$A$783,$A385,СВЦЭМ!$B$40:$B$783,T$366)+'СЕТ СН'!$F$16</f>
        <v>0</v>
      </c>
      <c r="U385" s="36">
        <f>SUMIFS(СВЦЭМ!$K$40:$K$783,СВЦЭМ!$A$40:$A$783,$A385,СВЦЭМ!$B$40:$B$783,U$366)+'СЕТ СН'!$F$16</f>
        <v>0</v>
      </c>
      <c r="V385" s="36">
        <f>SUMIFS(СВЦЭМ!$K$40:$K$783,СВЦЭМ!$A$40:$A$783,$A385,СВЦЭМ!$B$40:$B$783,V$366)+'СЕТ СН'!$F$16</f>
        <v>0</v>
      </c>
      <c r="W385" s="36">
        <f>SUMIFS(СВЦЭМ!$K$40:$K$783,СВЦЭМ!$A$40:$A$783,$A385,СВЦЭМ!$B$40:$B$783,W$366)+'СЕТ СН'!$F$16</f>
        <v>0</v>
      </c>
      <c r="X385" s="36">
        <f>SUMIFS(СВЦЭМ!$K$40:$K$783,СВЦЭМ!$A$40:$A$783,$A385,СВЦЭМ!$B$40:$B$783,X$366)+'СЕТ СН'!$F$16</f>
        <v>0</v>
      </c>
      <c r="Y385" s="36">
        <f>SUMIFS(СВЦЭМ!$K$40:$K$783,СВЦЭМ!$A$40:$A$783,$A385,СВЦЭМ!$B$40:$B$783,Y$366)+'СЕТ СН'!$F$16</f>
        <v>0</v>
      </c>
    </row>
    <row r="386" spans="1:26" ht="15.75" hidden="1" x14ac:dyDescent="0.2">
      <c r="A386" s="35">
        <f t="shared" si="10"/>
        <v>44915</v>
      </c>
      <c r="B386" s="36">
        <f>SUMIFS(СВЦЭМ!$K$40:$K$783,СВЦЭМ!$A$40:$A$783,$A386,СВЦЭМ!$B$40:$B$783,B$366)+'СЕТ СН'!$F$16</f>
        <v>0</v>
      </c>
      <c r="C386" s="36">
        <f>SUMIFS(СВЦЭМ!$K$40:$K$783,СВЦЭМ!$A$40:$A$783,$A386,СВЦЭМ!$B$40:$B$783,C$366)+'СЕТ СН'!$F$16</f>
        <v>0</v>
      </c>
      <c r="D386" s="36">
        <f>SUMIFS(СВЦЭМ!$K$40:$K$783,СВЦЭМ!$A$40:$A$783,$A386,СВЦЭМ!$B$40:$B$783,D$366)+'СЕТ СН'!$F$16</f>
        <v>0</v>
      </c>
      <c r="E386" s="36">
        <f>SUMIFS(СВЦЭМ!$K$40:$K$783,СВЦЭМ!$A$40:$A$783,$A386,СВЦЭМ!$B$40:$B$783,E$366)+'СЕТ СН'!$F$16</f>
        <v>0</v>
      </c>
      <c r="F386" s="36">
        <f>SUMIFS(СВЦЭМ!$K$40:$K$783,СВЦЭМ!$A$40:$A$783,$A386,СВЦЭМ!$B$40:$B$783,F$366)+'СЕТ СН'!$F$16</f>
        <v>0</v>
      </c>
      <c r="G386" s="36">
        <f>SUMIFS(СВЦЭМ!$K$40:$K$783,СВЦЭМ!$A$40:$A$783,$A386,СВЦЭМ!$B$40:$B$783,G$366)+'СЕТ СН'!$F$16</f>
        <v>0</v>
      </c>
      <c r="H386" s="36">
        <f>SUMIFS(СВЦЭМ!$K$40:$K$783,СВЦЭМ!$A$40:$A$783,$A386,СВЦЭМ!$B$40:$B$783,H$366)+'СЕТ СН'!$F$16</f>
        <v>0</v>
      </c>
      <c r="I386" s="36">
        <f>SUMIFS(СВЦЭМ!$K$40:$K$783,СВЦЭМ!$A$40:$A$783,$A386,СВЦЭМ!$B$40:$B$783,I$366)+'СЕТ СН'!$F$16</f>
        <v>0</v>
      </c>
      <c r="J386" s="36">
        <f>SUMIFS(СВЦЭМ!$K$40:$K$783,СВЦЭМ!$A$40:$A$783,$A386,СВЦЭМ!$B$40:$B$783,J$366)+'СЕТ СН'!$F$16</f>
        <v>0</v>
      </c>
      <c r="K386" s="36">
        <f>SUMIFS(СВЦЭМ!$K$40:$K$783,СВЦЭМ!$A$40:$A$783,$A386,СВЦЭМ!$B$40:$B$783,K$366)+'СЕТ СН'!$F$16</f>
        <v>0</v>
      </c>
      <c r="L386" s="36">
        <f>SUMIFS(СВЦЭМ!$K$40:$K$783,СВЦЭМ!$A$40:$A$783,$A386,СВЦЭМ!$B$40:$B$783,L$366)+'СЕТ СН'!$F$16</f>
        <v>0</v>
      </c>
      <c r="M386" s="36">
        <f>SUMIFS(СВЦЭМ!$K$40:$K$783,СВЦЭМ!$A$40:$A$783,$A386,СВЦЭМ!$B$40:$B$783,M$366)+'СЕТ СН'!$F$16</f>
        <v>0</v>
      </c>
      <c r="N386" s="36">
        <f>SUMIFS(СВЦЭМ!$K$40:$K$783,СВЦЭМ!$A$40:$A$783,$A386,СВЦЭМ!$B$40:$B$783,N$366)+'СЕТ СН'!$F$16</f>
        <v>0</v>
      </c>
      <c r="O386" s="36">
        <f>SUMIFS(СВЦЭМ!$K$40:$K$783,СВЦЭМ!$A$40:$A$783,$A386,СВЦЭМ!$B$40:$B$783,O$366)+'СЕТ СН'!$F$16</f>
        <v>0</v>
      </c>
      <c r="P386" s="36">
        <f>SUMIFS(СВЦЭМ!$K$40:$K$783,СВЦЭМ!$A$40:$A$783,$A386,СВЦЭМ!$B$40:$B$783,P$366)+'СЕТ СН'!$F$16</f>
        <v>0</v>
      </c>
      <c r="Q386" s="36">
        <f>SUMIFS(СВЦЭМ!$K$40:$K$783,СВЦЭМ!$A$40:$A$783,$A386,СВЦЭМ!$B$40:$B$783,Q$366)+'СЕТ СН'!$F$16</f>
        <v>0</v>
      </c>
      <c r="R386" s="36">
        <f>SUMIFS(СВЦЭМ!$K$40:$K$783,СВЦЭМ!$A$40:$A$783,$A386,СВЦЭМ!$B$40:$B$783,R$366)+'СЕТ СН'!$F$16</f>
        <v>0</v>
      </c>
      <c r="S386" s="36">
        <f>SUMIFS(СВЦЭМ!$K$40:$K$783,СВЦЭМ!$A$40:$A$783,$A386,СВЦЭМ!$B$40:$B$783,S$366)+'СЕТ СН'!$F$16</f>
        <v>0</v>
      </c>
      <c r="T386" s="36">
        <f>SUMIFS(СВЦЭМ!$K$40:$K$783,СВЦЭМ!$A$40:$A$783,$A386,СВЦЭМ!$B$40:$B$783,T$366)+'СЕТ СН'!$F$16</f>
        <v>0</v>
      </c>
      <c r="U386" s="36">
        <f>SUMIFS(СВЦЭМ!$K$40:$K$783,СВЦЭМ!$A$40:$A$783,$A386,СВЦЭМ!$B$40:$B$783,U$366)+'СЕТ СН'!$F$16</f>
        <v>0</v>
      </c>
      <c r="V386" s="36">
        <f>SUMIFS(СВЦЭМ!$K$40:$K$783,СВЦЭМ!$A$40:$A$783,$A386,СВЦЭМ!$B$40:$B$783,V$366)+'СЕТ СН'!$F$16</f>
        <v>0</v>
      </c>
      <c r="W386" s="36">
        <f>SUMIFS(СВЦЭМ!$K$40:$K$783,СВЦЭМ!$A$40:$A$783,$A386,СВЦЭМ!$B$40:$B$783,W$366)+'СЕТ СН'!$F$16</f>
        <v>0</v>
      </c>
      <c r="X386" s="36">
        <f>SUMIFS(СВЦЭМ!$K$40:$K$783,СВЦЭМ!$A$40:$A$783,$A386,СВЦЭМ!$B$40:$B$783,X$366)+'СЕТ СН'!$F$16</f>
        <v>0</v>
      </c>
      <c r="Y386" s="36">
        <f>SUMIFS(СВЦЭМ!$K$40:$K$783,СВЦЭМ!$A$40:$A$783,$A386,СВЦЭМ!$B$40:$B$783,Y$366)+'СЕТ СН'!$F$16</f>
        <v>0</v>
      </c>
    </row>
    <row r="387" spans="1:26" ht="15.75" hidden="1" x14ac:dyDescent="0.2">
      <c r="A387" s="35">
        <f t="shared" si="10"/>
        <v>44916</v>
      </c>
      <c r="B387" s="36">
        <f>SUMIFS(СВЦЭМ!$K$40:$K$783,СВЦЭМ!$A$40:$A$783,$A387,СВЦЭМ!$B$40:$B$783,B$366)+'СЕТ СН'!$F$16</f>
        <v>0</v>
      </c>
      <c r="C387" s="36">
        <f>SUMIFS(СВЦЭМ!$K$40:$K$783,СВЦЭМ!$A$40:$A$783,$A387,СВЦЭМ!$B$40:$B$783,C$366)+'СЕТ СН'!$F$16</f>
        <v>0</v>
      </c>
      <c r="D387" s="36">
        <f>SUMIFS(СВЦЭМ!$K$40:$K$783,СВЦЭМ!$A$40:$A$783,$A387,СВЦЭМ!$B$40:$B$783,D$366)+'СЕТ СН'!$F$16</f>
        <v>0</v>
      </c>
      <c r="E387" s="36">
        <f>SUMIFS(СВЦЭМ!$K$40:$K$783,СВЦЭМ!$A$40:$A$783,$A387,СВЦЭМ!$B$40:$B$783,E$366)+'СЕТ СН'!$F$16</f>
        <v>0</v>
      </c>
      <c r="F387" s="36">
        <f>SUMIFS(СВЦЭМ!$K$40:$K$783,СВЦЭМ!$A$40:$A$783,$A387,СВЦЭМ!$B$40:$B$783,F$366)+'СЕТ СН'!$F$16</f>
        <v>0</v>
      </c>
      <c r="G387" s="36">
        <f>SUMIFS(СВЦЭМ!$K$40:$K$783,СВЦЭМ!$A$40:$A$783,$A387,СВЦЭМ!$B$40:$B$783,G$366)+'СЕТ СН'!$F$16</f>
        <v>0</v>
      </c>
      <c r="H387" s="36">
        <f>SUMIFS(СВЦЭМ!$K$40:$K$783,СВЦЭМ!$A$40:$A$783,$A387,СВЦЭМ!$B$40:$B$783,H$366)+'СЕТ СН'!$F$16</f>
        <v>0</v>
      </c>
      <c r="I387" s="36">
        <f>SUMIFS(СВЦЭМ!$K$40:$K$783,СВЦЭМ!$A$40:$A$783,$A387,СВЦЭМ!$B$40:$B$783,I$366)+'СЕТ СН'!$F$16</f>
        <v>0</v>
      </c>
      <c r="J387" s="36">
        <f>SUMIFS(СВЦЭМ!$K$40:$K$783,СВЦЭМ!$A$40:$A$783,$A387,СВЦЭМ!$B$40:$B$783,J$366)+'СЕТ СН'!$F$16</f>
        <v>0</v>
      </c>
      <c r="K387" s="36">
        <f>SUMIFS(СВЦЭМ!$K$40:$K$783,СВЦЭМ!$A$40:$A$783,$A387,СВЦЭМ!$B$40:$B$783,K$366)+'СЕТ СН'!$F$16</f>
        <v>0</v>
      </c>
      <c r="L387" s="36">
        <f>SUMIFS(СВЦЭМ!$K$40:$K$783,СВЦЭМ!$A$40:$A$783,$A387,СВЦЭМ!$B$40:$B$783,L$366)+'СЕТ СН'!$F$16</f>
        <v>0</v>
      </c>
      <c r="M387" s="36">
        <f>SUMIFS(СВЦЭМ!$K$40:$K$783,СВЦЭМ!$A$40:$A$783,$A387,СВЦЭМ!$B$40:$B$783,M$366)+'СЕТ СН'!$F$16</f>
        <v>0</v>
      </c>
      <c r="N387" s="36">
        <f>SUMIFS(СВЦЭМ!$K$40:$K$783,СВЦЭМ!$A$40:$A$783,$A387,СВЦЭМ!$B$40:$B$783,N$366)+'СЕТ СН'!$F$16</f>
        <v>0</v>
      </c>
      <c r="O387" s="36">
        <f>SUMIFS(СВЦЭМ!$K$40:$K$783,СВЦЭМ!$A$40:$A$783,$A387,СВЦЭМ!$B$40:$B$783,O$366)+'СЕТ СН'!$F$16</f>
        <v>0</v>
      </c>
      <c r="P387" s="36">
        <f>SUMIFS(СВЦЭМ!$K$40:$K$783,СВЦЭМ!$A$40:$A$783,$A387,СВЦЭМ!$B$40:$B$783,P$366)+'СЕТ СН'!$F$16</f>
        <v>0</v>
      </c>
      <c r="Q387" s="36">
        <f>SUMIFS(СВЦЭМ!$K$40:$K$783,СВЦЭМ!$A$40:$A$783,$A387,СВЦЭМ!$B$40:$B$783,Q$366)+'СЕТ СН'!$F$16</f>
        <v>0</v>
      </c>
      <c r="R387" s="36">
        <f>SUMIFS(СВЦЭМ!$K$40:$K$783,СВЦЭМ!$A$40:$A$783,$A387,СВЦЭМ!$B$40:$B$783,R$366)+'СЕТ СН'!$F$16</f>
        <v>0</v>
      </c>
      <c r="S387" s="36">
        <f>SUMIFS(СВЦЭМ!$K$40:$K$783,СВЦЭМ!$A$40:$A$783,$A387,СВЦЭМ!$B$40:$B$783,S$366)+'СЕТ СН'!$F$16</f>
        <v>0</v>
      </c>
      <c r="T387" s="36">
        <f>SUMIFS(СВЦЭМ!$K$40:$K$783,СВЦЭМ!$A$40:$A$783,$A387,СВЦЭМ!$B$40:$B$783,T$366)+'СЕТ СН'!$F$16</f>
        <v>0</v>
      </c>
      <c r="U387" s="36">
        <f>SUMIFS(СВЦЭМ!$K$40:$K$783,СВЦЭМ!$A$40:$A$783,$A387,СВЦЭМ!$B$40:$B$783,U$366)+'СЕТ СН'!$F$16</f>
        <v>0</v>
      </c>
      <c r="V387" s="36">
        <f>SUMIFS(СВЦЭМ!$K$40:$K$783,СВЦЭМ!$A$40:$A$783,$A387,СВЦЭМ!$B$40:$B$783,V$366)+'СЕТ СН'!$F$16</f>
        <v>0</v>
      </c>
      <c r="W387" s="36">
        <f>SUMIFS(СВЦЭМ!$K$40:$K$783,СВЦЭМ!$A$40:$A$783,$A387,СВЦЭМ!$B$40:$B$783,W$366)+'СЕТ СН'!$F$16</f>
        <v>0</v>
      </c>
      <c r="X387" s="36">
        <f>SUMIFS(СВЦЭМ!$K$40:$K$783,СВЦЭМ!$A$40:$A$783,$A387,СВЦЭМ!$B$40:$B$783,X$366)+'СЕТ СН'!$F$16</f>
        <v>0</v>
      </c>
      <c r="Y387" s="36">
        <f>SUMIFS(СВЦЭМ!$K$40:$K$783,СВЦЭМ!$A$40:$A$783,$A387,СВЦЭМ!$B$40:$B$783,Y$366)+'СЕТ СН'!$F$16</f>
        <v>0</v>
      </c>
    </row>
    <row r="388" spans="1:26" ht="15.75" hidden="1" x14ac:dyDescent="0.2">
      <c r="A388" s="35">
        <f t="shared" si="10"/>
        <v>44917</v>
      </c>
      <c r="B388" s="36">
        <f>SUMIFS(СВЦЭМ!$K$40:$K$783,СВЦЭМ!$A$40:$A$783,$A388,СВЦЭМ!$B$40:$B$783,B$366)+'СЕТ СН'!$F$16</f>
        <v>0</v>
      </c>
      <c r="C388" s="36">
        <f>SUMIFS(СВЦЭМ!$K$40:$K$783,СВЦЭМ!$A$40:$A$783,$A388,СВЦЭМ!$B$40:$B$783,C$366)+'СЕТ СН'!$F$16</f>
        <v>0</v>
      </c>
      <c r="D388" s="36">
        <f>SUMIFS(СВЦЭМ!$K$40:$K$783,СВЦЭМ!$A$40:$A$783,$A388,СВЦЭМ!$B$40:$B$783,D$366)+'СЕТ СН'!$F$16</f>
        <v>0</v>
      </c>
      <c r="E388" s="36">
        <f>SUMIFS(СВЦЭМ!$K$40:$K$783,СВЦЭМ!$A$40:$A$783,$A388,СВЦЭМ!$B$40:$B$783,E$366)+'СЕТ СН'!$F$16</f>
        <v>0</v>
      </c>
      <c r="F388" s="36">
        <f>SUMIFS(СВЦЭМ!$K$40:$K$783,СВЦЭМ!$A$40:$A$783,$A388,СВЦЭМ!$B$40:$B$783,F$366)+'СЕТ СН'!$F$16</f>
        <v>0</v>
      </c>
      <c r="G388" s="36">
        <f>SUMIFS(СВЦЭМ!$K$40:$K$783,СВЦЭМ!$A$40:$A$783,$A388,СВЦЭМ!$B$40:$B$783,G$366)+'СЕТ СН'!$F$16</f>
        <v>0</v>
      </c>
      <c r="H388" s="36">
        <f>SUMIFS(СВЦЭМ!$K$40:$K$783,СВЦЭМ!$A$40:$A$783,$A388,СВЦЭМ!$B$40:$B$783,H$366)+'СЕТ СН'!$F$16</f>
        <v>0</v>
      </c>
      <c r="I388" s="36">
        <f>SUMIFS(СВЦЭМ!$K$40:$K$783,СВЦЭМ!$A$40:$A$783,$A388,СВЦЭМ!$B$40:$B$783,I$366)+'СЕТ СН'!$F$16</f>
        <v>0</v>
      </c>
      <c r="J388" s="36">
        <f>SUMIFS(СВЦЭМ!$K$40:$K$783,СВЦЭМ!$A$40:$A$783,$A388,СВЦЭМ!$B$40:$B$783,J$366)+'СЕТ СН'!$F$16</f>
        <v>0</v>
      </c>
      <c r="K388" s="36">
        <f>SUMIFS(СВЦЭМ!$K$40:$K$783,СВЦЭМ!$A$40:$A$783,$A388,СВЦЭМ!$B$40:$B$783,K$366)+'СЕТ СН'!$F$16</f>
        <v>0</v>
      </c>
      <c r="L388" s="36">
        <f>SUMIFS(СВЦЭМ!$K$40:$K$783,СВЦЭМ!$A$40:$A$783,$A388,СВЦЭМ!$B$40:$B$783,L$366)+'СЕТ СН'!$F$16</f>
        <v>0</v>
      </c>
      <c r="M388" s="36">
        <f>SUMIFS(СВЦЭМ!$K$40:$K$783,СВЦЭМ!$A$40:$A$783,$A388,СВЦЭМ!$B$40:$B$783,M$366)+'СЕТ СН'!$F$16</f>
        <v>0</v>
      </c>
      <c r="N388" s="36">
        <f>SUMIFS(СВЦЭМ!$K$40:$K$783,СВЦЭМ!$A$40:$A$783,$A388,СВЦЭМ!$B$40:$B$783,N$366)+'СЕТ СН'!$F$16</f>
        <v>0</v>
      </c>
      <c r="O388" s="36">
        <f>SUMIFS(СВЦЭМ!$K$40:$K$783,СВЦЭМ!$A$40:$A$783,$A388,СВЦЭМ!$B$40:$B$783,O$366)+'СЕТ СН'!$F$16</f>
        <v>0</v>
      </c>
      <c r="P388" s="36">
        <f>SUMIFS(СВЦЭМ!$K$40:$K$783,СВЦЭМ!$A$40:$A$783,$A388,СВЦЭМ!$B$40:$B$783,P$366)+'СЕТ СН'!$F$16</f>
        <v>0</v>
      </c>
      <c r="Q388" s="36">
        <f>SUMIFS(СВЦЭМ!$K$40:$K$783,СВЦЭМ!$A$40:$A$783,$A388,СВЦЭМ!$B$40:$B$783,Q$366)+'СЕТ СН'!$F$16</f>
        <v>0</v>
      </c>
      <c r="R388" s="36">
        <f>SUMIFS(СВЦЭМ!$K$40:$K$783,СВЦЭМ!$A$40:$A$783,$A388,СВЦЭМ!$B$40:$B$783,R$366)+'СЕТ СН'!$F$16</f>
        <v>0</v>
      </c>
      <c r="S388" s="36">
        <f>SUMIFS(СВЦЭМ!$K$40:$K$783,СВЦЭМ!$A$40:$A$783,$A388,СВЦЭМ!$B$40:$B$783,S$366)+'СЕТ СН'!$F$16</f>
        <v>0</v>
      </c>
      <c r="T388" s="36">
        <f>SUMIFS(СВЦЭМ!$K$40:$K$783,СВЦЭМ!$A$40:$A$783,$A388,СВЦЭМ!$B$40:$B$783,T$366)+'СЕТ СН'!$F$16</f>
        <v>0</v>
      </c>
      <c r="U388" s="36">
        <f>SUMIFS(СВЦЭМ!$K$40:$K$783,СВЦЭМ!$A$40:$A$783,$A388,СВЦЭМ!$B$40:$B$783,U$366)+'СЕТ СН'!$F$16</f>
        <v>0</v>
      </c>
      <c r="V388" s="36">
        <f>SUMIFS(СВЦЭМ!$K$40:$K$783,СВЦЭМ!$A$40:$A$783,$A388,СВЦЭМ!$B$40:$B$783,V$366)+'СЕТ СН'!$F$16</f>
        <v>0</v>
      </c>
      <c r="W388" s="36">
        <f>SUMIFS(СВЦЭМ!$K$40:$K$783,СВЦЭМ!$A$40:$A$783,$A388,СВЦЭМ!$B$40:$B$783,W$366)+'СЕТ СН'!$F$16</f>
        <v>0</v>
      </c>
      <c r="X388" s="36">
        <f>SUMIFS(СВЦЭМ!$K$40:$K$783,СВЦЭМ!$A$40:$A$783,$A388,СВЦЭМ!$B$40:$B$783,X$366)+'СЕТ СН'!$F$16</f>
        <v>0</v>
      </c>
      <c r="Y388" s="36">
        <f>SUMIFS(СВЦЭМ!$K$40:$K$783,СВЦЭМ!$A$40:$A$783,$A388,СВЦЭМ!$B$40:$B$783,Y$366)+'СЕТ СН'!$F$16</f>
        <v>0</v>
      </c>
    </row>
    <row r="389" spans="1:26" ht="15.75" hidden="1" x14ac:dyDescent="0.2">
      <c r="A389" s="35">
        <f t="shared" si="10"/>
        <v>44918</v>
      </c>
      <c r="B389" s="36">
        <f>SUMIFS(СВЦЭМ!$K$40:$K$783,СВЦЭМ!$A$40:$A$783,$A389,СВЦЭМ!$B$40:$B$783,B$366)+'СЕТ СН'!$F$16</f>
        <v>0</v>
      </c>
      <c r="C389" s="36">
        <f>SUMIFS(СВЦЭМ!$K$40:$K$783,СВЦЭМ!$A$40:$A$783,$A389,СВЦЭМ!$B$40:$B$783,C$366)+'СЕТ СН'!$F$16</f>
        <v>0</v>
      </c>
      <c r="D389" s="36">
        <f>SUMIFS(СВЦЭМ!$K$40:$K$783,СВЦЭМ!$A$40:$A$783,$A389,СВЦЭМ!$B$40:$B$783,D$366)+'СЕТ СН'!$F$16</f>
        <v>0</v>
      </c>
      <c r="E389" s="36">
        <f>SUMIFS(СВЦЭМ!$K$40:$K$783,СВЦЭМ!$A$40:$A$783,$A389,СВЦЭМ!$B$40:$B$783,E$366)+'СЕТ СН'!$F$16</f>
        <v>0</v>
      </c>
      <c r="F389" s="36">
        <f>SUMIFS(СВЦЭМ!$K$40:$K$783,СВЦЭМ!$A$40:$A$783,$A389,СВЦЭМ!$B$40:$B$783,F$366)+'СЕТ СН'!$F$16</f>
        <v>0</v>
      </c>
      <c r="G389" s="36">
        <f>SUMIFS(СВЦЭМ!$K$40:$K$783,СВЦЭМ!$A$40:$A$783,$A389,СВЦЭМ!$B$40:$B$783,G$366)+'СЕТ СН'!$F$16</f>
        <v>0</v>
      </c>
      <c r="H389" s="36">
        <f>SUMIFS(СВЦЭМ!$K$40:$K$783,СВЦЭМ!$A$40:$A$783,$A389,СВЦЭМ!$B$40:$B$783,H$366)+'СЕТ СН'!$F$16</f>
        <v>0</v>
      </c>
      <c r="I389" s="36">
        <f>SUMIFS(СВЦЭМ!$K$40:$K$783,СВЦЭМ!$A$40:$A$783,$A389,СВЦЭМ!$B$40:$B$783,I$366)+'СЕТ СН'!$F$16</f>
        <v>0</v>
      </c>
      <c r="J389" s="36">
        <f>SUMIFS(СВЦЭМ!$K$40:$K$783,СВЦЭМ!$A$40:$A$783,$A389,СВЦЭМ!$B$40:$B$783,J$366)+'СЕТ СН'!$F$16</f>
        <v>0</v>
      </c>
      <c r="K389" s="36">
        <f>SUMIFS(СВЦЭМ!$K$40:$K$783,СВЦЭМ!$A$40:$A$783,$A389,СВЦЭМ!$B$40:$B$783,K$366)+'СЕТ СН'!$F$16</f>
        <v>0</v>
      </c>
      <c r="L389" s="36">
        <f>SUMIFS(СВЦЭМ!$K$40:$K$783,СВЦЭМ!$A$40:$A$783,$A389,СВЦЭМ!$B$40:$B$783,L$366)+'СЕТ СН'!$F$16</f>
        <v>0</v>
      </c>
      <c r="M389" s="36">
        <f>SUMIFS(СВЦЭМ!$K$40:$K$783,СВЦЭМ!$A$40:$A$783,$A389,СВЦЭМ!$B$40:$B$783,M$366)+'СЕТ СН'!$F$16</f>
        <v>0</v>
      </c>
      <c r="N389" s="36">
        <f>SUMIFS(СВЦЭМ!$K$40:$K$783,СВЦЭМ!$A$40:$A$783,$A389,СВЦЭМ!$B$40:$B$783,N$366)+'СЕТ СН'!$F$16</f>
        <v>0</v>
      </c>
      <c r="O389" s="36">
        <f>SUMIFS(СВЦЭМ!$K$40:$K$783,СВЦЭМ!$A$40:$A$783,$A389,СВЦЭМ!$B$40:$B$783,O$366)+'СЕТ СН'!$F$16</f>
        <v>0</v>
      </c>
      <c r="P389" s="36">
        <f>SUMIFS(СВЦЭМ!$K$40:$K$783,СВЦЭМ!$A$40:$A$783,$A389,СВЦЭМ!$B$40:$B$783,P$366)+'СЕТ СН'!$F$16</f>
        <v>0</v>
      </c>
      <c r="Q389" s="36">
        <f>SUMIFS(СВЦЭМ!$K$40:$K$783,СВЦЭМ!$A$40:$A$783,$A389,СВЦЭМ!$B$40:$B$783,Q$366)+'СЕТ СН'!$F$16</f>
        <v>0</v>
      </c>
      <c r="R389" s="36">
        <f>SUMIFS(СВЦЭМ!$K$40:$K$783,СВЦЭМ!$A$40:$A$783,$A389,СВЦЭМ!$B$40:$B$783,R$366)+'СЕТ СН'!$F$16</f>
        <v>0</v>
      </c>
      <c r="S389" s="36">
        <f>SUMIFS(СВЦЭМ!$K$40:$K$783,СВЦЭМ!$A$40:$A$783,$A389,СВЦЭМ!$B$40:$B$783,S$366)+'СЕТ СН'!$F$16</f>
        <v>0</v>
      </c>
      <c r="T389" s="36">
        <f>SUMIFS(СВЦЭМ!$K$40:$K$783,СВЦЭМ!$A$40:$A$783,$A389,СВЦЭМ!$B$40:$B$783,T$366)+'СЕТ СН'!$F$16</f>
        <v>0</v>
      </c>
      <c r="U389" s="36">
        <f>SUMIFS(СВЦЭМ!$K$40:$K$783,СВЦЭМ!$A$40:$A$783,$A389,СВЦЭМ!$B$40:$B$783,U$366)+'СЕТ СН'!$F$16</f>
        <v>0</v>
      </c>
      <c r="V389" s="36">
        <f>SUMIFS(СВЦЭМ!$K$40:$K$783,СВЦЭМ!$A$40:$A$783,$A389,СВЦЭМ!$B$40:$B$783,V$366)+'СЕТ СН'!$F$16</f>
        <v>0</v>
      </c>
      <c r="W389" s="36">
        <f>SUMIFS(СВЦЭМ!$K$40:$K$783,СВЦЭМ!$A$40:$A$783,$A389,СВЦЭМ!$B$40:$B$783,W$366)+'СЕТ СН'!$F$16</f>
        <v>0</v>
      </c>
      <c r="X389" s="36">
        <f>SUMIFS(СВЦЭМ!$K$40:$K$783,СВЦЭМ!$A$40:$A$783,$A389,СВЦЭМ!$B$40:$B$783,X$366)+'СЕТ СН'!$F$16</f>
        <v>0</v>
      </c>
      <c r="Y389" s="36">
        <f>SUMIFS(СВЦЭМ!$K$40:$K$783,СВЦЭМ!$A$40:$A$783,$A389,СВЦЭМ!$B$40:$B$783,Y$366)+'СЕТ СН'!$F$16</f>
        <v>0</v>
      </c>
    </row>
    <row r="390" spans="1:26" ht="15.75" hidden="1" x14ac:dyDescent="0.2">
      <c r="A390" s="35">
        <f t="shared" si="10"/>
        <v>44919</v>
      </c>
      <c r="B390" s="36">
        <f>SUMIFS(СВЦЭМ!$K$40:$K$783,СВЦЭМ!$A$40:$A$783,$A390,СВЦЭМ!$B$40:$B$783,B$366)+'СЕТ СН'!$F$16</f>
        <v>0</v>
      </c>
      <c r="C390" s="36">
        <f>SUMIFS(СВЦЭМ!$K$40:$K$783,СВЦЭМ!$A$40:$A$783,$A390,СВЦЭМ!$B$40:$B$783,C$366)+'СЕТ СН'!$F$16</f>
        <v>0</v>
      </c>
      <c r="D390" s="36">
        <f>SUMIFS(СВЦЭМ!$K$40:$K$783,СВЦЭМ!$A$40:$A$783,$A390,СВЦЭМ!$B$40:$B$783,D$366)+'СЕТ СН'!$F$16</f>
        <v>0</v>
      </c>
      <c r="E390" s="36">
        <f>SUMIFS(СВЦЭМ!$K$40:$K$783,СВЦЭМ!$A$40:$A$783,$A390,СВЦЭМ!$B$40:$B$783,E$366)+'СЕТ СН'!$F$16</f>
        <v>0</v>
      </c>
      <c r="F390" s="36">
        <f>SUMIFS(СВЦЭМ!$K$40:$K$783,СВЦЭМ!$A$40:$A$783,$A390,СВЦЭМ!$B$40:$B$783,F$366)+'СЕТ СН'!$F$16</f>
        <v>0</v>
      </c>
      <c r="G390" s="36">
        <f>SUMIFS(СВЦЭМ!$K$40:$K$783,СВЦЭМ!$A$40:$A$783,$A390,СВЦЭМ!$B$40:$B$783,G$366)+'СЕТ СН'!$F$16</f>
        <v>0</v>
      </c>
      <c r="H390" s="36">
        <f>SUMIFS(СВЦЭМ!$K$40:$K$783,СВЦЭМ!$A$40:$A$783,$A390,СВЦЭМ!$B$40:$B$783,H$366)+'СЕТ СН'!$F$16</f>
        <v>0</v>
      </c>
      <c r="I390" s="36">
        <f>SUMIFS(СВЦЭМ!$K$40:$K$783,СВЦЭМ!$A$40:$A$783,$A390,СВЦЭМ!$B$40:$B$783,I$366)+'СЕТ СН'!$F$16</f>
        <v>0</v>
      </c>
      <c r="J390" s="36">
        <f>SUMIFS(СВЦЭМ!$K$40:$K$783,СВЦЭМ!$A$40:$A$783,$A390,СВЦЭМ!$B$40:$B$783,J$366)+'СЕТ СН'!$F$16</f>
        <v>0</v>
      </c>
      <c r="K390" s="36">
        <f>SUMIFS(СВЦЭМ!$K$40:$K$783,СВЦЭМ!$A$40:$A$783,$A390,СВЦЭМ!$B$40:$B$783,K$366)+'СЕТ СН'!$F$16</f>
        <v>0</v>
      </c>
      <c r="L390" s="36">
        <f>SUMIFS(СВЦЭМ!$K$40:$K$783,СВЦЭМ!$A$40:$A$783,$A390,СВЦЭМ!$B$40:$B$783,L$366)+'СЕТ СН'!$F$16</f>
        <v>0</v>
      </c>
      <c r="M390" s="36">
        <f>SUMIFS(СВЦЭМ!$K$40:$K$783,СВЦЭМ!$A$40:$A$783,$A390,СВЦЭМ!$B$40:$B$783,M$366)+'СЕТ СН'!$F$16</f>
        <v>0</v>
      </c>
      <c r="N390" s="36">
        <f>SUMIFS(СВЦЭМ!$K$40:$K$783,СВЦЭМ!$A$40:$A$783,$A390,СВЦЭМ!$B$40:$B$783,N$366)+'СЕТ СН'!$F$16</f>
        <v>0</v>
      </c>
      <c r="O390" s="36">
        <f>SUMIFS(СВЦЭМ!$K$40:$K$783,СВЦЭМ!$A$40:$A$783,$A390,СВЦЭМ!$B$40:$B$783,O$366)+'СЕТ СН'!$F$16</f>
        <v>0</v>
      </c>
      <c r="P390" s="36">
        <f>SUMIFS(СВЦЭМ!$K$40:$K$783,СВЦЭМ!$A$40:$A$783,$A390,СВЦЭМ!$B$40:$B$783,P$366)+'СЕТ СН'!$F$16</f>
        <v>0</v>
      </c>
      <c r="Q390" s="36">
        <f>SUMIFS(СВЦЭМ!$K$40:$K$783,СВЦЭМ!$A$40:$A$783,$A390,СВЦЭМ!$B$40:$B$783,Q$366)+'СЕТ СН'!$F$16</f>
        <v>0</v>
      </c>
      <c r="R390" s="36">
        <f>SUMIFS(СВЦЭМ!$K$40:$K$783,СВЦЭМ!$A$40:$A$783,$A390,СВЦЭМ!$B$40:$B$783,R$366)+'СЕТ СН'!$F$16</f>
        <v>0</v>
      </c>
      <c r="S390" s="36">
        <f>SUMIFS(СВЦЭМ!$K$40:$K$783,СВЦЭМ!$A$40:$A$783,$A390,СВЦЭМ!$B$40:$B$783,S$366)+'СЕТ СН'!$F$16</f>
        <v>0</v>
      </c>
      <c r="T390" s="36">
        <f>SUMIFS(СВЦЭМ!$K$40:$K$783,СВЦЭМ!$A$40:$A$783,$A390,СВЦЭМ!$B$40:$B$783,T$366)+'СЕТ СН'!$F$16</f>
        <v>0</v>
      </c>
      <c r="U390" s="36">
        <f>SUMIFS(СВЦЭМ!$K$40:$K$783,СВЦЭМ!$A$40:$A$783,$A390,СВЦЭМ!$B$40:$B$783,U$366)+'СЕТ СН'!$F$16</f>
        <v>0</v>
      </c>
      <c r="V390" s="36">
        <f>SUMIFS(СВЦЭМ!$K$40:$K$783,СВЦЭМ!$A$40:$A$783,$A390,СВЦЭМ!$B$40:$B$783,V$366)+'СЕТ СН'!$F$16</f>
        <v>0</v>
      </c>
      <c r="W390" s="36">
        <f>SUMIFS(СВЦЭМ!$K$40:$K$783,СВЦЭМ!$A$40:$A$783,$A390,СВЦЭМ!$B$40:$B$783,W$366)+'СЕТ СН'!$F$16</f>
        <v>0</v>
      </c>
      <c r="X390" s="36">
        <f>SUMIFS(СВЦЭМ!$K$40:$K$783,СВЦЭМ!$A$40:$A$783,$A390,СВЦЭМ!$B$40:$B$783,X$366)+'СЕТ СН'!$F$16</f>
        <v>0</v>
      </c>
      <c r="Y390" s="36">
        <f>SUMIFS(СВЦЭМ!$K$40:$K$783,СВЦЭМ!$A$40:$A$783,$A390,СВЦЭМ!$B$40:$B$783,Y$366)+'СЕТ СН'!$F$16</f>
        <v>0</v>
      </c>
    </row>
    <row r="391" spans="1:26" ht="15.75" hidden="1" x14ac:dyDescent="0.2">
      <c r="A391" s="35">
        <f t="shared" si="10"/>
        <v>44920</v>
      </c>
      <c r="B391" s="36">
        <f>SUMIFS(СВЦЭМ!$K$40:$K$783,СВЦЭМ!$A$40:$A$783,$A391,СВЦЭМ!$B$40:$B$783,B$366)+'СЕТ СН'!$F$16</f>
        <v>0</v>
      </c>
      <c r="C391" s="36">
        <f>SUMIFS(СВЦЭМ!$K$40:$K$783,СВЦЭМ!$A$40:$A$783,$A391,СВЦЭМ!$B$40:$B$783,C$366)+'СЕТ СН'!$F$16</f>
        <v>0</v>
      </c>
      <c r="D391" s="36">
        <f>SUMIFS(СВЦЭМ!$K$40:$K$783,СВЦЭМ!$A$40:$A$783,$A391,СВЦЭМ!$B$40:$B$783,D$366)+'СЕТ СН'!$F$16</f>
        <v>0</v>
      </c>
      <c r="E391" s="36">
        <f>SUMIFS(СВЦЭМ!$K$40:$K$783,СВЦЭМ!$A$40:$A$783,$A391,СВЦЭМ!$B$40:$B$783,E$366)+'СЕТ СН'!$F$16</f>
        <v>0</v>
      </c>
      <c r="F391" s="36">
        <f>SUMIFS(СВЦЭМ!$K$40:$K$783,СВЦЭМ!$A$40:$A$783,$A391,СВЦЭМ!$B$40:$B$783,F$366)+'СЕТ СН'!$F$16</f>
        <v>0</v>
      </c>
      <c r="G391" s="36">
        <f>SUMIFS(СВЦЭМ!$K$40:$K$783,СВЦЭМ!$A$40:$A$783,$A391,СВЦЭМ!$B$40:$B$783,G$366)+'СЕТ СН'!$F$16</f>
        <v>0</v>
      </c>
      <c r="H391" s="36">
        <f>SUMIFS(СВЦЭМ!$K$40:$K$783,СВЦЭМ!$A$40:$A$783,$A391,СВЦЭМ!$B$40:$B$783,H$366)+'СЕТ СН'!$F$16</f>
        <v>0</v>
      </c>
      <c r="I391" s="36">
        <f>SUMIFS(СВЦЭМ!$K$40:$K$783,СВЦЭМ!$A$40:$A$783,$A391,СВЦЭМ!$B$40:$B$783,I$366)+'СЕТ СН'!$F$16</f>
        <v>0</v>
      </c>
      <c r="J391" s="36">
        <f>SUMIFS(СВЦЭМ!$K$40:$K$783,СВЦЭМ!$A$40:$A$783,$A391,СВЦЭМ!$B$40:$B$783,J$366)+'СЕТ СН'!$F$16</f>
        <v>0</v>
      </c>
      <c r="K391" s="36">
        <f>SUMIFS(СВЦЭМ!$K$40:$K$783,СВЦЭМ!$A$40:$A$783,$A391,СВЦЭМ!$B$40:$B$783,K$366)+'СЕТ СН'!$F$16</f>
        <v>0</v>
      </c>
      <c r="L391" s="36">
        <f>SUMIFS(СВЦЭМ!$K$40:$K$783,СВЦЭМ!$A$40:$A$783,$A391,СВЦЭМ!$B$40:$B$783,L$366)+'СЕТ СН'!$F$16</f>
        <v>0</v>
      </c>
      <c r="M391" s="36">
        <f>SUMIFS(СВЦЭМ!$K$40:$K$783,СВЦЭМ!$A$40:$A$783,$A391,СВЦЭМ!$B$40:$B$783,M$366)+'СЕТ СН'!$F$16</f>
        <v>0</v>
      </c>
      <c r="N391" s="36">
        <f>SUMIFS(СВЦЭМ!$K$40:$K$783,СВЦЭМ!$A$40:$A$783,$A391,СВЦЭМ!$B$40:$B$783,N$366)+'СЕТ СН'!$F$16</f>
        <v>0</v>
      </c>
      <c r="O391" s="36">
        <f>SUMIFS(СВЦЭМ!$K$40:$K$783,СВЦЭМ!$A$40:$A$783,$A391,СВЦЭМ!$B$40:$B$783,O$366)+'СЕТ СН'!$F$16</f>
        <v>0</v>
      </c>
      <c r="P391" s="36">
        <f>SUMIFS(СВЦЭМ!$K$40:$K$783,СВЦЭМ!$A$40:$A$783,$A391,СВЦЭМ!$B$40:$B$783,P$366)+'СЕТ СН'!$F$16</f>
        <v>0</v>
      </c>
      <c r="Q391" s="36">
        <f>SUMIFS(СВЦЭМ!$K$40:$K$783,СВЦЭМ!$A$40:$A$783,$A391,СВЦЭМ!$B$40:$B$783,Q$366)+'СЕТ СН'!$F$16</f>
        <v>0</v>
      </c>
      <c r="R391" s="36">
        <f>SUMIFS(СВЦЭМ!$K$40:$K$783,СВЦЭМ!$A$40:$A$783,$A391,СВЦЭМ!$B$40:$B$783,R$366)+'СЕТ СН'!$F$16</f>
        <v>0</v>
      </c>
      <c r="S391" s="36">
        <f>SUMIFS(СВЦЭМ!$K$40:$K$783,СВЦЭМ!$A$40:$A$783,$A391,СВЦЭМ!$B$40:$B$783,S$366)+'СЕТ СН'!$F$16</f>
        <v>0</v>
      </c>
      <c r="T391" s="36">
        <f>SUMIFS(СВЦЭМ!$K$40:$K$783,СВЦЭМ!$A$40:$A$783,$A391,СВЦЭМ!$B$40:$B$783,T$366)+'СЕТ СН'!$F$16</f>
        <v>0</v>
      </c>
      <c r="U391" s="36">
        <f>SUMIFS(СВЦЭМ!$K$40:$K$783,СВЦЭМ!$A$40:$A$783,$A391,СВЦЭМ!$B$40:$B$783,U$366)+'СЕТ СН'!$F$16</f>
        <v>0</v>
      </c>
      <c r="V391" s="36">
        <f>SUMIFS(СВЦЭМ!$K$40:$K$783,СВЦЭМ!$A$40:$A$783,$A391,СВЦЭМ!$B$40:$B$783,V$366)+'СЕТ СН'!$F$16</f>
        <v>0</v>
      </c>
      <c r="W391" s="36">
        <f>SUMIFS(СВЦЭМ!$K$40:$K$783,СВЦЭМ!$A$40:$A$783,$A391,СВЦЭМ!$B$40:$B$783,W$366)+'СЕТ СН'!$F$16</f>
        <v>0</v>
      </c>
      <c r="X391" s="36">
        <f>SUMIFS(СВЦЭМ!$K$40:$K$783,СВЦЭМ!$A$40:$A$783,$A391,СВЦЭМ!$B$40:$B$783,X$366)+'СЕТ СН'!$F$16</f>
        <v>0</v>
      </c>
      <c r="Y391" s="36">
        <f>SUMIFS(СВЦЭМ!$K$40:$K$783,СВЦЭМ!$A$40:$A$783,$A391,СВЦЭМ!$B$40:$B$783,Y$366)+'СЕТ СН'!$F$16</f>
        <v>0</v>
      </c>
    </row>
    <row r="392" spans="1:26" ht="15.75" hidden="1" x14ac:dyDescent="0.2">
      <c r="A392" s="35">
        <f t="shared" si="10"/>
        <v>44921</v>
      </c>
      <c r="B392" s="36">
        <f>SUMIFS(СВЦЭМ!$K$40:$K$783,СВЦЭМ!$A$40:$A$783,$A392,СВЦЭМ!$B$40:$B$783,B$366)+'СЕТ СН'!$F$16</f>
        <v>0</v>
      </c>
      <c r="C392" s="36">
        <f>SUMIFS(СВЦЭМ!$K$40:$K$783,СВЦЭМ!$A$40:$A$783,$A392,СВЦЭМ!$B$40:$B$783,C$366)+'СЕТ СН'!$F$16</f>
        <v>0</v>
      </c>
      <c r="D392" s="36">
        <f>SUMIFS(СВЦЭМ!$K$40:$K$783,СВЦЭМ!$A$40:$A$783,$A392,СВЦЭМ!$B$40:$B$783,D$366)+'СЕТ СН'!$F$16</f>
        <v>0</v>
      </c>
      <c r="E392" s="36">
        <f>SUMIFS(СВЦЭМ!$K$40:$K$783,СВЦЭМ!$A$40:$A$783,$A392,СВЦЭМ!$B$40:$B$783,E$366)+'СЕТ СН'!$F$16</f>
        <v>0</v>
      </c>
      <c r="F392" s="36">
        <f>SUMIFS(СВЦЭМ!$K$40:$K$783,СВЦЭМ!$A$40:$A$783,$A392,СВЦЭМ!$B$40:$B$783,F$366)+'СЕТ СН'!$F$16</f>
        <v>0</v>
      </c>
      <c r="G392" s="36">
        <f>SUMIFS(СВЦЭМ!$K$40:$K$783,СВЦЭМ!$A$40:$A$783,$A392,СВЦЭМ!$B$40:$B$783,G$366)+'СЕТ СН'!$F$16</f>
        <v>0</v>
      </c>
      <c r="H392" s="36">
        <f>SUMIFS(СВЦЭМ!$K$40:$K$783,СВЦЭМ!$A$40:$A$783,$A392,СВЦЭМ!$B$40:$B$783,H$366)+'СЕТ СН'!$F$16</f>
        <v>0</v>
      </c>
      <c r="I392" s="36">
        <f>SUMIFS(СВЦЭМ!$K$40:$K$783,СВЦЭМ!$A$40:$A$783,$A392,СВЦЭМ!$B$40:$B$783,I$366)+'СЕТ СН'!$F$16</f>
        <v>0</v>
      </c>
      <c r="J392" s="36">
        <f>SUMIFS(СВЦЭМ!$K$40:$K$783,СВЦЭМ!$A$40:$A$783,$A392,СВЦЭМ!$B$40:$B$783,J$366)+'СЕТ СН'!$F$16</f>
        <v>0</v>
      </c>
      <c r="K392" s="36">
        <f>SUMIFS(СВЦЭМ!$K$40:$K$783,СВЦЭМ!$A$40:$A$783,$A392,СВЦЭМ!$B$40:$B$783,K$366)+'СЕТ СН'!$F$16</f>
        <v>0</v>
      </c>
      <c r="L392" s="36">
        <f>SUMIFS(СВЦЭМ!$K$40:$K$783,СВЦЭМ!$A$40:$A$783,$A392,СВЦЭМ!$B$40:$B$783,L$366)+'СЕТ СН'!$F$16</f>
        <v>0</v>
      </c>
      <c r="M392" s="36">
        <f>SUMIFS(СВЦЭМ!$K$40:$K$783,СВЦЭМ!$A$40:$A$783,$A392,СВЦЭМ!$B$40:$B$783,M$366)+'СЕТ СН'!$F$16</f>
        <v>0</v>
      </c>
      <c r="N392" s="36">
        <f>SUMIFS(СВЦЭМ!$K$40:$K$783,СВЦЭМ!$A$40:$A$783,$A392,СВЦЭМ!$B$40:$B$783,N$366)+'СЕТ СН'!$F$16</f>
        <v>0</v>
      </c>
      <c r="O392" s="36">
        <f>SUMIFS(СВЦЭМ!$K$40:$K$783,СВЦЭМ!$A$40:$A$783,$A392,СВЦЭМ!$B$40:$B$783,O$366)+'СЕТ СН'!$F$16</f>
        <v>0</v>
      </c>
      <c r="P392" s="36">
        <f>SUMIFS(СВЦЭМ!$K$40:$K$783,СВЦЭМ!$A$40:$A$783,$A392,СВЦЭМ!$B$40:$B$783,P$366)+'СЕТ СН'!$F$16</f>
        <v>0</v>
      </c>
      <c r="Q392" s="36">
        <f>SUMIFS(СВЦЭМ!$K$40:$K$783,СВЦЭМ!$A$40:$A$783,$A392,СВЦЭМ!$B$40:$B$783,Q$366)+'СЕТ СН'!$F$16</f>
        <v>0</v>
      </c>
      <c r="R392" s="36">
        <f>SUMIFS(СВЦЭМ!$K$40:$K$783,СВЦЭМ!$A$40:$A$783,$A392,СВЦЭМ!$B$40:$B$783,R$366)+'СЕТ СН'!$F$16</f>
        <v>0</v>
      </c>
      <c r="S392" s="36">
        <f>SUMIFS(СВЦЭМ!$K$40:$K$783,СВЦЭМ!$A$40:$A$783,$A392,СВЦЭМ!$B$40:$B$783,S$366)+'СЕТ СН'!$F$16</f>
        <v>0</v>
      </c>
      <c r="T392" s="36">
        <f>SUMIFS(СВЦЭМ!$K$40:$K$783,СВЦЭМ!$A$40:$A$783,$A392,СВЦЭМ!$B$40:$B$783,T$366)+'СЕТ СН'!$F$16</f>
        <v>0</v>
      </c>
      <c r="U392" s="36">
        <f>SUMIFS(СВЦЭМ!$K$40:$K$783,СВЦЭМ!$A$40:$A$783,$A392,СВЦЭМ!$B$40:$B$783,U$366)+'СЕТ СН'!$F$16</f>
        <v>0</v>
      </c>
      <c r="V392" s="36">
        <f>SUMIFS(СВЦЭМ!$K$40:$K$783,СВЦЭМ!$A$40:$A$783,$A392,СВЦЭМ!$B$40:$B$783,V$366)+'СЕТ СН'!$F$16</f>
        <v>0</v>
      </c>
      <c r="W392" s="36">
        <f>SUMIFS(СВЦЭМ!$K$40:$K$783,СВЦЭМ!$A$40:$A$783,$A392,СВЦЭМ!$B$40:$B$783,W$366)+'СЕТ СН'!$F$16</f>
        <v>0</v>
      </c>
      <c r="X392" s="36">
        <f>SUMIFS(СВЦЭМ!$K$40:$K$783,СВЦЭМ!$A$40:$A$783,$A392,СВЦЭМ!$B$40:$B$783,X$366)+'СЕТ СН'!$F$16</f>
        <v>0</v>
      </c>
      <c r="Y392" s="36">
        <f>SUMIFS(СВЦЭМ!$K$40:$K$783,СВЦЭМ!$A$40:$A$783,$A392,СВЦЭМ!$B$40:$B$783,Y$366)+'СЕТ СН'!$F$16</f>
        <v>0</v>
      </c>
    </row>
    <row r="393" spans="1:26" ht="15.75" hidden="1" x14ac:dyDescent="0.2">
      <c r="A393" s="35">
        <f t="shared" si="10"/>
        <v>44922</v>
      </c>
      <c r="B393" s="36">
        <f>SUMIFS(СВЦЭМ!$K$40:$K$783,СВЦЭМ!$A$40:$A$783,$A393,СВЦЭМ!$B$40:$B$783,B$366)+'СЕТ СН'!$F$16</f>
        <v>0</v>
      </c>
      <c r="C393" s="36">
        <f>SUMIFS(СВЦЭМ!$K$40:$K$783,СВЦЭМ!$A$40:$A$783,$A393,СВЦЭМ!$B$40:$B$783,C$366)+'СЕТ СН'!$F$16</f>
        <v>0</v>
      </c>
      <c r="D393" s="36">
        <f>SUMIFS(СВЦЭМ!$K$40:$K$783,СВЦЭМ!$A$40:$A$783,$A393,СВЦЭМ!$B$40:$B$783,D$366)+'СЕТ СН'!$F$16</f>
        <v>0</v>
      </c>
      <c r="E393" s="36">
        <f>SUMIFS(СВЦЭМ!$K$40:$K$783,СВЦЭМ!$A$40:$A$783,$A393,СВЦЭМ!$B$40:$B$783,E$366)+'СЕТ СН'!$F$16</f>
        <v>0</v>
      </c>
      <c r="F393" s="36">
        <f>SUMIFS(СВЦЭМ!$K$40:$K$783,СВЦЭМ!$A$40:$A$783,$A393,СВЦЭМ!$B$40:$B$783,F$366)+'СЕТ СН'!$F$16</f>
        <v>0</v>
      </c>
      <c r="G393" s="36">
        <f>SUMIFS(СВЦЭМ!$K$40:$K$783,СВЦЭМ!$A$40:$A$783,$A393,СВЦЭМ!$B$40:$B$783,G$366)+'СЕТ СН'!$F$16</f>
        <v>0</v>
      </c>
      <c r="H393" s="36">
        <f>SUMIFS(СВЦЭМ!$K$40:$K$783,СВЦЭМ!$A$40:$A$783,$A393,СВЦЭМ!$B$40:$B$783,H$366)+'СЕТ СН'!$F$16</f>
        <v>0</v>
      </c>
      <c r="I393" s="36">
        <f>SUMIFS(СВЦЭМ!$K$40:$K$783,СВЦЭМ!$A$40:$A$783,$A393,СВЦЭМ!$B$40:$B$783,I$366)+'СЕТ СН'!$F$16</f>
        <v>0</v>
      </c>
      <c r="J393" s="36">
        <f>SUMIFS(СВЦЭМ!$K$40:$K$783,СВЦЭМ!$A$40:$A$783,$A393,СВЦЭМ!$B$40:$B$783,J$366)+'СЕТ СН'!$F$16</f>
        <v>0</v>
      </c>
      <c r="K393" s="36">
        <f>SUMIFS(СВЦЭМ!$K$40:$K$783,СВЦЭМ!$A$40:$A$783,$A393,СВЦЭМ!$B$40:$B$783,K$366)+'СЕТ СН'!$F$16</f>
        <v>0</v>
      </c>
      <c r="L393" s="36">
        <f>SUMIFS(СВЦЭМ!$K$40:$K$783,СВЦЭМ!$A$40:$A$783,$A393,СВЦЭМ!$B$40:$B$783,L$366)+'СЕТ СН'!$F$16</f>
        <v>0</v>
      </c>
      <c r="M393" s="36">
        <f>SUMIFS(СВЦЭМ!$K$40:$K$783,СВЦЭМ!$A$40:$A$783,$A393,СВЦЭМ!$B$40:$B$783,M$366)+'СЕТ СН'!$F$16</f>
        <v>0</v>
      </c>
      <c r="N393" s="36">
        <f>SUMIFS(СВЦЭМ!$K$40:$K$783,СВЦЭМ!$A$40:$A$783,$A393,СВЦЭМ!$B$40:$B$783,N$366)+'СЕТ СН'!$F$16</f>
        <v>0</v>
      </c>
      <c r="O393" s="36">
        <f>SUMIFS(СВЦЭМ!$K$40:$K$783,СВЦЭМ!$A$40:$A$783,$A393,СВЦЭМ!$B$40:$B$783,O$366)+'СЕТ СН'!$F$16</f>
        <v>0</v>
      </c>
      <c r="P393" s="36">
        <f>SUMIFS(СВЦЭМ!$K$40:$K$783,СВЦЭМ!$A$40:$A$783,$A393,СВЦЭМ!$B$40:$B$783,P$366)+'СЕТ СН'!$F$16</f>
        <v>0</v>
      </c>
      <c r="Q393" s="36">
        <f>SUMIFS(СВЦЭМ!$K$40:$K$783,СВЦЭМ!$A$40:$A$783,$A393,СВЦЭМ!$B$40:$B$783,Q$366)+'СЕТ СН'!$F$16</f>
        <v>0</v>
      </c>
      <c r="R393" s="36">
        <f>SUMIFS(СВЦЭМ!$K$40:$K$783,СВЦЭМ!$A$40:$A$783,$A393,СВЦЭМ!$B$40:$B$783,R$366)+'СЕТ СН'!$F$16</f>
        <v>0</v>
      </c>
      <c r="S393" s="36">
        <f>SUMIFS(СВЦЭМ!$K$40:$K$783,СВЦЭМ!$A$40:$A$783,$A393,СВЦЭМ!$B$40:$B$783,S$366)+'СЕТ СН'!$F$16</f>
        <v>0</v>
      </c>
      <c r="T393" s="36">
        <f>SUMIFS(СВЦЭМ!$K$40:$K$783,СВЦЭМ!$A$40:$A$783,$A393,СВЦЭМ!$B$40:$B$783,T$366)+'СЕТ СН'!$F$16</f>
        <v>0</v>
      </c>
      <c r="U393" s="36">
        <f>SUMIFS(СВЦЭМ!$K$40:$K$783,СВЦЭМ!$A$40:$A$783,$A393,СВЦЭМ!$B$40:$B$783,U$366)+'СЕТ СН'!$F$16</f>
        <v>0</v>
      </c>
      <c r="V393" s="36">
        <f>SUMIFS(СВЦЭМ!$K$40:$K$783,СВЦЭМ!$A$40:$A$783,$A393,СВЦЭМ!$B$40:$B$783,V$366)+'СЕТ СН'!$F$16</f>
        <v>0</v>
      </c>
      <c r="W393" s="36">
        <f>SUMIFS(СВЦЭМ!$K$40:$K$783,СВЦЭМ!$A$40:$A$783,$A393,СВЦЭМ!$B$40:$B$783,W$366)+'СЕТ СН'!$F$16</f>
        <v>0</v>
      </c>
      <c r="X393" s="36">
        <f>SUMIFS(СВЦЭМ!$K$40:$K$783,СВЦЭМ!$A$40:$A$783,$A393,СВЦЭМ!$B$40:$B$783,X$366)+'СЕТ СН'!$F$16</f>
        <v>0</v>
      </c>
      <c r="Y393" s="36">
        <f>SUMIFS(СВЦЭМ!$K$40:$K$783,СВЦЭМ!$A$40:$A$783,$A393,СВЦЭМ!$B$40:$B$783,Y$366)+'СЕТ СН'!$F$16</f>
        <v>0</v>
      </c>
    </row>
    <row r="394" spans="1:26" ht="15.75" hidden="1" x14ac:dyDescent="0.2">
      <c r="A394" s="35">
        <f t="shared" si="10"/>
        <v>44923</v>
      </c>
      <c r="B394" s="36">
        <f>SUMIFS(СВЦЭМ!$K$40:$K$783,СВЦЭМ!$A$40:$A$783,$A394,СВЦЭМ!$B$40:$B$783,B$366)+'СЕТ СН'!$F$16</f>
        <v>0</v>
      </c>
      <c r="C394" s="36">
        <f>SUMIFS(СВЦЭМ!$K$40:$K$783,СВЦЭМ!$A$40:$A$783,$A394,СВЦЭМ!$B$40:$B$783,C$366)+'СЕТ СН'!$F$16</f>
        <v>0</v>
      </c>
      <c r="D394" s="36">
        <f>SUMIFS(СВЦЭМ!$K$40:$K$783,СВЦЭМ!$A$40:$A$783,$A394,СВЦЭМ!$B$40:$B$783,D$366)+'СЕТ СН'!$F$16</f>
        <v>0</v>
      </c>
      <c r="E394" s="36">
        <f>SUMIFS(СВЦЭМ!$K$40:$K$783,СВЦЭМ!$A$40:$A$783,$A394,СВЦЭМ!$B$40:$B$783,E$366)+'СЕТ СН'!$F$16</f>
        <v>0</v>
      </c>
      <c r="F394" s="36">
        <f>SUMIFS(СВЦЭМ!$K$40:$K$783,СВЦЭМ!$A$40:$A$783,$A394,СВЦЭМ!$B$40:$B$783,F$366)+'СЕТ СН'!$F$16</f>
        <v>0</v>
      </c>
      <c r="G394" s="36">
        <f>SUMIFS(СВЦЭМ!$K$40:$K$783,СВЦЭМ!$A$40:$A$783,$A394,СВЦЭМ!$B$40:$B$783,G$366)+'СЕТ СН'!$F$16</f>
        <v>0</v>
      </c>
      <c r="H394" s="36">
        <f>SUMIFS(СВЦЭМ!$K$40:$K$783,СВЦЭМ!$A$40:$A$783,$A394,СВЦЭМ!$B$40:$B$783,H$366)+'СЕТ СН'!$F$16</f>
        <v>0</v>
      </c>
      <c r="I394" s="36">
        <f>SUMIFS(СВЦЭМ!$K$40:$K$783,СВЦЭМ!$A$40:$A$783,$A394,СВЦЭМ!$B$40:$B$783,I$366)+'СЕТ СН'!$F$16</f>
        <v>0</v>
      </c>
      <c r="J394" s="36">
        <f>SUMIFS(СВЦЭМ!$K$40:$K$783,СВЦЭМ!$A$40:$A$783,$A394,СВЦЭМ!$B$40:$B$783,J$366)+'СЕТ СН'!$F$16</f>
        <v>0</v>
      </c>
      <c r="K394" s="36">
        <f>SUMIFS(СВЦЭМ!$K$40:$K$783,СВЦЭМ!$A$40:$A$783,$A394,СВЦЭМ!$B$40:$B$783,K$366)+'СЕТ СН'!$F$16</f>
        <v>0</v>
      </c>
      <c r="L394" s="36">
        <f>SUMIFS(СВЦЭМ!$K$40:$K$783,СВЦЭМ!$A$40:$A$783,$A394,СВЦЭМ!$B$40:$B$783,L$366)+'СЕТ СН'!$F$16</f>
        <v>0</v>
      </c>
      <c r="M394" s="36">
        <f>SUMIFS(СВЦЭМ!$K$40:$K$783,СВЦЭМ!$A$40:$A$783,$A394,СВЦЭМ!$B$40:$B$783,M$366)+'СЕТ СН'!$F$16</f>
        <v>0</v>
      </c>
      <c r="N394" s="36">
        <f>SUMIFS(СВЦЭМ!$K$40:$K$783,СВЦЭМ!$A$40:$A$783,$A394,СВЦЭМ!$B$40:$B$783,N$366)+'СЕТ СН'!$F$16</f>
        <v>0</v>
      </c>
      <c r="O394" s="36">
        <f>SUMIFS(СВЦЭМ!$K$40:$K$783,СВЦЭМ!$A$40:$A$783,$A394,СВЦЭМ!$B$40:$B$783,O$366)+'СЕТ СН'!$F$16</f>
        <v>0</v>
      </c>
      <c r="P394" s="36">
        <f>SUMIFS(СВЦЭМ!$K$40:$K$783,СВЦЭМ!$A$40:$A$783,$A394,СВЦЭМ!$B$40:$B$783,P$366)+'СЕТ СН'!$F$16</f>
        <v>0</v>
      </c>
      <c r="Q394" s="36">
        <f>SUMIFS(СВЦЭМ!$K$40:$K$783,СВЦЭМ!$A$40:$A$783,$A394,СВЦЭМ!$B$40:$B$783,Q$366)+'СЕТ СН'!$F$16</f>
        <v>0</v>
      </c>
      <c r="R394" s="36">
        <f>SUMIFS(СВЦЭМ!$K$40:$K$783,СВЦЭМ!$A$40:$A$783,$A394,СВЦЭМ!$B$40:$B$783,R$366)+'СЕТ СН'!$F$16</f>
        <v>0</v>
      </c>
      <c r="S394" s="36">
        <f>SUMIFS(СВЦЭМ!$K$40:$K$783,СВЦЭМ!$A$40:$A$783,$A394,СВЦЭМ!$B$40:$B$783,S$366)+'СЕТ СН'!$F$16</f>
        <v>0</v>
      </c>
      <c r="T394" s="36">
        <f>SUMIFS(СВЦЭМ!$K$40:$K$783,СВЦЭМ!$A$40:$A$783,$A394,СВЦЭМ!$B$40:$B$783,T$366)+'СЕТ СН'!$F$16</f>
        <v>0</v>
      </c>
      <c r="U394" s="36">
        <f>SUMIFS(СВЦЭМ!$K$40:$K$783,СВЦЭМ!$A$40:$A$783,$A394,СВЦЭМ!$B$40:$B$783,U$366)+'СЕТ СН'!$F$16</f>
        <v>0</v>
      </c>
      <c r="V394" s="36">
        <f>SUMIFS(СВЦЭМ!$K$40:$K$783,СВЦЭМ!$A$40:$A$783,$A394,СВЦЭМ!$B$40:$B$783,V$366)+'СЕТ СН'!$F$16</f>
        <v>0</v>
      </c>
      <c r="W394" s="36">
        <f>SUMIFS(СВЦЭМ!$K$40:$K$783,СВЦЭМ!$A$40:$A$783,$A394,СВЦЭМ!$B$40:$B$783,W$366)+'СЕТ СН'!$F$16</f>
        <v>0</v>
      </c>
      <c r="X394" s="36">
        <f>SUMIFS(СВЦЭМ!$K$40:$K$783,СВЦЭМ!$A$40:$A$783,$A394,СВЦЭМ!$B$40:$B$783,X$366)+'СЕТ СН'!$F$16</f>
        <v>0</v>
      </c>
      <c r="Y394" s="36">
        <f>SUMIFS(СВЦЭМ!$K$40:$K$783,СВЦЭМ!$A$40:$A$783,$A394,СВЦЭМ!$B$40:$B$783,Y$366)+'СЕТ СН'!$F$16</f>
        <v>0</v>
      </c>
    </row>
    <row r="395" spans="1:26" ht="15.75" hidden="1" x14ac:dyDescent="0.2">
      <c r="A395" s="35">
        <f t="shared" si="10"/>
        <v>44924</v>
      </c>
      <c r="B395" s="36">
        <f>SUMIFS(СВЦЭМ!$K$40:$K$783,СВЦЭМ!$A$40:$A$783,$A395,СВЦЭМ!$B$40:$B$783,B$366)+'СЕТ СН'!$F$16</f>
        <v>0</v>
      </c>
      <c r="C395" s="36">
        <f>SUMIFS(СВЦЭМ!$K$40:$K$783,СВЦЭМ!$A$40:$A$783,$A395,СВЦЭМ!$B$40:$B$783,C$366)+'СЕТ СН'!$F$16</f>
        <v>0</v>
      </c>
      <c r="D395" s="36">
        <f>SUMIFS(СВЦЭМ!$K$40:$K$783,СВЦЭМ!$A$40:$A$783,$A395,СВЦЭМ!$B$40:$B$783,D$366)+'СЕТ СН'!$F$16</f>
        <v>0</v>
      </c>
      <c r="E395" s="36">
        <f>SUMIFS(СВЦЭМ!$K$40:$K$783,СВЦЭМ!$A$40:$A$783,$A395,СВЦЭМ!$B$40:$B$783,E$366)+'СЕТ СН'!$F$16</f>
        <v>0</v>
      </c>
      <c r="F395" s="36">
        <f>SUMIFS(СВЦЭМ!$K$40:$K$783,СВЦЭМ!$A$40:$A$783,$A395,СВЦЭМ!$B$40:$B$783,F$366)+'СЕТ СН'!$F$16</f>
        <v>0</v>
      </c>
      <c r="G395" s="36">
        <f>SUMIFS(СВЦЭМ!$K$40:$K$783,СВЦЭМ!$A$40:$A$783,$A395,СВЦЭМ!$B$40:$B$783,G$366)+'СЕТ СН'!$F$16</f>
        <v>0</v>
      </c>
      <c r="H395" s="36">
        <f>SUMIFS(СВЦЭМ!$K$40:$K$783,СВЦЭМ!$A$40:$A$783,$A395,СВЦЭМ!$B$40:$B$783,H$366)+'СЕТ СН'!$F$16</f>
        <v>0</v>
      </c>
      <c r="I395" s="36">
        <f>SUMIFS(СВЦЭМ!$K$40:$K$783,СВЦЭМ!$A$40:$A$783,$A395,СВЦЭМ!$B$40:$B$783,I$366)+'СЕТ СН'!$F$16</f>
        <v>0</v>
      </c>
      <c r="J395" s="36">
        <f>SUMIFS(СВЦЭМ!$K$40:$K$783,СВЦЭМ!$A$40:$A$783,$A395,СВЦЭМ!$B$40:$B$783,J$366)+'СЕТ СН'!$F$16</f>
        <v>0</v>
      </c>
      <c r="K395" s="36">
        <f>SUMIFS(СВЦЭМ!$K$40:$K$783,СВЦЭМ!$A$40:$A$783,$A395,СВЦЭМ!$B$40:$B$783,K$366)+'СЕТ СН'!$F$16</f>
        <v>0</v>
      </c>
      <c r="L395" s="36">
        <f>SUMIFS(СВЦЭМ!$K$40:$K$783,СВЦЭМ!$A$40:$A$783,$A395,СВЦЭМ!$B$40:$B$783,L$366)+'СЕТ СН'!$F$16</f>
        <v>0</v>
      </c>
      <c r="M395" s="36">
        <f>SUMIFS(СВЦЭМ!$K$40:$K$783,СВЦЭМ!$A$40:$A$783,$A395,СВЦЭМ!$B$40:$B$783,M$366)+'СЕТ СН'!$F$16</f>
        <v>0</v>
      </c>
      <c r="N395" s="36">
        <f>SUMIFS(СВЦЭМ!$K$40:$K$783,СВЦЭМ!$A$40:$A$783,$A395,СВЦЭМ!$B$40:$B$783,N$366)+'СЕТ СН'!$F$16</f>
        <v>0</v>
      </c>
      <c r="O395" s="36">
        <f>SUMIFS(СВЦЭМ!$K$40:$K$783,СВЦЭМ!$A$40:$A$783,$A395,СВЦЭМ!$B$40:$B$783,O$366)+'СЕТ СН'!$F$16</f>
        <v>0</v>
      </c>
      <c r="P395" s="36">
        <f>SUMIFS(СВЦЭМ!$K$40:$K$783,СВЦЭМ!$A$40:$A$783,$A395,СВЦЭМ!$B$40:$B$783,P$366)+'СЕТ СН'!$F$16</f>
        <v>0</v>
      </c>
      <c r="Q395" s="36">
        <f>SUMIFS(СВЦЭМ!$K$40:$K$783,СВЦЭМ!$A$40:$A$783,$A395,СВЦЭМ!$B$40:$B$783,Q$366)+'СЕТ СН'!$F$16</f>
        <v>0</v>
      </c>
      <c r="R395" s="36">
        <f>SUMIFS(СВЦЭМ!$K$40:$K$783,СВЦЭМ!$A$40:$A$783,$A395,СВЦЭМ!$B$40:$B$783,R$366)+'СЕТ СН'!$F$16</f>
        <v>0</v>
      </c>
      <c r="S395" s="36">
        <f>SUMIFS(СВЦЭМ!$K$40:$K$783,СВЦЭМ!$A$40:$A$783,$A395,СВЦЭМ!$B$40:$B$783,S$366)+'СЕТ СН'!$F$16</f>
        <v>0</v>
      </c>
      <c r="T395" s="36">
        <f>SUMIFS(СВЦЭМ!$K$40:$K$783,СВЦЭМ!$A$40:$A$783,$A395,СВЦЭМ!$B$40:$B$783,T$366)+'СЕТ СН'!$F$16</f>
        <v>0</v>
      </c>
      <c r="U395" s="36">
        <f>SUMIFS(СВЦЭМ!$K$40:$K$783,СВЦЭМ!$A$40:$A$783,$A395,СВЦЭМ!$B$40:$B$783,U$366)+'СЕТ СН'!$F$16</f>
        <v>0</v>
      </c>
      <c r="V395" s="36">
        <f>SUMIFS(СВЦЭМ!$K$40:$K$783,СВЦЭМ!$A$40:$A$783,$A395,СВЦЭМ!$B$40:$B$783,V$366)+'СЕТ СН'!$F$16</f>
        <v>0</v>
      </c>
      <c r="W395" s="36">
        <f>SUMIFS(СВЦЭМ!$K$40:$K$783,СВЦЭМ!$A$40:$A$783,$A395,СВЦЭМ!$B$40:$B$783,W$366)+'СЕТ СН'!$F$16</f>
        <v>0</v>
      </c>
      <c r="X395" s="36">
        <f>SUMIFS(СВЦЭМ!$K$40:$K$783,СВЦЭМ!$A$40:$A$783,$A395,СВЦЭМ!$B$40:$B$783,X$366)+'СЕТ СН'!$F$16</f>
        <v>0</v>
      </c>
      <c r="Y395" s="36">
        <f>SUMIFS(СВЦЭМ!$K$40:$K$783,СВЦЭМ!$A$40:$A$783,$A395,СВЦЭМ!$B$40:$B$783,Y$366)+'СЕТ СН'!$F$16</f>
        <v>0</v>
      </c>
    </row>
    <row r="396" spans="1:26" ht="15.75" hidden="1" x14ac:dyDescent="0.2">
      <c r="A396" s="35">
        <f t="shared" si="10"/>
        <v>44925</v>
      </c>
      <c r="B396" s="36">
        <f>SUMIFS(СВЦЭМ!$K$40:$K$783,СВЦЭМ!$A$40:$A$783,$A396,СВЦЭМ!$B$40:$B$783,B$366)+'СЕТ СН'!$F$16</f>
        <v>0</v>
      </c>
      <c r="C396" s="36">
        <f>SUMIFS(СВЦЭМ!$K$40:$K$783,СВЦЭМ!$A$40:$A$783,$A396,СВЦЭМ!$B$40:$B$783,C$366)+'СЕТ СН'!$F$16</f>
        <v>0</v>
      </c>
      <c r="D396" s="36">
        <f>SUMIFS(СВЦЭМ!$K$40:$K$783,СВЦЭМ!$A$40:$A$783,$A396,СВЦЭМ!$B$40:$B$783,D$366)+'СЕТ СН'!$F$16</f>
        <v>0</v>
      </c>
      <c r="E396" s="36">
        <f>SUMIFS(СВЦЭМ!$K$40:$K$783,СВЦЭМ!$A$40:$A$783,$A396,СВЦЭМ!$B$40:$B$783,E$366)+'СЕТ СН'!$F$16</f>
        <v>0</v>
      </c>
      <c r="F396" s="36">
        <f>SUMIFS(СВЦЭМ!$K$40:$K$783,СВЦЭМ!$A$40:$A$783,$A396,СВЦЭМ!$B$40:$B$783,F$366)+'СЕТ СН'!$F$16</f>
        <v>0</v>
      </c>
      <c r="G396" s="36">
        <f>SUMIFS(СВЦЭМ!$K$40:$K$783,СВЦЭМ!$A$40:$A$783,$A396,СВЦЭМ!$B$40:$B$783,G$366)+'СЕТ СН'!$F$16</f>
        <v>0</v>
      </c>
      <c r="H396" s="36">
        <f>SUMIFS(СВЦЭМ!$K$40:$K$783,СВЦЭМ!$A$40:$A$783,$A396,СВЦЭМ!$B$40:$B$783,H$366)+'СЕТ СН'!$F$16</f>
        <v>0</v>
      </c>
      <c r="I396" s="36">
        <f>SUMIFS(СВЦЭМ!$K$40:$K$783,СВЦЭМ!$A$40:$A$783,$A396,СВЦЭМ!$B$40:$B$783,I$366)+'СЕТ СН'!$F$16</f>
        <v>0</v>
      </c>
      <c r="J396" s="36">
        <f>SUMIFS(СВЦЭМ!$K$40:$K$783,СВЦЭМ!$A$40:$A$783,$A396,СВЦЭМ!$B$40:$B$783,J$366)+'СЕТ СН'!$F$16</f>
        <v>0</v>
      </c>
      <c r="K396" s="36">
        <f>SUMIFS(СВЦЭМ!$K$40:$K$783,СВЦЭМ!$A$40:$A$783,$A396,СВЦЭМ!$B$40:$B$783,K$366)+'СЕТ СН'!$F$16</f>
        <v>0</v>
      </c>
      <c r="L396" s="36">
        <f>SUMIFS(СВЦЭМ!$K$40:$K$783,СВЦЭМ!$A$40:$A$783,$A396,СВЦЭМ!$B$40:$B$783,L$366)+'СЕТ СН'!$F$16</f>
        <v>0</v>
      </c>
      <c r="M396" s="36">
        <f>SUMIFS(СВЦЭМ!$K$40:$K$783,СВЦЭМ!$A$40:$A$783,$A396,СВЦЭМ!$B$40:$B$783,M$366)+'СЕТ СН'!$F$16</f>
        <v>0</v>
      </c>
      <c r="N396" s="36">
        <f>SUMIFS(СВЦЭМ!$K$40:$K$783,СВЦЭМ!$A$40:$A$783,$A396,СВЦЭМ!$B$40:$B$783,N$366)+'СЕТ СН'!$F$16</f>
        <v>0</v>
      </c>
      <c r="O396" s="36">
        <f>SUMIFS(СВЦЭМ!$K$40:$K$783,СВЦЭМ!$A$40:$A$783,$A396,СВЦЭМ!$B$40:$B$783,O$366)+'СЕТ СН'!$F$16</f>
        <v>0</v>
      </c>
      <c r="P396" s="36">
        <f>SUMIFS(СВЦЭМ!$K$40:$K$783,СВЦЭМ!$A$40:$A$783,$A396,СВЦЭМ!$B$40:$B$783,P$366)+'СЕТ СН'!$F$16</f>
        <v>0</v>
      </c>
      <c r="Q396" s="36">
        <f>SUMIFS(СВЦЭМ!$K$40:$K$783,СВЦЭМ!$A$40:$A$783,$A396,СВЦЭМ!$B$40:$B$783,Q$366)+'СЕТ СН'!$F$16</f>
        <v>0</v>
      </c>
      <c r="R396" s="36">
        <f>SUMIFS(СВЦЭМ!$K$40:$K$783,СВЦЭМ!$A$40:$A$783,$A396,СВЦЭМ!$B$40:$B$783,R$366)+'СЕТ СН'!$F$16</f>
        <v>0</v>
      </c>
      <c r="S396" s="36">
        <f>SUMIFS(СВЦЭМ!$K$40:$K$783,СВЦЭМ!$A$40:$A$783,$A396,СВЦЭМ!$B$40:$B$783,S$366)+'СЕТ СН'!$F$16</f>
        <v>0</v>
      </c>
      <c r="T396" s="36">
        <f>SUMIFS(СВЦЭМ!$K$40:$K$783,СВЦЭМ!$A$40:$A$783,$A396,СВЦЭМ!$B$40:$B$783,T$366)+'СЕТ СН'!$F$16</f>
        <v>0</v>
      </c>
      <c r="U396" s="36">
        <f>SUMIFS(СВЦЭМ!$K$40:$K$783,СВЦЭМ!$A$40:$A$783,$A396,СВЦЭМ!$B$40:$B$783,U$366)+'СЕТ СН'!$F$16</f>
        <v>0</v>
      </c>
      <c r="V396" s="36">
        <f>SUMIFS(СВЦЭМ!$K$40:$K$783,СВЦЭМ!$A$40:$A$783,$A396,СВЦЭМ!$B$40:$B$783,V$366)+'СЕТ СН'!$F$16</f>
        <v>0</v>
      </c>
      <c r="W396" s="36">
        <f>SUMIFS(СВЦЭМ!$K$40:$K$783,СВЦЭМ!$A$40:$A$783,$A396,СВЦЭМ!$B$40:$B$783,W$366)+'СЕТ СН'!$F$16</f>
        <v>0</v>
      </c>
      <c r="X396" s="36">
        <f>SUMIFS(СВЦЭМ!$K$40:$K$783,СВЦЭМ!$A$40:$A$783,$A396,СВЦЭМ!$B$40:$B$783,X$366)+'СЕТ СН'!$F$16</f>
        <v>0</v>
      </c>
      <c r="Y396" s="36">
        <f>SUMIFS(СВЦЭМ!$K$40:$K$783,СВЦЭМ!$A$40:$A$783,$A396,СВЦЭМ!$B$40:$B$783,Y$366)+'СЕТ СН'!$F$16</f>
        <v>0</v>
      </c>
    </row>
    <row r="397" spans="1:26" ht="15.75" hidden="1" x14ac:dyDescent="0.2">
      <c r="A397" s="35">
        <f t="shared" si="10"/>
        <v>44926</v>
      </c>
      <c r="B397" s="36">
        <f>SUMIFS(СВЦЭМ!$K$40:$K$783,СВЦЭМ!$A$40:$A$783,$A397,СВЦЭМ!$B$40:$B$783,B$366)+'СЕТ СН'!$F$16</f>
        <v>0</v>
      </c>
      <c r="C397" s="36">
        <f>SUMIFS(СВЦЭМ!$K$40:$K$783,СВЦЭМ!$A$40:$A$783,$A397,СВЦЭМ!$B$40:$B$783,C$366)+'СЕТ СН'!$F$16</f>
        <v>0</v>
      </c>
      <c r="D397" s="36">
        <f>SUMIFS(СВЦЭМ!$K$40:$K$783,СВЦЭМ!$A$40:$A$783,$A397,СВЦЭМ!$B$40:$B$783,D$366)+'СЕТ СН'!$F$16</f>
        <v>0</v>
      </c>
      <c r="E397" s="36">
        <f>SUMIFS(СВЦЭМ!$K$40:$K$783,СВЦЭМ!$A$40:$A$783,$A397,СВЦЭМ!$B$40:$B$783,E$366)+'СЕТ СН'!$F$16</f>
        <v>0</v>
      </c>
      <c r="F397" s="36">
        <f>SUMIFS(СВЦЭМ!$K$40:$K$783,СВЦЭМ!$A$40:$A$783,$A397,СВЦЭМ!$B$40:$B$783,F$366)+'СЕТ СН'!$F$16</f>
        <v>0</v>
      </c>
      <c r="G397" s="36">
        <f>SUMIFS(СВЦЭМ!$K$40:$K$783,СВЦЭМ!$A$40:$A$783,$A397,СВЦЭМ!$B$40:$B$783,G$366)+'СЕТ СН'!$F$16</f>
        <v>0</v>
      </c>
      <c r="H397" s="36">
        <f>SUMIFS(СВЦЭМ!$K$40:$K$783,СВЦЭМ!$A$40:$A$783,$A397,СВЦЭМ!$B$40:$B$783,H$366)+'СЕТ СН'!$F$16</f>
        <v>0</v>
      </c>
      <c r="I397" s="36">
        <f>SUMIFS(СВЦЭМ!$K$40:$K$783,СВЦЭМ!$A$40:$A$783,$A397,СВЦЭМ!$B$40:$B$783,I$366)+'СЕТ СН'!$F$16</f>
        <v>0</v>
      </c>
      <c r="J397" s="36">
        <f>SUMIFS(СВЦЭМ!$K$40:$K$783,СВЦЭМ!$A$40:$A$783,$A397,СВЦЭМ!$B$40:$B$783,J$366)+'СЕТ СН'!$F$16</f>
        <v>0</v>
      </c>
      <c r="K397" s="36">
        <f>SUMIFS(СВЦЭМ!$K$40:$K$783,СВЦЭМ!$A$40:$A$783,$A397,СВЦЭМ!$B$40:$B$783,K$366)+'СЕТ СН'!$F$16</f>
        <v>0</v>
      </c>
      <c r="L397" s="36">
        <f>SUMIFS(СВЦЭМ!$K$40:$K$783,СВЦЭМ!$A$40:$A$783,$A397,СВЦЭМ!$B$40:$B$783,L$366)+'СЕТ СН'!$F$16</f>
        <v>0</v>
      </c>
      <c r="M397" s="36">
        <f>SUMIFS(СВЦЭМ!$K$40:$K$783,СВЦЭМ!$A$40:$A$783,$A397,СВЦЭМ!$B$40:$B$783,M$366)+'СЕТ СН'!$F$16</f>
        <v>0</v>
      </c>
      <c r="N397" s="36">
        <f>SUMIFS(СВЦЭМ!$K$40:$K$783,СВЦЭМ!$A$40:$A$783,$A397,СВЦЭМ!$B$40:$B$783,N$366)+'СЕТ СН'!$F$16</f>
        <v>0</v>
      </c>
      <c r="O397" s="36">
        <f>SUMIFS(СВЦЭМ!$K$40:$K$783,СВЦЭМ!$A$40:$A$783,$A397,СВЦЭМ!$B$40:$B$783,O$366)+'СЕТ СН'!$F$16</f>
        <v>0</v>
      </c>
      <c r="P397" s="36">
        <f>SUMIFS(СВЦЭМ!$K$40:$K$783,СВЦЭМ!$A$40:$A$783,$A397,СВЦЭМ!$B$40:$B$783,P$366)+'СЕТ СН'!$F$16</f>
        <v>0</v>
      </c>
      <c r="Q397" s="36">
        <f>SUMIFS(СВЦЭМ!$K$40:$K$783,СВЦЭМ!$A$40:$A$783,$A397,СВЦЭМ!$B$40:$B$783,Q$366)+'СЕТ СН'!$F$16</f>
        <v>0</v>
      </c>
      <c r="R397" s="36">
        <f>SUMIFS(СВЦЭМ!$K$40:$K$783,СВЦЭМ!$A$40:$A$783,$A397,СВЦЭМ!$B$40:$B$783,R$366)+'СЕТ СН'!$F$16</f>
        <v>0</v>
      </c>
      <c r="S397" s="36">
        <f>SUMIFS(СВЦЭМ!$K$40:$K$783,СВЦЭМ!$A$40:$A$783,$A397,СВЦЭМ!$B$40:$B$783,S$366)+'СЕТ СН'!$F$16</f>
        <v>0</v>
      </c>
      <c r="T397" s="36">
        <f>SUMIFS(СВЦЭМ!$K$40:$K$783,СВЦЭМ!$A$40:$A$783,$A397,СВЦЭМ!$B$40:$B$783,T$366)+'СЕТ СН'!$F$16</f>
        <v>0</v>
      </c>
      <c r="U397" s="36">
        <f>SUMIFS(СВЦЭМ!$K$40:$K$783,СВЦЭМ!$A$40:$A$783,$A397,СВЦЭМ!$B$40:$B$783,U$366)+'СЕТ СН'!$F$16</f>
        <v>0</v>
      </c>
      <c r="V397" s="36">
        <f>SUMIFS(СВЦЭМ!$K$40:$K$783,СВЦЭМ!$A$40:$A$783,$A397,СВЦЭМ!$B$40:$B$783,V$366)+'СЕТ СН'!$F$16</f>
        <v>0</v>
      </c>
      <c r="W397" s="36">
        <f>SUMIFS(СВЦЭМ!$K$40:$K$783,СВЦЭМ!$A$40:$A$783,$A397,СВЦЭМ!$B$40:$B$783,W$366)+'СЕТ СН'!$F$16</f>
        <v>0</v>
      </c>
      <c r="X397" s="36">
        <f>SUMIFS(СВЦЭМ!$K$40:$K$783,СВЦЭМ!$A$40:$A$783,$A397,СВЦЭМ!$B$40:$B$783,X$366)+'СЕТ СН'!$F$16</f>
        <v>0</v>
      </c>
      <c r="Y397" s="36">
        <f>SUMIFS(СВЦЭМ!$K$40:$K$783,СВЦЭМ!$A$40:$A$783,$A397,СВЦЭМ!$B$40:$B$783,Y$366)+'СЕТ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7" t="s">
        <v>7</v>
      </c>
      <c r="B399" s="130" t="s">
        <v>121</v>
      </c>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2"/>
    </row>
    <row r="400" spans="1:26" ht="12.75" hidden="1" customHeight="1" x14ac:dyDescent="0.2">
      <c r="A400" s="128"/>
      <c r="B400" s="133"/>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5"/>
    </row>
    <row r="401" spans="1:27" s="46" customFormat="1" ht="12.75" hidden="1" customHeight="1" x14ac:dyDescent="0.2">
      <c r="A401" s="12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01.12.2022</v>
      </c>
      <c r="B402" s="36">
        <f>SUMIFS(СВЦЭМ!$L$40:$L$783,СВЦЭМ!$A$40:$A$783,$A402,СВЦЭМ!$B$40:$B$783,B$401)+'СЕТ СН'!$F$16</f>
        <v>0</v>
      </c>
      <c r="C402" s="36">
        <f>SUMIFS(СВЦЭМ!$L$40:$L$783,СВЦЭМ!$A$40:$A$783,$A402,СВЦЭМ!$B$40:$B$783,C$401)+'СЕТ СН'!$F$16</f>
        <v>0</v>
      </c>
      <c r="D402" s="36">
        <f>SUMIFS(СВЦЭМ!$L$40:$L$783,СВЦЭМ!$A$40:$A$783,$A402,СВЦЭМ!$B$40:$B$783,D$401)+'СЕТ СН'!$F$16</f>
        <v>0</v>
      </c>
      <c r="E402" s="36">
        <f>SUMIFS(СВЦЭМ!$L$40:$L$783,СВЦЭМ!$A$40:$A$783,$A402,СВЦЭМ!$B$40:$B$783,E$401)+'СЕТ СН'!$F$16</f>
        <v>0</v>
      </c>
      <c r="F402" s="36">
        <f>SUMIFS(СВЦЭМ!$L$40:$L$783,СВЦЭМ!$A$40:$A$783,$A402,СВЦЭМ!$B$40:$B$783,F$401)+'СЕТ СН'!$F$16</f>
        <v>0</v>
      </c>
      <c r="G402" s="36">
        <f>SUMIFS(СВЦЭМ!$L$40:$L$783,СВЦЭМ!$A$40:$A$783,$A402,СВЦЭМ!$B$40:$B$783,G$401)+'СЕТ СН'!$F$16</f>
        <v>0</v>
      </c>
      <c r="H402" s="36">
        <f>SUMIFS(СВЦЭМ!$L$40:$L$783,СВЦЭМ!$A$40:$A$783,$A402,СВЦЭМ!$B$40:$B$783,H$401)+'СЕТ СН'!$F$16</f>
        <v>0</v>
      </c>
      <c r="I402" s="36">
        <f>SUMIFS(СВЦЭМ!$L$40:$L$783,СВЦЭМ!$A$40:$A$783,$A402,СВЦЭМ!$B$40:$B$783,I$401)+'СЕТ СН'!$F$16</f>
        <v>0</v>
      </c>
      <c r="J402" s="36">
        <f>SUMIFS(СВЦЭМ!$L$40:$L$783,СВЦЭМ!$A$40:$A$783,$A402,СВЦЭМ!$B$40:$B$783,J$401)+'СЕТ СН'!$F$16</f>
        <v>0</v>
      </c>
      <c r="K402" s="36">
        <f>SUMIFS(СВЦЭМ!$L$40:$L$783,СВЦЭМ!$A$40:$A$783,$A402,СВЦЭМ!$B$40:$B$783,K$401)+'СЕТ СН'!$F$16</f>
        <v>0</v>
      </c>
      <c r="L402" s="36">
        <f>SUMIFS(СВЦЭМ!$L$40:$L$783,СВЦЭМ!$A$40:$A$783,$A402,СВЦЭМ!$B$40:$B$783,L$401)+'СЕТ СН'!$F$16</f>
        <v>0</v>
      </c>
      <c r="M402" s="36">
        <f>SUMIFS(СВЦЭМ!$L$40:$L$783,СВЦЭМ!$A$40:$A$783,$A402,СВЦЭМ!$B$40:$B$783,M$401)+'СЕТ СН'!$F$16</f>
        <v>0</v>
      </c>
      <c r="N402" s="36">
        <f>SUMIFS(СВЦЭМ!$L$40:$L$783,СВЦЭМ!$A$40:$A$783,$A402,СВЦЭМ!$B$40:$B$783,N$401)+'СЕТ СН'!$F$16</f>
        <v>0</v>
      </c>
      <c r="O402" s="36">
        <f>SUMIFS(СВЦЭМ!$L$40:$L$783,СВЦЭМ!$A$40:$A$783,$A402,СВЦЭМ!$B$40:$B$783,O$401)+'СЕТ СН'!$F$16</f>
        <v>0</v>
      </c>
      <c r="P402" s="36">
        <f>SUMIFS(СВЦЭМ!$L$40:$L$783,СВЦЭМ!$A$40:$A$783,$A402,СВЦЭМ!$B$40:$B$783,P$401)+'СЕТ СН'!$F$16</f>
        <v>0</v>
      </c>
      <c r="Q402" s="36">
        <f>SUMIFS(СВЦЭМ!$L$40:$L$783,СВЦЭМ!$A$40:$A$783,$A402,СВЦЭМ!$B$40:$B$783,Q$401)+'СЕТ СН'!$F$16</f>
        <v>0</v>
      </c>
      <c r="R402" s="36">
        <f>SUMIFS(СВЦЭМ!$L$40:$L$783,СВЦЭМ!$A$40:$A$783,$A402,СВЦЭМ!$B$40:$B$783,R$401)+'СЕТ СН'!$F$16</f>
        <v>0</v>
      </c>
      <c r="S402" s="36">
        <f>SUMIFS(СВЦЭМ!$L$40:$L$783,СВЦЭМ!$A$40:$A$783,$A402,СВЦЭМ!$B$40:$B$783,S$401)+'СЕТ СН'!$F$16</f>
        <v>0</v>
      </c>
      <c r="T402" s="36">
        <f>SUMIFS(СВЦЭМ!$L$40:$L$783,СВЦЭМ!$A$40:$A$783,$A402,СВЦЭМ!$B$40:$B$783,T$401)+'СЕТ СН'!$F$16</f>
        <v>0</v>
      </c>
      <c r="U402" s="36">
        <f>SUMIFS(СВЦЭМ!$L$40:$L$783,СВЦЭМ!$A$40:$A$783,$A402,СВЦЭМ!$B$40:$B$783,U$401)+'СЕТ СН'!$F$16</f>
        <v>0</v>
      </c>
      <c r="V402" s="36">
        <f>SUMIFS(СВЦЭМ!$L$40:$L$783,СВЦЭМ!$A$40:$A$783,$A402,СВЦЭМ!$B$40:$B$783,V$401)+'СЕТ СН'!$F$16</f>
        <v>0</v>
      </c>
      <c r="W402" s="36">
        <f>SUMIFS(СВЦЭМ!$L$40:$L$783,СВЦЭМ!$A$40:$A$783,$A402,СВЦЭМ!$B$40:$B$783,W$401)+'СЕТ СН'!$F$16</f>
        <v>0</v>
      </c>
      <c r="X402" s="36">
        <f>SUMIFS(СВЦЭМ!$L$40:$L$783,СВЦЭМ!$A$40:$A$783,$A402,СВЦЭМ!$B$40:$B$783,X$401)+'СЕТ СН'!$F$16</f>
        <v>0</v>
      </c>
      <c r="Y402" s="36">
        <f>SUMIFS(СВЦЭМ!$L$40:$L$783,СВЦЭМ!$A$40:$A$783,$A402,СВЦЭМ!$B$40:$B$783,Y$401)+'СЕТ СН'!$F$16</f>
        <v>0</v>
      </c>
      <c r="AA402" s="45"/>
    </row>
    <row r="403" spans="1:27" ht="15.75" hidden="1" x14ac:dyDescent="0.2">
      <c r="A403" s="35">
        <f>A402+1</f>
        <v>44897</v>
      </c>
      <c r="B403" s="36">
        <f>SUMIFS(СВЦЭМ!$L$40:$L$783,СВЦЭМ!$A$40:$A$783,$A403,СВЦЭМ!$B$40:$B$783,B$401)+'СЕТ СН'!$F$16</f>
        <v>0</v>
      </c>
      <c r="C403" s="36">
        <f>SUMIFS(СВЦЭМ!$L$40:$L$783,СВЦЭМ!$A$40:$A$783,$A403,СВЦЭМ!$B$40:$B$783,C$401)+'СЕТ СН'!$F$16</f>
        <v>0</v>
      </c>
      <c r="D403" s="36">
        <f>SUMIFS(СВЦЭМ!$L$40:$L$783,СВЦЭМ!$A$40:$A$783,$A403,СВЦЭМ!$B$40:$B$783,D$401)+'СЕТ СН'!$F$16</f>
        <v>0</v>
      </c>
      <c r="E403" s="36">
        <f>SUMIFS(СВЦЭМ!$L$40:$L$783,СВЦЭМ!$A$40:$A$783,$A403,СВЦЭМ!$B$40:$B$783,E$401)+'СЕТ СН'!$F$16</f>
        <v>0</v>
      </c>
      <c r="F403" s="36">
        <f>SUMIFS(СВЦЭМ!$L$40:$L$783,СВЦЭМ!$A$40:$A$783,$A403,СВЦЭМ!$B$40:$B$783,F$401)+'СЕТ СН'!$F$16</f>
        <v>0</v>
      </c>
      <c r="G403" s="36">
        <f>SUMIFS(СВЦЭМ!$L$40:$L$783,СВЦЭМ!$A$40:$A$783,$A403,СВЦЭМ!$B$40:$B$783,G$401)+'СЕТ СН'!$F$16</f>
        <v>0</v>
      </c>
      <c r="H403" s="36">
        <f>SUMIFS(СВЦЭМ!$L$40:$L$783,СВЦЭМ!$A$40:$A$783,$A403,СВЦЭМ!$B$40:$B$783,H$401)+'СЕТ СН'!$F$16</f>
        <v>0</v>
      </c>
      <c r="I403" s="36">
        <f>SUMIFS(СВЦЭМ!$L$40:$L$783,СВЦЭМ!$A$40:$A$783,$A403,СВЦЭМ!$B$40:$B$783,I$401)+'СЕТ СН'!$F$16</f>
        <v>0</v>
      </c>
      <c r="J403" s="36">
        <f>SUMIFS(СВЦЭМ!$L$40:$L$783,СВЦЭМ!$A$40:$A$783,$A403,СВЦЭМ!$B$40:$B$783,J$401)+'СЕТ СН'!$F$16</f>
        <v>0</v>
      </c>
      <c r="K403" s="36">
        <f>SUMIFS(СВЦЭМ!$L$40:$L$783,СВЦЭМ!$A$40:$A$783,$A403,СВЦЭМ!$B$40:$B$783,K$401)+'СЕТ СН'!$F$16</f>
        <v>0</v>
      </c>
      <c r="L403" s="36">
        <f>SUMIFS(СВЦЭМ!$L$40:$L$783,СВЦЭМ!$A$40:$A$783,$A403,СВЦЭМ!$B$40:$B$783,L$401)+'СЕТ СН'!$F$16</f>
        <v>0</v>
      </c>
      <c r="M403" s="36">
        <f>SUMIFS(СВЦЭМ!$L$40:$L$783,СВЦЭМ!$A$40:$A$783,$A403,СВЦЭМ!$B$40:$B$783,M$401)+'СЕТ СН'!$F$16</f>
        <v>0</v>
      </c>
      <c r="N403" s="36">
        <f>SUMIFS(СВЦЭМ!$L$40:$L$783,СВЦЭМ!$A$40:$A$783,$A403,СВЦЭМ!$B$40:$B$783,N$401)+'СЕТ СН'!$F$16</f>
        <v>0</v>
      </c>
      <c r="O403" s="36">
        <f>SUMIFS(СВЦЭМ!$L$40:$L$783,СВЦЭМ!$A$40:$A$783,$A403,СВЦЭМ!$B$40:$B$783,O$401)+'СЕТ СН'!$F$16</f>
        <v>0</v>
      </c>
      <c r="P403" s="36">
        <f>SUMIFS(СВЦЭМ!$L$40:$L$783,СВЦЭМ!$A$40:$A$783,$A403,СВЦЭМ!$B$40:$B$783,P$401)+'СЕТ СН'!$F$16</f>
        <v>0</v>
      </c>
      <c r="Q403" s="36">
        <f>SUMIFS(СВЦЭМ!$L$40:$L$783,СВЦЭМ!$A$40:$A$783,$A403,СВЦЭМ!$B$40:$B$783,Q$401)+'СЕТ СН'!$F$16</f>
        <v>0</v>
      </c>
      <c r="R403" s="36">
        <f>SUMIFS(СВЦЭМ!$L$40:$L$783,СВЦЭМ!$A$40:$A$783,$A403,СВЦЭМ!$B$40:$B$783,R$401)+'СЕТ СН'!$F$16</f>
        <v>0</v>
      </c>
      <c r="S403" s="36">
        <f>SUMIFS(СВЦЭМ!$L$40:$L$783,СВЦЭМ!$A$40:$A$783,$A403,СВЦЭМ!$B$40:$B$783,S$401)+'СЕТ СН'!$F$16</f>
        <v>0</v>
      </c>
      <c r="T403" s="36">
        <f>SUMIFS(СВЦЭМ!$L$40:$L$783,СВЦЭМ!$A$40:$A$783,$A403,СВЦЭМ!$B$40:$B$783,T$401)+'СЕТ СН'!$F$16</f>
        <v>0</v>
      </c>
      <c r="U403" s="36">
        <f>SUMIFS(СВЦЭМ!$L$40:$L$783,СВЦЭМ!$A$40:$A$783,$A403,СВЦЭМ!$B$40:$B$783,U$401)+'СЕТ СН'!$F$16</f>
        <v>0</v>
      </c>
      <c r="V403" s="36">
        <f>SUMIFS(СВЦЭМ!$L$40:$L$783,СВЦЭМ!$A$40:$A$783,$A403,СВЦЭМ!$B$40:$B$783,V$401)+'СЕТ СН'!$F$16</f>
        <v>0</v>
      </c>
      <c r="W403" s="36">
        <f>SUMIFS(СВЦЭМ!$L$40:$L$783,СВЦЭМ!$A$40:$A$783,$A403,СВЦЭМ!$B$40:$B$783,W$401)+'СЕТ СН'!$F$16</f>
        <v>0</v>
      </c>
      <c r="X403" s="36">
        <f>SUMIFS(СВЦЭМ!$L$40:$L$783,СВЦЭМ!$A$40:$A$783,$A403,СВЦЭМ!$B$40:$B$783,X$401)+'СЕТ СН'!$F$16</f>
        <v>0</v>
      </c>
      <c r="Y403" s="36">
        <f>SUMIFS(СВЦЭМ!$L$40:$L$783,СВЦЭМ!$A$40:$A$783,$A403,СВЦЭМ!$B$40:$B$783,Y$401)+'СЕТ СН'!$F$16</f>
        <v>0</v>
      </c>
    </row>
    <row r="404" spans="1:27" ht="15.75" hidden="1" x14ac:dyDescent="0.2">
      <c r="A404" s="35">
        <f t="shared" ref="A404:A432" si="11">A403+1</f>
        <v>44898</v>
      </c>
      <c r="B404" s="36">
        <f>SUMIFS(СВЦЭМ!$L$40:$L$783,СВЦЭМ!$A$40:$A$783,$A404,СВЦЭМ!$B$40:$B$783,B$401)+'СЕТ СН'!$F$16</f>
        <v>0</v>
      </c>
      <c r="C404" s="36">
        <f>SUMIFS(СВЦЭМ!$L$40:$L$783,СВЦЭМ!$A$40:$A$783,$A404,СВЦЭМ!$B$40:$B$783,C$401)+'СЕТ СН'!$F$16</f>
        <v>0</v>
      </c>
      <c r="D404" s="36">
        <f>SUMIFS(СВЦЭМ!$L$40:$L$783,СВЦЭМ!$A$40:$A$783,$A404,СВЦЭМ!$B$40:$B$783,D$401)+'СЕТ СН'!$F$16</f>
        <v>0</v>
      </c>
      <c r="E404" s="36">
        <f>SUMIFS(СВЦЭМ!$L$40:$L$783,СВЦЭМ!$A$40:$A$783,$A404,СВЦЭМ!$B$40:$B$783,E$401)+'СЕТ СН'!$F$16</f>
        <v>0</v>
      </c>
      <c r="F404" s="36">
        <f>SUMIFS(СВЦЭМ!$L$40:$L$783,СВЦЭМ!$A$40:$A$783,$A404,СВЦЭМ!$B$40:$B$783,F$401)+'СЕТ СН'!$F$16</f>
        <v>0</v>
      </c>
      <c r="G404" s="36">
        <f>SUMIFS(СВЦЭМ!$L$40:$L$783,СВЦЭМ!$A$40:$A$783,$A404,СВЦЭМ!$B$40:$B$783,G$401)+'СЕТ СН'!$F$16</f>
        <v>0</v>
      </c>
      <c r="H404" s="36">
        <f>SUMIFS(СВЦЭМ!$L$40:$L$783,СВЦЭМ!$A$40:$A$783,$A404,СВЦЭМ!$B$40:$B$783,H$401)+'СЕТ СН'!$F$16</f>
        <v>0</v>
      </c>
      <c r="I404" s="36">
        <f>SUMIFS(СВЦЭМ!$L$40:$L$783,СВЦЭМ!$A$40:$A$783,$A404,СВЦЭМ!$B$40:$B$783,I$401)+'СЕТ СН'!$F$16</f>
        <v>0</v>
      </c>
      <c r="J404" s="36">
        <f>SUMIFS(СВЦЭМ!$L$40:$L$783,СВЦЭМ!$A$40:$A$783,$A404,СВЦЭМ!$B$40:$B$783,J$401)+'СЕТ СН'!$F$16</f>
        <v>0</v>
      </c>
      <c r="K404" s="36">
        <f>SUMIFS(СВЦЭМ!$L$40:$L$783,СВЦЭМ!$A$40:$A$783,$A404,СВЦЭМ!$B$40:$B$783,K$401)+'СЕТ СН'!$F$16</f>
        <v>0</v>
      </c>
      <c r="L404" s="36">
        <f>SUMIFS(СВЦЭМ!$L$40:$L$783,СВЦЭМ!$A$40:$A$783,$A404,СВЦЭМ!$B$40:$B$783,L$401)+'СЕТ СН'!$F$16</f>
        <v>0</v>
      </c>
      <c r="M404" s="36">
        <f>SUMIFS(СВЦЭМ!$L$40:$L$783,СВЦЭМ!$A$40:$A$783,$A404,СВЦЭМ!$B$40:$B$783,M$401)+'СЕТ СН'!$F$16</f>
        <v>0</v>
      </c>
      <c r="N404" s="36">
        <f>SUMIFS(СВЦЭМ!$L$40:$L$783,СВЦЭМ!$A$40:$A$783,$A404,СВЦЭМ!$B$40:$B$783,N$401)+'СЕТ СН'!$F$16</f>
        <v>0</v>
      </c>
      <c r="O404" s="36">
        <f>SUMIFS(СВЦЭМ!$L$40:$L$783,СВЦЭМ!$A$40:$A$783,$A404,СВЦЭМ!$B$40:$B$783,O$401)+'СЕТ СН'!$F$16</f>
        <v>0</v>
      </c>
      <c r="P404" s="36">
        <f>SUMIFS(СВЦЭМ!$L$40:$L$783,СВЦЭМ!$A$40:$A$783,$A404,СВЦЭМ!$B$40:$B$783,P$401)+'СЕТ СН'!$F$16</f>
        <v>0</v>
      </c>
      <c r="Q404" s="36">
        <f>SUMIFS(СВЦЭМ!$L$40:$L$783,СВЦЭМ!$A$40:$A$783,$A404,СВЦЭМ!$B$40:$B$783,Q$401)+'СЕТ СН'!$F$16</f>
        <v>0</v>
      </c>
      <c r="R404" s="36">
        <f>SUMIFS(СВЦЭМ!$L$40:$L$783,СВЦЭМ!$A$40:$A$783,$A404,СВЦЭМ!$B$40:$B$783,R$401)+'СЕТ СН'!$F$16</f>
        <v>0</v>
      </c>
      <c r="S404" s="36">
        <f>SUMIFS(СВЦЭМ!$L$40:$L$783,СВЦЭМ!$A$40:$A$783,$A404,СВЦЭМ!$B$40:$B$783,S$401)+'СЕТ СН'!$F$16</f>
        <v>0</v>
      </c>
      <c r="T404" s="36">
        <f>SUMIFS(СВЦЭМ!$L$40:$L$783,СВЦЭМ!$A$40:$A$783,$A404,СВЦЭМ!$B$40:$B$783,T$401)+'СЕТ СН'!$F$16</f>
        <v>0</v>
      </c>
      <c r="U404" s="36">
        <f>SUMIFS(СВЦЭМ!$L$40:$L$783,СВЦЭМ!$A$40:$A$783,$A404,СВЦЭМ!$B$40:$B$783,U$401)+'СЕТ СН'!$F$16</f>
        <v>0</v>
      </c>
      <c r="V404" s="36">
        <f>SUMIFS(СВЦЭМ!$L$40:$L$783,СВЦЭМ!$A$40:$A$783,$A404,СВЦЭМ!$B$40:$B$783,V$401)+'СЕТ СН'!$F$16</f>
        <v>0</v>
      </c>
      <c r="W404" s="36">
        <f>SUMIFS(СВЦЭМ!$L$40:$L$783,СВЦЭМ!$A$40:$A$783,$A404,СВЦЭМ!$B$40:$B$783,W$401)+'СЕТ СН'!$F$16</f>
        <v>0</v>
      </c>
      <c r="X404" s="36">
        <f>SUMIFS(СВЦЭМ!$L$40:$L$783,СВЦЭМ!$A$40:$A$783,$A404,СВЦЭМ!$B$40:$B$783,X$401)+'СЕТ СН'!$F$16</f>
        <v>0</v>
      </c>
      <c r="Y404" s="36">
        <f>SUMIFS(СВЦЭМ!$L$40:$L$783,СВЦЭМ!$A$40:$A$783,$A404,СВЦЭМ!$B$40:$B$783,Y$401)+'СЕТ СН'!$F$16</f>
        <v>0</v>
      </c>
    </row>
    <row r="405" spans="1:27" ht="15.75" hidden="1" x14ac:dyDescent="0.2">
      <c r="A405" s="35">
        <f t="shared" si="11"/>
        <v>44899</v>
      </c>
      <c r="B405" s="36">
        <f>SUMIFS(СВЦЭМ!$L$40:$L$783,СВЦЭМ!$A$40:$A$783,$A405,СВЦЭМ!$B$40:$B$783,B$401)+'СЕТ СН'!$F$16</f>
        <v>0</v>
      </c>
      <c r="C405" s="36">
        <f>SUMIFS(СВЦЭМ!$L$40:$L$783,СВЦЭМ!$A$40:$A$783,$A405,СВЦЭМ!$B$40:$B$783,C$401)+'СЕТ СН'!$F$16</f>
        <v>0</v>
      </c>
      <c r="D405" s="36">
        <f>SUMIFS(СВЦЭМ!$L$40:$L$783,СВЦЭМ!$A$40:$A$783,$A405,СВЦЭМ!$B$40:$B$783,D$401)+'СЕТ СН'!$F$16</f>
        <v>0</v>
      </c>
      <c r="E405" s="36">
        <f>SUMIFS(СВЦЭМ!$L$40:$L$783,СВЦЭМ!$A$40:$A$783,$A405,СВЦЭМ!$B$40:$B$783,E$401)+'СЕТ СН'!$F$16</f>
        <v>0</v>
      </c>
      <c r="F405" s="36">
        <f>SUMIFS(СВЦЭМ!$L$40:$L$783,СВЦЭМ!$A$40:$A$783,$A405,СВЦЭМ!$B$40:$B$783,F$401)+'СЕТ СН'!$F$16</f>
        <v>0</v>
      </c>
      <c r="G405" s="36">
        <f>SUMIFS(СВЦЭМ!$L$40:$L$783,СВЦЭМ!$A$40:$A$783,$A405,СВЦЭМ!$B$40:$B$783,G$401)+'СЕТ СН'!$F$16</f>
        <v>0</v>
      </c>
      <c r="H405" s="36">
        <f>SUMIFS(СВЦЭМ!$L$40:$L$783,СВЦЭМ!$A$40:$A$783,$A405,СВЦЭМ!$B$40:$B$783,H$401)+'СЕТ СН'!$F$16</f>
        <v>0</v>
      </c>
      <c r="I405" s="36">
        <f>SUMIFS(СВЦЭМ!$L$40:$L$783,СВЦЭМ!$A$40:$A$783,$A405,СВЦЭМ!$B$40:$B$783,I$401)+'СЕТ СН'!$F$16</f>
        <v>0</v>
      </c>
      <c r="J405" s="36">
        <f>SUMIFS(СВЦЭМ!$L$40:$L$783,СВЦЭМ!$A$40:$A$783,$A405,СВЦЭМ!$B$40:$B$783,J$401)+'СЕТ СН'!$F$16</f>
        <v>0</v>
      </c>
      <c r="K405" s="36">
        <f>SUMIFS(СВЦЭМ!$L$40:$L$783,СВЦЭМ!$A$40:$A$783,$A405,СВЦЭМ!$B$40:$B$783,K$401)+'СЕТ СН'!$F$16</f>
        <v>0</v>
      </c>
      <c r="L405" s="36">
        <f>SUMIFS(СВЦЭМ!$L$40:$L$783,СВЦЭМ!$A$40:$A$783,$A405,СВЦЭМ!$B$40:$B$783,L$401)+'СЕТ СН'!$F$16</f>
        <v>0</v>
      </c>
      <c r="M405" s="36">
        <f>SUMIFS(СВЦЭМ!$L$40:$L$783,СВЦЭМ!$A$40:$A$783,$A405,СВЦЭМ!$B$40:$B$783,M$401)+'СЕТ СН'!$F$16</f>
        <v>0</v>
      </c>
      <c r="N405" s="36">
        <f>SUMIFS(СВЦЭМ!$L$40:$L$783,СВЦЭМ!$A$40:$A$783,$A405,СВЦЭМ!$B$40:$B$783,N$401)+'СЕТ СН'!$F$16</f>
        <v>0</v>
      </c>
      <c r="O405" s="36">
        <f>SUMIFS(СВЦЭМ!$L$40:$L$783,СВЦЭМ!$A$40:$A$783,$A405,СВЦЭМ!$B$40:$B$783,O$401)+'СЕТ СН'!$F$16</f>
        <v>0</v>
      </c>
      <c r="P405" s="36">
        <f>SUMIFS(СВЦЭМ!$L$40:$L$783,СВЦЭМ!$A$40:$A$783,$A405,СВЦЭМ!$B$40:$B$783,P$401)+'СЕТ СН'!$F$16</f>
        <v>0</v>
      </c>
      <c r="Q405" s="36">
        <f>SUMIFS(СВЦЭМ!$L$40:$L$783,СВЦЭМ!$A$40:$A$783,$A405,СВЦЭМ!$B$40:$B$783,Q$401)+'СЕТ СН'!$F$16</f>
        <v>0</v>
      </c>
      <c r="R405" s="36">
        <f>SUMIFS(СВЦЭМ!$L$40:$L$783,СВЦЭМ!$A$40:$A$783,$A405,СВЦЭМ!$B$40:$B$783,R$401)+'СЕТ СН'!$F$16</f>
        <v>0</v>
      </c>
      <c r="S405" s="36">
        <f>SUMIFS(СВЦЭМ!$L$40:$L$783,СВЦЭМ!$A$40:$A$783,$A405,СВЦЭМ!$B$40:$B$783,S$401)+'СЕТ СН'!$F$16</f>
        <v>0</v>
      </c>
      <c r="T405" s="36">
        <f>SUMIFS(СВЦЭМ!$L$40:$L$783,СВЦЭМ!$A$40:$A$783,$A405,СВЦЭМ!$B$40:$B$783,T$401)+'СЕТ СН'!$F$16</f>
        <v>0</v>
      </c>
      <c r="U405" s="36">
        <f>SUMIFS(СВЦЭМ!$L$40:$L$783,СВЦЭМ!$A$40:$A$783,$A405,СВЦЭМ!$B$40:$B$783,U$401)+'СЕТ СН'!$F$16</f>
        <v>0</v>
      </c>
      <c r="V405" s="36">
        <f>SUMIFS(СВЦЭМ!$L$40:$L$783,СВЦЭМ!$A$40:$A$783,$A405,СВЦЭМ!$B$40:$B$783,V$401)+'СЕТ СН'!$F$16</f>
        <v>0</v>
      </c>
      <c r="W405" s="36">
        <f>SUMIFS(СВЦЭМ!$L$40:$L$783,СВЦЭМ!$A$40:$A$783,$A405,СВЦЭМ!$B$40:$B$783,W$401)+'СЕТ СН'!$F$16</f>
        <v>0</v>
      </c>
      <c r="X405" s="36">
        <f>SUMIFS(СВЦЭМ!$L$40:$L$783,СВЦЭМ!$A$40:$A$783,$A405,СВЦЭМ!$B$40:$B$783,X$401)+'СЕТ СН'!$F$16</f>
        <v>0</v>
      </c>
      <c r="Y405" s="36">
        <f>SUMIFS(СВЦЭМ!$L$40:$L$783,СВЦЭМ!$A$40:$A$783,$A405,СВЦЭМ!$B$40:$B$783,Y$401)+'СЕТ СН'!$F$16</f>
        <v>0</v>
      </c>
    </row>
    <row r="406" spans="1:27" ht="15.75" hidden="1" x14ac:dyDescent="0.2">
      <c r="A406" s="35">
        <f t="shared" si="11"/>
        <v>44900</v>
      </c>
      <c r="B406" s="36">
        <f>SUMIFS(СВЦЭМ!$L$40:$L$783,СВЦЭМ!$A$40:$A$783,$A406,СВЦЭМ!$B$40:$B$783,B$401)+'СЕТ СН'!$F$16</f>
        <v>0</v>
      </c>
      <c r="C406" s="36">
        <f>SUMIFS(СВЦЭМ!$L$40:$L$783,СВЦЭМ!$A$40:$A$783,$A406,СВЦЭМ!$B$40:$B$783,C$401)+'СЕТ СН'!$F$16</f>
        <v>0</v>
      </c>
      <c r="D406" s="36">
        <f>SUMIFS(СВЦЭМ!$L$40:$L$783,СВЦЭМ!$A$40:$A$783,$A406,СВЦЭМ!$B$40:$B$783,D$401)+'СЕТ СН'!$F$16</f>
        <v>0</v>
      </c>
      <c r="E406" s="36">
        <f>SUMIFS(СВЦЭМ!$L$40:$L$783,СВЦЭМ!$A$40:$A$783,$A406,СВЦЭМ!$B$40:$B$783,E$401)+'СЕТ СН'!$F$16</f>
        <v>0</v>
      </c>
      <c r="F406" s="36">
        <f>SUMIFS(СВЦЭМ!$L$40:$L$783,СВЦЭМ!$A$40:$A$783,$A406,СВЦЭМ!$B$40:$B$783,F$401)+'СЕТ СН'!$F$16</f>
        <v>0</v>
      </c>
      <c r="G406" s="36">
        <f>SUMIFS(СВЦЭМ!$L$40:$L$783,СВЦЭМ!$A$40:$A$783,$A406,СВЦЭМ!$B$40:$B$783,G$401)+'СЕТ СН'!$F$16</f>
        <v>0</v>
      </c>
      <c r="H406" s="36">
        <f>SUMIFS(СВЦЭМ!$L$40:$L$783,СВЦЭМ!$A$40:$A$783,$A406,СВЦЭМ!$B$40:$B$783,H$401)+'СЕТ СН'!$F$16</f>
        <v>0</v>
      </c>
      <c r="I406" s="36">
        <f>SUMIFS(СВЦЭМ!$L$40:$L$783,СВЦЭМ!$A$40:$A$783,$A406,СВЦЭМ!$B$40:$B$783,I$401)+'СЕТ СН'!$F$16</f>
        <v>0</v>
      </c>
      <c r="J406" s="36">
        <f>SUMIFS(СВЦЭМ!$L$40:$L$783,СВЦЭМ!$A$40:$A$783,$A406,СВЦЭМ!$B$40:$B$783,J$401)+'СЕТ СН'!$F$16</f>
        <v>0</v>
      </c>
      <c r="K406" s="36">
        <f>SUMIFS(СВЦЭМ!$L$40:$L$783,СВЦЭМ!$A$40:$A$783,$A406,СВЦЭМ!$B$40:$B$783,K$401)+'СЕТ СН'!$F$16</f>
        <v>0</v>
      </c>
      <c r="L406" s="36">
        <f>SUMIFS(СВЦЭМ!$L$40:$L$783,СВЦЭМ!$A$40:$A$783,$A406,СВЦЭМ!$B$40:$B$783,L$401)+'СЕТ СН'!$F$16</f>
        <v>0</v>
      </c>
      <c r="M406" s="36">
        <f>SUMIFS(СВЦЭМ!$L$40:$L$783,СВЦЭМ!$A$40:$A$783,$A406,СВЦЭМ!$B$40:$B$783,M$401)+'СЕТ СН'!$F$16</f>
        <v>0</v>
      </c>
      <c r="N406" s="36">
        <f>SUMIFS(СВЦЭМ!$L$40:$L$783,СВЦЭМ!$A$40:$A$783,$A406,СВЦЭМ!$B$40:$B$783,N$401)+'СЕТ СН'!$F$16</f>
        <v>0</v>
      </c>
      <c r="O406" s="36">
        <f>SUMIFS(СВЦЭМ!$L$40:$L$783,СВЦЭМ!$A$40:$A$783,$A406,СВЦЭМ!$B$40:$B$783,O$401)+'СЕТ СН'!$F$16</f>
        <v>0</v>
      </c>
      <c r="P406" s="36">
        <f>SUMIFS(СВЦЭМ!$L$40:$L$783,СВЦЭМ!$A$40:$A$783,$A406,СВЦЭМ!$B$40:$B$783,P$401)+'СЕТ СН'!$F$16</f>
        <v>0</v>
      </c>
      <c r="Q406" s="36">
        <f>SUMIFS(СВЦЭМ!$L$40:$L$783,СВЦЭМ!$A$40:$A$783,$A406,СВЦЭМ!$B$40:$B$783,Q$401)+'СЕТ СН'!$F$16</f>
        <v>0</v>
      </c>
      <c r="R406" s="36">
        <f>SUMIFS(СВЦЭМ!$L$40:$L$783,СВЦЭМ!$A$40:$A$783,$A406,СВЦЭМ!$B$40:$B$783,R$401)+'СЕТ СН'!$F$16</f>
        <v>0</v>
      </c>
      <c r="S406" s="36">
        <f>SUMIFS(СВЦЭМ!$L$40:$L$783,СВЦЭМ!$A$40:$A$783,$A406,СВЦЭМ!$B$40:$B$783,S$401)+'СЕТ СН'!$F$16</f>
        <v>0</v>
      </c>
      <c r="T406" s="36">
        <f>SUMIFS(СВЦЭМ!$L$40:$L$783,СВЦЭМ!$A$40:$A$783,$A406,СВЦЭМ!$B$40:$B$783,T$401)+'СЕТ СН'!$F$16</f>
        <v>0</v>
      </c>
      <c r="U406" s="36">
        <f>SUMIFS(СВЦЭМ!$L$40:$L$783,СВЦЭМ!$A$40:$A$783,$A406,СВЦЭМ!$B$40:$B$783,U$401)+'СЕТ СН'!$F$16</f>
        <v>0</v>
      </c>
      <c r="V406" s="36">
        <f>SUMIFS(СВЦЭМ!$L$40:$L$783,СВЦЭМ!$A$40:$A$783,$A406,СВЦЭМ!$B$40:$B$783,V$401)+'СЕТ СН'!$F$16</f>
        <v>0</v>
      </c>
      <c r="W406" s="36">
        <f>SUMIFS(СВЦЭМ!$L$40:$L$783,СВЦЭМ!$A$40:$A$783,$A406,СВЦЭМ!$B$40:$B$783,W$401)+'СЕТ СН'!$F$16</f>
        <v>0</v>
      </c>
      <c r="X406" s="36">
        <f>SUMIFS(СВЦЭМ!$L$40:$L$783,СВЦЭМ!$A$40:$A$783,$A406,СВЦЭМ!$B$40:$B$783,X$401)+'СЕТ СН'!$F$16</f>
        <v>0</v>
      </c>
      <c r="Y406" s="36">
        <f>SUMIFS(СВЦЭМ!$L$40:$L$783,СВЦЭМ!$A$40:$A$783,$A406,СВЦЭМ!$B$40:$B$783,Y$401)+'СЕТ СН'!$F$16</f>
        <v>0</v>
      </c>
    </row>
    <row r="407" spans="1:27" ht="15.75" hidden="1" x14ac:dyDescent="0.2">
      <c r="A407" s="35">
        <f t="shared" si="11"/>
        <v>44901</v>
      </c>
      <c r="B407" s="36">
        <f>SUMIFS(СВЦЭМ!$L$40:$L$783,СВЦЭМ!$A$40:$A$783,$A407,СВЦЭМ!$B$40:$B$783,B$401)+'СЕТ СН'!$F$16</f>
        <v>0</v>
      </c>
      <c r="C407" s="36">
        <f>SUMIFS(СВЦЭМ!$L$40:$L$783,СВЦЭМ!$A$40:$A$783,$A407,СВЦЭМ!$B$40:$B$783,C$401)+'СЕТ СН'!$F$16</f>
        <v>0</v>
      </c>
      <c r="D407" s="36">
        <f>SUMIFS(СВЦЭМ!$L$40:$L$783,СВЦЭМ!$A$40:$A$783,$A407,СВЦЭМ!$B$40:$B$783,D$401)+'СЕТ СН'!$F$16</f>
        <v>0</v>
      </c>
      <c r="E407" s="36">
        <f>SUMIFS(СВЦЭМ!$L$40:$L$783,СВЦЭМ!$A$40:$A$783,$A407,СВЦЭМ!$B$40:$B$783,E$401)+'СЕТ СН'!$F$16</f>
        <v>0</v>
      </c>
      <c r="F407" s="36">
        <f>SUMIFS(СВЦЭМ!$L$40:$L$783,СВЦЭМ!$A$40:$A$783,$A407,СВЦЭМ!$B$40:$B$783,F$401)+'СЕТ СН'!$F$16</f>
        <v>0</v>
      </c>
      <c r="G407" s="36">
        <f>SUMIFS(СВЦЭМ!$L$40:$L$783,СВЦЭМ!$A$40:$A$783,$A407,СВЦЭМ!$B$40:$B$783,G$401)+'СЕТ СН'!$F$16</f>
        <v>0</v>
      </c>
      <c r="H407" s="36">
        <f>SUMIFS(СВЦЭМ!$L$40:$L$783,СВЦЭМ!$A$40:$A$783,$A407,СВЦЭМ!$B$40:$B$783,H$401)+'СЕТ СН'!$F$16</f>
        <v>0</v>
      </c>
      <c r="I407" s="36">
        <f>SUMIFS(СВЦЭМ!$L$40:$L$783,СВЦЭМ!$A$40:$A$783,$A407,СВЦЭМ!$B$40:$B$783,I$401)+'СЕТ СН'!$F$16</f>
        <v>0</v>
      </c>
      <c r="J407" s="36">
        <f>SUMIFS(СВЦЭМ!$L$40:$L$783,СВЦЭМ!$A$40:$A$783,$A407,СВЦЭМ!$B$40:$B$783,J$401)+'СЕТ СН'!$F$16</f>
        <v>0</v>
      </c>
      <c r="K407" s="36">
        <f>SUMIFS(СВЦЭМ!$L$40:$L$783,СВЦЭМ!$A$40:$A$783,$A407,СВЦЭМ!$B$40:$B$783,K$401)+'СЕТ СН'!$F$16</f>
        <v>0</v>
      </c>
      <c r="L407" s="36">
        <f>SUMIFS(СВЦЭМ!$L$40:$L$783,СВЦЭМ!$A$40:$A$783,$A407,СВЦЭМ!$B$40:$B$783,L$401)+'СЕТ СН'!$F$16</f>
        <v>0</v>
      </c>
      <c r="M407" s="36">
        <f>SUMIFS(СВЦЭМ!$L$40:$L$783,СВЦЭМ!$A$40:$A$783,$A407,СВЦЭМ!$B$40:$B$783,M$401)+'СЕТ СН'!$F$16</f>
        <v>0</v>
      </c>
      <c r="N407" s="36">
        <f>SUMIFS(СВЦЭМ!$L$40:$L$783,СВЦЭМ!$A$40:$A$783,$A407,СВЦЭМ!$B$40:$B$783,N$401)+'СЕТ СН'!$F$16</f>
        <v>0</v>
      </c>
      <c r="O407" s="36">
        <f>SUMIFS(СВЦЭМ!$L$40:$L$783,СВЦЭМ!$A$40:$A$783,$A407,СВЦЭМ!$B$40:$B$783,O$401)+'СЕТ СН'!$F$16</f>
        <v>0</v>
      </c>
      <c r="P407" s="36">
        <f>SUMIFS(СВЦЭМ!$L$40:$L$783,СВЦЭМ!$A$40:$A$783,$A407,СВЦЭМ!$B$40:$B$783,P$401)+'СЕТ СН'!$F$16</f>
        <v>0</v>
      </c>
      <c r="Q407" s="36">
        <f>SUMIFS(СВЦЭМ!$L$40:$L$783,СВЦЭМ!$A$40:$A$783,$A407,СВЦЭМ!$B$40:$B$783,Q$401)+'СЕТ СН'!$F$16</f>
        <v>0</v>
      </c>
      <c r="R407" s="36">
        <f>SUMIFS(СВЦЭМ!$L$40:$L$783,СВЦЭМ!$A$40:$A$783,$A407,СВЦЭМ!$B$40:$B$783,R$401)+'СЕТ СН'!$F$16</f>
        <v>0</v>
      </c>
      <c r="S407" s="36">
        <f>SUMIFS(СВЦЭМ!$L$40:$L$783,СВЦЭМ!$A$40:$A$783,$A407,СВЦЭМ!$B$40:$B$783,S$401)+'СЕТ СН'!$F$16</f>
        <v>0</v>
      </c>
      <c r="T407" s="36">
        <f>SUMIFS(СВЦЭМ!$L$40:$L$783,СВЦЭМ!$A$40:$A$783,$A407,СВЦЭМ!$B$40:$B$783,T$401)+'СЕТ СН'!$F$16</f>
        <v>0</v>
      </c>
      <c r="U407" s="36">
        <f>SUMIFS(СВЦЭМ!$L$40:$L$783,СВЦЭМ!$A$40:$A$783,$A407,СВЦЭМ!$B$40:$B$783,U$401)+'СЕТ СН'!$F$16</f>
        <v>0</v>
      </c>
      <c r="V407" s="36">
        <f>SUMIFS(СВЦЭМ!$L$40:$L$783,СВЦЭМ!$A$40:$A$783,$A407,СВЦЭМ!$B$40:$B$783,V$401)+'СЕТ СН'!$F$16</f>
        <v>0</v>
      </c>
      <c r="W407" s="36">
        <f>SUMIFS(СВЦЭМ!$L$40:$L$783,СВЦЭМ!$A$40:$A$783,$A407,СВЦЭМ!$B$40:$B$783,W$401)+'СЕТ СН'!$F$16</f>
        <v>0</v>
      </c>
      <c r="X407" s="36">
        <f>SUMIFS(СВЦЭМ!$L$40:$L$783,СВЦЭМ!$A$40:$A$783,$A407,СВЦЭМ!$B$40:$B$783,X$401)+'СЕТ СН'!$F$16</f>
        <v>0</v>
      </c>
      <c r="Y407" s="36">
        <f>SUMIFS(СВЦЭМ!$L$40:$L$783,СВЦЭМ!$A$40:$A$783,$A407,СВЦЭМ!$B$40:$B$783,Y$401)+'СЕТ СН'!$F$16</f>
        <v>0</v>
      </c>
    </row>
    <row r="408" spans="1:27" ht="15.75" hidden="1" x14ac:dyDescent="0.2">
      <c r="A408" s="35">
        <f t="shared" si="11"/>
        <v>44902</v>
      </c>
      <c r="B408" s="36">
        <f>SUMIFS(СВЦЭМ!$L$40:$L$783,СВЦЭМ!$A$40:$A$783,$A408,СВЦЭМ!$B$40:$B$783,B$401)+'СЕТ СН'!$F$16</f>
        <v>0</v>
      </c>
      <c r="C408" s="36">
        <f>SUMIFS(СВЦЭМ!$L$40:$L$783,СВЦЭМ!$A$40:$A$783,$A408,СВЦЭМ!$B$40:$B$783,C$401)+'СЕТ СН'!$F$16</f>
        <v>0</v>
      </c>
      <c r="D408" s="36">
        <f>SUMIFS(СВЦЭМ!$L$40:$L$783,СВЦЭМ!$A$40:$A$783,$A408,СВЦЭМ!$B$40:$B$783,D$401)+'СЕТ СН'!$F$16</f>
        <v>0</v>
      </c>
      <c r="E408" s="36">
        <f>SUMIFS(СВЦЭМ!$L$40:$L$783,СВЦЭМ!$A$40:$A$783,$A408,СВЦЭМ!$B$40:$B$783,E$401)+'СЕТ СН'!$F$16</f>
        <v>0</v>
      </c>
      <c r="F408" s="36">
        <f>SUMIFS(СВЦЭМ!$L$40:$L$783,СВЦЭМ!$A$40:$A$783,$A408,СВЦЭМ!$B$40:$B$783,F$401)+'СЕТ СН'!$F$16</f>
        <v>0</v>
      </c>
      <c r="G408" s="36">
        <f>SUMIFS(СВЦЭМ!$L$40:$L$783,СВЦЭМ!$A$40:$A$783,$A408,СВЦЭМ!$B$40:$B$783,G$401)+'СЕТ СН'!$F$16</f>
        <v>0</v>
      </c>
      <c r="H408" s="36">
        <f>SUMIFS(СВЦЭМ!$L$40:$L$783,СВЦЭМ!$A$40:$A$783,$A408,СВЦЭМ!$B$40:$B$783,H$401)+'СЕТ СН'!$F$16</f>
        <v>0</v>
      </c>
      <c r="I408" s="36">
        <f>SUMIFS(СВЦЭМ!$L$40:$L$783,СВЦЭМ!$A$40:$A$783,$A408,СВЦЭМ!$B$40:$B$783,I$401)+'СЕТ СН'!$F$16</f>
        <v>0</v>
      </c>
      <c r="J408" s="36">
        <f>SUMIFS(СВЦЭМ!$L$40:$L$783,СВЦЭМ!$A$40:$A$783,$A408,СВЦЭМ!$B$40:$B$783,J$401)+'СЕТ СН'!$F$16</f>
        <v>0</v>
      </c>
      <c r="K408" s="36">
        <f>SUMIFS(СВЦЭМ!$L$40:$L$783,СВЦЭМ!$A$40:$A$783,$A408,СВЦЭМ!$B$40:$B$783,K$401)+'СЕТ СН'!$F$16</f>
        <v>0</v>
      </c>
      <c r="L408" s="36">
        <f>SUMIFS(СВЦЭМ!$L$40:$L$783,СВЦЭМ!$A$40:$A$783,$A408,СВЦЭМ!$B$40:$B$783,L$401)+'СЕТ СН'!$F$16</f>
        <v>0</v>
      </c>
      <c r="M408" s="36">
        <f>SUMIFS(СВЦЭМ!$L$40:$L$783,СВЦЭМ!$A$40:$A$783,$A408,СВЦЭМ!$B$40:$B$783,M$401)+'СЕТ СН'!$F$16</f>
        <v>0</v>
      </c>
      <c r="N408" s="36">
        <f>SUMIFS(СВЦЭМ!$L$40:$L$783,СВЦЭМ!$A$40:$A$783,$A408,СВЦЭМ!$B$40:$B$783,N$401)+'СЕТ СН'!$F$16</f>
        <v>0</v>
      </c>
      <c r="O408" s="36">
        <f>SUMIFS(СВЦЭМ!$L$40:$L$783,СВЦЭМ!$A$40:$A$783,$A408,СВЦЭМ!$B$40:$B$783,O$401)+'СЕТ СН'!$F$16</f>
        <v>0</v>
      </c>
      <c r="P408" s="36">
        <f>SUMIFS(СВЦЭМ!$L$40:$L$783,СВЦЭМ!$A$40:$A$783,$A408,СВЦЭМ!$B$40:$B$783,P$401)+'СЕТ СН'!$F$16</f>
        <v>0</v>
      </c>
      <c r="Q408" s="36">
        <f>SUMIFS(СВЦЭМ!$L$40:$L$783,СВЦЭМ!$A$40:$A$783,$A408,СВЦЭМ!$B$40:$B$783,Q$401)+'СЕТ СН'!$F$16</f>
        <v>0</v>
      </c>
      <c r="R408" s="36">
        <f>SUMIFS(СВЦЭМ!$L$40:$L$783,СВЦЭМ!$A$40:$A$783,$A408,СВЦЭМ!$B$40:$B$783,R$401)+'СЕТ СН'!$F$16</f>
        <v>0</v>
      </c>
      <c r="S408" s="36">
        <f>SUMIFS(СВЦЭМ!$L$40:$L$783,СВЦЭМ!$A$40:$A$783,$A408,СВЦЭМ!$B$40:$B$783,S$401)+'СЕТ СН'!$F$16</f>
        <v>0</v>
      </c>
      <c r="T408" s="36">
        <f>SUMIFS(СВЦЭМ!$L$40:$L$783,СВЦЭМ!$A$40:$A$783,$A408,СВЦЭМ!$B$40:$B$783,T$401)+'СЕТ СН'!$F$16</f>
        <v>0</v>
      </c>
      <c r="U408" s="36">
        <f>SUMIFS(СВЦЭМ!$L$40:$L$783,СВЦЭМ!$A$40:$A$783,$A408,СВЦЭМ!$B$40:$B$783,U$401)+'СЕТ СН'!$F$16</f>
        <v>0</v>
      </c>
      <c r="V408" s="36">
        <f>SUMIFS(СВЦЭМ!$L$40:$L$783,СВЦЭМ!$A$40:$A$783,$A408,СВЦЭМ!$B$40:$B$783,V$401)+'СЕТ СН'!$F$16</f>
        <v>0</v>
      </c>
      <c r="W408" s="36">
        <f>SUMIFS(СВЦЭМ!$L$40:$L$783,СВЦЭМ!$A$40:$A$783,$A408,СВЦЭМ!$B$40:$B$783,W$401)+'СЕТ СН'!$F$16</f>
        <v>0</v>
      </c>
      <c r="X408" s="36">
        <f>SUMIFS(СВЦЭМ!$L$40:$L$783,СВЦЭМ!$A$40:$A$783,$A408,СВЦЭМ!$B$40:$B$783,X$401)+'СЕТ СН'!$F$16</f>
        <v>0</v>
      </c>
      <c r="Y408" s="36">
        <f>SUMIFS(СВЦЭМ!$L$40:$L$783,СВЦЭМ!$A$40:$A$783,$A408,СВЦЭМ!$B$40:$B$783,Y$401)+'СЕТ СН'!$F$16</f>
        <v>0</v>
      </c>
    </row>
    <row r="409" spans="1:27" ht="15.75" hidden="1" x14ac:dyDescent="0.2">
      <c r="A409" s="35">
        <f t="shared" si="11"/>
        <v>44903</v>
      </c>
      <c r="B409" s="36">
        <f>SUMIFS(СВЦЭМ!$L$40:$L$783,СВЦЭМ!$A$40:$A$783,$A409,СВЦЭМ!$B$40:$B$783,B$401)+'СЕТ СН'!$F$16</f>
        <v>0</v>
      </c>
      <c r="C409" s="36">
        <f>SUMIFS(СВЦЭМ!$L$40:$L$783,СВЦЭМ!$A$40:$A$783,$A409,СВЦЭМ!$B$40:$B$783,C$401)+'СЕТ СН'!$F$16</f>
        <v>0</v>
      </c>
      <c r="D409" s="36">
        <f>SUMIFS(СВЦЭМ!$L$40:$L$783,СВЦЭМ!$A$40:$A$783,$A409,СВЦЭМ!$B$40:$B$783,D$401)+'СЕТ СН'!$F$16</f>
        <v>0</v>
      </c>
      <c r="E409" s="36">
        <f>SUMIFS(СВЦЭМ!$L$40:$L$783,СВЦЭМ!$A$40:$A$783,$A409,СВЦЭМ!$B$40:$B$783,E$401)+'СЕТ СН'!$F$16</f>
        <v>0</v>
      </c>
      <c r="F409" s="36">
        <f>SUMIFS(СВЦЭМ!$L$40:$L$783,СВЦЭМ!$A$40:$A$783,$A409,СВЦЭМ!$B$40:$B$783,F$401)+'СЕТ СН'!$F$16</f>
        <v>0</v>
      </c>
      <c r="G409" s="36">
        <f>SUMIFS(СВЦЭМ!$L$40:$L$783,СВЦЭМ!$A$40:$A$783,$A409,СВЦЭМ!$B$40:$B$783,G$401)+'СЕТ СН'!$F$16</f>
        <v>0</v>
      </c>
      <c r="H409" s="36">
        <f>SUMIFS(СВЦЭМ!$L$40:$L$783,СВЦЭМ!$A$40:$A$783,$A409,СВЦЭМ!$B$40:$B$783,H$401)+'СЕТ СН'!$F$16</f>
        <v>0</v>
      </c>
      <c r="I409" s="36">
        <f>SUMIFS(СВЦЭМ!$L$40:$L$783,СВЦЭМ!$A$40:$A$783,$A409,СВЦЭМ!$B$40:$B$783,I$401)+'СЕТ СН'!$F$16</f>
        <v>0</v>
      </c>
      <c r="J409" s="36">
        <f>SUMIFS(СВЦЭМ!$L$40:$L$783,СВЦЭМ!$A$40:$A$783,$A409,СВЦЭМ!$B$40:$B$783,J$401)+'СЕТ СН'!$F$16</f>
        <v>0</v>
      </c>
      <c r="K409" s="36">
        <f>SUMIFS(СВЦЭМ!$L$40:$L$783,СВЦЭМ!$A$40:$A$783,$A409,СВЦЭМ!$B$40:$B$783,K$401)+'СЕТ СН'!$F$16</f>
        <v>0</v>
      </c>
      <c r="L409" s="36">
        <f>SUMIFS(СВЦЭМ!$L$40:$L$783,СВЦЭМ!$A$40:$A$783,$A409,СВЦЭМ!$B$40:$B$783,L$401)+'СЕТ СН'!$F$16</f>
        <v>0</v>
      </c>
      <c r="M409" s="36">
        <f>SUMIFS(СВЦЭМ!$L$40:$L$783,СВЦЭМ!$A$40:$A$783,$A409,СВЦЭМ!$B$40:$B$783,M$401)+'СЕТ СН'!$F$16</f>
        <v>0</v>
      </c>
      <c r="N409" s="36">
        <f>SUMIFS(СВЦЭМ!$L$40:$L$783,СВЦЭМ!$A$40:$A$783,$A409,СВЦЭМ!$B$40:$B$783,N$401)+'СЕТ СН'!$F$16</f>
        <v>0</v>
      </c>
      <c r="O409" s="36">
        <f>SUMIFS(СВЦЭМ!$L$40:$L$783,СВЦЭМ!$A$40:$A$783,$A409,СВЦЭМ!$B$40:$B$783,O$401)+'СЕТ СН'!$F$16</f>
        <v>0</v>
      </c>
      <c r="P409" s="36">
        <f>SUMIFS(СВЦЭМ!$L$40:$L$783,СВЦЭМ!$A$40:$A$783,$A409,СВЦЭМ!$B$40:$B$783,P$401)+'СЕТ СН'!$F$16</f>
        <v>0</v>
      </c>
      <c r="Q409" s="36">
        <f>SUMIFS(СВЦЭМ!$L$40:$L$783,СВЦЭМ!$A$40:$A$783,$A409,СВЦЭМ!$B$40:$B$783,Q$401)+'СЕТ СН'!$F$16</f>
        <v>0</v>
      </c>
      <c r="R409" s="36">
        <f>SUMIFS(СВЦЭМ!$L$40:$L$783,СВЦЭМ!$A$40:$A$783,$A409,СВЦЭМ!$B$40:$B$783,R$401)+'СЕТ СН'!$F$16</f>
        <v>0</v>
      </c>
      <c r="S409" s="36">
        <f>SUMIFS(СВЦЭМ!$L$40:$L$783,СВЦЭМ!$A$40:$A$783,$A409,СВЦЭМ!$B$40:$B$783,S$401)+'СЕТ СН'!$F$16</f>
        <v>0</v>
      </c>
      <c r="T409" s="36">
        <f>SUMIFS(СВЦЭМ!$L$40:$L$783,СВЦЭМ!$A$40:$A$783,$A409,СВЦЭМ!$B$40:$B$783,T$401)+'СЕТ СН'!$F$16</f>
        <v>0</v>
      </c>
      <c r="U409" s="36">
        <f>SUMIFS(СВЦЭМ!$L$40:$L$783,СВЦЭМ!$A$40:$A$783,$A409,СВЦЭМ!$B$40:$B$783,U$401)+'СЕТ СН'!$F$16</f>
        <v>0</v>
      </c>
      <c r="V409" s="36">
        <f>SUMIFS(СВЦЭМ!$L$40:$L$783,СВЦЭМ!$A$40:$A$783,$A409,СВЦЭМ!$B$40:$B$783,V$401)+'СЕТ СН'!$F$16</f>
        <v>0</v>
      </c>
      <c r="W409" s="36">
        <f>SUMIFS(СВЦЭМ!$L$40:$L$783,СВЦЭМ!$A$40:$A$783,$A409,СВЦЭМ!$B$40:$B$783,W$401)+'СЕТ СН'!$F$16</f>
        <v>0</v>
      </c>
      <c r="X409" s="36">
        <f>SUMIFS(СВЦЭМ!$L$40:$L$783,СВЦЭМ!$A$40:$A$783,$A409,СВЦЭМ!$B$40:$B$783,X$401)+'СЕТ СН'!$F$16</f>
        <v>0</v>
      </c>
      <c r="Y409" s="36">
        <f>SUMIFS(СВЦЭМ!$L$40:$L$783,СВЦЭМ!$A$40:$A$783,$A409,СВЦЭМ!$B$40:$B$783,Y$401)+'СЕТ СН'!$F$16</f>
        <v>0</v>
      </c>
    </row>
    <row r="410" spans="1:27" ht="15.75" hidden="1" x14ac:dyDescent="0.2">
      <c r="A410" s="35">
        <f t="shared" si="11"/>
        <v>44904</v>
      </c>
      <c r="B410" s="36">
        <f>SUMIFS(СВЦЭМ!$L$40:$L$783,СВЦЭМ!$A$40:$A$783,$A410,СВЦЭМ!$B$40:$B$783,B$401)+'СЕТ СН'!$F$16</f>
        <v>0</v>
      </c>
      <c r="C410" s="36">
        <f>SUMIFS(СВЦЭМ!$L$40:$L$783,СВЦЭМ!$A$40:$A$783,$A410,СВЦЭМ!$B$40:$B$783,C$401)+'СЕТ СН'!$F$16</f>
        <v>0</v>
      </c>
      <c r="D410" s="36">
        <f>SUMIFS(СВЦЭМ!$L$40:$L$783,СВЦЭМ!$A$40:$A$783,$A410,СВЦЭМ!$B$40:$B$783,D$401)+'СЕТ СН'!$F$16</f>
        <v>0</v>
      </c>
      <c r="E410" s="36">
        <f>SUMIFS(СВЦЭМ!$L$40:$L$783,СВЦЭМ!$A$40:$A$783,$A410,СВЦЭМ!$B$40:$B$783,E$401)+'СЕТ СН'!$F$16</f>
        <v>0</v>
      </c>
      <c r="F410" s="36">
        <f>SUMIFS(СВЦЭМ!$L$40:$L$783,СВЦЭМ!$A$40:$A$783,$A410,СВЦЭМ!$B$40:$B$783,F$401)+'СЕТ СН'!$F$16</f>
        <v>0</v>
      </c>
      <c r="G410" s="36">
        <f>SUMIFS(СВЦЭМ!$L$40:$L$783,СВЦЭМ!$A$40:$A$783,$A410,СВЦЭМ!$B$40:$B$783,G$401)+'СЕТ СН'!$F$16</f>
        <v>0</v>
      </c>
      <c r="H410" s="36">
        <f>SUMIFS(СВЦЭМ!$L$40:$L$783,СВЦЭМ!$A$40:$A$783,$A410,СВЦЭМ!$B$40:$B$783,H$401)+'СЕТ СН'!$F$16</f>
        <v>0</v>
      </c>
      <c r="I410" s="36">
        <f>SUMIFS(СВЦЭМ!$L$40:$L$783,СВЦЭМ!$A$40:$A$783,$A410,СВЦЭМ!$B$40:$B$783,I$401)+'СЕТ СН'!$F$16</f>
        <v>0</v>
      </c>
      <c r="J410" s="36">
        <f>SUMIFS(СВЦЭМ!$L$40:$L$783,СВЦЭМ!$A$40:$A$783,$A410,СВЦЭМ!$B$40:$B$783,J$401)+'СЕТ СН'!$F$16</f>
        <v>0</v>
      </c>
      <c r="K410" s="36">
        <f>SUMIFS(СВЦЭМ!$L$40:$L$783,СВЦЭМ!$A$40:$A$783,$A410,СВЦЭМ!$B$40:$B$783,K$401)+'СЕТ СН'!$F$16</f>
        <v>0</v>
      </c>
      <c r="L410" s="36">
        <f>SUMIFS(СВЦЭМ!$L$40:$L$783,СВЦЭМ!$A$40:$A$783,$A410,СВЦЭМ!$B$40:$B$783,L$401)+'СЕТ СН'!$F$16</f>
        <v>0</v>
      </c>
      <c r="M410" s="36">
        <f>SUMIFS(СВЦЭМ!$L$40:$L$783,СВЦЭМ!$A$40:$A$783,$A410,СВЦЭМ!$B$40:$B$783,M$401)+'СЕТ СН'!$F$16</f>
        <v>0</v>
      </c>
      <c r="N410" s="36">
        <f>SUMIFS(СВЦЭМ!$L$40:$L$783,СВЦЭМ!$A$40:$A$783,$A410,СВЦЭМ!$B$40:$B$783,N$401)+'СЕТ СН'!$F$16</f>
        <v>0</v>
      </c>
      <c r="O410" s="36">
        <f>SUMIFS(СВЦЭМ!$L$40:$L$783,СВЦЭМ!$A$40:$A$783,$A410,СВЦЭМ!$B$40:$B$783,O$401)+'СЕТ СН'!$F$16</f>
        <v>0</v>
      </c>
      <c r="P410" s="36">
        <f>SUMIFS(СВЦЭМ!$L$40:$L$783,СВЦЭМ!$A$40:$A$783,$A410,СВЦЭМ!$B$40:$B$783,P$401)+'СЕТ СН'!$F$16</f>
        <v>0</v>
      </c>
      <c r="Q410" s="36">
        <f>SUMIFS(СВЦЭМ!$L$40:$L$783,СВЦЭМ!$A$40:$A$783,$A410,СВЦЭМ!$B$40:$B$783,Q$401)+'СЕТ СН'!$F$16</f>
        <v>0</v>
      </c>
      <c r="R410" s="36">
        <f>SUMIFS(СВЦЭМ!$L$40:$L$783,СВЦЭМ!$A$40:$A$783,$A410,СВЦЭМ!$B$40:$B$783,R$401)+'СЕТ СН'!$F$16</f>
        <v>0</v>
      </c>
      <c r="S410" s="36">
        <f>SUMIFS(СВЦЭМ!$L$40:$L$783,СВЦЭМ!$A$40:$A$783,$A410,СВЦЭМ!$B$40:$B$783,S$401)+'СЕТ СН'!$F$16</f>
        <v>0</v>
      </c>
      <c r="T410" s="36">
        <f>SUMIFS(СВЦЭМ!$L$40:$L$783,СВЦЭМ!$A$40:$A$783,$A410,СВЦЭМ!$B$40:$B$783,T$401)+'СЕТ СН'!$F$16</f>
        <v>0</v>
      </c>
      <c r="U410" s="36">
        <f>SUMIFS(СВЦЭМ!$L$40:$L$783,СВЦЭМ!$A$40:$A$783,$A410,СВЦЭМ!$B$40:$B$783,U$401)+'СЕТ СН'!$F$16</f>
        <v>0</v>
      </c>
      <c r="V410" s="36">
        <f>SUMIFS(СВЦЭМ!$L$40:$L$783,СВЦЭМ!$A$40:$A$783,$A410,СВЦЭМ!$B$40:$B$783,V$401)+'СЕТ СН'!$F$16</f>
        <v>0</v>
      </c>
      <c r="W410" s="36">
        <f>SUMIFS(СВЦЭМ!$L$40:$L$783,СВЦЭМ!$A$40:$A$783,$A410,СВЦЭМ!$B$40:$B$783,W$401)+'СЕТ СН'!$F$16</f>
        <v>0</v>
      </c>
      <c r="X410" s="36">
        <f>SUMIFS(СВЦЭМ!$L$40:$L$783,СВЦЭМ!$A$40:$A$783,$A410,СВЦЭМ!$B$40:$B$783,X$401)+'СЕТ СН'!$F$16</f>
        <v>0</v>
      </c>
      <c r="Y410" s="36">
        <f>SUMIFS(СВЦЭМ!$L$40:$L$783,СВЦЭМ!$A$40:$A$783,$A410,СВЦЭМ!$B$40:$B$783,Y$401)+'СЕТ СН'!$F$16</f>
        <v>0</v>
      </c>
    </row>
    <row r="411" spans="1:27" ht="15.75" hidden="1" x14ac:dyDescent="0.2">
      <c r="A411" s="35">
        <f t="shared" si="11"/>
        <v>44905</v>
      </c>
      <c r="B411" s="36">
        <f>SUMIFS(СВЦЭМ!$L$40:$L$783,СВЦЭМ!$A$40:$A$783,$A411,СВЦЭМ!$B$40:$B$783,B$401)+'СЕТ СН'!$F$16</f>
        <v>0</v>
      </c>
      <c r="C411" s="36">
        <f>SUMIFS(СВЦЭМ!$L$40:$L$783,СВЦЭМ!$A$40:$A$783,$A411,СВЦЭМ!$B$40:$B$783,C$401)+'СЕТ СН'!$F$16</f>
        <v>0</v>
      </c>
      <c r="D411" s="36">
        <f>SUMIFS(СВЦЭМ!$L$40:$L$783,СВЦЭМ!$A$40:$A$783,$A411,СВЦЭМ!$B$40:$B$783,D$401)+'СЕТ СН'!$F$16</f>
        <v>0</v>
      </c>
      <c r="E411" s="36">
        <f>SUMIFS(СВЦЭМ!$L$40:$L$783,СВЦЭМ!$A$40:$A$783,$A411,СВЦЭМ!$B$40:$B$783,E$401)+'СЕТ СН'!$F$16</f>
        <v>0</v>
      </c>
      <c r="F411" s="36">
        <f>SUMIFS(СВЦЭМ!$L$40:$L$783,СВЦЭМ!$A$40:$A$783,$A411,СВЦЭМ!$B$40:$B$783,F$401)+'СЕТ СН'!$F$16</f>
        <v>0</v>
      </c>
      <c r="G411" s="36">
        <f>SUMIFS(СВЦЭМ!$L$40:$L$783,СВЦЭМ!$A$40:$A$783,$A411,СВЦЭМ!$B$40:$B$783,G$401)+'СЕТ СН'!$F$16</f>
        <v>0</v>
      </c>
      <c r="H411" s="36">
        <f>SUMIFS(СВЦЭМ!$L$40:$L$783,СВЦЭМ!$A$40:$A$783,$A411,СВЦЭМ!$B$40:$B$783,H$401)+'СЕТ СН'!$F$16</f>
        <v>0</v>
      </c>
      <c r="I411" s="36">
        <f>SUMIFS(СВЦЭМ!$L$40:$L$783,СВЦЭМ!$A$40:$A$783,$A411,СВЦЭМ!$B$40:$B$783,I$401)+'СЕТ СН'!$F$16</f>
        <v>0</v>
      </c>
      <c r="J411" s="36">
        <f>SUMIFS(СВЦЭМ!$L$40:$L$783,СВЦЭМ!$A$40:$A$783,$A411,СВЦЭМ!$B$40:$B$783,J$401)+'СЕТ СН'!$F$16</f>
        <v>0</v>
      </c>
      <c r="K411" s="36">
        <f>SUMIFS(СВЦЭМ!$L$40:$L$783,СВЦЭМ!$A$40:$A$783,$A411,СВЦЭМ!$B$40:$B$783,K$401)+'СЕТ СН'!$F$16</f>
        <v>0</v>
      </c>
      <c r="L411" s="36">
        <f>SUMIFS(СВЦЭМ!$L$40:$L$783,СВЦЭМ!$A$40:$A$783,$A411,СВЦЭМ!$B$40:$B$783,L$401)+'СЕТ СН'!$F$16</f>
        <v>0</v>
      </c>
      <c r="M411" s="36">
        <f>SUMIFS(СВЦЭМ!$L$40:$L$783,СВЦЭМ!$A$40:$A$783,$A411,СВЦЭМ!$B$40:$B$783,M$401)+'СЕТ СН'!$F$16</f>
        <v>0</v>
      </c>
      <c r="N411" s="36">
        <f>SUMIFS(СВЦЭМ!$L$40:$L$783,СВЦЭМ!$A$40:$A$783,$A411,СВЦЭМ!$B$40:$B$783,N$401)+'СЕТ СН'!$F$16</f>
        <v>0</v>
      </c>
      <c r="O411" s="36">
        <f>SUMIFS(СВЦЭМ!$L$40:$L$783,СВЦЭМ!$A$40:$A$783,$A411,СВЦЭМ!$B$40:$B$783,O$401)+'СЕТ СН'!$F$16</f>
        <v>0</v>
      </c>
      <c r="P411" s="36">
        <f>SUMIFS(СВЦЭМ!$L$40:$L$783,СВЦЭМ!$A$40:$A$783,$A411,СВЦЭМ!$B$40:$B$783,P$401)+'СЕТ СН'!$F$16</f>
        <v>0</v>
      </c>
      <c r="Q411" s="36">
        <f>SUMIFS(СВЦЭМ!$L$40:$L$783,СВЦЭМ!$A$40:$A$783,$A411,СВЦЭМ!$B$40:$B$783,Q$401)+'СЕТ СН'!$F$16</f>
        <v>0</v>
      </c>
      <c r="R411" s="36">
        <f>SUMIFS(СВЦЭМ!$L$40:$L$783,СВЦЭМ!$A$40:$A$783,$A411,СВЦЭМ!$B$40:$B$783,R$401)+'СЕТ СН'!$F$16</f>
        <v>0</v>
      </c>
      <c r="S411" s="36">
        <f>SUMIFS(СВЦЭМ!$L$40:$L$783,СВЦЭМ!$A$40:$A$783,$A411,СВЦЭМ!$B$40:$B$783,S$401)+'СЕТ СН'!$F$16</f>
        <v>0</v>
      </c>
      <c r="T411" s="36">
        <f>SUMIFS(СВЦЭМ!$L$40:$L$783,СВЦЭМ!$A$40:$A$783,$A411,СВЦЭМ!$B$40:$B$783,T$401)+'СЕТ СН'!$F$16</f>
        <v>0</v>
      </c>
      <c r="U411" s="36">
        <f>SUMIFS(СВЦЭМ!$L$40:$L$783,СВЦЭМ!$A$40:$A$783,$A411,СВЦЭМ!$B$40:$B$783,U$401)+'СЕТ СН'!$F$16</f>
        <v>0</v>
      </c>
      <c r="V411" s="36">
        <f>SUMIFS(СВЦЭМ!$L$40:$L$783,СВЦЭМ!$A$40:$A$783,$A411,СВЦЭМ!$B$40:$B$783,V$401)+'СЕТ СН'!$F$16</f>
        <v>0</v>
      </c>
      <c r="W411" s="36">
        <f>SUMIFS(СВЦЭМ!$L$40:$L$783,СВЦЭМ!$A$40:$A$783,$A411,СВЦЭМ!$B$40:$B$783,W$401)+'СЕТ СН'!$F$16</f>
        <v>0</v>
      </c>
      <c r="X411" s="36">
        <f>SUMIFS(СВЦЭМ!$L$40:$L$783,СВЦЭМ!$A$40:$A$783,$A411,СВЦЭМ!$B$40:$B$783,X$401)+'СЕТ СН'!$F$16</f>
        <v>0</v>
      </c>
      <c r="Y411" s="36">
        <f>SUMIFS(СВЦЭМ!$L$40:$L$783,СВЦЭМ!$A$40:$A$783,$A411,СВЦЭМ!$B$40:$B$783,Y$401)+'СЕТ СН'!$F$16</f>
        <v>0</v>
      </c>
    </row>
    <row r="412" spans="1:27" ht="15.75" hidden="1" x14ac:dyDescent="0.2">
      <c r="A412" s="35">
        <f t="shared" si="11"/>
        <v>44906</v>
      </c>
      <c r="B412" s="36">
        <f>SUMIFS(СВЦЭМ!$L$40:$L$783,СВЦЭМ!$A$40:$A$783,$A412,СВЦЭМ!$B$40:$B$783,B$401)+'СЕТ СН'!$F$16</f>
        <v>0</v>
      </c>
      <c r="C412" s="36">
        <f>SUMIFS(СВЦЭМ!$L$40:$L$783,СВЦЭМ!$A$40:$A$783,$A412,СВЦЭМ!$B$40:$B$783,C$401)+'СЕТ СН'!$F$16</f>
        <v>0</v>
      </c>
      <c r="D412" s="36">
        <f>SUMIFS(СВЦЭМ!$L$40:$L$783,СВЦЭМ!$A$40:$A$783,$A412,СВЦЭМ!$B$40:$B$783,D$401)+'СЕТ СН'!$F$16</f>
        <v>0</v>
      </c>
      <c r="E412" s="36">
        <f>SUMIFS(СВЦЭМ!$L$40:$L$783,СВЦЭМ!$A$40:$A$783,$A412,СВЦЭМ!$B$40:$B$783,E$401)+'СЕТ СН'!$F$16</f>
        <v>0</v>
      </c>
      <c r="F412" s="36">
        <f>SUMIFS(СВЦЭМ!$L$40:$L$783,СВЦЭМ!$A$40:$A$783,$A412,СВЦЭМ!$B$40:$B$783,F$401)+'СЕТ СН'!$F$16</f>
        <v>0</v>
      </c>
      <c r="G412" s="36">
        <f>SUMIFS(СВЦЭМ!$L$40:$L$783,СВЦЭМ!$A$40:$A$783,$A412,СВЦЭМ!$B$40:$B$783,G$401)+'СЕТ СН'!$F$16</f>
        <v>0</v>
      </c>
      <c r="H412" s="36">
        <f>SUMIFS(СВЦЭМ!$L$40:$L$783,СВЦЭМ!$A$40:$A$783,$A412,СВЦЭМ!$B$40:$B$783,H$401)+'СЕТ СН'!$F$16</f>
        <v>0</v>
      </c>
      <c r="I412" s="36">
        <f>SUMIFS(СВЦЭМ!$L$40:$L$783,СВЦЭМ!$A$40:$A$783,$A412,СВЦЭМ!$B$40:$B$783,I$401)+'СЕТ СН'!$F$16</f>
        <v>0</v>
      </c>
      <c r="J412" s="36">
        <f>SUMIFS(СВЦЭМ!$L$40:$L$783,СВЦЭМ!$A$40:$A$783,$A412,СВЦЭМ!$B$40:$B$783,J$401)+'СЕТ СН'!$F$16</f>
        <v>0</v>
      </c>
      <c r="K412" s="36">
        <f>SUMIFS(СВЦЭМ!$L$40:$L$783,СВЦЭМ!$A$40:$A$783,$A412,СВЦЭМ!$B$40:$B$783,K$401)+'СЕТ СН'!$F$16</f>
        <v>0</v>
      </c>
      <c r="L412" s="36">
        <f>SUMIFS(СВЦЭМ!$L$40:$L$783,СВЦЭМ!$A$40:$A$783,$A412,СВЦЭМ!$B$40:$B$783,L$401)+'СЕТ СН'!$F$16</f>
        <v>0</v>
      </c>
      <c r="M412" s="36">
        <f>SUMIFS(СВЦЭМ!$L$40:$L$783,СВЦЭМ!$A$40:$A$783,$A412,СВЦЭМ!$B$40:$B$783,M$401)+'СЕТ СН'!$F$16</f>
        <v>0</v>
      </c>
      <c r="N412" s="36">
        <f>SUMIFS(СВЦЭМ!$L$40:$L$783,СВЦЭМ!$A$40:$A$783,$A412,СВЦЭМ!$B$40:$B$783,N$401)+'СЕТ СН'!$F$16</f>
        <v>0</v>
      </c>
      <c r="O412" s="36">
        <f>SUMIFS(СВЦЭМ!$L$40:$L$783,СВЦЭМ!$A$40:$A$783,$A412,СВЦЭМ!$B$40:$B$783,O$401)+'СЕТ СН'!$F$16</f>
        <v>0</v>
      </c>
      <c r="P412" s="36">
        <f>SUMIFS(СВЦЭМ!$L$40:$L$783,СВЦЭМ!$A$40:$A$783,$A412,СВЦЭМ!$B$40:$B$783,P$401)+'СЕТ СН'!$F$16</f>
        <v>0</v>
      </c>
      <c r="Q412" s="36">
        <f>SUMIFS(СВЦЭМ!$L$40:$L$783,СВЦЭМ!$A$40:$A$783,$A412,СВЦЭМ!$B$40:$B$783,Q$401)+'СЕТ СН'!$F$16</f>
        <v>0</v>
      </c>
      <c r="R412" s="36">
        <f>SUMIFS(СВЦЭМ!$L$40:$L$783,СВЦЭМ!$A$40:$A$783,$A412,СВЦЭМ!$B$40:$B$783,R$401)+'СЕТ СН'!$F$16</f>
        <v>0</v>
      </c>
      <c r="S412" s="36">
        <f>SUMIFS(СВЦЭМ!$L$40:$L$783,СВЦЭМ!$A$40:$A$783,$A412,СВЦЭМ!$B$40:$B$783,S$401)+'СЕТ СН'!$F$16</f>
        <v>0</v>
      </c>
      <c r="T412" s="36">
        <f>SUMIFS(СВЦЭМ!$L$40:$L$783,СВЦЭМ!$A$40:$A$783,$A412,СВЦЭМ!$B$40:$B$783,T$401)+'СЕТ СН'!$F$16</f>
        <v>0</v>
      </c>
      <c r="U412" s="36">
        <f>SUMIFS(СВЦЭМ!$L$40:$L$783,СВЦЭМ!$A$40:$A$783,$A412,СВЦЭМ!$B$40:$B$783,U$401)+'СЕТ СН'!$F$16</f>
        <v>0</v>
      </c>
      <c r="V412" s="36">
        <f>SUMIFS(СВЦЭМ!$L$40:$L$783,СВЦЭМ!$A$40:$A$783,$A412,СВЦЭМ!$B$40:$B$783,V$401)+'СЕТ СН'!$F$16</f>
        <v>0</v>
      </c>
      <c r="W412" s="36">
        <f>SUMIFS(СВЦЭМ!$L$40:$L$783,СВЦЭМ!$A$40:$A$783,$A412,СВЦЭМ!$B$40:$B$783,W$401)+'СЕТ СН'!$F$16</f>
        <v>0</v>
      </c>
      <c r="X412" s="36">
        <f>SUMIFS(СВЦЭМ!$L$40:$L$783,СВЦЭМ!$A$40:$A$783,$A412,СВЦЭМ!$B$40:$B$783,X$401)+'СЕТ СН'!$F$16</f>
        <v>0</v>
      </c>
      <c r="Y412" s="36">
        <f>SUMIFS(СВЦЭМ!$L$40:$L$783,СВЦЭМ!$A$40:$A$783,$A412,СВЦЭМ!$B$40:$B$783,Y$401)+'СЕТ СН'!$F$16</f>
        <v>0</v>
      </c>
    </row>
    <row r="413" spans="1:27" ht="15.75" hidden="1" x14ac:dyDescent="0.2">
      <c r="A413" s="35">
        <f t="shared" si="11"/>
        <v>44907</v>
      </c>
      <c r="B413" s="36">
        <f>SUMIFS(СВЦЭМ!$L$40:$L$783,СВЦЭМ!$A$40:$A$783,$A413,СВЦЭМ!$B$40:$B$783,B$401)+'СЕТ СН'!$F$16</f>
        <v>0</v>
      </c>
      <c r="C413" s="36">
        <f>SUMIFS(СВЦЭМ!$L$40:$L$783,СВЦЭМ!$A$40:$A$783,$A413,СВЦЭМ!$B$40:$B$783,C$401)+'СЕТ СН'!$F$16</f>
        <v>0</v>
      </c>
      <c r="D413" s="36">
        <f>SUMIFS(СВЦЭМ!$L$40:$L$783,СВЦЭМ!$A$40:$A$783,$A413,СВЦЭМ!$B$40:$B$783,D$401)+'СЕТ СН'!$F$16</f>
        <v>0</v>
      </c>
      <c r="E413" s="36">
        <f>SUMIFS(СВЦЭМ!$L$40:$L$783,СВЦЭМ!$A$40:$A$783,$A413,СВЦЭМ!$B$40:$B$783,E$401)+'СЕТ СН'!$F$16</f>
        <v>0</v>
      </c>
      <c r="F413" s="36">
        <f>SUMIFS(СВЦЭМ!$L$40:$L$783,СВЦЭМ!$A$40:$A$783,$A413,СВЦЭМ!$B$40:$B$783,F$401)+'СЕТ СН'!$F$16</f>
        <v>0</v>
      </c>
      <c r="G413" s="36">
        <f>SUMIFS(СВЦЭМ!$L$40:$L$783,СВЦЭМ!$A$40:$A$783,$A413,СВЦЭМ!$B$40:$B$783,G$401)+'СЕТ СН'!$F$16</f>
        <v>0</v>
      </c>
      <c r="H413" s="36">
        <f>SUMIFS(СВЦЭМ!$L$40:$L$783,СВЦЭМ!$A$40:$A$783,$A413,СВЦЭМ!$B$40:$B$783,H$401)+'СЕТ СН'!$F$16</f>
        <v>0</v>
      </c>
      <c r="I413" s="36">
        <f>SUMIFS(СВЦЭМ!$L$40:$L$783,СВЦЭМ!$A$40:$A$783,$A413,СВЦЭМ!$B$40:$B$783,I$401)+'СЕТ СН'!$F$16</f>
        <v>0</v>
      </c>
      <c r="J413" s="36">
        <f>SUMIFS(СВЦЭМ!$L$40:$L$783,СВЦЭМ!$A$40:$A$783,$A413,СВЦЭМ!$B$40:$B$783,J$401)+'СЕТ СН'!$F$16</f>
        <v>0</v>
      </c>
      <c r="K413" s="36">
        <f>SUMIFS(СВЦЭМ!$L$40:$L$783,СВЦЭМ!$A$40:$A$783,$A413,СВЦЭМ!$B$40:$B$783,K$401)+'СЕТ СН'!$F$16</f>
        <v>0</v>
      </c>
      <c r="L413" s="36">
        <f>SUMIFS(СВЦЭМ!$L$40:$L$783,СВЦЭМ!$A$40:$A$783,$A413,СВЦЭМ!$B$40:$B$783,L$401)+'СЕТ СН'!$F$16</f>
        <v>0</v>
      </c>
      <c r="M413" s="36">
        <f>SUMIFS(СВЦЭМ!$L$40:$L$783,СВЦЭМ!$A$40:$A$783,$A413,СВЦЭМ!$B$40:$B$783,M$401)+'СЕТ СН'!$F$16</f>
        <v>0</v>
      </c>
      <c r="N413" s="36">
        <f>SUMIFS(СВЦЭМ!$L$40:$L$783,СВЦЭМ!$A$40:$A$783,$A413,СВЦЭМ!$B$40:$B$783,N$401)+'СЕТ СН'!$F$16</f>
        <v>0</v>
      </c>
      <c r="O413" s="36">
        <f>SUMIFS(СВЦЭМ!$L$40:$L$783,СВЦЭМ!$A$40:$A$783,$A413,СВЦЭМ!$B$40:$B$783,O$401)+'СЕТ СН'!$F$16</f>
        <v>0</v>
      </c>
      <c r="P413" s="36">
        <f>SUMIFS(СВЦЭМ!$L$40:$L$783,СВЦЭМ!$A$40:$A$783,$A413,СВЦЭМ!$B$40:$B$783,P$401)+'СЕТ СН'!$F$16</f>
        <v>0</v>
      </c>
      <c r="Q413" s="36">
        <f>SUMIFS(СВЦЭМ!$L$40:$L$783,СВЦЭМ!$A$40:$A$783,$A413,СВЦЭМ!$B$40:$B$783,Q$401)+'СЕТ СН'!$F$16</f>
        <v>0</v>
      </c>
      <c r="R413" s="36">
        <f>SUMIFS(СВЦЭМ!$L$40:$L$783,СВЦЭМ!$A$40:$A$783,$A413,СВЦЭМ!$B$40:$B$783,R$401)+'СЕТ СН'!$F$16</f>
        <v>0</v>
      </c>
      <c r="S413" s="36">
        <f>SUMIFS(СВЦЭМ!$L$40:$L$783,СВЦЭМ!$A$40:$A$783,$A413,СВЦЭМ!$B$40:$B$783,S$401)+'СЕТ СН'!$F$16</f>
        <v>0</v>
      </c>
      <c r="T413" s="36">
        <f>SUMIFS(СВЦЭМ!$L$40:$L$783,СВЦЭМ!$A$40:$A$783,$A413,СВЦЭМ!$B$40:$B$783,T$401)+'СЕТ СН'!$F$16</f>
        <v>0</v>
      </c>
      <c r="U413" s="36">
        <f>SUMIFS(СВЦЭМ!$L$40:$L$783,СВЦЭМ!$A$40:$A$783,$A413,СВЦЭМ!$B$40:$B$783,U$401)+'СЕТ СН'!$F$16</f>
        <v>0</v>
      </c>
      <c r="V413" s="36">
        <f>SUMIFS(СВЦЭМ!$L$40:$L$783,СВЦЭМ!$A$40:$A$783,$A413,СВЦЭМ!$B$40:$B$783,V$401)+'СЕТ СН'!$F$16</f>
        <v>0</v>
      </c>
      <c r="W413" s="36">
        <f>SUMIFS(СВЦЭМ!$L$40:$L$783,СВЦЭМ!$A$40:$A$783,$A413,СВЦЭМ!$B$40:$B$783,W$401)+'СЕТ СН'!$F$16</f>
        <v>0</v>
      </c>
      <c r="X413" s="36">
        <f>SUMIFS(СВЦЭМ!$L$40:$L$783,СВЦЭМ!$A$40:$A$783,$A413,СВЦЭМ!$B$40:$B$783,X$401)+'СЕТ СН'!$F$16</f>
        <v>0</v>
      </c>
      <c r="Y413" s="36">
        <f>SUMIFS(СВЦЭМ!$L$40:$L$783,СВЦЭМ!$A$40:$A$783,$A413,СВЦЭМ!$B$40:$B$783,Y$401)+'СЕТ СН'!$F$16</f>
        <v>0</v>
      </c>
    </row>
    <row r="414" spans="1:27" ht="15.75" hidden="1" x14ac:dyDescent="0.2">
      <c r="A414" s="35">
        <f t="shared" si="11"/>
        <v>44908</v>
      </c>
      <c r="B414" s="36">
        <f>SUMIFS(СВЦЭМ!$L$40:$L$783,СВЦЭМ!$A$40:$A$783,$A414,СВЦЭМ!$B$40:$B$783,B$401)+'СЕТ СН'!$F$16</f>
        <v>0</v>
      </c>
      <c r="C414" s="36">
        <f>SUMIFS(СВЦЭМ!$L$40:$L$783,СВЦЭМ!$A$40:$A$783,$A414,СВЦЭМ!$B$40:$B$783,C$401)+'СЕТ СН'!$F$16</f>
        <v>0</v>
      </c>
      <c r="D414" s="36">
        <f>SUMIFS(СВЦЭМ!$L$40:$L$783,СВЦЭМ!$A$40:$A$783,$A414,СВЦЭМ!$B$40:$B$783,D$401)+'СЕТ СН'!$F$16</f>
        <v>0</v>
      </c>
      <c r="E414" s="36">
        <f>SUMIFS(СВЦЭМ!$L$40:$L$783,СВЦЭМ!$A$40:$A$783,$A414,СВЦЭМ!$B$40:$B$783,E$401)+'СЕТ СН'!$F$16</f>
        <v>0</v>
      </c>
      <c r="F414" s="36">
        <f>SUMIFS(СВЦЭМ!$L$40:$L$783,СВЦЭМ!$A$40:$A$783,$A414,СВЦЭМ!$B$40:$B$783,F$401)+'СЕТ СН'!$F$16</f>
        <v>0</v>
      </c>
      <c r="G414" s="36">
        <f>SUMIFS(СВЦЭМ!$L$40:$L$783,СВЦЭМ!$A$40:$A$783,$A414,СВЦЭМ!$B$40:$B$783,G$401)+'СЕТ СН'!$F$16</f>
        <v>0</v>
      </c>
      <c r="H414" s="36">
        <f>SUMIFS(СВЦЭМ!$L$40:$L$783,СВЦЭМ!$A$40:$A$783,$A414,СВЦЭМ!$B$40:$B$783,H$401)+'СЕТ СН'!$F$16</f>
        <v>0</v>
      </c>
      <c r="I414" s="36">
        <f>SUMIFS(СВЦЭМ!$L$40:$L$783,СВЦЭМ!$A$40:$A$783,$A414,СВЦЭМ!$B$40:$B$783,I$401)+'СЕТ СН'!$F$16</f>
        <v>0</v>
      </c>
      <c r="J414" s="36">
        <f>SUMIFS(СВЦЭМ!$L$40:$L$783,СВЦЭМ!$A$40:$A$783,$A414,СВЦЭМ!$B$40:$B$783,J$401)+'СЕТ СН'!$F$16</f>
        <v>0</v>
      </c>
      <c r="K414" s="36">
        <f>SUMIFS(СВЦЭМ!$L$40:$L$783,СВЦЭМ!$A$40:$A$783,$A414,СВЦЭМ!$B$40:$B$783,K$401)+'СЕТ СН'!$F$16</f>
        <v>0</v>
      </c>
      <c r="L414" s="36">
        <f>SUMIFS(СВЦЭМ!$L$40:$L$783,СВЦЭМ!$A$40:$A$783,$A414,СВЦЭМ!$B$40:$B$783,L$401)+'СЕТ СН'!$F$16</f>
        <v>0</v>
      </c>
      <c r="M414" s="36">
        <f>SUMIFS(СВЦЭМ!$L$40:$L$783,СВЦЭМ!$A$40:$A$783,$A414,СВЦЭМ!$B$40:$B$783,M$401)+'СЕТ СН'!$F$16</f>
        <v>0</v>
      </c>
      <c r="N414" s="36">
        <f>SUMIFS(СВЦЭМ!$L$40:$L$783,СВЦЭМ!$A$40:$A$783,$A414,СВЦЭМ!$B$40:$B$783,N$401)+'СЕТ СН'!$F$16</f>
        <v>0</v>
      </c>
      <c r="O414" s="36">
        <f>SUMIFS(СВЦЭМ!$L$40:$L$783,СВЦЭМ!$A$40:$A$783,$A414,СВЦЭМ!$B$40:$B$783,O$401)+'СЕТ СН'!$F$16</f>
        <v>0</v>
      </c>
      <c r="P414" s="36">
        <f>SUMIFS(СВЦЭМ!$L$40:$L$783,СВЦЭМ!$A$40:$A$783,$A414,СВЦЭМ!$B$40:$B$783,P$401)+'СЕТ СН'!$F$16</f>
        <v>0</v>
      </c>
      <c r="Q414" s="36">
        <f>SUMIFS(СВЦЭМ!$L$40:$L$783,СВЦЭМ!$A$40:$A$783,$A414,СВЦЭМ!$B$40:$B$783,Q$401)+'СЕТ СН'!$F$16</f>
        <v>0</v>
      </c>
      <c r="R414" s="36">
        <f>SUMIFS(СВЦЭМ!$L$40:$L$783,СВЦЭМ!$A$40:$A$783,$A414,СВЦЭМ!$B$40:$B$783,R$401)+'СЕТ СН'!$F$16</f>
        <v>0</v>
      </c>
      <c r="S414" s="36">
        <f>SUMIFS(СВЦЭМ!$L$40:$L$783,СВЦЭМ!$A$40:$A$783,$A414,СВЦЭМ!$B$40:$B$783,S$401)+'СЕТ СН'!$F$16</f>
        <v>0</v>
      </c>
      <c r="T414" s="36">
        <f>SUMIFS(СВЦЭМ!$L$40:$L$783,СВЦЭМ!$A$40:$A$783,$A414,СВЦЭМ!$B$40:$B$783,T$401)+'СЕТ СН'!$F$16</f>
        <v>0</v>
      </c>
      <c r="U414" s="36">
        <f>SUMIFS(СВЦЭМ!$L$40:$L$783,СВЦЭМ!$A$40:$A$783,$A414,СВЦЭМ!$B$40:$B$783,U$401)+'СЕТ СН'!$F$16</f>
        <v>0</v>
      </c>
      <c r="V414" s="36">
        <f>SUMIFS(СВЦЭМ!$L$40:$L$783,СВЦЭМ!$A$40:$A$783,$A414,СВЦЭМ!$B$40:$B$783,V$401)+'СЕТ СН'!$F$16</f>
        <v>0</v>
      </c>
      <c r="W414" s="36">
        <f>SUMIFS(СВЦЭМ!$L$40:$L$783,СВЦЭМ!$A$40:$A$783,$A414,СВЦЭМ!$B$40:$B$783,W$401)+'СЕТ СН'!$F$16</f>
        <v>0</v>
      </c>
      <c r="X414" s="36">
        <f>SUMIFS(СВЦЭМ!$L$40:$L$783,СВЦЭМ!$A$40:$A$783,$A414,СВЦЭМ!$B$40:$B$783,X$401)+'СЕТ СН'!$F$16</f>
        <v>0</v>
      </c>
      <c r="Y414" s="36">
        <f>SUMIFS(СВЦЭМ!$L$40:$L$783,СВЦЭМ!$A$40:$A$783,$A414,СВЦЭМ!$B$40:$B$783,Y$401)+'СЕТ СН'!$F$16</f>
        <v>0</v>
      </c>
    </row>
    <row r="415" spans="1:27" ht="15.75" hidden="1" x14ac:dyDescent="0.2">
      <c r="A415" s="35">
        <f t="shared" si="11"/>
        <v>44909</v>
      </c>
      <c r="B415" s="36">
        <f>SUMIFS(СВЦЭМ!$L$40:$L$783,СВЦЭМ!$A$40:$A$783,$A415,СВЦЭМ!$B$40:$B$783,B$401)+'СЕТ СН'!$F$16</f>
        <v>0</v>
      </c>
      <c r="C415" s="36">
        <f>SUMIFS(СВЦЭМ!$L$40:$L$783,СВЦЭМ!$A$40:$A$783,$A415,СВЦЭМ!$B$40:$B$783,C$401)+'СЕТ СН'!$F$16</f>
        <v>0</v>
      </c>
      <c r="D415" s="36">
        <f>SUMIFS(СВЦЭМ!$L$40:$L$783,СВЦЭМ!$A$40:$A$783,$A415,СВЦЭМ!$B$40:$B$783,D$401)+'СЕТ СН'!$F$16</f>
        <v>0</v>
      </c>
      <c r="E415" s="36">
        <f>SUMIFS(СВЦЭМ!$L$40:$L$783,СВЦЭМ!$A$40:$A$783,$A415,СВЦЭМ!$B$40:$B$783,E$401)+'СЕТ СН'!$F$16</f>
        <v>0</v>
      </c>
      <c r="F415" s="36">
        <f>SUMIFS(СВЦЭМ!$L$40:$L$783,СВЦЭМ!$A$40:$A$783,$A415,СВЦЭМ!$B$40:$B$783,F$401)+'СЕТ СН'!$F$16</f>
        <v>0</v>
      </c>
      <c r="G415" s="36">
        <f>SUMIFS(СВЦЭМ!$L$40:$L$783,СВЦЭМ!$A$40:$A$783,$A415,СВЦЭМ!$B$40:$B$783,G$401)+'СЕТ СН'!$F$16</f>
        <v>0</v>
      </c>
      <c r="H415" s="36">
        <f>SUMIFS(СВЦЭМ!$L$40:$L$783,СВЦЭМ!$A$40:$A$783,$A415,СВЦЭМ!$B$40:$B$783,H$401)+'СЕТ СН'!$F$16</f>
        <v>0</v>
      </c>
      <c r="I415" s="36">
        <f>SUMIFS(СВЦЭМ!$L$40:$L$783,СВЦЭМ!$A$40:$A$783,$A415,СВЦЭМ!$B$40:$B$783,I$401)+'СЕТ СН'!$F$16</f>
        <v>0</v>
      </c>
      <c r="J415" s="36">
        <f>SUMIFS(СВЦЭМ!$L$40:$L$783,СВЦЭМ!$A$40:$A$783,$A415,СВЦЭМ!$B$40:$B$783,J$401)+'СЕТ СН'!$F$16</f>
        <v>0</v>
      </c>
      <c r="K415" s="36">
        <f>SUMIFS(СВЦЭМ!$L$40:$L$783,СВЦЭМ!$A$40:$A$783,$A415,СВЦЭМ!$B$40:$B$783,K$401)+'СЕТ СН'!$F$16</f>
        <v>0</v>
      </c>
      <c r="L415" s="36">
        <f>SUMIFS(СВЦЭМ!$L$40:$L$783,СВЦЭМ!$A$40:$A$783,$A415,СВЦЭМ!$B$40:$B$783,L$401)+'СЕТ СН'!$F$16</f>
        <v>0</v>
      </c>
      <c r="M415" s="36">
        <f>SUMIFS(СВЦЭМ!$L$40:$L$783,СВЦЭМ!$A$40:$A$783,$A415,СВЦЭМ!$B$40:$B$783,M$401)+'СЕТ СН'!$F$16</f>
        <v>0</v>
      </c>
      <c r="N415" s="36">
        <f>SUMIFS(СВЦЭМ!$L$40:$L$783,СВЦЭМ!$A$40:$A$783,$A415,СВЦЭМ!$B$40:$B$783,N$401)+'СЕТ СН'!$F$16</f>
        <v>0</v>
      </c>
      <c r="O415" s="36">
        <f>SUMIFS(СВЦЭМ!$L$40:$L$783,СВЦЭМ!$A$40:$A$783,$A415,СВЦЭМ!$B$40:$B$783,O$401)+'СЕТ СН'!$F$16</f>
        <v>0</v>
      </c>
      <c r="P415" s="36">
        <f>SUMIFS(СВЦЭМ!$L$40:$L$783,СВЦЭМ!$A$40:$A$783,$A415,СВЦЭМ!$B$40:$B$783,P$401)+'СЕТ СН'!$F$16</f>
        <v>0</v>
      </c>
      <c r="Q415" s="36">
        <f>SUMIFS(СВЦЭМ!$L$40:$L$783,СВЦЭМ!$A$40:$A$783,$A415,СВЦЭМ!$B$40:$B$783,Q$401)+'СЕТ СН'!$F$16</f>
        <v>0</v>
      </c>
      <c r="R415" s="36">
        <f>SUMIFS(СВЦЭМ!$L$40:$L$783,СВЦЭМ!$A$40:$A$783,$A415,СВЦЭМ!$B$40:$B$783,R$401)+'СЕТ СН'!$F$16</f>
        <v>0</v>
      </c>
      <c r="S415" s="36">
        <f>SUMIFS(СВЦЭМ!$L$40:$L$783,СВЦЭМ!$A$40:$A$783,$A415,СВЦЭМ!$B$40:$B$783,S$401)+'СЕТ СН'!$F$16</f>
        <v>0</v>
      </c>
      <c r="T415" s="36">
        <f>SUMIFS(СВЦЭМ!$L$40:$L$783,СВЦЭМ!$A$40:$A$783,$A415,СВЦЭМ!$B$40:$B$783,T$401)+'СЕТ СН'!$F$16</f>
        <v>0</v>
      </c>
      <c r="U415" s="36">
        <f>SUMIFS(СВЦЭМ!$L$40:$L$783,СВЦЭМ!$A$40:$A$783,$A415,СВЦЭМ!$B$40:$B$783,U$401)+'СЕТ СН'!$F$16</f>
        <v>0</v>
      </c>
      <c r="V415" s="36">
        <f>SUMIFS(СВЦЭМ!$L$40:$L$783,СВЦЭМ!$A$40:$A$783,$A415,СВЦЭМ!$B$40:$B$783,V$401)+'СЕТ СН'!$F$16</f>
        <v>0</v>
      </c>
      <c r="W415" s="36">
        <f>SUMIFS(СВЦЭМ!$L$40:$L$783,СВЦЭМ!$A$40:$A$783,$A415,СВЦЭМ!$B$40:$B$783,W$401)+'СЕТ СН'!$F$16</f>
        <v>0</v>
      </c>
      <c r="X415" s="36">
        <f>SUMIFS(СВЦЭМ!$L$40:$L$783,СВЦЭМ!$A$40:$A$783,$A415,СВЦЭМ!$B$40:$B$783,X$401)+'СЕТ СН'!$F$16</f>
        <v>0</v>
      </c>
      <c r="Y415" s="36">
        <f>SUMIFS(СВЦЭМ!$L$40:$L$783,СВЦЭМ!$A$40:$A$783,$A415,СВЦЭМ!$B$40:$B$783,Y$401)+'СЕТ СН'!$F$16</f>
        <v>0</v>
      </c>
    </row>
    <row r="416" spans="1:27" ht="15.75" hidden="1" x14ac:dyDescent="0.2">
      <c r="A416" s="35">
        <f t="shared" si="11"/>
        <v>44910</v>
      </c>
      <c r="B416" s="36">
        <f>SUMIFS(СВЦЭМ!$L$40:$L$783,СВЦЭМ!$A$40:$A$783,$A416,СВЦЭМ!$B$40:$B$783,B$401)+'СЕТ СН'!$F$16</f>
        <v>0</v>
      </c>
      <c r="C416" s="36">
        <f>SUMIFS(СВЦЭМ!$L$40:$L$783,СВЦЭМ!$A$40:$A$783,$A416,СВЦЭМ!$B$40:$B$783,C$401)+'СЕТ СН'!$F$16</f>
        <v>0</v>
      </c>
      <c r="D416" s="36">
        <f>SUMIFS(СВЦЭМ!$L$40:$L$783,СВЦЭМ!$A$40:$A$783,$A416,СВЦЭМ!$B$40:$B$783,D$401)+'СЕТ СН'!$F$16</f>
        <v>0</v>
      </c>
      <c r="E416" s="36">
        <f>SUMIFS(СВЦЭМ!$L$40:$L$783,СВЦЭМ!$A$40:$A$783,$A416,СВЦЭМ!$B$40:$B$783,E$401)+'СЕТ СН'!$F$16</f>
        <v>0</v>
      </c>
      <c r="F416" s="36">
        <f>SUMIFS(СВЦЭМ!$L$40:$L$783,СВЦЭМ!$A$40:$A$783,$A416,СВЦЭМ!$B$40:$B$783,F$401)+'СЕТ СН'!$F$16</f>
        <v>0</v>
      </c>
      <c r="G416" s="36">
        <f>SUMIFS(СВЦЭМ!$L$40:$L$783,СВЦЭМ!$A$40:$A$783,$A416,СВЦЭМ!$B$40:$B$783,G$401)+'СЕТ СН'!$F$16</f>
        <v>0</v>
      </c>
      <c r="H416" s="36">
        <f>SUMIFS(СВЦЭМ!$L$40:$L$783,СВЦЭМ!$A$40:$A$783,$A416,СВЦЭМ!$B$40:$B$783,H$401)+'СЕТ СН'!$F$16</f>
        <v>0</v>
      </c>
      <c r="I416" s="36">
        <f>SUMIFS(СВЦЭМ!$L$40:$L$783,СВЦЭМ!$A$40:$A$783,$A416,СВЦЭМ!$B$40:$B$783,I$401)+'СЕТ СН'!$F$16</f>
        <v>0</v>
      </c>
      <c r="J416" s="36">
        <f>SUMIFS(СВЦЭМ!$L$40:$L$783,СВЦЭМ!$A$40:$A$783,$A416,СВЦЭМ!$B$40:$B$783,J$401)+'СЕТ СН'!$F$16</f>
        <v>0</v>
      </c>
      <c r="K416" s="36">
        <f>SUMIFS(СВЦЭМ!$L$40:$L$783,СВЦЭМ!$A$40:$A$783,$A416,СВЦЭМ!$B$40:$B$783,K$401)+'СЕТ СН'!$F$16</f>
        <v>0</v>
      </c>
      <c r="L416" s="36">
        <f>SUMIFS(СВЦЭМ!$L$40:$L$783,СВЦЭМ!$A$40:$A$783,$A416,СВЦЭМ!$B$40:$B$783,L$401)+'СЕТ СН'!$F$16</f>
        <v>0</v>
      </c>
      <c r="M416" s="36">
        <f>SUMIFS(СВЦЭМ!$L$40:$L$783,СВЦЭМ!$A$40:$A$783,$A416,СВЦЭМ!$B$40:$B$783,M$401)+'СЕТ СН'!$F$16</f>
        <v>0</v>
      </c>
      <c r="N416" s="36">
        <f>SUMIFS(СВЦЭМ!$L$40:$L$783,СВЦЭМ!$A$40:$A$783,$A416,СВЦЭМ!$B$40:$B$783,N$401)+'СЕТ СН'!$F$16</f>
        <v>0</v>
      </c>
      <c r="O416" s="36">
        <f>SUMIFS(СВЦЭМ!$L$40:$L$783,СВЦЭМ!$A$40:$A$783,$A416,СВЦЭМ!$B$40:$B$783,O$401)+'СЕТ СН'!$F$16</f>
        <v>0</v>
      </c>
      <c r="P416" s="36">
        <f>SUMIFS(СВЦЭМ!$L$40:$L$783,СВЦЭМ!$A$40:$A$783,$A416,СВЦЭМ!$B$40:$B$783,P$401)+'СЕТ СН'!$F$16</f>
        <v>0</v>
      </c>
      <c r="Q416" s="36">
        <f>SUMIFS(СВЦЭМ!$L$40:$L$783,СВЦЭМ!$A$40:$A$783,$A416,СВЦЭМ!$B$40:$B$783,Q$401)+'СЕТ СН'!$F$16</f>
        <v>0</v>
      </c>
      <c r="R416" s="36">
        <f>SUMIFS(СВЦЭМ!$L$40:$L$783,СВЦЭМ!$A$40:$A$783,$A416,СВЦЭМ!$B$40:$B$783,R$401)+'СЕТ СН'!$F$16</f>
        <v>0</v>
      </c>
      <c r="S416" s="36">
        <f>SUMIFS(СВЦЭМ!$L$40:$L$783,СВЦЭМ!$A$40:$A$783,$A416,СВЦЭМ!$B$40:$B$783,S$401)+'СЕТ СН'!$F$16</f>
        <v>0</v>
      </c>
      <c r="T416" s="36">
        <f>SUMIFS(СВЦЭМ!$L$40:$L$783,СВЦЭМ!$A$40:$A$783,$A416,СВЦЭМ!$B$40:$B$783,T$401)+'СЕТ СН'!$F$16</f>
        <v>0</v>
      </c>
      <c r="U416" s="36">
        <f>SUMIFS(СВЦЭМ!$L$40:$L$783,СВЦЭМ!$A$40:$A$783,$A416,СВЦЭМ!$B$40:$B$783,U$401)+'СЕТ СН'!$F$16</f>
        <v>0</v>
      </c>
      <c r="V416" s="36">
        <f>SUMIFS(СВЦЭМ!$L$40:$L$783,СВЦЭМ!$A$40:$A$783,$A416,СВЦЭМ!$B$40:$B$783,V$401)+'СЕТ СН'!$F$16</f>
        <v>0</v>
      </c>
      <c r="W416" s="36">
        <f>SUMIFS(СВЦЭМ!$L$40:$L$783,СВЦЭМ!$A$40:$A$783,$A416,СВЦЭМ!$B$40:$B$783,W$401)+'СЕТ СН'!$F$16</f>
        <v>0</v>
      </c>
      <c r="X416" s="36">
        <f>SUMIFS(СВЦЭМ!$L$40:$L$783,СВЦЭМ!$A$40:$A$783,$A416,СВЦЭМ!$B$40:$B$783,X$401)+'СЕТ СН'!$F$16</f>
        <v>0</v>
      </c>
      <c r="Y416" s="36">
        <f>SUMIFS(СВЦЭМ!$L$40:$L$783,СВЦЭМ!$A$40:$A$783,$A416,СВЦЭМ!$B$40:$B$783,Y$401)+'СЕТ СН'!$F$16</f>
        <v>0</v>
      </c>
    </row>
    <row r="417" spans="1:25" ht="15.75" hidden="1" x14ac:dyDescent="0.2">
      <c r="A417" s="35">
        <f t="shared" si="11"/>
        <v>44911</v>
      </c>
      <c r="B417" s="36">
        <f>SUMIFS(СВЦЭМ!$L$40:$L$783,СВЦЭМ!$A$40:$A$783,$A417,СВЦЭМ!$B$40:$B$783,B$401)+'СЕТ СН'!$F$16</f>
        <v>0</v>
      </c>
      <c r="C417" s="36">
        <f>SUMIFS(СВЦЭМ!$L$40:$L$783,СВЦЭМ!$A$40:$A$783,$A417,СВЦЭМ!$B$40:$B$783,C$401)+'СЕТ СН'!$F$16</f>
        <v>0</v>
      </c>
      <c r="D417" s="36">
        <f>SUMIFS(СВЦЭМ!$L$40:$L$783,СВЦЭМ!$A$40:$A$783,$A417,СВЦЭМ!$B$40:$B$783,D$401)+'СЕТ СН'!$F$16</f>
        <v>0</v>
      </c>
      <c r="E417" s="36">
        <f>SUMIFS(СВЦЭМ!$L$40:$L$783,СВЦЭМ!$A$40:$A$783,$A417,СВЦЭМ!$B$40:$B$783,E$401)+'СЕТ СН'!$F$16</f>
        <v>0</v>
      </c>
      <c r="F417" s="36">
        <f>SUMIFS(СВЦЭМ!$L$40:$L$783,СВЦЭМ!$A$40:$A$783,$A417,СВЦЭМ!$B$40:$B$783,F$401)+'СЕТ СН'!$F$16</f>
        <v>0</v>
      </c>
      <c r="G417" s="36">
        <f>SUMIFS(СВЦЭМ!$L$40:$L$783,СВЦЭМ!$A$40:$A$783,$A417,СВЦЭМ!$B$40:$B$783,G$401)+'СЕТ СН'!$F$16</f>
        <v>0</v>
      </c>
      <c r="H417" s="36">
        <f>SUMIFS(СВЦЭМ!$L$40:$L$783,СВЦЭМ!$A$40:$A$783,$A417,СВЦЭМ!$B$40:$B$783,H$401)+'СЕТ СН'!$F$16</f>
        <v>0</v>
      </c>
      <c r="I417" s="36">
        <f>SUMIFS(СВЦЭМ!$L$40:$L$783,СВЦЭМ!$A$40:$A$783,$A417,СВЦЭМ!$B$40:$B$783,I$401)+'СЕТ СН'!$F$16</f>
        <v>0</v>
      </c>
      <c r="J417" s="36">
        <f>SUMIFS(СВЦЭМ!$L$40:$L$783,СВЦЭМ!$A$40:$A$783,$A417,СВЦЭМ!$B$40:$B$783,J$401)+'СЕТ СН'!$F$16</f>
        <v>0</v>
      </c>
      <c r="K417" s="36">
        <f>SUMIFS(СВЦЭМ!$L$40:$L$783,СВЦЭМ!$A$40:$A$783,$A417,СВЦЭМ!$B$40:$B$783,K$401)+'СЕТ СН'!$F$16</f>
        <v>0</v>
      </c>
      <c r="L417" s="36">
        <f>SUMIFS(СВЦЭМ!$L$40:$L$783,СВЦЭМ!$A$40:$A$783,$A417,СВЦЭМ!$B$40:$B$783,L$401)+'СЕТ СН'!$F$16</f>
        <v>0</v>
      </c>
      <c r="M417" s="36">
        <f>SUMIFS(СВЦЭМ!$L$40:$L$783,СВЦЭМ!$A$40:$A$783,$A417,СВЦЭМ!$B$40:$B$783,M$401)+'СЕТ СН'!$F$16</f>
        <v>0</v>
      </c>
      <c r="N417" s="36">
        <f>SUMIFS(СВЦЭМ!$L$40:$L$783,СВЦЭМ!$A$40:$A$783,$A417,СВЦЭМ!$B$40:$B$783,N$401)+'СЕТ СН'!$F$16</f>
        <v>0</v>
      </c>
      <c r="O417" s="36">
        <f>SUMIFS(СВЦЭМ!$L$40:$L$783,СВЦЭМ!$A$40:$A$783,$A417,СВЦЭМ!$B$40:$B$783,O$401)+'СЕТ СН'!$F$16</f>
        <v>0</v>
      </c>
      <c r="P417" s="36">
        <f>SUMIFS(СВЦЭМ!$L$40:$L$783,СВЦЭМ!$A$40:$A$783,$A417,СВЦЭМ!$B$40:$B$783,P$401)+'СЕТ СН'!$F$16</f>
        <v>0</v>
      </c>
      <c r="Q417" s="36">
        <f>SUMIFS(СВЦЭМ!$L$40:$L$783,СВЦЭМ!$A$40:$A$783,$A417,СВЦЭМ!$B$40:$B$783,Q$401)+'СЕТ СН'!$F$16</f>
        <v>0</v>
      </c>
      <c r="R417" s="36">
        <f>SUMIFS(СВЦЭМ!$L$40:$L$783,СВЦЭМ!$A$40:$A$783,$A417,СВЦЭМ!$B$40:$B$783,R$401)+'СЕТ СН'!$F$16</f>
        <v>0</v>
      </c>
      <c r="S417" s="36">
        <f>SUMIFS(СВЦЭМ!$L$40:$L$783,СВЦЭМ!$A$40:$A$783,$A417,СВЦЭМ!$B$40:$B$783,S$401)+'СЕТ СН'!$F$16</f>
        <v>0</v>
      </c>
      <c r="T417" s="36">
        <f>SUMIFS(СВЦЭМ!$L$40:$L$783,СВЦЭМ!$A$40:$A$783,$A417,СВЦЭМ!$B$40:$B$783,T$401)+'СЕТ СН'!$F$16</f>
        <v>0</v>
      </c>
      <c r="U417" s="36">
        <f>SUMIFS(СВЦЭМ!$L$40:$L$783,СВЦЭМ!$A$40:$A$783,$A417,СВЦЭМ!$B$40:$B$783,U$401)+'СЕТ СН'!$F$16</f>
        <v>0</v>
      </c>
      <c r="V417" s="36">
        <f>SUMIFS(СВЦЭМ!$L$40:$L$783,СВЦЭМ!$A$40:$A$783,$A417,СВЦЭМ!$B$40:$B$783,V$401)+'СЕТ СН'!$F$16</f>
        <v>0</v>
      </c>
      <c r="W417" s="36">
        <f>SUMIFS(СВЦЭМ!$L$40:$L$783,СВЦЭМ!$A$40:$A$783,$A417,СВЦЭМ!$B$40:$B$783,W$401)+'СЕТ СН'!$F$16</f>
        <v>0</v>
      </c>
      <c r="X417" s="36">
        <f>SUMIFS(СВЦЭМ!$L$40:$L$783,СВЦЭМ!$A$40:$A$783,$A417,СВЦЭМ!$B$40:$B$783,X$401)+'СЕТ СН'!$F$16</f>
        <v>0</v>
      </c>
      <c r="Y417" s="36">
        <f>SUMIFS(СВЦЭМ!$L$40:$L$783,СВЦЭМ!$A$40:$A$783,$A417,СВЦЭМ!$B$40:$B$783,Y$401)+'СЕТ СН'!$F$16</f>
        <v>0</v>
      </c>
    </row>
    <row r="418" spans="1:25" ht="15.75" hidden="1" x14ac:dyDescent="0.2">
      <c r="A418" s="35">
        <f t="shared" si="11"/>
        <v>44912</v>
      </c>
      <c r="B418" s="36">
        <f>SUMIFS(СВЦЭМ!$L$40:$L$783,СВЦЭМ!$A$40:$A$783,$A418,СВЦЭМ!$B$40:$B$783,B$401)+'СЕТ СН'!$F$16</f>
        <v>0</v>
      </c>
      <c r="C418" s="36">
        <f>SUMIFS(СВЦЭМ!$L$40:$L$783,СВЦЭМ!$A$40:$A$783,$A418,СВЦЭМ!$B$40:$B$783,C$401)+'СЕТ СН'!$F$16</f>
        <v>0</v>
      </c>
      <c r="D418" s="36">
        <f>SUMIFS(СВЦЭМ!$L$40:$L$783,СВЦЭМ!$A$40:$A$783,$A418,СВЦЭМ!$B$40:$B$783,D$401)+'СЕТ СН'!$F$16</f>
        <v>0</v>
      </c>
      <c r="E418" s="36">
        <f>SUMIFS(СВЦЭМ!$L$40:$L$783,СВЦЭМ!$A$40:$A$783,$A418,СВЦЭМ!$B$40:$B$783,E$401)+'СЕТ СН'!$F$16</f>
        <v>0</v>
      </c>
      <c r="F418" s="36">
        <f>SUMIFS(СВЦЭМ!$L$40:$L$783,СВЦЭМ!$A$40:$A$783,$A418,СВЦЭМ!$B$40:$B$783,F$401)+'СЕТ СН'!$F$16</f>
        <v>0</v>
      </c>
      <c r="G418" s="36">
        <f>SUMIFS(СВЦЭМ!$L$40:$L$783,СВЦЭМ!$A$40:$A$783,$A418,СВЦЭМ!$B$40:$B$783,G$401)+'СЕТ СН'!$F$16</f>
        <v>0</v>
      </c>
      <c r="H418" s="36">
        <f>SUMIFS(СВЦЭМ!$L$40:$L$783,СВЦЭМ!$A$40:$A$783,$A418,СВЦЭМ!$B$40:$B$783,H$401)+'СЕТ СН'!$F$16</f>
        <v>0</v>
      </c>
      <c r="I418" s="36">
        <f>SUMIFS(СВЦЭМ!$L$40:$L$783,СВЦЭМ!$A$40:$A$783,$A418,СВЦЭМ!$B$40:$B$783,I$401)+'СЕТ СН'!$F$16</f>
        <v>0</v>
      </c>
      <c r="J418" s="36">
        <f>SUMIFS(СВЦЭМ!$L$40:$L$783,СВЦЭМ!$A$40:$A$783,$A418,СВЦЭМ!$B$40:$B$783,J$401)+'СЕТ СН'!$F$16</f>
        <v>0</v>
      </c>
      <c r="K418" s="36">
        <f>SUMIFS(СВЦЭМ!$L$40:$L$783,СВЦЭМ!$A$40:$A$783,$A418,СВЦЭМ!$B$40:$B$783,K$401)+'СЕТ СН'!$F$16</f>
        <v>0</v>
      </c>
      <c r="L418" s="36">
        <f>SUMIFS(СВЦЭМ!$L$40:$L$783,СВЦЭМ!$A$40:$A$783,$A418,СВЦЭМ!$B$40:$B$783,L$401)+'СЕТ СН'!$F$16</f>
        <v>0</v>
      </c>
      <c r="M418" s="36">
        <f>SUMIFS(СВЦЭМ!$L$40:$L$783,СВЦЭМ!$A$40:$A$783,$A418,СВЦЭМ!$B$40:$B$783,M$401)+'СЕТ СН'!$F$16</f>
        <v>0</v>
      </c>
      <c r="N418" s="36">
        <f>SUMIFS(СВЦЭМ!$L$40:$L$783,СВЦЭМ!$A$40:$A$783,$A418,СВЦЭМ!$B$40:$B$783,N$401)+'СЕТ СН'!$F$16</f>
        <v>0</v>
      </c>
      <c r="O418" s="36">
        <f>SUMIFS(СВЦЭМ!$L$40:$L$783,СВЦЭМ!$A$40:$A$783,$A418,СВЦЭМ!$B$40:$B$783,O$401)+'СЕТ СН'!$F$16</f>
        <v>0</v>
      </c>
      <c r="P418" s="36">
        <f>SUMIFS(СВЦЭМ!$L$40:$L$783,СВЦЭМ!$A$40:$A$783,$A418,СВЦЭМ!$B$40:$B$783,P$401)+'СЕТ СН'!$F$16</f>
        <v>0</v>
      </c>
      <c r="Q418" s="36">
        <f>SUMIFS(СВЦЭМ!$L$40:$L$783,СВЦЭМ!$A$40:$A$783,$A418,СВЦЭМ!$B$40:$B$783,Q$401)+'СЕТ СН'!$F$16</f>
        <v>0</v>
      </c>
      <c r="R418" s="36">
        <f>SUMIFS(СВЦЭМ!$L$40:$L$783,СВЦЭМ!$A$40:$A$783,$A418,СВЦЭМ!$B$40:$B$783,R$401)+'СЕТ СН'!$F$16</f>
        <v>0</v>
      </c>
      <c r="S418" s="36">
        <f>SUMIFS(СВЦЭМ!$L$40:$L$783,СВЦЭМ!$A$40:$A$783,$A418,СВЦЭМ!$B$40:$B$783,S$401)+'СЕТ СН'!$F$16</f>
        <v>0</v>
      </c>
      <c r="T418" s="36">
        <f>SUMIFS(СВЦЭМ!$L$40:$L$783,СВЦЭМ!$A$40:$A$783,$A418,СВЦЭМ!$B$40:$B$783,T$401)+'СЕТ СН'!$F$16</f>
        <v>0</v>
      </c>
      <c r="U418" s="36">
        <f>SUMIFS(СВЦЭМ!$L$40:$L$783,СВЦЭМ!$A$40:$A$783,$A418,СВЦЭМ!$B$40:$B$783,U$401)+'СЕТ СН'!$F$16</f>
        <v>0</v>
      </c>
      <c r="V418" s="36">
        <f>SUMIFS(СВЦЭМ!$L$40:$L$783,СВЦЭМ!$A$40:$A$783,$A418,СВЦЭМ!$B$40:$B$783,V$401)+'СЕТ СН'!$F$16</f>
        <v>0</v>
      </c>
      <c r="W418" s="36">
        <f>SUMIFS(СВЦЭМ!$L$40:$L$783,СВЦЭМ!$A$40:$A$783,$A418,СВЦЭМ!$B$40:$B$783,W$401)+'СЕТ СН'!$F$16</f>
        <v>0</v>
      </c>
      <c r="X418" s="36">
        <f>SUMIFS(СВЦЭМ!$L$40:$L$783,СВЦЭМ!$A$40:$A$783,$A418,СВЦЭМ!$B$40:$B$783,X$401)+'СЕТ СН'!$F$16</f>
        <v>0</v>
      </c>
      <c r="Y418" s="36">
        <f>SUMIFS(СВЦЭМ!$L$40:$L$783,СВЦЭМ!$A$40:$A$783,$A418,СВЦЭМ!$B$40:$B$783,Y$401)+'СЕТ СН'!$F$16</f>
        <v>0</v>
      </c>
    </row>
    <row r="419" spans="1:25" ht="15.75" hidden="1" x14ac:dyDescent="0.2">
      <c r="A419" s="35">
        <f t="shared" si="11"/>
        <v>44913</v>
      </c>
      <c r="B419" s="36">
        <f>SUMIFS(СВЦЭМ!$L$40:$L$783,СВЦЭМ!$A$40:$A$783,$A419,СВЦЭМ!$B$40:$B$783,B$401)+'СЕТ СН'!$F$16</f>
        <v>0</v>
      </c>
      <c r="C419" s="36">
        <f>SUMIFS(СВЦЭМ!$L$40:$L$783,СВЦЭМ!$A$40:$A$783,$A419,СВЦЭМ!$B$40:$B$783,C$401)+'СЕТ СН'!$F$16</f>
        <v>0</v>
      </c>
      <c r="D419" s="36">
        <f>SUMIFS(СВЦЭМ!$L$40:$L$783,СВЦЭМ!$A$40:$A$783,$A419,СВЦЭМ!$B$40:$B$783,D$401)+'СЕТ СН'!$F$16</f>
        <v>0</v>
      </c>
      <c r="E419" s="36">
        <f>SUMIFS(СВЦЭМ!$L$40:$L$783,СВЦЭМ!$A$40:$A$783,$A419,СВЦЭМ!$B$40:$B$783,E$401)+'СЕТ СН'!$F$16</f>
        <v>0</v>
      </c>
      <c r="F419" s="36">
        <f>SUMIFS(СВЦЭМ!$L$40:$L$783,СВЦЭМ!$A$40:$A$783,$A419,СВЦЭМ!$B$40:$B$783,F$401)+'СЕТ СН'!$F$16</f>
        <v>0</v>
      </c>
      <c r="G419" s="36">
        <f>SUMIFS(СВЦЭМ!$L$40:$L$783,СВЦЭМ!$A$40:$A$783,$A419,СВЦЭМ!$B$40:$B$783,G$401)+'СЕТ СН'!$F$16</f>
        <v>0</v>
      </c>
      <c r="H419" s="36">
        <f>SUMIFS(СВЦЭМ!$L$40:$L$783,СВЦЭМ!$A$40:$A$783,$A419,СВЦЭМ!$B$40:$B$783,H$401)+'СЕТ СН'!$F$16</f>
        <v>0</v>
      </c>
      <c r="I419" s="36">
        <f>SUMIFS(СВЦЭМ!$L$40:$L$783,СВЦЭМ!$A$40:$A$783,$A419,СВЦЭМ!$B$40:$B$783,I$401)+'СЕТ СН'!$F$16</f>
        <v>0</v>
      </c>
      <c r="J419" s="36">
        <f>SUMIFS(СВЦЭМ!$L$40:$L$783,СВЦЭМ!$A$40:$A$783,$A419,СВЦЭМ!$B$40:$B$783,J$401)+'СЕТ СН'!$F$16</f>
        <v>0</v>
      </c>
      <c r="K419" s="36">
        <f>SUMIFS(СВЦЭМ!$L$40:$L$783,СВЦЭМ!$A$40:$A$783,$A419,СВЦЭМ!$B$40:$B$783,K$401)+'СЕТ СН'!$F$16</f>
        <v>0</v>
      </c>
      <c r="L419" s="36">
        <f>SUMIFS(СВЦЭМ!$L$40:$L$783,СВЦЭМ!$A$40:$A$783,$A419,СВЦЭМ!$B$40:$B$783,L$401)+'СЕТ СН'!$F$16</f>
        <v>0</v>
      </c>
      <c r="M419" s="36">
        <f>SUMIFS(СВЦЭМ!$L$40:$L$783,СВЦЭМ!$A$40:$A$783,$A419,СВЦЭМ!$B$40:$B$783,M$401)+'СЕТ СН'!$F$16</f>
        <v>0</v>
      </c>
      <c r="N419" s="36">
        <f>SUMIFS(СВЦЭМ!$L$40:$L$783,СВЦЭМ!$A$40:$A$783,$A419,СВЦЭМ!$B$40:$B$783,N$401)+'СЕТ СН'!$F$16</f>
        <v>0</v>
      </c>
      <c r="O419" s="36">
        <f>SUMIFS(СВЦЭМ!$L$40:$L$783,СВЦЭМ!$A$40:$A$783,$A419,СВЦЭМ!$B$40:$B$783,O$401)+'СЕТ СН'!$F$16</f>
        <v>0</v>
      </c>
      <c r="P419" s="36">
        <f>SUMIFS(СВЦЭМ!$L$40:$L$783,СВЦЭМ!$A$40:$A$783,$A419,СВЦЭМ!$B$40:$B$783,P$401)+'СЕТ СН'!$F$16</f>
        <v>0</v>
      </c>
      <c r="Q419" s="36">
        <f>SUMIFS(СВЦЭМ!$L$40:$L$783,СВЦЭМ!$A$40:$A$783,$A419,СВЦЭМ!$B$40:$B$783,Q$401)+'СЕТ СН'!$F$16</f>
        <v>0</v>
      </c>
      <c r="R419" s="36">
        <f>SUMIFS(СВЦЭМ!$L$40:$L$783,СВЦЭМ!$A$40:$A$783,$A419,СВЦЭМ!$B$40:$B$783,R$401)+'СЕТ СН'!$F$16</f>
        <v>0</v>
      </c>
      <c r="S419" s="36">
        <f>SUMIFS(СВЦЭМ!$L$40:$L$783,СВЦЭМ!$A$40:$A$783,$A419,СВЦЭМ!$B$40:$B$783,S$401)+'СЕТ СН'!$F$16</f>
        <v>0</v>
      </c>
      <c r="T419" s="36">
        <f>SUMIFS(СВЦЭМ!$L$40:$L$783,СВЦЭМ!$A$40:$A$783,$A419,СВЦЭМ!$B$40:$B$783,T$401)+'СЕТ СН'!$F$16</f>
        <v>0</v>
      </c>
      <c r="U419" s="36">
        <f>SUMIFS(СВЦЭМ!$L$40:$L$783,СВЦЭМ!$A$40:$A$783,$A419,СВЦЭМ!$B$40:$B$783,U$401)+'СЕТ СН'!$F$16</f>
        <v>0</v>
      </c>
      <c r="V419" s="36">
        <f>SUMIFS(СВЦЭМ!$L$40:$L$783,СВЦЭМ!$A$40:$A$783,$A419,СВЦЭМ!$B$40:$B$783,V$401)+'СЕТ СН'!$F$16</f>
        <v>0</v>
      </c>
      <c r="W419" s="36">
        <f>SUMIFS(СВЦЭМ!$L$40:$L$783,СВЦЭМ!$A$40:$A$783,$A419,СВЦЭМ!$B$40:$B$783,W$401)+'СЕТ СН'!$F$16</f>
        <v>0</v>
      </c>
      <c r="X419" s="36">
        <f>SUMIFS(СВЦЭМ!$L$40:$L$783,СВЦЭМ!$A$40:$A$783,$A419,СВЦЭМ!$B$40:$B$783,X$401)+'СЕТ СН'!$F$16</f>
        <v>0</v>
      </c>
      <c r="Y419" s="36">
        <f>SUMIFS(СВЦЭМ!$L$40:$L$783,СВЦЭМ!$A$40:$A$783,$A419,СВЦЭМ!$B$40:$B$783,Y$401)+'СЕТ СН'!$F$16</f>
        <v>0</v>
      </c>
    </row>
    <row r="420" spans="1:25" ht="15.75" hidden="1" x14ac:dyDescent="0.2">
      <c r="A420" s="35">
        <f t="shared" si="11"/>
        <v>44914</v>
      </c>
      <c r="B420" s="36">
        <f>SUMIFS(СВЦЭМ!$L$40:$L$783,СВЦЭМ!$A$40:$A$783,$A420,СВЦЭМ!$B$40:$B$783,B$401)+'СЕТ СН'!$F$16</f>
        <v>0</v>
      </c>
      <c r="C420" s="36">
        <f>SUMIFS(СВЦЭМ!$L$40:$L$783,СВЦЭМ!$A$40:$A$783,$A420,СВЦЭМ!$B$40:$B$783,C$401)+'СЕТ СН'!$F$16</f>
        <v>0</v>
      </c>
      <c r="D420" s="36">
        <f>SUMIFS(СВЦЭМ!$L$40:$L$783,СВЦЭМ!$A$40:$A$783,$A420,СВЦЭМ!$B$40:$B$783,D$401)+'СЕТ СН'!$F$16</f>
        <v>0</v>
      </c>
      <c r="E420" s="36">
        <f>SUMIFS(СВЦЭМ!$L$40:$L$783,СВЦЭМ!$A$40:$A$783,$A420,СВЦЭМ!$B$40:$B$783,E$401)+'СЕТ СН'!$F$16</f>
        <v>0</v>
      </c>
      <c r="F420" s="36">
        <f>SUMIFS(СВЦЭМ!$L$40:$L$783,СВЦЭМ!$A$40:$A$783,$A420,СВЦЭМ!$B$40:$B$783,F$401)+'СЕТ СН'!$F$16</f>
        <v>0</v>
      </c>
      <c r="G420" s="36">
        <f>SUMIFS(СВЦЭМ!$L$40:$L$783,СВЦЭМ!$A$40:$A$783,$A420,СВЦЭМ!$B$40:$B$783,G$401)+'СЕТ СН'!$F$16</f>
        <v>0</v>
      </c>
      <c r="H420" s="36">
        <f>SUMIFS(СВЦЭМ!$L$40:$L$783,СВЦЭМ!$A$40:$A$783,$A420,СВЦЭМ!$B$40:$B$783,H$401)+'СЕТ СН'!$F$16</f>
        <v>0</v>
      </c>
      <c r="I420" s="36">
        <f>SUMIFS(СВЦЭМ!$L$40:$L$783,СВЦЭМ!$A$40:$A$783,$A420,СВЦЭМ!$B$40:$B$783,I$401)+'СЕТ СН'!$F$16</f>
        <v>0</v>
      </c>
      <c r="J420" s="36">
        <f>SUMIFS(СВЦЭМ!$L$40:$L$783,СВЦЭМ!$A$40:$A$783,$A420,СВЦЭМ!$B$40:$B$783,J$401)+'СЕТ СН'!$F$16</f>
        <v>0</v>
      </c>
      <c r="K420" s="36">
        <f>SUMIFS(СВЦЭМ!$L$40:$L$783,СВЦЭМ!$A$40:$A$783,$A420,СВЦЭМ!$B$40:$B$783,K$401)+'СЕТ СН'!$F$16</f>
        <v>0</v>
      </c>
      <c r="L420" s="36">
        <f>SUMIFS(СВЦЭМ!$L$40:$L$783,СВЦЭМ!$A$40:$A$783,$A420,СВЦЭМ!$B$40:$B$783,L$401)+'СЕТ СН'!$F$16</f>
        <v>0</v>
      </c>
      <c r="M420" s="36">
        <f>SUMIFS(СВЦЭМ!$L$40:$L$783,СВЦЭМ!$A$40:$A$783,$A420,СВЦЭМ!$B$40:$B$783,M$401)+'СЕТ СН'!$F$16</f>
        <v>0</v>
      </c>
      <c r="N420" s="36">
        <f>SUMIFS(СВЦЭМ!$L$40:$L$783,СВЦЭМ!$A$40:$A$783,$A420,СВЦЭМ!$B$40:$B$783,N$401)+'СЕТ СН'!$F$16</f>
        <v>0</v>
      </c>
      <c r="O420" s="36">
        <f>SUMIFS(СВЦЭМ!$L$40:$L$783,СВЦЭМ!$A$40:$A$783,$A420,СВЦЭМ!$B$40:$B$783,O$401)+'СЕТ СН'!$F$16</f>
        <v>0</v>
      </c>
      <c r="P420" s="36">
        <f>SUMIFS(СВЦЭМ!$L$40:$L$783,СВЦЭМ!$A$40:$A$783,$A420,СВЦЭМ!$B$40:$B$783,P$401)+'СЕТ СН'!$F$16</f>
        <v>0</v>
      </c>
      <c r="Q420" s="36">
        <f>SUMIFS(СВЦЭМ!$L$40:$L$783,СВЦЭМ!$A$40:$A$783,$A420,СВЦЭМ!$B$40:$B$783,Q$401)+'СЕТ СН'!$F$16</f>
        <v>0</v>
      </c>
      <c r="R420" s="36">
        <f>SUMIFS(СВЦЭМ!$L$40:$L$783,СВЦЭМ!$A$40:$A$783,$A420,СВЦЭМ!$B$40:$B$783,R$401)+'СЕТ СН'!$F$16</f>
        <v>0</v>
      </c>
      <c r="S420" s="36">
        <f>SUMIFS(СВЦЭМ!$L$40:$L$783,СВЦЭМ!$A$40:$A$783,$A420,СВЦЭМ!$B$40:$B$783,S$401)+'СЕТ СН'!$F$16</f>
        <v>0</v>
      </c>
      <c r="T420" s="36">
        <f>SUMIFS(СВЦЭМ!$L$40:$L$783,СВЦЭМ!$A$40:$A$783,$A420,СВЦЭМ!$B$40:$B$783,T$401)+'СЕТ СН'!$F$16</f>
        <v>0</v>
      </c>
      <c r="U420" s="36">
        <f>SUMIFS(СВЦЭМ!$L$40:$L$783,СВЦЭМ!$A$40:$A$783,$A420,СВЦЭМ!$B$40:$B$783,U$401)+'СЕТ СН'!$F$16</f>
        <v>0</v>
      </c>
      <c r="V420" s="36">
        <f>SUMIFS(СВЦЭМ!$L$40:$L$783,СВЦЭМ!$A$40:$A$783,$A420,СВЦЭМ!$B$40:$B$783,V$401)+'СЕТ СН'!$F$16</f>
        <v>0</v>
      </c>
      <c r="W420" s="36">
        <f>SUMIFS(СВЦЭМ!$L$40:$L$783,СВЦЭМ!$A$40:$A$783,$A420,СВЦЭМ!$B$40:$B$783,W$401)+'СЕТ СН'!$F$16</f>
        <v>0</v>
      </c>
      <c r="X420" s="36">
        <f>SUMIFS(СВЦЭМ!$L$40:$L$783,СВЦЭМ!$A$40:$A$783,$A420,СВЦЭМ!$B$40:$B$783,X$401)+'СЕТ СН'!$F$16</f>
        <v>0</v>
      </c>
      <c r="Y420" s="36">
        <f>SUMIFS(СВЦЭМ!$L$40:$L$783,СВЦЭМ!$A$40:$A$783,$A420,СВЦЭМ!$B$40:$B$783,Y$401)+'СЕТ СН'!$F$16</f>
        <v>0</v>
      </c>
    </row>
    <row r="421" spans="1:25" ht="15.75" hidden="1" x14ac:dyDescent="0.2">
      <c r="A421" s="35">
        <f t="shared" si="11"/>
        <v>44915</v>
      </c>
      <c r="B421" s="36">
        <f>SUMIFS(СВЦЭМ!$L$40:$L$783,СВЦЭМ!$A$40:$A$783,$A421,СВЦЭМ!$B$40:$B$783,B$401)+'СЕТ СН'!$F$16</f>
        <v>0</v>
      </c>
      <c r="C421" s="36">
        <f>SUMIFS(СВЦЭМ!$L$40:$L$783,СВЦЭМ!$A$40:$A$783,$A421,СВЦЭМ!$B$40:$B$783,C$401)+'СЕТ СН'!$F$16</f>
        <v>0</v>
      </c>
      <c r="D421" s="36">
        <f>SUMIFS(СВЦЭМ!$L$40:$L$783,СВЦЭМ!$A$40:$A$783,$A421,СВЦЭМ!$B$40:$B$783,D$401)+'СЕТ СН'!$F$16</f>
        <v>0</v>
      </c>
      <c r="E421" s="36">
        <f>SUMIFS(СВЦЭМ!$L$40:$L$783,СВЦЭМ!$A$40:$A$783,$A421,СВЦЭМ!$B$40:$B$783,E$401)+'СЕТ СН'!$F$16</f>
        <v>0</v>
      </c>
      <c r="F421" s="36">
        <f>SUMIFS(СВЦЭМ!$L$40:$L$783,СВЦЭМ!$A$40:$A$783,$A421,СВЦЭМ!$B$40:$B$783,F$401)+'СЕТ СН'!$F$16</f>
        <v>0</v>
      </c>
      <c r="G421" s="36">
        <f>SUMIFS(СВЦЭМ!$L$40:$L$783,СВЦЭМ!$A$40:$A$783,$A421,СВЦЭМ!$B$40:$B$783,G$401)+'СЕТ СН'!$F$16</f>
        <v>0</v>
      </c>
      <c r="H421" s="36">
        <f>SUMIFS(СВЦЭМ!$L$40:$L$783,СВЦЭМ!$A$40:$A$783,$A421,СВЦЭМ!$B$40:$B$783,H$401)+'СЕТ СН'!$F$16</f>
        <v>0</v>
      </c>
      <c r="I421" s="36">
        <f>SUMIFS(СВЦЭМ!$L$40:$L$783,СВЦЭМ!$A$40:$A$783,$A421,СВЦЭМ!$B$40:$B$783,I$401)+'СЕТ СН'!$F$16</f>
        <v>0</v>
      </c>
      <c r="J421" s="36">
        <f>SUMIFS(СВЦЭМ!$L$40:$L$783,СВЦЭМ!$A$40:$A$783,$A421,СВЦЭМ!$B$40:$B$783,J$401)+'СЕТ СН'!$F$16</f>
        <v>0</v>
      </c>
      <c r="K421" s="36">
        <f>SUMIFS(СВЦЭМ!$L$40:$L$783,СВЦЭМ!$A$40:$A$783,$A421,СВЦЭМ!$B$40:$B$783,K$401)+'СЕТ СН'!$F$16</f>
        <v>0</v>
      </c>
      <c r="L421" s="36">
        <f>SUMIFS(СВЦЭМ!$L$40:$L$783,СВЦЭМ!$A$40:$A$783,$A421,СВЦЭМ!$B$40:$B$783,L$401)+'СЕТ СН'!$F$16</f>
        <v>0</v>
      </c>
      <c r="M421" s="36">
        <f>SUMIFS(СВЦЭМ!$L$40:$L$783,СВЦЭМ!$A$40:$A$783,$A421,СВЦЭМ!$B$40:$B$783,M$401)+'СЕТ СН'!$F$16</f>
        <v>0</v>
      </c>
      <c r="N421" s="36">
        <f>SUMIFS(СВЦЭМ!$L$40:$L$783,СВЦЭМ!$A$40:$A$783,$A421,СВЦЭМ!$B$40:$B$783,N$401)+'СЕТ СН'!$F$16</f>
        <v>0</v>
      </c>
      <c r="O421" s="36">
        <f>SUMIFS(СВЦЭМ!$L$40:$L$783,СВЦЭМ!$A$40:$A$783,$A421,СВЦЭМ!$B$40:$B$783,O$401)+'СЕТ СН'!$F$16</f>
        <v>0</v>
      </c>
      <c r="P421" s="36">
        <f>SUMIFS(СВЦЭМ!$L$40:$L$783,СВЦЭМ!$A$40:$A$783,$A421,СВЦЭМ!$B$40:$B$783,P$401)+'СЕТ СН'!$F$16</f>
        <v>0</v>
      </c>
      <c r="Q421" s="36">
        <f>SUMIFS(СВЦЭМ!$L$40:$L$783,СВЦЭМ!$A$40:$A$783,$A421,СВЦЭМ!$B$40:$B$783,Q$401)+'СЕТ СН'!$F$16</f>
        <v>0</v>
      </c>
      <c r="R421" s="36">
        <f>SUMIFS(СВЦЭМ!$L$40:$L$783,СВЦЭМ!$A$40:$A$783,$A421,СВЦЭМ!$B$40:$B$783,R$401)+'СЕТ СН'!$F$16</f>
        <v>0</v>
      </c>
      <c r="S421" s="36">
        <f>SUMIFS(СВЦЭМ!$L$40:$L$783,СВЦЭМ!$A$40:$A$783,$A421,СВЦЭМ!$B$40:$B$783,S$401)+'СЕТ СН'!$F$16</f>
        <v>0</v>
      </c>
      <c r="T421" s="36">
        <f>SUMIFS(СВЦЭМ!$L$40:$L$783,СВЦЭМ!$A$40:$A$783,$A421,СВЦЭМ!$B$40:$B$783,T$401)+'СЕТ СН'!$F$16</f>
        <v>0</v>
      </c>
      <c r="U421" s="36">
        <f>SUMIFS(СВЦЭМ!$L$40:$L$783,СВЦЭМ!$A$40:$A$783,$A421,СВЦЭМ!$B$40:$B$783,U$401)+'СЕТ СН'!$F$16</f>
        <v>0</v>
      </c>
      <c r="V421" s="36">
        <f>SUMIFS(СВЦЭМ!$L$40:$L$783,СВЦЭМ!$A$40:$A$783,$A421,СВЦЭМ!$B$40:$B$783,V$401)+'СЕТ СН'!$F$16</f>
        <v>0</v>
      </c>
      <c r="W421" s="36">
        <f>SUMIFS(СВЦЭМ!$L$40:$L$783,СВЦЭМ!$A$40:$A$783,$A421,СВЦЭМ!$B$40:$B$783,W$401)+'СЕТ СН'!$F$16</f>
        <v>0</v>
      </c>
      <c r="X421" s="36">
        <f>SUMIFS(СВЦЭМ!$L$40:$L$783,СВЦЭМ!$A$40:$A$783,$A421,СВЦЭМ!$B$40:$B$783,X$401)+'СЕТ СН'!$F$16</f>
        <v>0</v>
      </c>
      <c r="Y421" s="36">
        <f>SUMIFS(СВЦЭМ!$L$40:$L$783,СВЦЭМ!$A$40:$A$783,$A421,СВЦЭМ!$B$40:$B$783,Y$401)+'СЕТ СН'!$F$16</f>
        <v>0</v>
      </c>
    </row>
    <row r="422" spans="1:25" ht="15.75" hidden="1" x14ac:dyDescent="0.2">
      <c r="A422" s="35">
        <f t="shared" si="11"/>
        <v>44916</v>
      </c>
      <c r="B422" s="36">
        <f>SUMIFS(СВЦЭМ!$L$40:$L$783,СВЦЭМ!$A$40:$A$783,$A422,СВЦЭМ!$B$40:$B$783,B$401)+'СЕТ СН'!$F$16</f>
        <v>0</v>
      </c>
      <c r="C422" s="36">
        <f>SUMIFS(СВЦЭМ!$L$40:$L$783,СВЦЭМ!$A$40:$A$783,$A422,СВЦЭМ!$B$40:$B$783,C$401)+'СЕТ СН'!$F$16</f>
        <v>0</v>
      </c>
      <c r="D422" s="36">
        <f>SUMIFS(СВЦЭМ!$L$40:$L$783,СВЦЭМ!$A$40:$A$783,$A422,СВЦЭМ!$B$40:$B$783,D$401)+'СЕТ СН'!$F$16</f>
        <v>0</v>
      </c>
      <c r="E422" s="36">
        <f>SUMIFS(СВЦЭМ!$L$40:$L$783,СВЦЭМ!$A$40:$A$783,$A422,СВЦЭМ!$B$40:$B$783,E$401)+'СЕТ СН'!$F$16</f>
        <v>0</v>
      </c>
      <c r="F422" s="36">
        <f>SUMIFS(СВЦЭМ!$L$40:$L$783,СВЦЭМ!$A$40:$A$783,$A422,СВЦЭМ!$B$40:$B$783,F$401)+'СЕТ СН'!$F$16</f>
        <v>0</v>
      </c>
      <c r="G422" s="36">
        <f>SUMIFS(СВЦЭМ!$L$40:$L$783,СВЦЭМ!$A$40:$A$783,$A422,СВЦЭМ!$B$40:$B$783,G$401)+'СЕТ СН'!$F$16</f>
        <v>0</v>
      </c>
      <c r="H422" s="36">
        <f>SUMIFS(СВЦЭМ!$L$40:$L$783,СВЦЭМ!$A$40:$A$783,$A422,СВЦЭМ!$B$40:$B$783,H$401)+'СЕТ СН'!$F$16</f>
        <v>0</v>
      </c>
      <c r="I422" s="36">
        <f>SUMIFS(СВЦЭМ!$L$40:$L$783,СВЦЭМ!$A$40:$A$783,$A422,СВЦЭМ!$B$40:$B$783,I$401)+'СЕТ СН'!$F$16</f>
        <v>0</v>
      </c>
      <c r="J422" s="36">
        <f>SUMIFS(СВЦЭМ!$L$40:$L$783,СВЦЭМ!$A$40:$A$783,$A422,СВЦЭМ!$B$40:$B$783,J$401)+'СЕТ СН'!$F$16</f>
        <v>0</v>
      </c>
      <c r="K422" s="36">
        <f>SUMIFS(СВЦЭМ!$L$40:$L$783,СВЦЭМ!$A$40:$A$783,$A422,СВЦЭМ!$B$40:$B$783,K$401)+'СЕТ СН'!$F$16</f>
        <v>0</v>
      </c>
      <c r="L422" s="36">
        <f>SUMIFS(СВЦЭМ!$L$40:$L$783,СВЦЭМ!$A$40:$A$783,$A422,СВЦЭМ!$B$40:$B$783,L$401)+'СЕТ СН'!$F$16</f>
        <v>0</v>
      </c>
      <c r="M422" s="36">
        <f>SUMIFS(СВЦЭМ!$L$40:$L$783,СВЦЭМ!$A$40:$A$783,$A422,СВЦЭМ!$B$40:$B$783,M$401)+'СЕТ СН'!$F$16</f>
        <v>0</v>
      </c>
      <c r="N422" s="36">
        <f>SUMIFS(СВЦЭМ!$L$40:$L$783,СВЦЭМ!$A$40:$A$783,$A422,СВЦЭМ!$B$40:$B$783,N$401)+'СЕТ СН'!$F$16</f>
        <v>0</v>
      </c>
      <c r="O422" s="36">
        <f>SUMIFS(СВЦЭМ!$L$40:$L$783,СВЦЭМ!$A$40:$A$783,$A422,СВЦЭМ!$B$40:$B$783,O$401)+'СЕТ СН'!$F$16</f>
        <v>0</v>
      </c>
      <c r="P422" s="36">
        <f>SUMIFS(СВЦЭМ!$L$40:$L$783,СВЦЭМ!$A$40:$A$783,$A422,СВЦЭМ!$B$40:$B$783,P$401)+'СЕТ СН'!$F$16</f>
        <v>0</v>
      </c>
      <c r="Q422" s="36">
        <f>SUMIFS(СВЦЭМ!$L$40:$L$783,СВЦЭМ!$A$40:$A$783,$A422,СВЦЭМ!$B$40:$B$783,Q$401)+'СЕТ СН'!$F$16</f>
        <v>0</v>
      </c>
      <c r="R422" s="36">
        <f>SUMIFS(СВЦЭМ!$L$40:$L$783,СВЦЭМ!$A$40:$A$783,$A422,СВЦЭМ!$B$40:$B$783,R$401)+'СЕТ СН'!$F$16</f>
        <v>0</v>
      </c>
      <c r="S422" s="36">
        <f>SUMIFS(СВЦЭМ!$L$40:$L$783,СВЦЭМ!$A$40:$A$783,$A422,СВЦЭМ!$B$40:$B$783,S$401)+'СЕТ СН'!$F$16</f>
        <v>0</v>
      </c>
      <c r="T422" s="36">
        <f>SUMIFS(СВЦЭМ!$L$40:$L$783,СВЦЭМ!$A$40:$A$783,$A422,СВЦЭМ!$B$40:$B$783,T$401)+'СЕТ СН'!$F$16</f>
        <v>0</v>
      </c>
      <c r="U422" s="36">
        <f>SUMIFS(СВЦЭМ!$L$40:$L$783,СВЦЭМ!$A$40:$A$783,$A422,СВЦЭМ!$B$40:$B$783,U$401)+'СЕТ СН'!$F$16</f>
        <v>0</v>
      </c>
      <c r="V422" s="36">
        <f>SUMIFS(СВЦЭМ!$L$40:$L$783,СВЦЭМ!$A$40:$A$783,$A422,СВЦЭМ!$B$40:$B$783,V$401)+'СЕТ СН'!$F$16</f>
        <v>0</v>
      </c>
      <c r="W422" s="36">
        <f>SUMIFS(СВЦЭМ!$L$40:$L$783,СВЦЭМ!$A$40:$A$783,$A422,СВЦЭМ!$B$40:$B$783,W$401)+'СЕТ СН'!$F$16</f>
        <v>0</v>
      </c>
      <c r="X422" s="36">
        <f>SUMIFS(СВЦЭМ!$L$40:$L$783,СВЦЭМ!$A$40:$A$783,$A422,СВЦЭМ!$B$40:$B$783,X$401)+'СЕТ СН'!$F$16</f>
        <v>0</v>
      </c>
      <c r="Y422" s="36">
        <f>SUMIFS(СВЦЭМ!$L$40:$L$783,СВЦЭМ!$A$40:$A$783,$A422,СВЦЭМ!$B$40:$B$783,Y$401)+'СЕТ СН'!$F$16</f>
        <v>0</v>
      </c>
    </row>
    <row r="423" spans="1:25" ht="15.75" hidden="1" x14ac:dyDescent="0.2">
      <c r="A423" s="35">
        <f t="shared" si="11"/>
        <v>44917</v>
      </c>
      <c r="B423" s="36">
        <f>SUMIFS(СВЦЭМ!$L$40:$L$783,СВЦЭМ!$A$40:$A$783,$A423,СВЦЭМ!$B$40:$B$783,B$401)+'СЕТ СН'!$F$16</f>
        <v>0</v>
      </c>
      <c r="C423" s="36">
        <f>SUMIFS(СВЦЭМ!$L$40:$L$783,СВЦЭМ!$A$40:$A$783,$A423,СВЦЭМ!$B$40:$B$783,C$401)+'СЕТ СН'!$F$16</f>
        <v>0</v>
      </c>
      <c r="D423" s="36">
        <f>SUMIFS(СВЦЭМ!$L$40:$L$783,СВЦЭМ!$A$40:$A$783,$A423,СВЦЭМ!$B$40:$B$783,D$401)+'СЕТ СН'!$F$16</f>
        <v>0</v>
      </c>
      <c r="E423" s="36">
        <f>SUMIFS(СВЦЭМ!$L$40:$L$783,СВЦЭМ!$A$40:$A$783,$A423,СВЦЭМ!$B$40:$B$783,E$401)+'СЕТ СН'!$F$16</f>
        <v>0</v>
      </c>
      <c r="F423" s="36">
        <f>SUMIFS(СВЦЭМ!$L$40:$L$783,СВЦЭМ!$A$40:$A$783,$A423,СВЦЭМ!$B$40:$B$783,F$401)+'СЕТ СН'!$F$16</f>
        <v>0</v>
      </c>
      <c r="G423" s="36">
        <f>SUMIFS(СВЦЭМ!$L$40:$L$783,СВЦЭМ!$A$40:$A$783,$A423,СВЦЭМ!$B$40:$B$783,G$401)+'СЕТ СН'!$F$16</f>
        <v>0</v>
      </c>
      <c r="H423" s="36">
        <f>SUMIFS(СВЦЭМ!$L$40:$L$783,СВЦЭМ!$A$40:$A$783,$A423,СВЦЭМ!$B$40:$B$783,H$401)+'СЕТ СН'!$F$16</f>
        <v>0</v>
      </c>
      <c r="I423" s="36">
        <f>SUMIFS(СВЦЭМ!$L$40:$L$783,СВЦЭМ!$A$40:$A$783,$A423,СВЦЭМ!$B$40:$B$783,I$401)+'СЕТ СН'!$F$16</f>
        <v>0</v>
      </c>
      <c r="J423" s="36">
        <f>SUMIFS(СВЦЭМ!$L$40:$L$783,СВЦЭМ!$A$40:$A$783,$A423,СВЦЭМ!$B$40:$B$783,J$401)+'СЕТ СН'!$F$16</f>
        <v>0</v>
      </c>
      <c r="K423" s="36">
        <f>SUMIFS(СВЦЭМ!$L$40:$L$783,СВЦЭМ!$A$40:$A$783,$A423,СВЦЭМ!$B$40:$B$783,K$401)+'СЕТ СН'!$F$16</f>
        <v>0</v>
      </c>
      <c r="L423" s="36">
        <f>SUMIFS(СВЦЭМ!$L$40:$L$783,СВЦЭМ!$A$40:$A$783,$A423,СВЦЭМ!$B$40:$B$783,L$401)+'СЕТ СН'!$F$16</f>
        <v>0</v>
      </c>
      <c r="M423" s="36">
        <f>SUMIFS(СВЦЭМ!$L$40:$L$783,СВЦЭМ!$A$40:$A$783,$A423,СВЦЭМ!$B$40:$B$783,M$401)+'СЕТ СН'!$F$16</f>
        <v>0</v>
      </c>
      <c r="N423" s="36">
        <f>SUMIFS(СВЦЭМ!$L$40:$L$783,СВЦЭМ!$A$40:$A$783,$A423,СВЦЭМ!$B$40:$B$783,N$401)+'СЕТ СН'!$F$16</f>
        <v>0</v>
      </c>
      <c r="O423" s="36">
        <f>SUMIFS(СВЦЭМ!$L$40:$L$783,СВЦЭМ!$A$40:$A$783,$A423,СВЦЭМ!$B$40:$B$783,O$401)+'СЕТ СН'!$F$16</f>
        <v>0</v>
      </c>
      <c r="P423" s="36">
        <f>SUMIFS(СВЦЭМ!$L$40:$L$783,СВЦЭМ!$A$40:$A$783,$A423,СВЦЭМ!$B$40:$B$783,P$401)+'СЕТ СН'!$F$16</f>
        <v>0</v>
      </c>
      <c r="Q423" s="36">
        <f>SUMIFS(СВЦЭМ!$L$40:$L$783,СВЦЭМ!$A$40:$A$783,$A423,СВЦЭМ!$B$40:$B$783,Q$401)+'СЕТ СН'!$F$16</f>
        <v>0</v>
      </c>
      <c r="R423" s="36">
        <f>SUMIFS(СВЦЭМ!$L$40:$L$783,СВЦЭМ!$A$40:$A$783,$A423,СВЦЭМ!$B$40:$B$783,R$401)+'СЕТ СН'!$F$16</f>
        <v>0</v>
      </c>
      <c r="S423" s="36">
        <f>SUMIFS(СВЦЭМ!$L$40:$L$783,СВЦЭМ!$A$40:$A$783,$A423,СВЦЭМ!$B$40:$B$783,S$401)+'СЕТ СН'!$F$16</f>
        <v>0</v>
      </c>
      <c r="T423" s="36">
        <f>SUMIFS(СВЦЭМ!$L$40:$L$783,СВЦЭМ!$A$40:$A$783,$A423,СВЦЭМ!$B$40:$B$783,T$401)+'СЕТ СН'!$F$16</f>
        <v>0</v>
      </c>
      <c r="U423" s="36">
        <f>SUMIFS(СВЦЭМ!$L$40:$L$783,СВЦЭМ!$A$40:$A$783,$A423,СВЦЭМ!$B$40:$B$783,U$401)+'СЕТ СН'!$F$16</f>
        <v>0</v>
      </c>
      <c r="V423" s="36">
        <f>SUMIFS(СВЦЭМ!$L$40:$L$783,СВЦЭМ!$A$40:$A$783,$A423,СВЦЭМ!$B$40:$B$783,V$401)+'СЕТ СН'!$F$16</f>
        <v>0</v>
      </c>
      <c r="W423" s="36">
        <f>SUMIFS(СВЦЭМ!$L$40:$L$783,СВЦЭМ!$A$40:$A$783,$A423,СВЦЭМ!$B$40:$B$783,W$401)+'СЕТ СН'!$F$16</f>
        <v>0</v>
      </c>
      <c r="X423" s="36">
        <f>SUMIFS(СВЦЭМ!$L$40:$L$783,СВЦЭМ!$A$40:$A$783,$A423,СВЦЭМ!$B$40:$B$783,X$401)+'СЕТ СН'!$F$16</f>
        <v>0</v>
      </c>
      <c r="Y423" s="36">
        <f>SUMIFS(СВЦЭМ!$L$40:$L$783,СВЦЭМ!$A$40:$A$783,$A423,СВЦЭМ!$B$40:$B$783,Y$401)+'СЕТ СН'!$F$16</f>
        <v>0</v>
      </c>
    </row>
    <row r="424" spans="1:25" ht="15.75" hidden="1" x14ac:dyDescent="0.2">
      <c r="A424" s="35">
        <f t="shared" si="11"/>
        <v>44918</v>
      </c>
      <c r="B424" s="36">
        <f>SUMIFS(СВЦЭМ!$L$40:$L$783,СВЦЭМ!$A$40:$A$783,$A424,СВЦЭМ!$B$40:$B$783,B$401)+'СЕТ СН'!$F$16</f>
        <v>0</v>
      </c>
      <c r="C424" s="36">
        <f>SUMIFS(СВЦЭМ!$L$40:$L$783,СВЦЭМ!$A$40:$A$783,$A424,СВЦЭМ!$B$40:$B$783,C$401)+'СЕТ СН'!$F$16</f>
        <v>0</v>
      </c>
      <c r="D424" s="36">
        <f>SUMIFS(СВЦЭМ!$L$40:$L$783,СВЦЭМ!$A$40:$A$783,$A424,СВЦЭМ!$B$40:$B$783,D$401)+'СЕТ СН'!$F$16</f>
        <v>0</v>
      </c>
      <c r="E424" s="36">
        <f>SUMIFS(СВЦЭМ!$L$40:$L$783,СВЦЭМ!$A$40:$A$783,$A424,СВЦЭМ!$B$40:$B$783,E$401)+'СЕТ СН'!$F$16</f>
        <v>0</v>
      </c>
      <c r="F424" s="36">
        <f>SUMIFS(СВЦЭМ!$L$40:$L$783,СВЦЭМ!$A$40:$A$783,$A424,СВЦЭМ!$B$40:$B$783,F$401)+'СЕТ СН'!$F$16</f>
        <v>0</v>
      </c>
      <c r="G424" s="36">
        <f>SUMIFS(СВЦЭМ!$L$40:$L$783,СВЦЭМ!$A$40:$A$783,$A424,СВЦЭМ!$B$40:$B$783,G$401)+'СЕТ СН'!$F$16</f>
        <v>0</v>
      </c>
      <c r="H424" s="36">
        <f>SUMIFS(СВЦЭМ!$L$40:$L$783,СВЦЭМ!$A$40:$A$783,$A424,СВЦЭМ!$B$40:$B$783,H$401)+'СЕТ СН'!$F$16</f>
        <v>0</v>
      </c>
      <c r="I424" s="36">
        <f>SUMIFS(СВЦЭМ!$L$40:$L$783,СВЦЭМ!$A$40:$A$783,$A424,СВЦЭМ!$B$40:$B$783,I$401)+'СЕТ СН'!$F$16</f>
        <v>0</v>
      </c>
      <c r="J424" s="36">
        <f>SUMIFS(СВЦЭМ!$L$40:$L$783,СВЦЭМ!$A$40:$A$783,$A424,СВЦЭМ!$B$40:$B$783,J$401)+'СЕТ СН'!$F$16</f>
        <v>0</v>
      </c>
      <c r="K424" s="36">
        <f>SUMIFS(СВЦЭМ!$L$40:$L$783,СВЦЭМ!$A$40:$A$783,$A424,СВЦЭМ!$B$40:$B$783,K$401)+'СЕТ СН'!$F$16</f>
        <v>0</v>
      </c>
      <c r="L424" s="36">
        <f>SUMIFS(СВЦЭМ!$L$40:$L$783,СВЦЭМ!$A$40:$A$783,$A424,СВЦЭМ!$B$40:$B$783,L$401)+'СЕТ СН'!$F$16</f>
        <v>0</v>
      </c>
      <c r="M424" s="36">
        <f>SUMIFS(СВЦЭМ!$L$40:$L$783,СВЦЭМ!$A$40:$A$783,$A424,СВЦЭМ!$B$40:$B$783,M$401)+'СЕТ СН'!$F$16</f>
        <v>0</v>
      </c>
      <c r="N424" s="36">
        <f>SUMIFS(СВЦЭМ!$L$40:$L$783,СВЦЭМ!$A$40:$A$783,$A424,СВЦЭМ!$B$40:$B$783,N$401)+'СЕТ СН'!$F$16</f>
        <v>0</v>
      </c>
      <c r="O424" s="36">
        <f>SUMIFS(СВЦЭМ!$L$40:$L$783,СВЦЭМ!$A$40:$A$783,$A424,СВЦЭМ!$B$40:$B$783,O$401)+'СЕТ СН'!$F$16</f>
        <v>0</v>
      </c>
      <c r="P424" s="36">
        <f>SUMIFS(СВЦЭМ!$L$40:$L$783,СВЦЭМ!$A$40:$A$783,$A424,СВЦЭМ!$B$40:$B$783,P$401)+'СЕТ СН'!$F$16</f>
        <v>0</v>
      </c>
      <c r="Q424" s="36">
        <f>SUMIFS(СВЦЭМ!$L$40:$L$783,СВЦЭМ!$A$40:$A$783,$A424,СВЦЭМ!$B$40:$B$783,Q$401)+'СЕТ СН'!$F$16</f>
        <v>0</v>
      </c>
      <c r="R424" s="36">
        <f>SUMIFS(СВЦЭМ!$L$40:$L$783,СВЦЭМ!$A$40:$A$783,$A424,СВЦЭМ!$B$40:$B$783,R$401)+'СЕТ СН'!$F$16</f>
        <v>0</v>
      </c>
      <c r="S424" s="36">
        <f>SUMIFS(СВЦЭМ!$L$40:$L$783,СВЦЭМ!$A$40:$A$783,$A424,СВЦЭМ!$B$40:$B$783,S$401)+'СЕТ СН'!$F$16</f>
        <v>0</v>
      </c>
      <c r="T424" s="36">
        <f>SUMIFS(СВЦЭМ!$L$40:$L$783,СВЦЭМ!$A$40:$A$783,$A424,СВЦЭМ!$B$40:$B$783,T$401)+'СЕТ СН'!$F$16</f>
        <v>0</v>
      </c>
      <c r="U424" s="36">
        <f>SUMIFS(СВЦЭМ!$L$40:$L$783,СВЦЭМ!$A$40:$A$783,$A424,СВЦЭМ!$B$40:$B$783,U$401)+'СЕТ СН'!$F$16</f>
        <v>0</v>
      </c>
      <c r="V424" s="36">
        <f>SUMIFS(СВЦЭМ!$L$40:$L$783,СВЦЭМ!$A$40:$A$783,$A424,СВЦЭМ!$B$40:$B$783,V$401)+'СЕТ СН'!$F$16</f>
        <v>0</v>
      </c>
      <c r="W424" s="36">
        <f>SUMIFS(СВЦЭМ!$L$40:$L$783,СВЦЭМ!$A$40:$A$783,$A424,СВЦЭМ!$B$40:$B$783,W$401)+'СЕТ СН'!$F$16</f>
        <v>0</v>
      </c>
      <c r="X424" s="36">
        <f>SUMIFS(СВЦЭМ!$L$40:$L$783,СВЦЭМ!$A$40:$A$783,$A424,СВЦЭМ!$B$40:$B$783,X$401)+'СЕТ СН'!$F$16</f>
        <v>0</v>
      </c>
      <c r="Y424" s="36">
        <f>SUMIFS(СВЦЭМ!$L$40:$L$783,СВЦЭМ!$A$40:$A$783,$A424,СВЦЭМ!$B$40:$B$783,Y$401)+'СЕТ СН'!$F$16</f>
        <v>0</v>
      </c>
    </row>
    <row r="425" spans="1:25" ht="15.75" hidden="1" x14ac:dyDescent="0.2">
      <c r="A425" s="35">
        <f t="shared" si="11"/>
        <v>44919</v>
      </c>
      <c r="B425" s="36">
        <f>SUMIFS(СВЦЭМ!$L$40:$L$783,СВЦЭМ!$A$40:$A$783,$A425,СВЦЭМ!$B$40:$B$783,B$401)+'СЕТ СН'!$F$16</f>
        <v>0</v>
      </c>
      <c r="C425" s="36">
        <f>SUMIFS(СВЦЭМ!$L$40:$L$783,СВЦЭМ!$A$40:$A$783,$A425,СВЦЭМ!$B$40:$B$783,C$401)+'СЕТ СН'!$F$16</f>
        <v>0</v>
      </c>
      <c r="D425" s="36">
        <f>SUMIFS(СВЦЭМ!$L$40:$L$783,СВЦЭМ!$A$40:$A$783,$A425,СВЦЭМ!$B$40:$B$783,D$401)+'СЕТ СН'!$F$16</f>
        <v>0</v>
      </c>
      <c r="E425" s="36">
        <f>SUMIFS(СВЦЭМ!$L$40:$L$783,СВЦЭМ!$A$40:$A$783,$A425,СВЦЭМ!$B$40:$B$783,E$401)+'СЕТ СН'!$F$16</f>
        <v>0</v>
      </c>
      <c r="F425" s="36">
        <f>SUMIFS(СВЦЭМ!$L$40:$L$783,СВЦЭМ!$A$40:$A$783,$A425,СВЦЭМ!$B$40:$B$783,F$401)+'СЕТ СН'!$F$16</f>
        <v>0</v>
      </c>
      <c r="G425" s="36">
        <f>SUMIFS(СВЦЭМ!$L$40:$L$783,СВЦЭМ!$A$40:$A$783,$A425,СВЦЭМ!$B$40:$B$783,G$401)+'СЕТ СН'!$F$16</f>
        <v>0</v>
      </c>
      <c r="H425" s="36">
        <f>SUMIFS(СВЦЭМ!$L$40:$L$783,СВЦЭМ!$A$40:$A$783,$A425,СВЦЭМ!$B$40:$B$783,H$401)+'СЕТ СН'!$F$16</f>
        <v>0</v>
      </c>
      <c r="I425" s="36">
        <f>SUMIFS(СВЦЭМ!$L$40:$L$783,СВЦЭМ!$A$40:$A$783,$A425,СВЦЭМ!$B$40:$B$783,I$401)+'СЕТ СН'!$F$16</f>
        <v>0</v>
      </c>
      <c r="J425" s="36">
        <f>SUMIFS(СВЦЭМ!$L$40:$L$783,СВЦЭМ!$A$40:$A$783,$A425,СВЦЭМ!$B$40:$B$783,J$401)+'СЕТ СН'!$F$16</f>
        <v>0</v>
      </c>
      <c r="K425" s="36">
        <f>SUMIFS(СВЦЭМ!$L$40:$L$783,СВЦЭМ!$A$40:$A$783,$A425,СВЦЭМ!$B$40:$B$783,K$401)+'СЕТ СН'!$F$16</f>
        <v>0</v>
      </c>
      <c r="L425" s="36">
        <f>SUMIFS(СВЦЭМ!$L$40:$L$783,СВЦЭМ!$A$40:$A$783,$A425,СВЦЭМ!$B$40:$B$783,L$401)+'СЕТ СН'!$F$16</f>
        <v>0</v>
      </c>
      <c r="M425" s="36">
        <f>SUMIFS(СВЦЭМ!$L$40:$L$783,СВЦЭМ!$A$40:$A$783,$A425,СВЦЭМ!$B$40:$B$783,M$401)+'СЕТ СН'!$F$16</f>
        <v>0</v>
      </c>
      <c r="N425" s="36">
        <f>SUMIFS(СВЦЭМ!$L$40:$L$783,СВЦЭМ!$A$40:$A$783,$A425,СВЦЭМ!$B$40:$B$783,N$401)+'СЕТ СН'!$F$16</f>
        <v>0</v>
      </c>
      <c r="O425" s="36">
        <f>SUMIFS(СВЦЭМ!$L$40:$L$783,СВЦЭМ!$A$40:$A$783,$A425,СВЦЭМ!$B$40:$B$783,O$401)+'СЕТ СН'!$F$16</f>
        <v>0</v>
      </c>
      <c r="P425" s="36">
        <f>SUMIFS(СВЦЭМ!$L$40:$L$783,СВЦЭМ!$A$40:$A$783,$A425,СВЦЭМ!$B$40:$B$783,P$401)+'СЕТ СН'!$F$16</f>
        <v>0</v>
      </c>
      <c r="Q425" s="36">
        <f>SUMIFS(СВЦЭМ!$L$40:$L$783,СВЦЭМ!$A$40:$A$783,$A425,СВЦЭМ!$B$40:$B$783,Q$401)+'СЕТ СН'!$F$16</f>
        <v>0</v>
      </c>
      <c r="R425" s="36">
        <f>SUMIFS(СВЦЭМ!$L$40:$L$783,СВЦЭМ!$A$40:$A$783,$A425,СВЦЭМ!$B$40:$B$783,R$401)+'СЕТ СН'!$F$16</f>
        <v>0</v>
      </c>
      <c r="S425" s="36">
        <f>SUMIFS(СВЦЭМ!$L$40:$L$783,СВЦЭМ!$A$40:$A$783,$A425,СВЦЭМ!$B$40:$B$783,S$401)+'СЕТ СН'!$F$16</f>
        <v>0</v>
      </c>
      <c r="T425" s="36">
        <f>SUMIFS(СВЦЭМ!$L$40:$L$783,СВЦЭМ!$A$40:$A$783,$A425,СВЦЭМ!$B$40:$B$783,T$401)+'СЕТ СН'!$F$16</f>
        <v>0</v>
      </c>
      <c r="U425" s="36">
        <f>SUMIFS(СВЦЭМ!$L$40:$L$783,СВЦЭМ!$A$40:$A$783,$A425,СВЦЭМ!$B$40:$B$783,U$401)+'СЕТ СН'!$F$16</f>
        <v>0</v>
      </c>
      <c r="V425" s="36">
        <f>SUMIFS(СВЦЭМ!$L$40:$L$783,СВЦЭМ!$A$40:$A$783,$A425,СВЦЭМ!$B$40:$B$783,V$401)+'СЕТ СН'!$F$16</f>
        <v>0</v>
      </c>
      <c r="W425" s="36">
        <f>SUMIFS(СВЦЭМ!$L$40:$L$783,СВЦЭМ!$A$40:$A$783,$A425,СВЦЭМ!$B$40:$B$783,W$401)+'СЕТ СН'!$F$16</f>
        <v>0</v>
      </c>
      <c r="X425" s="36">
        <f>SUMIFS(СВЦЭМ!$L$40:$L$783,СВЦЭМ!$A$40:$A$783,$A425,СВЦЭМ!$B$40:$B$783,X$401)+'СЕТ СН'!$F$16</f>
        <v>0</v>
      </c>
      <c r="Y425" s="36">
        <f>SUMIFS(СВЦЭМ!$L$40:$L$783,СВЦЭМ!$A$40:$A$783,$A425,СВЦЭМ!$B$40:$B$783,Y$401)+'СЕТ СН'!$F$16</f>
        <v>0</v>
      </c>
    </row>
    <row r="426" spans="1:25" ht="15.75" hidden="1" x14ac:dyDescent="0.2">
      <c r="A426" s="35">
        <f t="shared" si="11"/>
        <v>44920</v>
      </c>
      <c r="B426" s="36">
        <f>SUMIFS(СВЦЭМ!$L$40:$L$783,СВЦЭМ!$A$40:$A$783,$A426,СВЦЭМ!$B$40:$B$783,B$401)+'СЕТ СН'!$F$16</f>
        <v>0</v>
      </c>
      <c r="C426" s="36">
        <f>SUMIFS(СВЦЭМ!$L$40:$L$783,СВЦЭМ!$A$40:$A$783,$A426,СВЦЭМ!$B$40:$B$783,C$401)+'СЕТ СН'!$F$16</f>
        <v>0</v>
      </c>
      <c r="D426" s="36">
        <f>SUMIFS(СВЦЭМ!$L$40:$L$783,СВЦЭМ!$A$40:$A$783,$A426,СВЦЭМ!$B$40:$B$783,D$401)+'СЕТ СН'!$F$16</f>
        <v>0</v>
      </c>
      <c r="E426" s="36">
        <f>SUMIFS(СВЦЭМ!$L$40:$L$783,СВЦЭМ!$A$40:$A$783,$A426,СВЦЭМ!$B$40:$B$783,E$401)+'СЕТ СН'!$F$16</f>
        <v>0</v>
      </c>
      <c r="F426" s="36">
        <f>SUMIFS(СВЦЭМ!$L$40:$L$783,СВЦЭМ!$A$40:$A$783,$A426,СВЦЭМ!$B$40:$B$783,F$401)+'СЕТ СН'!$F$16</f>
        <v>0</v>
      </c>
      <c r="G426" s="36">
        <f>SUMIFS(СВЦЭМ!$L$40:$L$783,СВЦЭМ!$A$40:$A$783,$A426,СВЦЭМ!$B$40:$B$783,G$401)+'СЕТ СН'!$F$16</f>
        <v>0</v>
      </c>
      <c r="H426" s="36">
        <f>SUMIFS(СВЦЭМ!$L$40:$L$783,СВЦЭМ!$A$40:$A$783,$A426,СВЦЭМ!$B$40:$B$783,H$401)+'СЕТ СН'!$F$16</f>
        <v>0</v>
      </c>
      <c r="I426" s="36">
        <f>SUMIFS(СВЦЭМ!$L$40:$L$783,СВЦЭМ!$A$40:$A$783,$A426,СВЦЭМ!$B$40:$B$783,I$401)+'СЕТ СН'!$F$16</f>
        <v>0</v>
      </c>
      <c r="J426" s="36">
        <f>SUMIFS(СВЦЭМ!$L$40:$L$783,СВЦЭМ!$A$40:$A$783,$A426,СВЦЭМ!$B$40:$B$783,J$401)+'СЕТ СН'!$F$16</f>
        <v>0</v>
      </c>
      <c r="K426" s="36">
        <f>SUMIFS(СВЦЭМ!$L$40:$L$783,СВЦЭМ!$A$40:$A$783,$A426,СВЦЭМ!$B$40:$B$783,K$401)+'СЕТ СН'!$F$16</f>
        <v>0</v>
      </c>
      <c r="L426" s="36">
        <f>SUMIFS(СВЦЭМ!$L$40:$L$783,СВЦЭМ!$A$40:$A$783,$A426,СВЦЭМ!$B$40:$B$783,L$401)+'СЕТ СН'!$F$16</f>
        <v>0</v>
      </c>
      <c r="M426" s="36">
        <f>SUMIFS(СВЦЭМ!$L$40:$L$783,СВЦЭМ!$A$40:$A$783,$A426,СВЦЭМ!$B$40:$B$783,M$401)+'СЕТ СН'!$F$16</f>
        <v>0</v>
      </c>
      <c r="N426" s="36">
        <f>SUMIFS(СВЦЭМ!$L$40:$L$783,СВЦЭМ!$A$40:$A$783,$A426,СВЦЭМ!$B$40:$B$783,N$401)+'СЕТ СН'!$F$16</f>
        <v>0</v>
      </c>
      <c r="O426" s="36">
        <f>SUMIFS(СВЦЭМ!$L$40:$L$783,СВЦЭМ!$A$40:$A$783,$A426,СВЦЭМ!$B$40:$B$783,O$401)+'СЕТ СН'!$F$16</f>
        <v>0</v>
      </c>
      <c r="P426" s="36">
        <f>SUMIFS(СВЦЭМ!$L$40:$L$783,СВЦЭМ!$A$40:$A$783,$A426,СВЦЭМ!$B$40:$B$783,P$401)+'СЕТ СН'!$F$16</f>
        <v>0</v>
      </c>
      <c r="Q426" s="36">
        <f>SUMIFS(СВЦЭМ!$L$40:$L$783,СВЦЭМ!$A$40:$A$783,$A426,СВЦЭМ!$B$40:$B$783,Q$401)+'СЕТ СН'!$F$16</f>
        <v>0</v>
      </c>
      <c r="R426" s="36">
        <f>SUMIFS(СВЦЭМ!$L$40:$L$783,СВЦЭМ!$A$40:$A$783,$A426,СВЦЭМ!$B$40:$B$783,R$401)+'СЕТ СН'!$F$16</f>
        <v>0</v>
      </c>
      <c r="S426" s="36">
        <f>SUMIFS(СВЦЭМ!$L$40:$L$783,СВЦЭМ!$A$40:$A$783,$A426,СВЦЭМ!$B$40:$B$783,S$401)+'СЕТ СН'!$F$16</f>
        <v>0</v>
      </c>
      <c r="T426" s="36">
        <f>SUMIFS(СВЦЭМ!$L$40:$L$783,СВЦЭМ!$A$40:$A$783,$A426,СВЦЭМ!$B$40:$B$783,T$401)+'СЕТ СН'!$F$16</f>
        <v>0</v>
      </c>
      <c r="U426" s="36">
        <f>SUMIFS(СВЦЭМ!$L$40:$L$783,СВЦЭМ!$A$40:$A$783,$A426,СВЦЭМ!$B$40:$B$783,U$401)+'СЕТ СН'!$F$16</f>
        <v>0</v>
      </c>
      <c r="V426" s="36">
        <f>SUMIFS(СВЦЭМ!$L$40:$L$783,СВЦЭМ!$A$40:$A$783,$A426,СВЦЭМ!$B$40:$B$783,V$401)+'СЕТ СН'!$F$16</f>
        <v>0</v>
      </c>
      <c r="W426" s="36">
        <f>SUMIFS(СВЦЭМ!$L$40:$L$783,СВЦЭМ!$A$40:$A$783,$A426,СВЦЭМ!$B$40:$B$783,W$401)+'СЕТ СН'!$F$16</f>
        <v>0</v>
      </c>
      <c r="X426" s="36">
        <f>SUMIFS(СВЦЭМ!$L$40:$L$783,СВЦЭМ!$A$40:$A$783,$A426,СВЦЭМ!$B$40:$B$783,X$401)+'СЕТ СН'!$F$16</f>
        <v>0</v>
      </c>
      <c r="Y426" s="36">
        <f>SUMIFS(СВЦЭМ!$L$40:$L$783,СВЦЭМ!$A$40:$A$783,$A426,СВЦЭМ!$B$40:$B$783,Y$401)+'СЕТ СН'!$F$16</f>
        <v>0</v>
      </c>
    </row>
    <row r="427" spans="1:25" ht="15.75" hidden="1" x14ac:dyDescent="0.2">
      <c r="A427" s="35">
        <f t="shared" si="11"/>
        <v>44921</v>
      </c>
      <c r="B427" s="36">
        <f>SUMIFS(СВЦЭМ!$L$40:$L$783,СВЦЭМ!$A$40:$A$783,$A427,СВЦЭМ!$B$40:$B$783,B$401)+'СЕТ СН'!$F$16</f>
        <v>0</v>
      </c>
      <c r="C427" s="36">
        <f>SUMIFS(СВЦЭМ!$L$40:$L$783,СВЦЭМ!$A$40:$A$783,$A427,СВЦЭМ!$B$40:$B$783,C$401)+'СЕТ СН'!$F$16</f>
        <v>0</v>
      </c>
      <c r="D427" s="36">
        <f>SUMIFS(СВЦЭМ!$L$40:$L$783,СВЦЭМ!$A$40:$A$783,$A427,СВЦЭМ!$B$40:$B$783,D$401)+'СЕТ СН'!$F$16</f>
        <v>0</v>
      </c>
      <c r="E427" s="36">
        <f>SUMIFS(СВЦЭМ!$L$40:$L$783,СВЦЭМ!$A$40:$A$783,$A427,СВЦЭМ!$B$40:$B$783,E$401)+'СЕТ СН'!$F$16</f>
        <v>0</v>
      </c>
      <c r="F427" s="36">
        <f>SUMIFS(СВЦЭМ!$L$40:$L$783,СВЦЭМ!$A$40:$A$783,$A427,СВЦЭМ!$B$40:$B$783,F$401)+'СЕТ СН'!$F$16</f>
        <v>0</v>
      </c>
      <c r="G427" s="36">
        <f>SUMIFS(СВЦЭМ!$L$40:$L$783,СВЦЭМ!$A$40:$A$783,$A427,СВЦЭМ!$B$40:$B$783,G$401)+'СЕТ СН'!$F$16</f>
        <v>0</v>
      </c>
      <c r="H427" s="36">
        <f>SUMIFS(СВЦЭМ!$L$40:$L$783,СВЦЭМ!$A$40:$A$783,$A427,СВЦЭМ!$B$40:$B$783,H$401)+'СЕТ СН'!$F$16</f>
        <v>0</v>
      </c>
      <c r="I427" s="36">
        <f>SUMIFS(СВЦЭМ!$L$40:$L$783,СВЦЭМ!$A$40:$A$783,$A427,СВЦЭМ!$B$40:$B$783,I$401)+'СЕТ СН'!$F$16</f>
        <v>0</v>
      </c>
      <c r="J427" s="36">
        <f>SUMIFS(СВЦЭМ!$L$40:$L$783,СВЦЭМ!$A$40:$A$783,$A427,СВЦЭМ!$B$40:$B$783,J$401)+'СЕТ СН'!$F$16</f>
        <v>0</v>
      </c>
      <c r="K427" s="36">
        <f>SUMIFS(СВЦЭМ!$L$40:$L$783,СВЦЭМ!$A$40:$A$783,$A427,СВЦЭМ!$B$40:$B$783,K$401)+'СЕТ СН'!$F$16</f>
        <v>0</v>
      </c>
      <c r="L427" s="36">
        <f>SUMIFS(СВЦЭМ!$L$40:$L$783,СВЦЭМ!$A$40:$A$783,$A427,СВЦЭМ!$B$40:$B$783,L$401)+'СЕТ СН'!$F$16</f>
        <v>0</v>
      </c>
      <c r="M427" s="36">
        <f>SUMIFS(СВЦЭМ!$L$40:$L$783,СВЦЭМ!$A$40:$A$783,$A427,СВЦЭМ!$B$40:$B$783,M$401)+'СЕТ СН'!$F$16</f>
        <v>0</v>
      </c>
      <c r="N427" s="36">
        <f>SUMIFS(СВЦЭМ!$L$40:$L$783,СВЦЭМ!$A$40:$A$783,$A427,СВЦЭМ!$B$40:$B$783,N$401)+'СЕТ СН'!$F$16</f>
        <v>0</v>
      </c>
      <c r="O427" s="36">
        <f>SUMIFS(СВЦЭМ!$L$40:$L$783,СВЦЭМ!$A$40:$A$783,$A427,СВЦЭМ!$B$40:$B$783,O$401)+'СЕТ СН'!$F$16</f>
        <v>0</v>
      </c>
      <c r="P427" s="36">
        <f>SUMIFS(СВЦЭМ!$L$40:$L$783,СВЦЭМ!$A$40:$A$783,$A427,СВЦЭМ!$B$40:$B$783,P$401)+'СЕТ СН'!$F$16</f>
        <v>0</v>
      </c>
      <c r="Q427" s="36">
        <f>SUMIFS(СВЦЭМ!$L$40:$L$783,СВЦЭМ!$A$40:$A$783,$A427,СВЦЭМ!$B$40:$B$783,Q$401)+'СЕТ СН'!$F$16</f>
        <v>0</v>
      </c>
      <c r="R427" s="36">
        <f>SUMIFS(СВЦЭМ!$L$40:$L$783,СВЦЭМ!$A$40:$A$783,$A427,СВЦЭМ!$B$40:$B$783,R$401)+'СЕТ СН'!$F$16</f>
        <v>0</v>
      </c>
      <c r="S427" s="36">
        <f>SUMIFS(СВЦЭМ!$L$40:$L$783,СВЦЭМ!$A$40:$A$783,$A427,СВЦЭМ!$B$40:$B$783,S$401)+'СЕТ СН'!$F$16</f>
        <v>0</v>
      </c>
      <c r="T427" s="36">
        <f>SUMIFS(СВЦЭМ!$L$40:$L$783,СВЦЭМ!$A$40:$A$783,$A427,СВЦЭМ!$B$40:$B$783,T$401)+'СЕТ СН'!$F$16</f>
        <v>0</v>
      </c>
      <c r="U427" s="36">
        <f>SUMIFS(СВЦЭМ!$L$40:$L$783,СВЦЭМ!$A$40:$A$783,$A427,СВЦЭМ!$B$40:$B$783,U$401)+'СЕТ СН'!$F$16</f>
        <v>0</v>
      </c>
      <c r="V427" s="36">
        <f>SUMIFS(СВЦЭМ!$L$40:$L$783,СВЦЭМ!$A$40:$A$783,$A427,СВЦЭМ!$B$40:$B$783,V$401)+'СЕТ СН'!$F$16</f>
        <v>0</v>
      </c>
      <c r="W427" s="36">
        <f>SUMIFS(СВЦЭМ!$L$40:$L$783,СВЦЭМ!$A$40:$A$783,$A427,СВЦЭМ!$B$40:$B$783,W$401)+'СЕТ СН'!$F$16</f>
        <v>0</v>
      </c>
      <c r="X427" s="36">
        <f>SUMIFS(СВЦЭМ!$L$40:$L$783,СВЦЭМ!$A$40:$A$783,$A427,СВЦЭМ!$B$40:$B$783,X$401)+'СЕТ СН'!$F$16</f>
        <v>0</v>
      </c>
      <c r="Y427" s="36">
        <f>SUMIFS(СВЦЭМ!$L$40:$L$783,СВЦЭМ!$A$40:$A$783,$A427,СВЦЭМ!$B$40:$B$783,Y$401)+'СЕТ СН'!$F$16</f>
        <v>0</v>
      </c>
    </row>
    <row r="428" spans="1:25" ht="15.75" hidden="1" x14ac:dyDescent="0.2">
      <c r="A428" s="35">
        <f t="shared" si="11"/>
        <v>44922</v>
      </c>
      <c r="B428" s="36">
        <f>SUMIFS(СВЦЭМ!$L$40:$L$783,СВЦЭМ!$A$40:$A$783,$A428,СВЦЭМ!$B$40:$B$783,B$401)+'СЕТ СН'!$F$16</f>
        <v>0</v>
      </c>
      <c r="C428" s="36">
        <f>SUMIFS(СВЦЭМ!$L$40:$L$783,СВЦЭМ!$A$40:$A$783,$A428,СВЦЭМ!$B$40:$B$783,C$401)+'СЕТ СН'!$F$16</f>
        <v>0</v>
      </c>
      <c r="D428" s="36">
        <f>SUMIFS(СВЦЭМ!$L$40:$L$783,СВЦЭМ!$A$40:$A$783,$A428,СВЦЭМ!$B$40:$B$783,D$401)+'СЕТ СН'!$F$16</f>
        <v>0</v>
      </c>
      <c r="E428" s="36">
        <f>SUMIFS(СВЦЭМ!$L$40:$L$783,СВЦЭМ!$A$40:$A$783,$A428,СВЦЭМ!$B$40:$B$783,E$401)+'СЕТ СН'!$F$16</f>
        <v>0</v>
      </c>
      <c r="F428" s="36">
        <f>SUMIFS(СВЦЭМ!$L$40:$L$783,СВЦЭМ!$A$40:$A$783,$A428,СВЦЭМ!$B$40:$B$783,F$401)+'СЕТ СН'!$F$16</f>
        <v>0</v>
      </c>
      <c r="G428" s="36">
        <f>SUMIFS(СВЦЭМ!$L$40:$L$783,СВЦЭМ!$A$40:$A$783,$A428,СВЦЭМ!$B$40:$B$783,G$401)+'СЕТ СН'!$F$16</f>
        <v>0</v>
      </c>
      <c r="H428" s="36">
        <f>SUMIFS(СВЦЭМ!$L$40:$L$783,СВЦЭМ!$A$40:$A$783,$A428,СВЦЭМ!$B$40:$B$783,H$401)+'СЕТ СН'!$F$16</f>
        <v>0</v>
      </c>
      <c r="I428" s="36">
        <f>SUMIFS(СВЦЭМ!$L$40:$L$783,СВЦЭМ!$A$40:$A$783,$A428,СВЦЭМ!$B$40:$B$783,I$401)+'СЕТ СН'!$F$16</f>
        <v>0</v>
      </c>
      <c r="J428" s="36">
        <f>SUMIFS(СВЦЭМ!$L$40:$L$783,СВЦЭМ!$A$40:$A$783,$A428,СВЦЭМ!$B$40:$B$783,J$401)+'СЕТ СН'!$F$16</f>
        <v>0</v>
      </c>
      <c r="K428" s="36">
        <f>SUMIFS(СВЦЭМ!$L$40:$L$783,СВЦЭМ!$A$40:$A$783,$A428,СВЦЭМ!$B$40:$B$783,K$401)+'СЕТ СН'!$F$16</f>
        <v>0</v>
      </c>
      <c r="L428" s="36">
        <f>SUMIFS(СВЦЭМ!$L$40:$L$783,СВЦЭМ!$A$40:$A$783,$A428,СВЦЭМ!$B$40:$B$783,L$401)+'СЕТ СН'!$F$16</f>
        <v>0</v>
      </c>
      <c r="M428" s="36">
        <f>SUMIFS(СВЦЭМ!$L$40:$L$783,СВЦЭМ!$A$40:$A$783,$A428,СВЦЭМ!$B$40:$B$783,M$401)+'СЕТ СН'!$F$16</f>
        <v>0</v>
      </c>
      <c r="N428" s="36">
        <f>SUMIFS(СВЦЭМ!$L$40:$L$783,СВЦЭМ!$A$40:$A$783,$A428,СВЦЭМ!$B$40:$B$783,N$401)+'СЕТ СН'!$F$16</f>
        <v>0</v>
      </c>
      <c r="O428" s="36">
        <f>SUMIFS(СВЦЭМ!$L$40:$L$783,СВЦЭМ!$A$40:$A$783,$A428,СВЦЭМ!$B$40:$B$783,O$401)+'СЕТ СН'!$F$16</f>
        <v>0</v>
      </c>
      <c r="P428" s="36">
        <f>SUMIFS(СВЦЭМ!$L$40:$L$783,СВЦЭМ!$A$40:$A$783,$A428,СВЦЭМ!$B$40:$B$783,P$401)+'СЕТ СН'!$F$16</f>
        <v>0</v>
      </c>
      <c r="Q428" s="36">
        <f>SUMIFS(СВЦЭМ!$L$40:$L$783,СВЦЭМ!$A$40:$A$783,$A428,СВЦЭМ!$B$40:$B$783,Q$401)+'СЕТ СН'!$F$16</f>
        <v>0</v>
      </c>
      <c r="R428" s="36">
        <f>SUMIFS(СВЦЭМ!$L$40:$L$783,СВЦЭМ!$A$40:$A$783,$A428,СВЦЭМ!$B$40:$B$783,R$401)+'СЕТ СН'!$F$16</f>
        <v>0</v>
      </c>
      <c r="S428" s="36">
        <f>SUMIFS(СВЦЭМ!$L$40:$L$783,СВЦЭМ!$A$40:$A$783,$A428,СВЦЭМ!$B$40:$B$783,S$401)+'СЕТ СН'!$F$16</f>
        <v>0</v>
      </c>
      <c r="T428" s="36">
        <f>SUMIFS(СВЦЭМ!$L$40:$L$783,СВЦЭМ!$A$40:$A$783,$A428,СВЦЭМ!$B$40:$B$783,T$401)+'СЕТ СН'!$F$16</f>
        <v>0</v>
      </c>
      <c r="U428" s="36">
        <f>SUMIFS(СВЦЭМ!$L$40:$L$783,СВЦЭМ!$A$40:$A$783,$A428,СВЦЭМ!$B$40:$B$783,U$401)+'СЕТ СН'!$F$16</f>
        <v>0</v>
      </c>
      <c r="V428" s="36">
        <f>SUMIFS(СВЦЭМ!$L$40:$L$783,СВЦЭМ!$A$40:$A$783,$A428,СВЦЭМ!$B$40:$B$783,V$401)+'СЕТ СН'!$F$16</f>
        <v>0</v>
      </c>
      <c r="W428" s="36">
        <f>SUMIFS(СВЦЭМ!$L$40:$L$783,СВЦЭМ!$A$40:$A$783,$A428,СВЦЭМ!$B$40:$B$783,W$401)+'СЕТ СН'!$F$16</f>
        <v>0</v>
      </c>
      <c r="X428" s="36">
        <f>SUMIFS(СВЦЭМ!$L$40:$L$783,СВЦЭМ!$A$40:$A$783,$A428,СВЦЭМ!$B$40:$B$783,X$401)+'СЕТ СН'!$F$16</f>
        <v>0</v>
      </c>
      <c r="Y428" s="36">
        <f>SUMIFS(СВЦЭМ!$L$40:$L$783,СВЦЭМ!$A$40:$A$783,$A428,СВЦЭМ!$B$40:$B$783,Y$401)+'СЕТ СН'!$F$16</f>
        <v>0</v>
      </c>
    </row>
    <row r="429" spans="1:25" ht="15.75" hidden="1" x14ac:dyDescent="0.2">
      <c r="A429" s="35">
        <f t="shared" si="11"/>
        <v>44923</v>
      </c>
      <c r="B429" s="36">
        <f>SUMIFS(СВЦЭМ!$L$40:$L$783,СВЦЭМ!$A$40:$A$783,$A429,СВЦЭМ!$B$40:$B$783,B$401)+'СЕТ СН'!$F$16</f>
        <v>0</v>
      </c>
      <c r="C429" s="36">
        <f>SUMIFS(СВЦЭМ!$L$40:$L$783,СВЦЭМ!$A$40:$A$783,$A429,СВЦЭМ!$B$40:$B$783,C$401)+'СЕТ СН'!$F$16</f>
        <v>0</v>
      </c>
      <c r="D429" s="36">
        <f>SUMIFS(СВЦЭМ!$L$40:$L$783,СВЦЭМ!$A$40:$A$783,$A429,СВЦЭМ!$B$40:$B$783,D$401)+'СЕТ СН'!$F$16</f>
        <v>0</v>
      </c>
      <c r="E429" s="36">
        <f>SUMIFS(СВЦЭМ!$L$40:$L$783,СВЦЭМ!$A$40:$A$783,$A429,СВЦЭМ!$B$40:$B$783,E$401)+'СЕТ СН'!$F$16</f>
        <v>0</v>
      </c>
      <c r="F429" s="36">
        <f>SUMIFS(СВЦЭМ!$L$40:$L$783,СВЦЭМ!$A$40:$A$783,$A429,СВЦЭМ!$B$40:$B$783,F$401)+'СЕТ СН'!$F$16</f>
        <v>0</v>
      </c>
      <c r="G429" s="36">
        <f>SUMIFS(СВЦЭМ!$L$40:$L$783,СВЦЭМ!$A$40:$A$783,$A429,СВЦЭМ!$B$40:$B$783,G$401)+'СЕТ СН'!$F$16</f>
        <v>0</v>
      </c>
      <c r="H429" s="36">
        <f>SUMIFS(СВЦЭМ!$L$40:$L$783,СВЦЭМ!$A$40:$A$783,$A429,СВЦЭМ!$B$40:$B$783,H$401)+'СЕТ СН'!$F$16</f>
        <v>0</v>
      </c>
      <c r="I429" s="36">
        <f>SUMIFS(СВЦЭМ!$L$40:$L$783,СВЦЭМ!$A$40:$A$783,$A429,СВЦЭМ!$B$40:$B$783,I$401)+'СЕТ СН'!$F$16</f>
        <v>0</v>
      </c>
      <c r="J429" s="36">
        <f>SUMIFS(СВЦЭМ!$L$40:$L$783,СВЦЭМ!$A$40:$A$783,$A429,СВЦЭМ!$B$40:$B$783,J$401)+'СЕТ СН'!$F$16</f>
        <v>0</v>
      </c>
      <c r="K429" s="36">
        <f>SUMIFS(СВЦЭМ!$L$40:$L$783,СВЦЭМ!$A$40:$A$783,$A429,СВЦЭМ!$B$40:$B$783,K$401)+'СЕТ СН'!$F$16</f>
        <v>0</v>
      </c>
      <c r="L429" s="36">
        <f>SUMIFS(СВЦЭМ!$L$40:$L$783,СВЦЭМ!$A$40:$A$783,$A429,СВЦЭМ!$B$40:$B$783,L$401)+'СЕТ СН'!$F$16</f>
        <v>0</v>
      </c>
      <c r="M429" s="36">
        <f>SUMIFS(СВЦЭМ!$L$40:$L$783,СВЦЭМ!$A$40:$A$783,$A429,СВЦЭМ!$B$40:$B$783,M$401)+'СЕТ СН'!$F$16</f>
        <v>0</v>
      </c>
      <c r="N429" s="36">
        <f>SUMIFS(СВЦЭМ!$L$40:$L$783,СВЦЭМ!$A$40:$A$783,$A429,СВЦЭМ!$B$40:$B$783,N$401)+'СЕТ СН'!$F$16</f>
        <v>0</v>
      </c>
      <c r="O429" s="36">
        <f>SUMIFS(СВЦЭМ!$L$40:$L$783,СВЦЭМ!$A$40:$A$783,$A429,СВЦЭМ!$B$40:$B$783,O$401)+'СЕТ СН'!$F$16</f>
        <v>0</v>
      </c>
      <c r="P429" s="36">
        <f>SUMIFS(СВЦЭМ!$L$40:$L$783,СВЦЭМ!$A$40:$A$783,$A429,СВЦЭМ!$B$40:$B$783,P$401)+'СЕТ СН'!$F$16</f>
        <v>0</v>
      </c>
      <c r="Q429" s="36">
        <f>SUMIFS(СВЦЭМ!$L$40:$L$783,СВЦЭМ!$A$40:$A$783,$A429,СВЦЭМ!$B$40:$B$783,Q$401)+'СЕТ СН'!$F$16</f>
        <v>0</v>
      </c>
      <c r="R429" s="36">
        <f>SUMIFS(СВЦЭМ!$L$40:$L$783,СВЦЭМ!$A$40:$A$783,$A429,СВЦЭМ!$B$40:$B$783,R$401)+'СЕТ СН'!$F$16</f>
        <v>0</v>
      </c>
      <c r="S429" s="36">
        <f>SUMIFS(СВЦЭМ!$L$40:$L$783,СВЦЭМ!$A$40:$A$783,$A429,СВЦЭМ!$B$40:$B$783,S$401)+'СЕТ СН'!$F$16</f>
        <v>0</v>
      </c>
      <c r="T429" s="36">
        <f>SUMIFS(СВЦЭМ!$L$40:$L$783,СВЦЭМ!$A$40:$A$783,$A429,СВЦЭМ!$B$40:$B$783,T$401)+'СЕТ СН'!$F$16</f>
        <v>0</v>
      </c>
      <c r="U429" s="36">
        <f>SUMIFS(СВЦЭМ!$L$40:$L$783,СВЦЭМ!$A$40:$A$783,$A429,СВЦЭМ!$B$40:$B$783,U$401)+'СЕТ СН'!$F$16</f>
        <v>0</v>
      </c>
      <c r="V429" s="36">
        <f>SUMIFS(СВЦЭМ!$L$40:$L$783,СВЦЭМ!$A$40:$A$783,$A429,СВЦЭМ!$B$40:$B$783,V$401)+'СЕТ СН'!$F$16</f>
        <v>0</v>
      </c>
      <c r="W429" s="36">
        <f>SUMIFS(СВЦЭМ!$L$40:$L$783,СВЦЭМ!$A$40:$A$783,$A429,СВЦЭМ!$B$40:$B$783,W$401)+'СЕТ СН'!$F$16</f>
        <v>0</v>
      </c>
      <c r="X429" s="36">
        <f>SUMIFS(СВЦЭМ!$L$40:$L$783,СВЦЭМ!$A$40:$A$783,$A429,СВЦЭМ!$B$40:$B$783,X$401)+'СЕТ СН'!$F$16</f>
        <v>0</v>
      </c>
      <c r="Y429" s="36">
        <f>SUMIFS(СВЦЭМ!$L$40:$L$783,СВЦЭМ!$A$40:$A$783,$A429,СВЦЭМ!$B$40:$B$783,Y$401)+'СЕТ СН'!$F$16</f>
        <v>0</v>
      </c>
    </row>
    <row r="430" spans="1:25" ht="15.75" hidden="1" x14ac:dyDescent="0.2">
      <c r="A430" s="35">
        <f t="shared" si="11"/>
        <v>44924</v>
      </c>
      <c r="B430" s="36">
        <f>SUMIFS(СВЦЭМ!$L$40:$L$783,СВЦЭМ!$A$40:$A$783,$A430,СВЦЭМ!$B$40:$B$783,B$401)+'СЕТ СН'!$F$16</f>
        <v>0</v>
      </c>
      <c r="C430" s="36">
        <f>SUMIFS(СВЦЭМ!$L$40:$L$783,СВЦЭМ!$A$40:$A$783,$A430,СВЦЭМ!$B$40:$B$783,C$401)+'СЕТ СН'!$F$16</f>
        <v>0</v>
      </c>
      <c r="D430" s="36">
        <f>SUMIFS(СВЦЭМ!$L$40:$L$783,СВЦЭМ!$A$40:$A$783,$A430,СВЦЭМ!$B$40:$B$783,D$401)+'СЕТ СН'!$F$16</f>
        <v>0</v>
      </c>
      <c r="E430" s="36">
        <f>SUMIFS(СВЦЭМ!$L$40:$L$783,СВЦЭМ!$A$40:$A$783,$A430,СВЦЭМ!$B$40:$B$783,E$401)+'СЕТ СН'!$F$16</f>
        <v>0</v>
      </c>
      <c r="F430" s="36">
        <f>SUMIFS(СВЦЭМ!$L$40:$L$783,СВЦЭМ!$A$40:$A$783,$A430,СВЦЭМ!$B$40:$B$783,F$401)+'СЕТ СН'!$F$16</f>
        <v>0</v>
      </c>
      <c r="G430" s="36">
        <f>SUMIFS(СВЦЭМ!$L$40:$L$783,СВЦЭМ!$A$40:$A$783,$A430,СВЦЭМ!$B$40:$B$783,G$401)+'СЕТ СН'!$F$16</f>
        <v>0</v>
      </c>
      <c r="H430" s="36">
        <f>SUMIFS(СВЦЭМ!$L$40:$L$783,СВЦЭМ!$A$40:$A$783,$A430,СВЦЭМ!$B$40:$B$783,H$401)+'СЕТ СН'!$F$16</f>
        <v>0</v>
      </c>
      <c r="I430" s="36">
        <f>SUMIFS(СВЦЭМ!$L$40:$L$783,СВЦЭМ!$A$40:$A$783,$A430,СВЦЭМ!$B$40:$B$783,I$401)+'СЕТ СН'!$F$16</f>
        <v>0</v>
      </c>
      <c r="J430" s="36">
        <f>SUMIFS(СВЦЭМ!$L$40:$L$783,СВЦЭМ!$A$40:$A$783,$A430,СВЦЭМ!$B$40:$B$783,J$401)+'СЕТ СН'!$F$16</f>
        <v>0</v>
      </c>
      <c r="K430" s="36">
        <f>SUMIFS(СВЦЭМ!$L$40:$L$783,СВЦЭМ!$A$40:$A$783,$A430,СВЦЭМ!$B$40:$B$783,K$401)+'СЕТ СН'!$F$16</f>
        <v>0</v>
      </c>
      <c r="L430" s="36">
        <f>SUMIFS(СВЦЭМ!$L$40:$L$783,СВЦЭМ!$A$40:$A$783,$A430,СВЦЭМ!$B$40:$B$783,L$401)+'СЕТ СН'!$F$16</f>
        <v>0</v>
      </c>
      <c r="M430" s="36">
        <f>SUMIFS(СВЦЭМ!$L$40:$L$783,СВЦЭМ!$A$40:$A$783,$A430,СВЦЭМ!$B$40:$B$783,M$401)+'СЕТ СН'!$F$16</f>
        <v>0</v>
      </c>
      <c r="N430" s="36">
        <f>SUMIFS(СВЦЭМ!$L$40:$L$783,СВЦЭМ!$A$40:$A$783,$A430,СВЦЭМ!$B$40:$B$783,N$401)+'СЕТ СН'!$F$16</f>
        <v>0</v>
      </c>
      <c r="O430" s="36">
        <f>SUMIFS(СВЦЭМ!$L$40:$L$783,СВЦЭМ!$A$40:$A$783,$A430,СВЦЭМ!$B$40:$B$783,O$401)+'СЕТ СН'!$F$16</f>
        <v>0</v>
      </c>
      <c r="P430" s="36">
        <f>SUMIFS(СВЦЭМ!$L$40:$L$783,СВЦЭМ!$A$40:$A$783,$A430,СВЦЭМ!$B$40:$B$783,P$401)+'СЕТ СН'!$F$16</f>
        <v>0</v>
      </c>
      <c r="Q430" s="36">
        <f>SUMIFS(СВЦЭМ!$L$40:$L$783,СВЦЭМ!$A$40:$A$783,$A430,СВЦЭМ!$B$40:$B$783,Q$401)+'СЕТ СН'!$F$16</f>
        <v>0</v>
      </c>
      <c r="R430" s="36">
        <f>SUMIFS(СВЦЭМ!$L$40:$L$783,СВЦЭМ!$A$40:$A$783,$A430,СВЦЭМ!$B$40:$B$783,R$401)+'СЕТ СН'!$F$16</f>
        <v>0</v>
      </c>
      <c r="S430" s="36">
        <f>SUMIFS(СВЦЭМ!$L$40:$L$783,СВЦЭМ!$A$40:$A$783,$A430,СВЦЭМ!$B$40:$B$783,S$401)+'СЕТ СН'!$F$16</f>
        <v>0</v>
      </c>
      <c r="T430" s="36">
        <f>SUMIFS(СВЦЭМ!$L$40:$L$783,СВЦЭМ!$A$40:$A$783,$A430,СВЦЭМ!$B$40:$B$783,T$401)+'СЕТ СН'!$F$16</f>
        <v>0</v>
      </c>
      <c r="U430" s="36">
        <f>SUMIFS(СВЦЭМ!$L$40:$L$783,СВЦЭМ!$A$40:$A$783,$A430,СВЦЭМ!$B$40:$B$783,U$401)+'СЕТ СН'!$F$16</f>
        <v>0</v>
      </c>
      <c r="V430" s="36">
        <f>SUMIFS(СВЦЭМ!$L$40:$L$783,СВЦЭМ!$A$40:$A$783,$A430,СВЦЭМ!$B$40:$B$783,V$401)+'СЕТ СН'!$F$16</f>
        <v>0</v>
      </c>
      <c r="W430" s="36">
        <f>SUMIFS(СВЦЭМ!$L$40:$L$783,СВЦЭМ!$A$40:$A$783,$A430,СВЦЭМ!$B$40:$B$783,W$401)+'СЕТ СН'!$F$16</f>
        <v>0</v>
      </c>
      <c r="X430" s="36">
        <f>SUMIFS(СВЦЭМ!$L$40:$L$783,СВЦЭМ!$A$40:$A$783,$A430,СВЦЭМ!$B$40:$B$783,X$401)+'СЕТ СН'!$F$16</f>
        <v>0</v>
      </c>
      <c r="Y430" s="36">
        <f>SUMIFS(СВЦЭМ!$L$40:$L$783,СВЦЭМ!$A$40:$A$783,$A430,СВЦЭМ!$B$40:$B$783,Y$401)+'СЕТ СН'!$F$16</f>
        <v>0</v>
      </c>
    </row>
    <row r="431" spans="1:25" ht="15.75" hidden="1" x14ac:dyDescent="0.2">
      <c r="A431" s="35">
        <f t="shared" si="11"/>
        <v>44925</v>
      </c>
      <c r="B431" s="36">
        <f>SUMIFS(СВЦЭМ!$L$40:$L$783,СВЦЭМ!$A$40:$A$783,$A431,СВЦЭМ!$B$40:$B$783,B$401)+'СЕТ СН'!$F$16</f>
        <v>0</v>
      </c>
      <c r="C431" s="36">
        <f>SUMIFS(СВЦЭМ!$L$40:$L$783,СВЦЭМ!$A$40:$A$783,$A431,СВЦЭМ!$B$40:$B$783,C$401)+'СЕТ СН'!$F$16</f>
        <v>0</v>
      </c>
      <c r="D431" s="36">
        <f>SUMIFS(СВЦЭМ!$L$40:$L$783,СВЦЭМ!$A$40:$A$783,$A431,СВЦЭМ!$B$40:$B$783,D$401)+'СЕТ СН'!$F$16</f>
        <v>0</v>
      </c>
      <c r="E431" s="36">
        <f>SUMIFS(СВЦЭМ!$L$40:$L$783,СВЦЭМ!$A$40:$A$783,$A431,СВЦЭМ!$B$40:$B$783,E$401)+'СЕТ СН'!$F$16</f>
        <v>0</v>
      </c>
      <c r="F431" s="36">
        <f>SUMIFS(СВЦЭМ!$L$40:$L$783,СВЦЭМ!$A$40:$A$783,$A431,СВЦЭМ!$B$40:$B$783,F$401)+'СЕТ СН'!$F$16</f>
        <v>0</v>
      </c>
      <c r="G431" s="36">
        <f>SUMIFS(СВЦЭМ!$L$40:$L$783,СВЦЭМ!$A$40:$A$783,$A431,СВЦЭМ!$B$40:$B$783,G$401)+'СЕТ СН'!$F$16</f>
        <v>0</v>
      </c>
      <c r="H431" s="36">
        <f>SUMIFS(СВЦЭМ!$L$40:$L$783,СВЦЭМ!$A$40:$A$783,$A431,СВЦЭМ!$B$40:$B$783,H$401)+'СЕТ СН'!$F$16</f>
        <v>0</v>
      </c>
      <c r="I431" s="36">
        <f>SUMIFS(СВЦЭМ!$L$40:$L$783,СВЦЭМ!$A$40:$A$783,$A431,СВЦЭМ!$B$40:$B$783,I$401)+'СЕТ СН'!$F$16</f>
        <v>0</v>
      </c>
      <c r="J431" s="36">
        <f>SUMIFS(СВЦЭМ!$L$40:$L$783,СВЦЭМ!$A$40:$A$783,$A431,СВЦЭМ!$B$40:$B$783,J$401)+'СЕТ СН'!$F$16</f>
        <v>0</v>
      </c>
      <c r="K431" s="36">
        <f>SUMIFS(СВЦЭМ!$L$40:$L$783,СВЦЭМ!$A$40:$A$783,$A431,СВЦЭМ!$B$40:$B$783,K$401)+'СЕТ СН'!$F$16</f>
        <v>0</v>
      </c>
      <c r="L431" s="36">
        <f>SUMIFS(СВЦЭМ!$L$40:$L$783,СВЦЭМ!$A$40:$A$783,$A431,СВЦЭМ!$B$40:$B$783,L$401)+'СЕТ СН'!$F$16</f>
        <v>0</v>
      </c>
      <c r="M431" s="36">
        <f>SUMIFS(СВЦЭМ!$L$40:$L$783,СВЦЭМ!$A$40:$A$783,$A431,СВЦЭМ!$B$40:$B$783,M$401)+'СЕТ СН'!$F$16</f>
        <v>0</v>
      </c>
      <c r="N431" s="36">
        <f>SUMIFS(СВЦЭМ!$L$40:$L$783,СВЦЭМ!$A$40:$A$783,$A431,СВЦЭМ!$B$40:$B$783,N$401)+'СЕТ СН'!$F$16</f>
        <v>0</v>
      </c>
      <c r="O431" s="36">
        <f>SUMIFS(СВЦЭМ!$L$40:$L$783,СВЦЭМ!$A$40:$A$783,$A431,СВЦЭМ!$B$40:$B$783,O$401)+'СЕТ СН'!$F$16</f>
        <v>0</v>
      </c>
      <c r="P431" s="36">
        <f>SUMIFS(СВЦЭМ!$L$40:$L$783,СВЦЭМ!$A$40:$A$783,$A431,СВЦЭМ!$B$40:$B$783,P$401)+'СЕТ СН'!$F$16</f>
        <v>0</v>
      </c>
      <c r="Q431" s="36">
        <f>SUMIFS(СВЦЭМ!$L$40:$L$783,СВЦЭМ!$A$40:$A$783,$A431,СВЦЭМ!$B$40:$B$783,Q$401)+'СЕТ СН'!$F$16</f>
        <v>0</v>
      </c>
      <c r="R431" s="36">
        <f>SUMIFS(СВЦЭМ!$L$40:$L$783,СВЦЭМ!$A$40:$A$783,$A431,СВЦЭМ!$B$40:$B$783,R$401)+'СЕТ СН'!$F$16</f>
        <v>0</v>
      </c>
      <c r="S431" s="36">
        <f>SUMIFS(СВЦЭМ!$L$40:$L$783,СВЦЭМ!$A$40:$A$783,$A431,СВЦЭМ!$B$40:$B$783,S$401)+'СЕТ СН'!$F$16</f>
        <v>0</v>
      </c>
      <c r="T431" s="36">
        <f>SUMIFS(СВЦЭМ!$L$40:$L$783,СВЦЭМ!$A$40:$A$783,$A431,СВЦЭМ!$B$40:$B$783,T$401)+'СЕТ СН'!$F$16</f>
        <v>0</v>
      </c>
      <c r="U431" s="36">
        <f>SUMIFS(СВЦЭМ!$L$40:$L$783,СВЦЭМ!$A$40:$A$783,$A431,СВЦЭМ!$B$40:$B$783,U$401)+'СЕТ СН'!$F$16</f>
        <v>0</v>
      </c>
      <c r="V431" s="36">
        <f>SUMIFS(СВЦЭМ!$L$40:$L$783,СВЦЭМ!$A$40:$A$783,$A431,СВЦЭМ!$B$40:$B$783,V$401)+'СЕТ СН'!$F$16</f>
        <v>0</v>
      </c>
      <c r="W431" s="36">
        <f>SUMIFS(СВЦЭМ!$L$40:$L$783,СВЦЭМ!$A$40:$A$783,$A431,СВЦЭМ!$B$40:$B$783,W$401)+'СЕТ СН'!$F$16</f>
        <v>0</v>
      </c>
      <c r="X431" s="36">
        <f>SUMIFS(СВЦЭМ!$L$40:$L$783,СВЦЭМ!$A$40:$A$783,$A431,СВЦЭМ!$B$40:$B$783,X$401)+'СЕТ СН'!$F$16</f>
        <v>0</v>
      </c>
      <c r="Y431" s="36">
        <f>SUMIFS(СВЦЭМ!$L$40:$L$783,СВЦЭМ!$A$40:$A$783,$A431,СВЦЭМ!$B$40:$B$783,Y$401)+'СЕТ СН'!$F$16</f>
        <v>0</v>
      </c>
    </row>
    <row r="432" spans="1:25" ht="15.75" hidden="1" x14ac:dyDescent="0.2">
      <c r="A432" s="35">
        <f t="shared" si="11"/>
        <v>44926</v>
      </c>
      <c r="B432" s="36">
        <f>SUMIFS(СВЦЭМ!$L$40:$L$783,СВЦЭМ!$A$40:$A$783,$A432,СВЦЭМ!$B$40:$B$783,B$401)+'СЕТ СН'!$F$16</f>
        <v>0</v>
      </c>
      <c r="C432" s="36">
        <f>SUMIFS(СВЦЭМ!$L$40:$L$783,СВЦЭМ!$A$40:$A$783,$A432,СВЦЭМ!$B$40:$B$783,C$401)+'СЕТ СН'!$F$16</f>
        <v>0</v>
      </c>
      <c r="D432" s="36">
        <f>SUMIFS(СВЦЭМ!$L$40:$L$783,СВЦЭМ!$A$40:$A$783,$A432,СВЦЭМ!$B$40:$B$783,D$401)+'СЕТ СН'!$F$16</f>
        <v>0</v>
      </c>
      <c r="E432" s="36">
        <f>SUMIFS(СВЦЭМ!$L$40:$L$783,СВЦЭМ!$A$40:$A$783,$A432,СВЦЭМ!$B$40:$B$783,E$401)+'СЕТ СН'!$F$16</f>
        <v>0</v>
      </c>
      <c r="F432" s="36">
        <f>SUMIFS(СВЦЭМ!$L$40:$L$783,СВЦЭМ!$A$40:$A$783,$A432,СВЦЭМ!$B$40:$B$783,F$401)+'СЕТ СН'!$F$16</f>
        <v>0</v>
      </c>
      <c r="G432" s="36">
        <f>SUMIFS(СВЦЭМ!$L$40:$L$783,СВЦЭМ!$A$40:$A$783,$A432,СВЦЭМ!$B$40:$B$783,G$401)+'СЕТ СН'!$F$16</f>
        <v>0</v>
      </c>
      <c r="H432" s="36">
        <f>SUMIFS(СВЦЭМ!$L$40:$L$783,СВЦЭМ!$A$40:$A$783,$A432,СВЦЭМ!$B$40:$B$783,H$401)+'СЕТ СН'!$F$16</f>
        <v>0</v>
      </c>
      <c r="I432" s="36">
        <f>SUMIFS(СВЦЭМ!$L$40:$L$783,СВЦЭМ!$A$40:$A$783,$A432,СВЦЭМ!$B$40:$B$783,I$401)+'СЕТ СН'!$F$16</f>
        <v>0</v>
      </c>
      <c r="J432" s="36">
        <f>SUMIFS(СВЦЭМ!$L$40:$L$783,СВЦЭМ!$A$40:$A$783,$A432,СВЦЭМ!$B$40:$B$783,J$401)+'СЕТ СН'!$F$16</f>
        <v>0</v>
      </c>
      <c r="K432" s="36">
        <f>SUMIFS(СВЦЭМ!$L$40:$L$783,СВЦЭМ!$A$40:$A$783,$A432,СВЦЭМ!$B$40:$B$783,K$401)+'СЕТ СН'!$F$16</f>
        <v>0</v>
      </c>
      <c r="L432" s="36">
        <f>SUMIFS(СВЦЭМ!$L$40:$L$783,СВЦЭМ!$A$40:$A$783,$A432,СВЦЭМ!$B$40:$B$783,L$401)+'СЕТ СН'!$F$16</f>
        <v>0</v>
      </c>
      <c r="M432" s="36">
        <f>SUMIFS(СВЦЭМ!$L$40:$L$783,СВЦЭМ!$A$40:$A$783,$A432,СВЦЭМ!$B$40:$B$783,M$401)+'СЕТ СН'!$F$16</f>
        <v>0</v>
      </c>
      <c r="N432" s="36">
        <f>SUMIFS(СВЦЭМ!$L$40:$L$783,СВЦЭМ!$A$40:$A$783,$A432,СВЦЭМ!$B$40:$B$783,N$401)+'СЕТ СН'!$F$16</f>
        <v>0</v>
      </c>
      <c r="O432" s="36">
        <f>SUMIFS(СВЦЭМ!$L$40:$L$783,СВЦЭМ!$A$40:$A$783,$A432,СВЦЭМ!$B$40:$B$783,O$401)+'СЕТ СН'!$F$16</f>
        <v>0</v>
      </c>
      <c r="P432" s="36">
        <f>SUMIFS(СВЦЭМ!$L$40:$L$783,СВЦЭМ!$A$40:$A$783,$A432,СВЦЭМ!$B$40:$B$783,P$401)+'СЕТ СН'!$F$16</f>
        <v>0</v>
      </c>
      <c r="Q432" s="36">
        <f>SUMIFS(СВЦЭМ!$L$40:$L$783,СВЦЭМ!$A$40:$A$783,$A432,СВЦЭМ!$B$40:$B$783,Q$401)+'СЕТ СН'!$F$16</f>
        <v>0</v>
      </c>
      <c r="R432" s="36">
        <f>SUMIFS(СВЦЭМ!$L$40:$L$783,СВЦЭМ!$A$40:$A$783,$A432,СВЦЭМ!$B$40:$B$783,R$401)+'СЕТ СН'!$F$16</f>
        <v>0</v>
      </c>
      <c r="S432" s="36">
        <f>SUMIFS(СВЦЭМ!$L$40:$L$783,СВЦЭМ!$A$40:$A$783,$A432,СВЦЭМ!$B$40:$B$783,S$401)+'СЕТ СН'!$F$16</f>
        <v>0</v>
      </c>
      <c r="T432" s="36">
        <f>SUMIFS(СВЦЭМ!$L$40:$L$783,СВЦЭМ!$A$40:$A$783,$A432,СВЦЭМ!$B$40:$B$783,T$401)+'СЕТ СН'!$F$16</f>
        <v>0</v>
      </c>
      <c r="U432" s="36">
        <f>SUMIFS(СВЦЭМ!$L$40:$L$783,СВЦЭМ!$A$40:$A$783,$A432,СВЦЭМ!$B$40:$B$783,U$401)+'СЕТ СН'!$F$16</f>
        <v>0</v>
      </c>
      <c r="V432" s="36">
        <f>SUMIFS(СВЦЭМ!$L$40:$L$783,СВЦЭМ!$A$40:$A$783,$A432,СВЦЭМ!$B$40:$B$783,V$401)+'СЕТ СН'!$F$16</f>
        <v>0</v>
      </c>
      <c r="W432" s="36">
        <f>SUMIFS(СВЦЭМ!$L$40:$L$783,СВЦЭМ!$A$40:$A$783,$A432,СВЦЭМ!$B$40:$B$783,W$401)+'СЕТ СН'!$F$16</f>
        <v>0</v>
      </c>
      <c r="X432" s="36">
        <f>SUMIFS(СВЦЭМ!$L$40:$L$783,СВЦЭМ!$A$40:$A$783,$A432,СВЦЭМ!$B$40:$B$783,X$401)+'СЕТ СН'!$F$16</f>
        <v>0</v>
      </c>
      <c r="Y432" s="36">
        <f>SUMIFS(СВЦЭМ!$L$40:$L$783,СВЦЭМ!$A$40:$A$783,$A432,СВЦЭМ!$B$40:$B$783,Y$401)+'СЕТ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6" t="s">
        <v>122</v>
      </c>
      <c r="B435" s="156"/>
      <c r="C435" s="156"/>
      <c r="D435" s="156"/>
      <c r="E435" s="156"/>
      <c r="F435" s="156"/>
      <c r="G435" s="156"/>
      <c r="H435" s="156"/>
      <c r="I435" s="156"/>
      <c r="J435" s="156"/>
      <c r="K435" s="156"/>
      <c r="L435" s="157">
        <f>СВЦЭМ!$D$18+'СЕТ СН'!$F$17</f>
        <v>9.4388445399999998</v>
      </c>
      <c r="M435" s="15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8" t="s">
        <v>74</v>
      </c>
      <c r="B437" s="138"/>
      <c r="C437" s="138"/>
      <c r="D437" s="138"/>
      <c r="E437" s="138"/>
      <c r="F437" s="138"/>
      <c r="G437" s="138"/>
      <c r="H437" s="138"/>
      <c r="I437" s="138"/>
      <c r="J437" s="138"/>
      <c r="K437" s="138"/>
      <c r="L437" s="138"/>
      <c r="M437" s="138"/>
      <c r="N437" s="139" t="s">
        <v>29</v>
      </c>
      <c r="O437" s="139"/>
      <c r="P437" s="139"/>
      <c r="Q437" s="139"/>
      <c r="R437" s="139"/>
      <c r="S437" s="139"/>
      <c r="T437" s="139"/>
      <c r="U437" s="139"/>
      <c r="V437" s="47"/>
      <c r="W437" s="47"/>
      <c r="X437" s="47"/>
      <c r="Y437" s="47"/>
    </row>
    <row r="438" spans="1:26" ht="15.75" x14ac:dyDescent="0.25">
      <c r="A438" s="138"/>
      <c r="B438" s="138"/>
      <c r="C438" s="138"/>
      <c r="D438" s="138"/>
      <c r="E438" s="138"/>
      <c r="F438" s="138"/>
      <c r="G438" s="138"/>
      <c r="H438" s="138"/>
      <c r="I438" s="138"/>
      <c r="J438" s="138"/>
      <c r="K438" s="138"/>
      <c r="L438" s="138"/>
      <c r="M438" s="138"/>
      <c r="N438" s="140" t="s">
        <v>0</v>
      </c>
      <c r="O438" s="140"/>
      <c r="P438" s="140" t="s">
        <v>1</v>
      </c>
      <c r="Q438" s="140"/>
      <c r="R438" s="140" t="s">
        <v>2</v>
      </c>
      <c r="S438" s="140"/>
      <c r="T438" s="140" t="s">
        <v>3</v>
      </c>
      <c r="U438" s="140"/>
    </row>
    <row r="439" spans="1:26" ht="15.75" x14ac:dyDescent="0.25">
      <c r="A439" s="138"/>
      <c r="B439" s="138"/>
      <c r="C439" s="138"/>
      <c r="D439" s="138"/>
      <c r="E439" s="138"/>
      <c r="F439" s="138"/>
      <c r="G439" s="138"/>
      <c r="H439" s="138"/>
      <c r="I439" s="138"/>
      <c r="J439" s="138"/>
      <c r="K439" s="138"/>
      <c r="L439" s="138"/>
      <c r="M439" s="138"/>
      <c r="N439" s="141">
        <f>СВЦЭМ!$D$12+'СЕТ СН'!$F$13-'СЕТ СН'!$F$25</f>
        <v>517411.759545598</v>
      </c>
      <c r="O439" s="142"/>
      <c r="P439" s="141">
        <f>СВЦЭМ!$D$12+'СЕТ СН'!$F$13-'СЕТ СН'!$G$25</f>
        <v>517411.759545598</v>
      </c>
      <c r="Q439" s="142"/>
      <c r="R439" s="141">
        <f>СВЦЭМ!$D$12+'СЕТ СН'!$F$13-'СЕТ СН'!$H$25</f>
        <v>517411.759545598</v>
      </c>
      <c r="S439" s="142"/>
      <c r="T439" s="141">
        <f>СВЦЭМ!$D$12+'СЕТ СН'!$F$13-'СЕТ СН'!$I$25</f>
        <v>517411.759545598</v>
      </c>
      <c r="U439" s="142"/>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2022 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6" t="s">
        <v>42</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5" ht="32.25" customHeight="1" x14ac:dyDescent="0.2">
      <c r="A4" s="126" t="s">
        <v>81</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7" t="s">
        <v>7</v>
      </c>
      <c r="B9" s="130" t="s">
        <v>134</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01.12.2022</v>
      </c>
      <c r="B12" s="36">
        <f>SUMIFS(СВЦЭМ!$D$39:$D$782,СВЦЭМ!$A$39:$A$782,$A12,СВЦЭМ!$B$39:$B$782,B$11)+'СЕТ СН'!$F$14+СВЦЭМ!$D$10+'СЕТ СН'!$F$8*'СЕТ СН'!$F$9-'СЕТ СН'!$F$26</f>
        <v>1954.2302753199999</v>
      </c>
      <c r="C12" s="36">
        <f>SUMIFS(СВЦЭМ!$D$39:$D$782,СВЦЭМ!$A$39:$A$782,$A12,СВЦЭМ!$B$39:$B$782,C$11)+'СЕТ СН'!$F$14+СВЦЭМ!$D$10+'СЕТ СН'!$F$8*'СЕТ СН'!$F$9-'СЕТ СН'!$F$26</f>
        <v>1925.82324217</v>
      </c>
      <c r="D12" s="36">
        <f>SUMIFS(СВЦЭМ!$D$39:$D$782,СВЦЭМ!$A$39:$A$782,$A12,СВЦЭМ!$B$39:$B$782,D$11)+'СЕТ СН'!$F$14+СВЦЭМ!$D$10+'СЕТ СН'!$F$8*'СЕТ СН'!$F$9-'СЕТ СН'!$F$26</f>
        <v>1988.9876161799998</v>
      </c>
      <c r="E12" s="36">
        <f>SUMIFS(СВЦЭМ!$D$39:$D$782,СВЦЭМ!$A$39:$A$782,$A12,СВЦЭМ!$B$39:$B$782,E$11)+'СЕТ СН'!$F$14+СВЦЭМ!$D$10+'СЕТ СН'!$F$8*'СЕТ СН'!$F$9-'СЕТ СН'!$F$26</f>
        <v>1992.8737578299999</v>
      </c>
      <c r="F12" s="36">
        <f>SUMIFS(СВЦЭМ!$D$39:$D$782,СВЦЭМ!$A$39:$A$782,$A12,СВЦЭМ!$B$39:$B$782,F$11)+'СЕТ СН'!$F$14+СВЦЭМ!$D$10+'СЕТ СН'!$F$8*'СЕТ СН'!$F$9-'СЕТ СН'!$F$26</f>
        <v>2006.7068259099999</v>
      </c>
      <c r="G12" s="36">
        <f>SUMIFS(СВЦЭМ!$D$39:$D$782,СВЦЭМ!$A$39:$A$782,$A12,СВЦЭМ!$B$39:$B$782,G$11)+'СЕТ СН'!$F$14+СВЦЭМ!$D$10+'СЕТ СН'!$F$8*'СЕТ СН'!$F$9-'СЕТ СН'!$F$26</f>
        <v>1981.9155470199998</v>
      </c>
      <c r="H12" s="36">
        <f>SUMIFS(СВЦЭМ!$D$39:$D$782,СВЦЭМ!$A$39:$A$782,$A12,СВЦЭМ!$B$39:$B$782,H$11)+'СЕТ СН'!$F$14+СВЦЭМ!$D$10+'СЕТ СН'!$F$8*'СЕТ СН'!$F$9-'СЕТ СН'!$F$26</f>
        <v>1950.1322324099999</v>
      </c>
      <c r="I12" s="36">
        <f>SUMIFS(СВЦЭМ!$D$39:$D$782,СВЦЭМ!$A$39:$A$782,$A12,СВЦЭМ!$B$39:$B$782,I$11)+'СЕТ СН'!$F$14+СВЦЭМ!$D$10+'СЕТ СН'!$F$8*'СЕТ СН'!$F$9-'СЕТ СН'!$F$26</f>
        <v>1920.0711926199999</v>
      </c>
      <c r="J12" s="36">
        <f>SUMIFS(СВЦЭМ!$D$39:$D$782,СВЦЭМ!$A$39:$A$782,$A12,СВЦЭМ!$B$39:$B$782,J$11)+'СЕТ СН'!$F$14+СВЦЭМ!$D$10+'СЕТ СН'!$F$8*'СЕТ СН'!$F$9-'СЕТ СН'!$F$26</f>
        <v>1873.1667427499999</v>
      </c>
      <c r="K12" s="36">
        <f>SUMIFS(СВЦЭМ!$D$39:$D$782,СВЦЭМ!$A$39:$A$782,$A12,СВЦЭМ!$B$39:$B$782,K$11)+'СЕТ СН'!$F$14+СВЦЭМ!$D$10+'СЕТ СН'!$F$8*'СЕТ СН'!$F$9-'СЕТ СН'!$F$26</f>
        <v>1856.3030637499999</v>
      </c>
      <c r="L12" s="36">
        <f>SUMIFS(СВЦЭМ!$D$39:$D$782,СВЦЭМ!$A$39:$A$782,$A12,СВЦЭМ!$B$39:$B$782,L$11)+'СЕТ СН'!$F$14+СВЦЭМ!$D$10+'СЕТ СН'!$F$8*'СЕТ СН'!$F$9-'СЕТ СН'!$F$26</f>
        <v>1827.9099626599998</v>
      </c>
      <c r="M12" s="36">
        <f>SUMIFS(СВЦЭМ!$D$39:$D$782,СВЦЭМ!$A$39:$A$782,$A12,СВЦЭМ!$B$39:$B$782,M$11)+'СЕТ СН'!$F$14+СВЦЭМ!$D$10+'СЕТ СН'!$F$8*'СЕТ СН'!$F$9-'СЕТ СН'!$F$26</f>
        <v>1836.7540209399999</v>
      </c>
      <c r="N12" s="36">
        <f>SUMIFS(СВЦЭМ!$D$39:$D$782,СВЦЭМ!$A$39:$A$782,$A12,СВЦЭМ!$B$39:$B$782,N$11)+'СЕТ СН'!$F$14+СВЦЭМ!$D$10+'СЕТ СН'!$F$8*'СЕТ СН'!$F$9-'СЕТ СН'!$F$26</f>
        <v>1843.2051347199999</v>
      </c>
      <c r="O12" s="36">
        <f>SUMIFS(СВЦЭМ!$D$39:$D$782,СВЦЭМ!$A$39:$A$782,$A12,СВЦЭМ!$B$39:$B$782,O$11)+'СЕТ СН'!$F$14+СВЦЭМ!$D$10+'СЕТ СН'!$F$8*'СЕТ СН'!$F$9-'СЕТ СН'!$F$26</f>
        <v>1872.57867713</v>
      </c>
      <c r="P12" s="36">
        <f>SUMIFS(СВЦЭМ!$D$39:$D$782,СВЦЭМ!$A$39:$A$782,$A12,СВЦЭМ!$B$39:$B$782,P$11)+'СЕТ СН'!$F$14+СВЦЭМ!$D$10+'СЕТ СН'!$F$8*'СЕТ СН'!$F$9-'СЕТ СН'!$F$26</f>
        <v>1884.83566434</v>
      </c>
      <c r="Q12" s="36">
        <f>SUMIFS(СВЦЭМ!$D$39:$D$782,СВЦЭМ!$A$39:$A$782,$A12,СВЦЭМ!$B$39:$B$782,Q$11)+'СЕТ СН'!$F$14+СВЦЭМ!$D$10+'СЕТ СН'!$F$8*'СЕТ СН'!$F$9-'СЕТ СН'!$F$26</f>
        <v>1891.0235337299998</v>
      </c>
      <c r="R12" s="36">
        <f>SUMIFS(СВЦЭМ!$D$39:$D$782,СВЦЭМ!$A$39:$A$782,$A12,СВЦЭМ!$B$39:$B$782,R$11)+'СЕТ СН'!$F$14+СВЦЭМ!$D$10+'СЕТ СН'!$F$8*'СЕТ СН'!$F$9-'СЕТ СН'!$F$26</f>
        <v>1884.7956878399998</v>
      </c>
      <c r="S12" s="36">
        <f>SUMIFS(СВЦЭМ!$D$39:$D$782,СВЦЭМ!$A$39:$A$782,$A12,СВЦЭМ!$B$39:$B$782,S$11)+'СЕТ СН'!$F$14+СВЦЭМ!$D$10+'СЕТ СН'!$F$8*'СЕТ СН'!$F$9-'СЕТ СН'!$F$26</f>
        <v>1838.7065105299998</v>
      </c>
      <c r="T12" s="36">
        <f>SUMIFS(СВЦЭМ!$D$39:$D$782,СВЦЭМ!$A$39:$A$782,$A12,СВЦЭМ!$B$39:$B$782,T$11)+'СЕТ СН'!$F$14+СВЦЭМ!$D$10+'СЕТ СН'!$F$8*'СЕТ СН'!$F$9-'СЕТ СН'!$F$26</f>
        <v>1833.0774983399999</v>
      </c>
      <c r="U12" s="36">
        <f>SUMIFS(СВЦЭМ!$D$39:$D$782,СВЦЭМ!$A$39:$A$782,$A12,СВЦЭМ!$B$39:$B$782,U$11)+'СЕТ СН'!$F$14+СВЦЭМ!$D$10+'СЕТ СН'!$F$8*'СЕТ СН'!$F$9-'СЕТ СН'!$F$26</f>
        <v>1843.0833399599999</v>
      </c>
      <c r="V12" s="36">
        <f>SUMIFS(СВЦЭМ!$D$39:$D$782,СВЦЭМ!$A$39:$A$782,$A12,СВЦЭМ!$B$39:$B$782,V$11)+'СЕТ СН'!$F$14+СВЦЭМ!$D$10+'СЕТ СН'!$F$8*'СЕТ СН'!$F$9-'СЕТ СН'!$F$26</f>
        <v>1846.6945597199999</v>
      </c>
      <c r="W12" s="36">
        <f>SUMIFS(СВЦЭМ!$D$39:$D$782,СВЦЭМ!$A$39:$A$782,$A12,СВЦЭМ!$B$39:$B$782,W$11)+'СЕТ СН'!$F$14+СВЦЭМ!$D$10+'СЕТ СН'!$F$8*'СЕТ СН'!$F$9-'СЕТ СН'!$F$26</f>
        <v>1868.7820738199998</v>
      </c>
      <c r="X12" s="36">
        <f>SUMIFS(СВЦЭМ!$D$39:$D$782,СВЦЭМ!$A$39:$A$782,$A12,СВЦЭМ!$B$39:$B$782,X$11)+'СЕТ СН'!$F$14+СВЦЭМ!$D$10+'СЕТ СН'!$F$8*'СЕТ СН'!$F$9-'СЕТ СН'!$F$26</f>
        <v>1876.2937824999999</v>
      </c>
      <c r="Y12" s="36">
        <f>SUMIFS(СВЦЭМ!$D$39:$D$782,СВЦЭМ!$A$39:$A$782,$A12,СВЦЭМ!$B$39:$B$782,Y$11)+'СЕТ СН'!$F$14+СВЦЭМ!$D$10+'СЕТ СН'!$F$8*'СЕТ СН'!$F$9-'СЕТ СН'!$F$26</f>
        <v>1871.7061836099999</v>
      </c>
    </row>
    <row r="13" spans="1:25" ht="15.75" x14ac:dyDescent="0.2">
      <c r="A13" s="35">
        <f>A12+1</f>
        <v>44897</v>
      </c>
      <c r="B13" s="36">
        <f>SUMIFS(СВЦЭМ!$D$39:$D$782,СВЦЭМ!$A$39:$A$782,$A13,СВЦЭМ!$B$39:$B$782,B$11)+'СЕТ СН'!$F$14+СВЦЭМ!$D$10+'СЕТ СН'!$F$8*'СЕТ СН'!$F$9-'СЕТ СН'!$F$26</f>
        <v>1977.6414373199998</v>
      </c>
      <c r="C13" s="36">
        <f>SUMIFS(СВЦЭМ!$D$39:$D$782,СВЦЭМ!$A$39:$A$782,$A13,СВЦЭМ!$B$39:$B$782,C$11)+'СЕТ СН'!$F$14+СВЦЭМ!$D$10+'СЕТ СН'!$F$8*'СЕТ СН'!$F$9-'СЕТ СН'!$F$26</f>
        <v>1978.69834109</v>
      </c>
      <c r="D13" s="36">
        <f>SUMIFS(СВЦЭМ!$D$39:$D$782,СВЦЭМ!$A$39:$A$782,$A13,СВЦЭМ!$B$39:$B$782,D$11)+'СЕТ СН'!$F$14+СВЦЭМ!$D$10+'СЕТ СН'!$F$8*'СЕТ СН'!$F$9-'СЕТ СН'!$F$26</f>
        <v>2002.9779623099998</v>
      </c>
      <c r="E13" s="36">
        <f>SUMIFS(СВЦЭМ!$D$39:$D$782,СВЦЭМ!$A$39:$A$782,$A13,СВЦЭМ!$B$39:$B$782,E$11)+'СЕТ СН'!$F$14+СВЦЭМ!$D$10+'СЕТ СН'!$F$8*'СЕТ СН'!$F$9-'СЕТ СН'!$F$26</f>
        <v>2007.6615216099999</v>
      </c>
      <c r="F13" s="36">
        <f>SUMIFS(СВЦЭМ!$D$39:$D$782,СВЦЭМ!$A$39:$A$782,$A13,СВЦЭМ!$B$39:$B$782,F$11)+'СЕТ СН'!$F$14+СВЦЭМ!$D$10+'СЕТ СН'!$F$8*'СЕТ СН'!$F$9-'СЕТ СН'!$F$26</f>
        <v>2049.6686750899999</v>
      </c>
      <c r="G13" s="36">
        <f>SUMIFS(СВЦЭМ!$D$39:$D$782,СВЦЭМ!$A$39:$A$782,$A13,СВЦЭМ!$B$39:$B$782,G$11)+'СЕТ СН'!$F$14+СВЦЭМ!$D$10+'СЕТ СН'!$F$8*'СЕТ СН'!$F$9-'СЕТ СН'!$F$26</f>
        <v>2018.7812592399998</v>
      </c>
      <c r="H13" s="36">
        <f>SUMIFS(СВЦЭМ!$D$39:$D$782,СВЦЭМ!$A$39:$A$782,$A13,СВЦЭМ!$B$39:$B$782,H$11)+'СЕТ СН'!$F$14+СВЦЭМ!$D$10+'СЕТ СН'!$F$8*'СЕТ СН'!$F$9-'СЕТ СН'!$F$26</f>
        <v>1991.4244076199998</v>
      </c>
      <c r="I13" s="36">
        <f>SUMIFS(СВЦЭМ!$D$39:$D$782,СВЦЭМ!$A$39:$A$782,$A13,СВЦЭМ!$B$39:$B$782,I$11)+'СЕТ СН'!$F$14+СВЦЭМ!$D$10+'СЕТ СН'!$F$8*'СЕТ СН'!$F$9-'СЕТ СН'!$F$26</f>
        <v>1963.8014714499998</v>
      </c>
      <c r="J13" s="36">
        <f>SUMIFS(СВЦЭМ!$D$39:$D$782,СВЦЭМ!$A$39:$A$782,$A13,СВЦЭМ!$B$39:$B$782,J$11)+'СЕТ СН'!$F$14+СВЦЭМ!$D$10+'СЕТ СН'!$F$8*'СЕТ СН'!$F$9-'СЕТ СН'!$F$26</f>
        <v>1928.44560598</v>
      </c>
      <c r="K13" s="36">
        <f>SUMIFS(СВЦЭМ!$D$39:$D$782,СВЦЭМ!$A$39:$A$782,$A13,СВЦЭМ!$B$39:$B$782,K$11)+'СЕТ СН'!$F$14+СВЦЭМ!$D$10+'СЕТ СН'!$F$8*'СЕТ СН'!$F$9-'СЕТ СН'!$F$26</f>
        <v>1903.7660341399999</v>
      </c>
      <c r="L13" s="36">
        <f>SUMIFS(СВЦЭМ!$D$39:$D$782,СВЦЭМ!$A$39:$A$782,$A13,СВЦЭМ!$B$39:$B$782,L$11)+'СЕТ СН'!$F$14+СВЦЭМ!$D$10+'СЕТ СН'!$F$8*'СЕТ СН'!$F$9-'СЕТ СН'!$F$26</f>
        <v>1890.6984561899999</v>
      </c>
      <c r="M13" s="36">
        <f>SUMIFS(СВЦЭМ!$D$39:$D$782,СВЦЭМ!$A$39:$A$782,$A13,СВЦЭМ!$B$39:$B$782,M$11)+'СЕТ СН'!$F$14+СВЦЭМ!$D$10+'СЕТ СН'!$F$8*'СЕТ СН'!$F$9-'СЕТ СН'!$F$26</f>
        <v>1883.3300328599998</v>
      </c>
      <c r="N13" s="36">
        <f>SUMIFS(СВЦЭМ!$D$39:$D$782,СВЦЭМ!$A$39:$A$782,$A13,СВЦЭМ!$B$39:$B$782,N$11)+'СЕТ СН'!$F$14+СВЦЭМ!$D$10+'СЕТ СН'!$F$8*'СЕТ СН'!$F$9-'СЕТ СН'!$F$26</f>
        <v>1908.2277155299998</v>
      </c>
      <c r="O13" s="36">
        <f>SUMIFS(СВЦЭМ!$D$39:$D$782,СВЦЭМ!$A$39:$A$782,$A13,СВЦЭМ!$B$39:$B$782,O$11)+'СЕТ СН'!$F$14+СВЦЭМ!$D$10+'СЕТ СН'!$F$8*'СЕТ СН'!$F$9-'СЕТ СН'!$F$26</f>
        <v>1914.2670936899999</v>
      </c>
      <c r="P13" s="36">
        <f>SUMIFS(СВЦЭМ!$D$39:$D$782,СВЦЭМ!$A$39:$A$782,$A13,СВЦЭМ!$B$39:$B$782,P$11)+'СЕТ СН'!$F$14+СВЦЭМ!$D$10+'СЕТ СН'!$F$8*'СЕТ СН'!$F$9-'СЕТ СН'!$F$26</f>
        <v>1922.9823514299999</v>
      </c>
      <c r="Q13" s="36">
        <f>SUMIFS(СВЦЭМ!$D$39:$D$782,СВЦЭМ!$A$39:$A$782,$A13,СВЦЭМ!$B$39:$B$782,Q$11)+'СЕТ СН'!$F$14+СВЦЭМ!$D$10+'СЕТ СН'!$F$8*'СЕТ СН'!$F$9-'СЕТ СН'!$F$26</f>
        <v>1929.56959349</v>
      </c>
      <c r="R13" s="36">
        <f>SUMIFS(СВЦЭМ!$D$39:$D$782,СВЦЭМ!$A$39:$A$782,$A13,СВЦЭМ!$B$39:$B$782,R$11)+'СЕТ СН'!$F$14+СВЦЭМ!$D$10+'СЕТ СН'!$F$8*'СЕТ СН'!$F$9-'СЕТ СН'!$F$26</f>
        <v>1893.04762317</v>
      </c>
      <c r="S13" s="36">
        <f>SUMIFS(СВЦЭМ!$D$39:$D$782,СВЦЭМ!$A$39:$A$782,$A13,СВЦЭМ!$B$39:$B$782,S$11)+'СЕТ СН'!$F$14+СВЦЭМ!$D$10+'СЕТ СН'!$F$8*'СЕТ СН'!$F$9-'СЕТ СН'!$F$26</f>
        <v>1884.0064743999999</v>
      </c>
      <c r="T13" s="36">
        <f>SUMIFS(СВЦЭМ!$D$39:$D$782,СВЦЭМ!$A$39:$A$782,$A13,СВЦЭМ!$B$39:$B$782,T$11)+'СЕТ СН'!$F$14+СВЦЭМ!$D$10+'СЕТ СН'!$F$8*'СЕТ СН'!$F$9-'СЕТ СН'!$F$26</f>
        <v>1852.4114864799999</v>
      </c>
      <c r="U13" s="36">
        <f>SUMIFS(СВЦЭМ!$D$39:$D$782,СВЦЭМ!$A$39:$A$782,$A13,СВЦЭМ!$B$39:$B$782,U$11)+'СЕТ СН'!$F$14+СВЦЭМ!$D$10+'СЕТ СН'!$F$8*'СЕТ СН'!$F$9-'СЕТ СН'!$F$26</f>
        <v>1863.6290485999998</v>
      </c>
      <c r="V13" s="36">
        <f>SUMIFS(СВЦЭМ!$D$39:$D$782,СВЦЭМ!$A$39:$A$782,$A13,СВЦЭМ!$B$39:$B$782,V$11)+'СЕТ СН'!$F$14+СВЦЭМ!$D$10+'СЕТ СН'!$F$8*'СЕТ СН'!$F$9-'СЕТ СН'!$F$26</f>
        <v>1874.9692530299999</v>
      </c>
      <c r="W13" s="36">
        <f>SUMIFS(СВЦЭМ!$D$39:$D$782,СВЦЭМ!$A$39:$A$782,$A13,СВЦЭМ!$B$39:$B$782,W$11)+'СЕТ СН'!$F$14+СВЦЭМ!$D$10+'СЕТ СН'!$F$8*'СЕТ СН'!$F$9-'СЕТ СН'!$F$26</f>
        <v>1887.3174547699998</v>
      </c>
      <c r="X13" s="36">
        <f>SUMIFS(СВЦЭМ!$D$39:$D$782,СВЦЭМ!$A$39:$A$782,$A13,СВЦЭМ!$B$39:$B$782,X$11)+'СЕТ СН'!$F$14+СВЦЭМ!$D$10+'СЕТ СН'!$F$8*'СЕТ СН'!$F$9-'СЕТ СН'!$F$26</f>
        <v>1913.0865868199999</v>
      </c>
      <c r="Y13" s="36">
        <f>SUMIFS(СВЦЭМ!$D$39:$D$782,СВЦЭМ!$A$39:$A$782,$A13,СВЦЭМ!$B$39:$B$782,Y$11)+'СЕТ СН'!$F$14+СВЦЭМ!$D$10+'СЕТ СН'!$F$8*'СЕТ СН'!$F$9-'СЕТ СН'!$F$26</f>
        <v>1949.9956675999999</v>
      </c>
    </row>
    <row r="14" spans="1:25" ht="15.75" x14ac:dyDescent="0.2">
      <c r="A14" s="35">
        <f t="shared" ref="A14:A42" si="0">A13+1</f>
        <v>44898</v>
      </c>
      <c r="B14" s="36">
        <f>SUMIFS(СВЦЭМ!$D$39:$D$782,СВЦЭМ!$A$39:$A$782,$A14,СВЦЭМ!$B$39:$B$782,B$11)+'СЕТ СН'!$F$14+СВЦЭМ!$D$10+'СЕТ СН'!$F$8*'СЕТ СН'!$F$9-'СЕТ СН'!$F$26</f>
        <v>1822.4694648599998</v>
      </c>
      <c r="C14" s="36">
        <f>SUMIFS(СВЦЭМ!$D$39:$D$782,СВЦЭМ!$A$39:$A$782,$A14,СВЦЭМ!$B$39:$B$782,C$11)+'СЕТ СН'!$F$14+СВЦЭМ!$D$10+'СЕТ СН'!$F$8*'СЕТ СН'!$F$9-'СЕТ СН'!$F$26</f>
        <v>1838.2723185799998</v>
      </c>
      <c r="D14" s="36">
        <f>SUMIFS(СВЦЭМ!$D$39:$D$782,СВЦЭМ!$A$39:$A$782,$A14,СВЦЭМ!$B$39:$B$782,D$11)+'СЕТ СН'!$F$14+СВЦЭМ!$D$10+'СЕТ СН'!$F$8*'СЕТ СН'!$F$9-'СЕТ СН'!$F$26</f>
        <v>1865.3524175999999</v>
      </c>
      <c r="E14" s="36">
        <f>SUMIFS(СВЦЭМ!$D$39:$D$782,СВЦЭМ!$A$39:$A$782,$A14,СВЦЭМ!$B$39:$B$782,E$11)+'СЕТ СН'!$F$14+СВЦЭМ!$D$10+'СЕТ СН'!$F$8*'СЕТ СН'!$F$9-'СЕТ СН'!$F$26</f>
        <v>1906.24592994</v>
      </c>
      <c r="F14" s="36">
        <f>SUMIFS(СВЦЭМ!$D$39:$D$782,СВЦЭМ!$A$39:$A$782,$A14,СВЦЭМ!$B$39:$B$782,F$11)+'СЕТ СН'!$F$14+СВЦЭМ!$D$10+'СЕТ СН'!$F$8*'СЕТ СН'!$F$9-'СЕТ СН'!$F$26</f>
        <v>1934.7380848399998</v>
      </c>
      <c r="G14" s="36">
        <f>SUMIFS(СВЦЭМ!$D$39:$D$782,СВЦЭМ!$A$39:$A$782,$A14,СВЦЭМ!$B$39:$B$782,G$11)+'СЕТ СН'!$F$14+СВЦЭМ!$D$10+'СЕТ СН'!$F$8*'СЕТ СН'!$F$9-'СЕТ СН'!$F$26</f>
        <v>1917.87431984</v>
      </c>
      <c r="H14" s="36">
        <f>SUMIFS(СВЦЭМ!$D$39:$D$782,СВЦЭМ!$A$39:$A$782,$A14,СВЦЭМ!$B$39:$B$782,H$11)+'СЕТ СН'!$F$14+СВЦЭМ!$D$10+'СЕТ СН'!$F$8*'СЕТ СН'!$F$9-'СЕТ СН'!$F$26</f>
        <v>1901.62961894</v>
      </c>
      <c r="I14" s="36">
        <f>SUMIFS(СВЦЭМ!$D$39:$D$782,СВЦЭМ!$A$39:$A$782,$A14,СВЦЭМ!$B$39:$B$782,I$11)+'СЕТ СН'!$F$14+СВЦЭМ!$D$10+'СЕТ СН'!$F$8*'СЕТ СН'!$F$9-'СЕТ СН'!$F$26</f>
        <v>1886.7164771799999</v>
      </c>
      <c r="J14" s="36">
        <f>SUMIFS(СВЦЭМ!$D$39:$D$782,СВЦЭМ!$A$39:$A$782,$A14,СВЦЭМ!$B$39:$B$782,J$11)+'СЕТ СН'!$F$14+СВЦЭМ!$D$10+'СЕТ СН'!$F$8*'СЕТ СН'!$F$9-'СЕТ СН'!$F$26</f>
        <v>1851.3014357799998</v>
      </c>
      <c r="K14" s="36">
        <f>SUMIFS(СВЦЭМ!$D$39:$D$782,СВЦЭМ!$A$39:$A$782,$A14,СВЦЭМ!$B$39:$B$782,K$11)+'СЕТ СН'!$F$14+СВЦЭМ!$D$10+'СЕТ СН'!$F$8*'СЕТ СН'!$F$9-'СЕТ СН'!$F$26</f>
        <v>1839.5614868399998</v>
      </c>
      <c r="L14" s="36">
        <f>SUMIFS(СВЦЭМ!$D$39:$D$782,СВЦЭМ!$A$39:$A$782,$A14,СВЦЭМ!$B$39:$B$782,L$11)+'СЕТ СН'!$F$14+СВЦЭМ!$D$10+'СЕТ СН'!$F$8*'СЕТ СН'!$F$9-'СЕТ СН'!$F$26</f>
        <v>1815.7492975299999</v>
      </c>
      <c r="M14" s="36">
        <f>SUMIFS(СВЦЭМ!$D$39:$D$782,СВЦЭМ!$A$39:$A$782,$A14,СВЦЭМ!$B$39:$B$782,M$11)+'СЕТ СН'!$F$14+СВЦЭМ!$D$10+'СЕТ СН'!$F$8*'СЕТ СН'!$F$9-'СЕТ СН'!$F$26</f>
        <v>1822.26630142</v>
      </c>
      <c r="N14" s="36">
        <f>SUMIFS(СВЦЭМ!$D$39:$D$782,СВЦЭМ!$A$39:$A$782,$A14,СВЦЭМ!$B$39:$B$782,N$11)+'СЕТ СН'!$F$14+СВЦЭМ!$D$10+'СЕТ СН'!$F$8*'СЕТ СН'!$F$9-'СЕТ СН'!$F$26</f>
        <v>1799.24818708</v>
      </c>
      <c r="O14" s="36">
        <f>SUMIFS(СВЦЭМ!$D$39:$D$782,СВЦЭМ!$A$39:$A$782,$A14,СВЦЭМ!$B$39:$B$782,O$11)+'СЕТ СН'!$F$14+СВЦЭМ!$D$10+'СЕТ СН'!$F$8*'СЕТ СН'!$F$9-'СЕТ СН'!$F$26</f>
        <v>1808.8888603799999</v>
      </c>
      <c r="P14" s="36">
        <f>SUMIFS(СВЦЭМ!$D$39:$D$782,СВЦЭМ!$A$39:$A$782,$A14,СВЦЭМ!$B$39:$B$782,P$11)+'СЕТ СН'!$F$14+СВЦЭМ!$D$10+'СЕТ СН'!$F$8*'СЕТ СН'!$F$9-'СЕТ СН'!$F$26</f>
        <v>1827.7532176499999</v>
      </c>
      <c r="Q14" s="36">
        <f>SUMIFS(СВЦЭМ!$D$39:$D$782,СВЦЭМ!$A$39:$A$782,$A14,СВЦЭМ!$B$39:$B$782,Q$11)+'СЕТ СН'!$F$14+СВЦЭМ!$D$10+'СЕТ СН'!$F$8*'СЕТ СН'!$F$9-'СЕТ СН'!$F$26</f>
        <v>1861.4350379399998</v>
      </c>
      <c r="R14" s="36">
        <f>SUMIFS(СВЦЭМ!$D$39:$D$782,СВЦЭМ!$A$39:$A$782,$A14,СВЦЭМ!$B$39:$B$782,R$11)+'СЕТ СН'!$F$14+СВЦЭМ!$D$10+'СЕТ СН'!$F$8*'СЕТ СН'!$F$9-'СЕТ СН'!$F$26</f>
        <v>1864.7389163299999</v>
      </c>
      <c r="S14" s="36">
        <f>SUMIFS(СВЦЭМ!$D$39:$D$782,СВЦЭМ!$A$39:$A$782,$A14,СВЦЭМ!$B$39:$B$782,S$11)+'СЕТ СН'!$F$14+СВЦЭМ!$D$10+'СЕТ СН'!$F$8*'СЕТ СН'!$F$9-'СЕТ СН'!$F$26</f>
        <v>1816.8985865699999</v>
      </c>
      <c r="T14" s="36">
        <f>SUMIFS(СВЦЭМ!$D$39:$D$782,СВЦЭМ!$A$39:$A$782,$A14,СВЦЭМ!$B$39:$B$782,T$11)+'СЕТ СН'!$F$14+СВЦЭМ!$D$10+'СЕТ СН'!$F$8*'СЕТ СН'!$F$9-'СЕТ СН'!$F$26</f>
        <v>1773.3824362199998</v>
      </c>
      <c r="U14" s="36">
        <f>SUMIFS(СВЦЭМ!$D$39:$D$782,СВЦЭМ!$A$39:$A$782,$A14,СВЦЭМ!$B$39:$B$782,U$11)+'СЕТ СН'!$F$14+СВЦЭМ!$D$10+'СЕТ СН'!$F$8*'СЕТ СН'!$F$9-'СЕТ СН'!$F$26</f>
        <v>1785.3947393199999</v>
      </c>
      <c r="V14" s="36">
        <f>SUMIFS(СВЦЭМ!$D$39:$D$782,СВЦЭМ!$A$39:$A$782,$A14,СВЦЭМ!$B$39:$B$782,V$11)+'СЕТ СН'!$F$14+СВЦЭМ!$D$10+'СЕТ СН'!$F$8*'СЕТ СН'!$F$9-'СЕТ СН'!$F$26</f>
        <v>1810.9539916099998</v>
      </c>
      <c r="W14" s="36">
        <f>SUMIFS(СВЦЭМ!$D$39:$D$782,СВЦЭМ!$A$39:$A$782,$A14,СВЦЭМ!$B$39:$B$782,W$11)+'СЕТ СН'!$F$14+СВЦЭМ!$D$10+'СЕТ СН'!$F$8*'СЕТ СН'!$F$9-'СЕТ СН'!$F$26</f>
        <v>1815.8481631999998</v>
      </c>
      <c r="X14" s="36">
        <f>SUMIFS(СВЦЭМ!$D$39:$D$782,СВЦЭМ!$A$39:$A$782,$A14,СВЦЭМ!$B$39:$B$782,X$11)+'СЕТ СН'!$F$14+СВЦЭМ!$D$10+'СЕТ СН'!$F$8*'СЕТ СН'!$F$9-'СЕТ СН'!$F$26</f>
        <v>1829.5843314099998</v>
      </c>
      <c r="Y14" s="36">
        <f>SUMIFS(СВЦЭМ!$D$39:$D$782,СВЦЭМ!$A$39:$A$782,$A14,СВЦЭМ!$B$39:$B$782,Y$11)+'СЕТ СН'!$F$14+СВЦЭМ!$D$10+'СЕТ СН'!$F$8*'СЕТ СН'!$F$9-'СЕТ СН'!$F$26</f>
        <v>1833.2735281199998</v>
      </c>
    </row>
    <row r="15" spans="1:25" ht="15.75" x14ac:dyDescent="0.2">
      <c r="A15" s="35">
        <f t="shared" si="0"/>
        <v>44899</v>
      </c>
      <c r="B15" s="36">
        <f>SUMIFS(СВЦЭМ!$D$39:$D$782,СВЦЭМ!$A$39:$A$782,$A15,СВЦЭМ!$B$39:$B$782,B$11)+'СЕТ СН'!$F$14+СВЦЭМ!$D$10+'СЕТ СН'!$F$8*'СЕТ СН'!$F$9-'СЕТ СН'!$F$26</f>
        <v>1874.0416523899999</v>
      </c>
      <c r="C15" s="36">
        <f>SUMIFS(СВЦЭМ!$D$39:$D$782,СВЦЭМ!$A$39:$A$782,$A15,СВЦЭМ!$B$39:$B$782,C$11)+'СЕТ СН'!$F$14+СВЦЭМ!$D$10+'СЕТ СН'!$F$8*'СЕТ СН'!$F$9-'СЕТ СН'!$F$26</f>
        <v>1927.2954731599998</v>
      </c>
      <c r="D15" s="36">
        <f>SUMIFS(СВЦЭМ!$D$39:$D$782,СВЦЭМ!$A$39:$A$782,$A15,СВЦЭМ!$B$39:$B$782,D$11)+'СЕТ СН'!$F$14+СВЦЭМ!$D$10+'СЕТ СН'!$F$8*'СЕТ СН'!$F$9-'СЕТ СН'!$F$26</f>
        <v>1966.8899944799998</v>
      </c>
      <c r="E15" s="36">
        <f>SUMIFS(СВЦЭМ!$D$39:$D$782,СВЦЭМ!$A$39:$A$782,$A15,СВЦЭМ!$B$39:$B$782,E$11)+'СЕТ СН'!$F$14+СВЦЭМ!$D$10+'СЕТ СН'!$F$8*'СЕТ СН'!$F$9-'СЕТ СН'!$F$26</f>
        <v>1981.4861215499998</v>
      </c>
      <c r="F15" s="36">
        <f>SUMIFS(СВЦЭМ!$D$39:$D$782,СВЦЭМ!$A$39:$A$782,$A15,СВЦЭМ!$B$39:$B$782,F$11)+'СЕТ СН'!$F$14+СВЦЭМ!$D$10+'СЕТ СН'!$F$8*'СЕТ СН'!$F$9-'СЕТ СН'!$F$26</f>
        <v>1982.78085102</v>
      </c>
      <c r="G15" s="36">
        <f>SUMIFS(СВЦЭМ!$D$39:$D$782,СВЦЭМ!$A$39:$A$782,$A15,СВЦЭМ!$B$39:$B$782,G$11)+'СЕТ СН'!$F$14+СВЦЭМ!$D$10+'СЕТ СН'!$F$8*'СЕТ СН'!$F$9-'СЕТ СН'!$F$26</f>
        <v>1983.6243604399999</v>
      </c>
      <c r="H15" s="36">
        <f>SUMIFS(СВЦЭМ!$D$39:$D$782,СВЦЭМ!$A$39:$A$782,$A15,СВЦЭМ!$B$39:$B$782,H$11)+'СЕТ СН'!$F$14+СВЦЭМ!$D$10+'СЕТ СН'!$F$8*'СЕТ СН'!$F$9-'СЕТ СН'!$F$26</f>
        <v>1995.1807616799999</v>
      </c>
      <c r="I15" s="36">
        <f>SUMIFS(СВЦЭМ!$D$39:$D$782,СВЦЭМ!$A$39:$A$782,$A15,СВЦЭМ!$B$39:$B$782,I$11)+'СЕТ СН'!$F$14+СВЦЭМ!$D$10+'СЕТ СН'!$F$8*'СЕТ СН'!$F$9-'СЕТ СН'!$F$26</f>
        <v>1958.2765031899999</v>
      </c>
      <c r="J15" s="36">
        <f>SUMIFS(СВЦЭМ!$D$39:$D$782,СВЦЭМ!$A$39:$A$782,$A15,СВЦЭМ!$B$39:$B$782,J$11)+'СЕТ СН'!$F$14+СВЦЭМ!$D$10+'СЕТ СН'!$F$8*'СЕТ СН'!$F$9-'СЕТ СН'!$F$26</f>
        <v>1936.1775061599999</v>
      </c>
      <c r="K15" s="36">
        <f>SUMIFS(СВЦЭМ!$D$39:$D$782,СВЦЭМ!$A$39:$A$782,$A15,СВЦЭМ!$B$39:$B$782,K$11)+'СЕТ СН'!$F$14+СВЦЭМ!$D$10+'СЕТ СН'!$F$8*'СЕТ СН'!$F$9-'СЕТ СН'!$F$26</f>
        <v>1883.3337425899999</v>
      </c>
      <c r="L15" s="36">
        <f>SUMIFS(СВЦЭМ!$D$39:$D$782,СВЦЭМ!$A$39:$A$782,$A15,СВЦЭМ!$B$39:$B$782,L$11)+'СЕТ СН'!$F$14+СВЦЭМ!$D$10+'СЕТ СН'!$F$8*'СЕТ СН'!$F$9-'СЕТ СН'!$F$26</f>
        <v>1849.6217063399999</v>
      </c>
      <c r="M15" s="36">
        <f>SUMIFS(СВЦЭМ!$D$39:$D$782,СВЦЭМ!$A$39:$A$782,$A15,СВЦЭМ!$B$39:$B$782,M$11)+'СЕТ СН'!$F$14+СВЦЭМ!$D$10+'СЕТ СН'!$F$8*'СЕТ СН'!$F$9-'СЕТ СН'!$F$26</f>
        <v>1853.7680968499999</v>
      </c>
      <c r="N15" s="36">
        <f>SUMIFS(СВЦЭМ!$D$39:$D$782,СВЦЭМ!$A$39:$A$782,$A15,СВЦЭМ!$B$39:$B$782,N$11)+'СЕТ СН'!$F$14+СВЦЭМ!$D$10+'СЕТ СН'!$F$8*'СЕТ СН'!$F$9-'СЕТ СН'!$F$26</f>
        <v>1863.4528742399998</v>
      </c>
      <c r="O15" s="36">
        <f>SUMIFS(СВЦЭМ!$D$39:$D$782,СВЦЭМ!$A$39:$A$782,$A15,СВЦЭМ!$B$39:$B$782,O$11)+'СЕТ СН'!$F$14+СВЦЭМ!$D$10+'СЕТ СН'!$F$8*'СЕТ СН'!$F$9-'СЕТ СН'!$F$26</f>
        <v>1867.5893538399998</v>
      </c>
      <c r="P15" s="36">
        <f>SUMIFS(СВЦЭМ!$D$39:$D$782,СВЦЭМ!$A$39:$A$782,$A15,СВЦЭМ!$B$39:$B$782,P$11)+'СЕТ СН'!$F$14+СВЦЭМ!$D$10+'СЕТ СН'!$F$8*'СЕТ СН'!$F$9-'СЕТ СН'!$F$26</f>
        <v>1880.20778563</v>
      </c>
      <c r="Q15" s="36">
        <f>SUMIFS(СВЦЭМ!$D$39:$D$782,СВЦЭМ!$A$39:$A$782,$A15,СВЦЭМ!$B$39:$B$782,Q$11)+'СЕТ СН'!$F$14+СВЦЭМ!$D$10+'СЕТ СН'!$F$8*'СЕТ СН'!$F$9-'СЕТ СН'!$F$26</f>
        <v>1882.1566398</v>
      </c>
      <c r="R15" s="36">
        <f>SUMIFS(СВЦЭМ!$D$39:$D$782,СВЦЭМ!$A$39:$A$782,$A15,СВЦЭМ!$B$39:$B$782,R$11)+'СЕТ СН'!$F$14+СВЦЭМ!$D$10+'СЕТ СН'!$F$8*'СЕТ СН'!$F$9-'СЕТ СН'!$F$26</f>
        <v>1862.6181043099998</v>
      </c>
      <c r="S15" s="36">
        <f>SUMIFS(СВЦЭМ!$D$39:$D$782,СВЦЭМ!$A$39:$A$782,$A15,СВЦЭМ!$B$39:$B$782,S$11)+'СЕТ СН'!$F$14+СВЦЭМ!$D$10+'СЕТ СН'!$F$8*'СЕТ СН'!$F$9-'СЕТ СН'!$F$26</f>
        <v>1824.5348345899999</v>
      </c>
      <c r="T15" s="36">
        <f>SUMIFS(СВЦЭМ!$D$39:$D$782,СВЦЭМ!$A$39:$A$782,$A15,СВЦЭМ!$B$39:$B$782,T$11)+'СЕТ СН'!$F$14+СВЦЭМ!$D$10+'СЕТ СН'!$F$8*'СЕТ СН'!$F$9-'СЕТ СН'!$F$26</f>
        <v>1826.99328696</v>
      </c>
      <c r="U15" s="36">
        <f>SUMIFS(СВЦЭМ!$D$39:$D$782,СВЦЭМ!$A$39:$A$782,$A15,СВЦЭМ!$B$39:$B$782,U$11)+'СЕТ СН'!$F$14+СВЦЭМ!$D$10+'СЕТ СН'!$F$8*'СЕТ СН'!$F$9-'СЕТ СН'!$F$26</f>
        <v>1844.3016406999998</v>
      </c>
      <c r="V15" s="36">
        <f>SUMIFS(СВЦЭМ!$D$39:$D$782,СВЦЭМ!$A$39:$A$782,$A15,СВЦЭМ!$B$39:$B$782,V$11)+'СЕТ СН'!$F$14+СВЦЭМ!$D$10+'СЕТ СН'!$F$8*'СЕТ СН'!$F$9-'СЕТ СН'!$F$26</f>
        <v>1862.9491250199999</v>
      </c>
      <c r="W15" s="36">
        <f>SUMIFS(СВЦЭМ!$D$39:$D$782,СВЦЭМ!$A$39:$A$782,$A15,СВЦЭМ!$B$39:$B$782,W$11)+'СЕТ СН'!$F$14+СВЦЭМ!$D$10+'СЕТ СН'!$F$8*'СЕТ СН'!$F$9-'СЕТ СН'!$F$26</f>
        <v>1871.3713534799999</v>
      </c>
      <c r="X15" s="36">
        <f>SUMIFS(СВЦЭМ!$D$39:$D$782,СВЦЭМ!$A$39:$A$782,$A15,СВЦЭМ!$B$39:$B$782,X$11)+'СЕТ СН'!$F$14+СВЦЭМ!$D$10+'СЕТ СН'!$F$8*'СЕТ СН'!$F$9-'СЕТ СН'!$F$26</f>
        <v>1898.9784808699999</v>
      </c>
      <c r="Y15" s="36">
        <f>SUMIFS(СВЦЭМ!$D$39:$D$782,СВЦЭМ!$A$39:$A$782,$A15,СВЦЭМ!$B$39:$B$782,Y$11)+'СЕТ СН'!$F$14+СВЦЭМ!$D$10+'СЕТ СН'!$F$8*'СЕТ СН'!$F$9-'СЕТ СН'!$F$26</f>
        <v>1915.6351926699999</v>
      </c>
    </row>
    <row r="16" spans="1:25" ht="15.75" x14ac:dyDescent="0.2">
      <c r="A16" s="35">
        <f t="shared" si="0"/>
        <v>44900</v>
      </c>
      <c r="B16" s="36">
        <f>SUMIFS(СВЦЭМ!$D$39:$D$782,СВЦЭМ!$A$39:$A$782,$A16,СВЦЭМ!$B$39:$B$782,B$11)+'СЕТ СН'!$F$14+СВЦЭМ!$D$10+'СЕТ СН'!$F$8*'СЕТ СН'!$F$9-'СЕТ СН'!$F$26</f>
        <v>1927.4447359899998</v>
      </c>
      <c r="C16" s="36">
        <f>SUMIFS(СВЦЭМ!$D$39:$D$782,СВЦЭМ!$A$39:$A$782,$A16,СВЦЭМ!$B$39:$B$782,C$11)+'СЕТ СН'!$F$14+СВЦЭМ!$D$10+'СЕТ СН'!$F$8*'СЕТ СН'!$F$9-'СЕТ СН'!$F$26</f>
        <v>1965.6751910199998</v>
      </c>
      <c r="D16" s="36">
        <f>SUMIFS(СВЦЭМ!$D$39:$D$782,СВЦЭМ!$A$39:$A$782,$A16,СВЦЭМ!$B$39:$B$782,D$11)+'СЕТ СН'!$F$14+СВЦЭМ!$D$10+'СЕТ СН'!$F$8*'СЕТ СН'!$F$9-'СЕТ СН'!$F$26</f>
        <v>1954.1655033499999</v>
      </c>
      <c r="E16" s="36">
        <f>SUMIFS(СВЦЭМ!$D$39:$D$782,СВЦЭМ!$A$39:$A$782,$A16,СВЦЭМ!$B$39:$B$782,E$11)+'СЕТ СН'!$F$14+СВЦЭМ!$D$10+'СЕТ СН'!$F$8*'СЕТ СН'!$F$9-'СЕТ СН'!$F$26</f>
        <v>1969.3300962899998</v>
      </c>
      <c r="F16" s="36">
        <f>SUMIFS(СВЦЭМ!$D$39:$D$782,СВЦЭМ!$A$39:$A$782,$A16,СВЦЭМ!$B$39:$B$782,F$11)+'СЕТ СН'!$F$14+СВЦЭМ!$D$10+'СЕТ СН'!$F$8*'СЕТ СН'!$F$9-'СЕТ СН'!$F$26</f>
        <v>1980.0630335599999</v>
      </c>
      <c r="G16" s="36">
        <f>SUMIFS(СВЦЭМ!$D$39:$D$782,СВЦЭМ!$A$39:$A$782,$A16,СВЦЭМ!$B$39:$B$782,G$11)+'СЕТ СН'!$F$14+СВЦЭМ!$D$10+'СЕТ СН'!$F$8*'СЕТ СН'!$F$9-'СЕТ СН'!$F$26</f>
        <v>1973.0117113299998</v>
      </c>
      <c r="H16" s="36">
        <f>SUMIFS(СВЦЭМ!$D$39:$D$782,СВЦЭМ!$A$39:$A$782,$A16,СВЦЭМ!$B$39:$B$782,H$11)+'СЕТ СН'!$F$14+СВЦЭМ!$D$10+'СЕТ СН'!$F$8*'СЕТ СН'!$F$9-'СЕТ СН'!$F$26</f>
        <v>1921.1122735299998</v>
      </c>
      <c r="I16" s="36">
        <f>SUMIFS(СВЦЭМ!$D$39:$D$782,СВЦЭМ!$A$39:$A$782,$A16,СВЦЭМ!$B$39:$B$782,I$11)+'СЕТ СН'!$F$14+СВЦЭМ!$D$10+'СЕТ СН'!$F$8*'СЕТ СН'!$F$9-'СЕТ СН'!$F$26</f>
        <v>1880.5960729499998</v>
      </c>
      <c r="J16" s="36">
        <f>SUMIFS(СВЦЭМ!$D$39:$D$782,СВЦЭМ!$A$39:$A$782,$A16,СВЦЭМ!$B$39:$B$782,J$11)+'СЕТ СН'!$F$14+СВЦЭМ!$D$10+'СЕТ СН'!$F$8*'СЕТ СН'!$F$9-'СЕТ СН'!$F$26</f>
        <v>1882.8946212799999</v>
      </c>
      <c r="K16" s="36">
        <f>SUMIFS(СВЦЭМ!$D$39:$D$782,СВЦЭМ!$A$39:$A$782,$A16,СВЦЭМ!$B$39:$B$782,K$11)+'СЕТ СН'!$F$14+СВЦЭМ!$D$10+'СЕТ СН'!$F$8*'СЕТ СН'!$F$9-'СЕТ СН'!$F$26</f>
        <v>1866.9932602699998</v>
      </c>
      <c r="L16" s="36">
        <f>SUMIFS(СВЦЭМ!$D$39:$D$782,СВЦЭМ!$A$39:$A$782,$A16,СВЦЭМ!$B$39:$B$782,L$11)+'СЕТ СН'!$F$14+СВЦЭМ!$D$10+'СЕТ СН'!$F$8*'СЕТ СН'!$F$9-'СЕТ СН'!$F$26</f>
        <v>1850.34535265</v>
      </c>
      <c r="M16" s="36">
        <f>SUMIFS(СВЦЭМ!$D$39:$D$782,СВЦЭМ!$A$39:$A$782,$A16,СВЦЭМ!$B$39:$B$782,M$11)+'СЕТ СН'!$F$14+СВЦЭМ!$D$10+'СЕТ СН'!$F$8*'СЕТ СН'!$F$9-'СЕТ СН'!$F$26</f>
        <v>1868.3103492099999</v>
      </c>
      <c r="N16" s="36">
        <f>SUMIFS(СВЦЭМ!$D$39:$D$782,СВЦЭМ!$A$39:$A$782,$A16,СВЦЭМ!$B$39:$B$782,N$11)+'СЕТ СН'!$F$14+СВЦЭМ!$D$10+'СЕТ СН'!$F$8*'СЕТ СН'!$F$9-'СЕТ СН'!$F$26</f>
        <v>1877.7251464499998</v>
      </c>
      <c r="O16" s="36">
        <f>SUMIFS(СВЦЭМ!$D$39:$D$782,СВЦЭМ!$A$39:$A$782,$A16,СВЦЭМ!$B$39:$B$782,O$11)+'СЕТ СН'!$F$14+СВЦЭМ!$D$10+'СЕТ СН'!$F$8*'СЕТ СН'!$F$9-'СЕТ СН'!$F$26</f>
        <v>1878.4679479699998</v>
      </c>
      <c r="P16" s="36">
        <f>SUMIFS(СВЦЭМ!$D$39:$D$782,СВЦЭМ!$A$39:$A$782,$A16,СВЦЭМ!$B$39:$B$782,P$11)+'СЕТ СН'!$F$14+СВЦЭМ!$D$10+'СЕТ СН'!$F$8*'СЕТ СН'!$F$9-'СЕТ СН'!$F$26</f>
        <v>1885.7062123399999</v>
      </c>
      <c r="Q16" s="36">
        <f>SUMIFS(СВЦЭМ!$D$39:$D$782,СВЦЭМ!$A$39:$A$782,$A16,СВЦЭМ!$B$39:$B$782,Q$11)+'СЕТ СН'!$F$14+СВЦЭМ!$D$10+'СЕТ СН'!$F$8*'СЕТ СН'!$F$9-'СЕТ СН'!$F$26</f>
        <v>1883.5153505999999</v>
      </c>
      <c r="R16" s="36">
        <f>SUMIFS(СВЦЭМ!$D$39:$D$782,СВЦЭМ!$A$39:$A$782,$A16,СВЦЭМ!$B$39:$B$782,R$11)+'СЕТ СН'!$F$14+СВЦЭМ!$D$10+'СЕТ СН'!$F$8*'СЕТ СН'!$F$9-'СЕТ СН'!$F$26</f>
        <v>1869.5700162999999</v>
      </c>
      <c r="S16" s="36">
        <f>SUMIFS(СВЦЭМ!$D$39:$D$782,СВЦЭМ!$A$39:$A$782,$A16,СВЦЭМ!$B$39:$B$782,S$11)+'СЕТ СН'!$F$14+СВЦЭМ!$D$10+'СЕТ СН'!$F$8*'СЕТ СН'!$F$9-'СЕТ СН'!$F$26</f>
        <v>1824.73229651</v>
      </c>
      <c r="T16" s="36">
        <f>SUMIFS(СВЦЭМ!$D$39:$D$782,СВЦЭМ!$A$39:$A$782,$A16,СВЦЭМ!$B$39:$B$782,T$11)+'СЕТ СН'!$F$14+СВЦЭМ!$D$10+'СЕТ СН'!$F$8*'СЕТ СН'!$F$9-'СЕТ СН'!$F$26</f>
        <v>1806.41988408</v>
      </c>
      <c r="U16" s="36">
        <f>SUMIFS(СВЦЭМ!$D$39:$D$782,СВЦЭМ!$A$39:$A$782,$A16,СВЦЭМ!$B$39:$B$782,U$11)+'СЕТ СН'!$F$14+СВЦЭМ!$D$10+'СЕТ СН'!$F$8*'СЕТ СН'!$F$9-'СЕТ СН'!$F$26</f>
        <v>1803.5211925999999</v>
      </c>
      <c r="V16" s="36">
        <f>SUMIFS(СВЦЭМ!$D$39:$D$782,СВЦЭМ!$A$39:$A$782,$A16,СВЦЭМ!$B$39:$B$782,V$11)+'СЕТ СН'!$F$14+СВЦЭМ!$D$10+'СЕТ СН'!$F$8*'СЕТ СН'!$F$9-'СЕТ СН'!$F$26</f>
        <v>1839.7222815299999</v>
      </c>
      <c r="W16" s="36">
        <f>SUMIFS(СВЦЭМ!$D$39:$D$782,СВЦЭМ!$A$39:$A$782,$A16,СВЦЭМ!$B$39:$B$782,W$11)+'СЕТ СН'!$F$14+СВЦЭМ!$D$10+'СЕТ СН'!$F$8*'СЕТ СН'!$F$9-'СЕТ СН'!$F$26</f>
        <v>1869.3361844699998</v>
      </c>
      <c r="X16" s="36">
        <f>SUMIFS(СВЦЭМ!$D$39:$D$782,СВЦЭМ!$A$39:$A$782,$A16,СВЦЭМ!$B$39:$B$782,X$11)+'СЕТ СН'!$F$14+СВЦЭМ!$D$10+'СЕТ СН'!$F$8*'СЕТ СН'!$F$9-'СЕТ СН'!$F$26</f>
        <v>1897.8112420999998</v>
      </c>
      <c r="Y16" s="36">
        <f>SUMIFS(СВЦЭМ!$D$39:$D$782,СВЦЭМ!$A$39:$A$782,$A16,СВЦЭМ!$B$39:$B$782,Y$11)+'СЕТ СН'!$F$14+СВЦЭМ!$D$10+'СЕТ СН'!$F$8*'СЕТ СН'!$F$9-'СЕТ СН'!$F$26</f>
        <v>1902.53655409</v>
      </c>
    </row>
    <row r="17" spans="1:25" ht="15.75" x14ac:dyDescent="0.2">
      <c r="A17" s="35">
        <f t="shared" si="0"/>
        <v>44901</v>
      </c>
      <c r="B17" s="36">
        <f>SUMIFS(СВЦЭМ!$D$39:$D$782,СВЦЭМ!$A$39:$A$782,$A17,СВЦЭМ!$B$39:$B$782,B$11)+'СЕТ СН'!$F$14+СВЦЭМ!$D$10+'СЕТ СН'!$F$8*'СЕТ СН'!$F$9-'СЕТ СН'!$F$26</f>
        <v>1840.2564324499999</v>
      </c>
      <c r="C17" s="36">
        <f>SUMIFS(СВЦЭМ!$D$39:$D$782,СВЦЭМ!$A$39:$A$782,$A17,СВЦЭМ!$B$39:$B$782,C$11)+'СЕТ СН'!$F$14+СВЦЭМ!$D$10+'СЕТ СН'!$F$8*'СЕТ СН'!$F$9-'СЕТ СН'!$F$26</f>
        <v>1873.8573716799999</v>
      </c>
      <c r="D17" s="36">
        <f>SUMIFS(СВЦЭМ!$D$39:$D$782,СВЦЭМ!$A$39:$A$782,$A17,СВЦЭМ!$B$39:$B$782,D$11)+'СЕТ СН'!$F$14+СВЦЭМ!$D$10+'СЕТ СН'!$F$8*'СЕТ СН'!$F$9-'СЕТ СН'!$F$26</f>
        <v>1903.3785716799998</v>
      </c>
      <c r="E17" s="36">
        <f>SUMIFS(СВЦЭМ!$D$39:$D$782,СВЦЭМ!$A$39:$A$782,$A17,СВЦЭМ!$B$39:$B$782,E$11)+'СЕТ СН'!$F$14+СВЦЭМ!$D$10+'СЕТ СН'!$F$8*'СЕТ СН'!$F$9-'СЕТ СН'!$F$26</f>
        <v>1907.5934724599999</v>
      </c>
      <c r="F17" s="36">
        <f>SUMIFS(СВЦЭМ!$D$39:$D$782,СВЦЭМ!$A$39:$A$782,$A17,СВЦЭМ!$B$39:$B$782,F$11)+'СЕТ СН'!$F$14+СВЦЭМ!$D$10+'СЕТ СН'!$F$8*'СЕТ СН'!$F$9-'СЕТ СН'!$F$26</f>
        <v>1931.7762854799998</v>
      </c>
      <c r="G17" s="36">
        <f>SUMIFS(СВЦЭМ!$D$39:$D$782,СВЦЭМ!$A$39:$A$782,$A17,СВЦЭМ!$B$39:$B$782,G$11)+'СЕТ СН'!$F$14+СВЦЭМ!$D$10+'СЕТ СН'!$F$8*'СЕТ СН'!$F$9-'СЕТ СН'!$F$26</f>
        <v>1902.02307604</v>
      </c>
      <c r="H17" s="36">
        <f>SUMIFS(СВЦЭМ!$D$39:$D$782,СВЦЭМ!$A$39:$A$782,$A17,СВЦЭМ!$B$39:$B$782,H$11)+'СЕТ СН'!$F$14+СВЦЭМ!$D$10+'СЕТ СН'!$F$8*'СЕТ СН'!$F$9-'СЕТ СН'!$F$26</f>
        <v>1865.7521805599999</v>
      </c>
      <c r="I17" s="36">
        <f>SUMIFS(СВЦЭМ!$D$39:$D$782,СВЦЭМ!$A$39:$A$782,$A17,СВЦЭМ!$B$39:$B$782,I$11)+'СЕТ СН'!$F$14+СВЦЭМ!$D$10+'СЕТ СН'!$F$8*'СЕТ СН'!$F$9-'СЕТ СН'!$F$26</f>
        <v>1794.1767066799998</v>
      </c>
      <c r="J17" s="36">
        <f>SUMIFS(СВЦЭМ!$D$39:$D$782,СВЦЭМ!$A$39:$A$782,$A17,СВЦЭМ!$B$39:$B$782,J$11)+'СЕТ СН'!$F$14+СВЦЭМ!$D$10+'СЕТ СН'!$F$8*'СЕТ СН'!$F$9-'СЕТ СН'!$F$26</f>
        <v>1797.9692383899999</v>
      </c>
      <c r="K17" s="36">
        <f>SUMIFS(СВЦЭМ!$D$39:$D$782,СВЦЭМ!$A$39:$A$782,$A17,СВЦЭМ!$B$39:$B$782,K$11)+'СЕТ СН'!$F$14+СВЦЭМ!$D$10+'СЕТ СН'!$F$8*'СЕТ СН'!$F$9-'СЕТ СН'!$F$26</f>
        <v>1781.1183357599998</v>
      </c>
      <c r="L17" s="36">
        <f>SUMIFS(СВЦЭМ!$D$39:$D$782,СВЦЭМ!$A$39:$A$782,$A17,СВЦЭМ!$B$39:$B$782,L$11)+'СЕТ СН'!$F$14+СВЦЭМ!$D$10+'СЕТ СН'!$F$8*'СЕТ СН'!$F$9-'СЕТ СН'!$F$26</f>
        <v>1784.6246579699998</v>
      </c>
      <c r="M17" s="36">
        <f>SUMIFS(СВЦЭМ!$D$39:$D$782,СВЦЭМ!$A$39:$A$782,$A17,СВЦЭМ!$B$39:$B$782,M$11)+'СЕТ СН'!$F$14+СВЦЭМ!$D$10+'СЕТ СН'!$F$8*'СЕТ СН'!$F$9-'СЕТ СН'!$F$26</f>
        <v>1779.2507310499998</v>
      </c>
      <c r="N17" s="36">
        <f>SUMIFS(СВЦЭМ!$D$39:$D$782,СВЦЭМ!$A$39:$A$782,$A17,СВЦЭМ!$B$39:$B$782,N$11)+'СЕТ СН'!$F$14+СВЦЭМ!$D$10+'СЕТ СН'!$F$8*'СЕТ СН'!$F$9-'СЕТ СН'!$F$26</f>
        <v>1788.1048509499999</v>
      </c>
      <c r="O17" s="36">
        <f>SUMIFS(СВЦЭМ!$D$39:$D$782,СВЦЭМ!$A$39:$A$782,$A17,СВЦЭМ!$B$39:$B$782,O$11)+'СЕТ СН'!$F$14+СВЦЭМ!$D$10+'СЕТ СН'!$F$8*'СЕТ СН'!$F$9-'СЕТ СН'!$F$26</f>
        <v>1766.3780663499999</v>
      </c>
      <c r="P17" s="36">
        <f>SUMIFS(СВЦЭМ!$D$39:$D$782,СВЦЭМ!$A$39:$A$782,$A17,СВЦЭМ!$B$39:$B$782,P$11)+'СЕТ СН'!$F$14+СВЦЭМ!$D$10+'СЕТ СН'!$F$8*'СЕТ СН'!$F$9-'СЕТ СН'!$F$26</f>
        <v>1770.7072508899998</v>
      </c>
      <c r="Q17" s="36">
        <f>SUMIFS(СВЦЭМ!$D$39:$D$782,СВЦЭМ!$A$39:$A$782,$A17,СВЦЭМ!$B$39:$B$782,Q$11)+'СЕТ СН'!$F$14+СВЦЭМ!$D$10+'СЕТ СН'!$F$8*'СЕТ СН'!$F$9-'СЕТ СН'!$F$26</f>
        <v>1766.92279457</v>
      </c>
      <c r="R17" s="36">
        <f>SUMIFS(СВЦЭМ!$D$39:$D$782,СВЦЭМ!$A$39:$A$782,$A17,СВЦЭМ!$B$39:$B$782,R$11)+'СЕТ СН'!$F$14+СВЦЭМ!$D$10+'СЕТ СН'!$F$8*'СЕТ СН'!$F$9-'СЕТ СН'!$F$26</f>
        <v>1755.2629236399998</v>
      </c>
      <c r="S17" s="36">
        <f>SUMIFS(СВЦЭМ!$D$39:$D$782,СВЦЭМ!$A$39:$A$782,$A17,СВЦЭМ!$B$39:$B$782,S$11)+'СЕТ СН'!$F$14+СВЦЭМ!$D$10+'СЕТ СН'!$F$8*'СЕТ СН'!$F$9-'СЕТ СН'!$F$26</f>
        <v>1739.9164921199999</v>
      </c>
      <c r="T17" s="36">
        <f>SUMIFS(СВЦЭМ!$D$39:$D$782,СВЦЭМ!$A$39:$A$782,$A17,СВЦЭМ!$B$39:$B$782,T$11)+'СЕТ СН'!$F$14+СВЦЭМ!$D$10+'СЕТ СН'!$F$8*'СЕТ СН'!$F$9-'СЕТ СН'!$F$26</f>
        <v>1714.4048537899998</v>
      </c>
      <c r="U17" s="36">
        <f>SUMIFS(СВЦЭМ!$D$39:$D$782,СВЦЭМ!$A$39:$A$782,$A17,СВЦЭМ!$B$39:$B$782,U$11)+'СЕТ СН'!$F$14+СВЦЭМ!$D$10+'СЕТ СН'!$F$8*'СЕТ СН'!$F$9-'СЕТ СН'!$F$26</f>
        <v>1723.73486568</v>
      </c>
      <c r="V17" s="36">
        <f>SUMIFS(СВЦЭМ!$D$39:$D$782,СВЦЭМ!$A$39:$A$782,$A17,СВЦЭМ!$B$39:$B$782,V$11)+'СЕТ СН'!$F$14+СВЦЭМ!$D$10+'СЕТ СН'!$F$8*'СЕТ СН'!$F$9-'СЕТ СН'!$F$26</f>
        <v>1754.5319669999999</v>
      </c>
      <c r="W17" s="36">
        <f>SUMIFS(СВЦЭМ!$D$39:$D$782,СВЦЭМ!$A$39:$A$782,$A17,СВЦЭМ!$B$39:$B$782,W$11)+'СЕТ СН'!$F$14+СВЦЭМ!$D$10+'СЕТ СН'!$F$8*'СЕТ СН'!$F$9-'СЕТ СН'!$F$26</f>
        <v>1794.7250212399999</v>
      </c>
      <c r="X17" s="36">
        <f>SUMIFS(СВЦЭМ!$D$39:$D$782,СВЦЭМ!$A$39:$A$782,$A17,СВЦЭМ!$B$39:$B$782,X$11)+'СЕТ СН'!$F$14+СВЦЭМ!$D$10+'СЕТ СН'!$F$8*'СЕТ СН'!$F$9-'СЕТ СН'!$F$26</f>
        <v>1798.4741242799998</v>
      </c>
      <c r="Y17" s="36">
        <f>SUMIFS(СВЦЭМ!$D$39:$D$782,СВЦЭМ!$A$39:$A$782,$A17,СВЦЭМ!$B$39:$B$782,Y$11)+'СЕТ СН'!$F$14+СВЦЭМ!$D$10+'СЕТ СН'!$F$8*'СЕТ СН'!$F$9-'СЕТ СН'!$F$26</f>
        <v>1865.88013112</v>
      </c>
    </row>
    <row r="18" spans="1:25" ht="15.75" x14ac:dyDescent="0.2">
      <c r="A18" s="35">
        <f t="shared" si="0"/>
        <v>44902</v>
      </c>
      <c r="B18" s="36">
        <f>SUMIFS(СВЦЭМ!$D$39:$D$782,СВЦЭМ!$A$39:$A$782,$A18,СВЦЭМ!$B$39:$B$782,B$11)+'СЕТ СН'!$F$14+СВЦЭМ!$D$10+'СЕТ СН'!$F$8*'СЕТ СН'!$F$9-'СЕТ СН'!$F$26</f>
        <v>1834.52725171</v>
      </c>
      <c r="C18" s="36">
        <f>SUMIFS(СВЦЭМ!$D$39:$D$782,СВЦЭМ!$A$39:$A$782,$A18,СВЦЭМ!$B$39:$B$782,C$11)+'СЕТ СН'!$F$14+СВЦЭМ!$D$10+'СЕТ СН'!$F$8*'СЕТ СН'!$F$9-'СЕТ СН'!$F$26</f>
        <v>1865.5161002699999</v>
      </c>
      <c r="D18" s="36">
        <f>SUMIFS(СВЦЭМ!$D$39:$D$782,СВЦЭМ!$A$39:$A$782,$A18,СВЦЭМ!$B$39:$B$782,D$11)+'СЕТ СН'!$F$14+СВЦЭМ!$D$10+'СЕТ СН'!$F$8*'СЕТ СН'!$F$9-'СЕТ СН'!$F$26</f>
        <v>1884.1210749299998</v>
      </c>
      <c r="E18" s="36">
        <f>SUMIFS(СВЦЭМ!$D$39:$D$782,СВЦЭМ!$A$39:$A$782,$A18,СВЦЭМ!$B$39:$B$782,E$11)+'СЕТ СН'!$F$14+СВЦЭМ!$D$10+'СЕТ СН'!$F$8*'СЕТ СН'!$F$9-'СЕТ СН'!$F$26</f>
        <v>1882.9291548399999</v>
      </c>
      <c r="F18" s="36">
        <f>SUMIFS(СВЦЭМ!$D$39:$D$782,СВЦЭМ!$A$39:$A$782,$A18,СВЦЭМ!$B$39:$B$782,F$11)+'СЕТ СН'!$F$14+СВЦЭМ!$D$10+'СЕТ СН'!$F$8*'СЕТ СН'!$F$9-'СЕТ СН'!$F$26</f>
        <v>1887.8624090599999</v>
      </c>
      <c r="G18" s="36">
        <f>SUMIFS(СВЦЭМ!$D$39:$D$782,СВЦЭМ!$A$39:$A$782,$A18,СВЦЭМ!$B$39:$B$782,G$11)+'СЕТ СН'!$F$14+СВЦЭМ!$D$10+'СЕТ СН'!$F$8*'СЕТ СН'!$F$9-'СЕТ СН'!$F$26</f>
        <v>1874.8035533799998</v>
      </c>
      <c r="H18" s="36">
        <f>SUMIFS(СВЦЭМ!$D$39:$D$782,СВЦЭМ!$A$39:$A$782,$A18,СВЦЭМ!$B$39:$B$782,H$11)+'СЕТ СН'!$F$14+СВЦЭМ!$D$10+'СЕТ СН'!$F$8*'СЕТ СН'!$F$9-'СЕТ СН'!$F$26</f>
        <v>1866.1620894599998</v>
      </c>
      <c r="I18" s="36">
        <f>SUMIFS(СВЦЭМ!$D$39:$D$782,СВЦЭМ!$A$39:$A$782,$A18,СВЦЭМ!$B$39:$B$782,I$11)+'СЕТ СН'!$F$14+СВЦЭМ!$D$10+'СЕТ СН'!$F$8*'СЕТ СН'!$F$9-'СЕТ СН'!$F$26</f>
        <v>1817.9879334499999</v>
      </c>
      <c r="J18" s="36">
        <f>SUMIFS(СВЦЭМ!$D$39:$D$782,СВЦЭМ!$A$39:$A$782,$A18,СВЦЭМ!$B$39:$B$782,J$11)+'СЕТ СН'!$F$14+СВЦЭМ!$D$10+'СЕТ СН'!$F$8*'СЕТ СН'!$F$9-'СЕТ СН'!$F$26</f>
        <v>1797.6501457299998</v>
      </c>
      <c r="K18" s="36">
        <f>SUMIFS(СВЦЭМ!$D$39:$D$782,СВЦЭМ!$A$39:$A$782,$A18,СВЦЭМ!$B$39:$B$782,K$11)+'СЕТ СН'!$F$14+СВЦЭМ!$D$10+'СЕТ СН'!$F$8*'СЕТ СН'!$F$9-'СЕТ СН'!$F$26</f>
        <v>1824.4198291299999</v>
      </c>
      <c r="L18" s="36">
        <f>SUMIFS(СВЦЭМ!$D$39:$D$782,СВЦЭМ!$A$39:$A$782,$A18,СВЦЭМ!$B$39:$B$782,L$11)+'СЕТ СН'!$F$14+СВЦЭМ!$D$10+'СЕТ СН'!$F$8*'СЕТ СН'!$F$9-'СЕТ СН'!$F$26</f>
        <v>1820.6930301299999</v>
      </c>
      <c r="M18" s="36">
        <f>SUMIFS(СВЦЭМ!$D$39:$D$782,СВЦЭМ!$A$39:$A$782,$A18,СВЦЭМ!$B$39:$B$782,M$11)+'СЕТ СН'!$F$14+СВЦЭМ!$D$10+'СЕТ СН'!$F$8*'СЕТ СН'!$F$9-'СЕТ СН'!$F$26</f>
        <v>1815.7118473399998</v>
      </c>
      <c r="N18" s="36">
        <f>SUMIFS(СВЦЭМ!$D$39:$D$782,СВЦЭМ!$A$39:$A$782,$A18,СВЦЭМ!$B$39:$B$782,N$11)+'СЕТ СН'!$F$14+СВЦЭМ!$D$10+'СЕТ СН'!$F$8*'СЕТ СН'!$F$9-'СЕТ СН'!$F$26</f>
        <v>1831.3731010899999</v>
      </c>
      <c r="O18" s="36">
        <f>SUMIFS(СВЦЭМ!$D$39:$D$782,СВЦЭМ!$A$39:$A$782,$A18,СВЦЭМ!$B$39:$B$782,O$11)+'СЕТ СН'!$F$14+СВЦЭМ!$D$10+'СЕТ СН'!$F$8*'СЕТ СН'!$F$9-'СЕТ СН'!$F$26</f>
        <v>1829.4173894599999</v>
      </c>
      <c r="P18" s="36">
        <f>SUMIFS(СВЦЭМ!$D$39:$D$782,СВЦЭМ!$A$39:$A$782,$A18,СВЦЭМ!$B$39:$B$782,P$11)+'СЕТ СН'!$F$14+СВЦЭМ!$D$10+'СЕТ СН'!$F$8*'СЕТ СН'!$F$9-'СЕТ СН'!$F$26</f>
        <v>1836.2864774299999</v>
      </c>
      <c r="Q18" s="36">
        <f>SUMIFS(СВЦЭМ!$D$39:$D$782,СВЦЭМ!$A$39:$A$782,$A18,СВЦЭМ!$B$39:$B$782,Q$11)+'СЕТ СН'!$F$14+СВЦЭМ!$D$10+'СЕТ СН'!$F$8*'СЕТ СН'!$F$9-'СЕТ СН'!$F$26</f>
        <v>1843.9958116599998</v>
      </c>
      <c r="R18" s="36">
        <f>SUMIFS(СВЦЭМ!$D$39:$D$782,СВЦЭМ!$A$39:$A$782,$A18,СВЦЭМ!$B$39:$B$782,R$11)+'СЕТ СН'!$F$14+СВЦЭМ!$D$10+'СЕТ СН'!$F$8*'СЕТ СН'!$F$9-'СЕТ СН'!$F$26</f>
        <v>1822.0818592799999</v>
      </c>
      <c r="S18" s="36">
        <f>SUMIFS(СВЦЭМ!$D$39:$D$782,СВЦЭМ!$A$39:$A$782,$A18,СВЦЭМ!$B$39:$B$782,S$11)+'СЕТ СН'!$F$14+СВЦЭМ!$D$10+'СЕТ СН'!$F$8*'СЕТ СН'!$F$9-'СЕТ СН'!$F$26</f>
        <v>1786.2583271999999</v>
      </c>
      <c r="T18" s="36">
        <f>SUMIFS(СВЦЭМ!$D$39:$D$782,СВЦЭМ!$A$39:$A$782,$A18,СВЦЭМ!$B$39:$B$782,T$11)+'СЕТ СН'!$F$14+СВЦЭМ!$D$10+'СЕТ СН'!$F$8*'СЕТ СН'!$F$9-'СЕТ СН'!$F$26</f>
        <v>1781.7811420899998</v>
      </c>
      <c r="U18" s="36">
        <f>SUMIFS(СВЦЭМ!$D$39:$D$782,СВЦЭМ!$A$39:$A$782,$A18,СВЦЭМ!$B$39:$B$782,U$11)+'СЕТ СН'!$F$14+СВЦЭМ!$D$10+'СЕТ СН'!$F$8*'СЕТ СН'!$F$9-'СЕТ СН'!$F$26</f>
        <v>1797.1276314199999</v>
      </c>
      <c r="V18" s="36">
        <f>SUMIFS(СВЦЭМ!$D$39:$D$782,СВЦЭМ!$A$39:$A$782,$A18,СВЦЭМ!$B$39:$B$782,V$11)+'СЕТ СН'!$F$14+СВЦЭМ!$D$10+'СЕТ СН'!$F$8*'СЕТ СН'!$F$9-'СЕТ СН'!$F$26</f>
        <v>1799.5642269299999</v>
      </c>
      <c r="W18" s="36">
        <f>SUMIFS(СВЦЭМ!$D$39:$D$782,СВЦЭМ!$A$39:$A$782,$A18,СВЦЭМ!$B$39:$B$782,W$11)+'СЕТ СН'!$F$14+СВЦЭМ!$D$10+'СЕТ СН'!$F$8*'СЕТ СН'!$F$9-'СЕТ СН'!$F$26</f>
        <v>1828.1107327</v>
      </c>
      <c r="X18" s="36">
        <f>SUMIFS(СВЦЭМ!$D$39:$D$782,СВЦЭМ!$A$39:$A$782,$A18,СВЦЭМ!$B$39:$B$782,X$11)+'СЕТ СН'!$F$14+СВЦЭМ!$D$10+'СЕТ СН'!$F$8*'СЕТ СН'!$F$9-'СЕТ СН'!$F$26</f>
        <v>1808.18557818</v>
      </c>
      <c r="Y18" s="36">
        <f>SUMIFS(СВЦЭМ!$D$39:$D$782,СВЦЭМ!$A$39:$A$782,$A18,СВЦЭМ!$B$39:$B$782,Y$11)+'СЕТ СН'!$F$14+СВЦЭМ!$D$10+'СЕТ СН'!$F$8*'СЕТ СН'!$F$9-'СЕТ СН'!$F$26</f>
        <v>1823.1891029199999</v>
      </c>
    </row>
    <row r="19" spans="1:25" ht="15.75" x14ac:dyDescent="0.2">
      <c r="A19" s="35">
        <f t="shared" si="0"/>
        <v>44903</v>
      </c>
      <c r="B19" s="36">
        <f>SUMIFS(СВЦЭМ!$D$39:$D$782,СВЦЭМ!$A$39:$A$782,$A19,СВЦЭМ!$B$39:$B$782,B$11)+'СЕТ СН'!$F$14+СВЦЭМ!$D$10+'СЕТ СН'!$F$8*'СЕТ СН'!$F$9-'СЕТ СН'!$F$26</f>
        <v>2061.1791614399999</v>
      </c>
      <c r="C19" s="36">
        <f>SUMIFS(СВЦЭМ!$D$39:$D$782,СВЦЭМ!$A$39:$A$782,$A19,СВЦЭМ!$B$39:$B$782,C$11)+'СЕТ СН'!$F$14+СВЦЭМ!$D$10+'СЕТ СН'!$F$8*'СЕТ СН'!$F$9-'СЕТ СН'!$F$26</f>
        <v>2082.7286367800002</v>
      </c>
      <c r="D19" s="36">
        <f>SUMIFS(СВЦЭМ!$D$39:$D$782,СВЦЭМ!$A$39:$A$782,$A19,СВЦЭМ!$B$39:$B$782,D$11)+'СЕТ СН'!$F$14+СВЦЭМ!$D$10+'СЕТ СН'!$F$8*'СЕТ СН'!$F$9-'СЕТ СН'!$F$26</f>
        <v>2076.0998823099999</v>
      </c>
      <c r="E19" s="36">
        <f>SUMIFS(СВЦЭМ!$D$39:$D$782,СВЦЭМ!$A$39:$A$782,$A19,СВЦЭМ!$B$39:$B$782,E$11)+'СЕТ СН'!$F$14+СВЦЭМ!$D$10+'СЕТ СН'!$F$8*'СЕТ СН'!$F$9-'СЕТ СН'!$F$26</f>
        <v>2042.5465159299999</v>
      </c>
      <c r="F19" s="36">
        <f>SUMIFS(СВЦЭМ!$D$39:$D$782,СВЦЭМ!$A$39:$A$782,$A19,СВЦЭМ!$B$39:$B$782,F$11)+'СЕТ СН'!$F$14+СВЦЭМ!$D$10+'СЕТ СН'!$F$8*'СЕТ СН'!$F$9-'СЕТ СН'!$F$26</f>
        <v>2026.08776915</v>
      </c>
      <c r="G19" s="36">
        <f>SUMIFS(СВЦЭМ!$D$39:$D$782,СВЦЭМ!$A$39:$A$782,$A19,СВЦЭМ!$B$39:$B$782,G$11)+'СЕТ СН'!$F$14+СВЦЭМ!$D$10+'СЕТ СН'!$F$8*'СЕТ СН'!$F$9-'СЕТ СН'!$F$26</f>
        <v>1974.4352326599999</v>
      </c>
      <c r="H19" s="36">
        <f>SUMIFS(СВЦЭМ!$D$39:$D$782,СВЦЭМ!$A$39:$A$782,$A19,СВЦЭМ!$B$39:$B$782,H$11)+'СЕТ СН'!$F$14+СВЦЭМ!$D$10+'СЕТ СН'!$F$8*'СЕТ СН'!$F$9-'СЕТ СН'!$F$26</f>
        <v>1937.96286386</v>
      </c>
      <c r="I19" s="36">
        <f>SUMIFS(СВЦЭМ!$D$39:$D$782,СВЦЭМ!$A$39:$A$782,$A19,СВЦЭМ!$B$39:$B$782,I$11)+'СЕТ СН'!$F$14+СВЦЭМ!$D$10+'СЕТ СН'!$F$8*'СЕТ СН'!$F$9-'СЕТ СН'!$F$26</f>
        <v>1923.3630613099999</v>
      </c>
      <c r="J19" s="36">
        <f>SUMIFS(СВЦЭМ!$D$39:$D$782,СВЦЭМ!$A$39:$A$782,$A19,СВЦЭМ!$B$39:$B$782,J$11)+'СЕТ СН'!$F$14+СВЦЭМ!$D$10+'СЕТ СН'!$F$8*'СЕТ СН'!$F$9-'СЕТ СН'!$F$26</f>
        <v>1895.69294384</v>
      </c>
      <c r="K19" s="36">
        <f>SUMIFS(СВЦЭМ!$D$39:$D$782,СВЦЭМ!$A$39:$A$782,$A19,СВЦЭМ!$B$39:$B$782,K$11)+'СЕТ СН'!$F$14+СВЦЭМ!$D$10+'СЕТ СН'!$F$8*'СЕТ СН'!$F$9-'СЕТ СН'!$F$26</f>
        <v>1886.6925505699999</v>
      </c>
      <c r="L19" s="36">
        <f>SUMIFS(СВЦЭМ!$D$39:$D$782,СВЦЭМ!$A$39:$A$782,$A19,СВЦЭМ!$B$39:$B$782,L$11)+'СЕТ СН'!$F$14+СВЦЭМ!$D$10+'СЕТ СН'!$F$8*'СЕТ СН'!$F$9-'СЕТ СН'!$F$26</f>
        <v>1898.3713827099998</v>
      </c>
      <c r="M19" s="36">
        <f>SUMIFS(СВЦЭМ!$D$39:$D$782,СВЦЭМ!$A$39:$A$782,$A19,СВЦЭМ!$B$39:$B$782,M$11)+'СЕТ СН'!$F$14+СВЦЭМ!$D$10+'СЕТ СН'!$F$8*'СЕТ СН'!$F$9-'СЕТ СН'!$F$26</f>
        <v>1930.48535965</v>
      </c>
      <c r="N19" s="36">
        <f>SUMIFS(СВЦЭМ!$D$39:$D$782,СВЦЭМ!$A$39:$A$782,$A19,СВЦЭМ!$B$39:$B$782,N$11)+'СЕТ СН'!$F$14+СВЦЭМ!$D$10+'СЕТ СН'!$F$8*'СЕТ СН'!$F$9-'СЕТ СН'!$F$26</f>
        <v>1941.1330065899999</v>
      </c>
      <c r="O19" s="36">
        <f>SUMIFS(СВЦЭМ!$D$39:$D$782,СВЦЭМ!$A$39:$A$782,$A19,СВЦЭМ!$B$39:$B$782,O$11)+'СЕТ СН'!$F$14+СВЦЭМ!$D$10+'СЕТ СН'!$F$8*'СЕТ СН'!$F$9-'СЕТ СН'!$F$26</f>
        <v>1942.21803411</v>
      </c>
      <c r="P19" s="36">
        <f>SUMIFS(СВЦЭМ!$D$39:$D$782,СВЦЭМ!$A$39:$A$782,$A19,СВЦЭМ!$B$39:$B$782,P$11)+'СЕТ СН'!$F$14+СВЦЭМ!$D$10+'СЕТ СН'!$F$8*'СЕТ СН'!$F$9-'СЕТ СН'!$F$26</f>
        <v>1945.0871105499998</v>
      </c>
      <c r="Q19" s="36">
        <f>SUMIFS(СВЦЭМ!$D$39:$D$782,СВЦЭМ!$A$39:$A$782,$A19,СВЦЭМ!$B$39:$B$782,Q$11)+'СЕТ СН'!$F$14+СВЦЭМ!$D$10+'СЕТ СН'!$F$8*'СЕТ СН'!$F$9-'СЕТ СН'!$F$26</f>
        <v>1934.3823795899998</v>
      </c>
      <c r="R19" s="36">
        <f>SUMIFS(СВЦЭМ!$D$39:$D$782,СВЦЭМ!$A$39:$A$782,$A19,СВЦЭМ!$B$39:$B$782,R$11)+'СЕТ СН'!$F$14+СВЦЭМ!$D$10+'СЕТ СН'!$F$8*'СЕТ СН'!$F$9-'СЕТ СН'!$F$26</f>
        <v>1884.1255220399999</v>
      </c>
      <c r="S19" s="36">
        <f>SUMIFS(СВЦЭМ!$D$39:$D$782,СВЦЭМ!$A$39:$A$782,$A19,СВЦЭМ!$B$39:$B$782,S$11)+'СЕТ СН'!$F$14+СВЦЭМ!$D$10+'СЕТ СН'!$F$8*'СЕТ СН'!$F$9-'СЕТ СН'!$F$26</f>
        <v>1842.91864732</v>
      </c>
      <c r="T19" s="36">
        <f>SUMIFS(СВЦЭМ!$D$39:$D$782,СВЦЭМ!$A$39:$A$782,$A19,СВЦЭМ!$B$39:$B$782,T$11)+'СЕТ СН'!$F$14+СВЦЭМ!$D$10+'СЕТ СН'!$F$8*'СЕТ СН'!$F$9-'СЕТ СН'!$F$26</f>
        <v>1875.2681217699999</v>
      </c>
      <c r="U19" s="36">
        <f>SUMIFS(СВЦЭМ!$D$39:$D$782,СВЦЭМ!$A$39:$A$782,$A19,СВЦЭМ!$B$39:$B$782,U$11)+'СЕТ СН'!$F$14+СВЦЭМ!$D$10+'СЕТ СН'!$F$8*'СЕТ СН'!$F$9-'СЕТ СН'!$F$26</f>
        <v>1892.9227156899999</v>
      </c>
      <c r="V19" s="36">
        <f>SUMIFS(СВЦЭМ!$D$39:$D$782,СВЦЭМ!$A$39:$A$782,$A19,СВЦЭМ!$B$39:$B$782,V$11)+'СЕТ СН'!$F$14+СВЦЭМ!$D$10+'СЕТ СН'!$F$8*'СЕТ СН'!$F$9-'СЕТ СН'!$F$26</f>
        <v>1909.3715281499999</v>
      </c>
      <c r="W19" s="36">
        <f>SUMIFS(СВЦЭМ!$D$39:$D$782,СВЦЭМ!$A$39:$A$782,$A19,СВЦЭМ!$B$39:$B$782,W$11)+'СЕТ СН'!$F$14+СВЦЭМ!$D$10+'СЕТ СН'!$F$8*'СЕТ СН'!$F$9-'СЕТ СН'!$F$26</f>
        <v>1946.6273076299999</v>
      </c>
      <c r="X19" s="36">
        <f>SUMIFS(СВЦЭМ!$D$39:$D$782,СВЦЭМ!$A$39:$A$782,$A19,СВЦЭМ!$B$39:$B$782,X$11)+'СЕТ СН'!$F$14+СВЦЭМ!$D$10+'СЕТ СН'!$F$8*'СЕТ СН'!$F$9-'СЕТ СН'!$F$26</f>
        <v>1943.40491404</v>
      </c>
      <c r="Y19" s="36">
        <f>SUMIFS(СВЦЭМ!$D$39:$D$782,СВЦЭМ!$A$39:$A$782,$A19,СВЦЭМ!$B$39:$B$782,Y$11)+'СЕТ СН'!$F$14+СВЦЭМ!$D$10+'СЕТ СН'!$F$8*'СЕТ СН'!$F$9-'СЕТ СН'!$F$26</f>
        <v>2030.27651492</v>
      </c>
    </row>
    <row r="20" spans="1:25" ht="15.75" x14ac:dyDescent="0.2">
      <c r="A20" s="35">
        <f t="shared" si="0"/>
        <v>44904</v>
      </c>
      <c r="B20" s="36">
        <f>SUMIFS(СВЦЭМ!$D$39:$D$782,СВЦЭМ!$A$39:$A$782,$A20,СВЦЭМ!$B$39:$B$782,B$11)+'СЕТ СН'!$F$14+СВЦЭМ!$D$10+'СЕТ СН'!$F$8*'СЕТ СН'!$F$9-'СЕТ СН'!$F$26</f>
        <v>1941.3585433399999</v>
      </c>
      <c r="C20" s="36">
        <f>SUMIFS(СВЦЭМ!$D$39:$D$782,СВЦЭМ!$A$39:$A$782,$A20,СВЦЭМ!$B$39:$B$782,C$11)+'СЕТ СН'!$F$14+СВЦЭМ!$D$10+'СЕТ СН'!$F$8*'СЕТ СН'!$F$9-'СЕТ СН'!$F$26</f>
        <v>1953.7445333199998</v>
      </c>
      <c r="D20" s="36">
        <f>SUMIFS(СВЦЭМ!$D$39:$D$782,СВЦЭМ!$A$39:$A$782,$A20,СВЦЭМ!$B$39:$B$782,D$11)+'СЕТ СН'!$F$14+СВЦЭМ!$D$10+'СЕТ СН'!$F$8*'СЕТ СН'!$F$9-'СЕТ СН'!$F$26</f>
        <v>1967.4554936099998</v>
      </c>
      <c r="E20" s="36">
        <f>SUMIFS(СВЦЭМ!$D$39:$D$782,СВЦЭМ!$A$39:$A$782,$A20,СВЦЭМ!$B$39:$B$782,E$11)+'СЕТ СН'!$F$14+СВЦЭМ!$D$10+'СЕТ СН'!$F$8*'СЕТ СН'!$F$9-'СЕТ СН'!$F$26</f>
        <v>1983.8200010899998</v>
      </c>
      <c r="F20" s="36">
        <f>SUMIFS(СВЦЭМ!$D$39:$D$782,СВЦЭМ!$A$39:$A$782,$A20,СВЦЭМ!$B$39:$B$782,F$11)+'СЕТ СН'!$F$14+СВЦЭМ!$D$10+'СЕТ СН'!$F$8*'СЕТ СН'!$F$9-'СЕТ СН'!$F$26</f>
        <v>1994.9029156299998</v>
      </c>
      <c r="G20" s="36">
        <f>SUMIFS(СВЦЭМ!$D$39:$D$782,СВЦЭМ!$A$39:$A$782,$A20,СВЦЭМ!$B$39:$B$782,G$11)+'СЕТ СН'!$F$14+СВЦЭМ!$D$10+'СЕТ СН'!$F$8*'СЕТ СН'!$F$9-'СЕТ СН'!$F$26</f>
        <v>1976.6511899299999</v>
      </c>
      <c r="H20" s="36">
        <f>SUMIFS(СВЦЭМ!$D$39:$D$782,СВЦЭМ!$A$39:$A$782,$A20,СВЦЭМ!$B$39:$B$782,H$11)+'СЕТ СН'!$F$14+СВЦЭМ!$D$10+'СЕТ СН'!$F$8*'СЕТ СН'!$F$9-'СЕТ СН'!$F$26</f>
        <v>1980.7509434599999</v>
      </c>
      <c r="I20" s="36">
        <f>SUMIFS(СВЦЭМ!$D$39:$D$782,СВЦЭМ!$A$39:$A$782,$A20,СВЦЭМ!$B$39:$B$782,I$11)+'СЕТ СН'!$F$14+СВЦЭМ!$D$10+'СЕТ СН'!$F$8*'СЕТ СН'!$F$9-'СЕТ СН'!$F$26</f>
        <v>1932.62011646</v>
      </c>
      <c r="J20" s="36">
        <f>SUMIFS(СВЦЭМ!$D$39:$D$782,СВЦЭМ!$A$39:$A$782,$A20,СВЦЭМ!$B$39:$B$782,J$11)+'СЕТ СН'!$F$14+СВЦЭМ!$D$10+'СЕТ СН'!$F$8*'СЕТ СН'!$F$9-'СЕТ СН'!$F$26</f>
        <v>1916.95599664</v>
      </c>
      <c r="K20" s="36">
        <f>SUMIFS(СВЦЭМ!$D$39:$D$782,СВЦЭМ!$A$39:$A$782,$A20,СВЦЭМ!$B$39:$B$782,K$11)+'СЕТ СН'!$F$14+СВЦЭМ!$D$10+'СЕТ СН'!$F$8*'СЕТ СН'!$F$9-'СЕТ СН'!$F$26</f>
        <v>1898.3526698899998</v>
      </c>
      <c r="L20" s="36">
        <f>SUMIFS(СВЦЭМ!$D$39:$D$782,СВЦЭМ!$A$39:$A$782,$A20,СВЦЭМ!$B$39:$B$782,L$11)+'СЕТ СН'!$F$14+СВЦЭМ!$D$10+'СЕТ СН'!$F$8*'СЕТ СН'!$F$9-'СЕТ СН'!$F$26</f>
        <v>1887.2264342899998</v>
      </c>
      <c r="M20" s="36">
        <f>SUMIFS(СВЦЭМ!$D$39:$D$782,СВЦЭМ!$A$39:$A$782,$A20,СВЦЭМ!$B$39:$B$782,M$11)+'СЕТ СН'!$F$14+СВЦЭМ!$D$10+'СЕТ СН'!$F$8*'СЕТ СН'!$F$9-'СЕТ СН'!$F$26</f>
        <v>1876.3916073199998</v>
      </c>
      <c r="N20" s="36">
        <f>SUMIFS(СВЦЭМ!$D$39:$D$782,СВЦЭМ!$A$39:$A$782,$A20,СВЦЭМ!$B$39:$B$782,N$11)+'СЕТ СН'!$F$14+СВЦЭМ!$D$10+'СЕТ СН'!$F$8*'СЕТ СН'!$F$9-'СЕТ СН'!$F$26</f>
        <v>1882.07551281</v>
      </c>
      <c r="O20" s="36">
        <f>SUMIFS(СВЦЭМ!$D$39:$D$782,СВЦЭМ!$A$39:$A$782,$A20,СВЦЭМ!$B$39:$B$782,O$11)+'СЕТ СН'!$F$14+СВЦЭМ!$D$10+'СЕТ СН'!$F$8*'СЕТ СН'!$F$9-'СЕТ СН'!$F$26</f>
        <v>1899.0514593399998</v>
      </c>
      <c r="P20" s="36">
        <f>SUMIFS(СВЦЭМ!$D$39:$D$782,СВЦЭМ!$A$39:$A$782,$A20,СВЦЭМ!$B$39:$B$782,P$11)+'СЕТ СН'!$F$14+СВЦЭМ!$D$10+'СЕТ СН'!$F$8*'СЕТ СН'!$F$9-'СЕТ СН'!$F$26</f>
        <v>1906.1979794599999</v>
      </c>
      <c r="Q20" s="36">
        <f>SUMIFS(СВЦЭМ!$D$39:$D$782,СВЦЭМ!$A$39:$A$782,$A20,СВЦЭМ!$B$39:$B$782,Q$11)+'СЕТ СН'!$F$14+СВЦЭМ!$D$10+'СЕТ СН'!$F$8*'СЕТ СН'!$F$9-'СЕТ СН'!$F$26</f>
        <v>1905.1605261699999</v>
      </c>
      <c r="R20" s="36">
        <f>SUMIFS(СВЦЭМ!$D$39:$D$782,СВЦЭМ!$A$39:$A$782,$A20,СВЦЭМ!$B$39:$B$782,R$11)+'СЕТ СН'!$F$14+СВЦЭМ!$D$10+'СЕТ СН'!$F$8*'СЕТ СН'!$F$9-'СЕТ СН'!$F$26</f>
        <v>1901.10989621</v>
      </c>
      <c r="S20" s="36">
        <f>SUMIFS(СВЦЭМ!$D$39:$D$782,СВЦЭМ!$A$39:$A$782,$A20,СВЦЭМ!$B$39:$B$782,S$11)+'СЕТ СН'!$F$14+СВЦЭМ!$D$10+'СЕТ СН'!$F$8*'СЕТ СН'!$F$9-'СЕТ СН'!$F$26</f>
        <v>1866.4960858099998</v>
      </c>
      <c r="T20" s="36">
        <f>SUMIFS(СВЦЭМ!$D$39:$D$782,СВЦЭМ!$A$39:$A$782,$A20,СВЦЭМ!$B$39:$B$782,T$11)+'СЕТ СН'!$F$14+СВЦЭМ!$D$10+'СЕТ СН'!$F$8*'СЕТ СН'!$F$9-'СЕТ СН'!$F$26</f>
        <v>1842.1091423799999</v>
      </c>
      <c r="U20" s="36">
        <f>SUMIFS(СВЦЭМ!$D$39:$D$782,СВЦЭМ!$A$39:$A$782,$A20,СВЦЭМ!$B$39:$B$782,U$11)+'СЕТ СН'!$F$14+СВЦЭМ!$D$10+'СЕТ СН'!$F$8*'СЕТ СН'!$F$9-'СЕТ СН'!$F$26</f>
        <v>1843.99629863</v>
      </c>
      <c r="V20" s="36">
        <f>SUMIFS(СВЦЭМ!$D$39:$D$782,СВЦЭМ!$A$39:$A$782,$A20,СВЦЭМ!$B$39:$B$782,V$11)+'СЕТ СН'!$F$14+СВЦЭМ!$D$10+'СЕТ СН'!$F$8*'СЕТ СН'!$F$9-'СЕТ СН'!$F$26</f>
        <v>1858.6121190399999</v>
      </c>
      <c r="W20" s="36">
        <f>SUMIFS(СВЦЭМ!$D$39:$D$782,СВЦЭМ!$A$39:$A$782,$A20,СВЦЭМ!$B$39:$B$782,W$11)+'СЕТ СН'!$F$14+СВЦЭМ!$D$10+'СЕТ СН'!$F$8*'СЕТ СН'!$F$9-'СЕТ СН'!$F$26</f>
        <v>1887.9895117899998</v>
      </c>
      <c r="X20" s="36">
        <f>SUMIFS(СВЦЭМ!$D$39:$D$782,СВЦЭМ!$A$39:$A$782,$A20,СВЦЭМ!$B$39:$B$782,X$11)+'СЕТ СН'!$F$14+СВЦЭМ!$D$10+'СЕТ СН'!$F$8*'СЕТ СН'!$F$9-'СЕТ СН'!$F$26</f>
        <v>1898.09759042</v>
      </c>
      <c r="Y20" s="36">
        <f>SUMIFS(СВЦЭМ!$D$39:$D$782,СВЦЭМ!$A$39:$A$782,$A20,СВЦЭМ!$B$39:$B$782,Y$11)+'СЕТ СН'!$F$14+СВЦЭМ!$D$10+'СЕТ СН'!$F$8*'СЕТ СН'!$F$9-'СЕТ СН'!$F$26</f>
        <v>1913.08205703</v>
      </c>
    </row>
    <row r="21" spans="1:25" ht="15.75" x14ac:dyDescent="0.2">
      <c r="A21" s="35">
        <f t="shared" si="0"/>
        <v>44905</v>
      </c>
      <c r="B21" s="36">
        <f>SUMIFS(СВЦЭМ!$D$39:$D$782,СВЦЭМ!$A$39:$A$782,$A21,СВЦЭМ!$B$39:$B$782,B$11)+'СЕТ СН'!$F$14+СВЦЭМ!$D$10+'СЕТ СН'!$F$8*'СЕТ СН'!$F$9-'СЕТ СН'!$F$26</f>
        <v>1953.0520931199999</v>
      </c>
      <c r="C21" s="36">
        <f>SUMIFS(СВЦЭМ!$D$39:$D$782,СВЦЭМ!$A$39:$A$782,$A21,СВЦЭМ!$B$39:$B$782,C$11)+'СЕТ СН'!$F$14+СВЦЭМ!$D$10+'СЕТ СН'!$F$8*'СЕТ СН'!$F$9-'СЕТ СН'!$F$26</f>
        <v>1971.2679488699998</v>
      </c>
      <c r="D21" s="36">
        <f>SUMIFS(СВЦЭМ!$D$39:$D$782,СВЦЭМ!$A$39:$A$782,$A21,СВЦЭМ!$B$39:$B$782,D$11)+'СЕТ СН'!$F$14+СВЦЭМ!$D$10+'СЕТ СН'!$F$8*'СЕТ СН'!$F$9-'СЕТ СН'!$F$26</f>
        <v>2033.42599234</v>
      </c>
      <c r="E21" s="36">
        <f>SUMIFS(СВЦЭМ!$D$39:$D$782,СВЦЭМ!$A$39:$A$782,$A21,СВЦЭМ!$B$39:$B$782,E$11)+'СЕТ СН'!$F$14+СВЦЭМ!$D$10+'СЕТ СН'!$F$8*'СЕТ СН'!$F$9-'СЕТ СН'!$F$26</f>
        <v>2026.9900587799998</v>
      </c>
      <c r="F21" s="36">
        <f>SUMIFS(СВЦЭМ!$D$39:$D$782,СВЦЭМ!$A$39:$A$782,$A21,СВЦЭМ!$B$39:$B$782,F$11)+'СЕТ СН'!$F$14+СВЦЭМ!$D$10+'СЕТ СН'!$F$8*'СЕТ СН'!$F$9-'СЕТ СН'!$F$26</f>
        <v>2005.1937094899999</v>
      </c>
      <c r="G21" s="36">
        <f>SUMIFS(СВЦЭМ!$D$39:$D$782,СВЦЭМ!$A$39:$A$782,$A21,СВЦЭМ!$B$39:$B$782,G$11)+'СЕТ СН'!$F$14+СВЦЭМ!$D$10+'СЕТ СН'!$F$8*'СЕТ СН'!$F$9-'СЕТ СН'!$F$26</f>
        <v>2021.8271819199999</v>
      </c>
      <c r="H21" s="36">
        <f>SUMIFS(СВЦЭМ!$D$39:$D$782,СВЦЭМ!$A$39:$A$782,$A21,СВЦЭМ!$B$39:$B$782,H$11)+'СЕТ СН'!$F$14+СВЦЭМ!$D$10+'СЕТ СН'!$F$8*'СЕТ СН'!$F$9-'СЕТ СН'!$F$26</f>
        <v>2008.66094989</v>
      </c>
      <c r="I21" s="36">
        <f>SUMIFS(СВЦЭМ!$D$39:$D$782,СВЦЭМ!$A$39:$A$782,$A21,СВЦЭМ!$B$39:$B$782,I$11)+'СЕТ СН'!$F$14+СВЦЭМ!$D$10+'СЕТ СН'!$F$8*'СЕТ СН'!$F$9-'СЕТ СН'!$F$26</f>
        <v>1970.02001535</v>
      </c>
      <c r="J21" s="36">
        <f>SUMIFS(СВЦЭМ!$D$39:$D$782,СВЦЭМ!$A$39:$A$782,$A21,СВЦЭМ!$B$39:$B$782,J$11)+'СЕТ СН'!$F$14+СВЦЭМ!$D$10+'СЕТ СН'!$F$8*'СЕТ СН'!$F$9-'СЕТ СН'!$F$26</f>
        <v>1932.36432694</v>
      </c>
      <c r="K21" s="36">
        <f>SUMIFS(СВЦЭМ!$D$39:$D$782,СВЦЭМ!$A$39:$A$782,$A21,СВЦЭМ!$B$39:$B$782,K$11)+'СЕТ СН'!$F$14+СВЦЭМ!$D$10+'СЕТ СН'!$F$8*'СЕТ СН'!$F$9-'СЕТ СН'!$F$26</f>
        <v>1915.33832074</v>
      </c>
      <c r="L21" s="36">
        <f>SUMIFS(СВЦЭМ!$D$39:$D$782,СВЦЭМ!$A$39:$A$782,$A21,СВЦЭМ!$B$39:$B$782,L$11)+'СЕТ СН'!$F$14+СВЦЭМ!$D$10+'СЕТ СН'!$F$8*'СЕТ СН'!$F$9-'СЕТ СН'!$F$26</f>
        <v>1896.8641706699998</v>
      </c>
      <c r="M21" s="36">
        <f>SUMIFS(СВЦЭМ!$D$39:$D$782,СВЦЭМ!$A$39:$A$782,$A21,СВЦЭМ!$B$39:$B$782,M$11)+'СЕТ СН'!$F$14+СВЦЭМ!$D$10+'СЕТ СН'!$F$8*'СЕТ СН'!$F$9-'СЕТ СН'!$F$26</f>
        <v>1912.1548657699998</v>
      </c>
      <c r="N21" s="36">
        <f>SUMIFS(СВЦЭМ!$D$39:$D$782,СВЦЭМ!$A$39:$A$782,$A21,СВЦЭМ!$B$39:$B$782,N$11)+'СЕТ СН'!$F$14+СВЦЭМ!$D$10+'СЕТ СН'!$F$8*'СЕТ СН'!$F$9-'СЕТ СН'!$F$26</f>
        <v>1949.3737744599998</v>
      </c>
      <c r="O21" s="36">
        <f>SUMIFS(СВЦЭМ!$D$39:$D$782,СВЦЭМ!$A$39:$A$782,$A21,СВЦЭМ!$B$39:$B$782,O$11)+'СЕТ СН'!$F$14+СВЦЭМ!$D$10+'СЕТ СН'!$F$8*'СЕТ СН'!$F$9-'СЕТ СН'!$F$26</f>
        <v>1962.4627478999998</v>
      </c>
      <c r="P21" s="36">
        <f>SUMIFS(СВЦЭМ!$D$39:$D$782,СВЦЭМ!$A$39:$A$782,$A21,СВЦЭМ!$B$39:$B$782,P$11)+'СЕТ СН'!$F$14+СВЦЭМ!$D$10+'СЕТ СН'!$F$8*'СЕТ СН'!$F$9-'СЕТ СН'!$F$26</f>
        <v>1987.9099015999998</v>
      </c>
      <c r="Q21" s="36">
        <f>SUMIFS(СВЦЭМ!$D$39:$D$782,СВЦЭМ!$A$39:$A$782,$A21,СВЦЭМ!$B$39:$B$782,Q$11)+'СЕТ СН'!$F$14+СВЦЭМ!$D$10+'СЕТ СН'!$F$8*'СЕТ СН'!$F$9-'СЕТ СН'!$F$26</f>
        <v>1988.8719773999999</v>
      </c>
      <c r="R21" s="36">
        <f>SUMIFS(СВЦЭМ!$D$39:$D$782,СВЦЭМ!$A$39:$A$782,$A21,СВЦЭМ!$B$39:$B$782,R$11)+'СЕТ СН'!$F$14+СВЦЭМ!$D$10+'СЕТ СН'!$F$8*'СЕТ СН'!$F$9-'СЕТ СН'!$F$26</f>
        <v>1945.9836205699999</v>
      </c>
      <c r="S21" s="36">
        <f>SUMIFS(СВЦЭМ!$D$39:$D$782,СВЦЭМ!$A$39:$A$782,$A21,СВЦЭМ!$B$39:$B$782,S$11)+'СЕТ СН'!$F$14+СВЦЭМ!$D$10+'СЕТ СН'!$F$8*'СЕТ СН'!$F$9-'СЕТ СН'!$F$26</f>
        <v>1906.08642915</v>
      </c>
      <c r="T21" s="36">
        <f>SUMIFS(СВЦЭМ!$D$39:$D$782,СВЦЭМ!$A$39:$A$782,$A21,СВЦЭМ!$B$39:$B$782,T$11)+'СЕТ СН'!$F$14+СВЦЭМ!$D$10+'СЕТ СН'!$F$8*'СЕТ СН'!$F$9-'СЕТ СН'!$F$26</f>
        <v>1912.66083867</v>
      </c>
      <c r="U21" s="36">
        <f>SUMIFS(СВЦЭМ!$D$39:$D$782,СВЦЭМ!$A$39:$A$782,$A21,СВЦЭМ!$B$39:$B$782,U$11)+'СЕТ СН'!$F$14+СВЦЭМ!$D$10+'СЕТ СН'!$F$8*'СЕТ СН'!$F$9-'СЕТ СН'!$F$26</f>
        <v>1910.8146240999999</v>
      </c>
      <c r="V21" s="36">
        <f>SUMIFS(СВЦЭМ!$D$39:$D$782,СВЦЭМ!$A$39:$A$782,$A21,СВЦЭМ!$B$39:$B$782,V$11)+'СЕТ СН'!$F$14+СВЦЭМ!$D$10+'СЕТ СН'!$F$8*'СЕТ СН'!$F$9-'СЕТ СН'!$F$26</f>
        <v>1925.56361281</v>
      </c>
      <c r="W21" s="36">
        <f>SUMIFS(СВЦЭМ!$D$39:$D$782,СВЦЭМ!$A$39:$A$782,$A21,СВЦЭМ!$B$39:$B$782,W$11)+'СЕТ СН'!$F$14+СВЦЭМ!$D$10+'СЕТ СН'!$F$8*'СЕТ СН'!$F$9-'СЕТ СН'!$F$26</f>
        <v>1928.9193997999998</v>
      </c>
      <c r="X21" s="36">
        <f>SUMIFS(СВЦЭМ!$D$39:$D$782,СВЦЭМ!$A$39:$A$782,$A21,СВЦЭМ!$B$39:$B$782,X$11)+'СЕТ СН'!$F$14+СВЦЭМ!$D$10+'СЕТ СН'!$F$8*'СЕТ СН'!$F$9-'СЕТ СН'!$F$26</f>
        <v>1943.9393601099998</v>
      </c>
      <c r="Y21" s="36">
        <f>SUMIFS(СВЦЭМ!$D$39:$D$782,СВЦЭМ!$A$39:$A$782,$A21,СВЦЭМ!$B$39:$B$782,Y$11)+'СЕТ СН'!$F$14+СВЦЭМ!$D$10+'СЕТ СН'!$F$8*'СЕТ СН'!$F$9-'СЕТ СН'!$F$26</f>
        <v>1970.5573735399998</v>
      </c>
    </row>
    <row r="22" spans="1:25" ht="15.75" x14ac:dyDescent="0.2">
      <c r="A22" s="35">
        <f t="shared" si="0"/>
        <v>44906</v>
      </c>
      <c r="B22" s="36">
        <f>SUMIFS(СВЦЭМ!$D$39:$D$782,СВЦЭМ!$A$39:$A$782,$A22,СВЦЭМ!$B$39:$B$782,B$11)+'СЕТ СН'!$F$14+СВЦЭМ!$D$10+'СЕТ СН'!$F$8*'СЕТ СН'!$F$9-'СЕТ СН'!$F$26</f>
        <v>1970.3407010199999</v>
      </c>
      <c r="C22" s="36">
        <f>SUMIFS(СВЦЭМ!$D$39:$D$782,СВЦЭМ!$A$39:$A$782,$A22,СВЦЭМ!$B$39:$B$782,C$11)+'СЕТ СН'!$F$14+СВЦЭМ!$D$10+'СЕТ СН'!$F$8*'СЕТ СН'!$F$9-'СЕТ СН'!$F$26</f>
        <v>1967.22051358</v>
      </c>
      <c r="D22" s="36">
        <f>SUMIFS(СВЦЭМ!$D$39:$D$782,СВЦЭМ!$A$39:$A$782,$A22,СВЦЭМ!$B$39:$B$782,D$11)+'СЕТ СН'!$F$14+СВЦЭМ!$D$10+'СЕТ СН'!$F$8*'СЕТ СН'!$F$9-'СЕТ СН'!$F$26</f>
        <v>1971.9575089399998</v>
      </c>
      <c r="E22" s="36">
        <f>SUMIFS(СВЦЭМ!$D$39:$D$782,СВЦЭМ!$A$39:$A$782,$A22,СВЦЭМ!$B$39:$B$782,E$11)+'СЕТ СН'!$F$14+СВЦЭМ!$D$10+'СЕТ СН'!$F$8*'СЕТ СН'!$F$9-'СЕТ СН'!$F$26</f>
        <v>1983.5483840499999</v>
      </c>
      <c r="F22" s="36">
        <f>SUMIFS(СВЦЭМ!$D$39:$D$782,СВЦЭМ!$A$39:$A$782,$A22,СВЦЭМ!$B$39:$B$782,F$11)+'СЕТ СН'!$F$14+СВЦЭМ!$D$10+'СЕТ СН'!$F$8*'СЕТ СН'!$F$9-'СЕТ СН'!$F$26</f>
        <v>1995.5675828199999</v>
      </c>
      <c r="G22" s="36">
        <f>SUMIFS(СВЦЭМ!$D$39:$D$782,СВЦЭМ!$A$39:$A$782,$A22,СВЦЭМ!$B$39:$B$782,G$11)+'СЕТ СН'!$F$14+СВЦЭМ!$D$10+'СЕТ СН'!$F$8*'СЕТ СН'!$F$9-'СЕТ СН'!$F$26</f>
        <v>1980.1587682499999</v>
      </c>
      <c r="H22" s="36">
        <f>SUMIFS(СВЦЭМ!$D$39:$D$782,СВЦЭМ!$A$39:$A$782,$A22,СВЦЭМ!$B$39:$B$782,H$11)+'СЕТ СН'!$F$14+СВЦЭМ!$D$10+'СЕТ СН'!$F$8*'СЕТ СН'!$F$9-'СЕТ СН'!$F$26</f>
        <v>1972.9053416199999</v>
      </c>
      <c r="I22" s="36">
        <f>SUMIFS(СВЦЭМ!$D$39:$D$782,СВЦЭМ!$A$39:$A$782,$A22,СВЦЭМ!$B$39:$B$782,I$11)+'СЕТ СН'!$F$14+СВЦЭМ!$D$10+'СЕТ СН'!$F$8*'СЕТ СН'!$F$9-'СЕТ СН'!$F$26</f>
        <v>1929.08627809</v>
      </c>
      <c r="J22" s="36">
        <f>SUMIFS(СВЦЭМ!$D$39:$D$782,СВЦЭМ!$A$39:$A$782,$A22,СВЦЭМ!$B$39:$B$782,J$11)+'СЕТ СН'!$F$14+СВЦЭМ!$D$10+'СЕТ СН'!$F$8*'СЕТ СН'!$F$9-'СЕТ СН'!$F$26</f>
        <v>1883.7505649499999</v>
      </c>
      <c r="K22" s="36">
        <f>SUMIFS(СВЦЭМ!$D$39:$D$782,СВЦЭМ!$A$39:$A$782,$A22,СВЦЭМ!$B$39:$B$782,K$11)+'СЕТ СН'!$F$14+СВЦЭМ!$D$10+'СЕТ СН'!$F$8*'СЕТ СН'!$F$9-'СЕТ СН'!$F$26</f>
        <v>1836.85277806</v>
      </c>
      <c r="L22" s="36">
        <f>SUMIFS(СВЦЭМ!$D$39:$D$782,СВЦЭМ!$A$39:$A$782,$A22,СВЦЭМ!$B$39:$B$782,L$11)+'СЕТ СН'!$F$14+СВЦЭМ!$D$10+'СЕТ СН'!$F$8*'СЕТ СН'!$F$9-'СЕТ СН'!$F$26</f>
        <v>1845.18150152</v>
      </c>
      <c r="M22" s="36">
        <f>SUMIFS(СВЦЭМ!$D$39:$D$782,СВЦЭМ!$A$39:$A$782,$A22,СВЦЭМ!$B$39:$B$782,M$11)+'СЕТ СН'!$F$14+СВЦЭМ!$D$10+'СЕТ СН'!$F$8*'СЕТ СН'!$F$9-'СЕТ СН'!$F$26</f>
        <v>1856.4358846199998</v>
      </c>
      <c r="N22" s="36">
        <f>SUMIFS(СВЦЭМ!$D$39:$D$782,СВЦЭМ!$A$39:$A$782,$A22,СВЦЭМ!$B$39:$B$782,N$11)+'СЕТ СН'!$F$14+СВЦЭМ!$D$10+'СЕТ СН'!$F$8*'СЕТ СН'!$F$9-'СЕТ СН'!$F$26</f>
        <v>1897.8084054599999</v>
      </c>
      <c r="O22" s="36">
        <f>SUMIFS(СВЦЭМ!$D$39:$D$782,СВЦЭМ!$A$39:$A$782,$A22,СВЦЭМ!$B$39:$B$782,O$11)+'СЕТ СН'!$F$14+СВЦЭМ!$D$10+'СЕТ СН'!$F$8*'СЕТ СН'!$F$9-'СЕТ СН'!$F$26</f>
        <v>1922.6737436899998</v>
      </c>
      <c r="P22" s="36">
        <f>SUMIFS(СВЦЭМ!$D$39:$D$782,СВЦЭМ!$A$39:$A$782,$A22,СВЦЭМ!$B$39:$B$782,P$11)+'СЕТ СН'!$F$14+СВЦЭМ!$D$10+'СЕТ СН'!$F$8*'СЕТ СН'!$F$9-'СЕТ СН'!$F$26</f>
        <v>1933.2590418999998</v>
      </c>
      <c r="Q22" s="36">
        <f>SUMIFS(СВЦЭМ!$D$39:$D$782,СВЦЭМ!$A$39:$A$782,$A22,СВЦЭМ!$B$39:$B$782,Q$11)+'СЕТ СН'!$F$14+СВЦЭМ!$D$10+'СЕТ СН'!$F$8*'СЕТ СН'!$F$9-'СЕТ СН'!$F$26</f>
        <v>1921.5154987999999</v>
      </c>
      <c r="R22" s="36">
        <f>SUMIFS(СВЦЭМ!$D$39:$D$782,СВЦЭМ!$A$39:$A$782,$A22,СВЦЭМ!$B$39:$B$782,R$11)+'СЕТ СН'!$F$14+СВЦЭМ!$D$10+'СЕТ СН'!$F$8*'СЕТ СН'!$F$9-'СЕТ СН'!$F$26</f>
        <v>1877.6895192799998</v>
      </c>
      <c r="S22" s="36">
        <f>SUMIFS(СВЦЭМ!$D$39:$D$782,СВЦЭМ!$A$39:$A$782,$A22,СВЦЭМ!$B$39:$B$782,S$11)+'СЕТ СН'!$F$14+СВЦЭМ!$D$10+'СЕТ СН'!$F$8*'СЕТ СН'!$F$9-'СЕТ СН'!$F$26</f>
        <v>1817.9872025099999</v>
      </c>
      <c r="T22" s="36">
        <f>SUMIFS(СВЦЭМ!$D$39:$D$782,СВЦЭМ!$A$39:$A$782,$A22,СВЦЭМ!$B$39:$B$782,T$11)+'СЕТ СН'!$F$14+СВЦЭМ!$D$10+'СЕТ СН'!$F$8*'СЕТ СН'!$F$9-'СЕТ СН'!$F$26</f>
        <v>1850.659011</v>
      </c>
      <c r="U22" s="36">
        <f>SUMIFS(СВЦЭМ!$D$39:$D$782,СВЦЭМ!$A$39:$A$782,$A22,СВЦЭМ!$B$39:$B$782,U$11)+'СЕТ СН'!$F$14+СВЦЭМ!$D$10+'СЕТ СН'!$F$8*'СЕТ СН'!$F$9-'СЕТ СН'!$F$26</f>
        <v>1871.8133867199999</v>
      </c>
      <c r="V22" s="36">
        <f>SUMIFS(СВЦЭМ!$D$39:$D$782,СВЦЭМ!$A$39:$A$782,$A22,СВЦЭМ!$B$39:$B$782,V$11)+'СЕТ СН'!$F$14+СВЦЭМ!$D$10+'СЕТ СН'!$F$8*'СЕТ СН'!$F$9-'СЕТ СН'!$F$26</f>
        <v>1888.6776105699998</v>
      </c>
      <c r="W22" s="36">
        <f>SUMIFS(СВЦЭМ!$D$39:$D$782,СВЦЭМ!$A$39:$A$782,$A22,СВЦЭМ!$B$39:$B$782,W$11)+'СЕТ СН'!$F$14+СВЦЭМ!$D$10+'СЕТ СН'!$F$8*'СЕТ СН'!$F$9-'СЕТ СН'!$F$26</f>
        <v>1904.8212605499998</v>
      </c>
      <c r="X22" s="36">
        <f>SUMIFS(СВЦЭМ!$D$39:$D$782,СВЦЭМ!$A$39:$A$782,$A22,СВЦЭМ!$B$39:$B$782,X$11)+'СЕТ СН'!$F$14+СВЦЭМ!$D$10+'СЕТ СН'!$F$8*'СЕТ СН'!$F$9-'СЕТ СН'!$F$26</f>
        <v>1927.0705339299998</v>
      </c>
      <c r="Y22" s="36">
        <f>SUMIFS(СВЦЭМ!$D$39:$D$782,СВЦЭМ!$A$39:$A$782,$A22,СВЦЭМ!$B$39:$B$782,Y$11)+'СЕТ СН'!$F$14+СВЦЭМ!$D$10+'СЕТ СН'!$F$8*'СЕТ СН'!$F$9-'СЕТ СН'!$F$26</f>
        <v>1963.0457308599998</v>
      </c>
    </row>
    <row r="23" spans="1:25" ht="15.75" x14ac:dyDescent="0.2">
      <c r="A23" s="35">
        <f t="shared" si="0"/>
        <v>44907</v>
      </c>
      <c r="B23" s="36">
        <f>SUMIFS(СВЦЭМ!$D$39:$D$782,СВЦЭМ!$A$39:$A$782,$A23,СВЦЭМ!$B$39:$B$782,B$11)+'СЕТ СН'!$F$14+СВЦЭМ!$D$10+'СЕТ СН'!$F$8*'СЕТ СН'!$F$9-'СЕТ СН'!$F$26</f>
        <v>1876.4795544299998</v>
      </c>
      <c r="C23" s="36">
        <f>SUMIFS(СВЦЭМ!$D$39:$D$782,СВЦЭМ!$A$39:$A$782,$A23,СВЦЭМ!$B$39:$B$782,C$11)+'СЕТ СН'!$F$14+СВЦЭМ!$D$10+'СЕТ СН'!$F$8*'СЕТ СН'!$F$9-'СЕТ СН'!$F$26</f>
        <v>1892.4819667099998</v>
      </c>
      <c r="D23" s="36">
        <f>SUMIFS(СВЦЭМ!$D$39:$D$782,СВЦЭМ!$A$39:$A$782,$A23,СВЦЭМ!$B$39:$B$782,D$11)+'СЕТ СН'!$F$14+СВЦЭМ!$D$10+'СЕТ СН'!$F$8*'СЕТ СН'!$F$9-'СЕТ СН'!$F$26</f>
        <v>1905.3401730799999</v>
      </c>
      <c r="E23" s="36">
        <f>SUMIFS(СВЦЭМ!$D$39:$D$782,СВЦЭМ!$A$39:$A$782,$A23,СВЦЭМ!$B$39:$B$782,E$11)+'СЕТ СН'!$F$14+СВЦЭМ!$D$10+'СЕТ СН'!$F$8*'СЕТ СН'!$F$9-'СЕТ СН'!$F$26</f>
        <v>1915.1302121599999</v>
      </c>
      <c r="F23" s="36">
        <f>SUMIFS(СВЦЭМ!$D$39:$D$782,СВЦЭМ!$A$39:$A$782,$A23,СВЦЭМ!$B$39:$B$782,F$11)+'СЕТ СН'!$F$14+СВЦЭМ!$D$10+'СЕТ СН'!$F$8*'СЕТ СН'!$F$9-'СЕТ СН'!$F$26</f>
        <v>1930.0823784199999</v>
      </c>
      <c r="G23" s="36">
        <f>SUMIFS(СВЦЭМ!$D$39:$D$782,СВЦЭМ!$A$39:$A$782,$A23,СВЦЭМ!$B$39:$B$782,G$11)+'СЕТ СН'!$F$14+СВЦЭМ!$D$10+'СЕТ СН'!$F$8*'СЕТ СН'!$F$9-'СЕТ СН'!$F$26</f>
        <v>1915.8139384399999</v>
      </c>
      <c r="H23" s="36">
        <f>SUMIFS(СВЦЭМ!$D$39:$D$782,СВЦЭМ!$A$39:$A$782,$A23,СВЦЭМ!$B$39:$B$782,H$11)+'СЕТ СН'!$F$14+СВЦЭМ!$D$10+'СЕТ СН'!$F$8*'СЕТ СН'!$F$9-'СЕТ СН'!$F$26</f>
        <v>1900.30036907</v>
      </c>
      <c r="I23" s="36">
        <f>SUMIFS(СВЦЭМ!$D$39:$D$782,СВЦЭМ!$A$39:$A$782,$A23,СВЦЭМ!$B$39:$B$782,I$11)+'СЕТ СН'!$F$14+СВЦЭМ!$D$10+'СЕТ СН'!$F$8*'СЕТ СН'!$F$9-'СЕТ СН'!$F$26</f>
        <v>1721.39876983</v>
      </c>
      <c r="J23" s="36">
        <f>SUMIFS(СВЦЭМ!$D$39:$D$782,СВЦЭМ!$A$39:$A$782,$A23,СВЦЭМ!$B$39:$B$782,J$11)+'СЕТ СН'!$F$14+СВЦЭМ!$D$10+'СЕТ СН'!$F$8*'СЕТ СН'!$F$9-'СЕТ СН'!$F$26</f>
        <v>1625.8516452199999</v>
      </c>
      <c r="K23" s="36">
        <f>SUMIFS(СВЦЭМ!$D$39:$D$782,СВЦЭМ!$A$39:$A$782,$A23,СВЦЭМ!$B$39:$B$782,K$11)+'СЕТ СН'!$F$14+СВЦЭМ!$D$10+'СЕТ СН'!$F$8*'СЕТ СН'!$F$9-'СЕТ СН'!$F$26</f>
        <v>1594.5337493099998</v>
      </c>
      <c r="L23" s="36">
        <f>SUMIFS(СВЦЭМ!$D$39:$D$782,СВЦЭМ!$A$39:$A$782,$A23,СВЦЭМ!$B$39:$B$782,L$11)+'СЕТ СН'!$F$14+СВЦЭМ!$D$10+'СЕТ СН'!$F$8*'СЕТ СН'!$F$9-'СЕТ СН'!$F$26</f>
        <v>1694.8877118799999</v>
      </c>
      <c r="M23" s="36">
        <f>SUMIFS(СВЦЭМ!$D$39:$D$782,СВЦЭМ!$A$39:$A$782,$A23,СВЦЭМ!$B$39:$B$782,M$11)+'СЕТ СН'!$F$14+СВЦЭМ!$D$10+'СЕТ СН'!$F$8*'СЕТ СН'!$F$9-'СЕТ СН'!$F$26</f>
        <v>1696.4727413999999</v>
      </c>
      <c r="N23" s="36">
        <f>SUMIFS(СВЦЭМ!$D$39:$D$782,СВЦЭМ!$A$39:$A$782,$A23,СВЦЭМ!$B$39:$B$782,N$11)+'СЕТ СН'!$F$14+СВЦЭМ!$D$10+'СЕТ СН'!$F$8*'СЕТ СН'!$F$9-'СЕТ СН'!$F$26</f>
        <v>1786.1112216899999</v>
      </c>
      <c r="O23" s="36">
        <f>SUMIFS(СВЦЭМ!$D$39:$D$782,СВЦЭМ!$A$39:$A$782,$A23,СВЦЭМ!$B$39:$B$782,O$11)+'СЕТ СН'!$F$14+СВЦЭМ!$D$10+'СЕТ СН'!$F$8*'СЕТ СН'!$F$9-'СЕТ СН'!$F$26</f>
        <v>1762.1914731899999</v>
      </c>
      <c r="P23" s="36">
        <f>SUMIFS(СВЦЭМ!$D$39:$D$782,СВЦЭМ!$A$39:$A$782,$A23,СВЦЭМ!$B$39:$B$782,P$11)+'СЕТ СН'!$F$14+СВЦЭМ!$D$10+'СЕТ СН'!$F$8*'СЕТ СН'!$F$9-'СЕТ СН'!$F$26</f>
        <v>1769.8681980499998</v>
      </c>
      <c r="Q23" s="36">
        <f>SUMIFS(СВЦЭМ!$D$39:$D$782,СВЦЭМ!$A$39:$A$782,$A23,СВЦЭМ!$B$39:$B$782,Q$11)+'СЕТ СН'!$F$14+СВЦЭМ!$D$10+'СЕТ СН'!$F$8*'СЕТ СН'!$F$9-'СЕТ СН'!$F$26</f>
        <v>1777.8500763599998</v>
      </c>
      <c r="R23" s="36">
        <f>SUMIFS(СВЦЭМ!$D$39:$D$782,СВЦЭМ!$A$39:$A$782,$A23,СВЦЭМ!$B$39:$B$782,R$11)+'СЕТ СН'!$F$14+СВЦЭМ!$D$10+'СЕТ СН'!$F$8*'СЕТ СН'!$F$9-'СЕТ СН'!$F$26</f>
        <v>1685.5165276299999</v>
      </c>
      <c r="S23" s="36">
        <f>SUMIFS(СВЦЭМ!$D$39:$D$782,СВЦЭМ!$A$39:$A$782,$A23,СВЦЭМ!$B$39:$B$782,S$11)+'СЕТ СН'!$F$14+СВЦЭМ!$D$10+'СЕТ СН'!$F$8*'СЕТ СН'!$F$9-'СЕТ СН'!$F$26</f>
        <v>1634.4506639499998</v>
      </c>
      <c r="T23" s="36">
        <f>SUMIFS(СВЦЭМ!$D$39:$D$782,СВЦЭМ!$A$39:$A$782,$A23,СВЦЭМ!$B$39:$B$782,T$11)+'СЕТ СН'!$F$14+СВЦЭМ!$D$10+'СЕТ СН'!$F$8*'СЕТ СН'!$F$9-'СЕТ СН'!$F$26</f>
        <v>1630.5059883099998</v>
      </c>
      <c r="U23" s="36">
        <f>SUMIFS(СВЦЭМ!$D$39:$D$782,СВЦЭМ!$A$39:$A$782,$A23,СВЦЭМ!$B$39:$B$782,U$11)+'СЕТ СН'!$F$14+СВЦЭМ!$D$10+'СЕТ СН'!$F$8*'СЕТ СН'!$F$9-'СЕТ СН'!$F$26</f>
        <v>1709.8747902599998</v>
      </c>
      <c r="V23" s="36">
        <f>SUMIFS(СВЦЭМ!$D$39:$D$782,СВЦЭМ!$A$39:$A$782,$A23,СВЦЭМ!$B$39:$B$782,V$11)+'СЕТ СН'!$F$14+СВЦЭМ!$D$10+'СЕТ СН'!$F$8*'СЕТ СН'!$F$9-'СЕТ СН'!$F$26</f>
        <v>1820.9457728799998</v>
      </c>
      <c r="W23" s="36">
        <f>SUMIFS(СВЦЭМ!$D$39:$D$782,СВЦЭМ!$A$39:$A$782,$A23,СВЦЭМ!$B$39:$B$782,W$11)+'СЕТ СН'!$F$14+СВЦЭМ!$D$10+'СЕТ СН'!$F$8*'СЕТ СН'!$F$9-'СЕТ СН'!$F$26</f>
        <v>1826.3734319299999</v>
      </c>
      <c r="X23" s="36">
        <f>SUMIFS(СВЦЭМ!$D$39:$D$782,СВЦЭМ!$A$39:$A$782,$A23,СВЦЭМ!$B$39:$B$782,X$11)+'СЕТ СН'!$F$14+СВЦЭМ!$D$10+'СЕТ СН'!$F$8*'СЕТ СН'!$F$9-'СЕТ СН'!$F$26</f>
        <v>1819.4479852499999</v>
      </c>
      <c r="Y23" s="36">
        <f>SUMIFS(СВЦЭМ!$D$39:$D$782,СВЦЭМ!$A$39:$A$782,$A23,СВЦЭМ!$B$39:$B$782,Y$11)+'СЕТ СН'!$F$14+СВЦЭМ!$D$10+'СЕТ СН'!$F$8*'СЕТ СН'!$F$9-'СЕТ СН'!$F$26</f>
        <v>1868.2475548299999</v>
      </c>
    </row>
    <row r="24" spans="1:25" ht="15.75" x14ac:dyDescent="0.2">
      <c r="A24" s="35">
        <f t="shared" si="0"/>
        <v>44908</v>
      </c>
      <c r="B24" s="36">
        <f>SUMIFS(СВЦЭМ!$D$39:$D$782,СВЦЭМ!$A$39:$A$782,$A24,СВЦЭМ!$B$39:$B$782,B$11)+'СЕТ СН'!$F$14+СВЦЭМ!$D$10+'СЕТ СН'!$F$8*'СЕТ СН'!$F$9-'СЕТ СН'!$F$26</f>
        <v>1935.3512816299999</v>
      </c>
      <c r="C24" s="36">
        <f>SUMIFS(СВЦЭМ!$D$39:$D$782,СВЦЭМ!$A$39:$A$782,$A24,СВЦЭМ!$B$39:$B$782,C$11)+'СЕТ СН'!$F$14+СВЦЭМ!$D$10+'СЕТ СН'!$F$8*'СЕТ СН'!$F$9-'СЕТ СН'!$F$26</f>
        <v>1970.5720813399998</v>
      </c>
      <c r="D24" s="36">
        <f>SUMIFS(СВЦЭМ!$D$39:$D$782,СВЦЭМ!$A$39:$A$782,$A24,СВЦЭМ!$B$39:$B$782,D$11)+'СЕТ СН'!$F$14+СВЦЭМ!$D$10+'СЕТ СН'!$F$8*'СЕТ СН'!$F$9-'СЕТ СН'!$F$26</f>
        <v>1991.1534965599999</v>
      </c>
      <c r="E24" s="36">
        <f>SUMIFS(СВЦЭМ!$D$39:$D$782,СВЦЭМ!$A$39:$A$782,$A24,СВЦЭМ!$B$39:$B$782,E$11)+'СЕТ СН'!$F$14+СВЦЭМ!$D$10+'СЕТ СН'!$F$8*'СЕТ СН'!$F$9-'СЕТ СН'!$F$26</f>
        <v>2006.9751119799998</v>
      </c>
      <c r="F24" s="36">
        <f>SUMIFS(СВЦЭМ!$D$39:$D$782,СВЦЭМ!$A$39:$A$782,$A24,СВЦЭМ!$B$39:$B$782,F$11)+'СЕТ СН'!$F$14+СВЦЭМ!$D$10+'СЕТ СН'!$F$8*'СЕТ СН'!$F$9-'СЕТ СН'!$F$26</f>
        <v>2017.2365280499998</v>
      </c>
      <c r="G24" s="36">
        <f>SUMIFS(СВЦЭМ!$D$39:$D$782,СВЦЭМ!$A$39:$A$782,$A24,СВЦЭМ!$B$39:$B$782,G$11)+'СЕТ СН'!$F$14+СВЦЭМ!$D$10+'СЕТ СН'!$F$8*'СЕТ СН'!$F$9-'СЕТ СН'!$F$26</f>
        <v>2006.2337430599998</v>
      </c>
      <c r="H24" s="36">
        <f>SUMIFS(СВЦЭМ!$D$39:$D$782,СВЦЭМ!$A$39:$A$782,$A24,СВЦЭМ!$B$39:$B$782,H$11)+'СЕТ СН'!$F$14+СВЦЭМ!$D$10+'СЕТ СН'!$F$8*'СЕТ СН'!$F$9-'СЕТ СН'!$F$26</f>
        <v>1960.58459032</v>
      </c>
      <c r="I24" s="36">
        <f>SUMIFS(СВЦЭМ!$D$39:$D$782,СВЦЭМ!$A$39:$A$782,$A24,СВЦЭМ!$B$39:$B$782,I$11)+'СЕТ СН'!$F$14+СВЦЭМ!$D$10+'СЕТ СН'!$F$8*'СЕТ СН'!$F$9-'СЕТ СН'!$F$26</f>
        <v>1927.4085157099998</v>
      </c>
      <c r="J24" s="36">
        <f>SUMIFS(СВЦЭМ!$D$39:$D$782,СВЦЭМ!$A$39:$A$782,$A24,СВЦЭМ!$B$39:$B$782,J$11)+'СЕТ СН'!$F$14+СВЦЭМ!$D$10+'СЕТ СН'!$F$8*'СЕТ СН'!$F$9-'СЕТ СН'!$F$26</f>
        <v>1935.12327377</v>
      </c>
      <c r="K24" s="36">
        <f>SUMIFS(СВЦЭМ!$D$39:$D$782,СВЦЭМ!$A$39:$A$782,$A24,СВЦЭМ!$B$39:$B$782,K$11)+'СЕТ СН'!$F$14+СВЦЭМ!$D$10+'СЕТ СН'!$F$8*'СЕТ СН'!$F$9-'СЕТ СН'!$F$26</f>
        <v>1903.4438416799999</v>
      </c>
      <c r="L24" s="36">
        <f>SUMIFS(СВЦЭМ!$D$39:$D$782,СВЦЭМ!$A$39:$A$782,$A24,СВЦЭМ!$B$39:$B$782,L$11)+'СЕТ СН'!$F$14+СВЦЭМ!$D$10+'СЕТ СН'!$F$8*'СЕТ СН'!$F$9-'СЕТ СН'!$F$26</f>
        <v>1893.2201492499998</v>
      </c>
      <c r="M24" s="36">
        <f>SUMIFS(СВЦЭМ!$D$39:$D$782,СВЦЭМ!$A$39:$A$782,$A24,СВЦЭМ!$B$39:$B$782,M$11)+'СЕТ СН'!$F$14+СВЦЭМ!$D$10+'СЕТ СН'!$F$8*'СЕТ СН'!$F$9-'СЕТ СН'!$F$26</f>
        <v>1905.2999576399998</v>
      </c>
      <c r="N24" s="36">
        <f>SUMIFS(СВЦЭМ!$D$39:$D$782,СВЦЭМ!$A$39:$A$782,$A24,СВЦЭМ!$B$39:$B$782,N$11)+'СЕТ СН'!$F$14+СВЦЭМ!$D$10+'СЕТ СН'!$F$8*'СЕТ СН'!$F$9-'СЕТ СН'!$F$26</f>
        <v>1909.1940488199998</v>
      </c>
      <c r="O24" s="36">
        <f>SUMIFS(СВЦЭМ!$D$39:$D$782,СВЦЭМ!$A$39:$A$782,$A24,СВЦЭМ!$B$39:$B$782,O$11)+'СЕТ СН'!$F$14+СВЦЭМ!$D$10+'СЕТ СН'!$F$8*'СЕТ СН'!$F$9-'СЕТ СН'!$F$26</f>
        <v>1969.0521482699999</v>
      </c>
      <c r="P24" s="36">
        <f>SUMIFS(СВЦЭМ!$D$39:$D$782,СВЦЭМ!$A$39:$A$782,$A24,СВЦЭМ!$B$39:$B$782,P$11)+'СЕТ СН'!$F$14+СВЦЭМ!$D$10+'СЕТ СН'!$F$8*'СЕТ СН'!$F$9-'СЕТ СН'!$F$26</f>
        <v>1977.0452835499998</v>
      </c>
      <c r="Q24" s="36">
        <f>SUMIFS(СВЦЭМ!$D$39:$D$782,СВЦЭМ!$A$39:$A$782,$A24,СВЦЭМ!$B$39:$B$782,Q$11)+'СЕТ СН'!$F$14+СВЦЭМ!$D$10+'СЕТ СН'!$F$8*'СЕТ СН'!$F$9-'СЕТ СН'!$F$26</f>
        <v>1957.7822191799999</v>
      </c>
      <c r="R24" s="36">
        <f>SUMIFS(СВЦЭМ!$D$39:$D$782,СВЦЭМ!$A$39:$A$782,$A24,СВЦЭМ!$B$39:$B$782,R$11)+'СЕТ СН'!$F$14+СВЦЭМ!$D$10+'СЕТ СН'!$F$8*'СЕТ СН'!$F$9-'СЕТ СН'!$F$26</f>
        <v>1898.05630232</v>
      </c>
      <c r="S24" s="36">
        <f>SUMIFS(СВЦЭМ!$D$39:$D$782,СВЦЭМ!$A$39:$A$782,$A24,СВЦЭМ!$B$39:$B$782,S$11)+'СЕТ СН'!$F$14+СВЦЭМ!$D$10+'СЕТ СН'!$F$8*'СЕТ СН'!$F$9-'СЕТ СН'!$F$26</f>
        <v>1869.5798876699998</v>
      </c>
      <c r="T24" s="36">
        <f>SUMIFS(СВЦЭМ!$D$39:$D$782,СВЦЭМ!$A$39:$A$782,$A24,СВЦЭМ!$B$39:$B$782,T$11)+'СЕТ СН'!$F$14+СВЦЭМ!$D$10+'СЕТ СН'!$F$8*'СЕТ СН'!$F$9-'СЕТ СН'!$F$26</f>
        <v>1849.5922409299999</v>
      </c>
      <c r="U24" s="36">
        <f>SUMIFS(СВЦЭМ!$D$39:$D$782,СВЦЭМ!$A$39:$A$782,$A24,СВЦЭМ!$B$39:$B$782,U$11)+'СЕТ СН'!$F$14+СВЦЭМ!$D$10+'СЕТ СН'!$F$8*'СЕТ СН'!$F$9-'СЕТ СН'!$F$26</f>
        <v>1826.3602271599998</v>
      </c>
      <c r="V24" s="36">
        <f>SUMIFS(СВЦЭМ!$D$39:$D$782,СВЦЭМ!$A$39:$A$782,$A24,СВЦЭМ!$B$39:$B$782,V$11)+'СЕТ СН'!$F$14+СВЦЭМ!$D$10+'СЕТ СН'!$F$8*'СЕТ СН'!$F$9-'СЕТ СН'!$F$26</f>
        <v>1836.3845354499999</v>
      </c>
      <c r="W24" s="36">
        <f>SUMIFS(СВЦЭМ!$D$39:$D$782,СВЦЭМ!$A$39:$A$782,$A24,СВЦЭМ!$B$39:$B$782,W$11)+'СЕТ СН'!$F$14+СВЦЭМ!$D$10+'СЕТ СН'!$F$8*'СЕТ СН'!$F$9-'СЕТ СН'!$F$26</f>
        <v>1886.8779942899998</v>
      </c>
      <c r="X24" s="36">
        <f>SUMIFS(СВЦЭМ!$D$39:$D$782,СВЦЭМ!$A$39:$A$782,$A24,СВЦЭМ!$B$39:$B$782,X$11)+'СЕТ СН'!$F$14+СВЦЭМ!$D$10+'СЕТ СН'!$F$8*'СЕТ СН'!$F$9-'СЕТ СН'!$F$26</f>
        <v>1893.1609846899999</v>
      </c>
      <c r="Y24" s="36">
        <f>SUMIFS(СВЦЭМ!$D$39:$D$782,СВЦЭМ!$A$39:$A$782,$A24,СВЦЭМ!$B$39:$B$782,Y$11)+'СЕТ СН'!$F$14+СВЦЭМ!$D$10+'СЕТ СН'!$F$8*'СЕТ СН'!$F$9-'СЕТ СН'!$F$26</f>
        <v>1939.3098813199999</v>
      </c>
    </row>
    <row r="25" spans="1:25" ht="15.75" x14ac:dyDescent="0.2">
      <c r="A25" s="35">
        <f t="shared" si="0"/>
        <v>44909</v>
      </c>
      <c r="B25" s="36">
        <f>SUMIFS(СВЦЭМ!$D$39:$D$782,СВЦЭМ!$A$39:$A$782,$A25,СВЦЭМ!$B$39:$B$782,B$11)+'СЕТ СН'!$F$14+СВЦЭМ!$D$10+'СЕТ СН'!$F$8*'СЕТ СН'!$F$9-'СЕТ СН'!$F$26</f>
        <v>1882.2134643499999</v>
      </c>
      <c r="C25" s="36">
        <f>SUMIFS(СВЦЭМ!$D$39:$D$782,СВЦЭМ!$A$39:$A$782,$A25,СВЦЭМ!$B$39:$B$782,C$11)+'СЕТ СН'!$F$14+СВЦЭМ!$D$10+'СЕТ СН'!$F$8*'СЕТ СН'!$F$9-'СЕТ СН'!$F$26</f>
        <v>1922.4905329199999</v>
      </c>
      <c r="D25" s="36">
        <f>SUMIFS(СВЦЭМ!$D$39:$D$782,СВЦЭМ!$A$39:$A$782,$A25,СВЦЭМ!$B$39:$B$782,D$11)+'СЕТ СН'!$F$14+СВЦЭМ!$D$10+'СЕТ СН'!$F$8*'СЕТ СН'!$F$9-'СЕТ СН'!$F$26</f>
        <v>1946.0177921299999</v>
      </c>
      <c r="E25" s="36">
        <f>SUMIFS(СВЦЭМ!$D$39:$D$782,СВЦЭМ!$A$39:$A$782,$A25,СВЦЭМ!$B$39:$B$782,E$11)+'СЕТ СН'!$F$14+СВЦЭМ!$D$10+'СЕТ СН'!$F$8*'СЕТ СН'!$F$9-'СЕТ СН'!$F$26</f>
        <v>1960.0328351899998</v>
      </c>
      <c r="F25" s="36">
        <f>SUMIFS(СВЦЭМ!$D$39:$D$782,СВЦЭМ!$A$39:$A$782,$A25,СВЦЭМ!$B$39:$B$782,F$11)+'СЕТ СН'!$F$14+СВЦЭМ!$D$10+'СЕТ СН'!$F$8*'СЕТ СН'!$F$9-'СЕТ СН'!$F$26</f>
        <v>1990.6261065699998</v>
      </c>
      <c r="G25" s="36">
        <f>SUMIFS(СВЦЭМ!$D$39:$D$782,СВЦЭМ!$A$39:$A$782,$A25,СВЦЭМ!$B$39:$B$782,G$11)+'СЕТ СН'!$F$14+СВЦЭМ!$D$10+'СЕТ СН'!$F$8*'СЕТ СН'!$F$9-'СЕТ СН'!$F$26</f>
        <v>1972.7769890299999</v>
      </c>
      <c r="H25" s="36">
        <f>SUMIFS(СВЦЭМ!$D$39:$D$782,СВЦЭМ!$A$39:$A$782,$A25,СВЦЭМ!$B$39:$B$782,H$11)+'СЕТ СН'!$F$14+СВЦЭМ!$D$10+'СЕТ СН'!$F$8*'СЕТ СН'!$F$9-'СЕТ СН'!$F$26</f>
        <v>1948.0886747799998</v>
      </c>
      <c r="I25" s="36">
        <f>SUMIFS(СВЦЭМ!$D$39:$D$782,СВЦЭМ!$A$39:$A$782,$A25,СВЦЭМ!$B$39:$B$782,I$11)+'СЕТ СН'!$F$14+СВЦЭМ!$D$10+'СЕТ СН'!$F$8*'СЕТ СН'!$F$9-'СЕТ СН'!$F$26</f>
        <v>1924.2028286099999</v>
      </c>
      <c r="J25" s="36">
        <f>SUMIFS(СВЦЭМ!$D$39:$D$782,СВЦЭМ!$A$39:$A$782,$A25,СВЦЭМ!$B$39:$B$782,J$11)+'СЕТ СН'!$F$14+СВЦЭМ!$D$10+'СЕТ СН'!$F$8*'СЕТ СН'!$F$9-'СЕТ СН'!$F$26</f>
        <v>1929.9624497599998</v>
      </c>
      <c r="K25" s="36">
        <f>SUMIFS(СВЦЭМ!$D$39:$D$782,СВЦЭМ!$A$39:$A$782,$A25,СВЦЭМ!$B$39:$B$782,K$11)+'СЕТ СН'!$F$14+СВЦЭМ!$D$10+'СЕТ СН'!$F$8*'СЕТ СН'!$F$9-'СЕТ СН'!$F$26</f>
        <v>1881.1063624899998</v>
      </c>
      <c r="L25" s="36">
        <f>SUMIFS(СВЦЭМ!$D$39:$D$782,СВЦЭМ!$A$39:$A$782,$A25,СВЦЭМ!$B$39:$B$782,L$11)+'СЕТ СН'!$F$14+СВЦЭМ!$D$10+'СЕТ СН'!$F$8*'СЕТ СН'!$F$9-'СЕТ СН'!$F$26</f>
        <v>1881.71723103</v>
      </c>
      <c r="M25" s="36">
        <f>SUMIFS(СВЦЭМ!$D$39:$D$782,СВЦЭМ!$A$39:$A$782,$A25,СВЦЭМ!$B$39:$B$782,M$11)+'СЕТ СН'!$F$14+СВЦЭМ!$D$10+'СЕТ СН'!$F$8*'СЕТ СН'!$F$9-'СЕТ СН'!$F$26</f>
        <v>1921.0245765</v>
      </c>
      <c r="N25" s="36">
        <f>SUMIFS(СВЦЭМ!$D$39:$D$782,СВЦЭМ!$A$39:$A$782,$A25,СВЦЭМ!$B$39:$B$782,N$11)+'СЕТ СН'!$F$14+СВЦЭМ!$D$10+'СЕТ СН'!$F$8*'СЕТ СН'!$F$9-'СЕТ СН'!$F$26</f>
        <v>1908.8501779799999</v>
      </c>
      <c r="O25" s="36">
        <f>SUMIFS(СВЦЭМ!$D$39:$D$782,СВЦЭМ!$A$39:$A$782,$A25,СВЦЭМ!$B$39:$B$782,O$11)+'СЕТ СН'!$F$14+СВЦЭМ!$D$10+'СЕТ СН'!$F$8*'СЕТ СН'!$F$9-'СЕТ СН'!$F$26</f>
        <v>1917.0286383199998</v>
      </c>
      <c r="P25" s="36">
        <f>SUMIFS(СВЦЭМ!$D$39:$D$782,СВЦЭМ!$A$39:$A$782,$A25,СВЦЭМ!$B$39:$B$782,P$11)+'СЕТ СН'!$F$14+СВЦЭМ!$D$10+'СЕТ СН'!$F$8*'СЕТ СН'!$F$9-'СЕТ СН'!$F$26</f>
        <v>1928.3717304299998</v>
      </c>
      <c r="Q25" s="36">
        <f>SUMIFS(СВЦЭМ!$D$39:$D$782,СВЦЭМ!$A$39:$A$782,$A25,СВЦЭМ!$B$39:$B$782,Q$11)+'СЕТ СН'!$F$14+СВЦЭМ!$D$10+'СЕТ СН'!$F$8*'СЕТ СН'!$F$9-'СЕТ СН'!$F$26</f>
        <v>1926.0072496299999</v>
      </c>
      <c r="R25" s="36">
        <f>SUMIFS(СВЦЭМ!$D$39:$D$782,СВЦЭМ!$A$39:$A$782,$A25,СВЦЭМ!$B$39:$B$782,R$11)+'СЕТ СН'!$F$14+СВЦЭМ!$D$10+'СЕТ СН'!$F$8*'СЕТ СН'!$F$9-'СЕТ СН'!$F$26</f>
        <v>1944.5652097</v>
      </c>
      <c r="S25" s="36">
        <f>SUMIFS(СВЦЭМ!$D$39:$D$782,СВЦЭМ!$A$39:$A$782,$A25,СВЦЭМ!$B$39:$B$782,S$11)+'СЕТ СН'!$F$14+СВЦЭМ!$D$10+'СЕТ СН'!$F$8*'СЕТ СН'!$F$9-'СЕТ СН'!$F$26</f>
        <v>1923.5831194899999</v>
      </c>
      <c r="T25" s="36">
        <f>SUMIFS(СВЦЭМ!$D$39:$D$782,СВЦЭМ!$A$39:$A$782,$A25,СВЦЭМ!$B$39:$B$782,T$11)+'СЕТ СН'!$F$14+СВЦЭМ!$D$10+'СЕТ СН'!$F$8*'СЕТ СН'!$F$9-'СЕТ СН'!$F$26</f>
        <v>1922.2731497999998</v>
      </c>
      <c r="U25" s="36">
        <f>SUMIFS(СВЦЭМ!$D$39:$D$782,СВЦЭМ!$A$39:$A$782,$A25,СВЦЭМ!$B$39:$B$782,U$11)+'СЕТ СН'!$F$14+СВЦЭМ!$D$10+'СЕТ СН'!$F$8*'СЕТ СН'!$F$9-'СЕТ СН'!$F$26</f>
        <v>1928.8687888499999</v>
      </c>
      <c r="V25" s="36">
        <f>SUMIFS(СВЦЭМ!$D$39:$D$782,СВЦЭМ!$A$39:$A$782,$A25,СВЦЭМ!$B$39:$B$782,V$11)+'СЕТ СН'!$F$14+СВЦЭМ!$D$10+'СЕТ СН'!$F$8*'СЕТ СН'!$F$9-'СЕТ СН'!$F$26</f>
        <v>1942.8614944599999</v>
      </c>
      <c r="W25" s="36">
        <f>SUMIFS(СВЦЭМ!$D$39:$D$782,СВЦЭМ!$A$39:$A$782,$A25,СВЦЭМ!$B$39:$B$782,W$11)+'СЕТ СН'!$F$14+СВЦЭМ!$D$10+'СЕТ СН'!$F$8*'СЕТ СН'!$F$9-'СЕТ СН'!$F$26</f>
        <v>1915.84867949</v>
      </c>
      <c r="X25" s="36">
        <f>SUMIFS(СВЦЭМ!$D$39:$D$782,СВЦЭМ!$A$39:$A$782,$A25,СВЦЭМ!$B$39:$B$782,X$11)+'СЕТ СН'!$F$14+СВЦЭМ!$D$10+'СЕТ СН'!$F$8*'СЕТ СН'!$F$9-'СЕТ СН'!$F$26</f>
        <v>1921.79556669</v>
      </c>
      <c r="Y25" s="36">
        <f>SUMIFS(СВЦЭМ!$D$39:$D$782,СВЦЭМ!$A$39:$A$782,$A25,СВЦЭМ!$B$39:$B$782,Y$11)+'СЕТ СН'!$F$14+СВЦЭМ!$D$10+'СЕТ СН'!$F$8*'СЕТ СН'!$F$9-'СЕТ СН'!$F$26</f>
        <v>1923.60553736</v>
      </c>
    </row>
    <row r="26" spans="1:25" ht="15.75" x14ac:dyDescent="0.2">
      <c r="A26" s="35">
        <f t="shared" si="0"/>
        <v>44910</v>
      </c>
      <c r="B26" s="36">
        <f>SUMIFS(СВЦЭМ!$D$39:$D$782,СВЦЭМ!$A$39:$A$782,$A26,СВЦЭМ!$B$39:$B$782,B$11)+'СЕТ СН'!$F$14+СВЦЭМ!$D$10+'СЕТ СН'!$F$8*'СЕТ СН'!$F$9-'СЕТ СН'!$F$26</f>
        <v>1841.0557286599999</v>
      </c>
      <c r="C26" s="36">
        <f>SUMIFS(СВЦЭМ!$D$39:$D$782,СВЦЭМ!$A$39:$A$782,$A26,СВЦЭМ!$B$39:$B$782,C$11)+'СЕТ СН'!$F$14+СВЦЭМ!$D$10+'СЕТ СН'!$F$8*'СЕТ СН'!$F$9-'СЕТ СН'!$F$26</f>
        <v>1853.9173782099999</v>
      </c>
      <c r="D26" s="36">
        <f>SUMIFS(СВЦЭМ!$D$39:$D$782,СВЦЭМ!$A$39:$A$782,$A26,СВЦЭМ!$B$39:$B$782,D$11)+'СЕТ СН'!$F$14+СВЦЭМ!$D$10+'СЕТ СН'!$F$8*'СЕТ СН'!$F$9-'СЕТ СН'!$F$26</f>
        <v>1870.6920004999999</v>
      </c>
      <c r="E26" s="36">
        <f>SUMIFS(СВЦЭМ!$D$39:$D$782,СВЦЭМ!$A$39:$A$782,$A26,СВЦЭМ!$B$39:$B$782,E$11)+'СЕТ СН'!$F$14+СВЦЭМ!$D$10+'СЕТ СН'!$F$8*'СЕТ СН'!$F$9-'СЕТ СН'!$F$26</f>
        <v>1897.2914496999999</v>
      </c>
      <c r="F26" s="36">
        <f>SUMIFS(СВЦЭМ!$D$39:$D$782,СВЦЭМ!$A$39:$A$782,$A26,СВЦЭМ!$B$39:$B$782,F$11)+'СЕТ СН'!$F$14+СВЦЭМ!$D$10+'СЕТ СН'!$F$8*'СЕТ СН'!$F$9-'СЕТ СН'!$F$26</f>
        <v>1947.7413157799999</v>
      </c>
      <c r="G26" s="36">
        <f>SUMIFS(СВЦЭМ!$D$39:$D$782,СВЦЭМ!$A$39:$A$782,$A26,СВЦЭМ!$B$39:$B$782,G$11)+'СЕТ СН'!$F$14+СВЦЭМ!$D$10+'СЕТ СН'!$F$8*'СЕТ СН'!$F$9-'СЕТ СН'!$F$26</f>
        <v>1919.4412046299999</v>
      </c>
      <c r="H26" s="36">
        <f>SUMIFS(СВЦЭМ!$D$39:$D$782,СВЦЭМ!$A$39:$A$782,$A26,СВЦЭМ!$B$39:$B$782,H$11)+'СЕТ СН'!$F$14+СВЦЭМ!$D$10+'СЕТ СН'!$F$8*'СЕТ СН'!$F$9-'СЕТ СН'!$F$26</f>
        <v>1883.7255723899998</v>
      </c>
      <c r="I26" s="36">
        <f>SUMIFS(СВЦЭМ!$D$39:$D$782,СВЦЭМ!$A$39:$A$782,$A26,СВЦЭМ!$B$39:$B$782,I$11)+'СЕТ СН'!$F$14+СВЦЭМ!$D$10+'СЕТ СН'!$F$8*'СЕТ СН'!$F$9-'СЕТ СН'!$F$26</f>
        <v>1817.3047762599999</v>
      </c>
      <c r="J26" s="36">
        <f>SUMIFS(СВЦЭМ!$D$39:$D$782,СВЦЭМ!$A$39:$A$782,$A26,СВЦЭМ!$B$39:$B$782,J$11)+'СЕТ СН'!$F$14+СВЦЭМ!$D$10+'СЕТ СН'!$F$8*'СЕТ СН'!$F$9-'СЕТ СН'!$F$26</f>
        <v>1783.4297133099999</v>
      </c>
      <c r="K26" s="36">
        <f>SUMIFS(СВЦЭМ!$D$39:$D$782,СВЦЭМ!$A$39:$A$782,$A26,СВЦЭМ!$B$39:$B$782,K$11)+'СЕТ СН'!$F$14+СВЦЭМ!$D$10+'СЕТ СН'!$F$8*'СЕТ СН'!$F$9-'СЕТ СН'!$F$26</f>
        <v>1771.2671669599999</v>
      </c>
      <c r="L26" s="36">
        <f>SUMIFS(СВЦЭМ!$D$39:$D$782,СВЦЭМ!$A$39:$A$782,$A26,СВЦЭМ!$B$39:$B$782,L$11)+'СЕТ СН'!$F$14+СВЦЭМ!$D$10+'СЕТ СН'!$F$8*'СЕТ СН'!$F$9-'СЕТ СН'!$F$26</f>
        <v>1754.83490104</v>
      </c>
      <c r="M26" s="36">
        <f>SUMIFS(СВЦЭМ!$D$39:$D$782,СВЦЭМ!$A$39:$A$782,$A26,СВЦЭМ!$B$39:$B$782,M$11)+'СЕТ СН'!$F$14+СВЦЭМ!$D$10+'СЕТ СН'!$F$8*'СЕТ СН'!$F$9-'СЕТ СН'!$F$26</f>
        <v>1763.8377611199999</v>
      </c>
      <c r="N26" s="36">
        <f>SUMIFS(СВЦЭМ!$D$39:$D$782,СВЦЭМ!$A$39:$A$782,$A26,СВЦЭМ!$B$39:$B$782,N$11)+'СЕТ СН'!$F$14+СВЦЭМ!$D$10+'СЕТ СН'!$F$8*'СЕТ СН'!$F$9-'СЕТ СН'!$F$26</f>
        <v>1784.5526219599999</v>
      </c>
      <c r="O26" s="36">
        <f>SUMIFS(СВЦЭМ!$D$39:$D$782,СВЦЭМ!$A$39:$A$782,$A26,СВЦЭМ!$B$39:$B$782,O$11)+'СЕТ СН'!$F$14+СВЦЭМ!$D$10+'СЕТ СН'!$F$8*'СЕТ СН'!$F$9-'СЕТ СН'!$F$26</f>
        <v>1794.4252834899999</v>
      </c>
      <c r="P26" s="36">
        <f>SUMIFS(СВЦЭМ!$D$39:$D$782,СВЦЭМ!$A$39:$A$782,$A26,СВЦЭМ!$B$39:$B$782,P$11)+'СЕТ СН'!$F$14+СВЦЭМ!$D$10+'СЕТ СН'!$F$8*'СЕТ СН'!$F$9-'СЕТ СН'!$F$26</f>
        <v>1810.5086782599999</v>
      </c>
      <c r="Q26" s="36">
        <f>SUMIFS(СВЦЭМ!$D$39:$D$782,СВЦЭМ!$A$39:$A$782,$A26,СВЦЭМ!$B$39:$B$782,Q$11)+'СЕТ СН'!$F$14+СВЦЭМ!$D$10+'СЕТ СН'!$F$8*'СЕТ СН'!$F$9-'СЕТ СН'!$F$26</f>
        <v>1820.9191181399999</v>
      </c>
      <c r="R26" s="36">
        <f>SUMIFS(СВЦЭМ!$D$39:$D$782,СВЦЭМ!$A$39:$A$782,$A26,СВЦЭМ!$B$39:$B$782,R$11)+'СЕТ СН'!$F$14+СВЦЭМ!$D$10+'СЕТ СН'!$F$8*'СЕТ СН'!$F$9-'СЕТ СН'!$F$26</f>
        <v>1829.8141974099999</v>
      </c>
      <c r="S26" s="36">
        <f>SUMIFS(СВЦЭМ!$D$39:$D$782,СВЦЭМ!$A$39:$A$782,$A26,СВЦЭМ!$B$39:$B$782,S$11)+'СЕТ СН'!$F$14+СВЦЭМ!$D$10+'СЕТ СН'!$F$8*'СЕТ СН'!$F$9-'СЕТ СН'!$F$26</f>
        <v>1786.3659193999999</v>
      </c>
      <c r="T26" s="36">
        <f>SUMIFS(СВЦЭМ!$D$39:$D$782,СВЦЭМ!$A$39:$A$782,$A26,СВЦЭМ!$B$39:$B$782,T$11)+'СЕТ СН'!$F$14+СВЦЭМ!$D$10+'СЕТ СН'!$F$8*'СЕТ СН'!$F$9-'СЕТ СН'!$F$26</f>
        <v>1742.9770512399998</v>
      </c>
      <c r="U26" s="36">
        <f>SUMIFS(СВЦЭМ!$D$39:$D$782,СВЦЭМ!$A$39:$A$782,$A26,СВЦЭМ!$B$39:$B$782,U$11)+'СЕТ СН'!$F$14+СВЦЭМ!$D$10+'СЕТ СН'!$F$8*'СЕТ СН'!$F$9-'СЕТ СН'!$F$26</f>
        <v>1745.0706087999999</v>
      </c>
      <c r="V26" s="36">
        <f>SUMIFS(СВЦЭМ!$D$39:$D$782,СВЦЭМ!$A$39:$A$782,$A26,СВЦЭМ!$B$39:$B$782,V$11)+'СЕТ СН'!$F$14+СВЦЭМ!$D$10+'СЕТ СН'!$F$8*'СЕТ СН'!$F$9-'СЕТ СН'!$F$26</f>
        <v>1745.4388757699999</v>
      </c>
      <c r="W26" s="36">
        <f>SUMIFS(СВЦЭМ!$D$39:$D$782,СВЦЭМ!$A$39:$A$782,$A26,СВЦЭМ!$B$39:$B$782,W$11)+'СЕТ СН'!$F$14+СВЦЭМ!$D$10+'СЕТ СН'!$F$8*'СЕТ СН'!$F$9-'СЕТ СН'!$F$26</f>
        <v>1765.9069806</v>
      </c>
      <c r="X26" s="36">
        <f>SUMIFS(СВЦЭМ!$D$39:$D$782,СВЦЭМ!$A$39:$A$782,$A26,СВЦЭМ!$B$39:$B$782,X$11)+'СЕТ СН'!$F$14+СВЦЭМ!$D$10+'СЕТ СН'!$F$8*'СЕТ СН'!$F$9-'СЕТ СН'!$F$26</f>
        <v>1778.4179619099998</v>
      </c>
      <c r="Y26" s="36">
        <f>SUMIFS(СВЦЭМ!$D$39:$D$782,СВЦЭМ!$A$39:$A$782,$A26,СВЦЭМ!$B$39:$B$782,Y$11)+'СЕТ СН'!$F$14+СВЦЭМ!$D$10+'СЕТ СН'!$F$8*'СЕТ СН'!$F$9-'СЕТ СН'!$F$26</f>
        <v>1807.1443106699999</v>
      </c>
    </row>
    <row r="27" spans="1:25" ht="15.75" x14ac:dyDescent="0.2">
      <c r="A27" s="35">
        <f t="shared" si="0"/>
        <v>44911</v>
      </c>
      <c r="B27" s="36">
        <f>SUMIFS(СВЦЭМ!$D$39:$D$782,СВЦЭМ!$A$39:$A$782,$A27,СВЦЭМ!$B$39:$B$782,B$11)+'СЕТ СН'!$F$14+СВЦЭМ!$D$10+'СЕТ СН'!$F$8*'СЕТ СН'!$F$9-'СЕТ СН'!$F$26</f>
        <v>1984.58664428</v>
      </c>
      <c r="C27" s="36">
        <f>SUMIFS(СВЦЭМ!$D$39:$D$782,СВЦЭМ!$A$39:$A$782,$A27,СВЦЭМ!$B$39:$B$782,C$11)+'СЕТ СН'!$F$14+СВЦЭМ!$D$10+'СЕТ СН'!$F$8*'СЕТ СН'!$F$9-'СЕТ СН'!$F$26</f>
        <v>2006.0602657699999</v>
      </c>
      <c r="D27" s="36">
        <f>SUMIFS(СВЦЭМ!$D$39:$D$782,СВЦЭМ!$A$39:$A$782,$A27,СВЦЭМ!$B$39:$B$782,D$11)+'СЕТ СН'!$F$14+СВЦЭМ!$D$10+'СЕТ СН'!$F$8*'СЕТ СН'!$F$9-'СЕТ СН'!$F$26</f>
        <v>2009.8266182</v>
      </c>
      <c r="E27" s="36">
        <f>SUMIFS(СВЦЭМ!$D$39:$D$782,СВЦЭМ!$A$39:$A$782,$A27,СВЦЭМ!$B$39:$B$782,E$11)+'СЕТ СН'!$F$14+СВЦЭМ!$D$10+'СЕТ СН'!$F$8*'СЕТ СН'!$F$9-'СЕТ СН'!$F$26</f>
        <v>1994.16297113</v>
      </c>
      <c r="F27" s="36">
        <f>SUMIFS(СВЦЭМ!$D$39:$D$782,СВЦЭМ!$A$39:$A$782,$A27,СВЦЭМ!$B$39:$B$782,F$11)+'СЕТ СН'!$F$14+СВЦЭМ!$D$10+'СЕТ СН'!$F$8*'СЕТ СН'!$F$9-'СЕТ СН'!$F$26</f>
        <v>1982.7611134799999</v>
      </c>
      <c r="G27" s="36">
        <f>SUMIFS(СВЦЭМ!$D$39:$D$782,СВЦЭМ!$A$39:$A$782,$A27,СВЦЭМ!$B$39:$B$782,G$11)+'СЕТ СН'!$F$14+СВЦЭМ!$D$10+'СЕТ СН'!$F$8*'СЕТ СН'!$F$9-'СЕТ СН'!$F$26</f>
        <v>1957.2837540999999</v>
      </c>
      <c r="H27" s="36">
        <f>SUMIFS(СВЦЭМ!$D$39:$D$782,СВЦЭМ!$A$39:$A$782,$A27,СВЦЭМ!$B$39:$B$782,H$11)+'СЕТ СН'!$F$14+СВЦЭМ!$D$10+'СЕТ СН'!$F$8*'СЕТ СН'!$F$9-'СЕТ СН'!$F$26</f>
        <v>1899.5114124299998</v>
      </c>
      <c r="I27" s="36">
        <f>SUMIFS(СВЦЭМ!$D$39:$D$782,СВЦЭМ!$A$39:$A$782,$A27,СВЦЭМ!$B$39:$B$782,I$11)+'СЕТ СН'!$F$14+СВЦЭМ!$D$10+'СЕТ СН'!$F$8*'СЕТ СН'!$F$9-'СЕТ СН'!$F$26</f>
        <v>1873.2495398499998</v>
      </c>
      <c r="J27" s="36">
        <f>SUMIFS(СВЦЭМ!$D$39:$D$782,СВЦЭМ!$A$39:$A$782,$A27,СВЦЭМ!$B$39:$B$782,J$11)+'СЕТ СН'!$F$14+СВЦЭМ!$D$10+'СЕТ СН'!$F$8*'СЕТ СН'!$F$9-'СЕТ СН'!$F$26</f>
        <v>1845.9438747899999</v>
      </c>
      <c r="K27" s="36">
        <f>SUMIFS(СВЦЭМ!$D$39:$D$782,СВЦЭМ!$A$39:$A$782,$A27,СВЦЭМ!$B$39:$B$782,K$11)+'СЕТ СН'!$F$14+СВЦЭМ!$D$10+'СЕТ СН'!$F$8*'СЕТ СН'!$F$9-'СЕТ СН'!$F$26</f>
        <v>1827.90239202</v>
      </c>
      <c r="L27" s="36">
        <f>SUMIFS(СВЦЭМ!$D$39:$D$782,СВЦЭМ!$A$39:$A$782,$A27,СВЦЭМ!$B$39:$B$782,L$11)+'СЕТ СН'!$F$14+СВЦЭМ!$D$10+'СЕТ СН'!$F$8*'СЕТ СН'!$F$9-'СЕТ СН'!$F$26</f>
        <v>1834.9733617099998</v>
      </c>
      <c r="M27" s="36">
        <f>SUMIFS(СВЦЭМ!$D$39:$D$782,СВЦЭМ!$A$39:$A$782,$A27,СВЦЭМ!$B$39:$B$782,M$11)+'СЕТ СН'!$F$14+СВЦЭМ!$D$10+'СЕТ СН'!$F$8*'СЕТ СН'!$F$9-'СЕТ СН'!$F$26</f>
        <v>1852.20856439</v>
      </c>
      <c r="N27" s="36">
        <f>SUMIFS(СВЦЭМ!$D$39:$D$782,СВЦЭМ!$A$39:$A$782,$A27,СВЦЭМ!$B$39:$B$782,N$11)+'СЕТ СН'!$F$14+СВЦЭМ!$D$10+'СЕТ СН'!$F$8*'СЕТ СН'!$F$9-'СЕТ СН'!$F$26</f>
        <v>1881.2861490299999</v>
      </c>
      <c r="O27" s="36">
        <f>SUMIFS(СВЦЭМ!$D$39:$D$782,СВЦЭМ!$A$39:$A$782,$A27,СВЦЭМ!$B$39:$B$782,O$11)+'СЕТ СН'!$F$14+СВЦЭМ!$D$10+'СЕТ СН'!$F$8*'СЕТ СН'!$F$9-'СЕТ СН'!$F$26</f>
        <v>1910.5218530599998</v>
      </c>
      <c r="P27" s="36">
        <f>SUMIFS(СВЦЭМ!$D$39:$D$782,СВЦЭМ!$A$39:$A$782,$A27,СВЦЭМ!$B$39:$B$782,P$11)+'СЕТ СН'!$F$14+СВЦЭМ!$D$10+'СЕТ СН'!$F$8*'СЕТ СН'!$F$9-'СЕТ СН'!$F$26</f>
        <v>1930.1537176699999</v>
      </c>
      <c r="Q27" s="36">
        <f>SUMIFS(СВЦЭМ!$D$39:$D$782,СВЦЭМ!$A$39:$A$782,$A27,СВЦЭМ!$B$39:$B$782,Q$11)+'СЕТ СН'!$F$14+СВЦЭМ!$D$10+'СЕТ СН'!$F$8*'СЕТ СН'!$F$9-'СЕТ СН'!$F$26</f>
        <v>1929.0334381099999</v>
      </c>
      <c r="R27" s="36">
        <f>SUMIFS(СВЦЭМ!$D$39:$D$782,СВЦЭМ!$A$39:$A$782,$A27,СВЦЭМ!$B$39:$B$782,R$11)+'СЕТ СН'!$F$14+СВЦЭМ!$D$10+'СЕТ СН'!$F$8*'СЕТ СН'!$F$9-'СЕТ СН'!$F$26</f>
        <v>1914.5017406499999</v>
      </c>
      <c r="S27" s="36">
        <f>SUMIFS(СВЦЭМ!$D$39:$D$782,СВЦЭМ!$A$39:$A$782,$A27,СВЦЭМ!$B$39:$B$782,S$11)+'СЕТ СН'!$F$14+СВЦЭМ!$D$10+'СЕТ СН'!$F$8*'СЕТ СН'!$F$9-'СЕТ СН'!$F$26</f>
        <v>1859.9717025099999</v>
      </c>
      <c r="T27" s="36">
        <f>SUMIFS(СВЦЭМ!$D$39:$D$782,СВЦЭМ!$A$39:$A$782,$A27,СВЦЭМ!$B$39:$B$782,T$11)+'СЕТ СН'!$F$14+СВЦЭМ!$D$10+'СЕТ СН'!$F$8*'СЕТ СН'!$F$9-'СЕТ СН'!$F$26</f>
        <v>1825.9516491899999</v>
      </c>
      <c r="U27" s="36">
        <f>SUMIFS(СВЦЭМ!$D$39:$D$782,СВЦЭМ!$A$39:$A$782,$A27,СВЦЭМ!$B$39:$B$782,U$11)+'СЕТ СН'!$F$14+СВЦЭМ!$D$10+'СЕТ СН'!$F$8*'СЕТ СН'!$F$9-'СЕТ СН'!$F$26</f>
        <v>1834.1930077799998</v>
      </c>
      <c r="V27" s="36">
        <f>SUMIFS(СВЦЭМ!$D$39:$D$782,СВЦЭМ!$A$39:$A$782,$A27,СВЦЭМ!$B$39:$B$782,V$11)+'СЕТ СН'!$F$14+СВЦЭМ!$D$10+'СЕТ СН'!$F$8*'СЕТ СН'!$F$9-'СЕТ СН'!$F$26</f>
        <v>1853.3480104299999</v>
      </c>
      <c r="W27" s="36">
        <f>SUMIFS(СВЦЭМ!$D$39:$D$782,СВЦЭМ!$A$39:$A$782,$A27,СВЦЭМ!$B$39:$B$782,W$11)+'СЕТ СН'!$F$14+СВЦЭМ!$D$10+'СЕТ СН'!$F$8*'СЕТ СН'!$F$9-'СЕТ СН'!$F$26</f>
        <v>1866.9000452499999</v>
      </c>
      <c r="X27" s="36">
        <f>SUMIFS(СВЦЭМ!$D$39:$D$782,СВЦЭМ!$A$39:$A$782,$A27,СВЦЭМ!$B$39:$B$782,X$11)+'СЕТ СН'!$F$14+СВЦЭМ!$D$10+'СЕТ СН'!$F$8*'СЕТ СН'!$F$9-'СЕТ СН'!$F$26</f>
        <v>1908.1286716</v>
      </c>
      <c r="Y27" s="36">
        <f>SUMIFS(СВЦЭМ!$D$39:$D$782,СВЦЭМ!$A$39:$A$782,$A27,СВЦЭМ!$B$39:$B$782,Y$11)+'СЕТ СН'!$F$14+СВЦЭМ!$D$10+'СЕТ СН'!$F$8*'СЕТ СН'!$F$9-'СЕТ СН'!$F$26</f>
        <v>1946.3018065499998</v>
      </c>
    </row>
    <row r="28" spans="1:25" ht="15.75" x14ac:dyDescent="0.2">
      <c r="A28" s="35">
        <f t="shared" si="0"/>
        <v>44912</v>
      </c>
      <c r="B28" s="36">
        <f>SUMIFS(СВЦЭМ!$D$39:$D$782,СВЦЭМ!$A$39:$A$782,$A28,СВЦЭМ!$B$39:$B$782,B$11)+'СЕТ СН'!$F$14+СВЦЭМ!$D$10+'СЕТ СН'!$F$8*'СЕТ СН'!$F$9-'СЕТ СН'!$F$26</f>
        <v>1844.2380580199999</v>
      </c>
      <c r="C28" s="36">
        <f>SUMIFS(СВЦЭМ!$D$39:$D$782,СВЦЭМ!$A$39:$A$782,$A28,СВЦЭМ!$B$39:$B$782,C$11)+'СЕТ СН'!$F$14+СВЦЭМ!$D$10+'СЕТ СН'!$F$8*'СЕТ СН'!$F$9-'СЕТ СН'!$F$26</f>
        <v>1828.1286370099999</v>
      </c>
      <c r="D28" s="36">
        <f>SUMIFS(СВЦЭМ!$D$39:$D$782,СВЦЭМ!$A$39:$A$782,$A28,СВЦЭМ!$B$39:$B$782,D$11)+'СЕТ СН'!$F$14+СВЦЭМ!$D$10+'СЕТ СН'!$F$8*'СЕТ СН'!$F$9-'СЕТ СН'!$F$26</f>
        <v>1837.26680343</v>
      </c>
      <c r="E28" s="36">
        <f>SUMIFS(СВЦЭМ!$D$39:$D$782,СВЦЭМ!$A$39:$A$782,$A28,СВЦЭМ!$B$39:$B$782,E$11)+'СЕТ СН'!$F$14+СВЦЭМ!$D$10+'СЕТ СН'!$F$8*'СЕТ СН'!$F$9-'СЕТ СН'!$F$26</f>
        <v>1833.5124627599998</v>
      </c>
      <c r="F28" s="36">
        <f>SUMIFS(СВЦЭМ!$D$39:$D$782,СВЦЭМ!$A$39:$A$782,$A28,СВЦЭМ!$B$39:$B$782,F$11)+'СЕТ СН'!$F$14+СВЦЭМ!$D$10+'СЕТ СН'!$F$8*'СЕТ СН'!$F$9-'СЕТ СН'!$F$26</f>
        <v>1869.28060065</v>
      </c>
      <c r="G28" s="36">
        <f>SUMIFS(СВЦЭМ!$D$39:$D$782,СВЦЭМ!$A$39:$A$782,$A28,СВЦЭМ!$B$39:$B$782,G$11)+'СЕТ СН'!$F$14+СВЦЭМ!$D$10+'СЕТ СН'!$F$8*'СЕТ СН'!$F$9-'СЕТ СН'!$F$26</f>
        <v>1854.0295052899999</v>
      </c>
      <c r="H28" s="36">
        <f>SUMIFS(СВЦЭМ!$D$39:$D$782,СВЦЭМ!$A$39:$A$782,$A28,СВЦЭМ!$B$39:$B$782,H$11)+'СЕТ СН'!$F$14+СВЦЭМ!$D$10+'СЕТ СН'!$F$8*'СЕТ СН'!$F$9-'СЕТ СН'!$F$26</f>
        <v>1830.9684853599999</v>
      </c>
      <c r="I28" s="36">
        <f>SUMIFS(СВЦЭМ!$D$39:$D$782,СВЦЭМ!$A$39:$A$782,$A28,СВЦЭМ!$B$39:$B$782,I$11)+'СЕТ СН'!$F$14+СВЦЭМ!$D$10+'СЕТ СН'!$F$8*'СЕТ СН'!$F$9-'СЕТ СН'!$F$26</f>
        <v>1866.4723820099998</v>
      </c>
      <c r="J28" s="36">
        <f>SUMIFS(СВЦЭМ!$D$39:$D$782,СВЦЭМ!$A$39:$A$782,$A28,СВЦЭМ!$B$39:$B$782,J$11)+'СЕТ СН'!$F$14+СВЦЭМ!$D$10+'СЕТ СН'!$F$8*'СЕТ СН'!$F$9-'СЕТ СН'!$F$26</f>
        <v>1849.6238982</v>
      </c>
      <c r="K28" s="36">
        <f>SUMIFS(СВЦЭМ!$D$39:$D$782,СВЦЭМ!$A$39:$A$782,$A28,СВЦЭМ!$B$39:$B$782,K$11)+'СЕТ СН'!$F$14+СВЦЭМ!$D$10+'СЕТ СН'!$F$8*'СЕТ СН'!$F$9-'СЕТ СН'!$F$26</f>
        <v>1806.0411705299998</v>
      </c>
      <c r="L28" s="36">
        <f>SUMIFS(СВЦЭМ!$D$39:$D$782,СВЦЭМ!$A$39:$A$782,$A28,СВЦЭМ!$B$39:$B$782,L$11)+'СЕТ СН'!$F$14+СВЦЭМ!$D$10+'СЕТ СН'!$F$8*'СЕТ СН'!$F$9-'СЕТ СН'!$F$26</f>
        <v>1781.7580826399999</v>
      </c>
      <c r="M28" s="36">
        <f>SUMIFS(СВЦЭМ!$D$39:$D$782,СВЦЭМ!$A$39:$A$782,$A28,СВЦЭМ!$B$39:$B$782,M$11)+'СЕТ СН'!$F$14+СВЦЭМ!$D$10+'СЕТ СН'!$F$8*'СЕТ СН'!$F$9-'СЕТ СН'!$F$26</f>
        <v>1782.5443910099998</v>
      </c>
      <c r="N28" s="36">
        <f>SUMIFS(СВЦЭМ!$D$39:$D$782,СВЦЭМ!$A$39:$A$782,$A28,СВЦЭМ!$B$39:$B$782,N$11)+'СЕТ СН'!$F$14+СВЦЭМ!$D$10+'СЕТ СН'!$F$8*'СЕТ СН'!$F$9-'СЕТ СН'!$F$26</f>
        <v>1822.0086327899999</v>
      </c>
      <c r="O28" s="36">
        <f>SUMIFS(СВЦЭМ!$D$39:$D$782,СВЦЭМ!$A$39:$A$782,$A28,СВЦЭМ!$B$39:$B$782,O$11)+'СЕТ СН'!$F$14+СВЦЭМ!$D$10+'СЕТ СН'!$F$8*'СЕТ СН'!$F$9-'СЕТ СН'!$F$26</f>
        <v>1806.9432773899998</v>
      </c>
      <c r="P28" s="36">
        <f>SUMIFS(СВЦЭМ!$D$39:$D$782,СВЦЭМ!$A$39:$A$782,$A28,СВЦЭМ!$B$39:$B$782,P$11)+'СЕТ СН'!$F$14+СВЦЭМ!$D$10+'СЕТ СН'!$F$8*'СЕТ СН'!$F$9-'СЕТ СН'!$F$26</f>
        <v>1825.63787295</v>
      </c>
      <c r="Q28" s="36">
        <f>SUMIFS(СВЦЭМ!$D$39:$D$782,СВЦЭМ!$A$39:$A$782,$A28,СВЦЭМ!$B$39:$B$782,Q$11)+'СЕТ СН'!$F$14+СВЦЭМ!$D$10+'СЕТ СН'!$F$8*'СЕТ СН'!$F$9-'СЕТ СН'!$F$26</f>
        <v>1820.6791287299998</v>
      </c>
      <c r="R28" s="36">
        <f>SUMIFS(СВЦЭМ!$D$39:$D$782,СВЦЭМ!$A$39:$A$782,$A28,СВЦЭМ!$B$39:$B$782,R$11)+'СЕТ СН'!$F$14+СВЦЭМ!$D$10+'СЕТ СН'!$F$8*'СЕТ СН'!$F$9-'СЕТ СН'!$F$26</f>
        <v>1818.9321175599998</v>
      </c>
      <c r="S28" s="36">
        <f>SUMIFS(СВЦЭМ!$D$39:$D$782,СВЦЭМ!$A$39:$A$782,$A28,СВЦЭМ!$B$39:$B$782,S$11)+'СЕТ СН'!$F$14+СВЦЭМ!$D$10+'СЕТ СН'!$F$8*'СЕТ СН'!$F$9-'СЕТ СН'!$F$26</f>
        <v>1769.6495712999999</v>
      </c>
      <c r="T28" s="36">
        <f>SUMIFS(СВЦЭМ!$D$39:$D$782,СВЦЭМ!$A$39:$A$782,$A28,СВЦЭМ!$B$39:$B$782,T$11)+'СЕТ СН'!$F$14+СВЦЭМ!$D$10+'СЕТ СН'!$F$8*'СЕТ СН'!$F$9-'СЕТ СН'!$F$26</f>
        <v>1728.68998216</v>
      </c>
      <c r="U28" s="36">
        <f>SUMIFS(СВЦЭМ!$D$39:$D$782,СВЦЭМ!$A$39:$A$782,$A28,СВЦЭМ!$B$39:$B$782,U$11)+'СЕТ СН'!$F$14+СВЦЭМ!$D$10+'СЕТ СН'!$F$8*'СЕТ СН'!$F$9-'СЕТ СН'!$F$26</f>
        <v>1747.2621207599998</v>
      </c>
      <c r="V28" s="36">
        <f>SUMIFS(СВЦЭМ!$D$39:$D$782,СВЦЭМ!$A$39:$A$782,$A28,СВЦЭМ!$B$39:$B$782,V$11)+'СЕТ СН'!$F$14+СВЦЭМ!$D$10+'СЕТ СН'!$F$8*'СЕТ СН'!$F$9-'СЕТ СН'!$F$26</f>
        <v>1770.60155788</v>
      </c>
      <c r="W28" s="36">
        <f>SUMIFS(СВЦЭМ!$D$39:$D$782,СВЦЭМ!$A$39:$A$782,$A28,СВЦЭМ!$B$39:$B$782,W$11)+'СЕТ СН'!$F$14+СВЦЭМ!$D$10+'СЕТ СН'!$F$8*'СЕТ СН'!$F$9-'СЕТ СН'!$F$26</f>
        <v>1777.7047081799999</v>
      </c>
      <c r="X28" s="36">
        <f>SUMIFS(СВЦЭМ!$D$39:$D$782,СВЦЭМ!$A$39:$A$782,$A28,СВЦЭМ!$B$39:$B$782,X$11)+'СЕТ СН'!$F$14+СВЦЭМ!$D$10+'СЕТ СН'!$F$8*'СЕТ СН'!$F$9-'СЕТ СН'!$F$26</f>
        <v>1788.7287898999998</v>
      </c>
      <c r="Y28" s="36">
        <f>SUMIFS(СВЦЭМ!$D$39:$D$782,СВЦЭМ!$A$39:$A$782,$A28,СВЦЭМ!$B$39:$B$782,Y$11)+'СЕТ СН'!$F$14+СВЦЭМ!$D$10+'СЕТ СН'!$F$8*'СЕТ СН'!$F$9-'СЕТ СН'!$F$26</f>
        <v>1791.7282312599998</v>
      </c>
    </row>
    <row r="29" spans="1:25" ht="15.75" x14ac:dyDescent="0.2">
      <c r="A29" s="35">
        <f t="shared" si="0"/>
        <v>44913</v>
      </c>
      <c r="B29" s="36">
        <f>SUMIFS(СВЦЭМ!$D$39:$D$782,СВЦЭМ!$A$39:$A$782,$A29,СВЦЭМ!$B$39:$B$782,B$11)+'СЕТ СН'!$F$14+СВЦЭМ!$D$10+'СЕТ СН'!$F$8*'СЕТ СН'!$F$9-'СЕТ СН'!$F$26</f>
        <v>1920.2168141699999</v>
      </c>
      <c r="C29" s="36">
        <f>SUMIFS(СВЦЭМ!$D$39:$D$782,СВЦЭМ!$A$39:$A$782,$A29,СВЦЭМ!$B$39:$B$782,C$11)+'СЕТ СН'!$F$14+СВЦЭМ!$D$10+'СЕТ СН'!$F$8*'СЕТ СН'!$F$9-'СЕТ СН'!$F$26</f>
        <v>1930.5547027999999</v>
      </c>
      <c r="D29" s="36">
        <f>SUMIFS(СВЦЭМ!$D$39:$D$782,СВЦЭМ!$A$39:$A$782,$A29,СВЦЭМ!$B$39:$B$782,D$11)+'СЕТ СН'!$F$14+СВЦЭМ!$D$10+'СЕТ СН'!$F$8*'СЕТ СН'!$F$9-'СЕТ СН'!$F$26</f>
        <v>1936.3363839599999</v>
      </c>
      <c r="E29" s="36">
        <f>SUMIFS(СВЦЭМ!$D$39:$D$782,СВЦЭМ!$A$39:$A$782,$A29,СВЦЭМ!$B$39:$B$782,E$11)+'СЕТ СН'!$F$14+СВЦЭМ!$D$10+'СЕТ СН'!$F$8*'СЕТ СН'!$F$9-'СЕТ СН'!$F$26</f>
        <v>1934.4070525899999</v>
      </c>
      <c r="F29" s="36">
        <f>SUMIFS(СВЦЭМ!$D$39:$D$782,СВЦЭМ!$A$39:$A$782,$A29,СВЦЭМ!$B$39:$B$782,F$11)+'СЕТ СН'!$F$14+СВЦЭМ!$D$10+'СЕТ СН'!$F$8*'СЕТ СН'!$F$9-'СЕТ СН'!$F$26</f>
        <v>1954.2115367099998</v>
      </c>
      <c r="G29" s="36">
        <f>SUMIFS(СВЦЭМ!$D$39:$D$782,СВЦЭМ!$A$39:$A$782,$A29,СВЦЭМ!$B$39:$B$782,G$11)+'СЕТ СН'!$F$14+СВЦЭМ!$D$10+'СЕТ СН'!$F$8*'СЕТ СН'!$F$9-'СЕТ СН'!$F$26</f>
        <v>1964.8131756099999</v>
      </c>
      <c r="H29" s="36">
        <f>SUMIFS(СВЦЭМ!$D$39:$D$782,СВЦЭМ!$A$39:$A$782,$A29,СВЦЭМ!$B$39:$B$782,H$11)+'СЕТ СН'!$F$14+СВЦЭМ!$D$10+'СЕТ СН'!$F$8*'СЕТ СН'!$F$9-'СЕТ СН'!$F$26</f>
        <v>1939.0783675599998</v>
      </c>
      <c r="I29" s="36">
        <f>SUMIFS(СВЦЭМ!$D$39:$D$782,СВЦЭМ!$A$39:$A$782,$A29,СВЦЭМ!$B$39:$B$782,I$11)+'СЕТ СН'!$F$14+СВЦЭМ!$D$10+'СЕТ СН'!$F$8*'СЕТ СН'!$F$9-'СЕТ СН'!$F$26</f>
        <v>1911.5329205199998</v>
      </c>
      <c r="J29" s="36">
        <f>SUMIFS(СВЦЭМ!$D$39:$D$782,СВЦЭМ!$A$39:$A$782,$A29,СВЦЭМ!$B$39:$B$782,J$11)+'СЕТ СН'!$F$14+СВЦЭМ!$D$10+'СЕТ СН'!$F$8*'СЕТ СН'!$F$9-'СЕТ СН'!$F$26</f>
        <v>1888.9460635099999</v>
      </c>
      <c r="K29" s="36">
        <f>SUMIFS(СВЦЭМ!$D$39:$D$782,СВЦЭМ!$A$39:$A$782,$A29,СВЦЭМ!$B$39:$B$782,K$11)+'СЕТ СН'!$F$14+СВЦЭМ!$D$10+'СЕТ СН'!$F$8*'СЕТ СН'!$F$9-'СЕТ СН'!$F$26</f>
        <v>1832.4135413899999</v>
      </c>
      <c r="L29" s="36">
        <f>SUMIFS(СВЦЭМ!$D$39:$D$782,СВЦЭМ!$A$39:$A$782,$A29,СВЦЭМ!$B$39:$B$782,L$11)+'СЕТ СН'!$F$14+СВЦЭМ!$D$10+'СЕТ СН'!$F$8*'СЕТ СН'!$F$9-'СЕТ СН'!$F$26</f>
        <v>1798.27876322</v>
      </c>
      <c r="M29" s="36">
        <f>SUMIFS(СВЦЭМ!$D$39:$D$782,СВЦЭМ!$A$39:$A$782,$A29,СВЦЭМ!$B$39:$B$782,M$11)+'СЕТ СН'!$F$14+СВЦЭМ!$D$10+'СЕТ СН'!$F$8*'СЕТ СН'!$F$9-'СЕТ СН'!$F$26</f>
        <v>1789.8959073999999</v>
      </c>
      <c r="N29" s="36">
        <f>SUMIFS(СВЦЭМ!$D$39:$D$782,СВЦЭМ!$A$39:$A$782,$A29,СВЦЭМ!$B$39:$B$782,N$11)+'СЕТ СН'!$F$14+СВЦЭМ!$D$10+'СЕТ СН'!$F$8*'СЕТ СН'!$F$9-'СЕТ СН'!$F$26</f>
        <v>1821.3492711399999</v>
      </c>
      <c r="O29" s="36">
        <f>SUMIFS(СВЦЭМ!$D$39:$D$782,СВЦЭМ!$A$39:$A$782,$A29,СВЦЭМ!$B$39:$B$782,O$11)+'СЕТ СН'!$F$14+СВЦЭМ!$D$10+'СЕТ СН'!$F$8*'СЕТ СН'!$F$9-'СЕТ СН'!$F$26</f>
        <v>1823.21540424</v>
      </c>
      <c r="P29" s="36">
        <f>SUMIFS(СВЦЭМ!$D$39:$D$782,СВЦЭМ!$A$39:$A$782,$A29,СВЦЭМ!$B$39:$B$782,P$11)+'СЕТ СН'!$F$14+СВЦЭМ!$D$10+'СЕТ СН'!$F$8*'СЕТ СН'!$F$9-'СЕТ СН'!$F$26</f>
        <v>1837.6627994099999</v>
      </c>
      <c r="Q29" s="36">
        <f>SUMIFS(СВЦЭМ!$D$39:$D$782,СВЦЭМ!$A$39:$A$782,$A29,СВЦЭМ!$B$39:$B$782,Q$11)+'СЕТ СН'!$F$14+СВЦЭМ!$D$10+'СЕТ СН'!$F$8*'СЕТ СН'!$F$9-'СЕТ СН'!$F$26</f>
        <v>1828.66920448</v>
      </c>
      <c r="R29" s="36">
        <f>SUMIFS(СВЦЭМ!$D$39:$D$782,СВЦЭМ!$A$39:$A$782,$A29,СВЦЭМ!$B$39:$B$782,R$11)+'СЕТ СН'!$F$14+СВЦЭМ!$D$10+'СЕТ СН'!$F$8*'СЕТ СН'!$F$9-'СЕТ СН'!$F$26</f>
        <v>1843.72462961</v>
      </c>
      <c r="S29" s="36">
        <f>SUMIFS(СВЦЭМ!$D$39:$D$782,СВЦЭМ!$A$39:$A$782,$A29,СВЦЭМ!$B$39:$B$782,S$11)+'СЕТ СН'!$F$14+СВЦЭМ!$D$10+'СЕТ СН'!$F$8*'СЕТ СН'!$F$9-'СЕТ СН'!$F$26</f>
        <v>1802.68348823</v>
      </c>
      <c r="T29" s="36">
        <f>SUMIFS(СВЦЭМ!$D$39:$D$782,СВЦЭМ!$A$39:$A$782,$A29,СВЦЭМ!$B$39:$B$782,T$11)+'СЕТ СН'!$F$14+СВЦЭМ!$D$10+'СЕТ СН'!$F$8*'СЕТ СН'!$F$9-'СЕТ СН'!$F$26</f>
        <v>1754.3455304499998</v>
      </c>
      <c r="U29" s="36">
        <f>SUMIFS(СВЦЭМ!$D$39:$D$782,СВЦЭМ!$A$39:$A$782,$A29,СВЦЭМ!$B$39:$B$782,U$11)+'СЕТ СН'!$F$14+СВЦЭМ!$D$10+'СЕТ СН'!$F$8*'СЕТ СН'!$F$9-'СЕТ СН'!$F$26</f>
        <v>1769.26002595</v>
      </c>
      <c r="V29" s="36">
        <f>SUMIFS(СВЦЭМ!$D$39:$D$782,СВЦЭМ!$A$39:$A$782,$A29,СВЦЭМ!$B$39:$B$782,V$11)+'СЕТ СН'!$F$14+СВЦЭМ!$D$10+'СЕТ СН'!$F$8*'СЕТ СН'!$F$9-'СЕТ СН'!$F$26</f>
        <v>1789.8775570799999</v>
      </c>
      <c r="W29" s="36">
        <f>SUMIFS(СВЦЭМ!$D$39:$D$782,СВЦЭМ!$A$39:$A$782,$A29,СВЦЭМ!$B$39:$B$782,W$11)+'СЕТ СН'!$F$14+СВЦЭМ!$D$10+'СЕТ СН'!$F$8*'СЕТ СН'!$F$9-'СЕТ СН'!$F$26</f>
        <v>1795.1759180299998</v>
      </c>
      <c r="X29" s="36">
        <f>SUMIFS(СВЦЭМ!$D$39:$D$782,СВЦЭМ!$A$39:$A$782,$A29,СВЦЭМ!$B$39:$B$782,X$11)+'СЕТ СН'!$F$14+СВЦЭМ!$D$10+'СЕТ СН'!$F$8*'СЕТ СН'!$F$9-'СЕТ СН'!$F$26</f>
        <v>1824.70209069</v>
      </c>
      <c r="Y29" s="36">
        <f>SUMIFS(СВЦЭМ!$D$39:$D$782,СВЦЭМ!$A$39:$A$782,$A29,СВЦЭМ!$B$39:$B$782,Y$11)+'СЕТ СН'!$F$14+СВЦЭМ!$D$10+'СЕТ СН'!$F$8*'СЕТ СН'!$F$9-'СЕТ СН'!$F$26</f>
        <v>1856.1191999099999</v>
      </c>
    </row>
    <row r="30" spans="1:25" ht="15.75" x14ac:dyDescent="0.2">
      <c r="A30" s="35">
        <f t="shared" si="0"/>
        <v>44914</v>
      </c>
      <c r="B30" s="36">
        <f>SUMIFS(СВЦЭМ!$D$39:$D$782,СВЦЭМ!$A$39:$A$782,$A30,СВЦЭМ!$B$39:$B$782,B$11)+'СЕТ СН'!$F$14+СВЦЭМ!$D$10+'СЕТ СН'!$F$8*'СЕТ СН'!$F$9-'СЕТ СН'!$F$26</f>
        <v>1862.0103975099998</v>
      </c>
      <c r="C30" s="36">
        <f>SUMIFS(СВЦЭМ!$D$39:$D$782,СВЦЭМ!$A$39:$A$782,$A30,СВЦЭМ!$B$39:$B$782,C$11)+'СЕТ СН'!$F$14+СВЦЭМ!$D$10+'СЕТ СН'!$F$8*'СЕТ СН'!$F$9-'СЕТ СН'!$F$26</f>
        <v>1888.0493606699999</v>
      </c>
      <c r="D30" s="36">
        <f>SUMIFS(СВЦЭМ!$D$39:$D$782,СВЦЭМ!$A$39:$A$782,$A30,СВЦЭМ!$B$39:$B$782,D$11)+'СЕТ СН'!$F$14+СВЦЭМ!$D$10+'СЕТ СН'!$F$8*'СЕТ СН'!$F$9-'СЕТ СН'!$F$26</f>
        <v>1931.55720387</v>
      </c>
      <c r="E30" s="36">
        <f>SUMIFS(СВЦЭМ!$D$39:$D$782,СВЦЭМ!$A$39:$A$782,$A30,СВЦЭМ!$B$39:$B$782,E$11)+'СЕТ СН'!$F$14+СВЦЭМ!$D$10+'СЕТ СН'!$F$8*'СЕТ СН'!$F$9-'СЕТ СН'!$F$26</f>
        <v>1933.2108974799999</v>
      </c>
      <c r="F30" s="36">
        <f>SUMIFS(СВЦЭМ!$D$39:$D$782,СВЦЭМ!$A$39:$A$782,$A30,СВЦЭМ!$B$39:$B$782,F$11)+'СЕТ СН'!$F$14+СВЦЭМ!$D$10+'СЕТ СН'!$F$8*'СЕТ СН'!$F$9-'СЕТ СН'!$F$26</f>
        <v>1942.2239597799999</v>
      </c>
      <c r="G30" s="36">
        <f>SUMIFS(СВЦЭМ!$D$39:$D$782,СВЦЭМ!$A$39:$A$782,$A30,СВЦЭМ!$B$39:$B$782,G$11)+'СЕТ СН'!$F$14+СВЦЭМ!$D$10+'СЕТ СН'!$F$8*'СЕТ СН'!$F$9-'СЕТ СН'!$F$26</f>
        <v>1940.9387805199999</v>
      </c>
      <c r="H30" s="36">
        <f>SUMIFS(СВЦЭМ!$D$39:$D$782,СВЦЭМ!$A$39:$A$782,$A30,СВЦЭМ!$B$39:$B$782,H$11)+'СЕТ СН'!$F$14+СВЦЭМ!$D$10+'СЕТ СН'!$F$8*'СЕТ СН'!$F$9-'СЕТ СН'!$F$26</f>
        <v>1928.6328599599999</v>
      </c>
      <c r="I30" s="36">
        <f>SUMIFS(СВЦЭМ!$D$39:$D$782,СВЦЭМ!$A$39:$A$782,$A30,СВЦЭМ!$B$39:$B$782,I$11)+'СЕТ СН'!$F$14+СВЦЭМ!$D$10+'СЕТ СН'!$F$8*'СЕТ СН'!$F$9-'СЕТ СН'!$F$26</f>
        <v>1908.8895060299999</v>
      </c>
      <c r="J30" s="36">
        <f>SUMIFS(СВЦЭМ!$D$39:$D$782,СВЦЭМ!$A$39:$A$782,$A30,СВЦЭМ!$B$39:$B$782,J$11)+'СЕТ СН'!$F$14+СВЦЭМ!$D$10+'СЕТ СН'!$F$8*'СЕТ СН'!$F$9-'СЕТ СН'!$F$26</f>
        <v>1899.3605560599999</v>
      </c>
      <c r="K30" s="36">
        <f>SUMIFS(СВЦЭМ!$D$39:$D$782,СВЦЭМ!$A$39:$A$782,$A30,СВЦЭМ!$B$39:$B$782,K$11)+'СЕТ СН'!$F$14+СВЦЭМ!$D$10+'СЕТ СН'!$F$8*'СЕТ СН'!$F$9-'СЕТ СН'!$F$26</f>
        <v>1875.6897266599999</v>
      </c>
      <c r="L30" s="36">
        <f>SUMIFS(СВЦЭМ!$D$39:$D$782,СВЦЭМ!$A$39:$A$782,$A30,СВЦЭМ!$B$39:$B$782,L$11)+'СЕТ СН'!$F$14+СВЦЭМ!$D$10+'СЕТ СН'!$F$8*'СЕТ СН'!$F$9-'СЕТ СН'!$F$26</f>
        <v>1885.9684998399998</v>
      </c>
      <c r="M30" s="36">
        <f>SUMIFS(СВЦЭМ!$D$39:$D$782,СВЦЭМ!$A$39:$A$782,$A30,СВЦЭМ!$B$39:$B$782,M$11)+'СЕТ СН'!$F$14+СВЦЭМ!$D$10+'СЕТ СН'!$F$8*'СЕТ СН'!$F$9-'СЕТ СН'!$F$26</f>
        <v>1888.9366794399998</v>
      </c>
      <c r="N30" s="36">
        <f>SUMIFS(СВЦЭМ!$D$39:$D$782,СВЦЭМ!$A$39:$A$782,$A30,СВЦЭМ!$B$39:$B$782,N$11)+'СЕТ СН'!$F$14+СВЦЭМ!$D$10+'СЕТ СН'!$F$8*'СЕТ СН'!$F$9-'СЕТ СН'!$F$26</f>
        <v>1915.7095985899998</v>
      </c>
      <c r="O30" s="36">
        <f>SUMIFS(СВЦЭМ!$D$39:$D$782,СВЦЭМ!$A$39:$A$782,$A30,СВЦЭМ!$B$39:$B$782,O$11)+'СЕТ СН'!$F$14+СВЦЭМ!$D$10+'СЕТ СН'!$F$8*'СЕТ СН'!$F$9-'СЕТ СН'!$F$26</f>
        <v>1921.9316471</v>
      </c>
      <c r="P30" s="36">
        <f>SUMIFS(СВЦЭМ!$D$39:$D$782,СВЦЭМ!$A$39:$A$782,$A30,СВЦЭМ!$B$39:$B$782,P$11)+'СЕТ СН'!$F$14+СВЦЭМ!$D$10+'СЕТ СН'!$F$8*'СЕТ СН'!$F$9-'СЕТ СН'!$F$26</f>
        <v>1933.9214908599999</v>
      </c>
      <c r="Q30" s="36">
        <f>SUMIFS(СВЦЭМ!$D$39:$D$782,СВЦЭМ!$A$39:$A$782,$A30,СВЦЭМ!$B$39:$B$782,Q$11)+'СЕТ СН'!$F$14+СВЦЭМ!$D$10+'СЕТ СН'!$F$8*'СЕТ СН'!$F$9-'СЕТ СН'!$F$26</f>
        <v>1930.2952334199999</v>
      </c>
      <c r="R30" s="36">
        <f>SUMIFS(СВЦЭМ!$D$39:$D$782,СВЦЭМ!$A$39:$A$782,$A30,СВЦЭМ!$B$39:$B$782,R$11)+'СЕТ СН'!$F$14+СВЦЭМ!$D$10+'СЕТ СН'!$F$8*'СЕТ СН'!$F$9-'СЕТ СН'!$F$26</f>
        <v>1922.2376282199998</v>
      </c>
      <c r="S30" s="36">
        <f>SUMIFS(СВЦЭМ!$D$39:$D$782,СВЦЭМ!$A$39:$A$782,$A30,СВЦЭМ!$B$39:$B$782,S$11)+'СЕТ СН'!$F$14+СВЦЭМ!$D$10+'СЕТ СН'!$F$8*'СЕТ СН'!$F$9-'СЕТ СН'!$F$26</f>
        <v>1909.0610266499998</v>
      </c>
      <c r="T30" s="36">
        <f>SUMIFS(СВЦЭМ!$D$39:$D$782,СВЦЭМ!$A$39:$A$782,$A30,СВЦЭМ!$B$39:$B$782,T$11)+'СЕТ СН'!$F$14+СВЦЭМ!$D$10+'СЕТ СН'!$F$8*'СЕТ СН'!$F$9-'СЕТ СН'!$F$26</f>
        <v>1820.8977415099998</v>
      </c>
      <c r="U30" s="36">
        <f>SUMIFS(СВЦЭМ!$D$39:$D$782,СВЦЭМ!$A$39:$A$782,$A30,СВЦЭМ!$B$39:$B$782,U$11)+'СЕТ СН'!$F$14+СВЦЭМ!$D$10+'СЕТ СН'!$F$8*'СЕТ СН'!$F$9-'СЕТ СН'!$F$26</f>
        <v>1867.2192386899999</v>
      </c>
      <c r="V30" s="36">
        <f>SUMIFS(СВЦЭМ!$D$39:$D$782,СВЦЭМ!$A$39:$A$782,$A30,СВЦЭМ!$B$39:$B$782,V$11)+'СЕТ СН'!$F$14+СВЦЭМ!$D$10+'СЕТ СН'!$F$8*'СЕТ СН'!$F$9-'СЕТ СН'!$F$26</f>
        <v>1872.86632644</v>
      </c>
      <c r="W30" s="36">
        <f>SUMIFS(СВЦЭМ!$D$39:$D$782,СВЦЭМ!$A$39:$A$782,$A30,СВЦЭМ!$B$39:$B$782,W$11)+'СЕТ СН'!$F$14+СВЦЭМ!$D$10+'СЕТ СН'!$F$8*'СЕТ СН'!$F$9-'СЕТ СН'!$F$26</f>
        <v>1902.3580886699999</v>
      </c>
      <c r="X30" s="36">
        <f>SUMIFS(СВЦЭМ!$D$39:$D$782,СВЦЭМ!$A$39:$A$782,$A30,СВЦЭМ!$B$39:$B$782,X$11)+'СЕТ СН'!$F$14+СВЦЭМ!$D$10+'СЕТ СН'!$F$8*'СЕТ СН'!$F$9-'СЕТ СН'!$F$26</f>
        <v>1910.9949185799999</v>
      </c>
      <c r="Y30" s="36">
        <f>SUMIFS(СВЦЭМ!$D$39:$D$782,СВЦЭМ!$A$39:$A$782,$A30,СВЦЭМ!$B$39:$B$782,Y$11)+'СЕТ СН'!$F$14+СВЦЭМ!$D$10+'СЕТ СН'!$F$8*'СЕТ СН'!$F$9-'СЕТ СН'!$F$26</f>
        <v>1922.0626043999998</v>
      </c>
    </row>
    <row r="31" spans="1:25" ht="15.75" x14ac:dyDescent="0.2">
      <c r="A31" s="35">
        <f t="shared" si="0"/>
        <v>44915</v>
      </c>
      <c r="B31" s="36">
        <f>SUMIFS(СВЦЭМ!$D$39:$D$782,СВЦЭМ!$A$39:$A$782,$A31,СВЦЭМ!$B$39:$B$782,B$11)+'СЕТ СН'!$F$14+СВЦЭМ!$D$10+'СЕТ СН'!$F$8*'СЕТ СН'!$F$9-'СЕТ СН'!$F$26</f>
        <v>1878.3440343599998</v>
      </c>
      <c r="C31" s="36">
        <f>SUMIFS(СВЦЭМ!$D$39:$D$782,СВЦЭМ!$A$39:$A$782,$A31,СВЦЭМ!$B$39:$B$782,C$11)+'СЕТ СН'!$F$14+СВЦЭМ!$D$10+'СЕТ СН'!$F$8*'СЕТ СН'!$F$9-'СЕТ СН'!$F$26</f>
        <v>1898.3109992</v>
      </c>
      <c r="D31" s="36">
        <f>SUMIFS(СВЦЭМ!$D$39:$D$782,СВЦЭМ!$A$39:$A$782,$A31,СВЦЭМ!$B$39:$B$782,D$11)+'СЕТ СН'!$F$14+СВЦЭМ!$D$10+'СЕТ СН'!$F$8*'СЕТ СН'!$F$9-'СЕТ СН'!$F$26</f>
        <v>1899.1089217199999</v>
      </c>
      <c r="E31" s="36">
        <f>SUMIFS(СВЦЭМ!$D$39:$D$782,СВЦЭМ!$A$39:$A$782,$A31,СВЦЭМ!$B$39:$B$782,E$11)+'СЕТ СН'!$F$14+СВЦЭМ!$D$10+'СЕТ СН'!$F$8*'СЕТ СН'!$F$9-'СЕТ СН'!$F$26</f>
        <v>1904.9905649499999</v>
      </c>
      <c r="F31" s="36">
        <f>SUMIFS(СВЦЭМ!$D$39:$D$782,СВЦЭМ!$A$39:$A$782,$A31,СВЦЭМ!$B$39:$B$782,F$11)+'СЕТ СН'!$F$14+СВЦЭМ!$D$10+'СЕТ СН'!$F$8*'СЕТ СН'!$F$9-'СЕТ СН'!$F$26</f>
        <v>1900.5783159599998</v>
      </c>
      <c r="G31" s="36">
        <f>SUMIFS(СВЦЭМ!$D$39:$D$782,СВЦЭМ!$A$39:$A$782,$A31,СВЦЭМ!$B$39:$B$782,G$11)+'СЕТ СН'!$F$14+СВЦЭМ!$D$10+'СЕТ СН'!$F$8*'СЕТ СН'!$F$9-'СЕТ СН'!$F$26</f>
        <v>1888.6586788</v>
      </c>
      <c r="H31" s="36">
        <f>SUMIFS(СВЦЭМ!$D$39:$D$782,СВЦЭМ!$A$39:$A$782,$A31,СВЦЭМ!$B$39:$B$782,H$11)+'СЕТ СН'!$F$14+СВЦЭМ!$D$10+'СЕТ СН'!$F$8*'СЕТ СН'!$F$9-'СЕТ СН'!$F$26</f>
        <v>1858.6988087099999</v>
      </c>
      <c r="I31" s="36">
        <f>SUMIFS(СВЦЭМ!$D$39:$D$782,СВЦЭМ!$A$39:$A$782,$A31,СВЦЭМ!$B$39:$B$782,I$11)+'СЕТ СН'!$F$14+СВЦЭМ!$D$10+'СЕТ СН'!$F$8*'СЕТ СН'!$F$9-'СЕТ СН'!$F$26</f>
        <v>1843.6924667699998</v>
      </c>
      <c r="J31" s="36">
        <f>SUMIFS(СВЦЭМ!$D$39:$D$782,СВЦЭМ!$A$39:$A$782,$A31,СВЦЭМ!$B$39:$B$782,J$11)+'СЕТ СН'!$F$14+СВЦЭМ!$D$10+'СЕТ СН'!$F$8*'СЕТ СН'!$F$9-'СЕТ СН'!$F$26</f>
        <v>1835.2119656899999</v>
      </c>
      <c r="K31" s="36">
        <f>SUMIFS(СВЦЭМ!$D$39:$D$782,СВЦЭМ!$A$39:$A$782,$A31,СВЦЭМ!$B$39:$B$782,K$11)+'СЕТ СН'!$F$14+СВЦЭМ!$D$10+'СЕТ СН'!$F$8*'СЕТ СН'!$F$9-'СЕТ СН'!$F$26</f>
        <v>1830.1418099</v>
      </c>
      <c r="L31" s="36">
        <f>SUMIFS(СВЦЭМ!$D$39:$D$782,СВЦЭМ!$A$39:$A$782,$A31,СВЦЭМ!$B$39:$B$782,L$11)+'СЕТ СН'!$F$14+СВЦЭМ!$D$10+'СЕТ СН'!$F$8*'СЕТ СН'!$F$9-'СЕТ СН'!$F$26</f>
        <v>1830.4344716599999</v>
      </c>
      <c r="M31" s="36">
        <f>SUMIFS(СВЦЭМ!$D$39:$D$782,СВЦЭМ!$A$39:$A$782,$A31,СВЦЭМ!$B$39:$B$782,M$11)+'СЕТ СН'!$F$14+СВЦЭМ!$D$10+'СЕТ СН'!$F$8*'СЕТ СН'!$F$9-'СЕТ СН'!$F$26</f>
        <v>1821.6427322999998</v>
      </c>
      <c r="N31" s="36">
        <f>SUMIFS(СВЦЭМ!$D$39:$D$782,СВЦЭМ!$A$39:$A$782,$A31,СВЦЭМ!$B$39:$B$782,N$11)+'СЕТ СН'!$F$14+СВЦЭМ!$D$10+'СЕТ СН'!$F$8*'СЕТ СН'!$F$9-'СЕТ СН'!$F$26</f>
        <v>1870.4019448899999</v>
      </c>
      <c r="O31" s="36">
        <f>SUMIFS(СВЦЭМ!$D$39:$D$782,СВЦЭМ!$A$39:$A$782,$A31,СВЦЭМ!$B$39:$B$782,O$11)+'СЕТ СН'!$F$14+СВЦЭМ!$D$10+'СЕТ СН'!$F$8*'СЕТ СН'!$F$9-'СЕТ СН'!$F$26</f>
        <v>1876.2146758899999</v>
      </c>
      <c r="P31" s="36">
        <f>SUMIFS(СВЦЭМ!$D$39:$D$782,СВЦЭМ!$A$39:$A$782,$A31,СВЦЭМ!$B$39:$B$782,P$11)+'СЕТ СН'!$F$14+СВЦЭМ!$D$10+'СЕТ СН'!$F$8*'СЕТ СН'!$F$9-'СЕТ СН'!$F$26</f>
        <v>1882.4968984799998</v>
      </c>
      <c r="Q31" s="36">
        <f>SUMIFS(СВЦЭМ!$D$39:$D$782,СВЦЭМ!$A$39:$A$782,$A31,СВЦЭМ!$B$39:$B$782,Q$11)+'СЕТ СН'!$F$14+СВЦЭМ!$D$10+'СЕТ СН'!$F$8*'СЕТ СН'!$F$9-'СЕТ СН'!$F$26</f>
        <v>1885.6166897099999</v>
      </c>
      <c r="R31" s="36">
        <f>SUMIFS(СВЦЭМ!$D$39:$D$782,СВЦЭМ!$A$39:$A$782,$A31,СВЦЭМ!$B$39:$B$782,R$11)+'СЕТ СН'!$F$14+СВЦЭМ!$D$10+'СЕТ СН'!$F$8*'СЕТ СН'!$F$9-'СЕТ СН'!$F$26</f>
        <v>1875.60026892</v>
      </c>
      <c r="S31" s="36">
        <f>SUMIFS(СВЦЭМ!$D$39:$D$782,СВЦЭМ!$A$39:$A$782,$A31,СВЦЭМ!$B$39:$B$782,S$11)+'СЕТ СН'!$F$14+СВЦЭМ!$D$10+'СЕТ СН'!$F$8*'СЕТ СН'!$F$9-'СЕТ СН'!$F$26</f>
        <v>1840.1275801499999</v>
      </c>
      <c r="T31" s="36">
        <f>SUMIFS(СВЦЭМ!$D$39:$D$782,СВЦЭМ!$A$39:$A$782,$A31,СВЦЭМ!$B$39:$B$782,T$11)+'СЕТ СН'!$F$14+СВЦЭМ!$D$10+'СЕТ СН'!$F$8*'СЕТ СН'!$F$9-'СЕТ СН'!$F$26</f>
        <v>1757.7018377799998</v>
      </c>
      <c r="U31" s="36">
        <f>SUMIFS(СВЦЭМ!$D$39:$D$782,СВЦЭМ!$A$39:$A$782,$A31,СВЦЭМ!$B$39:$B$782,U$11)+'СЕТ СН'!$F$14+СВЦЭМ!$D$10+'СЕТ СН'!$F$8*'СЕТ СН'!$F$9-'СЕТ СН'!$F$26</f>
        <v>1781.7418122199999</v>
      </c>
      <c r="V31" s="36">
        <f>SUMIFS(СВЦЭМ!$D$39:$D$782,СВЦЭМ!$A$39:$A$782,$A31,СВЦЭМ!$B$39:$B$782,V$11)+'СЕТ СН'!$F$14+СВЦЭМ!$D$10+'СЕТ СН'!$F$8*'СЕТ СН'!$F$9-'СЕТ СН'!$F$26</f>
        <v>1830.6270445399998</v>
      </c>
      <c r="W31" s="36">
        <f>SUMIFS(СВЦЭМ!$D$39:$D$782,СВЦЭМ!$A$39:$A$782,$A31,СВЦЭМ!$B$39:$B$782,W$11)+'СЕТ СН'!$F$14+СВЦЭМ!$D$10+'СЕТ СН'!$F$8*'СЕТ СН'!$F$9-'СЕТ СН'!$F$26</f>
        <v>1851.4056717799999</v>
      </c>
      <c r="X31" s="36">
        <f>SUMIFS(СВЦЭМ!$D$39:$D$782,СВЦЭМ!$A$39:$A$782,$A31,СВЦЭМ!$B$39:$B$782,X$11)+'СЕТ СН'!$F$14+СВЦЭМ!$D$10+'СЕТ СН'!$F$8*'СЕТ СН'!$F$9-'СЕТ СН'!$F$26</f>
        <v>1865.41050432</v>
      </c>
      <c r="Y31" s="36">
        <f>SUMIFS(СВЦЭМ!$D$39:$D$782,СВЦЭМ!$A$39:$A$782,$A31,СВЦЭМ!$B$39:$B$782,Y$11)+'СЕТ СН'!$F$14+СВЦЭМ!$D$10+'СЕТ СН'!$F$8*'СЕТ СН'!$F$9-'СЕТ СН'!$F$26</f>
        <v>1876.9222868899999</v>
      </c>
    </row>
    <row r="32" spans="1:25" ht="15.75" x14ac:dyDescent="0.2">
      <c r="A32" s="35">
        <f t="shared" si="0"/>
        <v>44916</v>
      </c>
      <c r="B32" s="36">
        <f>SUMIFS(СВЦЭМ!$D$39:$D$782,СВЦЭМ!$A$39:$A$782,$A32,СВЦЭМ!$B$39:$B$782,B$11)+'СЕТ СН'!$F$14+СВЦЭМ!$D$10+'СЕТ СН'!$F$8*'СЕТ СН'!$F$9-'СЕТ СН'!$F$26</f>
        <v>1857.8248480099999</v>
      </c>
      <c r="C32" s="36">
        <f>SUMIFS(СВЦЭМ!$D$39:$D$782,СВЦЭМ!$A$39:$A$782,$A32,СВЦЭМ!$B$39:$B$782,C$11)+'СЕТ СН'!$F$14+СВЦЭМ!$D$10+'СЕТ СН'!$F$8*'СЕТ СН'!$F$9-'СЕТ СН'!$F$26</f>
        <v>1873.20850963</v>
      </c>
      <c r="D32" s="36">
        <f>SUMIFS(СВЦЭМ!$D$39:$D$782,СВЦЭМ!$A$39:$A$782,$A32,СВЦЭМ!$B$39:$B$782,D$11)+'СЕТ СН'!$F$14+СВЦЭМ!$D$10+'СЕТ СН'!$F$8*'СЕТ СН'!$F$9-'СЕТ СН'!$F$26</f>
        <v>1867.9072579399999</v>
      </c>
      <c r="E32" s="36">
        <f>SUMIFS(СВЦЭМ!$D$39:$D$782,СВЦЭМ!$A$39:$A$782,$A32,СВЦЭМ!$B$39:$B$782,E$11)+'СЕТ СН'!$F$14+СВЦЭМ!$D$10+'СЕТ СН'!$F$8*'СЕТ СН'!$F$9-'СЕТ СН'!$F$26</f>
        <v>1872.7458391299999</v>
      </c>
      <c r="F32" s="36">
        <f>SUMIFS(СВЦЭМ!$D$39:$D$782,СВЦЭМ!$A$39:$A$782,$A32,СВЦЭМ!$B$39:$B$782,F$11)+'СЕТ СН'!$F$14+СВЦЭМ!$D$10+'СЕТ СН'!$F$8*'СЕТ СН'!$F$9-'СЕТ СН'!$F$26</f>
        <v>1918.2167717599998</v>
      </c>
      <c r="G32" s="36">
        <f>SUMIFS(СВЦЭМ!$D$39:$D$782,СВЦЭМ!$A$39:$A$782,$A32,СВЦЭМ!$B$39:$B$782,G$11)+'СЕТ СН'!$F$14+СВЦЭМ!$D$10+'СЕТ СН'!$F$8*'СЕТ СН'!$F$9-'СЕТ СН'!$F$26</f>
        <v>1871.5461227399999</v>
      </c>
      <c r="H32" s="36">
        <f>SUMIFS(СВЦЭМ!$D$39:$D$782,СВЦЭМ!$A$39:$A$782,$A32,СВЦЭМ!$B$39:$B$782,H$11)+'СЕТ СН'!$F$14+СВЦЭМ!$D$10+'СЕТ СН'!$F$8*'СЕТ СН'!$F$9-'СЕТ СН'!$F$26</f>
        <v>1820.2970786799999</v>
      </c>
      <c r="I32" s="36">
        <f>SUMIFS(СВЦЭМ!$D$39:$D$782,СВЦЭМ!$A$39:$A$782,$A32,СВЦЭМ!$B$39:$B$782,I$11)+'СЕТ СН'!$F$14+СВЦЭМ!$D$10+'СЕТ СН'!$F$8*'СЕТ СН'!$F$9-'СЕТ СН'!$F$26</f>
        <v>1829.3496698699998</v>
      </c>
      <c r="J32" s="36">
        <f>SUMIFS(СВЦЭМ!$D$39:$D$782,СВЦЭМ!$A$39:$A$782,$A32,СВЦЭМ!$B$39:$B$782,J$11)+'СЕТ СН'!$F$14+СВЦЭМ!$D$10+'СЕТ СН'!$F$8*'СЕТ СН'!$F$9-'СЕТ СН'!$F$26</f>
        <v>1788.53429506</v>
      </c>
      <c r="K32" s="36">
        <f>SUMIFS(СВЦЭМ!$D$39:$D$782,СВЦЭМ!$A$39:$A$782,$A32,СВЦЭМ!$B$39:$B$782,K$11)+'СЕТ СН'!$F$14+СВЦЭМ!$D$10+'СЕТ СН'!$F$8*'СЕТ СН'!$F$9-'СЕТ СН'!$F$26</f>
        <v>1782.9673574399999</v>
      </c>
      <c r="L32" s="36">
        <f>SUMIFS(СВЦЭМ!$D$39:$D$782,СВЦЭМ!$A$39:$A$782,$A32,СВЦЭМ!$B$39:$B$782,L$11)+'СЕТ СН'!$F$14+СВЦЭМ!$D$10+'СЕТ СН'!$F$8*'СЕТ СН'!$F$9-'СЕТ СН'!$F$26</f>
        <v>1760.7767475999999</v>
      </c>
      <c r="M32" s="36">
        <f>SUMIFS(СВЦЭМ!$D$39:$D$782,СВЦЭМ!$A$39:$A$782,$A32,СВЦЭМ!$B$39:$B$782,M$11)+'СЕТ СН'!$F$14+СВЦЭМ!$D$10+'СЕТ СН'!$F$8*'СЕТ СН'!$F$9-'СЕТ СН'!$F$26</f>
        <v>1782.3785862</v>
      </c>
      <c r="N32" s="36">
        <f>SUMIFS(СВЦЭМ!$D$39:$D$782,СВЦЭМ!$A$39:$A$782,$A32,СВЦЭМ!$B$39:$B$782,N$11)+'СЕТ СН'!$F$14+СВЦЭМ!$D$10+'СЕТ СН'!$F$8*'СЕТ СН'!$F$9-'СЕТ СН'!$F$26</f>
        <v>1779.2689810999998</v>
      </c>
      <c r="O32" s="36">
        <f>SUMIFS(СВЦЭМ!$D$39:$D$782,СВЦЭМ!$A$39:$A$782,$A32,СВЦЭМ!$B$39:$B$782,O$11)+'СЕТ СН'!$F$14+СВЦЭМ!$D$10+'СЕТ СН'!$F$8*'СЕТ СН'!$F$9-'СЕТ СН'!$F$26</f>
        <v>1768.3764679499998</v>
      </c>
      <c r="P32" s="36">
        <f>SUMIFS(СВЦЭМ!$D$39:$D$782,СВЦЭМ!$A$39:$A$782,$A32,СВЦЭМ!$B$39:$B$782,P$11)+'СЕТ СН'!$F$14+СВЦЭМ!$D$10+'СЕТ СН'!$F$8*'СЕТ СН'!$F$9-'СЕТ СН'!$F$26</f>
        <v>1772.4796859399999</v>
      </c>
      <c r="Q32" s="36">
        <f>SUMIFS(СВЦЭМ!$D$39:$D$782,СВЦЭМ!$A$39:$A$782,$A32,СВЦЭМ!$B$39:$B$782,Q$11)+'СЕТ СН'!$F$14+СВЦЭМ!$D$10+'СЕТ СН'!$F$8*'СЕТ СН'!$F$9-'СЕТ СН'!$F$26</f>
        <v>1798.6705885199999</v>
      </c>
      <c r="R32" s="36">
        <f>SUMIFS(СВЦЭМ!$D$39:$D$782,СВЦЭМ!$A$39:$A$782,$A32,СВЦЭМ!$B$39:$B$782,R$11)+'СЕТ СН'!$F$14+СВЦЭМ!$D$10+'СЕТ СН'!$F$8*'СЕТ СН'!$F$9-'СЕТ СН'!$F$26</f>
        <v>1798.9404684899998</v>
      </c>
      <c r="S32" s="36">
        <f>SUMIFS(СВЦЭМ!$D$39:$D$782,СВЦЭМ!$A$39:$A$782,$A32,СВЦЭМ!$B$39:$B$782,S$11)+'СЕТ СН'!$F$14+СВЦЭМ!$D$10+'СЕТ СН'!$F$8*'СЕТ СН'!$F$9-'СЕТ СН'!$F$26</f>
        <v>1795.5933275299999</v>
      </c>
      <c r="T32" s="36">
        <f>SUMIFS(СВЦЭМ!$D$39:$D$782,СВЦЭМ!$A$39:$A$782,$A32,СВЦЭМ!$B$39:$B$782,T$11)+'СЕТ СН'!$F$14+СВЦЭМ!$D$10+'СЕТ СН'!$F$8*'СЕТ СН'!$F$9-'СЕТ СН'!$F$26</f>
        <v>1785.02713765</v>
      </c>
      <c r="U32" s="36">
        <f>SUMIFS(СВЦЭМ!$D$39:$D$782,СВЦЭМ!$A$39:$A$782,$A32,СВЦЭМ!$B$39:$B$782,U$11)+'СЕТ СН'!$F$14+СВЦЭМ!$D$10+'СЕТ СН'!$F$8*'СЕТ СН'!$F$9-'СЕТ СН'!$F$26</f>
        <v>1787.8185761599998</v>
      </c>
      <c r="V32" s="36">
        <f>SUMIFS(СВЦЭМ!$D$39:$D$782,СВЦЭМ!$A$39:$A$782,$A32,СВЦЭМ!$B$39:$B$782,V$11)+'СЕТ СН'!$F$14+СВЦЭМ!$D$10+'СЕТ СН'!$F$8*'СЕТ СН'!$F$9-'СЕТ СН'!$F$26</f>
        <v>1799.7794026099998</v>
      </c>
      <c r="W32" s="36">
        <f>SUMIFS(СВЦЭМ!$D$39:$D$782,СВЦЭМ!$A$39:$A$782,$A32,СВЦЭМ!$B$39:$B$782,W$11)+'СЕТ СН'!$F$14+СВЦЭМ!$D$10+'СЕТ СН'!$F$8*'СЕТ СН'!$F$9-'СЕТ СН'!$F$26</f>
        <v>1781.05242301</v>
      </c>
      <c r="X32" s="36">
        <f>SUMIFS(СВЦЭМ!$D$39:$D$782,СВЦЭМ!$A$39:$A$782,$A32,СВЦЭМ!$B$39:$B$782,X$11)+'СЕТ СН'!$F$14+СВЦЭМ!$D$10+'СЕТ СН'!$F$8*'СЕТ СН'!$F$9-'СЕТ СН'!$F$26</f>
        <v>1774.66434955</v>
      </c>
      <c r="Y32" s="36">
        <f>SUMIFS(СВЦЭМ!$D$39:$D$782,СВЦЭМ!$A$39:$A$782,$A32,СВЦЭМ!$B$39:$B$782,Y$11)+'СЕТ СН'!$F$14+СВЦЭМ!$D$10+'СЕТ СН'!$F$8*'СЕТ СН'!$F$9-'СЕТ СН'!$F$26</f>
        <v>1786.48973699</v>
      </c>
    </row>
    <row r="33" spans="1:27" ht="15.75" x14ac:dyDescent="0.2">
      <c r="A33" s="35">
        <f t="shared" si="0"/>
        <v>44917</v>
      </c>
      <c r="B33" s="36">
        <f>SUMIFS(СВЦЭМ!$D$39:$D$782,СВЦЭМ!$A$39:$A$782,$A33,СВЦЭМ!$B$39:$B$782,B$11)+'СЕТ СН'!$F$14+СВЦЭМ!$D$10+'СЕТ СН'!$F$8*'СЕТ СН'!$F$9-'СЕТ СН'!$F$26</f>
        <v>1820.7917935099999</v>
      </c>
      <c r="C33" s="36">
        <f>SUMIFS(СВЦЭМ!$D$39:$D$782,СВЦЭМ!$A$39:$A$782,$A33,СВЦЭМ!$B$39:$B$782,C$11)+'СЕТ СН'!$F$14+СВЦЭМ!$D$10+'СЕТ СН'!$F$8*'СЕТ СН'!$F$9-'СЕТ СН'!$F$26</f>
        <v>1841.89773008</v>
      </c>
      <c r="D33" s="36">
        <f>SUMIFS(СВЦЭМ!$D$39:$D$782,СВЦЭМ!$A$39:$A$782,$A33,СВЦЭМ!$B$39:$B$782,D$11)+'СЕТ СН'!$F$14+СВЦЭМ!$D$10+'СЕТ СН'!$F$8*'СЕТ СН'!$F$9-'СЕТ СН'!$F$26</f>
        <v>1837.4750523399998</v>
      </c>
      <c r="E33" s="36">
        <f>SUMIFS(СВЦЭМ!$D$39:$D$782,СВЦЭМ!$A$39:$A$782,$A33,СВЦЭМ!$B$39:$B$782,E$11)+'СЕТ СН'!$F$14+СВЦЭМ!$D$10+'СЕТ СН'!$F$8*'СЕТ СН'!$F$9-'СЕТ СН'!$F$26</f>
        <v>1864.39088464</v>
      </c>
      <c r="F33" s="36">
        <f>SUMIFS(СВЦЭМ!$D$39:$D$782,СВЦЭМ!$A$39:$A$782,$A33,СВЦЭМ!$B$39:$B$782,F$11)+'СЕТ СН'!$F$14+СВЦЭМ!$D$10+'СЕТ СН'!$F$8*'СЕТ СН'!$F$9-'СЕТ СН'!$F$26</f>
        <v>1892.9392536299999</v>
      </c>
      <c r="G33" s="36">
        <f>SUMIFS(СВЦЭМ!$D$39:$D$782,СВЦЭМ!$A$39:$A$782,$A33,СВЦЭМ!$B$39:$B$782,G$11)+'СЕТ СН'!$F$14+СВЦЭМ!$D$10+'СЕТ СН'!$F$8*'СЕТ СН'!$F$9-'СЕТ СН'!$F$26</f>
        <v>1895.1123333599999</v>
      </c>
      <c r="H33" s="36">
        <f>SUMIFS(СВЦЭМ!$D$39:$D$782,СВЦЭМ!$A$39:$A$782,$A33,СВЦЭМ!$B$39:$B$782,H$11)+'СЕТ СН'!$F$14+СВЦЭМ!$D$10+'СЕТ СН'!$F$8*'СЕТ СН'!$F$9-'СЕТ СН'!$F$26</f>
        <v>1869.4399931599999</v>
      </c>
      <c r="I33" s="36">
        <f>SUMIFS(СВЦЭМ!$D$39:$D$782,СВЦЭМ!$A$39:$A$782,$A33,СВЦЭМ!$B$39:$B$782,I$11)+'СЕТ СН'!$F$14+СВЦЭМ!$D$10+'СЕТ СН'!$F$8*'СЕТ СН'!$F$9-'СЕТ СН'!$F$26</f>
        <v>1852.3962978</v>
      </c>
      <c r="J33" s="36">
        <f>SUMIFS(СВЦЭМ!$D$39:$D$782,СВЦЭМ!$A$39:$A$782,$A33,СВЦЭМ!$B$39:$B$782,J$11)+'СЕТ СН'!$F$14+СВЦЭМ!$D$10+'СЕТ СН'!$F$8*'СЕТ СН'!$F$9-'СЕТ СН'!$F$26</f>
        <v>1835.3167158099998</v>
      </c>
      <c r="K33" s="36">
        <f>SUMIFS(СВЦЭМ!$D$39:$D$782,СВЦЭМ!$A$39:$A$782,$A33,СВЦЭМ!$B$39:$B$782,K$11)+'СЕТ СН'!$F$14+СВЦЭМ!$D$10+'СЕТ СН'!$F$8*'СЕТ СН'!$F$9-'СЕТ СН'!$F$26</f>
        <v>1812.4990572899999</v>
      </c>
      <c r="L33" s="36">
        <f>SUMIFS(СВЦЭМ!$D$39:$D$782,СВЦЭМ!$A$39:$A$782,$A33,СВЦЭМ!$B$39:$B$782,L$11)+'СЕТ СН'!$F$14+СВЦЭМ!$D$10+'СЕТ СН'!$F$8*'СЕТ СН'!$F$9-'СЕТ СН'!$F$26</f>
        <v>1828.1284594899998</v>
      </c>
      <c r="M33" s="36">
        <f>SUMIFS(СВЦЭМ!$D$39:$D$782,СВЦЭМ!$A$39:$A$782,$A33,СВЦЭМ!$B$39:$B$782,M$11)+'СЕТ СН'!$F$14+СВЦЭМ!$D$10+'СЕТ СН'!$F$8*'СЕТ СН'!$F$9-'СЕТ СН'!$F$26</f>
        <v>1836.9582971899999</v>
      </c>
      <c r="N33" s="36">
        <f>SUMIFS(СВЦЭМ!$D$39:$D$782,СВЦЭМ!$A$39:$A$782,$A33,СВЦЭМ!$B$39:$B$782,N$11)+'СЕТ СН'!$F$14+СВЦЭМ!$D$10+'СЕТ СН'!$F$8*'СЕТ СН'!$F$9-'СЕТ СН'!$F$26</f>
        <v>1864.5680486199999</v>
      </c>
      <c r="O33" s="36">
        <f>SUMIFS(СВЦЭМ!$D$39:$D$782,СВЦЭМ!$A$39:$A$782,$A33,СВЦЭМ!$B$39:$B$782,O$11)+'СЕТ СН'!$F$14+СВЦЭМ!$D$10+'СЕТ СН'!$F$8*'СЕТ СН'!$F$9-'СЕТ СН'!$F$26</f>
        <v>1861.7120534899998</v>
      </c>
      <c r="P33" s="36">
        <f>SUMIFS(СВЦЭМ!$D$39:$D$782,СВЦЭМ!$A$39:$A$782,$A33,СВЦЭМ!$B$39:$B$782,P$11)+'СЕТ СН'!$F$14+СВЦЭМ!$D$10+'СЕТ СН'!$F$8*'СЕТ СН'!$F$9-'СЕТ СН'!$F$26</f>
        <v>1874.4979928199998</v>
      </c>
      <c r="Q33" s="36">
        <f>SUMIFS(СВЦЭМ!$D$39:$D$782,СВЦЭМ!$A$39:$A$782,$A33,СВЦЭМ!$B$39:$B$782,Q$11)+'СЕТ СН'!$F$14+СВЦЭМ!$D$10+'СЕТ СН'!$F$8*'СЕТ СН'!$F$9-'СЕТ СН'!$F$26</f>
        <v>1880.1625792599998</v>
      </c>
      <c r="R33" s="36">
        <f>SUMIFS(СВЦЭМ!$D$39:$D$782,СВЦЭМ!$A$39:$A$782,$A33,СВЦЭМ!$B$39:$B$782,R$11)+'СЕТ СН'!$F$14+СВЦЭМ!$D$10+'СЕТ СН'!$F$8*'СЕТ СН'!$F$9-'СЕТ СН'!$F$26</f>
        <v>1843.8914221</v>
      </c>
      <c r="S33" s="36">
        <f>SUMIFS(СВЦЭМ!$D$39:$D$782,СВЦЭМ!$A$39:$A$782,$A33,СВЦЭМ!$B$39:$B$782,S$11)+'СЕТ СН'!$F$14+СВЦЭМ!$D$10+'СЕТ СН'!$F$8*'СЕТ СН'!$F$9-'СЕТ СН'!$F$26</f>
        <v>1845.0051776599998</v>
      </c>
      <c r="T33" s="36">
        <f>SUMIFS(СВЦЭМ!$D$39:$D$782,СВЦЭМ!$A$39:$A$782,$A33,СВЦЭМ!$B$39:$B$782,T$11)+'СЕТ СН'!$F$14+СВЦЭМ!$D$10+'СЕТ СН'!$F$8*'СЕТ СН'!$F$9-'СЕТ СН'!$F$26</f>
        <v>1801.0273328399999</v>
      </c>
      <c r="U33" s="36">
        <f>SUMIFS(СВЦЭМ!$D$39:$D$782,СВЦЭМ!$A$39:$A$782,$A33,СВЦЭМ!$B$39:$B$782,U$11)+'СЕТ СН'!$F$14+СВЦЭМ!$D$10+'СЕТ СН'!$F$8*'СЕТ СН'!$F$9-'СЕТ СН'!$F$26</f>
        <v>1802.7466166499999</v>
      </c>
      <c r="V33" s="36">
        <f>SUMIFS(СВЦЭМ!$D$39:$D$782,СВЦЭМ!$A$39:$A$782,$A33,СВЦЭМ!$B$39:$B$782,V$11)+'СЕТ СН'!$F$14+СВЦЭМ!$D$10+'СЕТ СН'!$F$8*'СЕТ СН'!$F$9-'СЕТ СН'!$F$26</f>
        <v>1837.36455538</v>
      </c>
      <c r="W33" s="36">
        <f>SUMIFS(СВЦЭМ!$D$39:$D$782,СВЦЭМ!$A$39:$A$782,$A33,СВЦЭМ!$B$39:$B$782,W$11)+'СЕТ СН'!$F$14+СВЦЭМ!$D$10+'СЕТ СН'!$F$8*'СЕТ СН'!$F$9-'СЕТ СН'!$F$26</f>
        <v>1841.34224073</v>
      </c>
      <c r="X33" s="36">
        <f>SUMIFS(СВЦЭМ!$D$39:$D$782,СВЦЭМ!$A$39:$A$782,$A33,СВЦЭМ!$B$39:$B$782,X$11)+'СЕТ СН'!$F$14+СВЦЭМ!$D$10+'СЕТ СН'!$F$8*'СЕТ СН'!$F$9-'СЕТ СН'!$F$26</f>
        <v>1859.8038429899998</v>
      </c>
      <c r="Y33" s="36">
        <f>SUMIFS(СВЦЭМ!$D$39:$D$782,СВЦЭМ!$A$39:$A$782,$A33,СВЦЭМ!$B$39:$B$782,Y$11)+'СЕТ СН'!$F$14+СВЦЭМ!$D$10+'СЕТ СН'!$F$8*'СЕТ СН'!$F$9-'СЕТ СН'!$F$26</f>
        <v>1880.6291212899998</v>
      </c>
    </row>
    <row r="34" spans="1:27" ht="15.75" x14ac:dyDescent="0.2">
      <c r="A34" s="35">
        <f t="shared" si="0"/>
        <v>44918</v>
      </c>
      <c r="B34" s="36">
        <f>SUMIFS(СВЦЭМ!$D$39:$D$782,СВЦЭМ!$A$39:$A$782,$A34,СВЦЭМ!$B$39:$B$782,B$11)+'СЕТ СН'!$F$14+СВЦЭМ!$D$10+'СЕТ СН'!$F$8*'СЕТ СН'!$F$9-'СЕТ СН'!$F$26</f>
        <v>2000.6864140199998</v>
      </c>
      <c r="C34" s="36">
        <f>SUMIFS(СВЦЭМ!$D$39:$D$782,СВЦЭМ!$A$39:$A$782,$A34,СВЦЭМ!$B$39:$B$782,C$11)+'СЕТ СН'!$F$14+СВЦЭМ!$D$10+'СЕТ СН'!$F$8*'СЕТ СН'!$F$9-'СЕТ СН'!$F$26</f>
        <v>2026.0978032799999</v>
      </c>
      <c r="D34" s="36">
        <f>SUMIFS(СВЦЭМ!$D$39:$D$782,СВЦЭМ!$A$39:$A$782,$A34,СВЦЭМ!$B$39:$B$782,D$11)+'СЕТ СН'!$F$14+СВЦЭМ!$D$10+'СЕТ СН'!$F$8*'СЕТ СН'!$F$9-'СЕТ СН'!$F$26</f>
        <v>2046.3772309899998</v>
      </c>
      <c r="E34" s="36">
        <f>SUMIFS(СВЦЭМ!$D$39:$D$782,СВЦЭМ!$A$39:$A$782,$A34,СВЦЭМ!$B$39:$B$782,E$11)+'СЕТ СН'!$F$14+СВЦЭМ!$D$10+'СЕТ СН'!$F$8*'СЕТ СН'!$F$9-'СЕТ СН'!$F$26</f>
        <v>2056.4779453000001</v>
      </c>
      <c r="F34" s="36">
        <f>SUMIFS(СВЦЭМ!$D$39:$D$782,СВЦЭМ!$A$39:$A$782,$A34,СВЦЭМ!$B$39:$B$782,F$11)+'СЕТ СН'!$F$14+СВЦЭМ!$D$10+'СЕТ СН'!$F$8*'СЕТ СН'!$F$9-'СЕТ СН'!$F$26</f>
        <v>2054.8032173000001</v>
      </c>
      <c r="G34" s="36">
        <f>SUMIFS(СВЦЭМ!$D$39:$D$782,СВЦЭМ!$A$39:$A$782,$A34,СВЦЭМ!$B$39:$B$782,G$11)+'СЕТ СН'!$F$14+СВЦЭМ!$D$10+'СЕТ СН'!$F$8*'СЕТ СН'!$F$9-'СЕТ СН'!$F$26</f>
        <v>2040.2833578399998</v>
      </c>
      <c r="H34" s="36">
        <f>SUMIFS(СВЦЭМ!$D$39:$D$782,СВЦЭМ!$A$39:$A$782,$A34,СВЦЭМ!$B$39:$B$782,H$11)+'СЕТ СН'!$F$14+СВЦЭМ!$D$10+'СЕТ СН'!$F$8*'СЕТ СН'!$F$9-'СЕТ СН'!$F$26</f>
        <v>1978.90194561</v>
      </c>
      <c r="I34" s="36">
        <f>SUMIFS(СВЦЭМ!$D$39:$D$782,СВЦЭМ!$A$39:$A$782,$A34,СВЦЭМ!$B$39:$B$782,I$11)+'СЕТ СН'!$F$14+СВЦЭМ!$D$10+'СЕТ СН'!$F$8*'СЕТ СН'!$F$9-'СЕТ СН'!$F$26</f>
        <v>1959.4367628699999</v>
      </c>
      <c r="J34" s="36">
        <f>SUMIFS(СВЦЭМ!$D$39:$D$782,СВЦЭМ!$A$39:$A$782,$A34,СВЦЭМ!$B$39:$B$782,J$11)+'СЕТ СН'!$F$14+СВЦЭМ!$D$10+'СЕТ СН'!$F$8*'СЕТ СН'!$F$9-'СЕТ СН'!$F$26</f>
        <v>1931.4119912499998</v>
      </c>
      <c r="K34" s="36">
        <f>SUMIFS(СВЦЭМ!$D$39:$D$782,СВЦЭМ!$A$39:$A$782,$A34,СВЦЭМ!$B$39:$B$782,K$11)+'СЕТ СН'!$F$14+СВЦЭМ!$D$10+'СЕТ СН'!$F$8*'СЕТ СН'!$F$9-'СЕТ СН'!$F$26</f>
        <v>1920.2746473499999</v>
      </c>
      <c r="L34" s="36">
        <f>SUMIFS(СВЦЭМ!$D$39:$D$782,СВЦЭМ!$A$39:$A$782,$A34,СВЦЭМ!$B$39:$B$782,L$11)+'СЕТ СН'!$F$14+СВЦЭМ!$D$10+'СЕТ СН'!$F$8*'СЕТ СН'!$F$9-'СЕТ СН'!$F$26</f>
        <v>1926.4967121799998</v>
      </c>
      <c r="M34" s="36">
        <f>SUMIFS(СВЦЭМ!$D$39:$D$782,СВЦЭМ!$A$39:$A$782,$A34,СВЦЭМ!$B$39:$B$782,M$11)+'СЕТ СН'!$F$14+СВЦЭМ!$D$10+'СЕТ СН'!$F$8*'СЕТ СН'!$F$9-'СЕТ СН'!$F$26</f>
        <v>1933.6417905699998</v>
      </c>
      <c r="N34" s="36">
        <f>SUMIFS(СВЦЭМ!$D$39:$D$782,СВЦЭМ!$A$39:$A$782,$A34,СВЦЭМ!$B$39:$B$782,N$11)+'СЕТ СН'!$F$14+СВЦЭМ!$D$10+'СЕТ СН'!$F$8*'СЕТ СН'!$F$9-'СЕТ СН'!$F$26</f>
        <v>1962.4797357599998</v>
      </c>
      <c r="O34" s="36">
        <f>SUMIFS(СВЦЭМ!$D$39:$D$782,СВЦЭМ!$A$39:$A$782,$A34,СВЦЭМ!$B$39:$B$782,O$11)+'СЕТ СН'!$F$14+СВЦЭМ!$D$10+'СЕТ СН'!$F$8*'СЕТ СН'!$F$9-'СЕТ СН'!$F$26</f>
        <v>1960.2523908999999</v>
      </c>
      <c r="P34" s="36">
        <f>SUMIFS(СВЦЭМ!$D$39:$D$782,СВЦЭМ!$A$39:$A$782,$A34,СВЦЭМ!$B$39:$B$782,P$11)+'СЕТ СН'!$F$14+СВЦЭМ!$D$10+'СЕТ СН'!$F$8*'СЕТ СН'!$F$9-'СЕТ СН'!$F$26</f>
        <v>1966.9895507099998</v>
      </c>
      <c r="Q34" s="36">
        <f>SUMIFS(СВЦЭМ!$D$39:$D$782,СВЦЭМ!$A$39:$A$782,$A34,СВЦЭМ!$B$39:$B$782,Q$11)+'СЕТ СН'!$F$14+СВЦЭМ!$D$10+'СЕТ СН'!$F$8*'СЕТ СН'!$F$9-'СЕТ СН'!$F$26</f>
        <v>1973.5082537799999</v>
      </c>
      <c r="R34" s="36">
        <f>SUMIFS(СВЦЭМ!$D$39:$D$782,СВЦЭМ!$A$39:$A$782,$A34,СВЦЭМ!$B$39:$B$782,R$11)+'СЕТ СН'!$F$14+СВЦЭМ!$D$10+'СЕТ СН'!$F$8*'СЕТ СН'!$F$9-'СЕТ СН'!$F$26</f>
        <v>1974.1289868499998</v>
      </c>
      <c r="S34" s="36">
        <f>SUMIFS(СВЦЭМ!$D$39:$D$782,СВЦЭМ!$A$39:$A$782,$A34,СВЦЭМ!$B$39:$B$782,S$11)+'СЕТ СН'!$F$14+СВЦЭМ!$D$10+'СЕТ СН'!$F$8*'СЕТ СН'!$F$9-'СЕТ СН'!$F$26</f>
        <v>1940.9985121099999</v>
      </c>
      <c r="T34" s="36">
        <f>SUMIFS(СВЦЭМ!$D$39:$D$782,СВЦЭМ!$A$39:$A$782,$A34,СВЦЭМ!$B$39:$B$782,T$11)+'СЕТ СН'!$F$14+СВЦЭМ!$D$10+'СЕТ СН'!$F$8*'СЕТ СН'!$F$9-'СЕТ СН'!$F$26</f>
        <v>1899.52822741</v>
      </c>
      <c r="U34" s="36">
        <f>SUMIFS(СВЦЭМ!$D$39:$D$782,СВЦЭМ!$A$39:$A$782,$A34,СВЦЭМ!$B$39:$B$782,U$11)+'СЕТ СН'!$F$14+СВЦЭМ!$D$10+'СЕТ СН'!$F$8*'СЕТ СН'!$F$9-'СЕТ СН'!$F$26</f>
        <v>1902.6786876399999</v>
      </c>
      <c r="V34" s="36">
        <f>SUMIFS(СВЦЭМ!$D$39:$D$782,СВЦЭМ!$A$39:$A$782,$A34,СВЦЭМ!$B$39:$B$782,V$11)+'СЕТ СН'!$F$14+СВЦЭМ!$D$10+'СЕТ СН'!$F$8*'СЕТ СН'!$F$9-'СЕТ СН'!$F$26</f>
        <v>1916.308497</v>
      </c>
      <c r="W34" s="36">
        <f>SUMIFS(СВЦЭМ!$D$39:$D$782,СВЦЭМ!$A$39:$A$782,$A34,СВЦЭМ!$B$39:$B$782,W$11)+'СЕТ СН'!$F$14+СВЦЭМ!$D$10+'СЕТ СН'!$F$8*'СЕТ СН'!$F$9-'СЕТ СН'!$F$26</f>
        <v>1940.6910544299999</v>
      </c>
      <c r="X34" s="36">
        <f>SUMIFS(СВЦЭМ!$D$39:$D$782,СВЦЭМ!$A$39:$A$782,$A34,СВЦЭМ!$B$39:$B$782,X$11)+'СЕТ СН'!$F$14+СВЦЭМ!$D$10+'СЕТ СН'!$F$8*'СЕТ СН'!$F$9-'СЕТ СН'!$F$26</f>
        <v>1967.36326861</v>
      </c>
      <c r="Y34" s="36">
        <f>SUMIFS(СВЦЭМ!$D$39:$D$782,СВЦЭМ!$A$39:$A$782,$A34,СВЦЭМ!$B$39:$B$782,Y$11)+'СЕТ СН'!$F$14+СВЦЭМ!$D$10+'СЕТ СН'!$F$8*'СЕТ СН'!$F$9-'СЕТ СН'!$F$26</f>
        <v>1999.7958586499999</v>
      </c>
    </row>
    <row r="35" spans="1:27" ht="15.75" x14ac:dyDescent="0.2">
      <c r="A35" s="35">
        <f t="shared" si="0"/>
        <v>44919</v>
      </c>
      <c r="B35" s="36">
        <f>SUMIFS(СВЦЭМ!$D$39:$D$782,СВЦЭМ!$A$39:$A$782,$A35,СВЦЭМ!$B$39:$B$782,B$11)+'СЕТ СН'!$F$14+СВЦЭМ!$D$10+'СЕТ СН'!$F$8*'СЕТ СН'!$F$9-'СЕТ СН'!$F$26</f>
        <v>1934.31580676</v>
      </c>
      <c r="C35" s="36">
        <f>SUMIFS(СВЦЭМ!$D$39:$D$782,СВЦЭМ!$A$39:$A$782,$A35,СВЦЭМ!$B$39:$B$782,C$11)+'СЕТ СН'!$F$14+СВЦЭМ!$D$10+'СЕТ СН'!$F$8*'СЕТ СН'!$F$9-'СЕТ СН'!$F$26</f>
        <v>1899.2414667799999</v>
      </c>
      <c r="D35" s="36">
        <f>SUMIFS(СВЦЭМ!$D$39:$D$782,СВЦЭМ!$A$39:$A$782,$A35,СВЦЭМ!$B$39:$B$782,D$11)+'СЕТ СН'!$F$14+СВЦЭМ!$D$10+'СЕТ СН'!$F$8*'СЕТ СН'!$F$9-'СЕТ СН'!$F$26</f>
        <v>1883.2099503299999</v>
      </c>
      <c r="E35" s="36">
        <f>SUMIFS(СВЦЭМ!$D$39:$D$782,СВЦЭМ!$A$39:$A$782,$A35,СВЦЭМ!$B$39:$B$782,E$11)+'СЕТ СН'!$F$14+СВЦЭМ!$D$10+'СЕТ СН'!$F$8*'СЕТ СН'!$F$9-'СЕТ СН'!$F$26</f>
        <v>1869.5406040099999</v>
      </c>
      <c r="F35" s="36">
        <f>SUMIFS(СВЦЭМ!$D$39:$D$782,СВЦЭМ!$A$39:$A$782,$A35,СВЦЭМ!$B$39:$B$782,F$11)+'СЕТ СН'!$F$14+СВЦЭМ!$D$10+'СЕТ СН'!$F$8*'СЕТ СН'!$F$9-'СЕТ СН'!$F$26</f>
        <v>1917.8011741299999</v>
      </c>
      <c r="G35" s="36">
        <f>SUMIFS(СВЦЭМ!$D$39:$D$782,СВЦЭМ!$A$39:$A$782,$A35,СВЦЭМ!$B$39:$B$782,G$11)+'СЕТ СН'!$F$14+СВЦЭМ!$D$10+'СЕТ СН'!$F$8*'СЕТ СН'!$F$9-'СЕТ СН'!$F$26</f>
        <v>1901.4228701099998</v>
      </c>
      <c r="H35" s="36">
        <f>SUMIFS(СВЦЭМ!$D$39:$D$782,СВЦЭМ!$A$39:$A$782,$A35,СВЦЭМ!$B$39:$B$782,H$11)+'СЕТ СН'!$F$14+СВЦЭМ!$D$10+'СЕТ СН'!$F$8*'СЕТ СН'!$F$9-'СЕТ СН'!$F$26</f>
        <v>1895.8835898999998</v>
      </c>
      <c r="I35" s="36">
        <f>SUMIFS(СВЦЭМ!$D$39:$D$782,СВЦЭМ!$A$39:$A$782,$A35,СВЦЭМ!$B$39:$B$782,I$11)+'СЕТ СН'!$F$14+СВЦЭМ!$D$10+'СЕТ СН'!$F$8*'СЕТ СН'!$F$9-'СЕТ СН'!$F$26</f>
        <v>1868.0526485599999</v>
      </c>
      <c r="J35" s="36">
        <f>SUMIFS(СВЦЭМ!$D$39:$D$782,СВЦЭМ!$A$39:$A$782,$A35,СВЦЭМ!$B$39:$B$782,J$11)+'СЕТ СН'!$F$14+СВЦЭМ!$D$10+'СЕТ СН'!$F$8*'СЕТ СН'!$F$9-'СЕТ СН'!$F$26</f>
        <v>1860.58192302</v>
      </c>
      <c r="K35" s="36">
        <f>SUMIFS(СВЦЭМ!$D$39:$D$782,СВЦЭМ!$A$39:$A$782,$A35,СВЦЭМ!$B$39:$B$782,K$11)+'СЕТ СН'!$F$14+СВЦЭМ!$D$10+'СЕТ СН'!$F$8*'СЕТ СН'!$F$9-'СЕТ СН'!$F$26</f>
        <v>1820.1638957799998</v>
      </c>
      <c r="L35" s="36">
        <f>SUMIFS(СВЦЭМ!$D$39:$D$782,СВЦЭМ!$A$39:$A$782,$A35,СВЦЭМ!$B$39:$B$782,L$11)+'СЕТ СН'!$F$14+СВЦЭМ!$D$10+'СЕТ СН'!$F$8*'СЕТ СН'!$F$9-'СЕТ СН'!$F$26</f>
        <v>1795.7955174099998</v>
      </c>
      <c r="M35" s="36">
        <f>SUMIFS(СВЦЭМ!$D$39:$D$782,СВЦЭМ!$A$39:$A$782,$A35,СВЦЭМ!$B$39:$B$782,M$11)+'СЕТ СН'!$F$14+СВЦЭМ!$D$10+'СЕТ СН'!$F$8*'СЕТ СН'!$F$9-'СЕТ СН'!$F$26</f>
        <v>1775.8691756399999</v>
      </c>
      <c r="N35" s="36">
        <f>SUMIFS(СВЦЭМ!$D$39:$D$782,СВЦЭМ!$A$39:$A$782,$A35,СВЦЭМ!$B$39:$B$782,N$11)+'СЕТ СН'!$F$14+СВЦЭМ!$D$10+'СЕТ СН'!$F$8*'СЕТ СН'!$F$9-'СЕТ СН'!$F$26</f>
        <v>1803.0295596799999</v>
      </c>
      <c r="O35" s="36">
        <f>SUMIFS(СВЦЭМ!$D$39:$D$782,СВЦЭМ!$A$39:$A$782,$A35,СВЦЭМ!$B$39:$B$782,O$11)+'СЕТ СН'!$F$14+СВЦЭМ!$D$10+'СЕТ СН'!$F$8*'СЕТ СН'!$F$9-'СЕТ СН'!$F$26</f>
        <v>1790.3406846599999</v>
      </c>
      <c r="P35" s="36">
        <f>SUMIFS(СВЦЭМ!$D$39:$D$782,СВЦЭМ!$A$39:$A$782,$A35,СВЦЭМ!$B$39:$B$782,P$11)+'СЕТ СН'!$F$14+СВЦЭМ!$D$10+'СЕТ СН'!$F$8*'СЕТ СН'!$F$9-'СЕТ СН'!$F$26</f>
        <v>1789.9845205299998</v>
      </c>
      <c r="Q35" s="36">
        <f>SUMIFS(СВЦЭМ!$D$39:$D$782,СВЦЭМ!$A$39:$A$782,$A35,СВЦЭМ!$B$39:$B$782,Q$11)+'СЕТ СН'!$F$14+СВЦЭМ!$D$10+'СЕТ СН'!$F$8*'СЕТ СН'!$F$9-'СЕТ СН'!$F$26</f>
        <v>1786.6895688299999</v>
      </c>
      <c r="R35" s="36">
        <f>SUMIFS(СВЦЭМ!$D$39:$D$782,СВЦЭМ!$A$39:$A$782,$A35,СВЦЭМ!$B$39:$B$782,R$11)+'СЕТ СН'!$F$14+СВЦЭМ!$D$10+'СЕТ СН'!$F$8*'СЕТ СН'!$F$9-'СЕТ СН'!$F$26</f>
        <v>1792.7274657599999</v>
      </c>
      <c r="S35" s="36">
        <f>SUMIFS(СВЦЭМ!$D$39:$D$782,СВЦЭМ!$A$39:$A$782,$A35,СВЦЭМ!$B$39:$B$782,S$11)+'СЕТ СН'!$F$14+СВЦЭМ!$D$10+'СЕТ СН'!$F$8*'СЕТ СН'!$F$9-'СЕТ СН'!$F$26</f>
        <v>1749.21193565</v>
      </c>
      <c r="T35" s="36">
        <f>SUMIFS(СВЦЭМ!$D$39:$D$782,СВЦЭМ!$A$39:$A$782,$A35,СВЦЭМ!$B$39:$B$782,T$11)+'СЕТ СН'!$F$14+СВЦЭМ!$D$10+'СЕТ СН'!$F$8*'СЕТ СН'!$F$9-'СЕТ СН'!$F$26</f>
        <v>1736.3299365099999</v>
      </c>
      <c r="U35" s="36">
        <f>SUMIFS(СВЦЭМ!$D$39:$D$782,СВЦЭМ!$A$39:$A$782,$A35,СВЦЭМ!$B$39:$B$782,U$11)+'СЕТ СН'!$F$14+СВЦЭМ!$D$10+'СЕТ СН'!$F$8*'СЕТ СН'!$F$9-'СЕТ СН'!$F$26</f>
        <v>1755.7755834</v>
      </c>
      <c r="V35" s="36">
        <f>SUMIFS(СВЦЭМ!$D$39:$D$782,СВЦЭМ!$A$39:$A$782,$A35,СВЦЭМ!$B$39:$B$782,V$11)+'СЕТ СН'!$F$14+СВЦЭМ!$D$10+'СЕТ СН'!$F$8*'СЕТ СН'!$F$9-'СЕТ СН'!$F$26</f>
        <v>1775.3949676799998</v>
      </c>
      <c r="W35" s="36">
        <f>SUMIFS(СВЦЭМ!$D$39:$D$782,СВЦЭМ!$A$39:$A$782,$A35,СВЦЭМ!$B$39:$B$782,W$11)+'СЕТ СН'!$F$14+СВЦЭМ!$D$10+'СЕТ СН'!$F$8*'СЕТ СН'!$F$9-'СЕТ СН'!$F$26</f>
        <v>1792.1549651799999</v>
      </c>
      <c r="X35" s="36">
        <f>SUMIFS(СВЦЭМ!$D$39:$D$782,СВЦЭМ!$A$39:$A$782,$A35,СВЦЭМ!$B$39:$B$782,X$11)+'СЕТ СН'!$F$14+СВЦЭМ!$D$10+'СЕТ СН'!$F$8*'СЕТ СН'!$F$9-'СЕТ СН'!$F$26</f>
        <v>1806.3999178299998</v>
      </c>
      <c r="Y35" s="36">
        <f>SUMIFS(СВЦЭМ!$D$39:$D$782,СВЦЭМ!$A$39:$A$782,$A35,СВЦЭМ!$B$39:$B$782,Y$11)+'СЕТ СН'!$F$14+СВЦЭМ!$D$10+'СЕТ СН'!$F$8*'СЕТ СН'!$F$9-'СЕТ СН'!$F$26</f>
        <v>1800.43668656</v>
      </c>
    </row>
    <row r="36" spans="1:27" ht="15.75" x14ac:dyDescent="0.2">
      <c r="A36" s="35">
        <f t="shared" si="0"/>
        <v>44920</v>
      </c>
      <c r="B36" s="36">
        <f>SUMIFS(СВЦЭМ!$D$39:$D$782,СВЦЭМ!$A$39:$A$782,$A36,СВЦЭМ!$B$39:$B$782,B$11)+'СЕТ СН'!$F$14+СВЦЭМ!$D$10+'СЕТ СН'!$F$8*'СЕТ СН'!$F$9-'СЕТ СН'!$F$26</f>
        <v>1846.0624218999999</v>
      </c>
      <c r="C36" s="36">
        <f>SUMIFS(СВЦЭМ!$D$39:$D$782,СВЦЭМ!$A$39:$A$782,$A36,СВЦЭМ!$B$39:$B$782,C$11)+'СЕТ СН'!$F$14+СВЦЭМ!$D$10+'СЕТ СН'!$F$8*'СЕТ СН'!$F$9-'СЕТ СН'!$F$26</f>
        <v>1862.8285610299999</v>
      </c>
      <c r="D36" s="36">
        <f>SUMIFS(СВЦЭМ!$D$39:$D$782,СВЦЭМ!$A$39:$A$782,$A36,СВЦЭМ!$B$39:$B$782,D$11)+'СЕТ СН'!$F$14+СВЦЭМ!$D$10+'СЕТ СН'!$F$8*'СЕТ СН'!$F$9-'СЕТ СН'!$F$26</f>
        <v>1836.6763768699998</v>
      </c>
      <c r="E36" s="36">
        <f>SUMIFS(СВЦЭМ!$D$39:$D$782,СВЦЭМ!$A$39:$A$782,$A36,СВЦЭМ!$B$39:$B$782,E$11)+'СЕТ СН'!$F$14+СВЦЭМ!$D$10+'СЕТ СН'!$F$8*'СЕТ СН'!$F$9-'СЕТ СН'!$F$26</f>
        <v>1828.4139427599998</v>
      </c>
      <c r="F36" s="36">
        <f>SUMIFS(СВЦЭМ!$D$39:$D$782,СВЦЭМ!$A$39:$A$782,$A36,СВЦЭМ!$B$39:$B$782,F$11)+'СЕТ СН'!$F$14+СВЦЭМ!$D$10+'СЕТ СН'!$F$8*'СЕТ СН'!$F$9-'СЕТ СН'!$F$26</f>
        <v>1890.17443351</v>
      </c>
      <c r="G36" s="36">
        <f>SUMIFS(СВЦЭМ!$D$39:$D$782,СВЦЭМ!$A$39:$A$782,$A36,СВЦЭМ!$B$39:$B$782,G$11)+'СЕТ СН'!$F$14+СВЦЭМ!$D$10+'СЕТ СН'!$F$8*'СЕТ СН'!$F$9-'СЕТ СН'!$F$26</f>
        <v>1886.2659884999998</v>
      </c>
      <c r="H36" s="36">
        <f>SUMIFS(СВЦЭМ!$D$39:$D$782,СВЦЭМ!$A$39:$A$782,$A36,СВЦЭМ!$B$39:$B$782,H$11)+'СЕТ СН'!$F$14+СВЦЭМ!$D$10+'СЕТ СН'!$F$8*'СЕТ СН'!$F$9-'СЕТ СН'!$F$26</f>
        <v>1872.5502403099999</v>
      </c>
      <c r="I36" s="36">
        <f>SUMIFS(СВЦЭМ!$D$39:$D$782,СВЦЭМ!$A$39:$A$782,$A36,СВЦЭМ!$B$39:$B$782,I$11)+'СЕТ СН'!$F$14+СВЦЭМ!$D$10+'СЕТ СН'!$F$8*'СЕТ СН'!$F$9-'СЕТ СН'!$F$26</f>
        <v>1909.4158670099998</v>
      </c>
      <c r="J36" s="36">
        <f>SUMIFS(СВЦЭМ!$D$39:$D$782,СВЦЭМ!$A$39:$A$782,$A36,СВЦЭМ!$B$39:$B$782,J$11)+'СЕТ СН'!$F$14+СВЦЭМ!$D$10+'СЕТ СН'!$F$8*'СЕТ СН'!$F$9-'СЕТ СН'!$F$26</f>
        <v>1897.4967154599999</v>
      </c>
      <c r="K36" s="36">
        <f>SUMIFS(СВЦЭМ!$D$39:$D$782,СВЦЭМ!$A$39:$A$782,$A36,СВЦЭМ!$B$39:$B$782,K$11)+'СЕТ СН'!$F$14+СВЦЭМ!$D$10+'СЕТ СН'!$F$8*'СЕТ СН'!$F$9-'СЕТ СН'!$F$26</f>
        <v>1887.00944564</v>
      </c>
      <c r="L36" s="36">
        <f>SUMIFS(СВЦЭМ!$D$39:$D$782,СВЦЭМ!$A$39:$A$782,$A36,СВЦЭМ!$B$39:$B$782,L$11)+'СЕТ СН'!$F$14+СВЦЭМ!$D$10+'СЕТ СН'!$F$8*'СЕТ СН'!$F$9-'СЕТ СН'!$F$26</f>
        <v>1839.06148431</v>
      </c>
      <c r="M36" s="36">
        <f>SUMIFS(СВЦЭМ!$D$39:$D$782,СВЦЭМ!$A$39:$A$782,$A36,СВЦЭМ!$B$39:$B$782,M$11)+'СЕТ СН'!$F$14+СВЦЭМ!$D$10+'СЕТ СН'!$F$8*'СЕТ СН'!$F$9-'СЕТ СН'!$F$26</f>
        <v>1849.6955527399998</v>
      </c>
      <c r="N36" s="36">
        <f>SUMIFS(СВЦЭМ!$D$39:$D$782,СВЦЭМ!$A$39:$A$782,$A36,СВЦЭМ!$B$39:$B$782,N$11)+'СЕТ СН'!$F$14+СВЦЭМ!$D$10+'СЕТ СН'!$F$8*'СЕТ СН'!$F$9-'СЕТ СН'!$F$26</f>
        <v>1870.0598815999999</v>
      </c>
      <c r="O36" s="36">
        <f>SUMIFS(СВЦЭМ!$D$39:$D$782,СВЦЭМ!$A$39:$A$782,$A36,СВЦЭМ!$B$39:$B$782,O$11)+'СЕТ СН'!$F$14+СВЦЭМ!$D$10+'СЕТ СН'!$F$8*'СЕТ СН'!$F$9-'СЕТ СН'!$F$26</f>
        <v>1874.13882739</v>
      </c>
      <c r="P36" s="36">
        <f>SUMIFS(СВЦЭМ!$D$39:$D$782,СВЦЭМ!$A$39:$A$782,$A36,СВЦЭМ!$B$39:$B$782,P$11)+'СЕТ СН'!$F$14+СВЦЭМ!$D$10+'СЕТ СН'!$F$8*'СЕТ СН'!$F$9-'СЕТ СН'!$F$26</f>
        <v>1890.9081580499999</v>
      </c>
      <c r="Q36" s="36">
        <f>SUMIFS(СВЦЭМ!$D$39:$D$782,СВЦЭМ!$A$39:$A$782,$A36,СВЦЭМ!$B$39:$B$782,Q$11)+'СЕТ СН'!$F$14+СВЦЭМ!$D$10+'СЕТ СН'!$F$8*'СЕТ СН'!$F$9-'СЕТ СН'!$F$26</f>
        <v>1886.0206580099998</v>
      </c>
      <c r="R36" s="36">
        <f>SUMIFS(СВЦЭМ!$D$39:$D$782,СВЦЭМ!$A$39:$A$782,$A36,СВЦЭМ!$B$39:$B$782,R$11)+'СЕТ СН'!$F$14+СВЦЭМ!$D$10+'СЕТ СН'!$F$8*'СЕТ СН'!$F$9-'СЕТ СН'!$F$26</f>
        <v>1883.7666953799999</v>
      </c>
      <c r="S36" s="36">
        <f>SUMIFS(СВЦЭМ!$D$39:$D$782,СВЦЭМ!$A$39:$A$782,$A36,СВЦЭМ!$B$39:$B$782,S$11)+'СЕТ СН'!$F$14+СВЦЭМ!$D$10+'СЕТ СН'!$F$8*'СЕТ СН'!$F$9-'СЕТ СН'!$F$26</f>
        <v>1859.0308711499999</v>
      </c>
      <c r="T36" s="36">
        <f>SUMIFS(СВЦЭМ!$D$39:$D$782,СВЦЭМ!$A$39:$A$782,$A36,СВЦЭМ!$B$39:$B$782,T$11)+'СЕТ СН'!$F$14+СВЦЭМ!$D$10+'СЕТ СН'!$F$8*'СЕТ СН'!$F$9-'СЕТ СН'!$F$26</f>
        <v>1837.2052771399999</v>
      </c>
      <c r="U36" s="36">
        <f>SUMIFS(СВЦЭМ!$D$39:$D$782,СВЦЭМ!$A$39:$A$782,$A36,СВЦЭМ!$B$39:$B$782,U$11)+'СЕТ СН'!$F$14+СВЦЭМ!$D$10+'СЕТ СН'!$F$8*'СЕТ СН'!$F$9-'СЕТ СН'!$F$26</f>
        <v>1840.2958509499999</v>
      </c>
      <c r="V36" s="36">
        <f>SUMIFS(СВЦЭМ!$D$39:$D$782,СВЦЭМ!$A$39:$A$782,$A36,СВЦЭМ!$B$39:$B$782,V$11)+'СЕТ СН'!$F$14+СВЦЭМ!$D$10+'СЕТ СН'!$F$8*'СЕТ СН'!$F$9-'СЕТ СН'!$F$26</f>
        <v>1871.0939956799998</v>
      </c>
      <c r="W36" s="36">
        <f>SUMIFS(СВЦЭМ!$D$39:$D$782,СВЦЭМ!$A$39:$A$782,$A36,СВЦЭМ!$B$39:$B$782,W$11)+'СЕТ СН'!$F$14+СВЦЭМ!$D$10+'СЕТ СН'!$F$8*'СЕТ СН'!$F$9-'СЕТ СН'!$F$26</f>
        <v>1890.8434426599999</v>
      </c>
      <c r="X36" s="36">
        <f>SUMIFS(СВЦЭМ!$D$39:$D$782,СВЦЭМ!$A$39:$A$782,$A36,СВЦЭМ!$B$39:$B$782,X$11)+'СЕТ СН'!$F$14+СВЦЭМ!$D$10+'СЕТ СН'!$F$8*'СЕТ СН'!$F$9-'СЕТ СН'!$F$26</f>
        <v>1920.5710327699999</v>
      </c>
      <c r="Y36" s="36">
        <f>SUMIFS(СВЦЭМ!$D$39:$D$782,СВЦЭМ!$A$39:$A$782,$A36,СВЦЭМ!$B$39:$B$782,Y$11)+'СЕТ СН'!$F$14+СВЦЭМ!$D$10+'СЕТ СН'!$F$8*'СЕТ СН'!$F$9-'СЕТ СН'!$F$26</f>
        <v>1948.2300645199998</v>
      </c>
    </row>
    <row r="37" spans="1:27" ht="15.75" x14ac:dyDescent="0.2">
      <c r="A37" s="35">
        <f t="shared" si="0"/>
        <v>44921</v>
      </c>
      <c r="B37" s="36">
        <f>SUMIFS(СВЦЭМ!$D$39:$D$782,СВЦЭМ!$A$39:$A$782,$A37,СВЦЭМ!$B$39:$B$782,B$11)+'СЕТ СН'!$F$14+СВЦЭМ!$D$10+'СЕТ СН'!$F$8*'СЕТ СН'!$F$9-'СЕТ СН'!$F$26</f>
        <v>1993.75394119</v>
      </c>
      <c r="C37" s="36">
        <f>SUMIFS(СВЦЭМ!$D$39:$D$782,СВЦЭМ!$A$39:$A$782,$A37,СВЦЭМ!$B$39:$B$782,C$11)+'СЕТ СН'!$F$14+СВЦЭМ!$D$10+'СЕТ СН'!$F$8*'СЕТ СН'!$F$9-'СЕТ СН'!$F$26</f>
        <v>2013.9825274599998</v>
      </c>
      <c r="D37" s="36">
        <f>SUMIFS(СВЦЭМ!$D$39:$D$782,СВЦЭМ!$A$39:$A$782,$A37,СВЦЭМ!$B$39:$B$782,D$11)+'СЕТ СН'!$F$14+СВЦЭМ!$D$10+'СЕТ СН'!$F$8*'СЕТ СН'!$F$9-'СЕТ СН'!$F$26</f>
        <v>2018.5886063099999</v>
      </c>
      <c r="E37" s="36">
        <f>SUMIFS(СВЦЭМ!$D$39:$D$782,СВЦЭМ!$A$39:$A$782,$A37,СВЦЭМ!$B$39:$B$782,E$11)+'СЕТ СН'!$F$14+СВЦЭМ!$D$10+'СЕТ СН'!$F$8*'СЕТ СН'!$F$9-'СЕТ СН'!$F$26</f>
        <v>2027.4049235399998</v>
      </c>
      <c r="F37" s="36">
        <f>SUMIFS(СВЦЭМ!$D$39:$D$782,СВЦЭМ!$A$39:$A$782,$A37,СВЦЭМ!$B$39:$B$782,F$11)+'СЕТ СН'!$F$14+СВЦЭМ!$D$10+'СЕТ СН'!$F$8*'СЕТ СН'!$F$9-'СЕТ СН'!$F$26</f>
        <v>2068.49000961</v>
      </c>
      <c r="G37" s="36">
        <f>SUMIFS(СВЦЭМ!$D$39:$D$782,СВЦЭМ!$A$39:$A$782,$A37,СВЦЭМ!$B$39:$B$782,G$11)+'СЕТ СН'!$F$14+СВЦЭМ!$D$10+'СЕТ СН'!$F$8*'СЕТ СН'!$F$9-'СЕТ СН'!$F$26</f>
        <v>2055.5443204399999</v>
      </c>
      <c r="H37" s="36">
        <f>SUMIFS(СВЦЭМ!$D$39:$D$782,СВЦЭМ!$A$39:$A$782,$A37,СВЦЭМ!$B$39:$B$782,H$11)+'СЕТ СН'!$F$14+СВЦЭМ!$D$10+'СЕТ СН'!$F$8*'СЕТ СН'!$F$9-'СЕТ СН'!$F$26</f>
        <v>2014.51952618</v>
      </c>
      <c r="I37" s="36">
        <f>SUMIFS(СВЦЭМ!$D$39:$D$782,СВЦЭМ!$A$39:$A$782,$A37,СВЦЭМ!$B$39:$B$782,I$11)+'СЕТ СН'!$F$14+СВЦЭМ!$D$10+'СЕТ СН'!$F$8*'СЕТ СН'!$F$9-'СЕТ СН'!$F$26</f>
        <v>1977.4619044399999</v>
      </c>
      <c r="J37" s="36">
        <f>SUMIFS(СВЦЭМ!$D$39:$D$782,СВЦЭМ!$A$39:$A$782,$A37,СВЦЭМ!$B$39:$B$782,J$11)+'СЕТ СН'!$F$14+СВЦЭМ!$D$10+'СЕТ СН'!$F$8*'СЕТ СН'!$F$9-'СЕТ СН'!$F$26</f>
        <v>1969.4666460799999</v>
      </c>
      <c r="K37" s="36">
        <f>SUMIFS(СВЦЭМ!$D$39:$D$782,СВЦЭМ!$A$39:$A$782,$A37,СВЦЭМ!$B$39:$B$782,K$11)+'СЕТ СН'!$F$14+СВЦЭМ!$D$10+'СЕТ СН'!$F$8*'СЕТ СН'!$F$9-'СЕТ СН'!$F$26</f>
        <v>1961.7472767099998</v>
      </c>
      <c r="L37" s="36">
        <f>SUMIFS(СВЦЭМ!$D$39:$D$782,СВЦЭМ!$A$39:$A$782,$A37,СВЦЭМ!$B$39:$B$782,L$11)+'СЕТ СН'!$F$14+СВЦЭМ!$D$10+'СЕТ СН'!$F$8*'СЕТ СН'!$F$9-'СЕТ СН'!$F$26</f>
        <v>1954.3497185799999</v>
      </c>
      <c r="M37" s="36">
        <f>SUMIFS(СВЦЭМ!$D$39:$D$782,СВЦЭМ!$A$39:$A$782,$A37,СВЦЭМ!$B$39:$B$782,M$11)+'СЕТ СН'!$F$14+СВЦЭМ!$D$10+'СЕТ СН'!$F$8*'СЕТ СН'!$F$9-'СЕТ СН'!$F$26</f>
        <v>1938.2083246</v>
      </c>
      <c r="N37" s="36">
        <f>SUMIFS(СВЦЭМ!$D$39:$D$782,СВЦЭМ!$A$39:$A$782,$A37,СВЦЭМ!$B$39:$B$782,N$11)+'СЕТ СН'!$F$14+СВЦЭМ!$D$10+'СЕТ СН'!$F$8*'СЕТ СН'!$F$9-'СЕТ СН'!$F$26</f>
        <v>1947.0585983899998</v>
      </c>
      <c r="O37" s="36">
        <f>SUMIFS(СВЦЭМ!$D$39:$D$782,СВЦЭМ!$A$39:$A$782,$A37,СВЦЭМ!$B$39:$B$782,O$11)+'СЕТ СН'!$F$14+СВЦЭМ!$D$10+'СЕТ СН'!$F$8*'СЕТ СН'!$F$9-'СЕТ СН'!$F$26</f>
        <v>1936.46319079</v>
      </c>
      <c r="P37" s="36">
        <f>SUMIFS(СВЦЭМ!$D$39:$D$782,СВЦЭМ!$A$39:$A$782,$A37,СВЦЭМ!$B$39:$B$782,P$11)+'СЕТ СН'!$F$14+СВЦЭМ!$D$10+'СЕТ СН'!$F$8*'СЕТ СН'!$F$9-'СЕТ СН'!$F$26</f>
        <v>1953.6428358199998</v>
      </c>
      <c r="Q37" s="36">
        <f>SUMIFS(СВЦЭМ!$D$39:$D$782,СВЦЭМ!$A$39:$A$782,$A37,СВЦЭМ!$B$39:$B$782,Q$11)+'СЕТ СН'!$F$14+СВЦЭМ!$D$10+'СЕТ СН'!$F$8*'СЕТ СН'!$F$9-'СЕТ СН'!$F$26</f>
        <v>1927.4261563099999</v>
      </c>
      <c r="R37" s="36">
        <f>SUMIFS(СВЦЭМ!$D$39:$D$782,СВЦЭМ!$A$39:$A$782,$A37,СВЦЭМ!$B$39:$B$782,R$11)+'СЕТ СН'!$F$14+СВЦЭМ!$D$10+'СЕТ СН'!$F$8*'СЕТ СН'!$F$9-'СЕТ СН'!$F$26</f>
        <v>1917.5625918799999</v>
      </c>
      <c r="S37" s="36">
        <f>SUMIFS(СВЦЭМ!$D$39:$D$782,СВЦЭМ!$A$39:$A$782,$A37,СВЦЭМ!$B$39:$B$782,S$11)+'СЕТ СН'!$F$14+СВЦЭМ!$D$10+'СЕТ СН'!$F$8*'СЕТ СН'!$F$9-'СЕТ СН'!$F$26</f>
        <v>1886.51879405</v>
      </c>
      <c r="T37" s="36">
        <f>SUMIFS(СВЦЭМ!$D$39:$D$782,СВЦЭМ!$A$39:$A$782,$A37,СВЦЭМ!$B$39:$B$782,T$11)+'СЕТ СН'!$F$14+СВЦЭМ!$D$10+'СЕТ СН'!$F$8*'СЕТ СН'!$F$9-'СЕТ СН'!$F$26</f>
        <v>1835.0409247499999</v>
      </c>
      <c r="U37" s="36">
        <f>SUMIFS(СВЦЭМ!$D$39:$D$782,СВЦЭМ!$A$39:$A$782,$A37,СВЦЭМ!$B$39:$B$782,U$11)+'СЕТ СН'!$F$14+СВЦЭМ!$D$10+'СЕТ СН'!$F$8*'СЕТ СН'!$F$9-'СЕТ СН'!$F$26</f>
        <v>1868.7911316499999</v>
      </c>
      <c r="V37" s="36">
        <f>SUMIFS(СВЦЭМ!$D$39:$D$782,СВЦЭМ!$A$39:$A$782,$A37,СВЦЭМ!$B$39:$B$782,V$11)+'СЕТ СН'!$F$14+СВЦЭМ!$D$10+'СЕТ СН'!$F$8*'СЕТ СН'!$F$9-'СЕТ СН'!$F$26</f>
        <v>1880.1755409399998</v>
      </c>
      <c r="W37" s="36">
        <f>SUMIFS(СВЦЭМ!$D$39:$D$782,СВЦЭМ!$A$39:$A$782,$A37,СВЦЭМ!$B$39:$B$782,W$11)+'СЕТ СН'!$F$14+СВЦЭМ!$D$10+'СЕТ СН'!$F$8*'СЕТ СН'!$F$9-'СЕТ СН'!$F$26</f>
        <v>1908.4617509599998</v>
      </c>
      <c r="X37" s="36">
        <f>SUMIFS(СВЦЭМ!$D$39:$D$782,СВЦЭМ!$A$39:$A$782,$A37,СВЦЭМ!$B$39:$B$782,X$11)+'СЕТ СН'!$F$14+СВЦЭМ!$D$10+'СЕТ СН'!$F$8*'СЕТ СН'!$F$9-'СЕТ СН'!$F$26</f>
        <v>1938.3853005999999</v>
      </c>
      <c r="Y37" s="36">
        <f>SUMIFS(СВЦЭМ!$D$39:$D$782,СВЦЭМ!$A$39:$A$782,$A37,СВЦЭМ!$B$39:$B$782,Y$11)+'СЕТ СН'!$F$14+СВЦЭМ!$D$10+'СЕТ СН'!$F$8*'СЕТ СН'!$F$9-'СЕТ СН'!$F$26</f>
        <v>1956.0049163599999</v>
      </c>
    </row>
    <row r="38" spans="1:27" ht="15.75" x14ac:dyDescent="0.2">
      <c r="A38" s="35">
        <f t="shared" si="0"/>
        <v>44922</v>
      </c>
      <c r="B38" s="36">
        <f>SUMIFS(СВЦЭМ!$D$39:$D$782,СВЦЭМ!$A$39:$A$782,$A38,СВЦЭМ!$B$39:$B$782,B$11)+'СЕТ СН'!$F$14+СВЦЭМ!$D$10+'СЕТ СН'!$F$8*'СЕТ СН'!$F$9-'СЕТ СН'!$F$26</f>
        <v>1869.14363394</v>
      </c>
      <c r="C38" s="36">
        <f>SUMIFS(СВЦЭМ!$D$39:$D$782,СВЦЭМ!$A$39:$A$782,$A38,СВЦЭМ!$B$39:$B$782,C$11)+'СЕТ СН'!$F$14+СВЦЭМ!$D$10+'СЕТ СН'!$F$8*'СЕТ СН'!$F$9-'СЕТ СН'!$F$26</f>
        <v>1891.9272565399999</v>
      </c>
      <c r="D38" s="36">
        <f>SUMIFS(СВЦЭМ!$D$39:$D$782,СВЦЭМ!$A$39:$A$782,$A38,СВЦЭМ!$B$39:$B$782,D$11)+'СЕТ СН'!$F$14+СВЦЭМ!$D$10+'СЕТ СН'!$F$8*'СЕТ СН'!$F$9-'СЕТ СН'!$F$26</f>
        <v>1899.4336539199999</v>
      </c>
      <c r="E38" s="36">
        <f>SUMIFS(СВЦЭМ!$D$39:$D$782,СВЦЭМ!$A$39:$A$782,$A38,СВЦЭМ!$B$39:$B$782,E$11)+'СЕТ СН'!$F$14+СВЦЭМ!$D$10+'СЕТ СН'!$F$8*'СЕТ СН'!$F$9-'СЕТ СН'!$F$26</f>
        <v>1915.8171209599998</v>
      </c>
      <c r="F38" s="36">
        <f>SUMIFS(СВЦЭМ!$D$39:$D$782,СВЦЭМ!$A$39:$A$782,$A38,СВЦЭМ!$B$39:$B$782,F$11)+'СЕТ СН'!$F$14+СВЦЭМ!$D$10+'СЕТ СН'!$F$8*'СЕТ СН'!$F$9-'СЕТ СН'!$F$26</f>
        <v>1952.0624117799998</v>
      </c>
      <c r="G38" s="36">
        <f>SUMIFS(СВЦЭМ!$D$39:$D$782,СВЦЭМ!$A$39:$A$782,$A38,СВЦЭМ!$B$39:$B$782,G$11)+'СЕТ СН'!$F$14+СВЦЭМ!$D$10+'СЕТ СН'!$F$8*'СЕТ СН'!$F$9-'СЕТ СН'!$F$26</f>
        <v>1939.30142239</v>
      </c>
      <c r="H38" s="36">
        <f>SUMIFS(СВЦЭМ!$D$39:$D$782,СВЦЭМ!$A$39:$A$782,$A38,СВЦЭМ!$B$39:$B$782,H$11)+'СЕТ СН'!$F$14+СВЦЭМ!$D$10+'СЕТ СН'!$F$8*'СЕТ СН'!$F$9-'СЕТ СН'!$F$26</f>
        <v>1898.2059556899999</v>
      </c>
      <c r="I38" s="36">
        <f>SUMIFS(СВЦЭМ!$D$39:$D$782,СВЦЭМ!$A$39:$A$782,$A38,СВЦЭМ!$B$39:$B$782,I$11)+'СЕТ СН'!$F$14+СВЦЭМ!$D$10+'СЕТ СН'!$F$8*'СЕТ СН'!$F$9-'СЕТ СН'!$F$26</f>
        <v>1852.3277868599998</v>
      </c>
      <c r="J38" s="36">
        <f>SUMIFS(СВЦЭМ!$D$39:$D$782,СВЦЭМ!$A$39:$A$782,$A38,СВЦЭМ!$B$39:$B$782,J$11)+'СЕТ СН'!$F$14+СВЦЭМ!$D$10+'СЕТ СН'!$F$8*'СЕТ СН'!$F$9-'СЕТ СН'!$F$26</f>
        <v>1806.7779020799999</v>
      </c>
      <c r="K38" s="36">
        <f>SUMIFS(СВЦЭМ!$D$39:$D$782,СВЦЭМ!$A$39:$A$782,$A38,СВЦЭМ!$B$39:$B$782,K$11)+'СЕТ СН'!$F$14+СВЦЭМ!$D$10+'СЕТ СН'!$F$8*'СЕТ СН'!$F$9-'СЕТ СН'!$F$26</f>
        <v>1800.64479878</v>
      </c>
      <c r="L38" s="36">
        <f>SUMIFS(СВЦЭМ!$D$39:$D$782,СВЦЭМ!$A$39:$A$782,$A38,СВЦЭМ!$B$39:$B$782,L$11)+'СЕТ СН'!$F$14+СВЦЭМ!$D$10+'СЕТ СН'!$F$8*'СЕТ СН'!$F$9-'СЕТ СН'!$F$26</f>
        <v>1823.01824683</v>
      </c>
      <c r="M38" s="36">
        <f>SUMIFS(СВЦЭМ!$D$39:$D$782,СВЦЭМ!$A$39:$A$782,$A38,СВЦЭМ!$B$39:$B$782,M$11)+'СЕТ СН'!$F$14+СВЦЭМ!$D$10+'СЕТ СН'!$F$8*'СЕТ СН'!$F$9-'СЕТ СН'!$F$26</f>
        <v>1811.9735372399998</v>
      </c>
      <c r="N38" s="36">
        <f>SUMIFS(СВЦЭМ!$D$39:$D$782,СВЦЭМ!$A$39:$A$782,$A38,СВЦЭМ!$B$39:$B$782,N$11)+'СЕТ СН'!$F$14+СВЦЭМ!$D$10+'СЕТ СН'!$F$8*'СЕТ СН'!$F$9-'СЕТ СН'!$F$26</f>
        <v>1815.1800803699998</v>
      </c>
      <c r="O38" s="36">
        <f>SUMIFS(СВЦЭМ!$D$39:$D$782,СВЦЭМ!$A$39:$A$782,$A38,СВЦЭМ!$B$39:$B$782,O$11)+'СЕТ СН'!$F$14+СВЦЭМ!$D$10+'СЕТ СН'!$F$8*'СЕТ СН'!$F$9-'СЕТ СН'!$F$26</f>
        <v>1822.0979735399999</v>
      </c>
      <c r="P38" s="36">
        <f>SUMIFS(СВЦЭМ!$D$39:$D$782,СВЦЭМ!$A$39:$A$782,$A38,СВЦЭМ!$B$39:$B$782,P$11)+'СЕТ СН'!$F$14+СВЦЭМ!$D$10+'СЕТ СН'!$F$8*'СЕТ СН'!$F$9-'СЕТ СН'!$F$26</f>
        <v>1826.8933922199999</v>
      </c>
      <c r="Q38" s="36">
        <f>SUMIFS(СВЦЭМ!$D$39:$D$782,СВЦЭМ!$A$39:$A$782,$A38,СВЦЭМ!$B$39:$B$782,Q$11)+'СЕТ СН'!$F$14+СВЦЭМ!$D$10+'СЕТ СН'!$F$8*'СЕТ СН'!$F$9-'СЕТ СН'!$F$26</f>
        <v>1836.55685374</v>
      </c>
      <c r="R38" s="36">
        <f>SUMIFS(СВЦЭМ!$D$39:$D$782,СВЦЭМ!$A$39:$A$782,$A38,СВЦЭМ!$B$39:$B$782,R$11)+'СЕТ СН'!$F$14+СВЦЭМ!$D$10+'СЕТ СН'!$F$8*'СЕТ СН'!$F$9-'СЕТ СН'!$F$26</f>
        <v>1836.02055731</v>
      </c>
      <c r="S38" s="36">
        <f>SUMIFS(СВЦЭМ!$D$39:$D$782,СВЦЭМ!$A$39:$A$782,$A38,СВЦЭМ!$B$39:$B$782,S$11)+'СЕТ СН'!$F$14+СВЦЭМ!$D$10+'СЕТ СН'!$F$8*'СЕТ СН'!$F$9-'СЕТ СН'!$F$26</f>
        <v>1807.4338428499998</v>
      </c>
      <c r="T38" s="36">
        <f>SUMIFS(СВЦЭМ!$D$39:$D$782,СВЦЭМ!$A$39:$A$782,$A38,СВЦЭМ!$B$39:$B$782,T$11)+'СЕТ СН'!$F$14+СВЦЭМ!$D$10+'СЕТ СН'!$F$8*'СЕТ СН'!$F$9-'СЕТ СН'!$F$26</f>
        <v>1759.6841067299999</v>
      </c>
      <c r="U38" s="36">
        <f>SUMIFS(СВЦЭМ!$D$39:$D$782,СВЦЭМ!$A$39:$A$782,$A38,СВЦЭМ!$B$39:$B$782,U$11)+'СЕТ СН'!$F$14+СВЦЭМ!$D$10+'СЕТ СН'!$F$8*'СЕТ СН'!$F$9-'СЕТ СН'!$F$26</f>
        <v>1781.5381960599998</v>
      </c>
      <c r="V38" s="36">
        <f>SUMIFS(СВЦЭМ!$D$39:$D$782,СВЦЭМ!$A$39:$A$782,$A38,СВЦЭМ!$B$39:$B$782,V$11)+'СЕТ СН'!$F$14+СВЦЭМ!$D$10+'СЕТ СН'!$F$8*'СЕТ СН'!$F$9-'СЕТ СН'!$F$26</f>
        <v>1807.8578609799999</v>
      </c>
      <c r="W38" s="36">
        <f>SUMIFS(СВЦЭМ!$D$39:$D$782,СВЦЭМ!$A$39:$A$782,$A38,СВЦЭМ!$B$39:$B$782,W$11)+'СЕТ СН'!$F$14+СВЦЭМ!$D$10+'СЕТ СН'!$F$8*'СЕТ СН'!$F$9-'СЕТ СН'!$F$26</f>
        <v>1838.7597633999999</v>
      </c>
      <c r="X38" s="36">
        <f>SUMIFS(СВЦЭМ!$D$39:$D$782,СВЦЭМ!$A$39:$A$782,$A38,СВЦЭМ!$B$39:$B$782,X$11)+'СЕТ СН'!$F$14+СВЦЭМ!$D$10+'СЕТ СН'!$F$8*'СЕТ СН'!$F$9-'СЕТ СН'!$F$26</f>
        <v>1842.8273985199999</v>
      </c>
      <c r="Y38" s="36">
        <f>SUMIFS(СВЦЭМ!$D$39:$D$782,СВЦЭМ!$A$39:$A$782,$A38,СВЦЭМ!$B$39:$B$782,Y$11)+'СЕТ СН'!$F$14+СВЦЭМ!$D$10+'СЕТ СН'!$F$8*'СЕТ СН'!$F$9-'СЕТ СН'!$F$26</f>
        <v>1873.7754714999999</v>
      </c>
    </row>
    <row r="39" spans="1:27" ht="15.75" x14ac:dyDescent="0.2">
      <c r="A39" s="35">
        <f t="shared" si="0"/>
        <v>44923</v>
      </c>
      <c r="B39" s="36">
        <f>SUMIFS(СВЦЭМ!$D$39:$D$782,СВЦЭМ!$A$39:$A$782,$A39,СВЦЭМ!$B$39:$B$782,B$11)+'СЕТ СН'!$F$14+СВЦЭМ!$D$10+'СЕТ СН'!$F$8*'СЕТ СН'!$F$9-'СЕТ СН'!$F$26</f>
        <v>1893.1719807099998</v>
      </c>
      <c r="C39" s="36">
        <f>SUMIFS(СВЦЭМ!$D$39:$D$782,СВЦЭМ!$A$39:$A$782,$A39,СВЦЭМ!$B$39:$B$782,C$11)+'СЕТ СН'!$F$14+СВЦЭМ!$D$10+'СЕТ СН'!$F$8*'СЕТ СН'!$F$9-'СЕТ СН'!$F$26</f>
        <v>1939.1975670699999</v>
      </c>
      <c r="D39" s="36">
        <f>SUMIFS(СВЦЭМ!$D$39:$D$782,СВЦЭМ!$A$39:$A$782,$A39,СВЦЭМ!$B$39:$B$782,D$11)+'СЕТ СН'!$F$14+СВЦЭМ!$D$10+'СЕТ СН'!$F$8*'СЕТ СН'!$F$9-'СЕТ СН'!$F$26</f>
        <v>1990.46488658</v>
      </c>
      <c r="E39" s="36">
        <f>SUMIFS(СВЦЭМ!$D$39:$D$782,СВЦЭМ!$A$39:$A$782,$A39,СВЦЭМ!$B$39:$B$782,E$11)+'СЕТ СН'!$F$14+СВЦЭМ!$D$10+'СЕТ СН'!$F$8*'СЕТ СН'!$F$9-'СЕТ СН'!$F$26</f>
        <v>1937.6175263499999</v>
      </c>
      <c r="F39" s="36">
        <f>SUMIFS(СВЦЭМ!$D$39:$D$782,СВЦЭМ!$A$39:$A$782,$A39,СВЦЭМ!$B$39:$B$782,F$11)+'СЕТ СН'!$F$14+СВЦЭМ!$D$10+'СЕТ СН'!$F$8*'СЕТ СН'!$F$9-'СЕТ СН'!$F$26</f>
        <v>1951.3035050399999</v>
      </c>
      <c r="G39" s="36">
        <f>SUMIFS(СВЦЭМ!$D$39:$D$782,СВЦЭМ!$A$39:$A$782,$A39,СВЦЭМ!$B$39:$B$782,G$11)+'СЕТ СН'!$F$14+СВЦЭМ!$D$10+'СЕТ СН'!$F$8*'СЕТ СН'!$F$9-'СЕТ СН'!$F$26</f>
        <v>1935.99879098</v>
      </c>
      <c r="H39" s="36">
        <f>SUMIFS(СВЦЭМ!$D$39:$D$782,СВЦЭМ!$A$39:$A$782,$A39,СВЦЭМ!$B$39:$B$782,H$11)+'СЕТ СН'!$F$14+СВЦЭМ!$D$10+'СЕТ СН'!$F$8*'СЕТ СН'!$F$9-'СЕТ СН'!$F$26</f>
        <v>1932.3705551599999</v>
      </c>
      <c r="I39" s="36">
        <f>SUMIFS(СВЦЭМ!$D$39:$D$782,СВЦЭМ!$A$39:$A$782,$A39,СВЦЭМ!$B$39:$B$782,I$11)+'СЕТ СН'!$F$14+СВЦЭМ!$D$10+'СЕТ СН'!$F$8*'СЕТ СН'!$F$9-'СЕТ СН'!$F$26</f>
        <v>1885.8677098399999</v>
      </c>
      <c r="J39" s="36">
        <f>SUMIFS(СВЦЭМ!$D$39:$D$782,СВЦЭМ!$A$39:$A$782,$A39,СВЦЭМ!$B$39:$B$782,J$11)+'СЕТ СН'!$F$14+СВЦЭМ!$D$10+'СЕТ СН'!$F$8*'СЕТ СН'!$F$9-'СЕТ СН'!$F$26</f>
        <v>1875.3239983999999</v>
      </c>
      <c r="K39" s="36">
        <f>SUMIFS(СВЦЭМ!$D$39:$D$782,СВЦЭМ!$A$39:$A$782,$A39,СВЦЭМ!$B$39:$B$782,K$11)+'СЕТ СН'!$F$14+СВЦЭМ!$D$10+'СЕТ СН'!$F$8*'СЕТ СН'!$F$9-'СЕТ СН'!$F$26</f>
        <v>1876.6382000199999</v>
      </c>
      <c r="L39" s="36">
        <f>SUMIFS(СВЦЭМ!$D$39:$D$782,СВЦЭМ!$A$39:$A$782,$A39,СВЦЭМ!$B$39:$B$782,L$11)+'СЕТ СН'!$F$14+СВЦЭМ!$D$10+'СЕТ СН'!$F$8*'СЕТ СН'!$F$9-'СЕТ СН'!$F$26</f>
        <v>1863.1206033899998</v>
      </c>
      <c r="M39" s="36">
        <f>SUMIFS(СВЦЭМ!$D$39:$D$782,СВЦЭМ!$A$39:$A$782,$A39,СВЦЭМ!$B$39:$B$782,M$11)+'СЕТ СН'!$F$14+СВЦЭМ!$D$10+'СЕТ СН'!$F$8*'СЕТ СН'!$F$9-'СЕТ СН'!$F$26</f>
        <v>1853.1922750399999</v>
      </c>
      <c r="N39" s="36">
        <f>SUMIFS(СВЦЭМ!$D$39:$D$782,СВЦЭМ!$A$39:$A$782,$A39,СВЦЭМ!$B$39:$B$782,N$11)+'СЕТ СН'!$F$14+СВЦЭМ!$D$10+'СЕТ СН'!$F$8*'СЕТ СН'!$F$9-'СЕТ СН'!$F$26</f>
        <v>1876.3406467899999</v>
      </c>
      <c r="O39" s="36">
        <f>SUMIFS(СВЦЭМ!$D$39:$D$782,СВЦЭМ!$A$39:$A$782,$A39,СВЦЭМ!$B$39:$B$782,O$11)+'СЕТ СН'!$F$14+СВЦЭМ!$D$10+'СЕТ СН'!$F$8*'СЕТ СН'!$F$9-'СЕТ СН'!$F$26</f>
        <v>1882.75483777</v>
      </c>
      <c r="P39" s="36">
        <f>SUMIFS(СВЦЭМ!$D$39:$D$782,СВЦЭМ!$A$39:$A$782,$A39,СВЦЭМ!$B$39:$B$782,P$11)+'СЕТ СН'!$F$14+СВЦЭМ!$D$10+'СЕТ СН'!$F$8*'СЕТ СН'!$F$9-'СЕТ СН'!$F$26</f>
        <v>1900.9906241899998</v>
      </c>
      <c r="Q39" s="36">
        <f>SUMIFS(СВЦЭМ!$D$39:$D$782,СВЦЭМ!$A$39:$A$782,$A39,СВЦЭМ!$B$39:$B$782,Q$11)+'СЕТ СН'!$F$14+СВЦЭМ!$D$10+'СЕТ СН'!$F$8*'СЕТ СН'!$F$9-'СЕТ СН'!$F$26</f>
        <v>1898.1302890899999</v>
      </c>
      <c r="R39" s="36">
        <f>SUMIFS(СВЦЭМ!$D$39:$D$782,СВЦЭМ!$A$39:$A$782,$A39,СВЦЭМ!$B$39:$B$782,R$11)+'СЕТ СН'!$F$14+СВЦЭМ!$D$10+'СЕТ СН'!$F$8*'СЕТ СН'!$F$9-'СЕТ СН'!$F$26</f>
        <v>1876.15063102</v>
      </c>
      <c r="S39" s="36">
        <f>SUMIFS(СВЦЭМ!$D$39:$D$782,СВЦЭМ!$A$39:$A$782,$A39,СВЦЭМ!$B$39:$B$782,S$11)+'СЕТ СН'!$F$14+СВЦЭМ!$D$10+'СЕТ СН'!$F$8*'СЕТ СН'!$F$9-'СЕТ СН'!$F$26</f>
        <v>1881.8538262599998</v>
      </c>
      <c r="T39" s="36">
        <f>SUMIFS(СВЦЭМ!$D$39:$D$782,СВЦЭМ!$A$39:$A$782,$A39,СВЦЭМ!$B$39:$B$782,T$11)+'СЕТ СН'!$F$14+СВЦЭМ!$D$10+'СЕТ СН'!$F$8*'СЕТ СН'!$F$9-'СЕТ СН'!$F$26</f>
        <v>1844.1044475299998</v>
      </c>
      <c r="U39" s="36">
        <f>SUMIFS(СВЦЭМ!$D$39:$D$782,СВЦЭМ!$A$39:$A$782,$A39,СВЦЭМ!$B$39:$B$782,U$11)+'СЕТ СН'!$F$14+СВЦЭМ!$D$10+'СЕТ СН'!$F$8*'СЕТ СН'!$F$9-'СЕТ СН'!$F$26</f>
        <v>1843.5417168499998</v>
      </c>
      <c r="V39" s="36">
        <f>SUMIFS(СВЦЭМ!$D$39:$D$782,СВЦЭМ!$A$39:$A$782,$A39,СВЦЭМ!$B$39:$B$782,V$11)+'СЕТ СН'!$F$14+СВЦЭМ!$D$10+'СЕТ СН'!$F$8*'СЕТ СН'!$F$9-'СЕТ СН'!$F$26</f>
        <v>1846.4386899599999</v>
      </c>
      <c r="W39" s="36">
        <f>SUMIFS(СВЦЭМ!$D$39:$D$782,СВЦЭМ!$A$39:$A$782,$A39,СВЦЭМ!$B$39:$B$782,W$11)+'СЕТ СН'!$F$14+СВЦЭМ!$D$10+'СЕТ СН'!$F$8*'СЕТ СН'!$F$9-'СЕТ СН'!$F$26</f>
        <v>1866.05372384</v>
      </c>
      <c r="X39" s="36">
        <f>SUMIFS(СВЦЭМ!$D$39:$D$782,СВЦЭМ!$A$39:$A$782,$A39,СВЦЭМ!$B$39:$B$782,X$11)+'СЕТ СН'!$F$14+СВЦЭМ!$D$10+'СЕТ СН'!$F$8*'СЕТ СН'!$F$9-'СЕТ СН'!$F$26</f>
        <v>1875.5101342199998</v>
      </c>
      <c r="Y39" s="36">
        <f>SUMIFS(СВЦЭМ!$D$39:$D$782,СВЦЭМ!$A$39:$A$782,$A39,СВЦЭМ!$B$39:$B$782,Y$11)+'СЕТ СН'!$F$14+СВЦЭМ!$D$10+'СЕТ СН'!$F$8*'СЕТ СН'!$F$9-'СЕТ СН'!$F$26</f>
        <v>1898.2890960799998</v>
      </c>
    </row>
    <row r="40" spans="1:27" ht="15.75" x14ac:dyDescent="0.2">
      <c r="A40" s="35">
        <f t="shared" si="0"/>
        <v>44924</v>
      </c>
      <c r="B40" s="36">
        <f>SUMIFS(СВЦЭМ!$D$39:$D$782,СВЦЭМ!$A$39:$A$782,$A40,СВЦЭМ!$B$39:$B$782,B$11)+'СЕТ СН'!$F$14+СВЦЭМ!$D$10+'СЕТ СН'!$F$8*'СЕТ СН'!$F$9-'СЕТ СН'!$F$26</f>
        <v>1972.0725310299999</v>
      </c>
      <c r="C40" s="36">
        <f>SUMIFS(СВЦЭМ!$D$39:$D$782,СВЦЭМ!$A$39:$A$782,$A40,СВЦЭМ!$B$39:$B$782,C$11)+'СЕТ СН'!$F$14+СВЦЭМ!$D$10+'СЕТ СН'!$F$8*'СЕТ СН'!$F$9-'СЕТ СН'!$F$26</f>
        <v>1976.6352734799998</v>
      </c>
      <c r="D40" s="36">
        <f>SUMIFS(СВЦЭМ!$D$39:$D$782,СВЦЭМ!$A$39:$A$782,$A40,СВЦЭМ!$B$39:$B$782,D$11)+'СЕТ СН'!$F$14+СВЦЭМ!$D$10+'СЕТ СН'!$F$8*'СЕТ СН'!$F$9-'СЕТ СН'!$F$26</f>
        <v>1969.47819566</v>
      </c>
      <c r="E40" s="36">
        <f>SUMIFS(СВЦЭМ!$D$39:$D$782,СВЦЭМ!$A$39:$A$782,$A40,СВЦЭМ!$B$39:$B$782,E$11)+'СЕТ СН'!$F$14+СВЦЭМ!$D$10+'СЕТ СН'!$F$8*'СЕТ СН'!$F$9-'СЕТ СН'!$F$26</f>
        <v>1975.8053073799999</v>
      </c>
      <c r="F40" s="36">
        <f>SUMIFS(СВЦЭМ!$D$39:$D$782,СВЦЭМ!$A$39:$A$782,$A40,СВЦЭМ!$B$39:$B$782,F$11)+'СЕТ СН'!$F$14+СВЦЭМ!$D$10+'СЕТ СН'!$F$8*'СЕТ СН'!$F$9-'СЕТ СН'!$F$26</f>
        <v>1983.5877499199999</v>
      </c>
      <c r="G40" s="36">
        <f>SUMIFS(СВЦЭМ!$D$39:$D$782,СВЦЭМ!$A$39:$A$782,$A40,СВЦЭМ!$B$39:$B$782,G$11)+'СЕТ СН'!$F$14+СВЦЭМ!$D$10+'СЕТ СН'!$F$8*'СЕТ СН'!$F$9-'СЕТ СН'!$F$26</f>
        <v>1972.5574851499998</v>
      </c>
      <c r="H40" s="36">
        <f>SUMIFS(СВЦЭМ!$D$39:$D$782,СВЦЭМ!$A$39:$A$782,$A40,СВЦЭМ!$B$39:$B$782,H$11)+'СЕТ СН'!$F$14+СВЦЭМ!$D$10+'СЕТ СН'!$F$8*'СЕТ СН'!$F$9-'СЕТ СН'!$F$26</f>
        <v>1959.3296857199998</v>
      </c>
      <c r="I40" s="36">
        <f>SUMIFS(СВЦЭМ!$D$39:$D$782,СВЦЭМ!$A$39:$A$782,$A40,СВЦЭМ!$B$39:$B$782,I$11)+'СЕТ СН'!$F$14+СВЦЭМ!$D$10+'СЕТ СН'!$F$8*'СЕТ СН'!$F$9-'СЕТ СН'!$F$26</f>
        <v>1918.9207970099999</v>
      </c>
      <c r="J40" s="36">
        <f>SUMIFS(СВЦЭМ!$D$39:$D$782,СВЦЭМ!$A$39:$A$782,$A40,СВЦЭМ!$B$39:$B$782,J$11)+'СЕТ СН'!$F$14+СВЦЭМ!$D$10+'СЕТ СН'!$F$8*'СЕТ СН'!$F$9-'СЕТ СН'!$F$26</f>
        <v>1909.67507785</v>
      </c>
      <c r="K40" s="36">
        <f>SUMIFS(СВЦЭМ!$D$39:$D$782,СВЦЭМ!$A$39:$A$782,$A40,СВЦЭМ!$B$39:$B$782,K$11)+'СЕТ СН'!$F$14+СВЦЭМ!$D$10+'СЕТ СН'!$F$8*'СЕТ СН'!$F$9-'СЕТ СН'!$F$26</f>
        <v>1879.0003727199999</v>
      </c>
      <c r="L40" s="36">
        <f>SUMIFS(СВЦЭМ!$D$39:$D$782,СВЦЭМ!$A$39:$A$782,$A40,СВЦЭМ!$B$39:$B$782,L$11)+'СЕТ СН'!$F$14+СВЦЭМ!$D$10+'СЕТ СН'!$F$8*'СЕТ СН'!$F$9-'СЕТ СН'!$F$26</f>
        <v>1865.3271511199998</v>
      </c>
      <c r="M40" s="36">
        <f>SUMIFS(СВЦЭМ!$D$39:$D$782,СВЦЭМ!$A$39:$A$782,$A40,СВЦЭМ!$B$39:$B$782,M$11)+'СЕТ СН'!$F$14+СВЦЭМ!$D$10+'СЕТ СН'!$F$8*'СЕТ СН'!$F$9-'СЕТ СН'!$F$26</f>
        <v>1867.10999692</v>
      </c>
      <c r="N40" s="36">
        <f>SUMIFS(СВЦЭМ!$D$39:$D$782,СВЦЭМ!$A$39:$A$782,$A40,СВЦЭМ!$B$39:$B$782,N$11)+'СЕТ СН'!$F$14+СВЦЭМ!$D$10+'СЕТ СН'!$F$8*'СЕТ СН'!$F$9-'СЕТ СН'!$F$26</f>
        <v>1902.7395712599998</v>
      </c>
      <c r="O40" s="36">
        <f>SUMIFS(СВЦЭМ!$D$39:$D$782,СВЦЭМ!$A$39:$A$782,$A40,СВЦЭМ!$B$39:$B$782,O$11)+'СЕТ СН'!$F$14+СВЦЭМ!$D$10+'СЕТ СН'!$F$8*'СЕТ СН'!$F$9-'СЕТ СН'!$F$26</f>
        <v>1910.8797069699999</v>
      </c>
      <c r="P40" s="36">
        <f>SUMIFS(СВЦЭМ!$D$39:$D$782,СВЦЭМ!$A$39:$A$782,$A40,СВЦЭМ!$B$39:$B$782,P$11)+'СЕТ СН'!$F$14+СВЦЭМ!$D$10+'СЕТ СН'!$F$8*'СЕТ СН'!$F$9-'СЕТ СН'!$F$26</f>
        <v>1923.90850009</v>
      </c>
      <c r="Q40" s="36">
        <f>SUMIFS(СВЦЭМ!$D$39:$D$782,СВЦЭМ!$A$39:$A$782,$A40,СВЦЭМ!$B$39:$B$782,Q$11)+'СЕТ СН'!$F$14+СВЦЭМ!$D$10+'СЕТ СН'!$F$8*'СЕТ СН'!$F$9-'СЕТ СН'!$F$26</f>
        <v>1925.7008140799999</v>
      </c>
      <c r="R40" s="36">
        <f>SUMIFS(СВЦЭМ!$D$39:$D$782,СВЦЭМ!$A$39:$A$782,$A40,СВЦЭМ!$B$39:$B$782,R$11)+'СЕТ СН'!$F$14+СВЦЭМ!$D$10+'СЕТ СН'!$F$8*'СЕТ СН'!$F$9-'СЕТ СН'!$F$26</f>
        <v>1906.4846861899998</v>
      </c>
      <c r="S40" s="36">
        <f>SUMIFS(СВЦЭМ!$D$39:$D$782,СВЦЭМ!$A$39:$A$782,$A40,СВЦЭМ!$B$39:$B$782,S$11)+'СЕТ СН'!$F$14+СВЦЭМ!$D$10+'СЕТ СН'!$F$8*'СЕТ СН'!$F$9-'СЕТ СН'!$F$26</f>
        <v>1886.8654781099999</v>
      </c>
      <c r="T40" s="36">
        <f>SUMIFS(СВЦЭМ!$D$39:$D$782,СВЦЭМ!$A$39:$A$782,$A40,СВЦЭМ!$B$39:$B$782,T$11)+'СЕТ СН'!$F$14+СВЦЭМ!$D$10+'СЕТ СН'!$F$8*'СЕТ СН'!$F$9-'СЕТ СН'!$F$26</f>
        <v>1847.3213210699998</v>
      </c>
      <c r="U40" s="36">
        <f>SUMIFS(СВЦЭМ!$D$39:$D$782,СВЦЭМ!$A$39:$A$782,$A40,СВЦЭМ!$B$39:$B$782,U$11)+'СЕТ СН'!$F$14+СВЦЭМ!$D$10+'СЕТ СН'!$F$8*'СЕТ СН'!$F$9-'СЕТ СН'!$F$26</f>
        <v>1855.2421287</v>
      </c>
      <c r="V40" s="36">
        <f>SUMIFS(СВЦЭМ!$D$39:$D$782,СВЦЭМ!$A$39:$A$782,$A40,СВЦЭМ!$B$39:$B$782,V$11)+'СЕТ СН'!$F$14+СВЦЭМ!$D$10+'СЕТ СН'!$F$8*'СЕТ СН'!$F$9-'СЕТ СН'!$F$26</f>
        <v>1870.8667659299999</v>
      </c>
      <c r="W40" s="36">
        <f>SUMIFS(СВЦЭМ!$D$39:$D$782,СВЦЭМ!$A$39:$A$782,$A40,СВЦЭМ!$B$39:$B$782,W$11)+'СЕТ СН'!$F$14+СВЦЭМ!$D$10+'СЕТ СН'!$F$8*'СЕТ СН'!$F$9-'СЕТ СН'!$F$26</f>
        <v>1889.1499699699998</v>
      </c>
      <c r="X40" s="36">
        <f>SUMIFS(СВЦЭМ!$D$39:$D$782,СВЦЭМ!$A$39:$A$782,$A40,СВЦЭМ!$B$39:$B$782,X$11)+'СЕТ СН'!$F$14+СВЦЭМ!$D$10+'СЕТ СН'!$F$8*'СЕТ СН'!$F$9-'СЕТ СН'!$F$26</f>
        <v>1915.25310952</v>
      </c>
      <c r="Y40" s="36">
        <f>SUMIFS(СВЦЭМ!$D$39:$D$782,СВЦЭМ!$A$39:$A$782,$A40,СВЦЭМ!$B$39:$B$782,Y$11)+'СЕТ СН'!$F$14+СВЦЭМ!$D$10+'СЕТ СН'!$F$8*'СЕТ СН'!$F$9-'СЕТ СН'!$F$26</f>
        <v>1942.9363675599998</v>
      </c>
    </row>
    <row r="41" spans="1:27" ht="15.75" x14ac:dyDescent="0.2">
      <c r="A41" s="35">
        <f t="shared" si="0"/>
        <v>44925</v>
      </c>
      <c r="B41" s="36">
        <f>SUMIFS(СВЦЭМ!$D$39:$D$782,СВЦЭМ!$A$39:$A$782,$A41,СВЦЭМ!$B$39:$B$782,B$11)+'СЕТ СН'!$F$14+СВЦЭМ!$D$10+'СЕТ СН'!$F$8*'СЕТ СН'!$F$9-'СЕТ СН'!$F$26</f>
        <v>1943.5657119699999</v>
      </c>
      <c r="C41" s="36">
        <f>SUMIFS(СВЦЭМ!$D$39:$D$782,СВЦЭМ!$A$39:$A$782,$A41,СВЦЭМ!$B$39:$B$782,C$11)+'СЕТ СН'!$F$14+СВЦЭМ!$D$10+'СЕТ СН'!$F$8*'СЕТ СН'!$F$9-'СЕТ СН'!$F$26</f>
        <v>1919.7607414199999</v>
      </c>
      <c r="D41" s="36">
        <f>SUMIFS(СВЦЭМ!$D$39:$D$782,СВЦЭМ!$A$39:$A$782,$A41,СВЦЭМ!$B$39:$B$782,D$11)+'СЕТ СН'!$F$14+СВЦЭМ!$D$10+'СЕТ СН'!$F$8*'СЕТ СН'!$F$9-'СЕТ СН'!$F$26</f>
        <v>1904.1533539499999</v>
      </c>
      <c r="E41" s="36">
        <f>SUMIFS(СВЦЭМ!$D$39:$D$782,СВЦЭМ!$A$39:$A$782,$A41,СВЦЭМ!$B$39:$B$782,E$11)+'СЕТ СН'!$F$14+СВЦЭМ!$D$10+'СЕТ СН'!$F$8*'СЕТ СН'!$F$9-'СЕТ СН'!$F$26</f>
        <v>1899.1583730699999</v>
      </c>
      <c r="F41" s="36">
        <f>SUMIFS(СВЦЭМ!$D$39:$D$782,СВЦЭМ!$A$39:$A$782,$A41,СВЦЭМ!$B$39:$B$782,F$11)+'СЕТ СН'!$F$14+СВЦЭМ!$D$10+'СЕТ СН'!$F$8*'СЕТ СН'!$F$9-'СЕТ СН'!$F$26</f>
        <v>1894.1725004299999</v>
      </c>
      <c r="G41" s="36">
        <f>SUMIFS(СВЦЭМ!$D$39:$D$782,СВЦЭМ!$A$39:$A$782,$A41,СВЦЭМ!$B$39:$B$782,G$11)+'СЕТ СН'!$F$14+СВЦЭМ!$D$10+'СЕТ СН'!$F$8*'СЕТ СН'!$F$9-'СЕТ СН'!$F$26</f>
        <v>1876.9090325299999</v>
      </c>
      <c r="H41" s="36">
        <f>SUMIFS(СВЦЭМ!$D$39:$D$782,СВЦЭМ!$A$39:$A$782,$A41,СВЦЭМ!$B$39:$B$782,H$11)+'СЕТ СН'!$F$14+СВЦЭМ!$D$10+'СЕТ СН'!$F$8*'СЕТ СН'!$F$9-'СЕТ СН'!$F$26</f>
        <v>1843.4075001199999</v>
      </c>
      <c r="I41" s="36">
        <f>SUMIFS(СВЦЭМ!$D$39:$D$782,СВЦЭМ!$A$39:$A$782,$A41,СВЦЭМ!$B$39:$B$782,I$11)+'СЕТ СН'!$F$14+СВЦЭМ!$D$10+'СЕТ СН'!$F$8*'СЕТ СН'!$F$9-'СЕТ СН'!$F$26</f>
        <v>1852.3008466399999</v>
      </c>
      <c r="J41" s="36">
        <f>SUMIFS(СВЦЭМ!$D$39:$D$782,СВЦЭМ!$A$39:$A$782,$A41,СВЦЭМ!$B$39:$B$782,J$11)+'СЕТ СН'!$F$14+СВЦЭМ!$D$10+'СЕТ СН'!$F$8*'СЕТ СН'!$F$9-'СЕТ СН'!$F$26</f>
        <v>1822.6443751299998</v>
      </c>
      <c r="K41" s="36">
        <f>SUMIFS(СВЦЭМ!$D$39:$D$782,СВЦЭМ!$A$39:$A$782,$A41,СВЦЭМ!$B$39:$B$782,K$11)+'СЕТ СН'!$F$14+СВЦЭМ!$D$10+'СЕТ СН'!$F$8*'СЕТ СН'!$F$9-'СЕТ СН'!$F$26</f>
        <v>1811.01069717</v>
      </c>
      <c r="L41" s="36">
        <f>SUMIFS(СВЦЭМ!$D$39:$D$782,СВЦЭМ!$A$39:$A$782,$A41,СВЦЭМ!$B$39:$B$782,L$11)+'СЕТ СН'!$F$14+СВЦЭМ!$D$10+'СЕТ СН'!$F$8*'СЕТ СН'!$F$9-'СЕТ СН'!$F$26</f>
        <v>1822.1033420399999</v>
      </c>
      <c r="M41" s="36">
        <f>SUMIFS(СВЦЭМ!$D$39:$D$782,СВЦЭМ!$A$39:$A$782,$A41,СВЦЭМ!$B$39:$B$782,M$11)+'СЕТ СН'!$F$14+СВЦЭМ!$D$10+'СЕТ СН'!$F$8*'СЕТ СН'!$F$9-'СЕТ СН'!$F$26</f>
        <v>1838.5380848699999</v>
      </c>
      <c r="N41" s="36">
        <f>SUMIFS(СВЦЭМ!$D$39:$D$782,СВЦЭМ!$A$39:$A$782,$A41,СВЦЭМ!$B$39:$B$782,N$11)+'СЕТ СН'!$F$14+СВЦЭМ!$D$10+'СЕТ СН'!$F$8*'СЕТ СН'!$F$9-'СЕТ СН'!$F$26</f>
        <v>1858.4074957199998</v>
      </c>
      <c r="O41" s="36">
        <f>SUMIFS(СВЦЭМ!$D$39:$D$782,СВЦЭМ!$A$39:$A$782,$A41,СВЦЭМ!$B$39:$B$782,O$11)+'СЕТ СН'!$F$14+СВЦЭМ!$D$10+'СЕТ СН'!$F$8*'СЕТ СН'!$F$9-'СЕТ СН'!$F$26</f>
        <v>1884.3386132799999</v>
      </c>
      <c r="P41" s="36">
        <f>SUMIFS(СВЦЭМ!$D$39:$D$782,СВЦЭМ!$A$39:$A$782,$A41,СВЦЭМ!$B$39:$B$782,P$11)+'СЕТ СН'!$F$14+СВЦЭМ!$D$10+'СЕТ СН'!$F$8*'СЕТ СН'!$F$9-'СЕТ СН'!$F$26</f>
        <v>1893.3547410699998</v>
      </c>
      <c r="Q41" s="36">
        <f>SUMIFS(СВЦЭМ!$D$39:$D$782,СВЦЭМ!$A$39:$A$782,$A41,СВЦЭМ!$B$39:$B$782,Q$11)+'СЕТ СН'!$F$14+СВЦЭМ!$D$10+'СЕТ СН'!$F$8*'СЕТ СН'!$F$9-'СЕТ СН'!$F$26</f>
        <v>1892.9187521399999</v>
      </c>
      <c r="R41" s="36">
        <f>SUMIFS(СВЦЭМ!$D$39:$D$782,СВЦЭМ!$A$39:$A$782,$A41,СВЦЭМ!$B$39:$B$782,R$11)+'СЕТ СН'!$F$14+СВЦЭМ!$D$10+'СЕТ СН'!$F$8*'СЕТ СН'!$F$9-'СЕТ СН'!$F$26</f>
        <v>1864.2879269299999</v>
      </c>
      <c r="S41" s="36">
        <f>SUMIFS(СВЦЭМ!$D$39:$D$782,СВЦЭМ!$A$39:$A$782,$A41,СВЦЭМ!$B$39:$B$782,S$11)+'СЕТ СН'!$F$14+СВЦЭМ!$D$10+'СЕТ СН'!$F$8*'СЕТ СН'!$F$9-'СЕТ СН'!$F$26</f>
        <v>1818.3649375199998</v>
      </c>
      <c r="T41" s="36">
        <f>SUMIFS(СВЦЭМ!$D$39:$D$782,СВЦЭМ!$A$39:$A$782,$A41,СВЦЭМ!$B$39:$B$782,T$11)+'СЕТ СН'!$F$14+СВЦЭМ!$D$10+'СЕТ СН'!$F$8*'СЕТ СН'!$F$9-'СЕТ СН'!$F$26</f>
        <v>1819.0721335599999</v>
      </c>
      <c r="U41" s="36">
        <f>SUMIFS(СВЦЭМ!$D$39:$D$782,СВЦЭМ!$A$39:$A$782,$A41,СВЦЭМ!$B$39:$B$782,U$11)+'СЕТ СН'!$F$14+СВЦЭМ!$D$10+'СЕТ СН'!$F$8*'СЕТ СН'!$F$9-'СЕТ СН'!$F$26</f>
        <v>1822.8827170499999</v>
      </c>
      <c r="V41" s="36">
        <f>SUMIFS(СВЦЭМ!$D$39:$D$782,СВЦЭМ!$A$39:$A$782,$A41,СВЦЭМ!$B$39:$B$782,V$11)+'СЕТ СН'!$F$14+СВЦЭМ!$D$10+'СЕТ СН'!$F$8*'СЕТ СН'!$F$9-'СЕТ СН'!$F$26</f>
        <v>1836.5321734199999</v>
      </c>
      <c r="W41" s="36">
        <f>SUMIFS(СВЦЭМ!$D$39:$D$782,СВЦЭМ!$A$39:$A$782,$A41,СВЦЭМ!$B$39:$B$782,W$11)+'СЕТ СН'!$F$14+СВЦЭМ!$D$10+'СЕТ СН'!$F$8*'СЕТ СН'!$F$9-'СЕТ СН'!$F$26</f>
        <v>1855.19709784</v>
      </c>
      <c r="X41" s="36">
        <f>SUMIFS(СВЦЭМ!$D$39:$D$782,СВЦЭМ!$A$39:$A$782,$A41,СВЦЭМ!$B$39:$B$782,X$11)+'СЕТ СН'!$F$14+СВЦЭМ!$D$10+'СЕТ СН'!$F$8*'СЕТ СН'!$F$9-'СЕТ СН'!$F$26</f>
        <v>1878.7290061699998</v>
      </c>
      <c r="Y41" s="36">
        <f>SUMIFS(СВЦЭМ!$D$39:$D$782,СВЦЭМ!$A$39:$A$782,$A41,СВЦЭМ!$B$39:$B$782,Y$11)+'СЕТ СН'!$F$14+СВЦЭМ!$D$10+'СЕТ СН'!$F$8*'СЕТ СН'!$F$9-'СЕТ СН'!$F$26</f>
        <v>1893.3770664299998</v>
      </c>
    </row>
    <row r="42" spans="1:27" ht="15.75" x14ac:dyDescent="0.2">
      <c r="A42" s="35">
        <f t="shared" si="0"/>
        <v>44926</v>
      </c>
      <c r="B42" s="36">
        <f>SUMIFS(СВЦЭМ!$D$39:$D$782,СВЦЭМ!$A$39:$A$782,$A42,СВЦЭМ!$B$39:$B$782,B$11)+'СЕТ СН'!$F$14+СВЦЭМ!$D$10+'СЕТ СН'!$F$8*'СЕТ СН'!$F$9-'СЕТ СН'!$F$26</f>
        <v>2018.80512086</v>
      </c>
      <c r="C42" s="36">
        <f>SUMIFS(СВЦЭМ!$D$39:$D$782,СВЦЭМ!$A$39:$A$782,$A42,СВЦЭМ!$B$39:$B$782,C$11)+'СЕТ СН'!$F$14+СВЦЭМ!$D$10+'СЕТ СН'!$F$8*'СЕТ СН'!$F$9-'СЕТ СН'!$F$26</f>
        <v>2051.2179678299999</v>
      </c>
      <c r="D42" s="36">
        <f>SUMIFS(СВЦЭМ!$D$39:$D$782,СВЦЭМ!$A$39:$A$782,$A42,СВЦЭМ!$B$39:$B$782,D$11)+'СЕТ СН'!$F$14+СВЦЭМ!$D$10+'СЕТ СН'!$F$8*'СЕТ СН'!$F$9-'СЕТ СН'!$F$26</f>
        <v>2106.6098908899999</v>
      </c>
      <c r="E42" s="36">
        <f>SUMIFS(СВЦЭМ!$D$39:$D$782,СВЦЭМ!$A$39:$A$782,$A42,СВЦЭМ!$B$39:$B$782,E$11)+'СЕТ СН'!$F$14+СВЦЭМ!$D$10+'СЕТ СН'!$F$8*'СЕТ СН'!$F$9-'СЕТ СН'!$F$26</f>
        <v>2115.5401178100001</v>
      </c>
      <c r="F42" s="36">
        <f>SUMIFS(СВЦЭМ!$D$39:$D$782,СВЦЭМ!$A$39:$A$782,$A42,СВЦЭМ!$B$39:$B$782,F$11)+'СЕТ СН'!$F$14+СВЦЭМ!$D$10+'СЕТ СН'!$F$8*'СЕТ СН'!$F$9-'СЕТ СН'!$F$26</f>
        <v>2113.4754559399998</v>
      </c>
      <c r="G42" s="36">
        <f>SUMIFS(СВЦЭМ!$D$39:$D$782,СВЦЭМ!$A$39:$A$782,$A42,СВЦЭМ!$B$39:$B$782,G$11)+'СЕТ СН'!$F$14+СВЦЭМ!$D$10+'СЕТ СН'!$F$8*'СЕТ СН'!$F$9-'СЕТ СН'!$F$26</f>
        <v>2101.42606445</v>
      </c>
      <c r="H42" s="36">
        <f>SUMIFS(СВЦЭМ!$D$39:$D$782,СВЦЭМ!$A$39:$A$782,$A42,СВЦЭМ!$B$39:$B$782,H$11)+'СЕТ СН'!$F$14+СВЦЭМ!$D$10+'СЕТ СН'!$F$8*'СЕТ СН'!$F$9-'СЕТ СН'!$F$26</f>
        <v>2066.8591580299999</v>
      </c>
      <c r="I42" s="36">
        <f>SUMIFS(СВЦЭМ!$D$39:$D$782,СВЦЭМ!$A$39:$A$782,$A42,СВЦЭМ!$B$39:$B$782,I$11)+'СЕТ СН'!$F$14+СВЦЭМ!$D$10+'СЕТ СН'!$F$8*'СЕТ СН'!$F$9-'СЕТ СН'!$F$26</f>
        <v>2018.1514195999998</v>
      </c>
      <c r="J42" s="36">
        <f>SUMIFS(СВЦЭМ!$D$39:$D$782,СВЦЭМ!$A$39:$A$782,$A42,СВЦЭМ!$B$39:$B$782,J$11)+'СЕТ СН'!$F$14+СВЦЭМ!$D$10+'СЕТ СН'!$F$8*'СЕТ СН'!$F$9-'СЕТ СН'!$F$26</f>
        <v>1973.2912797299998</v>
      </c>
      <c r="K42" s="36">
        <f>SUMIFS(СВЦЭМ!$D$39:$D$782,СВЦЭМ!$A$39:$A$782,$A42,СВЦЭМ!$B$39:$B$782,K$11)+'СЕТ СН'!$F$14+СВЦЭМ!$D$10+'СЕТ СН'!$F$8*'СЕТ СН'!$F$9-'СЕТ СН'!$F$26</f>
        <v>1966.6710426599998</v>
      </c>
      <c r="L42" s="36">
        <f>SUMIFS(СВЦЭМ!$D$39:$D$782,СВЦЭМ!$A$39:$A$782,$A42,СВЦЭМ!$B$39:$B$782,L$11)+'СЕТ СН'!$F$14+СВЦЭМ!$D$10+'СЕТ СН'!$F$8*'СЕТ СН'!$F$9-'СЕТ СН'!$F$26</f>
        <v>1949.2347366699998</v>
      </c>
      <c r="M42" s="36">
        <f>SUMIFS(СВЦЭМ!$D$39:$D$782,СВЦЭМ!$A$39:$A$782,$A42,СВЦЭМ!$B$39:$B$782,M$11)+'СЕТ СН'!$F$14+СВЦЭМ!$D$10+'СЕТ СН'!$F$8*'СЕТ СН'!$F$9-'СЕТ СН'!$F$26</f>
        <v>1947.2960105599998</v>
      </c>
      <c r="N42" s="36">
        <f>SUMIFS(СВЦЭМ!$D$39:$D$782,СВЦЭМ!$A$39:$A$782,$A42,СВЦЭМ!$B$39:$B$782,N$11)+'СЕТ СН'!$F$14+СВЦЭМ!$D$10+'СЕТ СН'!$F$8*'СЕТ СН'!$F$9-'СЕТ СН'!$F$26</f>
        <v>1969.7024056999999</v>
      </c>
      <c r="O42" s="36">
        <f>SUMIFS(СВЦЭМ!$D$39:$D$782,СВЦЭМ!$A$39:$A$782,$A42,СВЦЭМ!$B$39:$B$782,O$11)+'СЕТ СН'!$F$14+СВЦЭМ!$D$10+'СЕТ СН'!$F$8*'СЕТ СН'!$F$9-'СЕТ СН'!$F$26</f>
        <v>1998.3752083799998</v>
      </c>
      <c r="P42" s="36">
        <f>SUMIFS(СВЦЭМ!$D$39:$D$782,СВЦЭМ!$A$39:$A$782,$A42,СВЦЭМ!$B$39:$B$782,P$11)+'СЕТ СН'!$F$14+СВЦЭМ!$D$10+'СЕТ СН'!$F$8*'СЕТ СН'!$F$9-'СЕТ СН'!$F$26</f>
        <v>2019.37576012</v>
      </c>
      <c r="Q42" s="36">
        <f>SUMIFS(СВЦЭМ!$D$39:$D$782,СВЦЭМ!$A$39:$A$782,$A42,СВЦЭМ!$B$39:$B$782,Q$11)+'СЕТ СН'!$F$14+СВЦЭМ!$D$10+'СЕТ СН'!$F$8*'СЕТ СН'!$F$9-'СЕТ СН'!$F$26</f>
        <v>2022.9874961199998</v>
      </c>
      <c r="R42" s="36">
        <f>SUMIFS(СВЦЭМ!$D$39:$D$782,СВЦЭМ!$A$39:$A$782,$A42,СВЦЭМ!$B$39:$B$782,R$11)+'СЕТ СН'!$F$14+СВЦЭМ!$D$10+'СЕТ СН'!$F$8*'СЕТ СН'!$F$9-'СЕТ СН'!$F$26</f>
        <v>1969.9288125399999</v>
      </c>
      <c r="S42" s="36">
        <f>SUMIFS(СВЦЭМ!$D$39:$D$782,СВЦЭМ!$A$39:$A$782,$A42,СВЦЭМ!$B$39:$B$782,S$11)+'СЕТ СН'!$F$14+СВЦЭМ!$D$10+'СЕТ СН'!$F$8*'СЕТ СН'!$F$9-'СЕТ СН'!$F$26</f>
        <v>1935.2457930599999</v>
      </c>
      <c r="T42" s="36">
        <f>SUMIFS(СВЦЭМ!$D$39:$D$782,СВЦЭМ!$A$39:$A$782,$A42,СВЦЭМ!$B$39:$B$782,T$11)+'СЕТ СН'!$F$14+СВЦЭМ!$D$10+'СЕТ СН'!$F$8*'СЕТ СН'!$F$9-'СЕТ СН'!$F$26</f>
        <v>1927.7267325399998</v>
      </c>
      <c r="U42" s="36">
        <f>SUMIFS(СВЦЭМ!$D$39:$D$782,СВЦЭМ!$A$39:$A$782,$A42,СВЦЭМ!$B$39:$B$782,U$11)+'СЕТ СН'!$F$14+СВЦЭМ!$D$10+'СЕТ СН'!$F$8*'СЕТ СН'!$F$9-'СЕТ СН'!$F$26</f>
        <v>1945.5129742499998</v>
      </c>
      <c r="V42" s="36">
        <f>SUMIFS(СВЦЭМ!$D$39:$D$782,СВЦЭМ!$A$39:$A$782,$A42,СВЦЭМ!$B$39:$B$782,V$11)+'СЕТ СН'!$F$14+СВЦЭМ!$D$10+'СЕТ СН'!$F$8*'СЕТ СН'!$F$9-'СЕТ СН'!$F$26</f>
        <v>1951.5544491899998</v>
      </c>
      <c r="W42" s="36">
        <f>SUMIFS(СВЦЭМ!$D$39:$D$782,СВЦЭМ!$A$39:$A$782,$A42,СВЦЭМ!$B$39:$B$782,W$11)+'СЕТ СН'!$F$14+СВЦЭМ!$D$10+'СЕТ СН'!$F$8*'СЕТ СН'!$F$9-'СЕТ СН'!$F$26</f>
        <v>1988.7325740799999</v>
      </c>
      <c r="X42" s="36">
        <f>SUMIFS(СВЦЭМ!$D$39:$D$782,СВЦЭМ!$A$39:$A$782,$A42,СВЦЭМ!$B$39:$B$782,X$11)+'СЕТ СН'!$F$14+СВЦЭМ!$D$10+'СЕТ СН'!$F$8*'СЕТ СН'!$F$9-'СЕТ СН'!$F$26</f>
        <v>1995.2236447199998</v>
      </c>
      <c r="Y42" s="36">
        <f>SUMIFS(СВЦЭМ!$D$39:$D$782,СВЦЭМ!$A$39:$A$782,$A42,СВЦЭМ!$B$39:$B$782,Y$11)+'СЕТ СН'!$F$14+СВЦЭМ!$D$10+'СЕТ СН'!$F$8*'СЕТ СН'!$F$9-'СЕТ СН'!$F$26</f>
        <v>2044.9565065999998</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7" t="s">
        <v>7</v>
      </c>
      <c r="B45" s="130" t="s">
        <v>69</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01.12.2022</v>
      </c>
      <c r="B48" s="36">
        <f>SUMIFS(СВЦЭМ!$D$39:$D$782,СВЦЭМ!$A$39:$A$782,$A48,СВЦЭМ!$B$39:$B$782,B$47)+'СЕТ СН'!$F$14+СВЦЭМ!$D$10+'СЕТ СН'!$F$6-'СЕТ СН'!$F$26</f>
        <v>1929.4083373200001</v>
      </c>
      <c r="C48" s="36">
        <f>SUMIFS(СВЦЭМ!$D$39:$D$782,СВЦЭМ!$A$39:$A$782,$A48,СВЦЭМ!$B$39:$B$782,C$47)+'СЕТ СН'!$F$14+СВЦЭМ!$D$10+'СЕТ СН'!$F$6-'СЕТ СН'!$F$26</f>
        <v>1901.0013041699999</v>
      </c>
      <c r="D48" s="36">
        <f>SUMIFS(СВЦЭМ!$D$39:$D$782,СВЦЭМ!$A$39:$A$782,$A48,СВЦЭМ!$B$39:$B$782,D$47)+'СЕТ СН'!$F$14+СВЦЭМ!$D$10+'СЕТ СН'!$F$6-'СЕТ СН'!$F$26</f>
        <v>1964.1656781799998</v>
      </c>
      <c r="E48" s="36">
        <f>SUMIFS(СВЦЭМ!$D$39:$D$782,СВЦЭМ!$A$39:$A$782,$A48,СВЦЭМ!$B$39:$B$782,E$47)+'СЕТ СН'!$F$14+СВЦЭМ!$D$10+'СЕТ СН'!$F$6-'СЕТ СН'!$F$26</f>
        <v>1968.0518198300001</v>
      </c>
      <c r="F48" s="36">
        <f>SUMIFS(СВЦЭМ!$D$39:$D$782,СВЦЭМ!$A$39:$A$782,$A48,СВЦЭМ!$B$39:$B$782,F$47)+'СЕТ СН'!$F$14+СВЦЭМ!$D$10+'СЕТ СН'!$F$6-'СЕТ СН'!$F$26</f>
        <v>1981.8848879100001</v>
      </c>
      <c r="G48" s="36">
        <f>SUMIFS(СВЦЭМ!$D$39:$D$782,СВЦЭМ!$A$39:$A$782,$A48,СВЦЭМ!$B$39:$B$782,G$47)+'СЕТ СН'!$F$14+СВЦЭМ!$D$10+'СЕТ СН'!$F$6-'СЕТ СН'!$F$26</f>
        <v>1957.0936090199998</v>
      </c>
      <c r="H48" s="36">
        <f>SUMIFS(СВЦЭМ!$D$39:$D$782,СВЦЭМ!$A$39:$A$782,$A48,СВЦЭМ!$B$39:$B$782,H$47)+'СЕТ СН'!$F$14+СВЦЭМ!$D$10+'СЕТ СН'!$F$6-'СЕТ СН'!$F$26</f>
        <v>1925.3102944100001</v>
      </c>
      <c r="I48" s="36">
        <f>SUMIFS(СВЦЭМ!$D$39:$D$782,СВЦЭМ!$A$39:$A$782,$A48,СВЦЭМ!$B$39:$B$782,I$47)+'СЕТ СН'!$F$14+СВЦЭМ!$D$10+'СЕТ СН'!$F$6-'СЕТ СН'!$F$26</f>
        <v>1895.2492546200001</v>
      </c>
      <c r="J48" s="36">
        <f>SUMIFS(СВЦЭМ!$D$39:$D$782,СВЦЭМ!$A$39:$A$782,$A48,СВЦЭМ!$B$39:$B$782,J$47)+'СЕТ СН'!$F$14+СВЦЭМ!$D$10+'СЕТ СН'!$F$6-'СЕТ СН'!$F$26</f>
        <v>1848.3448047500001</v>
      </c>
      <c r="K48" s="36">
        <f>SUMIFS(СВЦЭМ!$D$39:$D$782,СВЦЭМ!$A$39:$A$782,$A48,СВЦЭМ!$B$39:$B$782,K$47)+'СЕТ СН'!$F$14+СВЦЭМ!$D$10+'СЕТ СН'!$F$6-'СЕТ СН'!$F$26</f>
        <v>1831.48112575</v>
      </c>
      <c r="L48" s="36">
        <f>SUMIFS(СВЦЭМ!$D$39:$D$782,СВЦЭМ!$A$39:$A$782,$A48,СВЦЭМ!$B$39:$B$782,L$47)+'СЕТ СН'!$F$14+СВЦЭМ!$D$10+'СЕТ СН'!$F$6-'СЕТ СН'!$F$26</f>
        <v>1803.08802466</v>
      </c>
      <c r="M48" s="36">
        <f>SUMIFS(СВЦЭМ!$D$39:$D$782,СВЦЭМ!$A$39:$A$782,$A48,СВЦЭМ!$B$39:$B$782,M$47)+'СЕТ СН'!$F$14+СВЦЭМ!$D$10+'СЕТ СН'!$F$6-'СЕТ СН'!$F$26</f>
        <v>1811.9320829399999</v>
      </c>
      <c r="N48" s="36">
        <f>SUMIFS(СВЦЭМ!$D$39:$D$782,СВЦЭМ!$A$39:$A$782,$A48,СВЦЭМ!$B$39:$B$782,N$47)+'СЕТ СН'!$F$14+СВЦЭМ!$D$10+'СЕТ СН'!$F$6-'СЕТ СН'!$F$26</f>
        <v>1818.3831967199999</v>
      </c>
      <c r="O48" s="36">
        <f>SUMIFS(СВЦЭМ!$D$39:$D$782,СВЦЭМ!$A$39:$A$782,$A48,СВЦЭМ!$B$39:$B$782,O$47)+'СЕТ СН'!$F$14+СВЦЭМ!$D$10+'СЕТ СН'!$F$6-'СЕТ СН'!$F$26</f>
        <v>1847.7567391299999</v>
      </c>
      <c r="P48" s="36">
        <f>SUMIFS(СВЦЭМ!$D$39:$D$782,СВЦЭМ!$A$39:$A$782,$A48,СВЦЭМ!$B$39:$B$782,P$47)+'СЕТ СН'!$F$14+СВЦЭМ!$D$10+'СЕТ СН'!$F$6-'СЕТ СН'!$F$26</f>
        <v>1860.0137263400002</v>
      </c>
      <c r="Q48" s="36">
        <f>SUMIFS(СВЦЭМ!$D$39:$D$782,СВЦЭМ!$A$39:$A$782,$A48,СВЦЭМ!$B$39:$B$782,Q$47)+'СЕТ СН'!$F$14+СВЦЭМ!$D$10+'СЕТ СН'!$F$6-'СЕТ СН'!$F$26</f>
        <v>1866.20159573</v>
      </c>
      <c r="R48" s="36">
        <f>SUMIFS(СВЦЭМ!$D$39:$D$782,СВЦЭМ!$A$39:$A$782,$A48,СВЦЭМ!$B$39:$B$782,R$47)+'СЕТ СН'!$F$14+СВЦЭМ!$D$10+'СЕТ СН'!$F$6-'СЕТ СН'!$F$26</f>
        <v>1859.97374984</v>
      </c>
      <c r="S48" s="36">
        <f>SUMIFS(СВЦЭМ!$D$39:$D$782,СВЦЭМ!$A$39:$A$782,$A48,СВЦЭМ!$B$39:$B$782,S$47)+'СЕТ СН'!$F$14+СВЦЭМ!$D$10+'СЕТ СН'!$F$6-'СЕТ СН'!$F$26</f>
        <v>1813.8845725299998</v>
      </c>
      <c r="T48" s="36">
        <f>SUMIFS(СВЦЭМ!$D$39:$D$782,СВЦЭМ!$A$39:$A$782,$A48,СВЦЭМ!$B$39:$B$782,T$47)+'СЕТ СН'!$F$14+СВЦЭМ!$D$10+'СЕТ СН'!$F$6-'СЕТ СН'!$F$26</f>
        <v>1808.2555603400001</v>
      </c>
      <c r="U48" s="36">
        <f>SUMIFS(СВЦЭМ!$D$39:$D$782,СВЦЭМ!$A$39:$A$782,$A48,СВЦЭМ!$B$39:$B$782,U$47)+'СЕТ СН'!$F$14+СВЦЭМ!$D$10+'СЕТ СН'!$F$6-'СЕТ СН'!$F$26</f>
        <v>1818.2614019600001</v>
      </c>
      <c r="V48" s="36">
        <f>SUMIFS(СВЦЭМ!$D$39:$D$782,СВЦЭМ!$A$39:$A$782,$A48,СВЦЭМ!$B$39:$B$782,V$47)+'СЕТ СН'!$F$14+СВЦЭМ!$D$10+'СЕТ СН'!$F$6-'СЕТ СН'!$F$26</f>
        <v>1821.8726217200001</v>
      </c>
      <c r="W48" s="36">
        <f>SUMIFS(СВЦЭМ!$D$39:$D$782,СВЦЭМ!$A$39:$A$782,$A48,СВЦЭМ!$B$39:$B$782,W$47)+'СЕТ СН'!$F$14+СВЦЭМ!$D$10+'СЕТ СН'!$F$6-'СЕТ СН'!$F$26</f>
        <v>1843.9601358199998</v>
      </c>
      <c r="X48" s="36">
        <f>SUMIFS(СВЦЭМ!$D$39:$D$782,СВЦЭМ!$A$39:$A$782,$A48,СВЦЭМ!$B$39:$B$782,X$47)+'СЕТ СН'!$F$14+СВЦЭМ!$D$10+'СЕТ СН'!$F$6-'СЕТ СН'!$F$26</f>
        <v>1851.4718444999999</v>
      </c>
      <c r="Y48" s="36">
        <f>SUMIFS(СВЦЭМ!$D$39:$D$782,СВЦЭМ!$A$39:$A$782,$A48,СВЦЭМ!$B$39:$B$782,Y$47)+'СЕТ СН'!$F$14+СВЦЭМ!$D$10+'СЕТ СН'!$F$6-'СЕТ СН'!$F$26</f>
        <v>1846.8842456100001</v>
      </c>
      <c r="AA48" s="45"/>
    </row>
    <row r="49" spans="1:25" ht="15.75" x14ac:dyDescent="0.2">
      <c r="A49" s="35">
        <f>A48+1</f>
        <v>44897</v>
      </c>
      <c r="B49" s="36">
        <f>SUMIFS(СВЦЭМ!$D$39:$D$782,СВЦЭМ!$A$39:$A$782,$A49,СВЦЭМ!$B$39:$B$782,B$47)+'СЕТ СН'!$F$14+СВЦЭМ!$D$10+'СЕТ СН'!$F$6-'СЕТ СН'!$F$26</f>
        <v>1952.81949932</v>
      </c>
      <c r="C49" s="36">
        <f>SUMIFS(СВЦЭМ!$D$39:$D$782,СВЦЭМ!$A$39:$A$782,$A49,СВЦЭМ!$B$39:$B$782,C$47)+'СЕТ СН'!$F$14+СВЦЭМ!$D$10+'СЕТ СН'!$F$6-'СЕТ СН'!$F$26</f>
        <v>1953.8764030900002</v>
      </c>
      <c r="D49" s="36">
        <f>SUMIFS(СВЦЭМ!$D$39:$D$782,СВЦЭМ!$A$39:$A$782,$A49,СВЦЭМ!$B$39:$B$782,D$47)+'СЕТ СН'!$F$14+СВЦЭМ!$D$10+'СЕТ СН'!$F$6-'СЕТ СН'!$F$26</f>
        <v>1978.1560243099998</v>
      </c>
      <c r="E49" s="36">
        <f>SUMIFS(СВЦЭМ!$D$39:$D$782,СВЦЭМ!$A$39:$A$782,$A49,СВЦЭМ!$B$39:$B$782,E$47)+'СЕТ СН'!$F$14+СВЦЭМ!$D$10+'СЕТ СН'!$F$6-'СЕТ СН'!$F$26</f>
        <v>1982.8395836099999</v>
      </c>
      <c r="F49" s="36">
        <f>SUMIFS(СВЦЭМ!$D$39:$D$782,СВЦЭМ!$A$39:$A$782,$A49,СВЦЭМ!$B$39:$B$782,F$47)+'СЕТ СН'!$F$14+СВЦЭМ!$D$10+'СЕТ СН'!$F$6-'СЕТ СН'!$F$26</f>
        <v>2024.8467370899998</v>
      </c>
      <c r="G49" s="36">
        <f>SUMIFS(СВЦЭМ!$D$39:$D$782,СВЦЭМ!$A$39:$A$782,$A49,СВЦЭМ!$B$39:$B$782,G$47)+'СЕТ СН'!$F$14+СВЦЭМ!$D$10+'СЕТ СН'!$F$6-'СЕТ СН'!$F$26</f>
        <v>1993.95932124</v>
      </c>
      <c r="H49" s="36">
        <f>SUMIFS(СВЦЭМ!$D$39:$D$782,СВЦЭМ!$A$39:$A$782,$A49,СВЦЭМ!$B$39:$B$782,H$47)+'СЕТ СН'!$F$14+СВЦЭМ!$D$10+'СЕТ СН'!$F$6-'СЕТ СН'!$F$26</f>
        <v>1966.6024696199997</v>
      </c>
      <c r="I49" s="36">
        <f>SUMIFS(СВЦЭМ!$D$39:$D$782,СВЦЭМ!$A$39:$A$782,$A49,СВЦЭМ!$B$39:$B$782,I$47)+'СЕТ СН'!$F$14+СВЦЭМ!$D$10+'СЕТ СН'!$F$6-'СЕТ СН'!$F$26</f>
        <v>1938.97953345</v>
      </c>
      <c r="J49" s="36">
        <f>SUMIFS(СВЦЭМ!$D$39:$D$782,СВЦЭМ!$A$39:$A$782,$A49,СВЦЭМ!$B$39:$B$782,J$47)+'СЕТ СН'!$F$14+СВЦЭМ!$D$10+'СЕТ СН'!$F$6-'СЕТ СН'!$F$26</f>
        <v>1903.6236679799999</v>
      </c>
      <c r="K49" s="36">
        <f>SUMIFS(СВЦЭМ!$D$39:$D$782,СВЦЭМ!$A$39:$A$782,$A49,СВЦЭМ!$B$39:$B$782,K$47)+'СЕТ СН'!$F$14+СВЦЭМ!$D$10+'СЕТ СН'!$F$6-'СЕТ СН'!$F$26</f>
        <v>1878.9440961400001</v>
      </c>
      <c r="L49" s="36">
        <f>SUMIFS(СВЦЭМ!$D$39:$D$782,СВЦЭМ!$A$39:$A$782,$A49,СВЦЭМ!$B$39:$B$782,L$47)+'СЕТ СН'!$F$14+СВЦЭМ!$D$10+'СЕТ СН'!$F$6-'СЕТ СН'!$F$26</f>
        <v>1865.8765181899998</v>
      </c>
      <c r="M49" s="36">
        <f>SUMIFS(СВЦЭМ!$D$39:$D$782,СВЦЭМ!$A$39:$A$782,$A49,СВЦЭМ!$B$39:$B$782,M$47)+'СЕТ СН'!$F$14+СВЦЭМ!$D$10+'СЕТ СН'!$F$6-'СЕТ СН'!$F$26</f>
        <v>1858.5080948599998</v>
      </c>
      <c r="N49" s="36">
        <f>SUMIFS(СВЦЭМ!$D$39:$D$782,СВЦЭМ!$A$39:$A$782,$A49,СВЦЭМ!$B$39:$B$782,N$47)+'СЕТ СН'!$F$14+СВЦЭМ!$D$10+'СЕТ СН'!$F$6-'СЕТ СН'!$F$26</f>
        <v>1883.4057775299998</v>
      </c>
      <c r="O49" s="36">
        <f>SUMIFS(СВЦЭМ!$D$39:$D$782,СВЦЭМ!$A$39:$A$782,$A49,СВЦЭМ!$B$39:$B$782,O$47)+'СЕТ СН'!$F$14+СВЦЭМ!$D$10+'СЕТ СН'!$F$6-'СЕТ СН'!$F$26</f>
        <v>1889.4451556899999</v>
      </c>
      <c r="P49" s="36">
        <f>SUMIFS(СВЦЭМ!$D$39:$D$782,СВЦЭМ!$A$39:$A$782,$A49,СВЦЭМ!$B$39:$B$782,P$47)+'СЕТ СН'!$F$14+СВЦЭМ!$D$10+'СЕТ СН'!$F$6-'СЕТ СН'!$F$26</f>
        <v>1898.1604134300001</v>
      </c>
      <c r="Q49" s="36">
        <f>SUMIFS(СВЦЭМ!$D$39:$D$782,СВЦЭМ!$A$39:$A$782,$A49,СВЦЭМ!$B$39:$B$782,Q$47)+'СЕТ СН'!$F$14+СВЦЭМ!$D$10+'СЕТ СН'!$F$6-'СЕТ СН'!$F$26</f>
        <v>1904.7476554899999</v>
      </c>
      <c r="R49" s="36">
        <f>SUMIFS(СВЦЭМ!$D$39:$D$782,СВЦЭМ!$A$39:$A$782,$A49,СВЦЭМ!$B$39:$B$782,R$47)+'СЕТ СН'!$F$14+СВЦЭМ!$D$10+'СЕТ СН'!$F$6-'СЕТ СН'!$F$26</f>
        <v>1868.2256851699999</v>
      </c>
      <c r="S49" s="36">
        <f>SUMIFS(СВЦЭМ!$D$39:$D$782,СВЦЭМ!$A$39:$A$782,$A49,СВЦЭМ!$B$39:$B$782,S$47)+'СЕТ СН'!$F$14+СВЦЭМ!$D$10+'СЕТ СН'!$F$6-'СЕТ СН'!$F$26</f>
        <v>1859.1845364000001</v>
      </c>
      <c r="T49" s="36">
        <f>SUMIFS(СВЦЭМ!$D$39:$D$782,СВЦЭМ!$A$39:$A$782,$A49,СВЦЭМ!$B$39:$B$782,T$47)+'СЕТ СН'!$F$14+СВЦЭМ!$D$10+'СЕТ СН'!$F$6-'СЕТ СН'!$F$26</f>
        <v>1827.5895484799998</v>
      </c>
      <c r="U49" s="36">
        <f>SUMIFS(СВЦЭМ!$D$39:$D$782,СВЦЭМ!$A$39:$A$782,$A49,СВЦЭМ!$B$39:$B$782,U$47)+'СЕТ СН'!$F$14+СВЦЭМ!$D$10+'СЕТ СН'!$F$6-'СЕТ СН'!$F$26</f>
        <v>1838.8071105999998</v>
      </c>
      <c r="V49" s="36">
        <f>SUMIFS(СВЦЭМ!$D$39:$D$782,СВЦЭМ!$A$39:$A$782,$A49,СВЦЭМ!$B$39:$B$782,V$47)+'СЕТ СН'!$F$14+СВЦЭМ!$D$10+'СЕТ СН'!$F$6-'СЕТ СН'!$F$26</f>
        <v>1850.1473150299998</v>
      </c>
      <c r="W49" s="36">
        <f>SUMIFS(СВЦЭМ!$D$39:$D$782,СВЦЭМ!$A$39:$A$782,$A49,СВЦЭМ!$B$39:$B$782,W$47)+'СЕТ СН'!$F$14+СВЦЭМ!$D$10+'СЕТ СН'!$F$6-'СЕТ СН'!$F$26</f>
        <v>1862.49551677</v>
      </c>
      <c r="X49" s="36">
        <f>SUMIFS(СВЦЭМ!$D$39:$D$782,СВЦЭМ!$A$39:$A$782,$A49,СВЦЭМ!$B$39:$B$782,X$47)+'СЕТ СН'!$F$14+СВЦЭМ!$D$10+'СЕТ СН'!$F$6-'СЕТ СН'!$F$26</f>
        <v>1888.2646488199998</v>
      </c>
      <c r="Y49" s="36">
        <f>SUMIFS(СВЦЭМ!$D$39:$D$782,СВЦЭМ!$A$39:$A$782,$A49,СВЦЭМ!$B$39:$B$782,Y$47)+'СЕТ СН'!$F$14+СВЦЭМ!$D$10+'СЕТ СН'!$F$6-'СЕТ СН'!$F$26</f>
        <v>1925.1737296000001</v>
      </c>
    </row>
    <row r="50" spans="1:25" ht="15.75" x14ac:dyDescent="0.2">
      <c r="A50" s="35">
        <f t="shared" ref="A50:A78" si="1">A49+1</f>
        <v>44898</v>
      </c>
      <c r="B50" s="36">
        <f>SUMIFS(СВЦЭМ!$D$39:$D$782,СВЦЭМ!$A$39:$A$782,$A50,СВЦЭМ!$B$39:$B$782,B$47)+'СЕТ СН'!$F$14+СВЦЭМ!$D$10+'СЕТ СН'!$F$6-'СЕТ СН'!$F$26</f>
        <v>1797.6475268599997</v>
      </c>
      <c r="C50" s="36">
        <f>SUMIFS(СВЦЭМ!$D$39:$D$782,СВЦЭМ!$A$39:$A$782,$A50,СВЦЭМ!$B$39:$B$782,C$47)+'СЕТ СН'!$F$14+СВЦЭМ!$D$10+'СЕТ СН'!$F$6-'СЕТ СН'!$F$26</f>
        <v>1813.45038058</v>
      </c>
      <c r="D50" s="36">
        <f>SUMIFS(СВЦЭМ!$D$39:$D$782,СВЦЭМ!$A$39:$A$782,$A50,СВЦЭМ!$B$39:$B$782,D$47)+'СЕТ СН'!$F$14+СВЦЭМ!$D$10+'СЕТ СН'!$F$6-'СЕТ СН'!$F$26</f>
        <v>1840.5304796</v>
      </c>
      <c r="E50" s="36">
        <f>SUMIFS(СВЦЭМ!$D$39:$D$782,СВЦЭМ!$A$39:$A$782,$A50,СВЦЭМ!$B$39:$B$782,E$47)+'СЕТ СН'!$F$14+СВЦЭМ!$D$10+'СЕТ СН'!$F$6-'СЕТ СН'!$F$26</f>
        <v>1881.4239919400002</v>
      </c>
      <c r="F50" s="36">
        <f>SUMIFS(СВЦЭМ!$D$39:$D$782,СВЦЭМ!$A$39:$A$782,$A50,СВЦЭМ!$B$39:$B$782,F$47)+'СЕТ СН'!$F$14+СВЦЭМ!$D$10+'СЕТ СН'!$F$6-'СЕТ СН'!$F$26</f>
        <v>1909.9161468399998</v>
      </c>
      <c r="G50" s="36">
        <f>SUMIFS(СВЦЭМ!$D$39:$D$782,СВЦЭМ!$A$39:$A$782,$A50,СВЦЭМ!$B$39:$B$782,G$47)+'СЕТ СН'!$F$14+СВЦЭМ!$D$10+'СЕТ СН'!$F$6-'СЕТ СН'!$F$26</f>
        <v>1893.0523818400002</v>
      </c>
      <c r="H50" s="36">
        <f>SUMIFS(СВЦЭМ!$D$39:$D$782,СВЦЭМ!$A$39:$A$782,$A50,СВЦЭМ!$B$39:$B$782,H$47)+'СЕТ СН'!$F$14+СВЦЭМ!$D$10+'СЕТ СН'!$F$6-'СЕТ СН'!$F$26</f>
        <v>1876.80768094</v>
      </c>
      <c r="I50" s="36">
        <f>SUMIFS(СВЦЭМ!$D$39:$D$782,СВЦЭМ!$A$39:$A$782,$A50,СВЦЭМ!$B$39:$B$782,I$47)+'СЕТ СН'!$F$14+СВЦЭМ!$D$10+'СЕТ СН'!$F$6-'СЕТ СН'!$F$26</f>
        <v>1861.8945391799998</v>
      </c>
      <c r="J50" s="36">
        <f>SUMIFS(СВЦЭМ!$D$39:$D$782,СВЦЭМ!$A$39:$A$782,$A50,СВЦЭМ!$B$39:$B$782,J$47)+'СЕТ СН'!$F$14+СВЦЭМ!$D$10+'СЕТ СН'!$F$6-'СЕТ СН'!$F$26</f>
        <v>1826.4794977799997</v>
      </c>
      <c r="K50" s="36">
        <f>SUMIFS(СВЦЭМ!$D$39:$D$782,СВЦЭМ!$A$39:$A$782,$A50,СВЦЭМ!$B$39:$B$782,K$47)+'СЕТ СН'!$F$14+СВЦЭМ!$D$10+'СЕТ СН'!$F$6-'СЕТ СН'!$F$26</f>
        <v>1814.7395488399998</v>
      </c>
      <c r="L50" s="36">
        <f>SUMIFS(СВЦЭМ!$D$39:$D$782,СВЦЭМ!$A$39:$A$782,$A50,СВЦЭМ!$B$39:$B$782,L$47)+'СЕТ СН'!$F$14+СВЦЭМ!$D$10+'СЕТ СН'!$F$6-'СЕТ СН'!$F$26</f>
        <v>1790.9273595300001</v>
      </c>
      <c r="M50" s="36">
        <f>SUMIFS(СВЦЭМ!$D$39:$D$782,СВЦЭМ!$A$39:$A$782,$A50,СВЦЭМ!$B$39:$B$782,M$47)+'СЕТ СН'!$F$14+СВЦЭМ!$D$10+'СЕТ СН'!$F$6-'СЕТ СН'!$F$26</f>
        <v>1797.4443634200002</v>
      </c>
      <c r="N50" s="36">
        <f>SUMIFS(СВЦЭМ!$D$39:$D$782,СВЦЭМ!$A$39:$A$782,$A50,СВЦЭМ!$B$39:$B$782,N$47)+'СЕТ СН'!$F$14+СВЦЭМ!$D$10+'СЕТ СН'!$F$6-'СЕТ СН'!$F$26</f>
        <v>1774.4262490800002</v>
      </c>
      <c r="O50" s="36">
        <f>SUMIFS(СВЦЭМ!$D$39:$D$782,СВЦЭМ!$A$39:$A$782,$A50,СВЦЭМ!$B$39:$B$782,O$47)+'СЕТ СН'!$F$14+СВЦЭМ!$D$10+'СЕТ СН'!$F$6-'СЕТ СН'!$F$26</f>
        <v>1784.0669223800001</v>
      </c>
      <c r="P50" s="36">
        <f>SUMIFS(СВЦЭМ!$D$39:$D$782,СВЦЭМ!$A$39:$A$782,$A50,СВЦЭМ!$B$39:$B$782,P$47)+'СЕТ СН'!$F$14+СВЦЭМ!$D$10+'СЕТ СН'!$F$6-'СЕТ СН'!$F$26</f>
        <v>1802.9312796499999</v>
      </c>
      <c r="Q50" s="36">
        <f>SUMIFS(СВЦЭМ!$D$39:$D$782,СВЦЭМ!$A$39:$A$782,$A50,СВЦЭМ!$B$39:$B$782,Q$47)+'СЕТ СН'!$F$14+СВЦЭМ!$D$10+'СЕТ СН'!$F$6-'СЕТ СН'!$F$26</f>
        <v>1836.6130999399998</v>
      </c>
      <c r="R50" s="36">
        <f>SUMIFS(СВЦЭМ!$D$39:$D$782,СВЦЭМ!$A$39:$A$782,$A50,СВЦЭМ!$B$39:$B$782,R$47)+'СЕТ СН'!$F$14+СВЦЭМ!$D$10+'СЕТ СН'!$F$6-'СЕТ СН'!$F$26</f>
        <v>1839.9169783299999</v>
      </c>
      <c r="S50" s="36">
        <f>SUMIFS(СВЦЭМ!$D$39:$D$782,СВЦЭМ!$A$39:$A$782,$A50,СВЦЭМ!$B$39:$B$782,S$47)+'СЕТ СН'!$F$14+СВЦЭМ!$D$10+'СЕТ СН'!$F$6-'СЕТ СН'!$F$26</f>
        <v>1792.0766485700001</v>
      </c>
      <c r="T50" s="36">
        <f>SUMIFS(СВЦЭМ!$D$39:$D$782,СВЦЭМ!$A$39:$A$782,$A50,СВЦЭМ!$B$39:$B$782,T$47)+'СЕТ СН'!$F$14+СВЦЭМ!$D$10+'СЕТ СН'!$F$6-'СЕТ СН'!$F$26</f>
        <v>1748.5604982199998</v>
      </c>
      <c r="U50" s="36">
        <f>SUMIFS(СВЦЭМ!$D$39:$D$782,СВЦЭМ!$A$39:$A$782,$A50,СВЦЭМ!$B$39:$B$782,U$47)+'СЕТ СН'!$F$14+СВЦЭМ!$D$10+'СЕТ СН'!$F$6-'СЕТ СН'!$F$26</f>
        <v>1760.5728013200001</v>
      </c>
      <c r="V50" s="36">
        <f>SUMIFS(СВЦЭМ!$D$39:$D$782,СВЦЭМ!$A$39:$A$782,$A50,СВЦЭМ!$B$39:$B$782,V$47)+'СЕТ СН'!$F$14+СВЦЭМ!$D$10+'СЕТ СН'!$F$6-'СЕТ СН'!$F$26</f>
        <v>1786.1320536099997</v>
      </c>
      <c r="W50" s="36">
        <f>SUMIFS(СВЦЭМ!$D$39:$D$782,СВЦЭМ!$A$39:$A$782,$A50,СВЦЭМ!$B$39:$B$782,W$47)+'СЕТ СН'!$F$14+СВЦЭМ!$D$10+'СЕТ СН'!$F$6-'СЕТ СН'!$F$26</f>
        <v>1791.0262251999998</v>
      </c>
      <c r="X50" s="36">
        <f>SUMIFS(СВЦЭМ!$D$39:$D$782,СВЦЭМ!$A$39:$A$782,$A50,СВЦЭМ!$B$39:$B$782,X$47)+'СЕТ СН'!$F$14+СВЦЭМ!$D$10+'СЕТ СН'!$F$6-'СЕТ СН'!$F$26</f>
        <v>1804.7623934099997</v>
      </c>
      <c r="Y50" s="36">
        <f>SUMIFS(СВЦЭМ!$D$39:$D$782,СВЦЭМ!$A$39:$A$782,$A50,СВЦЭМ!$B$39:$B$782,Y$47)+'СЕТ СН'!$F$14+СВЦЭМ!$D$10+'СЕТ СН'!$F$6-'СЕТ СН'!$F$26</f>
        <v>1808.4515901199998</v>
      </c>
    </row>
    <row r="51" spans="1:25" ht="15.75" x14ac:dyDescent="0.2">
      <c r="A51" s="35">
        <f t="shared" si="1"/>
        <v>44899</v>
      </c>
      <c r="B51" s="36">
        <f>SUMIFS(СВЦЭМ!$D$39:$D$782,СВЦЭМ!$A$39:$A$782,$A51,СВЦЭМ!$B$39:$B$782,B$47)+'СЕТ СН'!$F$14+СВЦЭМ!$D$10+'СЕТ СН'!$F$6-'СЕТ СН'!$F$26</f>
        <v>1849.2197143899998</v>
      </c>
      <c r="C51" s="36">
        <f>SUMIFS(СВЦЭМ!$D$39:$D$782,СВЦЭМ!$A$39:$A$782,$A51,СВЦЭМ!$B$39:$B$782,C$47)+'СЕТ СН'!$F$14+СВЦЭМ!$D$10+'СЕТ СН'!$F$6-'СЕТ СН'!$F$26</f>
        <v>1902.4735351599998</v>
      </c>
      <c r="D51" s="36">
        <f>SUMIFS(СВЦЭМ!$D$39:$D$782,СВЦЭМ!$A$39:$A$782,$A51,СВЦЭМ!$B$39:$B$782,D$47)+'СЕТ СН'!$F$14+СВЦЭМ!$D$10+'СЕТ СН'!$F$6-'СЕТ СН'!$F$26</f>
        <v>1942.06805648</v>
      </c>
      <c r="E51" s="36">
        <f>SUMIFS(СВЦЭМ!$D$39:$D$782,СВЦЭМ!$A$39:$A$782,$A51,СВЦЭМ!$B$39:$B$782,E$47)+'СЕТ СН'!$F$14+СВЦЭМ!$D$10+'СЕТ СН'!$F$6-'СЕТ СН'!$F$26</f>
        <v>1956.66418355</v>
      </c>
      <c r="F51" s="36">
        <f>SUMIFS(СВЦЭМ!$D$39:$D$782,СВЦЭМ!$A$39:$A$782,$A51,СВЦЭМ!$B$39:$B$782,F$47)+'СЕТ СН'!$F$14+СВЦЭМ!$D$10+'СЕТ СН'!$F$6-'СЕТ СН'!$F$26</f>
        <v>1957.9589130200002</v>
      </c>
      <c r="G51" s="36">
        <f>SUMIFS(СВЦЭМ!$D$39:$D$782,СВЦЭМ!$A$39:$A$782,$A51,СВЦЭМ!$B$39:$B$782,G$47)+'СЕТ СН'!$F$14+СВЦЭМ!$D$10+'СЕТ СН'!$F$6-'СЕТ СН'!$F$26</f>
        <v>1958.8024224400001</v>
      </c>
      <c r="H51" s="36">
        <f>SUMIFS(СВЦЭМ!$D$39:$D$782,СВЦЭМ!$A$39:$A$782,$A51,СВЦЭМ!$B$39:$B$782,H$47)+'СЕТ СН'!$F$14+СВЦЭМ!$D$10+'СЕТ СН'!$F$6-'СЕТ СН'!$F$26</f>
        <v>1970.3588236800001</v>
      </c>
      <c r="I51" s="36">
        <f>SUMIFS(СВЦЭМ!$D$39:$D$782,СВЦЭМ!$A$39:$A$782,$A51,СВЦЭМ!$B$39:$B$782,I$47)+'СЕТ СН'!$F$14+СВЦЭМ!$D$10+'СЕТ СН'!$F$6-'СЕТ СН'!$F$26</f>
        <v>1933.4545651899998</v>
      </c>
      <c r="J51" s="36">
        <f>SUMIFS(СВЦЭМ!$D$39:$D$782,СВЦЭМ!$A$39:$A$782,$A51,СВЦЭМ!$B$39:$B$782,J$47)+'СЕТ СН'!$F$14+СВЦЭМ!$D$10+'СЕТ СН'!$F$6-'СЕТ СН'!$F$26</f>
        <v>1911.3555681600001</v>
      </c>
      <c r="K51" s="36">
        <f>SUMIFS(СВЦЭМ!$D$39:$D$782,СВЦЭМ!$A$39:$A$782,$A51,СВЦЭМ!$B$39:$B$782,K$47)+'СЕТ СН'!$F$14+СВЦЭМ!$D$10+'СЕТ СН'!$F$6-'СЕТ СН'!$F$26</f>
        <v>1858.5118045899999</v>
      </c>
      <c r="L51" s="36">
        <f>SUMIFS(СВЦЭМ!$D$39:$D$782,СВЦЭМ!$A$39:$A$782,$A51,СВЦЭМ!$B$39:$B$782,L$47)+'СЕТ СН'!$F$14+СВЦЭМ!$D$10+'СЕТ СН'!$F$6-'СЕТ СН'!$F$26</f>
        <v>1824.7997683399999</v>
      </c>
      <c r="M51" s="36">
        <f>SUMIFS(СВЦЭМ!$D$39:$D$782,СВЦЭМ!$A$39:$A$782,$A51,СВЦЭМ!$B$39:$B$782,M$47)+'СЕТ СН'!$F$14+СВЦЭМ!$D$10+'СЕТ СН'!$F$6-'СЕТ СН'!$F$26</f>
        <v>1828.9461588499998</v>
      </c>
      <c r="N51" s="36">
        <f>SUMIFS(СВЦЭМ!$D$39:$D$782,СВЦЭМ!$A$39:$A$782,$A51,СВЦЭМ!$B$39:$B$782,N$47)+'СЕТ СН'!$F$14+СВЦЭМ!$D$10+'СЕТ СН'!$F$6-'СЕТ СН'!$F$26</f>
        <v>1838.6309362399998</v>
      </c>
      <c r="O51" s="36">
        <f>SUMIFS(СВЦЭМ!$D$39:$D$782,СВЦЭМ!$A$39:$A$782,$A51,СВЦЭМ!$B$39:$B$782,O$47)+'СЕТ СН'!$F$14+СВЦЭМ!$D$10+'СЕТ СН'!$F$6-'СЕТ СН'!$F$26</f>
        <v>1842.76741584</v>
      </c>
      <c r="P51" s="36">
        <f>SUMIFS(СВЦЭМ!$D$39:$D$782,СВЦЭМ!$A$39:$A$782,$A51,СВЦЭМ!$B$39:$B$782,P$47)+'СЕТ СН'!$F$14+СВЦЭМ!$D$10+'СЕТ СН'!$F$6-'СЕТ СН'!$F$26</f>
        <v>1855.3858476300002</v>
      </c>
      <c r="Q51" s="36">
        <f>SUMIFS(СВЦЭМ!$D$39:$D$782,СВЦЭМ!$A$39:$A$782,$A51,СВЦЭМ!$B$39:$B$782,Q$47)+'СЕТ СН'!$F$14+СВЦЭМ!$D$10+'СЕТ СН'!$F$6-'СЕТ СН'!$F$26</f>
        <v>1857.3347017999999</v>
      </c>
      <c r="R51" s="36">
        <f>SUMIFS(СВЦЭМ!$D$39:$D$782,СВЦЭМ!$A$39:$A$782,$A51,СВЦЭМ!$B$39:$B$782,R$47)+'СЕТ СН'!$F$14+СВЦЭМ!$D$10+'СЕТ СН'!$F$6-'СЕТ СН'!$F$26</f>
        <v>1837.79616631</v>
      </c>
      <c r="S51" s="36">
        <f>SUMIFS(СВЦЭМ!$D$39:$D$782,СВЦЭМ!$A$39:$A$782,$A51,СВЦЭМ!$B$39:$B$782,S$47)+'СЕТ СН'!$F$14+СВЦЭМ!$D$10+'СЕТ СН'!$F$6-'СЕТ СН'!$F$26</f>
        <v>1799.7128965900001</v>
      </c>
      <c r="T51" s="36">
        <f>SUMIFS(СВЦЭМ!$D$39:$D$782,СВЦЭМ!$A$39:$A$782,$A51,СВЦЭМ!$B$39:$B$782,T$47)+'СЕТ СН'!$F$14+СВЦЭМ!$D$10+'СЕТ СН'!$F$6-'СЕТ СН'!$F$26</f>
        <v>1802.1713489600002</v>
      </c>
      <c r="U51" s="36">
        <f>SUMIFS(СВЦЭМ!$D$39:$D$782,СВЦЭМ!$A$39:$A$782,$A51,СВЦЭМ!$B$39:$B$782,U$47)+'СЕТ СН'!$F$14+СВЦЭМ!$D$10+'СЕТ СН'!$F$6-'СЕТ СН'!$F$26</f>
        <v>1819.4797027</v>
      </c>
      <c r="V51" s="36">
        <f>SUMIFS(СВЦЭМ!$D$39:$D$782,СВЦЭМ!$A$39:$A$782,$A51,СВЦЭМ!$B$39:$B$782,V$47)+'СЕТ СН'!$F$14+СВЦЭМ!$D$10+'СЕТ СН'!$F$6-'СЕТ СН'!$F$26</f>
        <v>1838.1271870199998</v>
      </c>
      <c r="W51" s="36">
        <f>SUMIFS(СВЦЭМ!$D$39:$D$782,СВЦЭМ!$A$39:$A$782,$A51,СВЦЭМ!$B$39:$B$782,W$47)+'СЕТ СН'!$F$14+СВЦЭМ!$D$10+'СЕТ СН'!$F$6-'СЕТ СН'!$F$26</f>
        <v>1846.5494154799999</v>
      </c>
      <c r="X51" s="36">
        <f>SUMIFS(СВЦЭМ!$D$39:$D$782,СВЦЭМ!$A$39:$A$782,$A51,СВЦЭМ!$B$39:$B$782,X$47)+'СЕТ СН'!$F$14+СВЦЭМ!$D$10+'СЕТ СН'!$F$6-'СЕТ СН'!$F$26</f>
        <v>1874.1565428700001</v>
      </c>
      <c r="Y51" s="36">
        <f>SUMIFS(СВЦЭМ!$D$39:$D$782,СВЦЭМ!$A$39:$A$782,$A51,СВЦЭМ!$B$39:$B$782,Y$47)+'СЕТ СН'!$F$14+СВЦЭМ!$D$10+'СЕТ СН'!$F$6-'СЕТ СН'!$F$26</f>
        <v>1890.8132546699999</v>
      </c>
    </row>
    <row r="52" spans="1:25" ht="15.75" x14ac:dyDescent="0.2">
      <c r="A52" s="35">
        <f t="shared" si="1"/>
        <v>44900</v>
      </c>
      <c r="B52" s="36">
        <f>SUMIFS(СВЦЭМ!$D$39:$D$782,СВЦЭМ!$A$39:$A$782,$A52,СВЦЭМ!$B$39:$B$782,B$47)+'СЕТ СН'!$F$14+СВЦЭМ!$D$10+'СЕТ СН'!$F$6-'СЕТ СН'!$F$26</f>
        <v>1902.62279799</v>
      </c>
      <c r="C52" s="36">
        <f>SUMIFS(СВЦЭМ!$D$39:$D$782,СВЦЭМ!$A$39:$A$782,$A52,СВЦЭМ!$B$39:$B$782,C$47)+'СЕТ СН'!$F$14+СВЦЭМ!$D$10+'СЕТ СН'!$F$6-'СЕТ СН'!$F$26</f>
        <v>1940.85325302</v>
      </c>
      <c r="D52" s="36">
        <f>SUMIFS(СВЦЭМ!$D$39:$D$782,СВЦЭМ!$A$39:$A$782,$A52,СВЦЭМ!$B$39:$B$782,D$47)+'СЕТ СН'!$F$14+СВЦЭМ!$D$10+'СЕТ СН'!$F$6-'СЕТ СН'!$F$26</f>
        <v>1929.3435653500001</v>
      </c>
      <c r="E52" s="36">
        <f>SUMIFS(СВЦЭМ!$D$39:$D$782,СВЦЭМ!$A$39:$A$782,$A52,СВЦЭМ!$B$39:$B$782,E$47)+'СЕТ СН'!$F$14+СВЦЭМ!$D$10+'СЕТ СН'!$F$6-'СЕТ СН'!$F$26</f>
        <v>1944.5081582899998</v>
      </c>
      <c r="F52" s="36">
        <f>SUMIFS(СВЦЭМ!$D$39:$D$782,СВЦЭМ!$A$39:$A$782,$A52,СВЦЭМ!$B$39:$B$782,F$47)+'СЕТ СН'!$F$14+СВЦЭМ!$D$10+'СЕТ СН'!$F$6-'СЕТ СН'!$F$26</f>
        <v>1955.2410955599998</v>
      </c>
      <c r="G52" s="36">
        <f>SUMIFS(СВЦЭМ!$D$39:$D$782,СВЦЭМ!$A$39:$A$782,$A52,СВЦЭМ!$B$39:$B$782,G$47)+'СЕТ СН'!$F$14+СВЦЭМ!$D$10+'СЕТ СН'!$F$6-'СЕТ СН'!$F$26</f>
        <v>1948.1897733299998</v>
      </c>
      <c r="H52" s="36">
        <f>SUMIFS(СВЦЭМ!$D$39:$D$782,СВЦЭМ!$A$39:$A$782,$A52,СВЦЭМ!$B$39:$B$782,H$47)+'СЕТ СН'!$F$14+СВЦЭМ!$D$10+'СЕТ СН'!$F$6-'СЕТ СН'!$F$26</f>
        <v>1896.29033553</v>
      </c>
      <c r="I52" s="36">
        <f>SUMIFS(СВЦЭМ!$D$39:$D$782,СВЦЭМ!$A$39:$A$782,$A52,СВЦЭМ!$B$39:$B$782,I$47)+'СЕТ СН'!$F$14+СВЦЭМ!$D$10+'СЕТ СН'!$F$6-'СЕТ СН'!$F$26</f>
        <v>1855.7741349499997</v>
      </c>
      <c r="J52" s="36">
        <f>SUMIFS(СВЦЭМ!$D$39:$D$782,СВЦЭМ!$A$39:$A$782,$A52,СВЦЭМ!$B$39:$B$782,J$47)+'СЕТ СН'!$F$14+СВЦЭМ!$D$10+'СЕТ СН'!$F$6-'СЕТ СН'!$F$26</f>
        <v>1858.0726832800001</v>
      </c>
      <c r="K52" s="36">
        <f>SUMIFS(СВЦЭМ!$D$39:$D$782,СВЦЭМ!$A$39:$A$782,$A52,СВЦЭМ!$B$39:$B$782,K$47)+'СЕТ СН'!$F$14+СВЦЭМ!$D$10+'СЕТ СН'!$F$6-'СЕТ СН'!$F$26</f>
        <v>1842.17132227</v>
      </c>
      <c r="L52" s="36">
        <f>SUMIFS(СВЦЭМ!$D$39:$D$782,СВЦЭМ!$A$39:$A$782,$A52,СВЦЭМ!$B$39:$B$782,L$47)+'СЕТ СН'!$F$14+СВЦЭМ!$D$10+'СЕТ СН'!$F$6-'СЕТ СН'!$F$26</f>
        <v>1825.5234146500002</v>
      </c>
      <c r="M52" s="36">
        <f>SUMIFS(СВЦЭМ!$D$39:$D$782,СВЦЭМ!$A$39:$A$782,$A52,СВЦЭМ!$B$39:$B$782,M$47)+'СЕТ СН'!$F$14+СВЦЭМ!$D$10+'СЕТ СН'!$F$6-'СЕТ СН'!$F$26</f>
        <v>1843.4884112099999</v>
      </c>
      <c r="N52" s="36">
        <f>SUMIFS(СВЦЭМ!$D$39:$D$782,СВЦЭМ!$A$39:$A$782,$A52,СВЦЭМ!$B$39:$B$782,N$47)+'СЕТ СН'!$F$14+СВЦЭМ!$D$10+'СЕТ СН'!$F$6-'СЕТ СН'!$F$26</f>
        <v>1852.90320845</v>
      </c>
      <c r="O52" s="36">
        <f>SUMIFS(СВЦЭМ!$D$39:$D$782,СВЦЭМ!$A$39:$A$782,$A52,СВЦЭМ!$B$39:$B$782,O$47)+'СЕТ СН'!$F$14+СВЦЭМ!$D$10+'СЕТ СН'!$F$6-'СЕТ СН'!$F$26</f>
        <v>1853.6460099699998</v>
      </c>
      <c r="P52" s="36">
        <f>SUMIFS(СВЦЭМ!$D$39:$D$782,СВЦЭМ!$A$39:$A$782,$A52,СВЦЭМ!$B$39:$B$782,P$47)+'СЕТ СН'!$F$14+СВЦЭМ!$D$10+'СЕТ СН'!$F$6-'СЕТ СН'!$F$26</f>
        <v>1860.88427434</v>
      </c>
      <c r="Q52" s="36">
        <f>SUMIFS(СВЦЭМ!$D$39:$D$782,СВЦЭМ!$A$39:$A$782,$A52,СВЦЭМ!$B$39:$B$782,Q$47)+'СЕТ СН'!$F$14+СВЦЭМ!$D$10+'СЕТ СН'!$F$6-'СЕТ СН'!$F$26</f>
        <v>1858.6934126000001</v>
      </c>
      <c r="R52" s="36">
        <f>SUMIFS(СВЦЭМ!$D$39:$D$782,СВЦЭМ!$A$39:$A$782,$A52,СВЦЭМ!$B$39:$B$782,R$47)+'СЕТ СН'!$F$14+СВЦЭМ!$D$10+'СЕТ СН'!$F$6-'СЕТ СН'!$F$26</f>
        <v>1844.7480783000001</v>
      </c>
      <c r="S52" s="36">
        <f>SUMIFS(СВЦЭМ!$D$39:$D$782,СВЦЭМ!$A$39:$A$782,$A52,СВЦЭМ!$B$39:$B$782,S$47)+'СЕТ СН'!$F$14+СВЦЭМ!$D$10+'СЕТ СН'!$F$6-'СЕТ СН'!$F$26</f>
        <v>1799.9103585100002</v>
      </c>
      <c r="T52" s="36">
        <f>SUMIFS(СВЦЭМ!$D$39:$D$782,СВЦЭМ!$A$39:$A$782,$A52,СВЦЭМ!$B$39:$B$782,T$47)+'СЕТ СН'!$F$14+СВЦЭМ!$D$10+'СЕТ СН'!$F$6-'СЕТ СН'!$F$26</f>
        <v>1781.5979460799999</v>
      </c>
      <c r="U52" s="36">
        <f>SUMIFS(СВЦЭМ!$D$39:$D$782,СВЦЭМ!$A$39:$A$782,$A52,СВЦЭМ!$B$39:$B$782,U$47)+'СЕТ СН'!$F$14+СВЦЭМ!$D$10+'СЕТ СН'!$F$6-'СЕТ СН'!$F$26</f>
        <v>1778.6992546000001</v>
      </c>
      <c r="V52" s="36">
        <f>SUMIFS(СВЦЭМ!$D$39:$D$782,СВЦЭМ!$A$39:$A$782,$A52,СВЦЭМ!$B$39:$B$782,V$47)+'СЕТ СН'!$F$14+СВЦЭМ!$D$10+'СЕТ СН'!$F$6-'СЕТ СН'!$F$26</f>
        <v>1814.9003435300001</v>
      </c>
      <c r="W52" s="36">
        <f>SUMIFS(СВЦЭМ!$D$39:$D$782,СВЦЭМ!$A$39:$A$782,$A52,СВЦЭМ!$B$39:$B$782,W$47)+'СЕТ СН'!$F$14+СВЦЭМ!$D$10+'СЕТ СН'!$F$6-'СЕТ СН'!$F$26</f>
        <v>1844.5142464699998</v>
      </c>
      <c r="X52" s="36">
        <f>SUMIFS(СВЦЭМ!$D$39:$D$782,СВЦЭМ!$A$39:$A$782,$A52,СВЦЭМ!$B$39:$B$782,X$47)+'СЕТ СН'!$F$14+СВЦЭМ!$D$10+'СЕТ СН'!$F$6-'СЕТ СН'!$F$26</f>
        <v>1872.9893041</v>
      </c>
      <c r="Y52" s="36">
        <f>SUMIFS(СВЦЭМ!$D$39:$D$782,СВЦЭМ!$A$39:$A$782,$A52,СВЦЭМ!$B$39:$B$782,Y$47)+'СЕТ СН'!$F$14+СВЦЭМ!$D$10+'СЕТ СН'!$F$6-'СЕТ СН'!$F$26</f>
        <v>1877.7146160900002</v>
      </c>
    </row>
    <row r="53" spans="1:25" ht="15.75" x14ac:dyDescent="0.2">
      <c r="A53" s="35">
        <f t="shared" si="1"/>
        <v>44901</v>
      </c>
      <c r="B53" s="36">
        <f>SUMIFS(СВЦЭМ!$D$39:$D$782,СВЦЭМ!$A$39:$A$782,$A53,СВЦЭМ!$B$39:$B$782,B$47)+'СЕТ СН'!$F$14+СВЦЭМ!$D$10+'СЕТ СН'!$F$6-'СЕТ СН'!$F$26</f>
        <v>1815.4344944499999</v>
      </c>
      <c r="C53" s="36">
        <f>SUMIFS(СВЦЭМ!$D$39:$D$782,СВЦЭМ!$A$39:$A$782,$A53,СВЦЭМ!$B$39:$B$782,C$47)+'СЕТ СН'!$F$14+СВЦЭМ!$D$10+'СЕТ СН'!$F$6-'СЕТ СН'!$F$26</f>
        <v>1849.0354336800001</v>
      </c>
      <c r="D53" s="36">
        <f>SUMIFS(СВЦЭМ!$D$39:$D$782,СВЦЭМ!$A$39:$A$782,$A53,СВЦЭМ!$B$39:$B$782,D$47)+'СЕТ СН'!$F$14+СВЦЭМ!$D$10+'СЕТ СН'!$F$6-'СЕТ СН'!$F$26</f>
        <v>1878.5566336799998</v>
      </c>
      <c r="E53" s="36">
        <f>SUMIFS(СВЦЭМ!$D$39:$D$782,СВЦЭМ!$A$39:$A$782,$A53,СВЦЭМ!$B$39:$B$782,E$47)+'СЕТ СН'!$F$14+СВЦЭМ!$D$10+'СЕТ СН'!$F$6-'СЕТ СН'!$F$26</f>
        <v>1882.7715344600001</v>
      </c>
      <c r="F53" s="36">
        <f>SUMIFS(СВЦЭМ!$D$39:$D$782,СВЦЭМ!$A$39:$A$782,$A53,СВЦЭМ!$B$39:$B$782,F$47)+'СЕТ СН'!$F$14+СВЦЭМ!$D$10+'СЕТ СН'!$F$6-'СЕТ СН'!$F$26</f>
        <v>1906.9543474799998</v>
      </c>
      <c r="G53" s="36">
        <f>SUMIFS(СВЦЭМ!$D$39:$D$782,СВЦЭМ!$A$39:$A$782,$A53,СВЦЭМ!$B$39:$B$782,G$47)+'СЕТ СН'!$F$14+СВЦЭМ!$D$10+'СЕТ СН'!$F$6-'СЕТ СН'!$F$26</f>
        <v>1877.2011380399999</v>
      </c>
      <c r="H53" s="36">
        <f>SUMIFS(СВЦЭМ!$D$39:$D$782,СВЦЭМ!$A$39:$A$782,$A53,СВЦЭМ!$B$39:$B$782,H$47)+'СЕТ СН'!$F$14+СВЦЭМ!$D$10+'СЕТ СН'!$F$6-'СЕТ СН'!$F$26</f>
        <v>1840.9302425599999</v>
      </c>
      <c r="I53" s="36">
        <f>SUMIFS(СВЦЭМ!$D$39:$D$782,СВЦЭМ!$A$39:$A$782,$A53,СВЦЭМ!$B$39:$B$782,I$47)+'СЕТ СН'!$F$14+СВЦЭМ!$D$10+'СЕТ СН'!$F$6-'СЕТ СН'!$F$26</f>
        <v>1769.3547686799998</v>
      </c>
      <c r="J53" s="36">
        <f>SUMIFS(СВЦЭМ!$D$39:$D$782,СВЦЭМ!$A$39:$A$782,$A53,СВЦЭМ!$B$39:$B$782,J$47)+'СЕТ СН'!$F$14+СВЦЭМ!$D$10+'СЕТ СН'!$F$6-'СЕТ СН'!$F$26</f>
        <v>1773.1473003900001</v>
      </c>
      <c r="K53" s="36">
        <f>SUMIFS(СВЦЭМ!$D$39:$D$782,СВЦЭМ!$A$39:$A$782,$A53,СВЦЭМ!$B$39:$B$782,K$47)+'СЕТ СН'!$F$14+СВЦЭМ!$D$10+'СЕТ СН'!$F$6-'СЕТ СН'!$F$26</f>
        <v>1756.2963977599998</v>
      </c>
      <c r="L53" s="36">
        <f>SUMIFS(СВЦЭМ!$D$39:$D$782,СВЦЭМ!$A$39:$A$782,$A53,СВЦЭМ!$B$39:$B$782,L$47)+'СЕТ СН'!$F$14+СВЦЭМ!$D$10+'СЕТ СН'!$F$6-'СЕТ СН'!$F$26</f>
        <v>1759.80271997</v>
      </c>
      <c r="M53" s="36">
        <f>SUMIFS(СВЦЭМ!$D$39:$D$782,СВЦЭМ!$A$39:$A$782,$A53,СВЦЭМ!$B$39:$B$782,M$47)+'СЕТ СН'!$F$14+СВЦЭМ!$D$10+'СЕТ СН'!$F$6-'СЕТ СН'!$F$26</f>
        <v>1754.42879305</v>
      </c>
      <c r="N53" s="36">
        <f>SUMIFS(СВЦЭМ!$D$39:$D$782,СВЦЭМ!$A$39:$A$782,$A53,СВЦЭМ!$B$39:$B$782,N$47)+'СЕТ СН'!$F$14+СВЦЭМ!$D$10+'СЕТ СН'!$F$6-'СЕТ СН'!$F$26</f>
        <v>1763.2829129500001</v>
      </c>
      <c r="O53" s="36">
        <f>SUMIFS(СВЦЭМ!$D$39:$D$782,СВЦЭМ!$A$39:$A$782,$A53,СВЦЭМ!$B$39:$B$782,O$47)+'СЕТ СН'!$F$14+СВЦЭМ!$D$10+'СЕТ СН'!$F$6-'СЕТ СН'!$F$26</f>
        <v>1741.5561283500001</v>
      </c>
      <c r="P53" s="36">
        <f>SUMIFS(СВЦЭМ!$D$39:$D$782,СВЦЭМ!$A$39:$A$782,$A53,СВЦЭМ!$B$39:$B$782,P$47)+'СЕТ СН'!$F$14+СВЦЭМ!$D$10+'СЕТ СН'!$F$6-'СЕТ СН'!$F$26</f>
        <v>1745.88531289</v>
      </c>
      <c r="Q53" s="36">
        <f>SUMIFS(СВЦЭМ!$D$39:$D$782,СВЦЭМ!$A$39:$A$782,$A53,СВЦЭМ!$B$39:$B$782,Q$47)+'СЕТ СН'!$F$14+СВЦЭМ!$D$10+'СЕТ СН'!$F$6-'СЕТ СН'!$F$26</f>
        <v>1742.1008565699999</v>
      </c>
      <c r="R53" s="36">
        <f>SUMIFS(СВЦЭМ!$D$39:$D$782,СВЦЭМ!$A$39:$A$782,$A53,СВЦЭМ!$B$39:$B$782,R$47)+'СЕТ СН'!$F$14+СВЦЭМ!$D$10+'СЕТ СН'!$F$6-'СЕТ СН'!$F$26</f>
        <v>1730.4409856399998</v>
      </c>
      <c r="S53" s="36">
        <f>SUMIFS(СВЦЭМ!$D$39:$D$782,СВЦЭМ!$A$39:$A$782,$A53,СВЦЭМ!$B$39:$B$782,S$47)+'СЕТ СН'!$F$14+СВЦЭМ!$D$10+'СЕТ СН'!$F$6-'СЕТ СН'!$F$26</f>
        <v>1715.0945541199999</v>
      </c>
      <c r="T53" s="36">
        <f>SUMIFS(СВЦЭМ!$D$39:$D$782,СВЦЭМ!$A$39:$A$782,$A53,СВЦЭМ!$B$39:$B$782,T$47)+'СЕТ СН'!$F$14+СВЦЭМ!$D$10+'СЕТ СН'!$F$6-'СЕТ СН'!$F$26</f>
        <v>1689.5829157899998</v>
      </c>
      <c r="U53" s="36">
        <f>SUMIFS(СВЦЭМ!$D$39:$D$782,СВЦЭМ!$A$39:$A$782,$A53,СВЦЭМ!$B$39:$B$782,U$47)+'СЕТ СН'!$F$14+СВЦЭМ!$D$10+'СЕТ СН'!$F$6-'СЕТ СН'!$F$26</f>
        <v>1698.9129276799999</v>
      </c>
      <c r="V53" s="36">
        <f>SUMIFS(СВЦЭМ!$D$39:$D$782,СВЦЭМ!$A$39:$A$782,$A53,СВЦЭМ!$B$39:$B$782,V$47)+'СЕТ СН'!$F$14+СВЦЭМ!$D$10+'СЕТ СН'!$F$6-'СЕТ СН'!$F$26</f>
        <v>1729.7100289999998</v>
      </c>
      <c r="W53" s="36">
        <f>SUMIFS(СВЦЭМ!$D$39:$D$782,СВЦЭМ!$A$39:$A$782,$A53,СВЦЭМ!$B$39:$B$782,W$47)+'СЕТ СН'!$F$14+СВЦЭМ!$D$10+'СЕТ СН'!$F$6-'СЕТ СН'!$F$26</f>
        <v>1769.9030832399999</v>
      </c>
      <c r="X53" s="36">
        <f>SUMIFS(СВЦЭМ!$D$39:$D$782,СВЦЭМ!$A$39:$A$782,$A53,СВЦЭМ!$B$39:$B$782,X$47)+'СЕТ СН'!$F$14+СВЦЭМ!$D$10+'СЕТ СН'!$F$6-'СЕТ СН'!$F$26</f>
        <v>1773.65218628</v>
      </c>
      <c r="Y53" s="36">
        <f>SUMIFS(СВЦЭМ!$D$39:$D$782,СВЦЭМ!$A$39:$A$782,$A53,СВЦЭМ!$B$39:$B$782,Y$47)+'СЕТ СН'!$F$14+СВЦЭМ!$D$10+'СЕТ СН'!$F$6-'СЕТ СН'!$F$26</f>
        <v>1841.0581931199999</v>
      </c>
    </row>
    <row r="54" spans="1:25" ht="15.75" x14ac:dyDescent="0.2">
      <c r="A54" s="35">
        <f t="shared" si="1"/>
        <v>44902</v>
      </c>
      <c r="B54" s="36">
        <f>SUMIFS(СВЦЭМ!$D$39:$D$782,СВЦЭМ!$A$39:$A$782,$A54,СВЦЭМ!$B$39:$B$782,B$47)+'СЕТ СН'!$F$14+СВЦЭМ!$D$10+'СЕТ СН'!$F$6-'СЕТ СН'!$F$26</f>
        <v>1809.7053137100002</v>
      </c>
      <c r="C54" s="36">
        <f>SUMIFS(СВЦЭМ!$D$39:$D$782,СВЦЭМ!$A$39:$A$782,$A54,СВЦЭМ!$B$39:$B$782,C$47)+'СЕТ СН'!$F$14+СВЦЭМ!$D$10+'СЕТ СН'!$F$6-'СЕТ СН'!$F$26</f>
        <v>1840.6941622700001</v>
      </c>
      <c r="D54" s="36">
        <f>SUMIFS(СВЦЭМ!$D$39:$D$782,СВЦЭМ!$A$39:$A$782,$A54,СВЦЭМ!$B$39:$B$782,D$47)+'СЕТ СН'!$F$14+СВЦЭМ!$D$10+'СЕТ СН'!$F$6-'СЕТ СН'!$F$26</f>
        <v>1859.2991369299998</v>
      </c>
      <c r="E54" s="36">
        <f>SUMIFS(СВЦЭМ!$D$39:$D$782,СВЦЭМ!$A$39:$A$782,$A54,СВЦЭМ!$B$39:$B$782,E$47)+'СЕТ СН'!$F$14+СВЦЭМ!$D$10+'СЕТ СН'!$F$6-'СЕТ СН'!$F$26</f>
        <v>1858.1072168400001</v>
      </c>
      <c r="F54" s="36">
        <f>SUMIFS(СВЦЭМ!$D$39:$D$782,СВЦЭМ!$A$39:$A$782,$A54,СВЦЭМ!$B$39:$B$782,F$47)+'СЕТ СН'!$F$14+СВЦЭМ!$D$10+'СЕТ СН'!$F$6-'СЕТ СН'!$F$26</f>
        <v>1863.0404710600001</v>
      </c>
      <c r="G54" s="36">
        <f>SUMIFS(СВЦЭМ!$D$39:$D$782,СВЦЭМ!$A$39:$A$782,$A54,СВЦЭМ!$B$39:$B$782,G$47)+'СЕТ СН'!$F$14+СВЦЭМ!$D$10+'СЕТ СН'!$F$6-'СЕТ СН'!$F$26</f>
        <v>1849.9816153799998</v>
      </c>
      <c r="H54" s="36">
        <f>SUMIFS(СВЦЭМ!$D$39:$D$782,СВЦЭМ!$A$39:$A$782,$A54,СВЦЭМ!$B$39:$B$782,H$47)+'СЕТ СН'!$F$14+СВЦЭМ!$D$10+'СЕТ СН'!$F$6-'СЕТ СН'!$F$26</f>
        <v>1841.34015146</v>
      </c>
      <c r="I54" s="36">
        <f>SUMIFS(СВЦЭМ!$D$39:$D$782,СВЦЭМ!$A$39:$A$782,$A54,СВЦЭМ!$B$39:$B$782,I$47)+'СЕТ СН'!$F$14+СВЦЭМ!$D$10+'СЕТ СН'!$F$6-'СЕТ СН'!$F$26</f>
        <v>1793.1659954500001</v>
      </c>
      <c r="J54" s="36">
        <f>SUMIFS(СВЦЭМ!$D$39:$D$782,СВЦЭМ!$A$39:$A$782,$A54,СВЦЭМ!$B$39:$B$782,J$47)+'СЕТ СН'!$F$14+СВЦЭМ!$D$10+'СЕТ СН'!$F$6-'СЕТ СН'!$F$26</f>
        <v>1772.82820773</v>
      </c>
      <c r="K54" s="36">
        <f>SUMIFS(СВЦЭМ!$D$39:$D$782,СВЦЭМ!$A$39:$A$782,$A54,СВЦЭМ!$B$39:$B$782,K$47)+'СЕТ СН'!$F$14+СВЦЭМ!$D$10+'СЕТ СН'!$F$6-'СЕТ СН'!$F$26</f>
        <v>1799.5978911299999</v>
      </c>
      <c r="L54" s="36">
        <f>SUMIFS(СВЦЭМ!$D$39:$D$782,СВЦЭМ!$A$39:$A$782,$A54,СВЦЭМ!$B$39:$B$782,L$47)+'СЕТ СН'!$F$14+СВЦЭМ!$D$10+'СЕТ СН'!$F$6-'СЕТ СН'!$F$26</f>
        <v>1795.8710921299999</v>
      </c>
      <c r="M54" s="36">
        <f>SUMIFS(СВЦЭМ!$D$39:$D$782,СВЦЭМ!$A$39:$A$782,$A54,СВЦЭМ!$B$39:$B$782,M$47)+'СЕТ СН'!$F$14+СВЦЭМ!$D$10+'СЕТ СН'!$F$6-'СЕТ СН'!$F$26</f>
        <v>1790.88990934</v>
      </c>
      <c r="N54" s="36">
        <f>SUMIFS(СВЦЭМ!$D$39:$D$782,СВЦЭМ!$A$39:$A$782,$A54,СВЦЭМ!$B$39:$B$782,N$47)+'СЕТ СН'!$F$14+СВЦЭМ!$D$10+'СЕТ СН'!$F$6-'СЕТ СН'!$F$26</f>
        <v>1806.55116309</v>
      </c>
      <c r="O54" s="36">
        <f>SUMIFS(СВЦЭМ!$D$39:$D$782,СВЦЭМ!$A$39:$A$782,$A54,СВЦЭМ!$B$39:$B$782,O$47)+'СЕТ СН'!$F$14+СВЦЭМ!$D$10+'СЕТ СН'!$F$6-'СЕТ СН'!$F$26</f>
        <v>1804.5954514599998</v>
      </c>
      <c r="P54" s="36">
        <f>SUMIFS(СВЦЭМ!$D$39:$D$782,СВЦЭМ!$A$39:$A$782,$A54,СВЦЭМ!$B$39:$B$782,P$47)+'СЕТ СН'!$F$14+СВЦЭМ!$D$10+'СЕТ СН'!$F$6-'СЕТ СН'!$F$26</f>
        <v>1811.4645394300001</v>
      </c>
      <c r="Q54" s="36">
        <f>SUMIFS(СВЦЭМ!$D$39:$D$782,СВЦЭМ!$A$39:$A$782,$A54,СВЦЭМ!$B$39:$B$782,Q$47)+'СЕТ СН'!$F$14+СВЦЭМ!$D$10+'СЕТ СН'!$F$6-'СЕТ СН'!$F$26</f>
        <v>1819.17387366</v>
      </c>
      <c r="R54" s="36">
        <f>SUMIFS(СВЦЭМ!$D$39:$D$782,СВЦЭМ!$A$39:$A$782,$A54,СВЦЭМ!$B$39:$B$782,R$47)+'СЕТ СН'!$F$14+СВЦЭМ!$D$10+'СЕТ СН'!$F$6-'СЕТ СН'!$F$26</f>
        <v>1797.2599212800001</v>
      </c>
      <c r="S54" s="36">
        <f>SUMIFS(СВЦЭМ!$D$39:$D$782,СВЦЭМ!$A$39:$A$782,$A54,СВЦЭМ!$B$39:$B$782,S$47)+'СЕТ СН'!$F$14+СВЦЭМ!$D$10+'СЕТ СН'!$F$6-'СЕТ СН'!$F$26</f>
        <v>1761.4363892000001</v>
      </c>
      <c r="T54" s="36">
        <f>SUMIFS(СВЦЭМ!$D$39:$D$782,СВЦЭМ!$A$39:$A$782,$A54,СВЦЭМ!$B$39:$B$782,T$47)+'СЕТ СН'!$F$14+СВЦЭМ!$D$10+'СЕТ СН'!$F$6-'СЕТ СН'!$F$26</f>
        <v>1756.9592040899997</v>
      </c>
      <c r="U54" s="36">
        <f>SUMIFS(СВЦЭМ!$D$39:$D$782,СВЦЭМ!$A$39:$A$782,$A54,СВЦЭМ!$B$39:$B$782,U$47)+'СЕТ СН'!$F$14+СВЦЭМ!$D$10+'СЕТ СН'!$F$6-'СЕТ СН'!$F$26</f>
        <v>1772.3056934199999</v>
      </c>
      <c r="V54" s="36">
        <f>SUMIFS(СВЦЭМ!$D$39:$D$782,СВЦЭМ!$A$39:$A$782,$A54,СВЦЭМ!$B$39:$B$782,V$47)+'СЕТ СН'!$F$14+СВЦЭМ!$D$10+'СЕТ СН'!$F$6-'СЕТ СН'!$F$26</f>
        <v>1774.7422889300001</v>
      </c>
      <c r="W54" s="36">
        <f>SUMIFS(СВЦЭМ!$D$39:$D$782,СВЦЭМ!$A$39:$A$782,$A54,СВЦЭМ!$B$39:$B$782,W$47)+'СЕТ СН'!$F$14+СВЦЭМ!$D$10+'СЕТ СН'!$F$6-'СЕТ СН'!$F$26</f>
        <v>1803.2887946999999</v>
      </c>
      <c r="X54" s="36">
        <f>SUMIFS(СВЦЭМ!$D$39:$D$782,СВЦЭМ!$A$39:$A$782,$A54,СВЦЭМ!$B$39:$B$782,X$47)+'СЕТ СН'!$F$14+СВЦЭМ!$D$10+'СЕТ СН'!$F$6-'СЕТ СН'!$F$26</f>
        <v>1783.3636401799999</v>
      </c>
      <c r="Y54" s="36">
        <f>SUMIFS(СВЦЭМ!$D$39:$D$782,СВЦЭМ!$A$39:$A$782,$A54,СВЦЭМ!$B$39:$B$782,Y$47)+'СЕТ СН'!$F$14+СВЦЭМ!$D$10+'СЕТ СН'!$F$6-'СЕТ СН'!$F$26</f>
        <v>1798.3671649200001</v>
      </c>
    </row>
    <row r="55" spans="1:25" ht="15.75" x14ac:dyDescent="0.2">
      <c r="A55" s="35">
        <f t="shared" si="1"/>
        <v>44903</v>
      </c>
      <c r="B55" s="36">
        <f>SUMIFS(СВЦЭМ!$D$39:$D$782,СВЦЭМ!$A$39:$A$782,$A55,СВЦЭМ!$B$39:$B$782,B$47)+'СЕТ СН'!$F$14+СВЦЭМ!$D$10+'СЕТ СН'!$F$6-'СЕТ СН'!$F$26</f>
        <v>2036.3572234399999</v>
      </c>
      <c r="C55" s="36">
        <f>SUMIFS(СВЦЭМ!$D$39:$D$782,СВЦЭМ!$A$39:$A$782,$A55,СВЦЭМ!$B$39:$B$782,C$47)+'СЕТ СН'!$F$14+СВЦЭМ!$D$10+'СЕТ СН'!$F$6-'СЕТ СН'!$F$26</f>
        <v>2057.9066987800002</v>
      </c>
      <c r="D55" s="36">
        <f>SUMIFS(СВЦЭМ!$D$39:$D$782,СВЦЭМ!$A$39:$A$782,$A55,СВЦЭМ!$B$39:$B$782,D$47)+'СЕТ СН'!$F$14+СВЦЭМ!$D$10+'СЕТ СН'!$F$6-'СЕТ СН'!$F$26</f>
        <v>2051.2779443099998</v>
      </c>
      <c r="E55" s="36">
        <f>SUMIFS(СВЦЭМ!$D$39:$D$782,СВЦЭМ!$A$39:$A$782,$A55,СВЦЭМ!$B$39:$B$782,E$47)+'СЕТ СН'!$F$14+СВЦЭМ!$D$10+'СЕТ СН'!$F$6-'СЕТ СН'!$F$26</f>
        <v>2017.7245779300001</v>
      </c>
      <c r="F55" s="36">
        <f>SUMIFS(СВЦЭМ!$D$39:$D$782,СВЦЭМ!$A$39:$A$782,$A55,СВЦЭМ!$B$39:$B$782,F$47)+'СЕТ СН'!$F$14+СВЦЭМ!$D$10+'СЕТ СН'!$F$6-'СЕТ СН'!$F$26</f>
        <v>2001.2658311499999</v>
      </c>
      <c r="G55" s="36">
        <f>SUMIFS(СВЦЭМ!$D$39:$D$782,СВЦЭМ!$A$39:$A$782,$A55,СВЦЭМ!$B$39:$B$782,G$47)+'СЕТ СН'!$F$14+СВЦЭМ!$D$10+'СЕТ СН'!$F$6-'СЕТ СН'!$F$26</f>
        <v>1949.6132946600001</v>
      </c>
      <c r="H55" s="36">
        <f>SUMIFS(СВЦЭМ!$D$39:$D$782,СВЦЭМ!$A$39:$A$782,$A55,СВЦЭМ!$B$39:$B$782,H$47)+'СЕТ СН'!$F$14+СВЦЭМ!$D$10+'СЕТ СН'!$F$6-'СЕТ СН'!$F$26</f>
        <v>1913.1409258600002</v>
      </c>
      <c r="I55" s="36">
        <f>SUMIFS(СВЦЭМ!$D$39:$D$782,СВЦЭМ!$A$39:$A$782,$A55,СВЦЭМ!$B$39:$B$782,I$47)+'СЕТ СН'!$F$14+СВЦЭМ!$D$10+'СЕТ СН'!$F$6-'СЕТ СН'!$F$26</f>
        <v>1898.5411233099999</v>
      </c>
      <c r="J55" s="36">
        <f>SUMIFS(СВЦЭМ!$D$39:$D$782,СВЦЭМ!$A$39:$A$782,$A55,СВЦЭМ!$B$39:$B$782,J$47)+'СЕТ СН'!$F$14+СВЦЭМ!$D$10+'СЕТ СН'!$F$6-'СЕТ СН'!$F$26</f>
        <v>1870.8710058400002</v>
      </c>
      <c r="K55" s="36">
        <f>SUMIFS(СВЦЭМ!$D$39:$D$782,СВЦЭМ!$A$39:$A$782,$A55,СВЦЭМ!$B$39:$B$782,K$47)+'СЕТ СН'!$F$14+СВЦЭМ!$D$10+'СЕТ СН'!$F$6-'СЕТ СН'!$F$26</f>
        <v>1861.87061257</v>
      </c>
      <c r="L55" s="36">
        <f>SUMIFS(СВЦЭМ!$D$39:$D$782,СВЦЭМ!$A$39:$A$782,$A55,СВЦЭМ!$B$39:$B$782,L$47)+'СЕТ СН'!$F$14+СВЦЭМ!$D$10+'СЕТ СН'!$F$6-'СЕТ СН'!$F$26</f>
        <v>1873.54944471</v>
      </c>
      <c r="M55" s="36">
        <f>SUMIFS(СВЦЭМ!$D$39:$D$782,СВЦЭМ!$A$39:$A$782,$A55,СВЦЭМ!$B$39:$B$782,M$47)+'СЕТ СН'!$F$14+СВЦЭМ!$D$10+'СЕТ СН'!$F$6-'СЕТ СН'!$F$26</f>
        <v>1905.6634216500001</v>
      </c>
      <c r="N55" s="36">
        <f>SUMIFS(СВЦЭМ!$D$39:$D$782,СВЦЭМ!$A$39:$A$782,$A55,СВЦЭМ!$B$39:$B$782,N$47)+'СЕТ СН'!$F$14+СВЦЭМ!$D$10+'СЕТ СН'!$F$6-'СЕТ СН'!$F$26</f>
        <v>1916.3110685900001</v>
      </c>
      <c r="O55" s="36">
        <f>SUMIFS(СВЦЭМ!$D$39:$D$782,СВЦЭМ!$A$39:$A$782,$A55,СВЦЭМ!$B$39:$B$782,O$47)+'СЕТ СН'!$F$14+СВЦЭМ!$D$10+'СЕТ СН'!$F$6-'СЕТ СН'!$F$26</f>
        <v>1917.3960961100001</v>
      </c>
      <c r="P55" s="36">
        <f>SUMIFS(СВЦЭМ!$D$39:$D$782,СВЦЭМ!$A$39:$A$782,$A55,СВЦЭМ!$B$39:$B$782,P$47)+'СЕТ СН'!$F$14+СВЦЭМ!$D$10+'СЕТ СН'!$F$6-'СЕТ СН'!$F$26</f>
        <v>1920.26517255</v>
      </c>
      <c r="Q55" s="36">
        <f>SUMIFS(СВЦЭМ!$D$39:$D$782,СВЦЭМ!$A$39:$A$782,$A55,СВЦЭМ!$B$39:$B$782,Q$47)+'СЕТ СН'!$F$14+СВЦЭМ!$D$10+'СЕТ СН'!$F$6-'СЕТ СН'!$F$26</f>
        <v>1909.5604415899998</v>
      </c>
      <c r="R55" s="36">
        <f>SUMIFS(СВЦЭМ!$D$39:$D$782,СВЦЭМ!$A$39:$A$782,$A55,СВЦЭМ!$B$39:$B$782,R$47)+'СЕТ СН'!$F$14+СВЦЭМ!$D$10+'СЕТ СН'!$F$6-'СЕТ СН'!$F$26</f>
        <v>1859.3035840399998</v>
      </c>
      <c r="S55" s="36">
        <f>SUMIFS(СВЦЭМ!$D$39:$D$782,СВЦЭМ!$A$39:$A$782,$A55,СВЦЭМ!$B$39:$B$782,S$47)+'СЕТ СН'!$F$14+СВЦЭМ!$D$10+'СЕТ СН'!$F$6-'СЕТ СН'!$F$26</f>
        <v>1818.0967093200002</v>
      </c>
      <c r="T55" s="36">
        <f>SUMIFS(СВЦЭМ!$D$39:$D$782,СВЦЭМ!$A$39:$A$782,$A55,СВЦЭМ!$B$39:$B$782,T$47)+'СЕТ СН'!$F$14+СВЦЭМ!$D$10+'СЕТ СН'!$F$6-'СЕТ СН'!$F$26</f>
        <v>1850.4461837700001</v>
      </c>
      <c r="U55" s="36">
        <f>SUMIFS(СВЦЭМ!$D$39:$D$782,СВЦЭМ!$A$39:$A$782,$A55,СВЦЭМ!$B$39:$B$782,U$47)+'СЕТ СН'!$F$14+СВЦЭМ!$D$10+'СЕТ СН'!$F$6-'СЕТ СН'!$F$26</f>
        <v>1868.1007776900001</v>
      </c>
      <c r="V55" s="36">
        <f>SUMIFS(СВЦЭМ!$D$39:$D$782,СВЦЭМ!$A$39:$A$782,$A55,СВЦЭМ!$B$39:$B$782,V$47)+'СЕТ СН'!$F$14+СВЦЭМ!$D$10+'СЕТ СН'!$F$6-'СЕТ СН'!$F$26</f>
        <v>1884.5495901499999</v>
      </c>
      <c r="W55" s="36">
        <f>SUMIFS(СВЦЭМ!$D$39:$D$782,СВЦЭМ!$A$39:$A$782,$A55,СВЦЭМ!$B$39:$B$782,W$47)+'СЕТ СН'!$F$14+СВЦЭМ!$D$10+'СЕТ СН'!$F$6-'СЕТ СН'!$F$26</f>
        <v>1921.8053696299999</v>
      </c>
      <c r="X55" s="36">
        <f>SUMIFS(СВЦЭМ!$D$39:$D$782,СВЦЭМ!$A$39:$A$782,$A55,СВЦЭМ!$B$39:$B$782,X$47)+'СЕТ СН'!$F$14+СВЦЭМ!$D$10+'СЕТ СН'!$F$6-'СЕТ СН'!$F$26</f>
        <v>1918.5829760400002</v>
      </c>
      <c r="Y55" s="36">
        <f>SUMIFS(СВЦЭМ!$D$39:$D$782,СВЦЭМ!$A$39:$A$782,$A55,СВЦЭМ!$B$39:$B$782,Y$47)+'СЕТ СН'!$F$14+СВЦЭМ!$D$10+'СЕТ СН'!$F$6-'СЕТ СН'!$F$26</f>
        <v>2005.4545769199999</v>
      </c>
    </row>
    <row r="56" spans="1:25" ht="15.75" x14ac:dyDescent="0.2">
      <c r="A56" s="35">
        <f t="shared" si="1"/>
        <v>44904</v>
      </c>
      <c r="B56" s="36">
        <f>SUMIFS(СВЦЭМ!$D$39:$D$782,СВЦЭМ!$A$39:$A$782,$A56,СВЦЭМ!$B$39:$B$782,B$47)+'СЕТ СН'!$F$14+СВЦЭМ!$D$10+'СЕТ СН'!$F$6-'СЕТ СН'!$F$26</f>
        <v>1916.5366053399998</v>
      </c>
      <c r="C56" s="36">
        <f>SUMIFS(СВЦЭМ!$D$39:$D$782,СВЦЭМ!$A$39:$A$782,$A56,СВЦЭМ!$B$39:$B$782,C$47)+'СЕТ СН'!$F$14+СВЦЭМ!$D$10+'СЕТ СН'!$F$6-'СЕТ СН'!$F$26</f>
        <v>1928.9225953199998</v>
      </c>
      <c r="D56" s="36">
        <f>SUMIFS(СВЦЭМ!$D$39:$D$782,СВЦЭМ!$A$39:$A$782,$A56,СВЦЭМ!$B$39:$B$782,D$47)+'СЕТ СН'!$F$14+СВЦЭМ!$D$10+'СЕТ СН'!$F$6-'СЕТ СН'!$F$26</f>
        <v>1942.6335556099998</v>
      </c>
      <c r="E56" s="36">
        <f>SUMIFS(СВЦЭМ!$D$39:$D$782,СВЦЭМ!$A$39:$A$782,$A56,СВЦЭМ!$B$39:$B$782,E$47)+'СЕТ СН'!$F$14+СВЦЭМ!$D$10+'СЕТ СН'!$F$6-'СЕТ СН'!$F$26</f>
        <v>1958.99806309</v>
      </c>
      <c r="F56" s="36">
        <f>SUMIFS(СВЦЭМ!$D$39:$D$782,СВЦЭМ!$A$39:$A$782,$A56,СВЦЭМ!$B$39:$B$782,F$47)+'СЕТ СН'!$F$14+СВЦЭМ!$D$10+'СЕТ СН'!$F$6-'СЕТ СН'!$F$26</f>
        <v>1970.0809776299998</v>
      </c>
      <c r="G56" s="36">
        <f>SUMIFS(СВЦЭМ!$D$39:$D$782,СВЦЭМ!$A$39:$A$782,$A56,СВЦЭМ!$B$39:$B$782,G$47)+'СЕТ СН'!$F$14+СВЦЭМ!$D$10+'СЕТ СН'!$F$6-'СЕТ СН'!$F$26</f>
        <v>1951.8292519299998</v>
      </c>
      <c r="H56" s="36">
        <f>SUMIFS(СВЦЭМ!$D$39:$D$782,СВЦЭМ!$A$39:$A$782,$A56,СВЦЭМ!$B$39:$B$782,H$47)+'СЕТ СН'!$F$14+СВЦЭМ!$D$10+'СЕТ СН'!$F$6-'СЕТ СН'!$F$26</f>
        <v>1955.9290054600001</v>
      </c>
      <c r="I56" s="36">
        <f>SUMIFS(СВЦЭМ!$D$39:$D$782,СВЦЭМ!$A$39:$A$782,$A56,СВЦЭМ!$B$39:$B$782,I$47)+'СЕТ СН'!$F$14+СВЦЭМ!$D$10+'СЕТ СН'!$F$6-'СЕТ СН'!$F$26</f>
        <v>1907.7981784600001</v>
      </c>
      <c r="J56" s="36">
        <f>SUMIFS(СВЦЭМ!$D$39:$D$782,СВЦЭМ!$A$39:$A$782,$A56,СВЦЭМ!$B$39:$B$782,J$47)+'СЕТ СН'!$F$14+СВЦЭМ!$D$10+'СЕТ СН'!$F$6-'СЕТ СН'!$F$26</f>
        <v>1892.1340586400001</v>
      </c>
      <c r="K56" s="36">
        <f>SUMIFS(СВЦЭМ!$D$39:$D$782,СВЦЭМ!$A$39:$A$782,$A56,СВЦЭМ!$B$39:$B$782,K$47)+'СЕТ СН'!$F$14+СВЦЭМ!$D$10+'СЕТ СН'!$F$6-'СЕТ СН'!$F$26</f>
        <v>1873.53073189</v>
      </c>
      <c r="L56" s="36">
        <f>SUMIFS(СВЦЭМ!$D$39:$D$782,СВЦЭМ!$A$39:$A$782,$A56,СВЦЭМ!$B$39:$B$782,L$47)+'СЕТ СН'!$F$14+СВЦЭМ!$D$10+'СЕТ СН'!$F$6-'СЕТ СН'!$F$26</f>
        <v>1862.4044962899998</v>
      </c>
      <c r="M56" s="36">
        <f>SUMIFS(СВЦЭМ!$D$39:$D$782,СВЦЭМ!$A$39:$A$782,$A56,СВЦЭМ!$B$39:$B$782,M$47)+'СЕТ СН'!$F$14+СВЦЭМ!$D$10+'СЕТ СН'!$F$6-'СЕТ СН'!$F$26</f>
        <v>1851.5696693199998</v>
      </c>
      <c r="N56" s="36">
        <f>SUMIFS(СВЦЭМ!$D$39:$D$782,СВЦЭМ!$A$39:$A$782,$A56,СВЦЭМ!$B$39:$B$782,N$47)+'СЕТ СН'!$F$14+СВЦЭМ!$D$10+'СЕТ СН'!$F$6-'СЕТ СН'!$F$26</f>
        <v>1857.2535748099999</v>
      </c>
      <c r="O56" s="36">
        <f>SUMIFS(СВЦЭМ!$D$39:$D$782,СВЦЭМ!$A$39:$A$782,$A56,СВЦЭМ!$B$39:$B$782,O$47)+'СЕТ СН'!$F$14+СВЦЭМ!$D$10+'СЕТ СН'!$F$6-'СЕТ СН'!$F$26</f>
        <v>1874.2295213399998</v>
      </c>
      <c r="P56" s="36">
        <f>SUMIFS(СВЦЭМ!$D$39:$D$782,СВЦЭМ!$A$39:$A$782,$A56,СВЦЭМ!$B$39:$B$782,P$47)+'СЕТ СН'!$F$14+СВЦЭМ!$D$10+'СЕТ СН'!$F$6-'СЕТ СН'!$F$26</f>
        <v>1881.3760414600001</v>
      </c>
      <c r="Q56" s="36">
        <f>SUMIFS(СВЦЭМ!$D$39:$D$782,СВЦЭМ!$A$39:$A$782,$A56,СВЦЭМ!$B$39:$B$782,Q$47)+'СЕТ СН'!$F$14+СВЦЭМ!$D$10+'СЕТ СН'!$F$6-'СЕТ СН'!$F$26</f>
        <v>1880.3385881700001</v>
      </c>
      <c r="R56" s="36">
        <f>SUMIFS(СВЦЭМ!$D$39:$D$782,СВЦЭМ!$A$39:$A$782,$A56,СВЦЭМ!$B$39:$B$782,R$47)+'СЕТ СН'!$F$14+СВЦЭМ!$D$10+'СЕТ СН'!$F$6-'СЕТ СН'!$F$26</f>
        <v>1876.2879582099999</v>
      </c>
      <c r="S56" s="36">
        <f>SUMIFS(СВЦЭМ!$D$39:$D$782,СВЦЭМ!$A$39:$A$782,$A56,СВЦЭМ!$B$39:$B$782,S$47)+'СЕТ СН'!$F$14+СВЦЭМ!$D$10+'СЕТ СН'!$F$6-'СЕТ СН'!$F$26</f>
        <v>1841.6741478099998</v>
      </c>
      <c r="T56" s="36">
        <f>SUMIFS(СВЦЭМ!$D$39:$D$782,СВЦЭМ!$A$39:$A$782,$A56,СВЦЭМ!$B$39:$B$782,T$47)+'СЕТ СН'!$F$14+СВЦЭМ!$D$10+'СЕТ СН'!$F$6-'СЕТ СН'!$F$26</f>
        <v>1817.2872043799998</v>
      </c>
      <c r="U56" s="36">
        <f>SUMIFS(СВЦЭМ!$D$39:$D$782,СВЦЭМ!$A$39:$A$782,$A56,СВЦЭМ!$B$39:$B$782,U$47)+'СЕТ СН'!$F$14+СВЦЭМ!$D$10+'СЕТ СН'!$F$6-'СЕТ СН'!$F$26</f>
        <v>1819.1743606300001</v>
      </c>
      <c r="V56" s="36">
        <f>SUMIFS(СВЦЭМ!$D$39:$D$782,СВЦЭМ!$A$39:$A$782,$A56,СВЦЭМ!$B$39:$B$782,V$47)+'СЕТ СН'!$F$14+СВЦЭМ!$D$10+'СЕТ СН'!$F$6-'СЕТ СН'!$F$26</f>
        <v>1833.7901810399999</v>
      </c>
      <c r="W56" s="36">
        <f>SUMIFS(СВЦЭМ!$D$39:$D$782,СВЦЭМ!$A$39:$A$782,$A56,СВЦЭМ!$B$39:$B$782,W$47)+'СЕТ СН'!$F$14+СВЦЭМ!$D$10+'СЕТ СН'!$F$6-'СЕТ СН'!$F$26</f>
        <v>1863.16757379</v>
      </c>
      <c r="X56" s="36">
        <f>SUMIFS(СВЦЭМ!$D$39:$D$782,СВЦЭМ!$A$39:$A$782,$A56,СВЦЭМ!$B$39:$B$782,X$47)+'СЕТ СН'!$F$14+СВЦЭМ!$D$10+'СЕТ СН'!$F$6-'СЕТ СН'!$F$26</f>
        <v>1873.2756524199999</v>
      </c>
      <c r="Y56" s="36">
        <f>SUMIFS(СВЦЭМ!$D$39:$D$782,СВЦЭМ!$A$39:$A$782,$A56,СВЦЭМ!$B$39:$B$782,Y$47)+'СЕТ СН'!$F$14+СВЦЭМ!$D$10+'СЕТ СН'!$F$6-'СЕТ СН'!$F$26</f>
        <v>1888.2601190300002</v>
      </c>
    </row>
    <row r="57" spans="1:25" ht="15.75" x14ac:dyDescent="0.2">
      <c r="A57" s="35">
        <f t="shared" si="1"/>
        <v>44905</v>
      </c>
      <c r="B57" s="36">
        <f>SUMIFS(СВЦЭМ!$D$39:$D$782,СВЦЭМ!$A$39:$A$782,$A57,СВЦЭМ!$B$39:$B$782,B$47)+'СЕТ СН'!$F$14+СВЦЭМ!$D$10+'СЕТ СН'!$F$6-'СЕТ СН'!$F$26</f>
        <v>1928.2301551199998</v>
      </c>
      <c r="C57" s="36">
        <f>SUMIFS(СВЦЭМ!$D$39:$D$782,СВЦЭМ!$A$39:$A$782,$A57,СВЦЭМ!$B$39:$B$782,C$47)+'СЕТ СН'!$F$14+СВЦЭМ!$D$10+'СЕТ СН'!$F$6-'СЕТ СН'!$F$26</f>
        <v>1946.44601087</v>
      </c>
      <c r="D57" s="36">
        <f>SUMIFS(СВЦЭМ!$D$39:$D$782,СВЦЭМ!$A$39:$A$782,$A57,СВЦЭМ!$B$39:$B$782,D$47)+'СЕТ СН'!$F$14+СВЦЭМ!$D$10+'СЕТ СН'!$F$6-'СЕТ СН'!$F$26</f>
        <v>2008.6040543399999</v>
      </c>
      <c r="E57" s="36">
        <f>SUMIFS(СВЦЭМ!$D$39:$D$782,СВЦЭМ!$A$39:$A$782,$A57,СВЦЭМ!$B$39:$B$782,E$47)+'СЕТ СН'!$F$14+СВЦЭМ!$D$10+'СЕТ СН'!$F$6-'СЕТ СН'!$F$26</f>
        <v>2002.1681207799998</v>
      </c>
      <c r="F57" s="36">
        <f>SUMIFS(СВЦЭМ!$D$39:$D$782,СВЦЭМ!$A$39:$A$782,$A57,СВЦЭМ!$B$39:$B$782,F$47)+'СЕТ СН'!$F$14+СВЦЭМ!$D$10+'СЕТ СН'!$F$6-'СЕТ СН'!$F$26</f>
        <v>1980.3717714899999</v>
      </c>
      <c r="G57" s="36">
        <f>SUMIFS(СВЦЭМ!$D$39:$D$782,СВЦЭМ!$A$39:$A$782,$A57,СВЦЭМ!$B$39:$B$782,G$47)+'СЕТ СН'!$F$14+СВЦЭМ!$D$10+'СЕТ СН'!$F$6-'СЕТ СН'!$F$26</f>
        <v>1997.0052439199999</v>
      </c>
      <c r="H57" s="36">
        <f>SUMIFS(СВЦЭМ!$D$39:$D$782,СВЦЭМ!$A$39:$A$782,$A57,СВЦЭМ!$B$39:$B$782,H$47)+'СЕТ СН'!$F$14+СВЦЭМ!$D$10+'СЕТ СН'!$F$6-'СЕТ СН'!$F$26</f>
        <v>1983.8390118900002</v>
      </c>
      <c r="I57" s="36">
        <f>SUMIFS(СВЦЭМ!$D$39:$D$782,СВЦЭМ!$A$39:$A$782,$A57,СВЦЭМ!$B$39:$B$782,I$47)+'СЕТ СН'!$F$14+СВЦЭМ!$D$10+'СЕТ СН'!$F$6-'СЕТ СН'!$F$26</f>
        <v>1945.1980773499999</v>
      </c>
      <c r="J57" s="36">
        <f>SUMIFS(СВЦЭМ!$D$39:$D$782,СВЦЭМ!$A$39:$A$782,$A57,СВЦЭМ!$B$39:$B$782,J$47)+'СЕТ СН'!$F$14+СВЦЭМ!$D$10+'СЕТ СН'!$F$6-'СЕТ СН'!$F$26</f>
        <v>1907.5423889399999</v>
      </c>
      <c r="K57" s="36">
        <f>SUMIFS(СВЦЭМ!$D$39:$D$782,СВЦЭМ!$A$39:$A$782,$A57,СВЦЭМ!$B$39:$B$782,K$47)+'СЕТ СН'!$F$14+СВЦЭМ!$D$10+'СЕТ СН'!$F$6-'СЕТ СН'!$F$26</f>
        <v>1890.5163827400002</v>
      </c>
      <c r="L57" s="36">
        <f>SUMIFS(СВЦЭМ!$D$39:$D$782,СВЦЭМ!$A$39:$A$782,$A57,СВЦЭМ!$B$39:$B$782,L$47)+'СЕТ СН'!$F$14+СВЦЭМ!$D$10+'СЕТ СН'!$F$6-'СЕТ СН'!$F$26</f>
        <v>1872.04223267</v>
      </c>
      <c r="M57" s="36">
        <f>SUMIFS(СВЦЭМ!$D$39:$D$782,СВЦЭМ!$A$39:$A$782,$A57,СВЦЭМ!$B$39:$B$782,M$47)+'СЕТ СН'!$F$14+СВЦЭМ!$D$10+'СЕТ СН'!$F$6-'СЕТ СН'!$F$26</f>
        <v>1887.33292777</v>
      </c>
      <c r="N57" s="36">
        <f>SUMIFS(СВЦЭМ!$D$39:$D$782,СВЦЭМ!$A$39:$A$782,$A57,СВЦЭМ!$B$39:$B$782,N$47)+'СЕТ СН'!$F$14+СВЦЭМ!$D$10+'СЕТ СН'!$F$6-'СЕТ СН'!$F$26</f>
        <v>1924.5518364599998</v>
      </c>
      <c r="O57" s="36">
        <f>SUMIFS(СВЦЭМ!$D$39:$D$782,СВЦЭМ!$A$39:$A$782,$A57,СВЦЭМ!$B$39:$B$782,O$47)+'СЕТ СН'!$F$14+СВЦЭМ!$D$10+'СЕТ СН'!$F$6-'СЕТ СН'!$F$26</f>
        <v>1937.6408099</v>
      </c>
      <c r="P57" s="36">
        <f>SUMIFS(СВЦЭМ!$D$39:$D$782,СВЦЭМ!$A$39:$A$782,$A57,СВЦЭМ!$B$39:$B$782,P$47)+'СЕТ СН'!$F$14+СВЦЭМ!$D$10+'СЕТ СН'!$F$6-'СЕТ СН'!$F$26</f>
        <v>1963.0879636</v>
      </c>
      <c r="Q57" s="36">
        <f>SUMIFS(СВЦЭМ!$D$39:$D$782,СВЦЭМ!$A$39:$A$782,$A57,СВЦЭМ!$B$39:$B$782,Q$47)+'СЕТ СН'!$F$14+СВЦЭМ!$D$10+'СЕТ СН'!$F$6-'СЕТ СН'!$F$26</f>
        <v>1964.0500394000001</v>
      </c>
      <c r="R57" s="36">
        <f>SUMIFS(СВЦЭМ!$D$39:$D$782,СВЦЭМ!$A$39:$A$782,$A57,СВЦЭМ!$B$39:$B$782,R$47)+'СЕТ СН'!$F$14+СВЦЭМ!$D$10+'СЕТ СН'!$F$6-'СЕТ СН'!$F$26</f>
        <v>1921.1616825699998</v>
      </c>
      <c r="S57" s="36">
        <f>SUMIFS(СВЦЭМ!$D$39:$D$782,СВЦЭМ!$A$39:$A$782,$A57,СВЦЭМ!$B$39:$B$782,S$47)+'СЕТ СН'!$F$14+СВЦЭМ!$D$10+'СЕТ СН'!$F$6-'СЕТ СН'!$F$26</f>
        <v>1881.2644911500001</v>
      </c>
      <c r="T57" s="36">
        <f>SUMIFS(СВЦЭМ!$D$39:$D$782,СВЦЭМ!$A$39:$A$782,$A57,СВЦЭМ!$B$39:$B$782,T$47)+'СЕТ СН'!$F$14+СВЦЭМ!$D$10+'СЕТ СН'!$F$6-'СЕТ СН'!$F$26</f>
        <v>1887.8389006699999</v>
      </c>
      <c r="U57" s="36">
        <f>SUMIFS(СВЦЭМ!$D$39:$D$782,СВЦЭМ!$A$39:$A$782,$A57,СВЦЭМ!$B$39:$B$782,U$47)+'СЕТ СН'!$F$14+СВЦЭМ!$D$10+'СЕТ СН'!$F$6-'СЕТ СН'!$F$26</f>
        <v>1885.9926860999999</v>
      </c>
      <c r="V57" s="36">
        <f>SUMIFS(СВЦЭМ!$D$39:$D$782,СВЦЭМ!$A$39:$A$782,$A57,СВЦЭМ!$B$39:$B$782,V$47)+'СЕТ СН'!$F$14+СВЦЭМ!$D$10+'СЕТ СН'!$F$6-'СЕТ СН'!$F$26</f>
        <v>1900.7416748099999</v>
      </c>
      <c r="W57" s="36">
        <f>SUMIFS(СВЦЭМ!$D$39:$D$782,СВЦЭМ!$A$39:$A$782,$A57,СВЦЭМ!$B$39:$B$782,W$47)+'СЕТ СН'!$F$14+СВЦЭМ!$D$10+'СЕТ СН'!$F$6-'СЕТ СН'!$F$26</f>
        <v>1904.0974618</v>
      </c>
      <c r="X57" s="36">
        <f>SUMIFS(СВЦЭМ!$D$39:$D$782,СВЦЭМ!$A$39:$A$782,$A57,СВЦЭМ!$B$39:$B$782,X$47)+'СЕТ СН'!$F$14+СВЦЭМ!$D$10+'СЕТ СН'!$F$6-'СЕТ СН'!$F$26</f>
        <v>1919.11742211</v>
      </c>
      <c r="Y57" s="36">
        <f>SUMIFS(СВЦЭМ!$D$39:$D$782,СВЦЭМ!$A$39:$A$782,$A57,СВЦЭМ!$B$39:$B$782,Y$47)+'СЕТ СН'!$F$14+СВЦЭМ!$D$10+'СЕТ СН'!$F$6-'СЕТ СН'!$F$26</f>
        <v>1945.7354355399998</v>
      </c>
    </row>
    <row r="58" spans="1:25" ht="15.75" x14ac:dyDescent="0.2">
      <c r="A58" s="35">
        <f t="shared" si="1"/>
        <v>44906</v>
      </c>
      <c r="B58" s="36">
        <f>SUMIFS(СВЦЭМ!$D$39:$D$782,СВЦЭМ!$A$39:$A$782,$A58,СВЦЭМ!$B$39:$B$782,B$47)+'СЕТ СН'!$F$14+СВЦЭМ!$D$10+'СЕТ СН'!$F$6-'СЕТ СН'!$F$26</f>
        <v>1945.5187630199998</v>
      </c>
      <c r="C58" s="36">
        <f>SUMIFS(СВЦЭМ!$D$39:$D$782,СВЦЭМ!$A$39:$A$782,$A58,СВЦЭМ!$B$39:$B$782,C$47)+'СЕТ СН'!$F$14+СВЦЭМ!$D$10+'СЕТ СН'!$F$6-'СЕТ СН'!$F$26</f>
        <v>1942.3985755799999</v>
      </c>
      <c r="D58" s="36">
        <f>SUMIFS(СВЦЭМ!$D$39:$D$782,СВЦЭМ!$A$39:$A$782,$A58,СВЦЭМ!$B$39:$B$782,D$47)+'СЕТ СН'!$F$14+СВЦЭМ!$D$10+'СЕТ СН'!$F$6-'СЕТ СН'!$F$26</f>
        <v>1947.13557094</v>
      </c>
      <c r="E58" s="36">
        <f>SUMIFS(СВЦЭМ!$D$39:$D$782,СВЦЭМ!$A$39:$A$782,$A58,СВЦЭМ!$B$39:$B$782,E$47)+'СЕТ СН'!$F$14+СВЦЭМ!$D$10+'СЕТ СН'!$F$6-'СЕТ СН'!$F$26</f>
        <v>1958.72644605</v>
      </c>
      <c r="F58" s="36">
        <f>SUMIFS(СВЦЭМ!$D$39:$D$782,СВЦЭМ!$A$39:$A$782,$A58,СВЦЭМ!$B$39:$B$782,F$47)+'СЕТ СН'!$F$14+СВЦЭМ!$D$10+'СЕТ СН'!$F$6-'СЕТ СН'!$F$26</f>
        <v>1970.7456448200001</v>
      </c>
      <c r="G58" s="36">
        <f>SUMIFS(СВЦЭМ!$D$39:$D$782,СВЦЭМ!$A$39:$A$782,$A58,СВЦЭМ!$B$39:$B$782,G$47)+'СЕТ СН'!$F$14+СВЦЭМ!$D$10+'СЕТ СН'!$F$6-'СЕТ СН'!$F$26</f>
        <v>1955.3368302499998</v>
      </c>
      <c r="H58" s="36">
        <f>SUMIFS(СВЦЭМ!$D$39:$D$782,СВЦЭМ!$A$39:$A$782,$A58,СВЦЭМ!$B$39:$B$782,H$47)+'СЕТ СН'!$F$14+СВЦЭМ!$D$10+'СЕТ СН'!$F$6-'СЕТ СН'!$F$26</f>
        <v>1948.0834036199999</v>
      </c>
      <c r="I58" s="36">
        <f>SUMIFS(СВЦЭМ!$D$39:$D$782,СВЦЭМ!$A$39:$A$782,$A58,СВЦЭМ!$B$39:$B$782,I$47)+'СЕТ СН'!$F$14+СВЦЭМ!$D$10+'СЕТ СН'!$F$6-'СЕТ СН'!$F$26</f>
        <v>1904.2643400900001</v>
      </c>
      <c r="J58" s="36">
        <f>SUMIFS(СВЦЭМ!$D$39:$D$782,СВЦЭМ!$A$39:$A$782,$A58,СВЦЭМ!$B$39:$B$782,J$47)+'СЕТ СН'!$F$14+СВЦЭМ!$D$10+'СЕТ СН'!$F$6-'СЕТ СН'!$F$26</f>
        <v>1858.9286269499999</v>
      </c>
      <c r="K58" s="36">
        <f>SUMIFS(СВЦЭМ!$D$39:$D$782,СВЦЭМ!$A$39:$A$782,$A58,СВЦЭМ!$B$39:$B$782,K$47)+'СЕТ СН'!$F$14+СВЦЭМ!$D$10+'СЕТ СН'!$F$6-'СЕТ СН'!$F$26</f>
        <v>1812.0308400600002</v>
      </c>
      <c r="L58" s="36">
        <f>SUMIFS(СВЦЭМ!$D$39:$D$782,СВЦЭМ!$A$39:$A$782,$A58,СВЦЭМ!$B$39:$B$782,L$47)+'СЕТ СН'!$F$14+СВЦЭМ!$D$10+'СЕТ СН'!$F$6-'СЕТ СН'!$F$26</f>
        <v>1820.3595635199999</v>
      </c>
      <c r="M58" s="36">
        <f>SUMIFS(СВЦЭМ!$D$39:$D$782,СВЦЭМ!$A$39:$A$782,$A58,СВЦЭМ!$B$39:$B$782,M$47)+'СЕТ СН'!$F$14+СВЦЭМ!$D$10+'СЕТ СН'!$F$6-'СЕТ СН'!$F$26</f>
        <v>1831.6139466199998</v>
      </c>
      <c r="N58" s="36">
        <f>SUMIFS(СВЦЭМ!$D$39:$D$782,СВЦЭМ!$A$39:$A$782,$A58,СВЦЭМ!$B$39:$B$782,N$47)+'СЕТ СН'!$F$14+СВЦЭМ!$D$10+'СЕТ СН'!$F$6-'СЕТ СН'!$F$26</f>
        <v>1872.9864674599999</v>
      </c>
      <c r="O58" s="36">
        <f>SUMIFS(СВЦЭМ!$D$39:$D$782,СВЦЭМ!$A$39:$A$782,$A58,СВЦЭМ!$B$39:$B$782,O$47)+'СЕТ СН'!$F$14+СВЦЭМ!$D$10+'СЕТ СН'!$F$6-'СЕТ СН'!$F$26</f>
        <v>1897.8518056899998</v>
      </c>
      <c r="P58" s="36">
        <f>SUMIFS(СВЦЭМ!$D$39:$D$782,СВЦЭМ!$A$39:$A$782,$A58,СВЦЭМ!$B$39:$B$782,P$47)+'СЕТ СН'!$F$14+СВЦЭМ!$D$10+'СЕТ СН'!$F$6-'СЕТ СН'!$F$26</f>
        <v>1908.4371038999998</v>
      </c>
      <c r="Q58" s="36">
        <f>SUMIFS(СВЦЭМ!$D$39:$D$782,СВЦЭМ!$A$39:$A$782,$A58,СВЦЭМ!$B$39:$B$782,Q$47)+'СЕТ СН'!$F$14+СВЦЭМ!$D$10+'СЕТ СН'!$F$6-'СЕТ СН'!$F$26</f>
        <v>1896.6935607999999</v>
      </c>
      <c r="R58" s="36">
        <f>SUMIFS(СВЦЭМ!$D$39:$D$782,СВЦЭМ!$A$39:$A$782,$A58,СВЦЭМ!$B$39:$B$782,R$47)+'СЕТ СН'!$F$14+СВЦЭМ!$D$10+'СЕТ СН'!$F$6-'СЕТ СН'!$F$26</f>
        <v>1852.8675812799997</v>
      </c>
      <c r="S58" s="36">
        <f>SUMIFS(СВЦЭМ!$D$39:$D$782,СВЦЭМ!$A$39:$A$782,$A58,СВЦЭМ!$B$39:$B$782,S$47)+'СЕТ СН'!$F$14+СВЦЭМ!$D$10+'СЕТ СН'!$F$6-'СЕТ СН'!$F$26</f>
        <v>1793.1652645099998</v>
      </c>
      <c r="T58" s="36">
        <f>SUMIFS(СВЦЭМ!$D$39:$D$782,СВЦЭМ!$A$39:$A$782,$A58,СВЦЭМ!$B$39:$B$782,T$47)+'СЕТ СН'!$F$14+СВЦЭМ!$D$10+'СЕТ СН'!$F$6-'СЕТ СН'!$F$26</f>
        <v>1825.8370730000001</v>
      </c>
      <c r="U58" s="36">
        <f>SUMIFS(СВЦЭМ!$D$39:$D$782,СВЦЭМ!$A$39:$A$782,$A58,СВЦЭМ!$B$39:$B$782,U$47)+'СЕТ СН'!$F$14+СВЦЭМ!$D$10+'СЕТ СН'!$F$6-'СЕТ СН'!$F$26</f>
        <v>1846.9914487199999</v>
      </c>
      <c r="V58" s="36">
        <f>SUMIFS(СВЦЭМ!$D$39:$D$782,СВЦЭМ!$A$39:$A$782,$A58,СВЦЭМ!$B$39:$B$782,V$47)+'СЕТ СН'!$F$14+СВЦЭМ!$D$10+'СЕТ СН'!$F$6-'СЕТ СН'!$F$26</f>
        <v>1863.85567257</v>
      </c>
      <c r="W58" s="36">
        <f>SUMIFS(СВЦЭМ!$D$39:$D$782,СВЦЭМ!$A$39:$A$782,$A58,СВЦЭМ!$B$39:$B$782,W$47)+'СЕТ СН'!$F$14+СВЦЭМ!$D$10+'СЕТ СН'!$F$6-'СЕТ СН'!$F$26</f>
        <v>1879.9993225499998</v>
      </c>
      <c r="X58" s="36">
        <f>SUMIFS(СВЦЭМ!$D$39:$D$782,СВЦЭМ!$A$39:$A$782,$A58,СВЦЭМ!$B$39:$B$782,X$47)+'СЕТ СН'!$F$14+СВЦЭМ!$D$10+'СЕТ СН'!$F$6-'СЕТ СН'!$F$26</f>
        <v>1902.2485959299997</v>
      </c>
      <c r="Y58" s="36">
        <f>SUMIFS(СВЦЭМ!$D$39:$D$782,СВЦЭМ!$A$39:$A$782,$A58,СВЦЭМ!$B$39:$B$782,Y$47)+'СЕТ СН'!$F$14+СВЦЭМ!$D$10+'СЕТ СН'!$F$6-'СЕТ СН'!$F$26</f>
        <v>1938.2237928599998</v>
      </c>
    </row>
    <row r="59" spans="1:25" ht="15.75" x14ac:dyDescent="0.2">
      <c r="A59" s="35">
        <f t="shared" si="1"/>
        <v>44907</v>
      </c>
      <c r="B59" s="36">
        <f>SUMIFS(СВЦЭМ!$D$39:$D$782,СВЦЭМ!$A$39:$A$782,$A59,СВЦЭМ!$B$39:$B$782,B$47)+'СЕТ СН'!$F$14+СВЦЭМ!$D$10+'СЕТ СН'!$F$6-'СЕТ СН'!$F$26</f>
        <v>1851.65761643</v>
      </c>
      <c r="C59" s="36">
        <f>SUMIFS(СВЦЭМ!$D$39:$D$782,СВЦЭМ!$A$39:$A$782,$A59,СВЦЭМ!$B$39:$B$782,C$47)+'СЕТ СН'!$F$14+СВЦЭМ!$D$10+'СЕТ СН'!$F$6-'СЕТ СН'!$F$26</f>
        <v>1867.66002871</v>
      </c>
      <c r="D59" s="36">
        <f>SUMIFS(СВЦЭМ!$D$39:$D$782,СВЦЭМ!$A$39:$A$782,$A59,СВЦЭМ!$B$39:$B$782,D$47)+'СЕТ СН'!$F$14+СВЦЭМ!$D$10+'СЕТ СН'!$F$6-'СЕТ СН'!$F$26</f>
        <v>1880.5182350800001</v>
      </c>
      <c r="E59" s="36">
        <f>SUMIFS(СВЦЭМ!$D$39:$D$782,СВЦЭМ!$A$39:$A$782,$A59,СВЦЭМ!$B$39:$B$782,E$47)+'СЕТ СН'!$F$14+СВЦЭМ!$D$10+'СЕТ СН'!$F$6-'СЕТ СН'!$F$26</f>
        <v>1890.3082741600001</v>
      </c>
      <c r="F59" s="36">
        <f>SUMIFS(СВЦЭМ!$D$39:$D$782,СВЦЭМ!$A$39:$A$782,$A59,СВЦЭМ!$B$39:$B$782,F$47)+'СЕТ СН'!$F$14+СВЦЭМ!$D$10+'СЕТ СН'!$F$6-'СЕТ СН'!$F$26</f>
        <v>1905.2604404200001</v>
      </c>
      <c r="G59" s="36">
        <f>SUMIFS(СВЦЭМ!$D$39:$D$782,СВЦЭМ!$A$39:$A$782,$A59,СВЦЭМ!$B$39:$B$782,G$47)+'СЕТ СН'!$F$14+СВЦЭМ!$D$10+'СЕТ СН'!$F$6-'СЕТ СН'!$F$26</f>
        <v>1890.9920004400001</v>
      </c>
      <c r="H59" s="36">
        <f>SUMIFS(СВЦЭМ!$D$39:$D$782,СВЦЭМ!$A$39:$A$782,$A59,СВЦЭМ!$B$39:$B$782,H$47)+'СЕТ СН'!$F$14+СВЦЭМ!$D$10+'СЕТ СН'!$F$6-'СЕТ СН'!$F$26</f>
        <v>1875.4784310700002</v>
      </c>
      <c r="I59" s="36">
        <f>SUMIFS(СВЦЭМ!$D$39:$D$782,СВЦЭМ!$A$39:$A$782,$A59,СВЦЭМ!$B$39:$B$782,I$47)+'СЕТ СН'!$F$14+СВЦЭМ!$D$10+'СЕТ СН'!$F$6-'СЕТ СН'!$F$26</f>
        <v>1696.5768318300002</v>
      </c>
      <c r="J59" s="36">
        <f>SUMIFS(СВЦЭМ!$D$39:$D$782,СВЦЭМ!$A$39:$A$782,$A59,СВЦЭМ!$B$39:$B$782,J$47)+'СЕТ СН'!$F$14+СВЦЭМ!$D$10+'СЕТ СН'!$F$6-'СЕТ СН'!$F$26</f>
        <v>1601.0297072200001</v>
      </c>
      <c r="K59" s="36">
        <f>SUMIFS(СВЦЭМ!$D$39:$D$782,СВЦЭМ!$A$39:$A$782,$A59,СВЦЭМ!$B$39:$B$782,K$47)+'СЕТ СН'!$F$14+СВЦЭМ!$D$10+'СЕТ СН'!$F$6-'СЕТ СН'!$F$26</f>
        <v>1569.71181131</v>
      </c>
      <c r="L59" s="36">
        <f>SUMIFS(СВЦЭМ!$D$39:$D$782,СВЦЭМ!$A$39:$A$782,$A59,СВЦЭМ!$B$39:$B$782,L$47)+'СЕТ СН'!$F$14+СВЦЭМ!$D$10+'СЕТ СН'!$F$6-'СЕТ СН'!$F$26</f>
        <v>1670.0657738800001</v>
      </c>
      <c r="M59" s="36">
        <f>SUMIFS(СВЦЭМ!$D$39:$D$782,СВЦЭМ!$A$39:$A$782,$A59,СВЦЭМ!$B$39:$B$782,M$47)+'СЕТ СН'!$F$14+СВЦЭМ!$D$10+'СЕТ СН'!$F$6-'СЕТ СН'!$F$26</f>
        <v>1671.6508033999999</v>
      </c>
      <c r="N59" s="36">
        <f>SUMIFS(СВЦЭМ!$D$39:$D$782,СВЦЭМ!$A$39:$A$782,$A59,СВЦЭМ!$B$39:$B$782,N$47)+'СЕТ СН'!$F$14+СВЦЭМ!$D$10+'СЕТ СН'!$F$6-'СЕТ СН'!$F$26</f>
        <v>1761.28928369</v>
      </c>
      <c r="O59" s="36">
        <f>SUMIFS(СВЦЭМ!$D$39:$D$782,СВЦЭМ!$A$39:$A$782,$A59,СВЦЭМ!$B$39:$B$782,O$47)+'СЕТ СН'!$F$14+СВЦЭМ!$D$10+'СЕТ СН'!$F$6-'СЕТ СН'!$F$26</f>
        <v>1737.3695351900001</v>
      </c>
      <c r="P59" s="36">
        <f>SUMIFS(СВЦЭМ!$D$39:$D$782,СВЦЭМ!$A$39:$A$782,$A59,СВЦЭМ!$B$39:$B$782,P$47)+'СЕТ СН'!$F$14+СВЦЭМ!$D$10+'СЕТ СН'!$F$6-'СЕТ СН'!$F$26</f>
        <v>1745.04626005</v>
      </c>
      <c r="Q59" s="36">
        <f>SUMIFS(СВЦЭМ!$D$39:$D$782,СВЦЭМ!$A$39:$A$782,$A59,СВЦЭМ!$B$39:$B$782,Q$47)+'СЕТ СН'!$F$14+СВЦЭМ!$D$10+'СЕТ СН'!$F$6-'СЕТ СН'!$F$26</f>
        <v>1753.02813836</v>
      </c>
      <c r="R59" s="36">
        <f>SUMIFS(СВЦЭМ!$D$39:$D$782,СВЦЭМ!$A$39:$A$782,$A59,СВЦЭМ!$B$39:$B$782,R$47)+'СЕТ СН'!$F$14+СВЦЭМ!$D$10+'СЕТ СН'!$F$6-'СЕТ СН'!$F$26</f>
        <v>1660.6945896299999</v>
      </c>
      <c r="S59" s="36">
        <f>SUMIFS(СВЦЭМ!$D$39:$D$782,СВЦЭМ!$A$39:$A$782,$A59,СВЦЭМ!$B$39:$B$782,S$47)+'СЕТ СН'!$F$14+СВЦЭМ!$D$10+'СЕТ СН'!$F$6-'СЕТ СН'!$F$26</f>
        <v>1609.62872595</v>
      </c>
      <c r="T59" s="36">
        <f>SUMIFS(СВЦЭМ!$D$39:$D$782,СВЦЭМ!$A$39:$A$782,$A59,СВЦЭМ!$B$39:$B$782,T$47)+'СЕТ СН'!$F$14+СВЦЭМ!$D$10+'СЕТ СН'!$F$6-'СЕТ СН'!$F$26</f>
        <v>1605.6840503099997</v>
      </c>
      <c r="U59" s="36">
        <f>SUMIFS(СВЦЭМ!$D$39:$D$782,СВЦЭМ!$A$39:$A$782,$A59,СВЦЭМ!$B$39:$B$782,U$47)+'СЕТ СН'!$F$14+СВЦЭМ!$D$10+'СЕТ СН'!$F$6-'СЕТ СН'!$F$26</f>
        <v>1685.0528522599998</v>
      </c>
      <c r="V59" s="36">
        <f>SUMIFS(СВЦЭМ!$D$39:$D$782,СВЦЭМ!$A$39:$A$782,$A59,СВЦЭМ!$B$39:$B$782,V$47)+'СЕТ СН'!$F$14+СВЦЭМ!$D$10+'СЕТ СН'!$F$6-'СЕТ СН'!$F$26</f>
        <v>1796.1238348799998</v>
      </c>
      <c r="W59" s="36">
        <f>SUMIFS(СВЦЭМ!$D$39:$D$782,СВЦЭМ!$A$39:$A$782,$A59,СВЦЭМ!$B$39:$B$782,W$47)+'СЕТ СН'!$F$14+СВЦЭМ!$D$10+'СЕТ СН'!$F$6-'СЕТ СН'!$F$26</f>
        <v>1801.5514939300001</v>
      </c>
      <c r="X59" s="36">
        <f>SUMIFS(СВЦЭМ!$D$39:$D$782,СВЦЭМ!$A$39:$A$782,$A59,СВЦЭМ!$B$39:$B$782,X$47)+'СЕТ СН'!$F$14+СВЦЭМ!$D$10+'СЕТ СН'!$F$6-'СЕТ СН'!$F$26</f>
        <v>1794.6260472499998</v>
      </c>
      <c r="Y59" s="36">
        <f>SUMIFS(СВЦЭМ!$D$39:$D$782,СВЦЭМ!$A$39:$A$782,$A59,СВЦЭМ!$B$39:$B$782,Y$47)+'СЕТ СН'!$F$14+СВЦЭМ!$D$10+'СЕТ СН'!$F$6-'СЕТ СН'!$F$26</f>
        <v>1843.4256168299999</v>
      </c>
    </row>
    <row r="60" spans="1:25" ht="15.75" x14ac:dyDescent="0.2">
      <c r="A60" s="35">
        <f t="shared" si="1"/>
        <v>44908</v>
      </c>
      <c r="B60" s="36">
        <f>SUMIFS(СВЦЭМ!$D$39:$D$782,СВЦЭМ!$A$39:$A$782,$A60,СВЦЭМ!$B$39:$B$782,B$47)+'СЕТ СН'!$F$14+СВЦЭМ!$D$10+'СЕТ СН'!$F$6-'СЕТ СН'!$F$26</f>
        <v>1910.5293436299999</v>
      </c>
      <c r="C60" s="36">
        <f>SUMIFS(СВЦЭМ!$D$39:$D$782,СВЦЭМ!$A$39:$A$782,$A60,СВЦЭМ!$B$39:$B$782,C$47)+'СЕТ СН'!$F$14+СВЦЭМ!$D$10+'СЕТ СН'!$F$6-'СЕТ СН'!$F$26</f>
        <v>1945.7501433399998</v>
      </c>
      <c r="D60" s="36">
        <f>SUMIFS(СВЦЭМ!$D$39:$D$782,СВЦЭМ!$A$39:$A$782,$A60,СВЦЭМ!$B$39:$B$782,D$47)+'СЕТ СН'!$F$14+СВЦЭМ!$D$10+'СЕТ СН'!$F$6-'СЕТ СН'!$F$26</f>
        <v>1966.3315585599998</v>
      </c>
      <c r="E60" s="36">
        <f>SUMIFS(СВЦЭМ!$D$39:$D$782,СВЦЭМ!$A$39:$A$782,$A60,СВЦЭМ!$B$39:$B$782,E$47)+'СЕТ СН'!$F$14+СВЦЭМ!$D$10+'СЕТ СН'!$F$6-'СЕТ СН'!$F$26</f>
        <v>1982.1531739799998</v>
      </c>
      <c r="F60" s="36">
        <f>SUMIFS(СВЦЭМ!$D$39:$D$782,СВЦЭМ!$A$39:$A$782,$A60,СВЦЭМ!$B$39:$B$782,F$47)+'СЕТ СН'!$F$14+СВЦЭМ!$D$10+'СЕТ СН'!$F$6-'СЕТ СН'!$F$26</f>
        <v>1992.4145900499998</v>
      </c>
      <c r="G60" s="36">
        <f>SUMIFS(СВЦЭМ!$D$39:$D$782,СВЦЭМ!$A$39:$A$782,$A60,СВЦЭМ!$B$39:$B$782,G$47)+'СЕТ СН'!$F$14+СВЦЭМ!$D$10+'СЕТ СН'!$F$6-'СЕТ СН'!$F$26</f>
        <v>1981.41180506</v>
      </c>
      <c r="H60" s="36">
        <f>SUMIFS(СВЦЭМ!$D$39:$D$782,СВЦЭМ!$A$39:$A$782,$A60,СВЦЭМ!$B$39:$B$782,H$47)+'СЕТ СН'!$F$14+СВЦЭМ!$D$10+'СЕТ СН'!$F$6-'СЕТ СН'!$F$26</f>
        <v>1935.7626523200001</v>
      </c>
      <c r="I60" s="36">
        <f>SUMIFS(СВЦЭМ!$D$39:$D$782,СВЦЭМ!$A$39:$A$782,$A60,СВЦЭМ!$B$39:$B$782,I$47)+'СЕТ СН'!$F$14+СВЦЭМ!$D$10+'СЕТ СН'!$F$6-'СЕТ СН'!$F$26</f>
        <v>1902.5865777099998</v>
      </c>
      <c r="J60" s="36">
        <f>SUMIFS(СВЦЭМ!$D$39:$D$782,СВЦЭМ!$A$39:$A$782,$A60,СВЦЭМ!$B$39:$B$782,J$47)+'СЕТ СН'!$F$14+СВЦЭМ!$D$10+'СЕТ СН'!$F$6-'СЕТ СН'!$F$26</f>
        <v>1910.3013357700002</v>
      </c>
      <c r="K60" s="36">
        <f>SUMIFS(СВЦЭМ!$D$39:$D$782,СВЦЭМ!$A$39:$A$782,$A60,СВЦЭМ!$B$39:$B$782,K$47)+'СЕТ СН'!$F$14+СВЦЭМ!$D$10+'СЕТ СН'!$F$6-'СЕТ СН'!$F$26</f>
        <v>1878.6219036799998</v>
      </c>
      <c r="L60" s="36">
        <f>SUMIFS(СВЦЭМ!$D$39:$D$782,СВЦЭМ!$A$39:$A$782,$A60,СВЦЭМ!$B$39:$B$782,L$47)+'СЕТ СН'!$F$14+СВЦЭМ!$D$10+'СЕТ СН'!$F$6-'СЕТ СН'!$F$26</f>
        <v>1868.3982112499998</v>
      </c>
      <c r="M60" s="36">
        <f>SUMIFS(СВЦЭМ!$D$39:$D$782,СВЦЭМ!$A$39:$A$782,$A60,СВЦЭМ!$B$39:$B$782,M$47)+'СЕТ СН'!$F$14+СВЦЭМ!$D$10+'СЕТ СН'!$F$6-'СЕТ СН'!$F$26</f>
        <v>1880.4780196399997</v>
      </c>
      <c r="N60" s="36">
        <f>SUMIFS(СВЦЭМ!$D$39:$D$782,СВЦЭМ!$A$39:$A$782,$A60,СВЦЭМ!$B$39:$B$782,N$47)+'СЕТ СН'!$F$14+СВЦЭМ!$D$10+'СЕТ СН'!$F$6-'СЕТ СН'!$F$26</f>
        <v>1884.3721108199998</v>
      </c>
      <c r="O60" s="36">
        <f>SUMIFS(СВЦЭМ!$D$39:$D$782,СВЦЭМ!$A$39:$A$782,$A60,СВЦЭМ!$B$39:$B$782,O$47)+'СЕТ СН'!$F$14+СВЦЭМ!$D$10+'СЕТ СН'!$F$6-'СЕТ СН'!$F$26</f>
        <v>1944.23021027</v>
      </c>
      <c r="P60" s="36">
        <f>SUMIFS(СВЦЭМ!$D$39:$D$782,СВЦЭМ!$A$39:$A$782,$A60,СВЦЭМ!$B$39:$B$782,P$47)+'СЕТ СН'!$F$14+СВЦЭМ!$D$10+'СЕТ СН'!$F$6-'СЕТ СН'!$F$26</f>
        <v>1952.22334555</v>
      </c>
      <c r="Q60" s="36">
        <f>SUMIFS(СВЦЭМ!$D$39:$D$782,СВЦЭМ!$A$39:$A$782,$A60,СВЦЭМ!$B$39:$B$782,Q$47)+'СЕТ СН'!$F$14+СВЦЭМ!$D$10+'СЕТ СН'!$F$6-'СЕТ СН'!$F$26</f>
        <v>1932.96028118</v>
      </c>
      <c r="R60" s="36">
        <f>SUMIFS(СВЦЭМ!$D$39:$D$782,СВЦЭМ!$A$39:$A$782,$A60,СВЦЭМ!$B$39:$B$782,R$47)+'СЕТ СН'!$F$14+СВЦЭМ!$D$10+'СЕТ СН'!$F$6-'СЕТ СН'!$F$26</f>
        <v>1873.2343643200002</v>
      </c>
      <c r="S60" s="36">
        <f>SUMIFS(СВЦЭМ!$D$39:$D$782,СВЦЭМ!$A$39:$A$782,$A60,СВЦЭМ!$B$39:$B$782,S$47)+'СЕТ СН'!$F$14+СВЦЭМ!$D$10+'СЕТ СН'!$F$6-'СЕТ СН'!$F$26</f>
        <v>1844.75794967</v>
      </c>
      <c r="T60" s="36">
        <f>SUMIFS(СВЦЭМ!$D$39:$D$782,СВЦЭМ!$A$39:$A$782,$A60,СВЦЭМ!$B$39:$B$782,T$47)+'СЕТ СН'!$F$14+СВЦЭМ!$D$10+'СЕТ СН'!$F$6-'СЕТ СН'!$F$26</f>
        <v>1824.7703029300001</v>
      </c>
      <c r="U60" s="36">
        <f>SUMIFS(СВЦЭМ!$D$39:$D$782,СВЦЭМ!$A$39:$A$782,$A60,СВЦЭМ!$B$39:$B$782,U$47)+'СЕТ СН'!$F$14+СВЦЭМ!$D$10+'СЕТ СН'!$F$6-'СЕТ СН'!$F$26</f>
        <v>1801.5382891599997</v>
      </c>
      <c r="V60" s="36">
        <f>SUMIFS(СВЦЭМ!$D$39:$D$782,СВЦЭМ!$A$39:$A$782,$A60,СВЦЭМ!$B$39:$B$782,V$47)+'СЕТ СН'!$F$14+СВЦЭМ!$D$10+'СЕТ СН'!$F$6-'СЕТ СН'!$F$26</f>
        <v>1811.5625974499999</v>
      </c>
      <c r="W60" s="36">
        <f>SUMIFS(СВЦЭМ!$D$39:$D$782,СВЦЭМ!$A$39:$A$782,$A60,СВЦЭМ!$B$39:$B$782,W$47)+'СЕТ СН'!$F$14+СВЦЭМ!$D$10+'СЕТ СН'!$F$6-'СЕТ СН'!$F$26</f>
        <v>1862.05605629</v>
      </c>
      <c r="X60" s="36">
        <f>SUMIFS(СВЦЭМ!$D$39:$D$782,СВЦЭМ!$A$39:$A$782,$A60,СВЦЭМ!$B$39:$B$782,X$47)+'СЕТ СН'!$F$14+СВЦЭМ!$D$10+'СЕТ СН'!$F$6-'СЕТ СН'!$F$26</f>
        <v>1868.33904669</v>
      </c>
      <c r="Y60" s="36">
        <f>SUMIFS(СВЦЭМ!$D$39:$D$782,СВЦЭМ!$A$39:$A$782,$A60,СВЦЭМ!$B$39:$B$782,Y$47)+'СЕТ СН'!$F$14+СВЦЭМ!$D$10+'СЕТ СН'!$F$6-'СЕТ СН'!$F$26</f>
        <v>1914.4879433199999</v>
      </c>
    </row>
    <row r="61" spans="1:25" ht="15.75" x14ac:dyDescent="0.2">
      <c r="A61" s="35">
        <f t="shared" si="1"/>
        <v>44909</v>
      </c>
      <c r="B61" s="36">
        <f>SUMIFS(СВЦЭМ!$D$39:$D$782,СВЦЭМ!$A$39:$A$782,$A61,СВЦЭМ!$B$39:$B$782,B$47)+'СЕТ СН'!$F$14+СВЦЭМ!$D$10+'СЕТ СН'!$F$6-'СЕТ СН'!$F$26</f>
        <v>1857.3915263499998</v>
      </c>
      <c r="C61" s="36">
        <f>SUMIFS(СВЦЭМ!$D$39:$D$782,СВЦЭМ!$A$39:$A$782,$A61,СВЦЭМ!$B$39:$B$782,C$47)+'СЕТ СН'!$F$14+СВЦЭМ!$D$10+'СЕТ СН'!$F$6-'СЕТ СН'!$F$26</f>
        <v>1897.66859492</v>
      </c>
      <c r="D61" s="36">
        <f>SUMIFS(СВЦЭМ!$D$39:$D$782,СВЦЭМ!$A$39:$A$782,$A61,СВЦЭМ!$B$39:$B$782,D$47)+'СЕТ СН'!$F$14+СВЦЭМ!$D$10+'СЕТ СН'!$F$6-'СЕТ СН'!$F$26</f>
        <v>1921.19585413</v>
      </c>
      <c r="E61" s="36">
        <f>SUMIFS(СВЦЭМ!$D$39:$D$782,СВЦЭМ!$A$39:$A$782,$A61,СВЦЭМ!$B$39:$B$782,E$47)+'СЕТ СН'!$F$14+СВЦЭМ!$D$10+'СЕТ СН'!$F$6-'СЕТ СН'!$F$26</f>
        <v>1935.2108971899997</v>
      </c>
      <c r="F61" s="36">
        <f>SUMIFS(СВЦЭМ!$D$39:$D$782,СВЦЭМ!$A$39:$A$782,$A61,СВЦЭМ!$B$39:$B$782,F$47)+'СЕТ СН'!$F$14+СВЦЭМ!$D$10+'СЕТ СН'!$F$6-'СЕТ СН'!$F$26</f>
        <v>1965.80416857</v>
      </c>
      <c r="G61" s="36">
        <f>SUMIFS(СВЦЭМ!$D$39:$D$782,СВЦЭМ!$A$39:$A$782,$A61,СВЦЭМ!$B$39:$B$782,G$47)+'СЕТ СН'!$F$14+СВЦЭМ!$D$10+'СЕТ СН'!$F$6-'СЕТ СН'!$F$26</f>
        <v>1947.95505103</v>
      </c>
      <c r="H61" s="36">
        <f>SUMIFS(СВЦЭМ!$D$39:$D$782,СВЦЭМ!$A$39:$A$782,$A61,СВЦЭМ!$B$39:$B$782,H$47)+'СЕТ СН'!$F$14+СВЦЭМ!$D$10+'СЕТ СН'!$F$6-'СЕТ СН'!$F$26</f>
        <v>1923.26673678</v>
      </c>
      <c r="I61" s="36">
        <f>SUMIFS(СВЦЭМ!$D$39:$D$782,СВЦЭМ!$A$39:$A$782,$A61,СВЦЭМ!$B$39:$B$782,I$47)+'СЕТ СН'!$F$14+СВЦЭМ!$D$10+'СЕТ СН'!$F$6-'СЕТ СН'!$F$26</f>
        <v>1899.3808906099998</v>
      </c>
      <c r="J61" s="36">
        <f>SUMIFS(СВЦЭМ!$D$39:$D$782,СВЦЭМ!$A$39:$A$782,$A61,СВЦЭМ!$B$39:$B$782,J$47)+'СЕТ СН'!$F$14+СВЦЭМ!$D$10+'СЕТ СН'!$F$6-'СЕТ СН'!$F$26</f>
        <v>1905.1405117599998</v>
      </c>
      <c r="K61" s="36">
        <f>SUMIFS(СВЦЭМ!$D$39:$D$782,СВЦЭМ!$A$39:$A$782,$A61,СВЦЭМ!$B$39:$B$782,K$47)+'СЕТ СН'!$F$14+СВЦЭМ!$D$10+'СЕТ СН'!$F$6-'СЕТ СН'!$F$26</f>
        <v>1856.2844244899998</v>
      </c>
      <c r="L61" s="36">
        <f>SUMIFS(СВЦЭМ!$D$39:$D$782,СВЦЭМ!$A$39:$A$782,$A61,СВЦЭМ!$B$39:$B$782,L$47)+'СЕТ СН'!$F$14+СВЦЭМ!$D$10+'СЕТ СН'!$F$6-'СЕТ СН'!$F$26</f>
        <v>1856.8952930300002</v>
      </c>
      <c r="M61" s="36">
        <f>SUMIFS(СВЦЭМ!$D$39:$D$782,СВЦЭМ!$A$39:$A$782,$A61,СВЦЭМ!$B$39:$B$782,M$47)+'СЕТ СН'!$F$14+СВЦЭМ!$D$10+'СЕТ СН'!$F$6-'СЕТ СН'!$F$26</f>
        <v>1896.2026384999999</v>
      </c>
      <c r="N61" s="36">
        <f>SUMIFS(СВЦЭМ!$D$39:$D$782,СВЦЭМ!$A$39:$A$782,$A61,СВЦЭМ!$B$39:$B$782,N$47)+'СЕТ СН'!$F$14+СВЦЭМ!$D$10+'СЕТ СН'!$F$6-'СЕТ СН'!$F$26</f>
        <v>1884.0282399799999</v>
      </c>
      <c r="O61" s="36">
        <f>SUMIFS(СВЦЭМ!$D$39:$D$782,СВЦЭМ!$A$39:$A$782,$A61,СВЦЭМ!$B$39:$B$782,O$47)+'СЕТ СН'!$F$14+СВЦЭМ!$D$10+'СЕТ СН'!$F$6-'СЕТ СН'!$F$26</f>
        <v>1892.20670032</v>
      </c>
      <c r="P61" s="36">
        <f>SUMIFS(СВЦЭМ!$D$39:$D$782,СВЦЭМ!$A$39:$A$782,$A61,СВЦЭМ!$B$39:$B$782,P$47)+'СЕТ СН'!$F$14+СВЦЭМ!$D$10+'СЕТ СН'!$F$6-'СЕТ СН'!$F$26</f>
        <v>1903.5497924299998</v>
      </c>
      <c r="Q61" s="36">
        <f>SUMIFS(СВЦЭМ!$D$39:$D$782,СВЦЭМ!$A$39:$A$782,$A61,СВЦЭМ!$B$39:$B$782,Q$47)+'СЕТ СН'!$F$14+СВЦЭМ!$D$10+'СЕТ СН'!$F$6-'СЕТ СН'!$F$26</f>
        <v>1901.1853116299999</v>
      </c>
      <c r="R61" s="36">
        <f>SUMIFS(СВЦЭМ!$D$39:$D$782,СВЦЭМ!$A$39:$A$782,$A61,СВЦЭМ!$B$39:$B$782,R$47)+'СЕТ СН'!$F$14+СВЦЭМ!$D$10+'СЕТ СН'!$F$6-'СЕТ СН'!$F$26</f>
        <v>1919.7432717000002</v>
      </c>
      <c r="S61" s="36">
        <f>SUMIFS(СВЦЭМ!$D$39:$D$782,СВЦЭМ!$A$39:$A$782,$A61,СВЦЭМ!$B$39:$B$782,S$47)+'СЕТ СН'!$F$14+СВЦЭМ!$D$10+'СЕТ СН'!$F$6-'СЕТ СН'!$F$26</f>
        <v>1898.7611814900001</v>
      </c>
      <c r="T61" s="36">
        <f>SUMIFS(СВЦЭМ!$D$39:$D$782,СВЦЭМ!$A$39:$A$782,$A61,СВЦЭМ!$B$39:$B$782,T$47)+'СЕТ СН'!$F$14+СВЦЭМ!$D$10+'СЕТ СН'!$F$6-'СЕТ СН'!$F$26</f>
        <v>1897.4512117999998</v>
      </c>
      <c r="U61" s="36">
        <f>SUMIFS(СВЦЭМ!$D$39:$D$782,СВЦЭМ!$A$39:$A$782,$A61,СВЦЭМ!$B$39:$B$782,U$47)+'СЕТ СН'!$F$14+СВЦЭМ!$D$10+'СЕТ СН'!$F$6-'СЕТ СН'!$F$26</f>
        <v>1904.0468508499998</v>
      </c>
      <c r="V61" s="36">
        <f>SUMIFS(СВЦЭМ!$D$39:$D$782,СВЦЭМ!$A$39:$A$782,$A61,СВЦЭМ!$B$39:$B$782,V$47)+'СЕТ СН'!$F$14+СВЦЭМ!$D$10+'СЕТ СН'!$F$6-'СЕТ СН'!$F$26</f>
        <v>1918.0395564599999</v>
      </c>
      <c r="W61" s="36">
        <f>SUMIFS(СВЦЭМ!$D$39:$D$782,СВЦЭМ!$A$39:$A$782,$A61,СВЦЭМ!$B$39:$B$782,W$47)+'СЕТ СН'!$F$14+СВЦЭМ!$D$10+'СЕТ СН'!$F$6-'СЕТ СН'!$F$26</f>
        <v>1891.0267414899999</v>
      </c>
      <c r="X61" s="36">
        <f>SUMIFS(СВЦЭМ!$D$39:$D$782,СВЦЭМ!$A$39:$A$782,$A61,СВЦЭМ!$B$39:$B$782,X$47)+'СЕТ СН'!$F$14+СВЦЭМ!$D$10+'СЕТ СН'!$F$6-'СЕТ СН'!$F$26</f>
        <v>1896.9736286900002</v>
      </c>
      <c r="Y61" s="36">
        <f>SUMIFS(СВЦЭМ!$D$39:$D$782,СВЦЭМ!$A$39:$A$782,$A61,СВЦЭМ!$B$39:$B$782,Y$47)+'СЕТ СН'!$F$14+СВЦЭМ!$D$10+'СЕТ СН'!$F$6-'СЕТ СН'!$F$26</f>
        <v>1898.7835993600002</v>
      </c>
    </row>
    <row r="62" spans="1:25" ht="15.75" x14ac:dyDescent="0.2">
      <c r="A62" s="35">
        <f t="shared" si="1"/>
        <v>44910</v>
      </c>
      <c r="B62" s="36">
        <f>SUMIFS(СВЦЭМ!$D$39:$D$782,СВЦЭМ!$A$39:$A$782,$A62,СВЦЭМ!$B$39:$B$782,B$47)+'СЕТ СН'!$F$14+СВЦЭМ!$D$10+'СЕТ СН'!$F$6-'СЕТ СН'!$F$26</f>
        <v>1816.2337906600001</v>
      </c>
      <c r="C62" s="36">
        <f>SUMIFS(СВЦЭМ!$D$39:$D$782,СВЦЭМ!$A$39:$A$782,$A62,СВЦЭМ!$B$39:$B$782,C$47)+'СЕТ СН'!$F$14+СВЦЭМ!$D$10+'СЕТ СН'!$F$6-'СЕТ СН'!$F$26</f>
        <v>1829.0954402100001</v>
      </c>
      <c r="D62" s="36">
        <f>SUMIFS(СВЦЭМ!$D$39:$D$782,СВЦЭМ!$A$39:$A$782,$A62,СВЦЭМ!$B$39:$B$782,D$47)+'СЕТ СН'!$F$14+СВЦЭМ!$D$10+'СЕТ СН'!$F$6-'СЕТ СН'!$F$26</f>
        <v>1845.8700625000001</v>
      </c>
      <c r="E62" s="36">
        <f>SUMIFS(СВЦЭМ!$D$39:$D$782,СВЦЭМ!$A$39:$A$782,$A62,СВЦЭМ!$B$39:$B$782,E$47)+'СЕТ СН'!$F$14+СВЦЭМ!$D$10+'СЕТ СН'!$F$6-'СЕТ СН'!$F$26</f>
        <v>1872.4695117000001</v>
      </c>
      <c r="F62" s="36">
        <f>SUMIFS(СВЦЭМ!$D$39:$D$782,СВЦЭМ!$A$39:$A$782,$A62,СВЦЭМ!$B$39:$B$782,F$47)+'СЕТ СН'!$F$14+СВЦЭМ!$D$10+'СЕТ СН'!$F$6-'СЕТ СН'!$F$26</f>
        <v>1922.9193777800001</v>
      </c>
      <c r="G62" s="36">
        <f>SUMIFS(СВЦЭМ!$D$39:$D$782,СВЦЭМ!$A$39:$A$782,$A62,СВЦЭМ!$B$39:$B$782,G$47)+'СЕТ СН'!$F$14+СВЦЭМ!$D$10+'СЕТ СН'!$F$6-'СЕТ СН'!$F$26</f>
        <v>1894.6192666299999</v>
      </c>
      <c r="H62" s="36">
        <f>SUMIFS(СВЦЭМ!$D$39:$D$782,СВЦЭМ!$A$39:$A$782,$A62,СВЦЭМ!$B$39:$B$782,H$47)+'СЕТ СН'!$F$14+СВЦЭМ!$D$10+'СЕТ СН'!$F$6-'СЕТ СН'!$F$26</f>
        <v>1858.9036343899998</v>
      </c>
      <c r="I62" s="36">
        <f>SUMIFS(СВЦЭМ!$D$39:$D$782,СВЦЭМ!$A$39:$A$782,$A62,СВЦЭМ!$B$39:$B$782,I$47)+'СЕТ СН'!$F$14+СВЦЭМ!$D$10+'СЕТ СН'!$F$6-'СЕТ СН'!$F$26</f>
        <v>1792.4828382599999</v>
      </c>
      <c r="J62" s="36">
        <f>SUMIFS(СВЦЭМ!$D$39:$D$782,СВЦЭМ!$A$39:$A$782,$A62,СВЦЭМ!$B$39:$B$782,J$47)+'СЕТ СН'!$F$14+СВЦЭМ!$D$10+'СЕТ СН'!$F$6-'СЕТ СН'!$F$26</f>
        <v>1758.6077753099999</v>
      </c>
      <c r="K62" s="36">
        <f>SUMIFS(СВЦЭМ!$D$39:$D$782,СВЦЭМ!$A$39:$A$782,$A62,СВЦЭМ!$B$39:$B$782,K$47)+'СЕТ СН'!$F$14+СВЦЭМ!$D$10+'СЕТ СН'!$F$6-'СЕТ СН'!$F$26</f>
        <v>1746.4452289599999</v>
      </c>
      <c r="L62" s="36">
        <f>SUMIFS(СВЦЭМ!$D$39:$D$782,СВЦЭМ!$A$39:$A$782,$A62,СВЦЭМ!$B$39:$B$782,L$47)+'СЕТ СН'!$F$14+СВЦЭМ!$D$10+'СЕТ СН'!$F$6-'СЕТ СН'!$F$26</f>
        <v>1730.0129630400002</v>
      </c>
      <c r="M62" s="36">
        <f>SUMIFS(СВЦЭМ!$D$39:$D$782,СВЦЭМ!$A$39:$A$782,$A62,СВЦЭМ!$B$39:$B$782,M$47)+'СЕТ СН'!$F$14+СВЦЭМ!$D$10+'СЕТ СН'!$F$6-'СЕТ СН'!$F$26</f>
        <v>1739.0158231199998</v>
      </c>
      <c r="N62" s="36">
        <f>SUMIFS(СВЦЭМ!$D$39:$D$782,СВЦЭМ!$A$39:$A$782,$A62,СВЦЭМ!$B$39:$B$782,N$47)+'СЕТ СН'!$F$14+СВЦЭМ!$D$10+'СЕТ СН'!$F$6-'СЕТ СН'!$F$26</f>
        <v>1759.7306839600001</v>
      </c>
      <c r="O62" s="36">
        <f>SUMIFS(СВЦЭМ!$D$39:$D$782,СВЦЭМ!$A$39:$A$782,$A62,СВЦЭМ!$B$39:$B$782,O$47)+'СЕТ СН'!$F$14+СВЦЭМ!$D$10+'СЕТ СН'!$F$6-'СЕТ СН'!$F$26</f>
        <v>1769.6033454899998</v>
      </c>
      <c r="P62" s="36">
        <f>SUMIFS(СВЦЭМ!$D$39:$D$782,СВЦЭМ!$A$39:$A$782,$A62,СВЦЭМ!$B$39:$B$782,P$47)+'СЕТ СН'!$F$14+СВЦЭМ!$D$10+'СЕТ СН'!$F$6-'СЕТ СН'!$F$26</f>
        <v>1785.6867402600001</v>
      </c>
      <c r="Q62" s="36">
        <f>SUMIFS(СВЦЭМ!$D$39:$D$782,СВЦЭМ!$A$39:$A$782,$A62,СВЦЭМ!$B$39:$B$782,Q$47)+'СЕТ СН'!$F$14+СВЦЭМ!$D$10+'СЕТ СН'!$F$6-'СЕТ СН'!$F$26</f>
        <v>1796.0971801400001</v>
      </c>
      <c r="R62" s="36">
        <f>SUMIFS(СВЦЭМ!$D$39:$D$782,СВЦЭМ!$A$39:$A$782,$A62,СВЦЭМ!$B$39:$B$782,R$47)+'СЕТ СН'!$F$14+СВЦЭМ!$D$10+'СЕТ СН'!$F$6-'СЕТ СН'!$F$26</f>
        <v>1804.9922594099999</v>
      </c>
      <c r="S62" s="36">
        <f>SUMIFS(СВЦЭМ!$D$39:$D$782,СВЦЭМ!$A$39:$A$782,$A62,СВЦЭМ!$B$39:$B$782,S$47)+'СЕТ СН'!$F$14+СВЦЭМ!$D$10+'СЕТ СН'!$F$6-'СЕТ СН'!$F$26</f>
        <v>1761.5439814000001</v>
      </c>
      <c r="T62" s="36">
        <f>SUMIFS(СВЦЭМ!$D$39:$D$782,СВЦЭМ!$A$39:$A$782,$A62,СВЦЭМ!$B$39:$B$782,T$47)+'СЕТ СН'!$F$14+СВЦЭМ!$D$10+'СЕТ СН'!$F$6-'СЕТ СН'!$F$26</f>
        <v>1718.15511324</v>
      </c>
      <c r="U62" s="36">
        <f>SUMIFS(СВЦЭМ!$D$39:$D$782,СВЦЭМ!$A$39:$A$782,$A62,СВЦЭМ!$B$39:$B$782,U$47)+'СЕТ СН'!$F$14+СВЦЭМ!$D$10+'СЕТ СН'!$F$6-'СЕТ СН'!$F$26</f>
        <v>1720.2486708000001</v>
      </c>
      <c r="V62" s="36">
        <f>SUMIFS(СВЦЭМ!$D$39:$D$782,СВЦЭМ!$A$39:$A$782,$A62,СВЦЭМ!$B$39:$B$782,V$47)+'СЕТ СН'!$F$14+СВЦЭМ!$D$10+'СЕТ СН'!$F$6-'СЕТ СН'!$F$26</f>
        <v>1720.6169377699998</v>
      </c>
      <c r="W62" s="36">
        <f>SUMIFS(СВЦЭМ!$D$39:$D$782,СВЦЭМ!$A$39:$A$782,$A62,СВЦЭМ!$B$39:$B$782,W$47)+'СЕТ СН'!$F$14+СВЦЭМ!$D$10+'СЕТ СН'!$F$6-'СЕТ СН'!$F$26</f>
        <v>1741.0850426000002</v>
      </c>
      <c r="X62" s="36">
        <f>SUMIFS(СВЦЭМ!$D$39:$D$782,СВЦЭМ!$A$39:$A$782,$A62,СВЦЭМ!$B$39:$B$782,X$47)+'СЕТ СН'!$F$14+СВЦЭМ!$D$10+'СЕТ СН'!$F$6-'СЕТ СН'!$F$26</f>
        <v>1753.59602391</v>
      </c>
      <c r="Y62" s="36">
        <f>SUMIFS(СВЦЭМ!$D$39:$D$782,СВЦЭМ!$A$39:$A$782,$A62,СВЦЭМ!$B$39:$B$782,Y$47)+'СЕТ СН'!$F$14+СВЦЭМ!$D$10+'СЕТ СН'!$F$6-'СЕТ СН'!$F$26</f>
        <v>1782.3223726699998</v>
      </c>
    </row>
    <row r="63" spans="1:25" ht="15.75" x14ac:dyDescent="0.2">
      <c r="A63" s="35">
        <f t="shared" si="1"/>
        <v>44911</v>
      </c>
      <c r="B63" s="36">
        <f>SUMIFS(СВЦЭМ!$D$39:$D$782,СВЦЭМ!$A$39:$A$782,$A63,СВЦЭМ!$B$39:$B$782,B$47)+'СЕТ СН'!$F$14+СВЦЭМ!$D$10+'СЕТ СН'!$F$6-'СЕТ СН'!$F$26</f>
        <v>1959.7647062800002</v>
      </c>
      <c r="C63" s="36">
        <f>SUMIFS(СВЦЭМ!$D$39:$D$782,СВЦЭМ!$A$39:$A$782,$A63,СВЦЭМ!$B$39:$B$782,C$47)+'СЕТ СН'!$F$14+СВЦЭМ!$D$10+'СЕТ СН'!$F$6-'СЕТ СН'!$F$26</f>
        <v>1981.2383277700001</v>
      </c>
      <c r="D63" s="36">
        <f>SUMIFS(СВЦЭМ!$D$39:$D$782,СВЦЭМ!$A$39:$A$782,$A63,СВЦЭМ!$B$39:$B$782,D$47)+'СЕТ СН'!$F$14+СВЦЭМ!$D$10+'СЕТ СН'!$F$6-'СЕТ СН'!$F$26</f>
        <v>1985.0046802000002</v>
      </c>
      <c r="E63" s="36">
        <f>SUMIFS(СВЦЭМ!$D$39:$D$782,СВЦЭМ!$A$39:$A$782,$A63,СВЦЭМ!$B$39:$B$782,E$47)+'СЕТ СН'!$F$14+СВЦЭМ!$D$10+'СЕТ СН'!$F$6-'СЕТ СН'!$F$26</f>
        <v>1969.3410331300001</v>
      </c>
      <c r="F63" s="36">
        <f>SUMIFS(СВЦЭМ!$D$39:$D$782,СВЦЭМ!$A$39:$A$782,$A63,СВЦЭМ!$B$39:$B$782,F$47)+'СЕТ СН'!$F$14+СВЦЭМ!$D$10+'СЕТ СН'!$F$6-'СЕТ СН'!$F$26</f>
        <v>1957.9391754799999</v>
      </c>
      <c r="G63" s="36">
        <f>SUMIFS(СВЦЭМ!$D$39:$D$782,СВЦЭМ!$A$39:$A$782,$A63,СВЦЭМ!$B$39:$B$782,G$47)+'СЕТ СН'!$F$14+СВЦЭМ!$D$10+'СЕТ СН'!$F$6-'СЕТ СН'!$F$26</f>
        <v>1932.4618160999999</v>
      </c>
      <c r="H63" s="36">
        <f>SUMIFS(СВЦЭМ!$D$39:$D$782,СВЦЭМ!$A$39:$A$782,$A63,СВЦЭМ!$B$39:$B$782,H$47)+'СЕТ СН'!$F$14+СВЦЭМ!$D$10+'СЕТ СН'!$F$6-'СЕТ СН'!$F$26</f>
        <v>1874.6894744299998</v>
      </c>
      <c r="I63" s="36">
        <f>SUMIFS(СВЦЭМ!$D$39:$D$782,СВЦЭМ!$A$39:$A$782,$A63,СВЦЭМ!$B$39:$B$782,I$47)+'СЕТ СН'!$F$14+СВЦЭМ!$D$10+'СЕТ СН'!$F$6-'СЕТ СН'!$F$26</f>
        <v>1848.42760185</v>
      </c>
      <c r="J63" s="36">
        <f>SUMIFS(СВЦЭМ!$D$39:$D$782,СВЦЭМ!$A$39:$A$782,$A63,СВЦЭМ!$B$39:$B$782,J$47)+'СЕТ СН'!$F$14+СВЦЭМ!$D$10+'СЕТ СН'!$F$6-'СЕТ СН'!$F$26</f>
        <v>1821.1219367899998</v>
      </c>
      <c r="K63" s="36">
        <f>SUMIFS(СВЦЭМ!$D$39:$D$782,СВЦЭМ!$A$39:$A$782,$A63,СВЦЭМ!$B$39:$B$782,K$47)+'СЕТ СН'!$F$14+СВЦЭМ!$D$10+'СЕТ СН'!$F$6-'СЕТ СН'!$F$26</f>
        <v>1803.0804540200002</v>
      </c>
      <c r="L63" s="36">
        <f>SUMIFS(СВЦЭМ!$D$39:$D$782,СВЦЭМ!$A$39:$A$782,$A63,СВЦЭМ!$B$39:$B$782,L$47)+'СЕТ СН'!$F$14+СВЦЭМ!$D$10+'СЕТ СН'!$F$6-'СЕТ СН'!$F$26</f>
        <v>1810.15142371</v>
      </c>
      <c r="M63" s="36">
        <f>SUMIFS(СВЦЭМ!$D$39:$D$782,СВЦЭМ!$A$39:$A$782,$A63,СВЦЭМ!$B$39:$B$782,M$47)+'СЕТ СН'!$F$14+СВЦЭМ!$D$10+'СЕТ СН'!$F$6-'СЕТ СН'!$F$26</f>
        <v>1827.3866263899999</v>
      </c>
      <c r="N63" s="36">
        <f>SUMIFS(СВЦЭМ!$D$39:$D$782,СВЦЭМ!$A$39:$A$782,$A63,СВЦЭМ!$B$39:$B$782,N$47)+'СЕТ СН'!$F$14+СВЦЭМ!$D$10+'СЕТ СН'!$F$6-'СЕТ СН'!$F$26</f>
        <v>1856.4642110300001</v>
      </c>
      <c r="O63" s="36">
        <f>SUMIFS(СВЦЭМ!$D$39:$D$782,СВЦЭМ!$A$39:$A$782,$A63,СВЦЭМ!$B$39:$B$782,O$47)+'СЕТ СН'!$F$14+СВЦЭМ!$D$10+'СЕТ СН'!$F$6-'СЕТ СН'!$F$26</f>
        <v>1885.69991506</v>
      </c>
      <c r="P63" s="36">
        <f>SUMIFS(СВЦЭМ!$D$39:$D$782,СВЦЭМ!$A$39:$A$782,$A63,СВЦЭМ!$B$39:$B$782,P$47)+'СЕТ СН'!$F$14+СВЦЭМ!$D$10+'СЕТ СН'!$F$6-'СЕТ СН'!$F$26</f>
        <v>1905.3317796699998</v>
      </c>
      <c r="Q63" s="36">
        <f>SUMIFS(СВЦЭМ!$D$39:$D$782,СВЦЭМ!$A$39:$A$782,$A63,СВЦЭМ!$B$39:$B$782,Q$47)+'СЕТ СН'!$F$14+СВЦЭМ!$D$10+'СЕТ СН'!$F$6-'СЕТ СН'!$F$26</f>
        <v>1904.2115001100001</v>
      </c>
      <c r="R63" s="36">
        <f>SUMIFS(СВЦЭМ!$D$39:$D$782,СВЦЭМ!$A$39:$A$782,$A63,СВЦЭМ!$B$39:$B$782,R$47)+'СЕТ СН'!$F$14+СВЦЭМ!$D$10+'СЕТ СН'!$F$6-'СЕТ СН'!$F$26</f>
        <v>1889.6798026500001</v>
      </c>
      <c r="S63" s="36">
        <f>SUMIFS(СВЦЭМ!$D$39:$D$782,СВЦЭМ!$A$39:$A$782,$A63,СВЦЭМ!$B$39:$B$782,S$47)+'СЕТ СН'!$F$14+СВЦЭМ!$D$10+'СЕТ СН'!$F$6-'СЕТ СН'!$F$26</f>
        <v>1835.1497645099998</v>
      </c>
      <c r="T63" s="36">
        <f>SUMIFS(СВЦЭМ!$D$39:$D$782,СВЦЭМ!$A$39:$A$782,$A63,СВЦЭМ!$B$39:$B$782,T$47)+'СЕТ СН'!$F$14+СВЦЭМ!$D$10+'СЕТ СН'!$F$6-'СЕТ СН'!$F$26</f>
        <v>1801.1297111899999</v>
      </c>
      <c r="U63" s="36">
        <f>SUMIFS(СВЦЭМ!$D$39:$D$782,СВЦЭМ!$A$39:$A$782,$A63,СВЦЭМ!$B$39:$B$782,U$47)+'СЕТ СН'!$F$14+СВЦЭМ!$D$10+'СЕТ СН'!$F$6-'СЕТ СН'!$F$26</f>
        <v>1809.3710697799997</v>
      </c>
      <c r="V63" s="36">
        <f>SUMIFS(СВЦЭМ!$D$39:$D$782,СВЦЭМ!$A$39:$A$782,$A63,СВЦЭМ!$B$39:$B$782,V$47)+'СЕТ СН'!$F$14+СВЦЭМ!$D$10+'СЕТ СН'!$F$6-'СЕТ СН'!$F$26</f>
        <v>1828.5260724300001</v>
      </c>
      <c r="W63" s="36">
        <f>SUMIFS(СВЦЭМ!$D$39:$D$782,СВЦЭМ!$A$39:$A$782,$A63,СВЦЭМ!$B$39:$B$782,W$47)+'СЕТ СН'!$F$14+СВЦЭМ!$D$10+'СЕТ СН'!$F$6-'СЕТ СН'!$F$26</f>
        <v>1842.0781072499999</v>
      </c>
      <c r="X63" s="36">
        <f>SUMIFS(СВЦЭМ!$D$39:$D$782,СВЦЭМ!$A$39:$A$782,$A63,СВЦЭМ!$B$39:$B$782,X$47)+'СЕТ СН'!$F$14+СВЦЭМ!$D$10+'СЕТ СН'!$F$6-'СЕТ СН'!$F$26</f>
        <v>1883.3067335999999</v>
      </c>
      <c r="Y63" s="36">
        <f>SUMIFS(СВЦЭМ!$D$39:$D$782,СВЦЭМ!$A$39:$A$782,$A63,СВЦЭМ!$B$39:$B$782,Y$47)+'СЕТ СН'!$F$14+СВЦЭМ!$D$10+'СЕТ СН'!$F$6-'СЕТ СН'!$F$26</f>
        <v>1921.47986855</v>
      </c>
    </row>
    <row r="64" spans="1:25" ht="15.75" x14ac:dyDescent="0.2">
      <c r="A64" s="35">
        <f t="shared" si="1"/>
        <v>44912</v>
      </c>
      <c r="B64" s="36">
        <f>SUMIFS(СВЦЭМ!$D$39:$D$782,СВЦЭМ!$A$39:$A$782,$A64,СВЦЭМ!$B$39:$B$782,B$47)+'СЕТ СН'!$F$14+СВЦЭМ!$D$10+'СЕТ СН'!$F$6-'СЕТ СН'!$F$26</f>
        <v>1819.4161200200001</v>
      </c>
      <c r="C64" s="36">
        <f>SUMIFS(СВЦЭМ!$D$39:$D$782,СВЦЭМ!$A$39:$A$782,$A64,СВЦЭМ!$B$39:$B$782,C$47)+'СЕТ СН'!$F$14+СВЦЭМ!$D$10+'СЕТ СН'!$F$6-'СЕТ СН'!$F$26</f>
        <v>1803.3066990100001</v>
      </c>
      <c r="D64" s="36">
        <f>SUMIFS(СВЦЭМ!$D$39:$D$782,СВЦЭМ!$A$39:$A$782,$A64,СВЦЭМ!$B$39:$B$782,D$47)+'СЕТ СН'!$F$14+СВЦЭМ!$D$10+'СЕТ СН'!$F$6-'СЕТ СН'!$F$26</f>
        <v>1812.4448654299999</v>
      </c>
      <c r="E64" s="36">
        <f>SUMIFS(СВЦЭМ!$D$39:$D$782,СВЦЭМ!$A$39:$A$782,$A64,СВЦЭМ!$B$39:$B$782,E$47)+'СЕТ СН'!$F$14+СВЦЭМ!$D$10+'СЕТ СН'!$F$6-'СЕТ СН'!$F$26</f>
        <v>1808.6905247599998</v>
      </c>
      <c r="F64" s="36">
        <f>SUMIFS(СВЦЭМ!$D$39:$D$782,СВЦЭМ!$A$39:$A$782,$A64,СВЦЭМ!$B$39:$B$782,F$47)+'СЕТ СН'!$F$14+СВЦЭМ!$D$10+'СЕТ СН'!$F$6-'СЕТ СН'!$F$26</f>
        <v>1844.45866265</v>
      </c>
      <c r="G64" s="36">
        <f>SUMIFS(СВЦЭМ!$D$39:$D$782,СВЦЭМ!$A$39:$A$782,$A64,СВЦЭМ!$B$39:$B$782,G$47)+'СЕТ СН'!$F$14+СВЦЭМ!$D$10+'СЕТ СН'!$F$6-'СЕТ СН'!$F$26</f>
        <v>1829.20756729</v>
      </c>
      <c r="H64" s="36">
        <f>SUMIFS(СВЦЭМ!$D$39:$D$782,СВЦЭМ!$A$39:$A$782,$A64,СВЦЭМ!$B$39:$B$782,H$47)+'СЕТ СН'!$F$14+СВЦЭМ!$D$10+'СЕТ СН'!$F$6-'СЕТ СН'!$F$26</f>
        <v>1806.1465473600001</v>
      </c>
      <c r="I64" s="36">
        <f>SUMIFS(СВЦЭМ!$D$39:$D$782,СВЦЭМ!$A$39:$A$782,$A64,СВЦЭМ!$B$39:$B$782,I$47)+'СЕТ СН'!$F$14+СВЦЭМ!$D$10+'СЕТ СН'!$F$6-'СЕТ СН'!$F$26</f>
        <v>1841.6504440099998</v>
      </c>
      <c r="J64" s="36">
        <f>SUMIFS(СВЦЭМ!$D$39:$D$782,СВЦЭМ!$A$39:$A$782,$A64,СВЦЭМ!$B$39:$B$782,J$47)+'СЕТ СН'!$F$14+СВЦЭМ!$D$10+'СЕТ СН'!$F$6-'СЕТ СН'!$F$26</f>
        <v>1824.8019601999999</v>
      </c>
      <c r="K64" s="36">
        <f>SUMIFS(СВЦЭМ!$D$39:$D$782,СВЦЭМ!$A$39:$A$782,$A64,СВЦЭМ!$B$39:$B$782,K$47)+'СЕТ СН'!$F$14+СВЦЭМ!$D$10+'СЕТ СН'!$F$6-'СЕТ СН'!$F$26</f>
        <v>1781.2192325299998</v>
      </c>
      <c r="L64" s="36">
        <f>SUMIFS(СВЦЭМ!$D$39:$D$782,СВЦЭМ!$A$39:$A$782,$A64,СВЦЭМ!$B$39:$B$782,L$47)+'СЕТ СН'!$F$14+СВЦЭМ!$D$10+'СЕТ СН'!$F$6-'СЕТ СН'!$F$26</f>
        <v>1756.9361446399998</v>
      </c>
      <c r="M64" s="36">
        <f>SUMIFS(СВЦЭМ!$D$39:$D$782,СВЦЭМ!$A$39:$A$782,$A64,СВЦЭМ!$B$39:$B$782,M$47)+'СЕТ СН'!$F$14+СВЦЭМ!$D$10+'СЕТ СН'!$F$6-'СЕТ СН'!$F$26</f>
        <v>1757.7224530099998</v>
      </c>
      <c r="N64" s="36">
        <f>SUMIFS(СВЦЭМ!$D$39:$D$782,СВЦЭМ!$A$39:$A$782,$A64,СВЦЭМ!$B$39:$B$782,N$47)+'СЕТ СН'!$F$14+СВЦЭМ!$D$10+'СЕТ СН'!$F$6-'СЕТ СН'!$F$26</f>
        <v>1797.1866947899998</v>
      </c>
      <c r="O64" s="36">
        <f>SUMIFS(СВЦЭМ!$D$39:$D$782,СВЦЭМ!$A$39:$A$782,$A64,СВЦЭМ!$B$39:$B$782,O$47)+'СЕТ СН'!$F$14+СВЦЭМ!$D$10+'СЕТ СН'!$F$6-'СЕТ СН'!$F$26</f>
        <v>1782.1213393899998</v>
      </c>
      <c r="P64" s="36">
        <f>SUMIFS(СВЦЭМ!$D$39:$D$782,СВЦЭМ!$A$39:$A$782,$A64,СВЦЭМ!$B$39:$B$782,P$47)+'СЕТ СН'!$F$14+СВЦЭМ!$D$10+'СЕТ СН'!$F$6-'СЕТ СН'!$F$26</f>
        <v>1800.8159349500002</v>
      </c>
      <c r="Q64" s="36">
        <f>SUMIFS(СВЦЭМ!$D$39:$D$782,СВЦЭМ!$A$39:$A$782,$A64,СВЦЭМ!$B$39:$B$782,Q$47)+'СЕТ СН'!$F$14+СВЦЭМ!$D$10+'СЕТ СН'!$F$6-'СЕТ СН'!$F$26</f>
        <v>1795.8571907299997</v>
      </c>
      <c r="R64" s="36">
        <f>SUMIFS(СВЦЭМ!$D$39:$D$782,СВЦЭМ!$A$39:$A$782,$A64,СВЦЭМ!$B$39:$B$782,R$47)+'СЕТ СН'!$F$14+СВЦЭМ!$D$10+'СЕТ СН'!$F$6-'СЕТ СН'!$F$26</f>
        <v>1794.1101795599998</v>
      </c>
      <c r="S64" s="36">
        <f>SUMIFS(СВЦЭМ!$D$39:$D$782,СВЦЭМ!$A$39:$A$782,$A64,СВЦЭМ!$B$39:$B$782,S$47)+'СЕТ СН'!$F$14+СВЦЭМ!$D$10+'СЕТ СН'!$F$6-'СЕТ СН'!$F$26</f>
        <v>1744.8276332999999</v>
      </c>
      <c r="T64" s="36">
        <f>SUMIFS(СВЦЭМ!$D$39:$D$782,СВЦЭМ!$A$39:$A$782,$A64,СВЦЭМ!$B$39:$B$782,T$47)+'СЕТ СН'!$F$14+СВЦЭМ!$D$10+'СЕТ СН'!$F$6-'СЕТ СН'!$F$26</f>
        <v>1703.86804416</v>
      </c>
      <c r="U64" s="36">
        <f>SUMIFS(СВЦЭМ!$D$39:$D$782,СВЦЭМ!$A$39:$A$782,$A64,СВЦЭМ!$B$39:$B$782,U$47)+'СЕТ СН'!$F$14+СВЦЭМ!$D$10+'СЕТ СН'!$F$6-'СЕТ СН'!$F$26</f>
        <v>1722.44018276</v>
      </c>
      <c r="V64" s="36">
        <f>SUMIFS(СВЦЭМ!$D$39:$D$782,СВЦЭМ!$A$39:$A$782,$A64,СВЦЭМ!$B$39:$B$782,V$47)+'СЕТ СН'!$F$14+СВЦЭМ!$D$10+'СЕТ СН'!$F$6-'СЕТ СН'!$F$26</f>
        <v>1745.7796198800002</v>
      </c>
      <c r="W64" s="36">
        <f>SUMIFS(СВЦЭМ!$D$39:$D$782,СВЦЭМ!$A$39:$A$782,$A64,СВЦЭМ!$B$39:$B$782,W$47)+'СЕТ СН'!$F$14+СВЦЭМ!$D$10+'СЕТ СН'!$F$6-'СЕТ СН'!$F$26</f>
        <v>1752.8827701800001</v>
      </c>
      <c r="X64" s="36">
        <f>SUMIFS(СВЦЭМ!$D$39:$D$782,СВЦЭМ!$A$39:$A$782,$A64,СВЦЭМ!$B$39:$B$782,X$47)+'СЕТ СН'!$F$14+СВЦЭМ!$D$10+'СЕТ СН'!$F$6-'СЕТ СН'!$F$26</f>
        <v>1763.9068518999998</v>
      </c>
      <c r="Y64" s="36">
        <f>SUMIFS(СВЦЭМ!$D$39:$D$782,СВЦЭМ!$A$39:$A$782,$A64,СВЦЭМ!$B$39:$B$782,Y$47)+'СЕТ СН'!$F$14+СВЦЭМ!$D$10+'СЕТ СН'!$F$6-'СЕТ СН'!$F$26</f>
        <v>1766.90629326</v>
      </c>
    </row>
    <row r="65" spans="1:25" ht="15.75" x14ac:dyDescent="0.2">
      <c r="A65" s="35">
        <f t="shared" si="1"/>
        <v>44913</v>
      </c>
      <c r="B65" s="36">
        <f>SUMIFS(СВЦЭМ!$D$39:$D$782,СВЦЭМ!$A$39:$A$782,$A65,СВЦЭМ!$B$39:$B$782,B$47)+'СЕТ СН'!$F$14+СВЦЭМ!$D$10+'СЕТ СН'!$F$6-'СЕТ СН'!$F$26</f>
        <v>1895.3948761699999</v>
      </c>
      <c r="C65" s="36">
        <f>SUMIFS(СВЦЭМ!$D$39:$D$782,СВЦЭМ!$A$39:$A$782,$A65,СВЦЭМ!$B$39:$B$782,C$47)+'СЕТ СН'!$F$14+СВЦЭМ!$D$10+'СЕТ СН'!$F$6-'СЕТ СН'!$F$26</f>
        <v>1905.7327648</v>
      </c>
      <c r="D65" s="36">
        <f>SUMIFS(СВЦЭМ!$D$39:$D$782,СВЦЭМ!$A$39:$A$782,$A65,СВЦЭМ!$B$39:$B$782,D$47)+'СЕТ СН'!$F$14+СВЦЭМ!$D$10+'СЕТ СН'!$F$6-'СЕТ СН'!$F$26</f>
        <v>1911.5144459600001</v>
      </c>
      <c r="E65" s="36">
        <f>SUMIFS(СВЦЭМ!$D$39:$D$782,СВЦЭМ!$A$39:$A$782,$A65,СВЦЭМ!$B$39:$B$782,E$47)+'СЕТ СН'!$F$14+СВЦЭМ!$D$10+'СЕТ СН'!$F$6-'СЕТ СН'!$F$26</f>
        <v>1909.5851145900001</v>
      </c>
      <c r="F65" s="36">
        <f>SUMIFS(СВЦЭМ!$D$39:$D$782,СВЦЭМ!$A$39:$A$782,$A65,СВЦЭМ!$B$39:$B$782,F$47)+'СЕТ СН'!$F$14+СВЦЭМ!$D$10+'СЕТ СН'!$F$6-'СЕТ СН'!$F$26</f>
        <v>1929.38959871</v>
      </c>
      <c r="G65" s="36">
        <f>SUMIFS(СВЦЭМ!$D$39:$D$782,СВЦЭМ!$A$39:$A$782,$A65,СВЦЭМ!$B$39:$B$782,G$47)+'СЕТ СН'!$F$14+СВЦЭМ!$D$10+'СЕТ СН'!$F$6-'СЕТ СН'!$F$26</f>
        <v>1939.9912376100001</v>
      </c>
      <c r="H65" s="36">
        <f>SUMIFS(СВЦЭМ!$D$39:$D$782,СВЦЭМ!$A$39:$A$782,$A65,СВЦЭМ!$B$39:$B$782,H$47)+'СЕТ СН'!$F$14+СВЦЭМ!$D$10+'СЕТ СН'!$F$6-'СЕТ СН'!$F$26</f>
        <v>1914.25642956</v>
      </c>
      <c r="I65" s="36">
        <f>SUMIFS(СВЦЭМ!$D$39:$D$782,СВЦЭМ!$A$39:$A$782,$A65,СВЦЭМ!$B$39:$B$782,I$47)+'СЕТ СН'!$F$14+СВЦЭМ!$D$10+'СЕТ СН'!$F$6-'СЕТ СН'!$F$26</f>
        <v>1886.71098252</v>
      </c>
      <c r="J65" s="36">
        <f>SUMIFS(СВЦЭМ!$D$39:$D$782,СВЦЭМ!$A$39:$A$782,$A65,СВЦЭМ!$B$39:$B$782,J$47)+'СЕТ СН'!$F$14+СВЦЭМ!$D$10+'СЕТ СН'!$F$6-'СЕТ СН'!$F$26</f>
        <v>1864.1241255099999</v>
      </c>
      <c r="K65" s="36">
        <f>SUMIFS(СВЦЭМ!$D$39:$D$782,СВЦЭМ!$A$39:$A$782,$A65,СВЦЭМ!$B$39:$B$782,K$47)+'СЕТ СН'!$F$14+СВЦЭМ!$D$10+'СЕТ СН'!$F$6-'СЕТ СН'!$F$26</f>
        <v>1807.5916033899998</v>
      </c>
      <c r="L65" s="36">
        <f>SUMIFS(СВЦЭМ!$D$39:$D$782,СВЦЭМ!$A$39:$A$782,$A65,СВЦЭМ!$B$39:$B$782,L$47)+'СЕТ СН'!$F$14+СВЦЭМ!$D$10+'СЕТ СН'!$F$6-'СЕТ СН'!$F$26</f>
        <v>1773.4568252200002</v>
      </c>
      <c r="M65" s="36">
        <f>SUMIFS(СВЦЭМ!$D$39:$D$782,СВЦЭМ!$A$39:$A$782,$A65,СВЦЭМ!$B$39:$B$782,M$47)+'СЕТ СН'!$F$14+СВЦЭМ!$D$10+'СЕТ СН'!$F$6-'СЕТ СН'!$F$26</f>
        <v>1765.0739693999999</v>
      </c>
      <c r="N65" s="36">
        <f>SUMIFS(СВЦЭМ!$D$39:$D$782,СВЦЭМ!$A$39:$A$782,$A65,СВЦЭМ!$B$39:$B$782,N$47)+'СЕТ СН'!$F$14+СВЦЭМ!$D$10+'СЕТ СН'!$F$6-'СЕТ СН'!$F$26</f>
        <v>1796.5273331399999</v>
      </c>
      <c r="O65" s="36">
        <f>SUMIFS(СВЦЭМ!$D$39:$D$782,СВЦЭМ!$A$39:$A$782,$A65,СВЦЭМ!$B$39:$B$782,O$47)+'СЕТ СН'!$F$14+СВЦЭМ!$D$10+'СЕТ СН'!$F$6-'СЕТ СН'!$F$26</f>
        <v>1798.3934662400002</v>
      </c>
      <c r="P65" s="36">
        <f>SUMIFS(СВЦЭМ!$D$39:$D$782,СВЦЭМ!$A$39:$A$782,$A65,СВЦЭМ!$B$39:$B$782,P$47)+'СЕТ СН'!$F$14+СВЦЭМ!$D$10+'СЕТ СН'!$F$6-'СЕТ СН'!$F$26</f>
        <v>1812.8408614099999</v>
      </c>
      <c r="Q65" s="36">
        <f>SUMIFS(СВЦЭМ!$D$39:$D$782,СВЦЭМ!$A$39:$A$782,$A65,СВЦЭМ!$B$39:$B$782,Q$47)+'СЕТ СН'!$F$14+СВЦЭМ!$D$10+'СЕТ СН'!$F$6-'СЕТ СН'!$F$26</f>
        <v>1803.8472664800001</v>
      </c>
      <c r="R65" s="36">
        <f>SUMIFS(СВЦЭМ!$D$39:$D$782,СВЦЭМ!$A$39:$A$782,$A65,СВЦЭМ!$B$39:$B$782,R$47)+'СЕТ СН'!$F$14+СВЦЭМ!$D$10+'СЕТ СН'!$F$6-'СЕТ СН'!$F$26</f>
        <v>1818.9026916100001</v>
      </c>
      <c r="S65" s="36">
        <f>SUMIFS(СВЦЭМ!$D$39:$D$782,СВЦЭМ!$A$39:$A$782,$A65,СВЦЭМ!$B$39:$B$782,S$47)+'СЕТ СН'!$F$14+СВЦЭМ!$D$10+'СЕТ СН'!$F$6-'СЕТ СН'!$F$26</f>
        <v>1777.8615502299999</v>
      </c>
      <c r="T65" s="36">
        <f>SUMIFS(СВЦЭМ!$D$39:$D$782,СВЦЭМ!$A$39:$A$782,$A65,СВЦЭМ!$B$39:$B$782,T$47)+'СЕТ СН'!$F$14+СВЦЭМ!$D$10+'СЕТ СН'!$F$6-'СЕТ СН'!$F$26</f>
        <v>1729.5235924499998</v>
      </c>
      <c r="U65" s="36">
        <f>SUMIFS(СВЦЭМ!$D$39:$D$782,СВЦЭМ!$A$39:$A$782,$A65,СВЦЭМ!$B$39:$B$782,U$47)+'СЕТ СН'!$F$14+СВЦЭМ!$D$10+'СЕТ СН'!$F$6-'СЕТ СН'!$F$26</f>
        <v>1744.43808795</v>
      </c>
      <c r="V65" s="36">
        <f>SUMIFS(СВЦЭМ!$D$39:$D$782,СВЦЭМ!$A$39:$A$782,$A65,СВЦЭМ!$B$39:$B$782,V$47)+'СЕТ СН'!$F$14+СВЦЭМ!$D$10+'СЕТ СН'!$F$6-'СЕТ СН'!$F$26</f>
        <v>1765.0556190799998</v>
      </c>
      <c r="W65" s="36">
        <f>SUMIFS(СВЦЭМ!$D$39:$D$782,СВЦЭМ!$A$39:$A$782,$A65,СВЦЭМ!$B$39:$B$782,W$47)+'СЕТ СН'!$F$14+СВЦЭМ!$D$10+'СЕТ СН'!$F$6-'СЕТ СН'!$F$26</f>
        <v>1770.35398003</v>
      </c>
      <c r="X65" s="36">
        <f>SUMIFS(СВЦЭМ!$D$39:$D$782,СВЦЭМ!$A$39:$A$782,$A65,СВЦЭМ!$B$39:$B$782,X$47)+'СЕТ СН'!$F$14+СВЦЭМ!$D$10+'СЕТ СН'!$F$6-'СЕТ СН'!$F$26</f>
        <v>1799.8801526900002</v>
      </c>
      <c r="Y65" s="36">
        <f>SUMIFS(СВЦЭМ!$D$39:$D$782,СВЦЭМ!$A$39:$A$782,$A65,СВЦЭМ!$B$39:$B$782,Y$47)+'СЕТ СН'!$F$14+СВЦЭМ!$D$10+'СЕТ СН'!$F$6-'СЕТ СН'!$F$26</f>
        <v>1831.2972619100001</v>
      </c>
    </row>
    <row r="66" spans="1:25" ht="15.75" x14ac:dyDescent="0.2">
      <c r="A66" s="35">
        <f t="shared" si="1"/>
        <v>44914</v>
      </c>
      <c r="B66" s="36">
        <f>SUMIFS(СВЦЭМ!$D$39:$D$782,СВЦЭМ!$A$39:$A$782,$A66,СВЦЭМ!$B$39:$B$782,B$47)+'СЕТ СН'!$F$14+СВЦЭМ!$D$10+'СЕТ СН'!$F$6-'СЕТ СН'!$F$26</f>
        <v>1837.18845951</v>
      </c>
      <c r="C66" s="36">
        <f>SUMIFS(СВЦЭМ!$D$39:$D$782,СВЦЭМ!$A$39:$A$782,$A66,СВЦЭМ!$B$39:$B$782,C$47)+'СЕТ СН'!$F$14+СВЦЭМ!$D$10+'СЕТ СН'!$F$6-'СЕТ СН'!$F$26</f>
        <v>1863.2274226700001</v>
      </c>
      <c r="D66" s="36">
        <f>SUMIFS(СВЦЭМ!$D$39:$D$782,СВЦЭМ!$A$39:$A$782,$A66,СВЦЭМ!$B$39:$B$782,D$47)+'СЕТ СН'!$F$14+СВЦЭМ!$D$10+'СЕТ СН'!$F$6-'СЕТ СН'!$F$26</f>
        <v>1906.7352658700001</v>
      </c>
      <c r="E66" s="36">
        <f>SUMIFS(СВЦЭМ!$D$39:$D$782,СВЦЭМ!$A$39:$A$782,$A66,СВЦЭМ!$B$39:$B$782,E$47)+'СЕТ СН'!$F$14+СВЦЭМ!$D$10+'СЕТ СН'!$F$6-'СЕТ СН'!$F$26</f>
        <v>1908.3889594799998</v>
      </c>
      <c r="F66" s="36">
        <f>SUMIFS(СВЦЭМ!$D$39:$D$782,СВЦЭМ!$A$39:$A$782,$A66,СВЦЭМ!$B$39:$B$782,F$47)+'СЕТ СН'!$F$14+СВЦЭМ!$D$10+'СЕТ СН'!$F$6-'СЕТ СН'!$F$26</f>
        <v>1917.4020217799998</v>
      </c>
      <c r="G66" s="36">
        <f>SUMIFS(СВЦЭМ!$D$39:$D$782,СВЦЭМ!$A$39:$A$782,$A66,СВЦЭМ!$B$39:$B$782,G$47)+'СЕТ СН'!$F$14+СВЦЭМ!$D$10+'СЕТ СН'!$F$6-'СЕТ СН'!$F$26</f>
        <v>1916.1168425199999</v>
      </c>
      <c r="H66" s="36">
        <f>SUMIFS(СВЦЭМ!$D$39:$D$782,СВЦЭМ!$A$39:$A$782,$A66,СВЦЭМ!$B$39:$B$782,H$47)+'СЕТ СН'!$F$14+СВЦЭМ!$D$10+'СЕТ СН'!$F$6-'СЕТ СН'!$F$26</f>
        <v>1903.8109219600001</v>
      </c>
      <c r="I66" s="36">
        <f>SUMIFS(СВЦЭМ!$D$39:$D$782,СВЦЭМ!$A$39:$A$782,$A66,СВЦЭМ!$B$39:$B$782,I$47)+'СЕТ СН'!$F$14+СВЦЭМ!$D$10+'СЕТ СН'!$F$6-'СЕТ СН'!$F$26</f>
        <v>1884.0675680300001</v>
      </c>
      <c r="J66" s="36">
        <f>SUMIFS(СВЦЭМ!$D$39:$D$782,СВЦЭМ!$A$39:$A$782,$A66,СВЦЭМ!$B$39:$B$782,J$47)+'СЕТ СН'!$F$14+СВЦЭМ!$D$10+'СЕТ СН'!$F$6-'СЕТ СН'!$F$26</f>
        <v>1874.5386180599999</v>
      </c>
      <c r="K66" s="36">
        <f>SUMIFS(СВЦЭМ!$D$39:$D$782,СВЦЭМ!$A$39:$A$782,$A66,СВЦЭМ!$B$39:$B$782,K$47)+'СЕТ СН'!$F$14+СВЦЭМ!$D$10+'СЕТ СН'!$F$6-'СЕТ СН'!$F$26</f>
        <v>1850.8677886599999</v>
      </c>
      <c r="L66" s="36">
        <f>SUMIFS(СВЦЭМ!$D$39:$D$782,СВЦЭМ!$A$39:$A$782,$A66,СВЦЭМ!$B$39:$B$782,L$47)+'СЕТ СН'!$F$14+СВЦЭМ!$D$10+'СЕТ СН'!$F$6-'СЕТ СН'!$F$26</f>
        <v>1861.1465618399998</v>
      </c>
      <c r="M66" s="36">
        <f>SUMIFS(СВЦЭМ!$D$39:$D$782,СВЦЭМ!$A$39:$A$782,$A66,СВЦЭМ!$B$39:$B$782,M$47)+'СЕТ СН'!$F$14+СВЦЭМ!$D$10+'СЕТ СН'!$F$6-'СЕТ СН'!$F$26</f>
        <v>1864.1147414399998</v>
      </c>
      <c r="N66" s="36">
        <f>SUMIFS(СВЦЭМ!$D$39:$D$782,СВЦЭМ!$A$39:$A$782,$A66,СВЦЭМ!$B$39:$B$782,N$47)+'СЕТ СН'!$F$14+СВЦЭМ!$D$10+'СЕТ СН'!$F$6-'СЕТ СН'!$F$26</f>
        <v>1890.88766059</v>
      </c>
      <c r="O66" s="36">
        <f>SUMIFS(СВЦЭМ!$D$39:$D$782,СВЦЭМ!$A$39:$A$782,$A66,СВЦЭМ!$B$39:$B$782,O$47)+'СЕТ СН'!$F$14+СВЦЭМ!$D$10+'СЕТ СН'!$F$6-'СЕТ СН'!$F$26</f>
        <v>1897.1097091000001</v>
      </c>
      <c r="P66" s="36">
        <f>SUMIFS(СВЦЭМ!$D$39:$D$782,СВЦЭМ!$A$39:$A$782,$A66,СВЦЭМ!$B$39:$B$782,P$47)+'СЕТ СН'!$F$14+СВЦЭМ!$D$10+'СЕТ СН'!$F$6-'СЕТ СН'!$F$26</f>
        <v>1909.0995528600001</v>
      </c>
      <c r="Q66" s="36">
        <f>SUMIFS(СВЦЭМ!$D$39:$D$782,СВЦЭМ!$A$39:$A$782,$A66,СВЦЭМ!$B$39:$B$782,Q$47)+'СЕТ СН'!$F$14+СВЦЭМ!$D$10+'СЕТ СН'!$F$6-'СЕТ СН'!$F$26</f>
        <v>1905.4732954199999</v>
      </c>
      <c r="R66" s="36">
        <f>SUMIFS(СВЦЭМ!$D$39:$D$782,СВЦЭМ!$A$39:$A$782,$A66,СВЦЭМ!$B$39:$B$782,R$47)+'СЕТ СН'!$F$14+СВЦЭМ!$D$10+'СЕТ СН'!$F$6-'СЕТ СН'!$F$26</f>
        <v>1897.4156902199998</v>
      </c>
      <c r="S66" s="36">
        <f>SUMIFS(СВЦЭМ!$D$39:$D$782,СВЦЭМ!$A$39:$A$782,$A66,СВЦЭМ!$B$39:$B$782,S$47)+'СЕТ СН'!$F$14+СВЦЭМ!$D$10+'СЕТ СН'!$F$6-'СЕТ СН'!$F$26</f>
        <v>1884.2390886499998</v>
      </c>
      <c r="T66" s="36">
        <f>SUMIFS(СВЦЭМ!$D$39:$D$782,СВЦЭМ!$A$39:$A$782,$A66,СВЦЭМ!$B$39:$B$782,T$47)+'СЕТ СН'!$F$14+СВЦЭМ!$D$10+'СЕТ СН'!$F$6-'СЕТ СН'!$F$26</f>
        <v>1796.0758035099998</v>
      </c>
      <c r="U66" s="36">
        <f>SUMIFS(СВЦЭМ!$D$39:$D$782,СВЦЭМ!$A$39:$A$782,$A66,СВЦЭМ!$B$39:$B$782,U$47)+'СЕТ СН'!$F$14+СВЦЭМ!$D$10+'СЕТ СН'!$F$6-'СЕТ СН'!$F$26</f>
        <v>1842.3973006900001</v>
      </c>
      <c r="V66" s="36">
        <f>SUMIFS(СВЦЭМ!$D$39:$D$782,СВЦЭМ!$A$39:$A$782,$A66,СВЦЭМ!$B$39:$B$782,V$47)+'СЕТ СН'!$F$14+СВЦЭМ!$D$10+'СЕТ СН'!$F$6-'СЕТ СН'!$F$26</f>
        <v>1848.0443884400001</v>
      </c>
      <c r="W66" s="36">
        <f>SUMIFS(СВЦЭМ!$D$39:$D$782,СВЦЭМ!$A$39:$A$782,$A66,СВЦЭМ!$B$39:$B$782,W$47)+'СЕТ СН'!$F$14+СВЦЭМ!$D$10+'СЕТ СН'!$F$6-'СЕТ СН'!$F$26</f>
        <v>1877.5361506700001</v>
      </c>
      <c r="X66" s="36">
        <f>SUMIFS(СВЦЭМ!$D$39:$D$782,СВЦЭМ!$A$39:$A$782,$A66,СВЦЭМ!$B$39:$B$782,X$47)+'СЕТ СН'!$F$14+СВЦЭМ!$D$10+'СЕТ СН'!$F$6-'СЕТ СН'!$F$26</f>
        <v>1886.1729805800001</v>
      </c>
      <c r="Y66" s="36">
        <f>SUMIFS(СВЦЭМ!$D$39:$D$782,СВЦЭМ!$A$39:$A$782,$A66,СВЦЭМ!$B$39:$B$782,Y$47)+'СЕТ СН'!$F$14+СВЦЭМ!$D$10+'СЕТ СН'!$F$6-'СЕТ СН'!$F$26</f>
        <v>1897.2406664</v>
      </c>
    </row>
    <row r="67" spans="1:25" ht="15.75" x14ac:dyDescent="0.2">
      <c r="A67" s="35">
        <f t="shared" si="1"/>
        <v>44915</v>
      </c>
      <c r="B67" s="36">
        <f>SUMIFS(СВЦЭМ!$D$39:$D$782,СВЦЭМ!$A$39:$A$782,$A67,СВЦЭМ!$B$39:$B$782,B$47)+'СЕТ СН'!$F$14+СВЦЭМ!$D$10+'СЕТ СН'!$F$6-'СЕТ СН'!$F$26</f>
        <v>1853.52209636</v>
      </c>
      <c r="C67" s="36">
        <f>SUMIFS(СВЦЭМ!$D$39:$D$782,СВЦЭМ!$A$39:$A$782,$A67,СВЦЭМ!$B$39:$B$782,C$47)+'СЕТ СН'!$F$14+СВЦЭМ!$D$10+'СЕТ СН'!$F$6-'СЕТ СН'!$F$26</f>
        <v>1873.4890611999999</v>
      </c>
      <c r="D67" s="36">
        <f>SUMIFS(СВЦЭМ!$D$39:$D$782,СВЦЭМ!$A$39:$A$782,$A67,СВЦЭМ!$B$39:$B$782,D$47)+'СЕТ СН'!$F$14+СВЦЭМ!$D$10+'СЕТ СН'!$F$6-'СЕТ СН'!$F$26</f>
        <v>1874.2869837200001</v>
      </c>
      <c r="E67" s="36">
        <f>SUMIFS(СВЦЭМ!$D$39:$D$782,СВЦЭМ!$A$39:$A$782,$A67,СВЦЭМ!$B$39:$B$782,E$47)+'СЕТ СН'!$F$14+СВЦЭМ!$D$10+'СЕТ СН'!$F$6-'СЕТ СН'!$F$26</f>
        <v>1880.1686269500001</v>
      </c>
      <c r="F67" s="36">
        <f>SUMIFS(СВЦЭМ!$D$39:$D$782,СВЦЭМ!$A$39:$A$782,$A67,СВЦЭМ!$B$39:$B$782,F$47)+'СЕТ СН'!$F$14+СВЦЭМ!$D$10+'СЕТ СН'!$F$6-'СЕТ СН'!$F$26</f>
        <v>1875.75637796</v>
      </c>
      <c r="G67" s="36">
        <f>SUMIFS(СВЦЭМ!$D$39:$D$782,СВЦЭМ!$A$39:$A$782,$A67,СВЦЭМ!$B$39:$B$782,G$47)+'СЕТ СН'!$F$14+СВЦЭМ!$D$10+'СЕТ СН'!$F$6-'СЕТ СН'!$F$26</f>
        <v>1863.8367407999999</v>
      </c>
      <c r="H67" s="36">
        <f>SUMIFS(СВЦЭМ!$D$39:$D$782,СВЦЭМ!$A$39:$A$782,$A67,СВЦЭМ!$B$39:$B$782,H$47)+'СЕТ СН'!$F$14+СВЦЭМ!$D$10+'СЕТ СН'!$F$6-'СЕТ СН'!$F$26</f>
        <v>1833.8768707099998</v>
      </c>
      <c r="I67" s="36">
        <f>SUMIFS(СВЦЭМ!$D$39:$D$782,СВЦЭМ!$A$39:$A$782,$A67,СВЦЭМ!$B$39:$B$782,I$47)+'СЕТ СН'!$F$14+СВЦЭМ!$D$10+'СЕТ СН'!$F$6-'СЕТ СН'!$F$26</f>
        <v>1818.87052877</v>
      </c>
      <c r="J67" s="36">
        <f>SUMIFS(СВЦЭМ!$D$39:$D$782,СВЦЭМ!$A$39:$A$782,$A67,СВЦЭМ!$B$39:$B$782,J$47)+'СЕТ СН'!$F$14+СВЦЭМ!$D$10+'СЕТ СН'!$F$6-'СЕТ СН'!$F$26</f>
        <v>1810.3900276899999</v>
      </c>
      <c r="K67" s="36">
        <f>SUMIFS(СВЦЭМ!$D$39:$D$782,СВЦЭМ!$A$39:$A$782,$A67,СВЦЭМ!$B$39:$B$782,K$47)+'СЕТ СН'!$F$14+СВЦЭМ!$D$10+'СЕТ СН'!$F$6-'СЕТ СН'!$F$26</f>
        <v>1805.3198719000002</v>
      </c>
      <c r="L67" s="36">
        <f>SUMIFS(СВЦЭМ!$D$39:$D$782,СВЦЭМ!$A$39:$A$782,$A67,СВЦЭМ!$B$39:$B$782,L$47)+'СЕТ СН'!$F$14+СВЦЭМ!$D$10+'СЕТ СН'!$F$6-'СЕТ СН'!$F$26</f>
        <v>1805.6125336599998</v>
      </c>
      <c r="M67" s="36">
        <f>SUMIFS(СВЦЭМ!$D$39:$D$782,СВЦЭМ!$A$39:$A$782,$A67,СВЦЭМ!$B$39:$B$782,M$47)+'СЕТ СН'!$F$14+СВЦЭМ!$D$10+'СЕТ СН'!$F$6-'СЕТ СН'!$F$26</f>
        <v>1796.8207942999998</v>
      </c>
      <c r="N67" s="36">
        <f>SUMIFS(СВЦЭМ!$D$39:$D$782,СВЦЭМ!$A$39:$A$782,$A67,СВЦЭМ!$B$39:$B$782,N$47)+'СЕТ СН'!$F$14+СВЦЭМ!$D$10+'СЕТ СН'!$F$6-'СЕТ СН'!$F$26</f>
        <v>1845.5800068899998</v>
      </c>
      <c r="O67" s="36">
        <f>SUMIFS(СВЦЭМ!$D$39:$D$782,СВЦЭМ!$A$39:$A$782,$A67,СВЦЭМ!$B$39:$B$782,O$47)+'СЕТ СН'!$F$14+СВЦЭМ!$D$10+'СЕТ СН'!$F$6-'СЕТ СН'!$F$26</f>
        <v>1851.3927378899998</v>
      </c>
      <c r="P67" s="36">
        <f>SUMIFS(СВЦЭМ!$D$39:$D$782,СВЦЭМ!$A$39:$A$782,$A67,СВЦЭМ!$B$39:$B$782,P$47)+'СЕТ СН'!$F$14+СВЦЭМ!$D$10+'СЕТ СН'!$F$6-'СЕТ СН'!$F$26</f>
        <v>1857.6749604799998</v>
      </c>
      <c r="Q67" s="36">
        <f>SUMIFS(СВЦЭМ!$D$39:$D$782,СВЦЭМ!$A$39:$A$782,$A67,СВЦЭМ!$B$39:$B$782,Q$47)+'СЕТ СН'!$F$14+СВЦЭМ!$D$10+'СЕТ СН'!$F$6-'СЕТ СН'!$F$26</f>
        <v>1860.7947517100001</v>
      </c>
      <c r="R67" s="36">
        <f>SUMIFS(СВЦЭМ!$D$39:$D$782,СВЦЭМ!$A$39:$A$782,$A67,СВЦЭМ!$B$39:$B$782,R$47)+'СЕТ СН'!$F$14+СВЦЭМ!$D$10+'СЕТ СН'!$F$6-'СЕТ СН'!$F$26</f>
        <v>1850.7783309199999</v>
      </c>
      <c r="S67" s="36">
        <f>SUMIFS(СВЦЭМ!$D$39:$D$782,СВЦЭМ!$A$39:$A$782,$A67,СВЦЭМ!$B$39:$B$782,S$47)+'СЕТ СН'!$F$14+СВЦЭМ!$D$10+'СЕТ СН'!$F$6-'СЕТ СН'!$F$26</f>
        <v>1815.30564215</v>
      </c>
      <c r="T67" s="36">
        <f>SUMIFS(СВЦЭМ!$D$39:$D$782,СВЦЭМ!$A$39:$A$782,$A67,СВЦЭМ!$B$39:$B$782,T$47)+'СЕТ СН'!$F$14+СВЦЭМ!$D$10+'СЕТ СН'!$F$6-'СЕТ СН'!$F$26</f>
        <v>1732.87989978</v>
      </c>
      <c r="U67" s="36">
        <f>SUMIFS(СВЦЭМ!$D$39:$D$782,СВЦЭМ!$A$39:$A$782,$A67,СВЦЭМ!$B$39:$B$782,U$47)+'СЕТ СН'!$F$14+СВЦЭМ!$D$10+'СЕТ СН'!$F$6-'СЕТ СН'!$F$26</f>
        <v>1756.9198742200001</v>
      </c>
      <c r="V67" s="36">
        <f>SUMIFS(СВЦЭМ!$D$39:$D$782,СВЦЭМ!$A$39:$A$782,$A67,СВЦЭМ!$B$39:$B$782,V$47)+'СЕТ СН'!$F$14+СВЦЭМ!$D$10+'СЕТ СН'!$F$6-'СЕТ СН'!$F$26</f>
        <v>1805.80510654</v>
      </c>
      <c r="W67" s="36">
        <f>SUMIFS(СВЦЭМ!$D$39:$D$782,СВЦЭМ!$A$39:$A$782,$A67,СВЦЭМ!$B$39:$B$782,W$47)+'СЕТ СН'!$F$14+СВЦЭМ!$D$10+'СЕТ СН'!$F$6-'СЕТ СН'!$F$26</f>
        <v>1826.5837337799999</v>
      </c>
      <c r="X67" s="36">
        <f>SUMIFS(СВЦЭМ!$D$39:$D$782,СВЦЭМ!$A$39:$A$782,$A67,СВЦЭМ!$B$39:$B$782,X$47)+'СЕТ СН'!$F$14+СВЦЭМ!$D$10+'СЕТ СН'!$F$6-'СЕТ СН'!$F$26</f>
        <v>1840.5885663200002</v>
      </c>
      <c r="Y67" s="36">
        <f>SUMIFS(СВЦЭМ!$D$39:$D$782,СВЦЭМ!$A$39:$A$782,$A67,СВЦЭМ!$B$39:$B$782,Y$47)+'СЕТ СН'!$F$14+СВЦЭМ!$D$10+'СЕТ СН'!$F$6-'СЕТ СН'!$F$26</f>
        <v>1852.1003488900001</v>
      </c>
    </row>
    <row r="68" spans="1:25" ht="15.75" x14ac:dyDescent="0.2">
      <c r="A68" s="35">
        <f t="shared" si="1"/>
        <v>44916</v>
      </c>
      <c r="B68" s="36">
        <f>SUMIFS(СВЦЭМ!$D$39:$D$782,СВЦЭМ!$A$39:$A$782,$A68,СВЦЭМ!$B$39:$B$782,B$47)+'СЕТ СН'!$F$14+СВЦЭМ!$D$10+'СЕТ СН'!$F$6-'СЕТ СН'!$F$26</f>
        <v>1833.0029100100001</v>
      </c>
      <c r="C68" s="36">
        <f>SUMIFS(СВЦЭМ!$D$39:$D$782,СВЦЭМ!$A$39:$A$782,$A68,СВЦЭМ!$B$39:$B$782,C$47)+'СЕТ СН'!$F$14+СВЦЭМ!$D$10+'СЕТ СН'!$F$6-'СЕТ СН'!$F$26</f>
        <v>1848.3865716300002</v>
      </c>
      <c r="D68" s="36">
        <f>SUMIFS(СВЦЭМ!$D$39:$D$782,СВЦЭМ!$A$39:$A$782,$A68,СВЦЭМ!$B$39:$B$782,D$47)+'СЕТ СН'!$F$14+СВЦЭМ!$D$10+'СЕТ СН'!$F$6-'СЕТ СН'!$F$26</f>
        <v>1843.0853199399999</v>
      </c>
      <c r="E68" s="36">
        <f>SUMIFS(СВЦЭМ!$D$39:$D$782,СВЦЭМ!$A$39:$A$782,$A68,СВЦЭМ!$B$39:$B$782,E$47)+'СЕТ СН'!$F$14+СВЦЭМ!$D$10+'СЕТ СН'!$F$6-'СЕТ СН'!$F$26</f>
        <v>1847.9239011300001</v>
      </c>
      <c r="F68" s="36">
        <f>SUMIFS(СВЦЭМ!$D$39:$D$782,СВЦЭМ!$A$39:$A$782,$A68,СВЦЭМ!$B$39:$B$782,F$47)+'СЕТ СН'!$F$14+СВЦЭМ!$D$10+'СЕТ СН'!$F$6-'СЕТ СН'!$F$26</f>
        <v>1893.39483376</v>
      </c>
      <c r="G68" s="36">
        <f>SUMIFS(СВЦЭМ!$D$39:$D$782,СВЦЭМ!$A$39:$A$782,$A68,СВЦЭМ!$B$39:$B$782,G$47)+'СЕТ СН'!$F$14+СВЦЭМ!$D$10+'СЕТ СН'!$F$6-'СЕТ СН'!$F$26</f>
        <v>1846.7241847400001</v>
      </c>
      <c r="H68" s="36">
        <f>SUMIFS(СВЦЭМ!$D$39:$D$782,СВЦЭМ!$A$39:$A$782,$A68,СВЦЭМ!$B$39:$B$782,H$47)+'СЕТ СН'!$F$14+СВЦЭМ!$D$10+'СЕТ СН'!$F$6-'СЕТ СН'!$F$26</f>
        <v>1795.4751406800001</v>
      </c>
      <c r="I68" s="36">
        <f>SUMIFS(СВЦЭМ!$D$39:$D$782,СВЦЭМ!$A$39:$A$782,$A68,СВЦЭМ!$B$39:$B$782,I$47)+'СЕТ СН'!$F$14+СВЦЭМ!$D$10+'СЕТ СН'!$F$6-'СЕТ СН'!$F$26</f>
        <v>1804.52773187</v>
      </c>
      <c r="J68" s="36">
        <f>SUMIFS(СВЦЭМ!$D$39:$D$782,СВЦЭМ!$A$39:$A$782,$A68,СВЦЭМ!$B$39:$B$782,J$47)+'СЕТ СН'!$F$14+СВЦЭМ!$D$10+'СЕТ СН'!$F$6-'СЕТ СН'!$F$26</f>
        <v>1763.7123570600002</v>
      </c>
      <c r="K68" s="36">
        <f>SUMIFS(СВЦЭМ!$D$39:$D$782,СВЦЭМ!$A$39:$A$782,$A68,СВЦЭМ!$B$39:$B$782,K$47)+'СЕТ СН'!$F$14+СВЦЭМ!$D$10+'СЕТ СН'!$F$6-'СЕТ СН'!$F$26</f>
        <v>1758.1454194399998</v>
      </c>
      <c r="L68" s="36">
        <f>SUMIFS(СВЦЭМ!$D$39:$D$782,СВЦЭМ!$A$39:$A$782,$A68,СВЦЭМ!$B$39:$B$782,L$47)+'СЕТ СН'!$F$14+СВЦЭМ!$D$10+'СЕТ СН'!$F$6-'СЕТ СН'!$F$26</f>
        <v>1735.9548095999999</v>
      </c>
      <c r="M68" s="36">
        <f>SUMIFS(СВЦЭМ!$D$39:$D$782,СВЦЭМ!$A$39:$A$782,$A68,СВЦЭМ!$B$39:$B$782,M$47)+'СЕТ СН'!$F$14+СВЦЭМ!$D$10+'СЕТ СН'!$F$6-'СЕТ СН'!$F$26</f>
        <v>1757.5566481999999</v>
      </c>
      <c r="N68" s="36">
        <f>SUMIFS(СВЦЭМ!$D$39:$D$782,СВЦЭМ!$A$39:$A$782,$A68,СВЦЭМ!$B$39:$B$782,N$47)+'СЕТ СН'!$F$14+СВЦЭМ!$D$10+'СЕТ СН'!$F$6-'СЕТ СН'!$F$26</f>
        <v>1754.4470431</v>
      </c>
      <c r="O68" s="36">
        <f>SUMIFS(СВЦЭМ!$D$39:$D$782,СВЦЭМ!$A$39:$A$782,$A68,СВЦЭМ!$B$39:$B$782,O$47)+'СЕТ СН'!$F$14+СВЦЭМ!$D$10+'СЕТ СН'!$F$6-'СЕТ СН'!$F$26</f>
        <v>1743.55452995</v>
      </c>
      <c r="P68" s="36">
        <f>SUMIFS(СВЦЭМ!$D$39:$D$782,СВЦЭМ!$A$39:$A$782,$A68,СВЦЭМ!$B$39:$B$782,P$47)+'СЕТ СН'!$F$14+СВЦЭМ!$D$10+'СЕТ СН'!$F$6-'СЕТ СН'!$F$26</f>
        <v>1747.6577479399998</v>
      </c>
      <c r="Q68" s="36">
        <f>SUMIFS(СВЦЭМ!$D$39:$D$782,СВЦЭМ!$A$39:$A$782,$A68,СВЦЭМ!$B$39:$B$782,Q$47)+'СЕТ СН'!$F$14+СВЦЭМ!$D$10+'СЕТ СН'!$F$6-'СЕТ СН'!$F$26</f>
        <v>1773.8486505199999</v>
      </c>
      <c r="R68" s="36">
        <f>SUMIFS(СВЦЭМ!$D$39:$D$782,СВЦЭМ!$A$39:$A$782,$A68,СВЦЭМ!$B$39:$B$782,R$47)+'СЕТ СН'!$F$14+СВЦЭМ!$D$10+'СЕТ СН'!$F$6-'СЕТ СН'!$F$26</f>
        <v>1774.11853049</v>
      </c>
      <c r="S68" s="36">
        <f>SUMIFS(СВЦЭМ!$D$39:$D$782,СВЦЭМ!$A$39:$A$782,$A68,СВЦЭМ!$B$39:$B$782,S$47)+'СЕТ СН'!$F$14+СВЦЭМ!$D$10+'СЕТ СН'!$F$6-'СЕТ СН'!$F$26</f>
        <v>1770.7713895299999</v>
      </c>
      <c r="T68" s="36">
        <f>SUMIFS(СВЦЭМ!$D$39:$D$782,СВЦЭМ!$A$39:$A$782,$A68,СВЦЭМ!$B$39:$B$782,T$47)+'СЕТ СН'!$F$14+СВЦЭМ!$D$10+'СЕТ СН'!$F$6-'СЕТ СН'!$F$26</f>
        <v>1760.2051996499999</v>
      </c>
      <c r="U68" s="36">
        <f>SUMIFS(СВЦЭМ!$D$39:$D$782,СВЦЭМ!$A$39:$A$782,$A68,СВЦЭМ!$B$39:$B$782,U$47)+'СЕТ СН'!$F$14+СВЦЭМ!$D$10+'СЕТ СН'!$F$6-'СЕТ СН'!$F$26</f>
        <v>1762.9966381599997</v>
      </c>
      <c r="V68" s="36">
        <f>SUMIFS(СВЦЭМ!$D$39:$D$782,СВЦЭМ!$A$39:$A$782,$A68,СВЦЭМ!$B$39:$B$782,V$47)+'СЕТ СН'!$F$14+СВЦЭМ!$D$10+'СЕТ СН'!$F$6-'СЕТ СН'!$F$26</f>
        <v>1774.95746461</v>
      </c>
      <c r="W68" s="36">
        <f>SUMIFS(СВЦЭМ!$D$39:$D$782,СВЦЭМ!$A$39:$A$782,$A68,СВЦЭМ!$B$39:$B$782,W$47)+'СЕТ СН'!$F$14+СВЦЭМ!$D$10+'СЕТ СН'!$F$6-'СЕТ СН'!$F$26</f>
        <v>1756.2304850099999</v>
      </c>
      <c r="X68" s="36">
        <f>SUMIFS(СВЦЭМ!$D$39:$D$782,СВЦЭМ!$A$39:$A$782,$A68,СВЦЭМ!$B$39:$B$782,X$47)+'СЕТ СН'!$F$14+СВЦЭМ!$D$10+'СЕТ СН'!$F$6-'СЕТ СН'!$F$26</f>
        <v>1749.8424115500002</v>
      </c>
      <c r="Y68" s="36">
        <f>SUMIFS(СВЦЭМ!$D$39:$D$782,СВЦЭМ!$A$39:$A$782,$A68,СВЦЭМ!$B$39:$B$782,Y$47)+'СЕТ СН'!$F$14+СВЦЭМ!$D$10+'СЕТ СН'!$F$6-'СЕТ СН'!$F$26</f>
        <v>1761.6677989899999</v>
      </c>
    </row>
    <row r="69" spans="1:25" ht="15.75" x14ac:dyDescent="0.2">
      <c r="A69" s="35">
        <f t="shared" si="1"/>
        <v>44917</v>
      </c>
      <c r="B69" s="36">
        <f>SUMIFS(СВЦЭМ!$D$39:$D$782,СВЦЭМ!$A$39:$A$782,$A69,СВЦЭМ!$B$39:$B$782,B$47)+'СЕТ СН'!$F$14+СВЦЭМ!$D$10+'СЕТ СН'!$F$6-'СЕТ СН'!$F$26</f>
        <v>1795.9698555099999</v>
      </c>
      <c r="C69" s="36">
        <f>SUMIFS(СВЦЭМ!$D$39:$D$782,СВЦЭМ!$A$39:$A$782,$A69,СВЦЭМ!$B$39:$B$782,C$47)+'СЕТ СН'!$F$14+СВЦЭМ!$D$10+'СЕТ СН'!$F$6-'СЕТ СН'!$F$26</f>
        <v>1817.0757920800002</v>
      </c>
      <c r="D69" s="36">
        <f>SUMIFS(СВЦЭМ!$D$39:$D$782,СВЦЭМ!$A$39:$A$782,$A69,СВЦЭМ!$B$39:$B$782,D$47)+'СЕТ СН'!$F$14+СВЦЭМ!$D$10+'СЕТ СН'!$F$6-'СЕТ СН'!$F$26</f>
        <v>1812.6531143399998</v>
      </c>
      <c r="E69" s="36">
        <f>SUMIFS(СВЦЭМ!$D$39:$D$782,СВЦЭМ!$A$39:$A$782,$A69,СВЦЭМ!$B$39:$B$782,E$47)+'СЕТ СН'!$F$14+СВЦЭМ!$D$10+'СЕТ СН'!$F$6-'СЕТ СН'!$F$26</f>
        <v>1839.5689466399999</v>
      </c>
      <c r="F69" s="36">
        <f>SUMIFS(СВЦЭМ!$D$39:$D$782,СВЦЭМ!$A$39:$A$782,$A69,СВЦЭМ!$B$39:$B$782,F$47)+'СЕТ СН'!$F$14+СВЦЭМ!$D$10+'СЕТ СН'!$F$6-'СЕТ СН'!$F$26</f>
        <v>1868.1173156300001</v>
      </c>
      <c r="G69" s="36">
        <f>SUMIFS(СВЦЭМ!$D$39:$D$782,СВЦЭМ!$A$39:$A$782,$A69,СВЦЭМ!$B$39:$B$782,G$47)+'СЕТ СН'!$F$14+СВЦЭМ!$D$10+'СЕТ СН'!$F$6-'СЕТ СН'!$F$26</f>
        <v>1870.2903953599998</v>
      </c>
      <c r="H69" s="36">
        <f>SUMIFS(СВЦЭМ!$D$39:$D$782,СВЦЭМ!$A$39:$A$782,$A69,СВЦЭМ!$B$39:$B$782,H$47)+'СЕТ СН'!$F$14+СВЦЭМ!$D$10+'СЕТ СН'!$F$6-'СЕТ СН'!$F$26</f>
        <v>1844.61805516</v>
      </c>
      <c r="I69" s="36">
        <f>SUMIFS(СВЦЭМ!$D$39:$D$782,СВЦЭМ!$A$39:$A$782,$A69,СВЦЭМ!$B$39:$B$782,I$47)+'СЕТ СН'!$F$14+СВЦЭМ!$D$10+'СЕТ СН'!$F$6-'СЕТ СН'!$F$26</f>
        <v>1827.5743597999999</v>
      </c>
      <c r="J69" s="36">
        <f>SUMIFS(СВЦЭМ!$D$39:$D$782,СВЦЭМ!$A$39:$A$782,$A69,СВЦЭМ!$B$39:$B$782,J$47)+'СЕТ СН'!$F$14+СВЦЭМ!$D$10+'СЕТ СН'!$F$6-'СЕТ СН'!$F$26</f>
        <v>1810.49477781</v>
      </c>
      <c r="K69" s="36">
        <f>SUMIFS(СВЦЭМ!$D$39:$D$782,СВЦЭМ!$A$39:$A$782,$A69,СВЦЭМ!$B$39:$B$782,K$47)+'СЕТ СН'!$F$14+СВЦЭМ!$D$10+'СЕТ СН'!$F$6-'СЕТ СН'!$F$26</f>
        <v>1787.6771192900001</v>
      </c>
      <c r="L69" s="36">
        <f>SUMIFS(СВЦЭМ!$D$39:$D$782,СВЦЭМ!$A$39:$A$782,$A69,СВЦЭМ!$B$39:$B$782,L$47)+'СЕТ СН'!$F$14+СВЦЭМ!$D$10+'СЕТ СН'!$F$6-'СЕТ СН'!$F$26</f>
        <v>1803.3065214899998</v>
      </c>
      <c r="M69" s="36">
        <f>SUMIFS(СВЦЭМ!$D$39:$D$782,СВЦЭМ!$A$39:$A$782,$A69,СВЦЭМ!$B$39:$B$782,M$47)+'СЕТ СН'!$F$14+СВЦЭМ!$D$10+'СЕТ СН'!$F$6-'СЕТ СН'!$F$26</f>
        <v>1812.1363591899999</v>
      </c>
      <c r="N69" s="36">
        <f>SUMIFS(СВЦЭМ!$D$39:$D$782,СВЦЭМ!$A$39:$A$782,$A69,СВЦЭМ!$B$39:$B$782,N$47)+'СЕТ СН'!$F$14+СВЦЭМ!$D$10+'СЕТ СН'!$F$6-'СЕТ СН'!$F$26</f>
        <v>1839.7461106199999</v>
      </c>
      <c r="O69" s="36">
        <f>SUMIFS(СВЦЭМ!$D$39:$D$782,СВЦЭМ!$A$39:$A$782,$A69,СВЦЭМ!$B$39:$B$782,O$47)+'СЕТ СН'!$F$14+СВЦЭМ!$D$10+'СЕТ СН'!$F$6-'СЕТ СН'!$F$26</f>
        <v>1836.89011549</v>
      </c>
      <c r="P69" s="36">
        <f>SUMIFS(СВЦЭМ!$D$39:$D$782,СВЦЭМ!$A$39:$A$782,$A69,СВЦЭМ!$B$39:$B$782,P$47)+'СЕТ СН'!$F$14+СВЦЭМ!$D$10+'СЕТ СН'!$F$6-'СЕТ СН'!$F$26</f>
        <v>1849.67605482</v>
      </c>
      <c r="Q69" s="36">
        <f>SUMIFS(СВЦЭМ!$D$39:$D$782,СВЦЭМ!$A$39:$A$782,$A69,СВЦЭМ!$B$39:$B$782,Q$47)+'СЕТ СН'!$F$14+СВЦЭМ!$D$10+'СЕТ СН'!$F$6-'СЕТ СН'!$F$26</f>
        <v>1855.3406412599998</v>
      </c>
      <c r="R69" s="36">
        <f>SUMIFS(СВЦЭМ!$D$39:$D$782,СВЦЭМ!$A$39:$A$782,$A69,СВЦЭМ!$B$39:$B$782,R$47)+'СЕТ СН'!$F$14+СВЦЭМ!$D$10+'СЕТ СН'!$F$6-'СЕТ СН'!$F$26</f>
        <v>1819.0694841</v>
      </c>
      <c r="S69" s="36">
        <f>SUMIFS(СВЦЭМ!$D$39:$D$782,СВЦЭМ!$A$39:$A$782,$A69,СВЦЭМ!$B$39:$B$782,S$47)+'СЕТ СН'!$F$14+СВЦЭМ!$D$10+'СЕТ СН'!$F$6-'СЕТ СН'!$F$26</f>
        <v>1820.1832396599998</v>
      </c>
      <c r="T69" s="36">
        <f>SUMIFS(СВЦЭМ!$D$39:$D$782,СВЦЭМ!$A$39:$A$782,$A69,СВЦЭМ!$B$39:$B$782,T$47)+'СЕТ СН'!$F$14+СВЦЭМ!$D$10+'СЕТ СН'!$F$6-'СЕТ СН'!$F$26</f>
        <v>1776.2053948399998</v>
      </c>
      <c r="U69" s="36">
        <f>SUMIFS(СВЦЭМ!$D$39:$D$782,СВЦЭМ!$A$39:$A$782,$A69,СВЦЭМ!$B$39:$B$782,U$47)+'СЕТ СН'!$F$14+СВЦЭМ!$D$10+'СЕТ СН'!$F$6-'СЕТ СН'!$F$26</f>
        <v>1777.9246786499998</v>
      </c>
      <c r="V69" s="36">
        <f>SUMIFS(СВЦЭМ!$D$39:$D$782,СВЦЭМ!$A$39:$A$782,$A69,СВЦЭМ!$B$39:$B$782,V$47)+'СЕТ СН'!$F$14+СВЦЭМ!$D$10+'СЕТ СН'!$F$6-'СЕТ СН'!$F$26</f>
        <v>1812.5426173800001</v>
      </c>
      <c r="W69" s="36">
        <f>SUMIFS(СВЦЭМ!$D$39:$D$782,СВЦЭМ!$A$39:$A$782,$A69,СВЦЭМ!$B$39:$B$782,W$47)+'СЕТ СН'!$F$14+СВЦЭМ!$D$10+'СЕТ СН'!$F$6-'СЕТ СН'!$F$26</f>
        <v>1816.5203027299999</v>
      </c>
      <c r="X69" s="36">
        <f>SUMIFS(СВЦЭМ!$D$39:$D$782,СВЦЭМ!$A$39:$A$782,$A69,СВЦЭМ!$B$39:$B$782,X$47)+'СЕТ СН'!$F$14+СВЦЭМ!$D$10+'СЕТ СН'!$F$6-'СЕТ СН'!$F$26</f>
        <v>1834.9819049899997</v>
      </c>
      <c r="Y69" s="36">
        <f>SUMIFS(СВЦЭМ!$D$39:$D$782,СВЦЭМ!$A$39:$A$782,$A69,СВЦЭМ!$B$39:$B$782,Y$47)+'СЕТ СН'!$F$14+СВЦЭМ!$D$10+'СЕТ СН'!$F$6-'СЕТ СН'!$F$26</f>
        <v>1855.80718329</v>
      </c>
    </row>
    <row r="70" spans="1:25" ht="15.75" x14ac:dyDescent="0.2">
      <c r="A70" s="35">
        <f t="shared" si="1"/>
        <v>44918</v>
      </c>
      <c r="B70" s="36">
        <f>SUMIFS(СВЦЭМ!$D$39:$D$782,СВЦЭМ!$A$39:$A$782,$A70,СВЦЭМ!$B$39:$B$782,B$47)+'СЕТ СН'!$F$14+СВЦЭМ!$D$10+'СЕТ СН'!$F$6-'СЕТ СН'!$F$26</f>
        <v>1975.86447602</v>
      </c>
      <c r="C70" s="36">
        <f>SUMIFS(СВЦЭМ!$D$39:$D$782,СВЦЭМ!$A$39:$A$782,$A70,СВЦЭМ!$B$39:$B$782,C$47)+'СЕТ СН'!$F$14+СВЦЭМ!$D$10+'СЕТ СН'!$F$6-'СЕТ СН'!$F$26</f>
        <v>2001.2758652799998</v>
      </c>
      <c r="D70" s="36">
        <f>SUMIFS(СВЦЭМ!$D$39:$D$782,СВЦЭМ!$A$39:$A$782,$A70,СВЦЭМ!$B$39:$B$782,D$47)+'СЕТ СН'!$F$14+СВЦЭМ!$D$10+'СЕТ СН'!$F$6-'СЕТ СН'!$F$26</f>
        <v>2021.55529299</v>
      </c>
      <c r="E70" s="36">
        <f>SUMIFS(СВЦЭМ!$D$39:$D$782,СВЦЭМ!$A$39:$A$782,$A70,СВЦЭМ!$B$39:$B$782,E$47)+'СЕТ СН'!$F$14+СВЦЭМ!$D$10+'СЕТ СН'!$F$6-'СЕТ СН'!$F$26</f>
        <v>2031.6560073000001</v>
      </c>
      <c r="F70" s="36">
        <f>SUMIFS(СВЦЭМ!$D$39:$D$782,СВЦЭМ!$A$39:$A$782,$A70,СВЦЭМ!$B$39:$B$782,F$47)+'СЕТ СН'!$F$14+СВЦЭМ!$D$10+'СЕТ СН'!$F$6-'СЕТ СН'!$F$26</f>
        <v>2029.9812793000001</v>
      </c>
      <c r="G70" s="36">
        <f>SUMIFS(СВЦЭМ!$D$39:$D$782,СВЦЭМ!$A$39:$A$782,$A70,СВЦЭМ!$B$39:$B$782,G$47)+'СЕТ СН'!$F$14+СВЦЭМ!$D$10+'СЕТ СН'!$F$6-'СЕТ СН'!$F$26</f>
        <v>2015.46141984</v>
      </c>
      <c r="H70" s="36">
        <f>SUMIFS(СВЦЭМ!$D$39:$D$782,СВЦЭМ!$A$39:$A$782,$A70,СВЦЭМ!$B$39:$B$782,H$47)+'СЕТ СН'!$F$14+СВЦЭМ!$D$10+'СЕТ СН'!$F$6-'СЕТ СН'!$F$26</f>
        <v>1954.0800076099999</v>
      </c>
      <c r="I70" s="36">
        <f>SUMIFS(СВЦЭМ!$D$39:$D$782,СВЦЭМ!$A$39:$A$782,$A70,СВЦЭМ!$B$39:$B$782,I$47)+'СЕТ СН'!$F$14+СВЦЭМ!$D$10+'СЕТ СН'!$F$6-'СЕТ СН'!$F$26</f>
        <v>1934.6148248700001</v>
      </c>
      <c r="J70" s="36">
        <f>SUMIFS(СВЦЭМ!$D$39:$D$782,СВЦЭМ!$A$39:$A$782,$A70,СВЦЭМ!$B$39:$B$782,J$47)+'СЕТ СН'!$F$14+СВЦЭМ!$D$10+'СЕТ СН'!$F$6-'СЕТ СН'!$F$26</f>
        <v>1906.59005325</v>
      </c>
      <c r="K70" s="36">
        <f>SUMIFS(СВЦЭМ!$D$39:$D$782,СВЦЭМ!$A$39:$A$782,$A70,СВЦЭМ!$B$39:$B$782,K$47)+'СЕТ СН'!$F$14+СВЦЭМ!$D$10+'СЕТ СН'!$F$6-'СЕТ СН'!$F$26</f>
        <v>1895.4527093500001</v>
      </c>
      <c r="L70" s="36">
        <f>SUMIFS(СВЦЭМ!$D$39:$D$782,СВЦЭМ!$A$39:$A$782,$A70,СВЦЭМ!$B$39:$B$782,L$47)+'СЕТ СН'!$F$14+СВЦЭМ!$D$10+'СЕТ СН'!$F$6-'СЕТ СН'!$F$26</f>
        <v>1901.67477418</v>
      </c>
      <c r="M70" s="36">
        <f>SUMIFS(СВЦЭМ!$D$39:$D$782,СВЦЭМ!$A$39:$A$782,$A70,СВЦЭМ!$B$39:$B$782,M$47)+'СЕТ СН'!$F$14+СВЦЭМ!$D$10+'СЕТ СН'!$F$6-'СЕТ СН'!$F$26</f>
        <v>1908.81985257</v>
      </c>
      <c r="N70" s="36">
        <f>SUMIFS(СВЦЭМ!$D$39:$D$782,СВЦЭМ!$A$39:$A$782,$A70,СВЦЭМ!$B$39:$B$782,N$47)+'СЕТ СН'!$F$14+СВЦЭМ!$D$10+'СЕТ СН'!$F$6-'СЕТ СН'!$F$26</f>
        <v>1937.65779776</v>
      </c>
      <c r="O70" s="36">
        <f>SUMIFS(СВЦЭМ!$D$39:$D$782,СВЦЭМ!$A$39:$A$782,$A70,СВЦЭМ!$B$39:$B$782,O$47)+'СЕТ СН'!$F$14+СВЦЭМ!$D$10+'СЕТ СН'!$F$6-'СЕТ СН'!$F$26</f>
        <v>1935.4304529000001</v>
      </c>
      <c r="P70" s="36">
        <f>SUMIFS(СВЦЭМ!$D$39:$D$782,СВЦЭМ!$A$39:$A$782,$A70,СВЦЭМ!$B$39:$B$782,P$47)+'СЕТ СН'!$F$14+СВЦЭМ!$D$10+'СЕТ СН'!$F$6-'СЕТ СН'!$F$26</f>
        <v>1942.16761271</v>
      </c>
      <c r="Q70" s="36">
        <f>SUMIFS(СВЦЭМ!$D$39:$D$782,СВЦЭМ!$A$39:$A$782,$A70,СВЦЭМ!$B$39:$B$782,Q$47)+'СЕТ СН'!$F$14+СВЦЭМ!$D$10+'СЕТ СН'!$F$6-'СЕТ СН'!$F$26</f>
        <v>1948.6863157799999</v>
      </c>
      <c r="R70" s="36">
        <f>SUMIFS(СВЦЭМ!$D$39:$D$782,СВЦЭМ!$A$39:$A$782,$A70,СВЦЭМ!$B$39:$B$782,R$47)+'СЕТ СН'!$F$14+СВЦЭМ!$D$10+'СЕТ СН'!$F$6-'СЕТ СН'!$F$26</f>
        <v>1949.3070488499998</v>
      </c>
      <c r="S70" s="36">
        <f>SUMIFS(СВЦЭМ!$D$39:$D$782,СВЦЭМ!$A$39:$A$782,$A70,СВЦЭМ!$B$39:$B$782,S$47)+'СЕТ СН'!$F$14+СВЦЭМ!$D$10+'СЕТ СН'!$F$6-'СЕТ СН'!$F$26</f>
        <v>1916.1765741099998</v>
      </c>
      <c r="T70" s="36">
        <f>SUMIFS(СВЦЭМ!$D$39:$D$782,СВЦЭМ!$A$39:$A$782,$A70,СВЦЭМ!$B$39:$B$782,T$47)+'СЕТ СН'!$F$14+СВЦЭМ!$D$10+'СЕТ СН'!$F$6-'СЕТ СН'!$F$26</f>
        <v>1874.70628941</v>
      </c>
      <c r="U70" s="36">
        <f>SUMIFS(СВЦЭМ!$D$39:$D$782,СВЦЭМ!$A$39:$A$782,$A70,СВЦЭМ!$B$39:$B$782,U$47)+'СЕТ СН'!$F$14+СВЦЭМ!$D$10+'СЕТ СН'!$F$6-'СЕТ СН'!$F$26</f>
        <v>1877.8567496400001</v>
      </c>
      <c r="V70" s="36">
        <f>SUMIFS(СВЦЭМ!$D$39:$D$782,СВЦЭМ!$A$39:$A$782,$A70,СВЦЭМ!$B$39:$B$782,V$47)+'СЕТ СН'!$F$14+СВЦЭМ!$D$10+'СЕТ СН'!$F$6-'СЕТ СН'!$F$26</f>
        <v>1891.4865589999999</v>
      </c>
      <c r="W70" s="36">
        <f>SUMIFS(СВЦЭМ!$D$39:$D$782,СВЦЭМ!$A$39:$A$782,$A70,СВЦЭМ!$B$39:$B$782,W$47)+'СЕТ СН'!$F$14+СВЦЭМ!$D$10+'СЕТ СН'!$F$6-'СЕТ СН'!$F$26</f>
        <v>1915.8691164299998</v>
      </c>
      <c r="X70" s="36">
        <f>SUMIFS(СВЦЭМ!$D$39:$D$782,СВЦЭМ!$A$39:$A$782,$A70,СВЦЭМ!$B$39:$B$782,X$47)+'СЕТ СН'!$F$14+СВЦЭМ!$D$10+'СЕТ СН'!$F$6-'СЕТ СН'!$F$26</f>
        <v>1942.5413306099999</v>
      </c>
      <c r="Y70" s="36">
        <f>SUMIFS(СВЦЭМ!$D$39:$D$782,СВЦЭМ!$A$39:$A$782,$A70,СВЦЭМ!$B$39:$B$782,Y$47)+'СЕТ СН'!$F$14+СВЦЭМ!$D$10+'СЕТ СН'!$F$6-'СЕТ СН'!$F$26</f>
        <v>1974.9739206499999</v>
      </c>
    </row>
    <row r="71" spans="1:25" ht="15.75" x14ac:dyDescent="0.2">
      <c r="A71" s="35">
        <f t="shared" si="1"/>
        <v>44919</v>
      </c>
      <c r="B71" s="36">
        <f>SUMIFS(СВЦЭМ!$D$39:$D$782,СВЦЭМ!$A$39:$A$782,$A71,СВЦЭМ!$B$39:$B$782,B$47)+'СЕТ СН'!$F$14+СВЦЭМ!$D$10+'СЕТ СН'!$F$6-'СЕТ СН'!$F$26</f>
        <v>1909.4938687600002</v>
      </c>
      <c r="C71" s="36">
        <f>SUMIFS(СВЦЭМ!$D$39:$D$782,СВЦЭМ!$A$39:$A$782,$A71,СВЦЭМ!$B$39:$B$782,C$47)+'СЕТ СН'!$F$14+СВЦЭМ!$D$10+'СЕТ СН'!$F$6-'СЕТ СН'!$F$26</f>
        <v>1874.4195287799998</v>
      </c>
      <c r="D71" s="36">
        <f>SUMIFS(СВЦЭМ!$D$39:$D$782,СВЦЭМ!$A$39:$A$782,$A71,СВЦЭМ!$B$39:$B$782,D$47)+'СЕТ СН'!$F$14+СВЦЭМ!$D$10+'СЕТ СН'!$F$6-'СЕТ СН'!$F$26</f>
        <v>1858.38801233</v>
      </c>
      <c r="E71" s="36">
        <f>SUMIFS(СВЦЭМ!$D$39:$D$782,СВЦЭМ!$A$39:$A$782,$A71,СВЦЭМ!$B$39:$B$782,E$47)+'СЕТ СН'!$F$14+СВЦЭМ!$D$10+'СЕТ СН'!$F$6-'СЕТ СН'!$F$26</f>
        <v>1844.7186660100001</v>
      </c>
      <c r="F71" s="36">
        <f>SUMIFS(СВЦЭМ!$D$39:$D$782,СВЦЭМ!$A$39:$A$782,$A71,СВЦЭМ!$B$39:$B$782,F$47)+'СЕТ СН'!$F$14+СВЦЭМ!$D$10+'СЕТ СН'!$F$6-'СЕТ СН'!$F$26</f>
        <v>1892.9792361300001</v>
      </c>
      <c r="G71" s="36">
        <f>SUMIFS(СВЦЭМ!$D$39:$D$782,СВЦЭМ!$A$39:$A$782,$A71,СВЦЭМ!$B$39:$B$782,G$47)+'СЕТ СН'!$F$14+СВЦЭМ!$D$10+'СЕТ СН'!$F$6-'СЕТ СН'!$F$26</f>
        <v>1876.60093211</v>
      </c>
      <c r="H71" s="36">
        <f>SUMIFS(СВЦЭМ!$D$39:$D$782,СВЦЭМ!$A$39:$A$782,$A71,СВЦЭМ!$B$39:$B$782,H$47)+'СЕТ СН'!$F$14+СВЦЭМ!$D$10+'СЕТ СН'!$F$6-'СЕТ СН'!$F$26</f>
        <v>1871.0616519</v>
      </c>
      <c r="I71" s="36">
        <f>SUMIFS(СВЦЭМ!$D$39:$D$782,СВЦЭМ!$A$39:$A$782,$A71,СВЦЭМ!$B$39:$B$782,I$47)+'СЕТ СН'!$F$14+СВЦЭМ!$D$10+'СЕТ СН'!$F$6-'СЕТ СН'!$F$26</f>
        <v>1843.2307105599998</v>
      </c>
      <c r="J71" s="36">
        <f>SUMIFS(СВЦЭМ!$D$39:$D$782,СВЦЭМ!$A$39:$A$782,$A71,СВЦЭМ!$B$39:$B$782,J$47)+'СЕТ СН'!$F$14+СВЦЭМ!$D$10+'СЕТ СН'!$F$6-'СЕТ СН'!$F$26</f>
        <v>1835.7599850199999</v>
      </c>
      <c r="K71" s="36">
        <f>SUMIFS(СВЦЭМ!$D$39:$D$782,СВЦЭМ!$A$39:$A$782,$A71,СВЦЭМ!$B$39:$B$782,K$47)+'СЕТ СН'!$F$14+СВЦЭМ!$D$10+'СЕТ СН'!$F$6-'СЕТ СН'!$F$26</f>
        <v>1795.34195778</v>
      </c>
      <c r="L71" s="36">
        <f>SUMIFS(СВЦЭМ!$D$39:$D$782,СВЦЭМ!$A$39:$A$782,$A71,СВЦЭМ!$B$39:$B$782,L$47)+'СЕТ СН'!$F$14+СВЦЭМ!$D$10+'СЕТ СН'!$F$6-'СЕТ СН'!$F$26</f>
        <v>1770.9735794099997</v>
      </c>
      <c r="M71" s="36">
        <f>SUMIFS(СВЦЭМ!$D$39:$D$782,СВЦЭМ!$A$39:$A$782,$A71,СВЦЭМ!$B$39:$B$782,M$47)+'СЕТ СН'!$F$14+СВЦЭМ!$D$10+'СЕТ СН'!$F$6-'СЕТ СН'!$F$26</f>
        <v>1751.0472376399998</v>
      </c>
      <c r="N71" s="36">
        <f>SUMIFS(СВЦЭМ!$D$39:$D$782,СВЦЭМ!$A$39:$A$782,$A71,СВЦЭМ!$B$39:$B$782,N$47)+'СЕТ СН'!$F$14+СВЦЭМ!$D$10+'СЕТ СН'!$F$6-'СЕТ СН'!$F$26</f>
        <v>1778.2076216800001</v>
      </c>
      <c r="O71" s="36">
        <f>SUMIFS(СВЦЭМ!$D$39:$D$782,СВЦЭМ!$A$39:$A$782,$A71,СВЦЭМ!$B$39:$B$782,O$47)+'СЕТ СН'!$F$14+СВЦЭМ!$D$10+'СЕТ СН'!$F$6-'СЕТ СН'!$F$26</f>
        <v>1765.51874666</v>
      </c>
      <c r="P71" s="36">
        <f>SUMIFS(СВЦЭМ!$D$39:$D$782,СВЦЭМ!$A$39:$A$782,$A71,СВЦЭМ!$B$39:$B$782,P$47)+'СЕТ СН'!$F$14+СВЦЭМ!$D$10+'СЕТ СН'!$F$6-'СЕТ СН'!$F$26</f>
        <v>1765.1625825299998</v>
      </c>
      <c r="Q71" s="36">
        <f>SUMIFS(СВЦЭМ!$D$39:$D$782,СВЦЭМ!$A$39:$A$782,$A71,СВЦЭМ!$B$39:$B$782,Q$47)+'СЕТ СН'!$F$14+СВЦЭМ!$D$10+'СЕТ СН'!$F$6-'СЕТ СН'!$F$26</f>
        <v>1761.8676308300001</v>
      </c>
      <c r="R71" s="36">
        <f>SUMIFS(СВЦЭМ!$D$39:$D$782,СВЦЭМ!$A$39:$A$782,$A71,СВЦЭМ!$B$39:$B$782,R$47)+'СЕТ СН'!$F$14+СВЦЭМ!$D$10+'СЕТ СН'!$F$6-'СЕТ СН'!$F$26</f>
        <v>1767.90552776</v>
      </c>
      <c r="S71" s="36">
        <f>SUMIFS(СВЦЭМ!$D$39:$D$782,СВЦЭМ!$A$39:$A$782,$A71,СВЦЭМ!$B$39:$B$782,S$47)+'СЕТ СН'!$F$14+СВЦЭМ!$D$10+'СЕТ СН'!$F$6-'СЕТ СН'!$F$26</f>
        <v>1724.3899976500002</v>
      </c>
      <c r="T71" s="36">
        <f>SUMIFS(СВЦЭМ!$D$39:$D$782,СВЦЭМ!$A$39:$A$782,$A71,СВЦЭМ!$B$39:$B$782,T$47)+'СЕТ СН'!$F$14+СВЦЭМ!$D$10+'СЕТ СН'!$F$6-'СЕТ СН'!$F$26</f>
        <v>1711.5079985100001</v>
      </c>
      <c r="U71" s="36">
        <f>SUMIFS(СВЦЭМ!$D$39:$D$782,СВЦЭМ!$A$39:$A$782,$A71,СВЦЭМ!$B$39:$B$782,U$47)+'СЕТ СН'!$F$14+СВЦЭМ!$D$10+'СЕТ СН'!$F$6-'СЕТ СН'!$F$26</f>
        <v>1730.9536453999999</v>
      </c>
      <c r="V71" s="36">
        <f>SUMIFS(СВЦЭМ!$D$39:$D$782,СВЦЭМ!$A$39:$A$782,$A71,СВЦЭМ!$B$39:$B$782,V$47)+'СЕТ СН'!$F$14+СВЦЭМ!$D$10+'СЕТ СН'!$F$6-'СЕТ СН'!$F$26</f>
        <v>1750.5730296799998</v>
      </c>
      <c r="W71" s="36">
        <f>SUMIFS(СВЦЭМ!$D$39:$D$782,СВЦЭМ!$A$39:$A$782,$A71,СВЦЭМ!$B$39:$B$782,W$47)+'СЕТ СН'!$F$14+СВЦЭМ!$D$10+'СЕТ СН'!$F$6-'СЕТ СН'!$F$26</f>
        <v>1767.33302718</v>
      </c>
      <c r="X71" s="36">
        <f>SUMIFS(СВЦЭМ!$D$39:$D$782,СВЦЭМ!$A$39:$A$782,$A71,СВЦЭМ!$B$39:$B$782,X$47)+'СЕТ СН'!$F$14+СВЦЭМ!$D$10+'СЕТ СН'!$F$6-'СЕТ СН'!$F$26</f>
        <v>1781.57797983</v>
      </c>
      <c r="Y71" s="36">
        <f>SUMIFS(СВЦЭМ!$D$39:$D$782,СВЦЭМ!$A$39:$A$782,$A71,СВЦЭМ!$B$39:$B$782,Y$47)+'СЕТ СН'!$F$14+СВЦЭМ!$D$10+'СЕТ СН'!$F$6-'СЕТ СН'!$F$26</f>
        <v>1775.61474856</v>
      </c>
    </row>
    <row r="72" spans="1:25" ht="15.75" x14ac:dyDescent="0.2">
      <c r="A72" s="35">
        <f t="shared" si="1"/>
        <v>44920</v>
      </c>
      <c r="B72" s="36">
        <f>SUMIFS(СВЦЭМ!$D$39:$D$782,СВЦЭМ!$A$39:$A$782,$A72,СВЦЭМ!$B$39:$B$782,B$47)+'СЕТ СН'!$F$14+СВЦЭМ!$D$10+'СЕТ СН'!$F$6-'СЕТ СН'!$F$26</f>
        <v>1821.2404839000001</v>
      </c>
      <c r="C72" s="36">
        <f>SUMIFS(СВЦЭМ!$D$39:$D$782,СВЦЭМ!$A$39:$A$782,$A72,СВЦЭМ!$B$39:$B$782,C$47)+'СЕТ СН'!$F$14+СВЦЭМ!$D$10+'СЕТ СН'!$F$6-'СЕТ СН'!$F$26</f>
        <v>1838.0066230299999</v>
      </c>
      <c r="D72" s="36">
        <f>SUMIFS(СВЦЭМ!$D$39:$D$782,СВЦЭМ!$A$39:$A$782,$A72,СВЦЭМ!$B$39:$B$782,D$47)+'СЕТ СН'!$F$14+СВЦЭМ!$D$10+'СЕТ СН'!$F$6-'СЕТ СН'!$F$26</f>
        <v>1811.8544388699997</v>
      </c>
      <c r="E72" s="36">
        <f>SUMIFS(СВЦЭМ!$D$39:$D$782,СВЦЭМ!$A$39:$A$782,$A72,СВЦЭМ!$B$39:$B$782,E$47)+'СЕТ СН'!$F$14+СВЦЭМ!$D$10+'СЕТ СН'!$F$6-'СЕТ СН'!$F$26</f>
        <v>1803.5920047599998</v>
      </c>
      <c r="F72" s="36">
        <f>SUMIFS(СВЦЭМ!$D$39:$D$782,СВЦЭМ!$A$39:$A$782,$A72,СВЦЭМ!$B$39:$B$782,F$47)+'СЕТ СН'!$F$14+СВЦЭМ!$D$10+'СЕТ СН'!$F$6-'СЕТ СН'!$F$26</f>
        <v>1865.3524955100002</v>
      </c>
      <c r="G72" s="36">
        <f>SUMIFS(СВЦЭМ!$D$39:$D$782,СВЦЭМ!$A$39:$A$782,$A72,СВЦЭМ!$B$39:$B$782,G$47)+'СЕТ СН'!$F$14+СВЦЭМ!$D$10+'СЕТ СН'!$F$6-'СЕТ СН'!$F$26</f>
        <v>1861.4440504999998</v>
      </c>
      <c r="H72" s="36">
        <f>SUMIFS(СВЦЭМ!$D$39:$D$782,СВЦЭМ!$A$39:$A$782,$A72,СВЦЭМ!$B$39:$B$782,H$47)+'СЕТ СН'!$F$14+СВЦЭМ!$D$10+'СЕТ СН'!$F$6-'СЕТ СН'!$F$26</f>
        <v>1847.7283023099999</v>
      </c>
      <c r="I72" s="36">
        <f>SUMIFS(СВЦЭМ!$D$39:$D$782,СВЦЭМ!$A$39:$A$782,$A72,СВЦЭМ!$B$39:$B$782,I$47)+'СЕТ СН'!$F$14+СВЦЭМ!$D$10+'СЕТ СН'!$F$6-'СЕТ СН'!$F$26</f>
        <v>1884.59392901</v>
      </c>
      <c r="J72" s="36">
        <f>SUMIFS(СВЦЭМ!$D$39:$D$782,СВЦЭМ!$A$39:$A$782,$A72,СВЦЭМ!$B$39:$B$782,J$47)+'СЕТ СН'!$F$14+СВЦЭМ!$D$10+'СЕТ СН'!$F$6-'СЕТ СН'!$F$26</f>
        <v>1872.6747774599999</v>
      </c>
      <c r="K72" s="36">
        <f>SUMIFS(СВЦЭМ!$D$39:$D$782,СВЦЭМ!$A$39:$A$782,$A72,СВЦЭМ!$B$39:$B$782,K$47)+'СЕТ СН'!$F$14+СВЦЭМ!$D$10+'СЕТ СН'!$F$6-'СЕТ СН'!$F$26</f>
        <v>1862.1875076400001</v>
      </c>
      <c r="L72" s="36">
        <f>SUMIFS(СВЦЭМ!$D$39:$D$782,СВЦЭМ!$A$39:$A$782,$A72,СВЦЭМ!$B$39:$B$782,L$47)+'СЕТ СН'!$F$14+СВЦЭМ!$D$10+'СЕТ СН'!$F$6-'СЕТ СН'!$F$26</f>
        <v>1814.2395463100002</v>
      </c>
      <c r="M72" s="36">
        <f>SUMIFS(СВЦЭМ!$D$39:$D$782,СВЦЭМ!$A$39:$A$782,$A72,СВЦЭМ!$B$39:$B$782,M$47)+'СЕТ СН'!$F$14+СВЦЭМ!$D$10+'СЕТ СН'!$F$6-'СЕТ СН'!$F$26</f>
        <v>1824.87361474</v>
      </c>
      <c r="N72" s="36">
        <f>SUMIFS(СВЦЭМ!$D$39:$D$782,СВЦЭМ!$A$39:$A$782,$A72,СВЦЭМ!$B$39:$B$782,N$47)+'СЕТ СН'!$F$14+СВЦЭМ!$D$10+'СЕТ СН'!$F$6-'СЕТ СН'!$F$26</f>
        <v>1845.2379436000001</v>
      </c>
      <c r="O72" s="36">
        <f>SUMIFS(СВЦЭМ!$D$39:$D$782,СВЦЭМ!$A$39:$A$782,$A72,СВЦЭМ!$B$39:$B$782,O$47)+'СЕТ СН'!$F$14+СВЦЭМ!$D$10+'СЕТ СН'!$F$6-'СЕТ СН'!$F$26</f>
        <v>1849.3168893900001</v>
      </c>
      <c r="P72" s="36">
        <f>SUMIFS(СВЦЭМ!$D$39:$D$782,СВЦЭМ!$A$39:$A$782,$A72,СВЦЭМ!$B$39:$B$782,P$47)+'СЕТ СН'!$F$14+СВЦЭМ!$D$10+'СЕТ СН'!$F$6-'СЕТ СН'!$F$26</f>
        <v>1866.0862200500001</v>
      </c>
      <c r="Q72" s="36">
        <f>SUMIFS(СВЦЭМ!$D$39:$D$782,СВЦЭМ!$A$39:$A$782,$A72,СВЦЭМ!$B$39:$B$782,Q$47)+'СЕТ СН'!$F$14+СВЦЭМ!$D$10+'СЕТ СН'!$F$6-'СЕТ СН'!$F$26</f>
        <v>1861.1987200099998</v>
      </c>
      <c r="R72" s="36">
        <f>SUMIFS(СВЦЭМ!$D$39:$D$782,СВЦЭМ!$A$39:$A$782,$A72,СВЦЭМ!$B$39:$B$782,R$47)+'СЕТ СН'!$F$14+СВЦЭМ!$D$10+'СЕТ СН'!$F$6-'СЕТ СН'!$F$26</f>
        <v>1858.9447573799998</v>
      </c>
      <c r="S72" s="36">
        <f>SUMIFS(СВЦЭМ!$D$39:$D$782,СВЦЭМ!$A$39:$A$782,$A72,СВЦЭМ!$B$39:$B$782,S$47)+'СЕТ СН'!$F$14+СВЦЭМ!$D$10+'СЕТ СН'!$F$6-'СЕТ СН'!$F$26</f>
        <v>1834.2089331500001</v>
      </c>
      <c r="T72" s="36">
        <f>SUMIFS(СВЦЭМ!$D$39:$D$782,СВЦЭМ!$A$39:$A$782,$A72,СВЦЭМ!$B$39:$B$782,T$47)+'СЕТ СН'!$F$14+СВЦЭМ!$D$10+'СЕТ СН'!$F$6-'СЕТ СН'!$F$26</f>
        <v>1812.3833391399999</v>
      </c>
      <c r="U72" s="36">
        <f>SUMIFS(СВЦЭМ!$D$39:$D$782,СВЦЭМ!$A$39:$A$782,$A72,СВЦЭМ!$B$39:$B$782,U$47)+'СЕТ СН'!$F$14+СВЦЭМ!$D$10+'СЕТ СН'!$F$6-'СЕТ СН'!$F$26</f>
        <v>1815.4739129499999</v>
      </c>
      <c r="V72" s="36">
        <f>SUMIFS(СВЦЭМ!$D$39:$D$782,СВЦЭМ!$A$39:$A$782,$A72,СВЦЭМ!$B$39:$B$782,V$47)+'СЕТ СН'!$F$14+СВЦЭМ!$D$10+'СЕТ СН'!$F$6-'СЕТ СН'!$F$26</f>
        <v>1846.2720576799998</v>
      </c>
      <c r="W72" s="36">
        <f>SUMIFS(СВЦЭМ!$D$39:$D$782,СВЦЭМ!$A$39:$A$782,$A72,СВЦЭМ!$B$39:$B$782,W$47)+'СЕТ СН'!$F$14+СВЦЭМ!$D$10+'СЕТ СН'!$F$6-'СЕТ СН'!$F$26</f>
        <v>1866.0215046600001</v>
      </c>
      <c r="X72" s="36">
        <f>SUMIFS(СВЦЭМ!$D$39:$D$782,СВЦЭМ!$A$39:$A$782,$A72,СВЦЭМ!$B$39:$B$782,X$47)+'СЕТ СН'!$F$14+СВЦЭМ!$D$10+'СЕТ СН'!$F$6-'СЕТ СН'!$F$26</f>
        <v>1895.7490947699998</v>
      </c>
      <c r="Y72" s="36">
        <f>SUMIFS(СВЦЭМ!$D$39:$D$782,СВЦЭМ!$A$39:$A$782,$A72,СВЦЭМ!$B$39:$B$782,Y$47)+'СЕТ СН'!$F$14+СВЦЭМ!$D$10+'СЕТ СН'!$F$6-'СЕТ СН'!$F$26</f>
        <v>1923.4081265199998</v>
      </c>
    </row>
    <row r="73" spans="1:25" ht="15.75" x14ac:dyDescent="0.2">
      <c r="A73" s="35">
        <f t="shared" si="1"/>
        <v>44921</v>
      </c>
      <c r="B73" s="36">
        <f>SUMIFS(СВЦЭМ!$D$39:$D$782,СВЦЭМ!$A$39:$A$782,$A73,СВЦЭМ!$B$39:$B$782,B$47)+'СЕТ СН'!$F$14+СВЦЭМ!$D$10+'СЕТ СН'!$F$6-'СЕТ СН'!$F$26</f>
        <v>1968.9320031900002</v>
      </c>
      <c r="C73" s="36">
        <f>SUMIFS(СВЦЭМ!$D$39:$D$782,СВЦЭМ!$A$39:$A$782,$A73,СВЦЭМ!$B$39:$B$782,C$47)+'СЕТ СН'!$F$14+СВЦЭМ!$D$10+'СЕТ СН'!$F$6-'СЕТ СН'!$F$26</f>
        <v>1989.1605894599998</v>
      </c>
      <c r="D73" s="36">
        <f>SUMIFS(СВЦЭМ!$D$39:$D$782,СВЦЭМ!$A$39:$A$782,$A73,СВЦЭМ!$B$39:$B$782,D$47)+'СЕТ СН'!$F$14+СВЦЭМ!$D$10+'СЕТ СН'!$F$6-'СЕТ СН'!$F$26</f>
        <v>1993.7666683100001</v>
      </c>
      <c r="E73" s="36">
        <f>SUMIFS(СВЦЭМ!$D$39:$D$782,СВЦЭМ!$A$39:$A$782,$A73,СВЦЭМ!$B$39:$B$782,E$47)+'СЕТ СН'!$F$14+СВЦЭМ!$D$10+'СЕТ СН'!$F$6-'СЕТ СН'!$F$26</f>
        <v>2002.5829855399998</v>
      </c>
      <c r="F73" s="36">
        <f>SUMIFS(СВЦЭМ!$D$39:$D$782,СВЦЭМ!$A$39:$A$782,$A73,СВЦЭМ!$B$39:$B$782,F$47)+'СЕТ СН'!$F$14+СВЦЭМ!$D$10+'СЕТ СН'!$F$6-'СЕТ СН'!$F$26</f>
        <v>2043.66807161</v>
      </c>
      <c r="G73" s="36">
        <f>SUMIFS(СВЦЭМ!$D$39:$D$782,СВЦЭМ!$A$39:$A$782,$A73,СВЦЭМ!$B$39:$B$782,G$47)+'СЕТ СН'!$F$14+СВЦЭМ!$D$10+'СЕТ СН'!$F$6-'СЕТ СН'!$F$26</f>
        <v>2030.7223824399998</v>
      </c>
      <c r="H73" s="36">
        <f>SUMIFS(СВЦЭМ!$D$39:$D$782,СВЦЭМ!$A$39:$A$782,$A73,СВЦЭМ!$B$39:$B$782,H$47)+'СЕТ СН'!$F$14+СВЦЭМ!$D$10+'СЕТ СН'!$F$6-'СЕТ СН'!$F$26</f>
        <v>1989.6975881799999</v>
      </c>
      <c r="I73" s="36">
        <f>SUMIFS(СВЦЭМ!$D$39:$D$782,СВЦЭМ!$A$39:$A$782,$A73,СВЦЭМ!$B$39:$B$782,I$47)+'СЕТ СН'!$F$14+СВЦЭМ!$D$10+'СЕТ СН'!$F$6-'СЕТ СН'!$F$26</f>
        <v>1952.6399664400001</v>
      </c>
      <c r="J73" s="36">
        <f>SUMIFS(СВЦЭМ!$D$39:$D$782,СВЦЭМ!$A$39:$A$782,$A73,СВЦЭМ!$B$39:$B$782,J$47)+'СЕТ СН'!$F$14+СВЦЭМ!$D$10+'СЕТ СН'!$F$6-'СЕТ СН'!$F$26</f>
        <v>1944.6447080799999</v>
      </c>
      <c r="K73" s="36">
        <f>SUMIFS(СВЦЭМ!$D$39:$D$782,СВЦЭМ!$A$39:$A$782,$A73,СВЦЭМ!$B$39:$B$782,K$47)+'СЕТ СН'!$F$14+СВЦЭМ!$D$10+'СЕТ СН'!$F$6-'СЕТ СН'!$F$26</f>
        <v>1936.9253387099998</v>
      </c>
      <c r="L73" s="36">
        <f>SUMIFS(СВЦЭМ!$D$39:$D$782,СВЦЭМ!$A$39:$A$782,$A73,СВЦЭМ!$B$39:$B$782,L$47)+'СЕТ СН'!$F$14+СВЦЭМ!$D$10+'СЕТ СН'!$F$6-'СЕТ СН'!$F$26</f>
        <v>1929.5277805800001</v>
      </c>
      <c r="M73" s="36">
        <f>SUMIFS(СВЦЭМ!$D$39:$D$782,СВЦЭМ!$A$39:$A$782,$A73,СВЦЭМ!$B$39:$B$782,M$47)+'СЕТ СН'!$F$14+СВЦЭМ!$D$10+'СЕТ СН'!$F$6-'СЕТ СН'!$F$26</f>
        <v>1913.3863866000002</v>
      </c>
      <c r="N73" s="36">
        <f>SUMIFS(СВЦЭМ!$D$39:$D$782,СВЦЭМ!$A$39:$A$782,$A73,СВЦЭМ!$B$39:$B$782,N$47)+'СЕТ СН'!$F$14+СВЦЭМ!$D$10+'СЕТ СН'!$F$6-'СЕТ СН'!$F$26</f>
        <v>1922.23666039</v>
      </c>
      <c r="O73" s="36">
        <f>SUMIFS(СВЦЭМ!$D$39:$D$782,СВЦЭМ!$A$39:$A$782,$A73,СВЦЭМ!$B$39:$B$782,O$47)+'СЕТ СН'!$F$14+СВЦЭМ!$D$10+'СЕТ СН'!$F$6-'СЕТ СН'!$F$26</f>
        <v>1911.6412527900002</v>
      </c>
      <c r="P73" s="36">
        <f>SUMIFS(СВЦЭМ!$D$39:$D$782,СВЦЭМ!$A$39:$A$782,$A73,СВЦЭМ!$B$39:$B$782,P$47)+'СЕТ СН'!$F$14+СВЦЭМ!$D$10+'СЕТ СН'!$F$6-'СЕТ СН'!$F$26</f>
        <v>1928.82089782</v>
      </c>
      <c r="Q73" s="36">
        <f>SUMIFS(СВЦЭМ!$D$39:$D$782,СВЦЭМ!$A$39:$A$782,$A73,СВЦЭМ!$B$39:$B$782,Q$47)+'СЕТ СН'!$F$14+СВЦЭМ!$D$10+'СЕТ СН'!$F$6-'СЕТ СН'!$F$26</f>
        <v>1902.6042183099999</v>
      </c>
      <c r="R73" s="36">
        <f>SUMIFS(СВЦЭМ!$D$39:$D$782,СВЦЭМ!$A$39:$A$782,$A73,СВЦЭМ!$B$39:$B$782,R$47)+'СЕТ СН'!$F$14+СВЦЭМ!$D$10+'СЕТ СН'!$F$6-'СЕТ СН'!$F$26</f>
        <v>1892.7406538800001</v>
      </c>
      <c r="S73" s="36">
        <f>SUMIFS(СВЦЭМ!$D$39:$D$782,СВЦЭМ!$A$39:$A$782,$A73,СВЦЭМ!$B$39:$B$782,S$47)+'СЕТ СН'!$F$14+СВЦЭМ!$D$10+'СЕТ СН'!$F$6-'СЕТ СН'!$F$26</f>
        <v>1861.69685605</v>
      </c>
      <c r="T73" s="36">
        <f>SUMIFS(СВЦЭМ!$D$39:$D$782,СВЦЭМ!$A$39:$A$782,$A73,СВЦЭМ!$B$39:$B$782,T$47)+'СЕТ СН'!$F$14+СВЦЭМ!$D$10+'СЕТ СН'!$F$6-'СЕТ СН'!$F$26</f>
        <v>1810.2189867500001</v>
      </c>
      <c r="U73" s="36">
        <f>SUMIFS(СВЦЭМ!$D$39:$D$782,СВЦЭМ!$A$39:$A$782,$A73,СВЦЭМ!$B$39:$B$782,U$47)+'СЕТ СН'!$F$14+СВЦЭМ!$D$10+'СЕТ СН'!$F$6-'СЕТ СН'!$F$26</f>
        <v>1843.9691936499999</v>
      </c>
      <c r="V73" s="36">
        <f>SUMIFS(СВЦЭМ!$D$39:$D$782,СВЦЭМ!$A$39:$A$782,$A73,СВЦЭМ!$B$39:$B$782,V$47)+'СЕТ СН'!$F$14+СВЦЭМ!$D$10+'СЕТ СН'!$F$6-'СЕТ СН'!$F$26</f>
        <v>1855.3536029399997</v>
      </c>
      <c r="W73" s="36">
        <f>SUMIFS(СВЦЭМ!$D$39:$D$782,СВЦЭМ!$A$39:$A$782,$A73,СВЦЭМ!$B$39:$B$782,W$47)+'СЕТ СН'!$F$14+СВЦЭМ!$D$10+'СЕТ СН'!$F$6-'СЕТ СН'!$F$26</f>
        <v>1883.6398129599997</v>
      </c>
      <c r="X73" s="36">
        <f>SUMIFS(СВЦЭМ!$D$39:$D$782,СВЦЭМ!$A$39:$A$782,$A73,СВЦЭМ!$B$39:$B$782,X$47)+'СЕТ СН'!$F$14+СВЦЭМ!$D$10+'СЕТ СН'!$F$6-'СЕТ СН'!$F$26</f>
        <v>1913.5633625999999</v>
      </c>
      <c r="Y73" s="36">
        <f>SUMIFS(СВЦЭМ!$D$39:$D$782,СВЦЭМ!$A$39:$A$782,$A73,СВЦЭМ!$B$39:$B$782,Y$47)+'СЕТ СН'!$F$14+СВЦЭМ!$D$10+'СЕТ СН'!$F$6-'СЕТ СН'!$F$26</f>
        <v>1931.1829783600001</v>
      </c>
    </row>
    <row r="74" spans="1:25" ht="15.75" x14ac:dyDescent="0.2">
      <c r="A74" s="35">
        <f t="shared" si="1"/>
        <v>44922</v>
      </c>
      <c r="B74" s="36">
        <f>SUMIFS(СВЦЭМ!$D$39:$D$782,СВЦЭМ!$A$39:$A$782,$A74,СВЦЭМ!$B$39:$B$782,B$47)+'СЕТ СН'!$F$14+СВЦЭМ!$D$10+'СЕТ СН'!$F$6-'СЕТ СН'!$F$26</f>
        <v>1844.3216959400002</v>
      </c>
      <c r="C74" s="36">
        <f>SUMIFS(СВЦЭМ!$D$39:$D$782,СВЦЭМ!$A$39:$A$782,$A74,СВЦЭМ!$B$39:$B$782,C$47)+'СЕТ СН'!$F$14+СВЦЭМ!$D$10+'СЕТ СН'!$F$6-'СЕТ СН'!$F$26</f>
        <v>1867.1053185400001</v>
      </c>
      <c r="D74" s="36">
        <f>SUMIFS(СВЦЭМ!$D$39:$D$782,СВЦЭМ!$A$39:$A$782,$A74,СВЦЭМ!$B$39:$B$782,D$47)+'СЕТ СН'!$F$14+СВЦЭМ!$D$10+'СЕТ СН'!$F$6-'СЕТ СН'!$F$26</f>
        <v>1874.6117159199998</v>
      </c>
      <c r="E74" s="36">
        <f>SUMIFS(СВЦЭМ!$D$39:$D$782,СВЦЭМ!$A$39:$A$782,$A74,СВЦЭМ!$B$39:$B$782,E$47)+'СЕТ СН'!$F$14+СВЦЭМ!$D$10+'СЕТ СН'!$F$6-'СЕТ СН'!$F$26</f>
        <v>1890.99518296</v>
      </c>
      <c r="F74" s="36">
        <f>SUMIFS(СВЦЭМ!$D$39:$D$782,СВЦЭМ!$A$39:$A$782,$A74,СВЦЭМ!$B$39:$B$782,F$47)+'СЕТ СН'!$F$14+СВЦЭМ!$D$10+'СЕТ СН'!$F$6-'СЕТ СН'!$F$26</f>
        <v>1927.2404737799998</v>
      </c>
      <c r="G74" s="36">
        <f>SUMIFS(СВЦЭМ!$D$39:$D$782,СВЦЭМ!$A$39:$A$782,$A74,СВЦЭМ!$B$39:$B$782,G$47)+'СЕТ СН'!$F$14+СВЦЭМ!$D$10+'СЕТ СН'!$F$6-'СЕТ СН'!$F$26</f>
        <v>1914.4794843899999</v>
      </c>
      <c r="H74" s="36">
        <f>SUMIFS(СВЦЭМ!$D$39:$D$782,СВЦЭМ!$A$39:$A$782,$A74,СВЦЭМ!$B$39:$B$782,H$47)+'СЕТ СН'!$F$14+СВЦЭМ!$D$10+'СЕТ СН'!$F$6-'СЕТ СН'!$F$26</f>
        <v>1873.3840176899998</v>
      </c>
      <c r="I74" s="36">
        <f>SUMIFS(СВЦЭМ!$D$39:$D$782,СВЦЭМ!$A$39:$A$782,$A74,СВЦЭМ!$B$39:$B$782,I$47)+'СЕТ СН'!$F$14+СВЦЭМ!$D$10+'СЕТ СН'!$F$6-'СЕТ СН'!$F$26</f>
        <v>1827.5058488599998</v>
      </c>
      <c r="J74" s="36">
        <f>SUMIFS(СВЦЭМ!$D$39:$D$782,СВЦЭМ!$A$39:$A$782,$A74,СВЦЭМ!$B$39:$B$782,J$47)+'СЕТ СН'!$F$14+СВЦЭМ!$D$10+'СЕТ СН'!$F$6-'СЕТ СН'!$F$26</f>
        <v>1781.9559640799998</v>
      </c>
      <c r="K74" s="36">
        <f>SUMIFS(СВЦЭМ!$D$39:$D$782,СВЦЭМ!$A$39:$A$782,$A74,СВЦЭМ!$B$39:$B$782,K$47)+'СЕТ СН'!$F$14+СВЦЭМ!$D$10+'СЕТ СН'!$F$6-'СЕТ СН'!$F$26</f>
        <v>1775.8228607800002</v>
      </c>
      <c r="L74" s="36">
        <f>SUMIFS(СВЦЭМ!$D$39:$D$782,СВЦЭМ!$A$39:$A$782,$A74,СВЦЭМ!$B$39:$B$782,L$47)+'СЕТ СН'!$F$14+СВЦЭМ!$D$10+'СЕТ СН'!$F$6-'СЕТ СН'!$F$26</f>
        <v>1798.1963088299999</v>
      </c>
      <c r="M74" s="36">
        <f>SUMIFS(СВЦЭМ!$D$39:$D$782,СВЦЭМ!$A$39:$A$782,$A74,СВЦЭМ!$B$39:$B$782,M$47)+'СЕТ СН'!$F$14+СВЦЭМ!$D$10+'СЕТ СН'!$F$6-'СЕТ СН'!$F$26</f>
        <v>1787.15159924</v>
      </c>
      <c r="N74" s="36">
        <f>SUMIFS(СВЦЭМ!$D$39:$D$782,СВЦЭМ!$A$39:$A$782,$A74,СВЦЭМ!$B$39:$B$782,N$47)+'СЕТ СН'!$F$14+СВЦЭМ!$D$10+'СЕТ СН'!$F$6-'СЕТ СН'!$F$26</f>
        <v>1790.3581423699998</v>
      </c>
      <c r="O74" s="36">
        <f>SUMIFS(СВЦЭМ!$D$39:$D$782,СВЦЭМ!$A$39:$A$782,$A74,СВЦЭМ!$B$39:$B$782,O$47)+'СЕТ СН'!$F$14+СВЦЭМ!$D$10+'СЕТ СН'!$F$6-'СЕТ СН'!$F$26</f>
        <v>1797.2760355400001</v>
      </c>
      <c r="P74" s="36">
        <f>SUMIFS(СВЦЭМ!$D$39:$D$782,СВЦЭМ!$A$39:$A$782,$A74,СВЦЭМ!$B$39:$B$782,P$47)+'СЕТ СН'!$F$14+СВЦЭМ!$D$10+'СЕТ СН'!$F$6-'СЕТ СН'!$F$26</f>
        <v>1802.0714542199999</v>
      </c>
      <c r="Q74" s="36">
        <f>SUMIFS(СВЦЭМ!$D$39:$D$782,СВЦЭМ!$A$39:$A$782,$A74,СВЦЭМ!$B$39:$B$782,Q$47)+'СЕТ СН'!$F$14+СВЦЭМ!$D$10+'СЕТ СН'!$F$6-'СЕТ СН'!$F$26</f>
        <v>1811.7349157399999</v>
      </c>
      <c r="R74" s="36">
        <f>SUMIFS(СВЦЭМ!$D$39:$D$782,СВЦЭМ!$A$39:$A$782,$A74,СВЦЭМ!$B$39:$B$782,R$47)+'СЕТ СН'!$F$14+СВЦЭМ!$D$10+'СЕТ СН'!$F$6-'СЕТ СН'!$F$26</f>
        <v>1811.1986193100001</v>
      </c>
      <c r="S74" s="36">
        <f>SUMIFS(СВЦЭМ!$D$39:$D$782,СВЦЭМ!$A$39:$A$782,$A74,СВЦЭМ!$B$39:$B$782,S$47)+'СЕТ СН'!$F$14+СВЦЭМ!$D$10+'СЕТ СН'!$F$6-'СЕТ СН'!$F$26</f>
        <v>1782.61190485</v>
      </c>
      <c r="T74" s="36">
        <f>SUMIFS(СВЦЭМ!$D$39:$D$782,СВЦЭМ!$A$39:$A$782,$A74,СВЦЭМ!$B$39:$B$782,T$47)+'СЕТ СН'!$F$14+СВЦЭМ!$D$10+'СЕТ СН'!$F$6-'СЕТ СН'!$F$26</f>
        <v>1734.8621687300001</v>
      </c>
      <c r="U74" s="36">
        <f>SUMIFS(СВЦЭМ!$D$39:$D$782,СВЦЭМ!$A$39:$A$782,$A74,СВЦЭМ!$B$39:$B$782,U$47)+'СЕТ СН'!$F$14+СВЦЭМ!$D$10+'СЕТ СН'!$F$6-'СЕТ СН'!$F$26</f>
        <v>1756.7162580599997</v>
      </c>
      <c r="V74" s="36">
        <f>SUMIFS(СВЦЭМ!$D$39:$D$782,СВЦЭМ!$A$39:$A$782,$A74,СВЦЭМ!$B$39:$B$782,V$47)+'СЕТ СН'!$F$14+СВЦЭМ!$D$10+'СЕТ СН'!$F$6-'СЕТ СН'!$F$26</f>
        <v>1783.0359229800001</v>
      </c>
      <c r="W74" s="36">
        <f>SUMIFS(СВЦЭМ!$D$39:$D$782,СВЦЭМ!$A$39:$A$782,$A74,СВЦЭМ!$B$39:$B$782,W$47)+'СЕТ СН'!$F$14+СВЦЭМ!$D$10+'СЕТ СН'!$F$6-'СЕТ СН'!$F$26</f>
        <v>1813.9378253999998</v>
      </c>
      <c r="X74" s="36">
        <f>SUMIFS(СВЦЭМ!$D$39:$D$782,СВЦЭМ!$A$39:$A$782,$A74,СВЦЭМ!$B$39:$B$782,X$47)+'СЕТ СН'!$F$14+СВЦЭМ!$D$10+'СЕТ СН'!$F$6-'СЕТ СН'!$F$26</f>
        <v>1818.0054605199998</v>
      </c>
      <c r="Y74" s="36">
        <f>SUMIFS(СВЦЭМ!$D$39:$D$782,СВЦЭМ!$A$39:$A$782,$A74,СВЦЭМ!$B$39:$B$782,Y$47)+'СЕТ СН'!$F$14+СВЦЭМ!$D$10+'СЕТ СН'!$F$6-'СЕТ СН'!$F$26</f>
        <v>1848.9535335</v>
      </c>
    </row>
    <row r="75" spans="1:25" ht="15.75" x14ac:dyDescent="0.2">
      <c r="A75" s="35">
        <f t="shared" si="1"/>
        <v>44923</v>
      </c>
      <c r="B75" s="36">
        <f>SUMIFS(СВЦЭМ!$D$39:$D$782,СВЦЭМ!$A$39:$A$782,$A75,СВЦЭМ!$B$39:$B$782,B$47)+'СЕТ СН'!$F$14+СВЦЭМ!$D$10+'СЕТ СН'!$F$6-'СЕТ СН'!$F$26</f>
        <v>1868.3500427099998</v>
      </c>
      <c r="C75" s="36">
        <f>SUMIFS(СВЦЭМ!$D$39:$D$782,СВЦЭМ!$A$39:$A$782,$A75,СВЦЭМ!$B$39:$B$782,C$47)+'СЕТ СН'!$F$14+СВЦЭМ!$D$10+'СЕТ СН'!$F$6-'СЕТ СН'!$F$26</f>
        <v>1914.3756290699998</v>
      </c>
      <c r="D75" s="36">
        <f>SUMIFS(СВЦЭМ!$D$39:$D$782,СВЦЭМ!$A$39:$A$782,$A75,СВЦЭМ!$B$39:$B$782,D$47)+'СЕТ СН'!$F$14+СВЦЭМ!$D$10+'СЕТ СН'!$F$6-'СЕТ СН'!$F$26</f>
        <v>1965.6429485799999</v>
      </c>
      <c r="E75" s="36">
        <f>SUMIFS(СВЦЭМ!$D$39:$D$782,СВЦЭМ!$A$39:$A$782,$A75,СВЦЭМ!$B$39:$B$782,E$47)+'СЕТ СН'!$F$14+СВЦЭМ!$D$10+'СЕТ СН'!$F$6-'СЕТ СН'!$F$26</f>
        <v>1912.7955883499999</v>
      </c>
      <c r="F75" s="36">
        <f>SUMIFS(СВЦЭМ!$D$39:$D$782,СВЦЭМ!$A$39:$A$782,$A75,СВЦЭМ!$B$39:$B$782,F$47)+'СЕТ СН'!$F$14+СВЦЭМ!$D$10+'СЕТ СН'!$F$6-'СЕТ СН'!$F$26</f>
        <v>1926.4815670399998</v>
      </c>
      <c r="G75" s="36">
        <f>SUMIFS(СВЦЭМ!$D$39:$D$782,СВЦЭМ!$A$39:$A$782,$A75,СВЦЭМ!$B$39:$B$782,G$47)+'СЕТ СН'!$F$14+СВЦЭМ!$D$10+'СЕТ СН'!$F$6-'СЕТ СН'!$F$26</f>
        <v>1911.1768529800001</v>
      </c>
      <c r="H75" s="36">
        <f>SUMIFS(СВЦЭМ!$D$39:$D$782,СВЦЭМ!$A$39:$A$782,$A75,СВЦЭМ!$B$39:$B$782,H$47)+'СЕТ СН'!$F$14+СВЦЭМ!$D$10+'СЕТ СН'!$F$6-'СЕТ СН'!$F$26</f>
        <v>1907.54861716</v>
      </c>
      <c r="I75" s="36">
        <f>SUMIFS(СВЦЭМ!$D$39:$D$782,СВЦЭМ!$A$39:$A$782,$A75,СВЦЭМ!$B$39:$B$782,I$47)+'СЕТ СН'!$F$14+СВЦЭМ!$D$10+'СЕТ СН'!$F$6-'СЕТ СН'!$F$26</f>
        <v>1861.0457718399998</v>
      </c>
      <c r="J75" s="36">
        <f>SUMIFS(СВЦЭМ!$D$39:$D$782,СВЦЭМ!$A$39:$A$782,$A75,СВЦЭМ!$B$39:$B$782,J$47)+'СЕТ СН'!$F$14+СВЦЭМ!$D$10+'СЕТ СН'!$F$6-'СЕТ СН'!$F$26</f>
        <v>1850.5020604000001</v>
      </c>
      <c r="K75" s="36">
        <f>SUMIFS(СВЦЭМ!$D$39:$D$782,СВЦЭМ!$A$39:$A$782,$A75,СВЦЭМ!$B$39:$B$782,K$47)+'СЕТ СН'!$F$14+СВЦЭМ!$D$10+'СЕТ СН'!$F$6-'СЕТ СН'!$F$26</f>
        <v>1851.8162620200001</v>
      </c>
      <c r="L75" s="36">
        <f>SUMIFS(СВЦЭМ!$D$39:$D$782,СВЦЭМ!$A$39:$A$782,$A75,СВЦЭМ!$B$39:$B$782,L$47)+'СЕТ СН'!$F$14+СВЦЭМ!$D$10+'СЕТ СН'!$F$6-'СЕТ СН'!$F$26</f>
        <v>1838.2986653899998</v>
      </c>
      <c r="M75" s="36">
        <f>SUMIFS(СВЦЭМ!$D$39:$D$782,СВЦЭМ!$A$39:$A$782,$A75,СВЦЭМ!$B$39:$B$782,M$47)+'СЕТ СН'!$F$14+СВЦЭМ!$D$10+'СЕТ СН'!$F$6-'СЕТ СН'!$F$26</f>
        <v>1828.3703370399999</v>
      </c>
      <c r="N75" s="36">
        <f>SUMIFS(СВЦЭМ!$D$39:$D$782,СВЦЭМ!$A$39:$A$782,$A75,СВЦЭМ!$B$39:$B$782,N$47)+'СЕТ СН'!$F$14+СВЦЭМ!$D$10+'СЕТ СН'!$F$6-'СЕТ СН'!$F$26</f>
        <v>1851.5187087899999</v>
      </c>
      <c r="O75" s="36">
        <f>SUMIFS(СВЦЭМ!$D$39:$D$782,СВЦЭМ!$A$39:$A$782,$A75,СВЦЭМ!$B$39:$B$782,O$47)+'СЕТ СН'!$F$14+СВЦЭМ!$D$10+'СЕТ СН'!$F$6-'СЕТ СН'!$F$26</f>
        <v>1857.9328997699999</v>
      </c>
      <c r="P75" s="36">
        <f>SUMIFS(СВЦЭМ!$D$39:$D$782,СВЦЭМ!$A$39:$A$782,$A75,СВЦЭМ!$B$39:$B$782,P$47)+'СЕТ СН'!$F$14+СВЦЭМ!$D$10+'СЕТ СН'!$F$6-'СЕТ СН'!$F$26</f>
        <v>1876.1686861899998</v>
      </c>
      <c r="Q75" s="36">
        <f>SUMIFS(СВЦЭМ!$D$39:$D$782,СВЦЭМ!$A$39:$A$782,$A75,СВЦЭМ!$B$39:$B$782,Q$47)+'СЕТ СН'!$F$14+СВЦЭМ!$D$10+'СЕТ СН'!$F$6-'СЕТ СН'!$F$26</f>
        <v>1873.3083510900001</v>
      </c>
      <c r="R75" s="36">
        <f>SUMIFS(СВЦЭМ!$D$39:$D$782,СВЦЭМ!$A$39:$A$782,$A75,СВЦЭМ!$B$39:$B$782,R$47)+'СЕТ СН'!$F$14+СВЦЭМ!$D$10+'СЕТ СН'!$F$6-'СЕТ СН'!$F$26</f>
        <v>1851.3286930200002</v>
      </c>
      <c r="S75" s="36">
        <f>SUMIFS(СВЦЭМ!$D$39:$D$782,СВЦЭМ!$A$39:$A$782,$A75,СВЦЭМ!$B$39:$B$782,S$47)+'СЕТ СН'!$F$14+СВЦЭМ!$D$10+'СЕТ СН'!$F$6-'СЕТ СН'!$F$26</f>
        <v>1857.03188826</v>
      </c>
      <c r="T75" s="36">
        <f>SUMIFS(СВЦЭМ!$D$39:$D$782,СВЦЭМ!$A$39:$A$782,$A75,СВЦЭМ!$B$39:$B$782,T$47)+'СЕТ СН'!$F$14+СВЦЭМ!$D$10+'СЕТ СН'!$F$6-'СЕТ СН'!$F$26</f>
        <v>1819.28250953</v>
      </c>
      <c r="U75" s="36">
        <f>SUMIFS(СВЦЭМ!$D$39:$D$782,СВЦЭМ!$A$39:$A$782,$A75,СВЦЭМ!$B$39:$B$782,U$47)+'СЕТ СН'!$F$14+СВЦЭМ!$D$10+'СЕТ СН'!$F$6-'СЕТ СН'!$F$26</f>
        <v>1818.7197788499998</v>
      </c>
      <c r="V75" s="36">
        <f>SUMIFS(СВЦЭМ!$D$39:$D$782,СВЦЭМ!$A$39:$A$782,$A75,СВЦЭМ!$B$39:$B$782,V$47)+'СЕТ СН'!$F$14+СВЦЭМ!$D$10+'СЕТ СН'!$F$6-'СЕТ СН'!$F$26</f>
        <v>1821.6167519599999</v>
      </c>
      <c r="W75" s="36">
        <f>SUMIFS(СВЦЭМ!$D$39:$D$782,СВЦЭМ!$A$39:$A$782,$A75,СВЦЭМ!$B$39:$B$782,W$47)+'СЕТ СН'!$F$14+СВЦЭМ!$D$10+'СЕТ СН'!$F$6-'СЕТ СН'!$F$26</f>
        <v>1841.2317858400002</v>
      </c>
      <c r="X75" s="36">
        <f>SUMIFS(СВЦЭМ!$D$39:$D$782,СВЦЭМ!$A$39:$A$782,$A75,СВЦЭМ!$B$39:$B$782,X$47)+'СЕТ СН'!$F$14+СВЦЭМ!$D$10+'СЕТ СН'!$F$6-'СЕТ СН'!$F$26</f>
        <v>1850.68819622</v>
      </c>
      <c r="Y75" s="36">
        <f>SUMIFS(СВЦЭМ!$D$39:$D$782,СВЦЭМ!$A$39:$A$782,$A75,СВЦЭМ!$B$39:$B$782,Y$47)+'СЕТ СН'!$F$14+СВЦЭМ!$D$10+'СЕТ СН'!$F$6-'СЕТ СН'!$F$26</f>
        <v>1873.46715808</v>
      </c>
    </row>
    <row r="76" spans="1:25" ht="15.75" x14ac:dyDescent="0.2">
      <c r="A76" s="35">
        <f t="shared" si="1"/>
        <v>44924</v>
      </c>
      <c r="B76" s="36">
        <f>SUMIFS(СВЦЭМ!$D$39:$D$782,СВЦЭМ!$A$39:$A$782,$A76,СВЦЭМ!$B$39:$B$782,B$47)+'СЕТ СН'!$F$14+СВЦЭМ!$D$10+'СЕТ СН'!$F$6-'СЕТ СН'!$F$26</f>
        <v>1947.2505930299999</v>
      </c>
      <c r="C76" s="36">
        <f>SUMIFS(СВЦЭМ!$D$39:$D$782,СВЦЭМ!$A$39:$A$782,$A76,СВЦЭМ!$B$39:$B$782,C$47)+'СЕТ СН'!$F$14+СВЦЭМ!$D$10+'СЕТ СН'!$F$6-'СЕТ СН'!$F$26</f>
        <v>1951.8133354799998</v>
      </c>
      <c r="D76" s="36">
        <f>SUMIFS(СВЦЭМ!$D$39:$D$782,СВЦЭМ!$A$39:$A$782,$A76,СВЦЭМ!$B$39:$B$782,D$47)+'СЕТ СН'!$F$14+СВЦЭМ!$D$10+'СЕТ СН'!$F$6-'СЕТ СН'!$F$26</f>
        <v>1944.6562576599999</v>
      </c>
      <c r="E76" s="36">
        <f>SUMIFS(СВЦЭМ!$D$39:$D$782,СВЦЭМ!$A$39:$A$782,$A76,СВЦЭМ!$B$39:$B$782,E$47)+'СЕТ СН'!$F$14+СВЦЭМ!$D$10+'СЕТ СН'!$F$6-'СЕТ СН'!$F$26</f>
        <v>1950.9833693800001</v>
      </c>
      <c r="F76" s="36">
        <f>SUMIFS(СВЦЭМ!$D$39:$D$782,СВЦЭМ!$A$39:$A$782,$A76,СВЦЭМ!$B$39:$B$782,F$47)+'СЕТ СН'!$F$14+СВЦЭМ!$D$10+'СЕТ СН'!$F$6-'СЕТ СН'!$F$26</f>
        <v>1958.76581192</v>
      </c>
      <c r="G76" s="36">
        <f>SUMIFS(СВЦЭМ!$D$39:$D$782,СВЦЭМ!$A$39:$A$782,$A76,СВЦЭМ!$B$39:$B$782,G$47)+'СЕТ СН'!$F$14+СВЦЭМ!$D$10+'СЕТ СН'!$F$6-'СЕТ СН'!$F$26</f>
        <v>1947.73554715</v>
      </c>
      <c r="H76" s="36">
        <f>SUMIFS(СВЦЭМ!$D$39:$D$782,СВЦЭМ!$A$39:$A$782,$A76,СВЦЭМ!$B$39:$B$782,H$47)+'СЕТ СН'!$F$14+СВЦЭМ!$D$10+'СЕТ СН'!$F$6-'СЕТ СН'!$F$26</f>
        <v>1934.5077477199998</v>
      </c>
      <c r="I76" s="36">
        <f>SUMIFS(СВЦЭМ!$D$39:$D$782,СВЦЭМ!$A$39:$A$782,$A76,СВЦЭМ!$B$39:$B$782,I$47)+'СЕТ СН'!$F$14+СВЦЭМ!$D$10+'СЕТ СН'!$F$6-'СЕТ СН'!$F$26</f>
        <v>1894.0988590100001</v>
      </c>
      <c r="J76" s="36">
        <f>SUMIFS(СВЦЭМ!$D$39:$D$782,СВЦЭМ!$A$39:$A$782,$A76,СВЦЭМ!$B$39:$B$782,J$47)+'СЕТ СН'!$F$14+СВЦЭМ!$D$10+'СЕТ СН'!$F$6-'СЕТ СН'!$F$26</f>
        <v>1884.8531398499999</v>
      </c>
      <c r="K76" s="36">
        <f>SUMIFS(СВЦЭМ!$D$39:$D$782,СВЦЭМ!$A$39:$A$782,$A76,СВЦЭМ!$B$39:$B$782,K$47)+'СЕТ СН'!$F$14+СВЦЭМ!$D$10+'СЕТ СН'!$F$6-'СЕТ СН'!$F$26</f>
        <v>1854.17843472</v>
      </c>
      <c r="L76" s="36">
        <f>SUMIFS(СВЦЭМ!$D$39:$D$782,СВЦЭМ!$A$39:$A$782,$A76,СВЦЭМ!$B$39:$B$782,L$47)+'СЕТ СН'!$F$14+СВЦЭМ!$D$10+'СЕТ СН'!$F$6-'СЕТ СН'!$F$26</f>
        <v>1840.50521312</v>
      </c>
      <c r="M76" s="36">
        <f>SUMIFS(СВЦЭМ!$D$39:$D$782,СВЦЭМ!$A$39:$A$782,$A76,СВЦЭМ!$B$39:$B$782,M$47)+'СЕТ СН'!$F$14+СВЦЭМ!$D$10+'СЕТ СН'!$F$6-'СЕТ СН'!$F$26</f>
        <v>1842.2880589199999</v>
      </c>
      <c r="N76" s="36">
        <f>SUMIFS(СВЦЭМ!$D$39:$D$782,СВЦЭМ!$A$39:$A$782,$A76,СВЦЭМ!$B$39:$B$782,N$47)+'СЕТ СН'!$F$14+СВЦЭМ!$D$10+'СЕТ СН'!$F$6-'СЕТ СН'!$F$26</f>
        <v>1877.91763326</v>
      </c>
      <c r="O76" s="36">
        <f>SUMIFS(СВЦЭМ!$D$39:$D$782,СВЦЭМ!$A$39:$A$782,$A76,СВЦЭМ!$B$39:$B$782,O$47)+'СЕТ СН'!$F$14+СВЦЭМ!$D$10+'СЕТ СН'!$F$6-'СЕТ СН'!$F$26</f>
        <v>1886.0577689699999</v>
      </c>
      <c r="P76" s="36">
        <f>SUMIFS(СВЦЭМ!$D$39:$D$782,СВЦЭМ!$A$39:$A$782,$A76,СВЦЭМ!$B$39:$B$782,P$47)+'СЕТ СН'!$F$14+СВЦЭМ!$D$10+'СЕТ СН'!$F$6-'СЕТ СН'!$F$26</f>
        <v>1899.0865620899999</v>
      </c>
      <c r="Q76" s="36">
        <f>SUMIFS(СВЦЭМ!$D$39:$D$782,СВЦЭМ!$A$39:$A$782,$A76,СВЦЭМ!$B$39:$B$782,Q$47)+'СЕТ СН'!$F$14+СВЦЭМ!$D$10+'СЕТ СН'!$F$6-'СЕТ СН'!$F$26</f>
        <v>1900.8788760799998</v>
      </c>
      <c r="R76" s="36">
        <f>SUMIFS(СВЦЭМ!$D$39:$D$782,СВЦЭМ!$A$39:$A$782,$A76,СВЦЭМ!$B$39:$B$782,R$47)+'СЕТ СН'!$F$14+СВЦЭМ!$D$10+'СЕТ СН'!$F$6-'СЕТ СН'!$F$26</f>
        <v>1881.66274819</v>
      </c>
      <c r="S76" s="36">
        <f>SUMIFS(СВЦЭМ!$D$39:$D$782,СВЦЭМ!$A$39:$A$782,$A76,СВЦЭМ!$B$39:$B$782,S$47)+'СЕТ СН'!$F$14+СВЦЭМ!$D$10+'СЕТ СН'!$F$6-'СЕТ СН'!$F$26</f>
        <v>1862.0435401099999</v>
      </c>
      <c r="T76" s="36">
        <f>SUMIFS(СВЦЭМ!$D$39:$D$782,СВЦЭМ!$A$39:$A$782,$A76,СВЦЭМ!$B$39:$B$782,T$47)+'СЕТ СН'!$F$14+СВЦЭМ!$D$10+'СЕТ СН'!$F$6-'СЕТ СН'!$F$26</f>
        <v>1822.49938307</v>
      </c>
      <c r="U76" s="36">
        <f>SUMIFS(СВЦЭМ!$D$39:$D$782,СВЦЭМ!$A$39:$A$782,$A76,СВЦЭМ!$B$39:$B$782,U$47)+'СЕТ СН'!$F$14+СВЦЭМ!$D$10+'СЕТ СН'!$F$6-'СЕТ СН'!$F$26</f>
        <v>1830.4201907000001</v>
      </c>
      <c r="V76" s="36">
        <f>SUMIFS(СВЦЭМ!$D$39:$D$782,СВЦЭМ!$A$39:$A$782,$A76,СВЦЭМ!$B$39:$B$782,V$47)+'СЕТ СН'!$F$14+СВЦЭМ!$D$10+'СЕТ СН'!$F$6-'СЕТ СН'!$F$26</f>
        <v>1846.0448279299999</v>
      </c>
      <c r="W76" s="36">
        <f>SUMIFS(СВЦЭМ!$D$39:$D$782,СВЦЭМ!$A$39:$A$782,$A76,СВЦЭМ!$B$39:$B$782,W$47)+'СЕТ СН'!$F$14+СВЦЭМ!$D$10+'СЕТ СН'!$F$6-'СЕТ СН'!$F$26</f>
        <v>1864.3280319699998</v>
      </c>
      <c r="X76" s="36">
        <f>SUMIFS(СВЦЭМ!$D$39:$D$782,СВЦЭМ!$A$39:$A$782,$A76,СВЦЭМ!$B$39:$B$782,X$47)+'СЕТ СН'!$F$14+СВЦЭМ!$D$10+'СЕТ СН'!$F$6-'СЕТ СН'!$F$26</f>
        <v>1890.4311715200001</v>
      </c>
      <c r="Y76" s="36">
        <f>SUMIFS(СВЦЭМ!$D$39:$D$782,СВЦЭМ!$A$39:$A$782,$A76,СВЦЭМ!$B$39:$B$782,Y$47)+'СЕТ СН'!$F$14+СВЦЭМ!$D$10+'СЕТ СН'!$F$6-'СЕТ СН'!$F$26</f>
        <v>1918.1144295599997</v>
      </c>
    </row>
    <row r="77" spans="1:25" ht="15.75" x14ac:dyDescent="0.2">
      <c r="A77" s="35">
        <f t="shared" si="1"/>
        <v>44925</v>
      </c>
      <c r="B77" s="36">
        <f>SUMIFS(СВЦЭМ!$D$39:$D$782,СВЦЭМ!$A$39:$A$782,$A77,СВЦЭМ!$B$39:$B$782,B$47)+'СЕТ СН'!$F$14+СВЦЭМ!$D$10+'СЕТ СН'!$F$6-'СЕТ СН'!$F$26</f>
        <v>1918.7437739699999</v>
      </c>
      <c r="C77" s="36">
        <f>SUMIFS(СВЦЭМ!$D$39:$D$782,СВЦЭМ!$A$39:$A$782,$A77,СВЦЭМ!$B$39:$B$782,C$47)+'СЕТ СН'!$F$14+СВЦЭМ!$D$10+'СЕТ СН'!$F$6-'СЕТ СН'!$F$26</f>
        <v>1894.9388034200001</v>
      </c>
      <c r="D77" s="36">
        <f>SUMIFS(СВЦЭМ!$D$39:$D$782,СВЦЭМ!$A$39:$A$782,$A77,СВЦЭМ!$B$39:$B$782,D$47)+'СЕТ СН'!$F$14+СВЦЭМ!$D$10+'СЕТ СН'!$F$6-'СЕТ СН'!$F$26</f>
        <v>1879.3314159500001</v>
      </c>
      <c r="E77" s="36">
        <f>SUMIFS(СВЦЭМ!$D$39:$D$782,СВЦЭМ!$A$39:$A$782,$A77,СВЦЭМ!$B$39:$B$782,E$47)+'СЕТ СН'!$F$14+СВЦЭМ!$D$10+'СЕТ СН'!$F$6-'СЕТ СН'!$F$26</f>
        <v>1874.3364350699999</v>
      </c>
      <c r="F77" s="36">
        <f>SUMIFS(СВЦЭМ!$D$39:$D$782,СВЦЭМ!$A$39:$A$782,$A77,СВЦЭМ!$B$39:$B$782,F$47)+'СЕТ СН'!$F$14+СВЦЭМ!$D$10+'СЕТ СН'!$F$6-'СЕТ СН'!$F$26</f>
        <v>1869.3505624300001</v>
      </c>
      <c r="G77" s="36">
        <f>SUMIFS(СВЦЭМ!$D$39:$D$782,СВЦЭМ!$A$39:$A$782,$A77,СВЦЭМ!$B$39:$B$782,G$47)+'СЕТ СН'!$F$14+СВЦЭМ!$D$10+'СЕТ СН'!$F$6-'СЕТ СН'!$F$26</f>
        <v>1852.0870945299998</v>
      </c>
      <c r="H77" s="36">
        <f>SUMIFS(СВЦЭМ!$D$39:$D$782,СВЦЭМ!$A$39:$A$782,$A77,СВЦЭМ!$B$39:$B$782,H$47)+'СЕТ СН'!$F$14+СВЦЭМ!$D$10+'СЕТ СН'!$F$6-'СЕТ СН'!$F$26</f>
        <v>1818.5855621199998</v>
      </c>
      <c r="I77" s="36">
        <f>SUMIFS(СВЦЭМ!$D$39:$D$782,СВЦЭМ!$A$39:$A$782,$A77,СВЦЭМ!$B$39:$B$782,I$47)+'СЕТ СН'!$F$14+СВЦЭМ!$D$10+'СЕТ СН'!$F$6-'СЕТ СН'!$F$26</f>
        <v>1827.4789086400001</v>
      </c>
      <c r="J77" s="36">
        <f>SUMIFS(СВЦЭМ!$D$39:$D$782,СВЦЭМ!$A$39:$A$782,$A77,СВЦЭМ!$B$39:$B$782,J$47)+'СЕТ СН'!$F$14+СВЦЭМ!$D$10+'СЕТ СН'!$F$6-'СЕТ СН'!$F$26</f>
        <v>1797.8224371299998</v>
      </c>
      <c r="K77" s="36">
        <f>SUMIFS(СВЦЭМ!$D$39:$D$782,СВЦЭМ!$A$39:$A$782,$A77,СВЦЭМ!$B$39:$B$782,K$47)+'СЕТ СН'!$F$14+СВЦЭМ!$D$10+'СЕТ СН'!$F$6-'СЕТ СН'!$F$26</f>
        <v>1786.1887591700001</v>
      </c>
      <c r="L77" s="36">
        <f>SUMIFS(СВЦЭМ!$D$39:$D$782,СВЦЭМ!$A$39:$A$782,$A77,СВЦЭМ!$B$39:$B$782,L$47)+'СЕТ СН'!$F$14+СВЦЭМ!$D$10+'СЕТ СН'!$F$6-'СЕТ СН'!$F$26</f>
        <v>1797.2814040399999</v>
      </c>
      <c r="M77" s="36">
        <f>SUMIFS(СВЦЭМ!$D$39:$D$782,СВЦЭМ!$A$39:$A$782,$A77,СВЦЭМ!$B$39:$B$782,M$47)+'СЕТ СН'!$F$14+СВЦЭМ!$D$10+'СЕТ СН'!$F$6-'СЕТ СН'!$F$26</f>
        <v>1813.7161468700001</v>
      </c>
      <c r="N77" s="36">
        <f>SUMIFS(СВЦЭМ!$D$39:$D$782,СВЦЭМ!$A$39:$A$782,$A77,СВЦЭМ!$B$39:$B$782,N$47)+'СЕТ СН'!$F$14+СВЦЭМ!$D$10+'СЕТ СН'!$F$6-'СЕТ СН'!$F$26</f>
        <v>1833.58555772</v>
      </c>
      <c r="O77" s="36">
        <f>SUMIFS(СВЦЭМ!$D$39:$D$782,СВЦЭМ!$A$39:$A$782,$A77,СВЦЭМ!$B$39:$B$782,O$47)+'СЕТ СН'!$F$14+СВЦЭМ!$D$10+'СЕТ СН'!$F$6-'СЕТ СН'!$F$26</f>
        <v>1859.5166752800001</v>
      </c>
      <c r="P77" s="36">
        <f>SUMIFS(СВЦЭМ!$D$39:$D$782,СВЦЭМ!$A$39:$A$782,$A77,СВЦЭМ!$B$39:$B$782,P$47)+'СЕТ СН'!$F$14+СВЦЭМ!$D$10+'СЕТ СН'!$F$6-'СЕТ СН'!$F$26</f>
        <v>1868.5328030699998</v>
      </c>
      <c r="Q77" s="36">
        <f>SUMIFS(СВЦЭМ!$D$39:$D$782,СВЦЭМ!$A$39:$A$782,$A77,СВЦЭМ!$B$39:$B$782,Q$47)+'СЕТ СН'!$F$14+СВЦЭМ!$D$10+'СЕТ СН'!$F$6-'СЕТ СН'!$F$26</f>
        <v>1868.0968141399999</v>
      </c>
      <c r="R77" s="36">
        <f>SUMIFS(СВЦЭМ!$D$39:$D$782,СВЦЭМ!$A$39:$A$782,$A77,СВЦЭМ!$B$39:$B$782,R$47)+'СЕТ СН'!$F$14+СВЦЭМ!$D$10+'СЕТ СН'!$F$6-'СЕТ СН'!$F$26</f>
        <v>1839.4659889300001</v>
      </c>
      <c r="S77" s="36">
        <f>SUMIFS(СВЦЭМ!$D$39:$D$782,СВЦЭМ!$A$39:$A$782,$A77,СВЦЭМ!$B$39:$B$782,S$47)+'СЕТ СН'!$F$14+СВЦЭМ!$D$10+'СЕТ СН'!$F$6-'СЕТ СН'!$F$26</f>
        <v>1793.5429995199997</v>
      </c>
      <c r="T77" s="36">
        <f>SUMIFS(СВЦЭМ!$D$39:$D$782,СВЦЭМ!$A$39:$A$782,$A77,СВЦЭМ!$B$39:$B$782,T$47)+'СЕТ СН'!$F$14+СВЦЭМ!$D$10+'СЕТ СН'!$F$6-'СЕТ СН'!$F$26</f>
        <v>1794.2501955600001</v>
      </c>
      <c r="U77" s="36">
        <f>SUMIFS(СВЦЭМ!$D$39:$D$782,СВЦЭМ!$A$39:$A$782,$A77,СВЦЭМ!$B$39:$B$782,U$47)+'СЕТ СН'!$F$14+СВЦЭМ!$D$10+'СЕТ СН'!$F$6-'СЕТ СН'!$F$26</f>
        <v>1798.0607790499998</v>
      </c>
      <c r="V77" s="36">
        <f>SUMIFS(СВЦЭМ!$D$39:$D$782,СВЦЭМ!$A$39:$A$782,$A77,СВЦЭМ!$B$39:$B$782,V$47)+'СЕТ СН'!$F$14+СВЦЭМ!$D$10+'СЕТ СН'!$F$6-'СЕТ СН'!$F$26</f>
        <v>1811.7102354200001</v>
      </c>
      <c r="W77" s="36">
        <f>SUMIFS(СВЦЭМ!$D$39:$D$782,СВЦЭМ!$A$39:$A$782,$A77,СВЦЭМ!$B$39:$B$782,W$47)+'СЕТ СН'!$F$14+СВЦЭМ!$D$10+'СЕТ СН'!$F$6-'СЕТ СН'!$F$26</f>
        <v>1830.3751598399999</v>
      </c>
      <c r="X77" s="36">
        <f>SUMIFS(СВЦЭМ!$D$39:$D$782,СВЦЭМ!$A$39:$A$782,$A77,СВЦЭМ!$B$39:$B$782,X$47)+'СЕТ СН'!$F$14+СВЦЭМ!$D$10+'СЕТ СН'!$F$6-'СЕТ СН'!$F$26</f>
        <v>1853.90706817</v>
      </c>
      <c r="Y77" s="36">
        <f>SUMIFS(СВЦЭМ!$D$39:$D$782,СВЦЭМ!$A$39:$A$782,$A77,СВЦЭМ!$B$39:$B$782,Y$47)+'СЕТ СН'!$F$14+СВЦЭМ!$D$10+'СЕТ СН'!$F$6-'СЕТ СН'!$F$26</f>
        <v>1868.55512843</v>
      </c>
    </row>
    <row r="78" spans="1:25" ht="15.75" x14ac:dyDescent="0.2">
      <c r="A78" s="35">
        <f t="shared" si="1"/>
        <v>44926</v>
      </c>
      <c r="B78" s="36">
        <f>SUMIFS(СВЦЭМ!$D$39:$D$782,СВЦЭМ!$A$39:$A$782,$A78,СВЦЭМ!$B$39:$B$782,B$47)+'СЕТ СН'!$F$14+СВЦЭМ!$D$10+'СЕТ СН'!$F$6-'СЕТ СН'!$F$26</f>
        <v>1993.9831828599999</v>
      </c>
      <c r="C78" s="36">
        <f>SUMIFS(СВЦЭМ!$D$39:$D$782,СВЦЭМ!$A$39:$A$782,$A78,СВЦЭМ!$B$39:$B$782,C$47)+'СЕТ СН'!$F$14+СВЦЭМ!$D$10+'СЕТ СН'!$F$6-'СЕТ СН'!$F$26</f>
        <v>2026.3960298299999</v>
      </c>
      <c r="D78" s="36">
        <f>SUMIFS(СВЦЭМ!$D$39:$D$782,СВЦЭМ!$A$39:$A$782,$A78,СВЦЭМ!$B$39:$B$782,D$47)+'СЕТ СН'!$F$14+СВЦЭМ!$D$10+'СЕТ СН'!$F$6-'СЕТ СН'!$F$26</f>
        <v>2081.7879528899998</v>
      </c>
      <c r="E78" s="36">
        <f>SUMIFS(СВЦЭМ!$D$39:$D$782,СВЦЭМ!$A$39:$A$782,$A78,СВЦЭМ!$B$39:$B$782,E$47)+'СЕТ СН'!$F$14+СВЦЭМ!$D$10+'СЕТ СН'!$F$6-'СЕТ СН'!$F$26</f>
        <v>2090.71817981</v>
      </c>
      <c r="F78" s="36">
        <f>SUMIFS(СВЦЭМ!$D$39:$D$782,СВЦЭМ!$A$39:$A$782,$A78,СВЦЭМ!$B$39:$B$782,F$47)+'СЕТ СН'!$F$14+СВЦЭМ!$D$10+'СЕТ СН'!$F$6-'СЕТ СН'!$F$26</f>
        <v>2088.6535179399998</v>
      </c>
      <c r="G78" s="36">
        <f>SUMIFS(СВЦЭМ!$D$39:$D$782,СВЦЭМ!$A$39:$A$782,$A78,СВЦЭМ!$B$39:$B$782,G$47)+'СЕТ СН'!$F$14+СВЦЭМ!$D$10+'СЕТ СН'!$F$6-'СЕТ СН'!$F$26</f>
        <v>2076.60412645</v>
      </c>
      <c r="H78" s="36">
        <f>SUMIFS(СВЦЭМ!$D$39:$D$782,СВЦЭМ!$A$39:$A$782,$A78,СВЦЭМ!$B$39:$B$782,H$47)+'СЕТ СН'!$F$14+СВЦЭМ!$D$10+'СЕТ СН'!$F$6-'СЕТ СН'!$F$26</f>
        <v>2042.0372200299998</v>
      </c>
      <c r="I78" s="36">
        <f>SUMIFS(СВЦЭМ!$D$39:$D$782,СВЦЭМ!$A$39:$A$782,$A78,СВЦЭМ!$B$39:$B$782,I$47)+'СЕТ СН'!$F$14+СВЦЭМ!$D$10+'СЕТ СН'!$F$6-'СЕТ СН'!$F$26</f>
        <v>1993.3294815999998</v>
      </c>
      <c r="J78" s="36">
        <f>SUMIFS(СВЦЭМ!$D$39:$D$782,СВЦЭМ!$A$39:$A$782,$A78,СВЦЭМ!$B$39:$B$782,J$47)+'СЕТ СН'!$F$14+СВЦЭМ!$D$10+'СЕТ СН'!$F$6-'СЕТ СН'!$F$26</f>
        <v>1948.46934173</v>
      </c>
      <c r="K78" s="36">
        <f>SUMIFS(СВЦЭМ!$D$39:$D$782,СВЦЭМ!$A$39:$A$782,$A78,СВЦЭМ!$B$39:$B$782,K$47)+'СЕТ СН'!$F$14+СВЦЭМ!$D$10+'СЕТ СН'!$F$6-'СЕТ СН'!$F$26</f>
        <v>1941.8491046599997</v>
      </c>
      <c r="L78" s="36">
        <f>SUMIFS(СВЦЭМ!$D$39:$D$782,СВЦЭМ!$A$39:$A$782,$A78,СВЦЭМ!$B$39:$B$782,L$47)+'СЕТ СН'!$F$14+СВЦЭМ!$D$10+'СЕТ СН'!$F$6-'СЕТ СН'!$F$26</f>
        <v>1924.41279867</v>
      </c>
      <c r="M78" s="36">
        <f>SUMIFS(СВЦЭМ!$D$39:$D$782,СВЦЭМ!$A$39:$A$782,$A78,СВЦЭМ!$B$39:$B$782,M$47)+'СЕТ СН'!$F$14+СВЦЭМ!$D$10+'СЕТ СН'!$F$6-'СЕТ СН'!$F$26</f>
        <v>1922.47407256</v>
      </c>
      <c r="N78" s="36">
        <f>SUMIFS(СВЦЭМ!$D$39:$D$782,СВЦЭМ!$A$39:$A$782,$A78,СВЦЭМ!$B$39:$B$782,N$47)+'СЕТ СН'!$F$14+СВЦЭМ!$D$10+'СЕТ СН'!$F$6-'СЕТ СН'!$F$26</f>
        <v>1944.8804676999998</v>
      </c>
      <c r="O78" s="36">
        <f>SUMIFS(СВЦЭМ!$D$39:$D$782,СВЦЭМ!$A$39:$A$782,$A78,СВЦЭМ!$B$39:$B$782,O$47)+'СЕТ СН'!$F$14+СВЦЭМ!$D$10+'СЕТ СН'!$F$6-'СЕТ СН'!$F$26</f>
        <v>1973.55327038</v>
      </c>
      <c r="P78" s="36">
        <f>SUMIFS(СВЦЭМ!$D$39:$D$782,СВЦЭМ!$A$39:$A$782,$A78,СВЦЭМ!$B$39:$B$782,P$47)+'СЕТ СН'!$F$14+СВЦЭМ!$D$10+'СЕТ СН'!$F$6-'СЕТ СН'!$F$26</f>
        <v>1994.5538221199999</v>
      </c>
      <c r="Q78" s="36">
        <f>SUMIFS(СВЦЭМ!$D$39:$D$782,СВЦЭМ!$A$39:$A$782,$A78,СВЦЭМ!$B$39:$B$782,Q$47)+'СЕТ СН'!$F$14+СВЦЭМ!$D$10+'СЕТ СН'!$F$6-'СЕТ СН'!$F$26</f>
        <v>1998.1655581199998</v>
      </c>
      <c r="R78" s="36">
        <f>SUMIFS(СВЦЭМ!$D$39:$D$782,СВЦЭМ!$A$39:$A$782,$A78,СВЦЭМ!$B$39:$B$782,R$47)+'СЕТ СН'!$F$14+СВЦЭМ!$D$10+'СЕТ СН'!$F$6-'СЕТ СН'!$F$26</f>
        <v>1945.1068745399998</v>
      </c>
      <c r="S78" s="36">
        <f>SUMIFS(СВЦЭМ!$D$39:$D$782,СВЦЭМ!$A$39:$A$782,$A78,СВЦЭМ!$B$39:$B$782,S$47)+'СЕТ СН'!$F$14+СВЦЭМ!$D$10+'СЕТ СН'!$F$6-'СЕТ СН'!$F$26</f>
        <v>1910.4238550599998</v>
      </c>
      <c r="T78" s="36">
        <f>SUMIFS(СВЦЭМ!$D$39:$D$782,СВЦЭМ!$A$39:$A$782,$A78,СВЦЭМ!$B$39:$B$782,T$47)+'СЕТ СН'!$F$14+СВЦЭМ!$D$10+'СЕТ СН'!$F$6-'СЕТ СН'!$F$26</f>
        <v>1902.9047945399998</v>
      </c>
      <c r="U78" s="36">
        <f>SUMIFS(СВЦЭМ!$D$39:$D$782,СВЦЭМ!$A$39:$A$782,$A78,СВЦЭМ!$B$39:$B$782,U$47)+'СЕТ СН'!$F$14+СВЦЭМ!$D$10+'СЕТ СН'!$F$6-'СЕТ СН'!$F$26</f>
        <v>1920.6910362499998</v>
      </c>
      <c r="V78" s="36">
        <f>SUMIFS(СВЦЭМ!$D$39:$D$782,СВЦЭМ!$A$39:$A$782,$A78,СВЦЭМ!$B$39:$B$782,V$47)+'СЕТ СН'!$F$14+СВЦЭМ!$D$10+'СЕТ СН'!$F$6-'СЕТ СН'!$F$26</f>
        <v>1926.73251119</v>
      </c>
      <c r="W78" s="36">
        <f>SUMIFS(СВЦЭМ!$D$39:$D$782,СВЦЭМ!$A$39:$A$782,$A78,СВЦЭМ!$B$39:$B$782,W$47)+'СЕТ СН'!$F$14+СВЦЭМ!$D$10+'СЕТ СН'!$F$6-'СЕТ СН'!$F$26</f>
        <v>1963.9106360800001</v>
      </c>
      <c r="X78" s="36">
        <f>SUMIFS(СВЦЭМ!$D$39:$D$782,СВЦЭМ!$A$39:$A$782,$A78,СВЦЭМ!$B$39:$B$782,X$47)+'СЕТ СН'!$F$14+СВЦЭМ!$D$10+'СЕТ СН'!$F$6-'СЕТ СН'!$F$26</f>
        <v>1970.4017067199998</v>
      </c>
      <c r="Y78" s="36">
        <f>SUMIFS(СВЦЭМ!$D$39:$D$782,СВЦЭМ!$A$39:$A$782,$A78,СВЦЭМ!$B$39:$B$782,Y$47)+'СЕТ СН'!$F$14+СВЦЭМ!$D$10+'СЕТ СН'!$F$6-'СЕТ СН'!$F$26</f>
        <v>2020.1345686</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7"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01.12.2022</v>
      </c>
      <c r="B84" s="36">
        <f>SUMIFS(СВЦЭМ!$D$39:$D$782,СВЦЭМ!$A$39:$A$782,$A84,СВЦЭМ!$B$39:$B$782,B$83)+'СЕТ СН'!$G$14+СВЦЭМ!$D$10+'СЕТ СН'!$G$6-'СЕТ СН'!$G$26</f>
        <v>2074.1883373199998</v>
      </c>
      <c r="C84" s="36">
        <f>SUMIFS(СВЦЭМ!$D$39:$D$782,СВЦЭМ!$A$39:$A$782,$A84,СВЦЭМ!$B$39:$B$782,C$83)+'СЕТ СН'!$G$14+СВЦЭМ!$D$10+'СЕТ СН'!$G$6-'СЕТ СН'!$G$26</f>
        <v>2045.7813041700001</v>
      </c>
      <c r="D84" s="36">
        <f>SUMIFS(СВЦЭМ!$D$39:$D$782,СВЦЭМ!$A$39:$A$782,$A84,СВЦЭМ!$B$39:$B$782,D$83)+'СЕТ СН'!$G$14+СВЦЭМ!$D$10+'СЕТ СН'!$G$6-'СЕТ СН'!$G$26</f>
        <v>2108.94567818</v>
      </c>
      <c r="E84" s="36">
        <f>SUMIFS(СВЦЭМ!$D$39:$D$782,СВЦЭМ!$A$39:$A$782,$A84,СВЦЭМ!$B$39:$B$782,E$83)+'СЕТ СН'!$G$14+СВЦЭМ!$D$10+'СЕТ СН'!$G$6-'СЕТ СН'!$G$26</f>
        <v>2112.8318198299999</v>
      </c>
      <c r="F84" s="36">
        <f>SUMIFS(СВЦЭМ!$D$39:$D$782,СВЦЭМ!$A$39:$A$782,$A84,СВЦЭМ!$B$39:$B$782,F$83)+'СЕТ СН'!$G$14+СВЦЭМ!$D$10+'СЕТ СН'!$G$6-'СЕТ СН'!$G$26</f>
        <v>2126.6648879099998</v>
      </c>
      <c r="G84" s="36">
        <f>SUMIFS(СВЦЭМ!$D$39:$D$782,СВЦЭМ!$A$39:$A$782,$A84,СВЦЭМ!$B$39:$B$782,G$83)+'СЕТ СН'!$G$14+СВЦЭМ!$D$10+'СЕТ СН'!$G$6-'СЕТ СН'!$G$26</f>
        <v>2101.87360902</v>
      </c>
      <c r="H84" s="36">
        <f>SUMIFS(СВЦЭМ!$D$39:$D$782,СВЦЭМ!$A$39:$A$782,$A84,СВЦЭМ!$B$39:$B$782,H$83)+'СЕТ СН'!$G$14+СВЦЭМ!$D$10+'СЕТ СН'!$G$6-'СЕТ СН'!$G$26</f>
        <v>2070.0902944099998</v>
      </c>
      <c r="I84" s="36">
        <f>SUMIFS(СВЦЭМ!$D$39:$D$782,СВЦЭМ!$A$39:$A$782,$A84,СВЦЭМ!$B$39:$B$782,I$83)+'СЕТ СН'!$G$14+СВЦЭМ!$D$10+'СЕТ СН'!$G$6-'СЕТ СН'!$G$26</f>
        <v>2040.0292546199998</v>
      </c>
      <c r="J84" s="36">
        <f>SUMIFS(СВЦЭМ!$D$39:$D$782,СВЦЭМ!$A$39:$A$782,$A84,СВЦЭМ!$B$39:$B$782,J$83)+'СЕТ СН'!$G$14+СВЦЭМ!$D$10+'СЕТ СН'!$G$6-'СЕТ СН'!$G$26</f>
        <v>1993.1248047499998</v>
      </c>
      <c r="K84" s="36">
        <f>SUMIFS(СВЦЭМ!$D$39:$D$782,СВЦЭМ!$A$39:$A$782,$A84,СВЦЭМ!$B$39:$B$782,K$83)+'СЕТ СН'!$G$14+СВЦЭМ!$D$10+'СЕТ СН'!$G$6-'СЕТ СН'!$G$26</f>
        <v>1976.2611257499998</v>
      </c>
      <c r="L84" s="36">
        <f>SUMIFS(СВЦЭМ!$D$39:$D$782,СВЦЭМ!$A$39:$A$782,$A84,СВЦЭМ!$B$39:$B$782,L$83)+'СЕТ СН'!$G$14+СВЦЭМ!$D$10+'СЕТ СН'!$G$6-'СЕТ СН'!$G$26</f>
        <v>1947.8680246599997</v>
      </c>
      <c r="M84" s="36">
        <f>SUMIFS(СВЦЭМ!$D$39:$D$782,СВЦЭМ!$A$39:$A$782,$A84,СВЦЭМ!$B$39:$B$782,M$83)+'СЕТ СН'!$G$14+СВЦЭМ!$D$10+'СЕТ СН'!$G$6-'СЕТ СН'!$G$26</f>
        <v>1956.7120829400001</v>
      </c>
      <c r="N84" s="36">
        <f>SUMIFS(СВЦЭМ!$D$39:$D$782,СВЦЭМ!$A$39:$A$782,$A84,СВЦЭМ!$B$39:$B$782,N$83)+'СЕТ СН'!$G$14+СВЦЭМ!$D$10+'СЕТ СН'!$G$6-'СЕТ СН'!$G$26</f>
        <v>1963.1631967200001</v>
      </c>
      <c r="O84" s="36">
        <f>SUMIFS(СВЦЭМ!$D$39:$D$782,СВЦЭМ!$A$39:$A$782,$A84,СВЦЭМ!$B$39:$B$782,O$83)+'СЕТ СН'!$G$14+СВЦЭМ!$D$10+'СЕТ СН'!$G$6-'СЕТ СН'!$G$26</f>
        <v>1992.5367391300001</v>
      </c>
      <c r="P84" s="36">
        <f>SUMIFS(СВЦЭМ!$D$39:$D$782,СВЦЭМ!$A$39:$A$782,$A84,СВЦЭМ!$B$39:$B$782,P$83)+'СЕТ СН'!$G$14+СВЦЭМ!$D$10+'СЕТ СН'!$G$6-'СЕТ СН'!$G$26</f>
        <v>2004.7937263399999</v>
      </c>
      <c r="Q84" s="36">
        <f>SUMIFS(СВЦЭМ!$D$39:$D$782,СВЦЭМ!$A$39:$A$782,$A84,СВЦЭМ!$B$39:$B$782,Q$83)+'СЕТ СН'!$G$14+СВЦЭМ!$D$10+'СЕТ СН'!$G$6-'СЕТ СН'!$G$26</f>
        <v>2010.9815957299998</v>
      </c>
      <c r="R84" s="36">
        <f>SUMIFS(СВЦЭМ!$D$39:$D$782,СВЦЭМ!$A$39:$A$782,$A84,СВЦЭМ!$B$39:$B$782,R$83)+'СЕТ СН'!$G$14+СВЦЭМ!$D$10+'СЕТ СН'!$G$6-'СЕТ СН'!$G$26</f>
        <v>2004.7537498399997</v>
      </c>
      <c r="S84" s="36">
        <f>SUMIFS(СВЦЭМ!$D$39:$D$782,СВЦЭМ!$A$39:$A$782,$A84,СВЦЭМ!$B$39:$B$782,S$83)+'СЕТ СН'!$G$14+СВЦЭМ!$D$10+'СЕТ СН'!$G$6-'СЕТ СН'!$G$26</f>
        <v>1958.66457253</v>
      </c>
      <c r="T84" s="36">
        <f>SUMIFS(СВЦЭМ!$D$39:$D$782,СВЦЭМ!$A$39:$A$782,$A84,СВЦЭМ!$B$39:$B$782,T$83)+'СЕТ СН'!$G$14+СВЦЭМ!$D$10+'СЕТ СН'!$G$6-'СЕТ СН'!$G$26</f>
        <v>1953.0355603399998</v>
      </c>
      <c r="U84" s="36">
        <f>SUMIFS(СВЦЭМ!$D$39:$D$782,СВЦЭМ!$A$39:$A$782,$A84,СВЦЭМ!$B$39:$B$782,U$83)+'СЕТ СН'!$G$14+СВЦЭМ!$D$10+'СЕТ СН'!$G$6-'СЕТ СН'!$G$26</f>
        <v>1963.0414019599998</v>
      </c>
      <c r="V84" s="36">
        <f>SUMIFS(СВЦЭМ!$D$39:$D$782,СВЦЭМ!$A$39:$A$782,$A84,СВЦЭМ!$B$39:$B$782,V$83)+'СЕТ СН'!$G$14+СВЦЭМ!$D$10+'СЕТ СН'!$G$6-'СЕТ СН'!$G$26</f>
        <v>1966.6526217199998</v>
      </c>
      <c r="W84" s="36">
        <f>SUMIFS(СВЦЭМ!$D$39:$D$782,СВЦЭМ!$A$39:$A$782,$A84,СВЦЭМ!$B$39:$B$782,W$83)+'СЕТ СН'!$G$14+СВЦЭМ!$D$10+'СЕТ СН'!$G$6-'СЕТ СН'!$G$26</f>
        <v>1988.74013582</v>
      </c>
      <c r="X84" s="36">
        <f>SUMIFS(СВЦЭМ!$D$39:$D$782,СВЦЭМ!$A$39:$A$782,$A84,СВЦЭМ!$B$39:$B$782,X$83)+'СЕТ СН'!$G$14+СВЦЭМ!$D$10+'СЕТ СН'!$G$6-'СЕТ СН'!$G$26</f>
        <v>1996.2518445000001</v>
      </c>
      <c r="Y84" s="36">
        <f>SUMIFS(СВЦЭМ!$D$39:$D$782,СВЦЭМ!$A$39:$A$782,$A84,СВЦЭМ!$B$39:$B$782,Y$83)+'СЕТ СН'!$G$14+СВЦЭМ!$D$10+'СЕТ СН'!$G$6-'СЕТ СН'!$G$26</f>
        <v>1991.6642456099999</v>
      </c>
      <c r="AA84" s="45"/>
    </row>
    <row r="85" spans="1:27" ht="15.75" x14ac:dyDescent="0.2">
      <c r="A85" s="35">
        <f>A84+1</f>
        <v>44897</v>
      </c>
      <c r="B85" s="36">
        <f>SUMIFS(СВЦЭМ!$D$39:$D$782,СВЦЭМ!$A$39:$A$782,$A85,СВЦЭМ!$B$39:$B$782,B$83)+'СЕТ СН'!$G$14+СВЦЭМ!$D$10+'СЕТ СН'!$G$6-'СЕТ СН'!$G$26</f>
        <v>2097.5994993199997</v>
      </c>
      <c r="C85" s="36">
        <f>SUMIFS(СВЦЭМ!$D$39:$D$782,СВЦЭМ!$A$39:$A$782,$A85,СВЦЭМ!$B$39:$B$782,C$83)+'СЕТ СН'!$G$14+СВЦЭМ!$D$10+'СЕТ СН'!$G$6-'СЕТ СН'!$G$26</f>
        <v>2098.6564030899999</v>
      </c>
      <c r="D85" s="36">
        <f>SUMIFS(СВЦЭМ!$D$39:$D$782,СВЦЭМ!$A$39:$A$782,$A85,СВЦЭМ!$B$39:$B$782,D$83)+'СЕТ СН'!$G$14+СВЦЭМ!$D$10+'СЕТ СН'!$G$6-'СЕТ СН'!$G$26</f>
        <v>2122.93602431</v>
      </c>
      <c r="E85" s="36">
        <f>SUMIFS(СВЦЭМ!$D$39:$D$782,СВЦЭМ!$A$39:$A$782,$A85,СВЦЭМ!$B$39:$B$782,E$83)+'СЕТ СН'!$G$14+СВЦЭМ!$D$10+'СЕТ СН'!$G$6-'СЕТ СН'!$G$26</f>
        <v>2127.6195836100001</v>
      </c>
      <c r="F85" s="36">
        <f>SUMIFS(СВЦЭМ!$D$39:$D$782,СВЦЭМ!$A$39:$A$782,$A85,СВЦЭМ!$B$39:$B$782,F$83)+'СЕТ СН'!$G$14+СВЦЭМ!$D$10+'СЕТ СН'!$G$6-'СЕТ СН'!$G$26</f>
        <v>2169.62673709</v>
      </c>
      <c r="G85" s="36">
        <f>SUMIFS(СВЦЭМ!$D$39:$D$782,СВЦЭМ!$A$39:$A$782,$A85,СВЦЭМ!$B$39:$B$782,G$83)+'СЕТ СН'!$G$14+СВЦЭМ!$D$10+'СЕТ СН'!$G$6-'СЕТ СН'!$G$26</f>
        <v>2138.7393212399998</v>
      </c>
      <c r="H85" s="36">
        <f>SUMIFS(СВЦЭМ!$D$39:$D$782,СВЦЭМ!$A$39:$A$782,$A85,СВЦЭМ!$B$39:$B$782,H$83)+'СЕТ СН'!$G$14+СВЦЭМ!$D$10+'СЕТ СН'!$G$6-'СЕТ СН'!$G$26</f>
        <v>2111.3824696199999</v>
      </c>
      <c r="I85" s="36">
        <f>SUMIFS(СВЦЭМ!$D$39:$D$782,СВЦЭМ!$A$39:$A$782,$A85,СВЦЭМ!$B$39:$B$782,I$83)+'СЕТ СН'!$G$14+СВЦЭМ!$D$10+'СЕТ СН'!$G$6-'СЕТ СН'!$G$26</f>
        <v>2083.7595334499997</v>
      </c>
      <c r="J85" s="36">
        <f>SUMIFS(СВЦЭМ!$D$39:$D$782,СВЦЭМ!$A$39:$A$782,$A85,СВЦЭМ!$B$39:$B$782,J$83)+'СЕТ СН'!$G$14+СВЦЭМ!$D$10+'СЕТ СН'!$G$6-'СЕТ СН'!$G$26</f>
        <v>2048.4036679800001</v>
      </c>
      <c r="K85" s="36">
        <f>SUMIFS(СВЦЭМ!$D$39:$D$782,СВЦЭМ!$A$39:$A$782,$A85,СВЦЭМ!$B$39:$B$782,K$83)+'СЕТ СН'!$G$14+СВЦЭМ!$D$10+'СЕТ СН'!$G$6-'СЕТ СН'!$G$26</f>
        <v>2023.7240961399998</v>
      </c>
      <c r="L85" s="36">
        <f>SUMIFS(СВЦЭМ!$D$39:$D$782,СВЦЭМ!$A$39:$A$782,$A85,СВЦЭМ!$B$39:$B$782,L$83)+'СЕТ СН'!$G$14+СВЦЭМ!$D$10+'СЕТ СН'!$G$6-'СЕТ СН'!$G$26</f>
        <v>2010.65651819</v>
      </c>
      <c r="M85" s="36">
        <f>SUMIFS(СВЦЭМ!$D$39:$D$782,СВЦЭМ!$A$39:$A$782,$A85,СВЦЭМ!$B$39:$B$782,M$83)+'СЕТ СН'!$G$14+СВЦЭМ!$D$10+'СЕТ СН'!$G$6-'СЕТ СН'!$G$26</f>
        <v>2003.28809486</v>
      </c>
      <c r="N85" s="36">
        <f>SUMIFS(СВЦЭМ!$D$39:$D$782,СВЦЭМ!$A$39:$A$782,$A85,СВЦЭМ!$B$39:$B$782,N$83)+'СЕТ СН'!$G$14+СВЦЭМ!$D$10+'СЕТ СН'!$G$6-'СЕТ СН'!$G$26</f>
        <v>2028.18577753</v>
      </c>
      <c r="O85" s="36">
        <f>SUMIFS(СВЦЭМ!$D$39:$D$782,СВЦЭМ!$A$39:$A$782,$A85,СВЦЭМ!$B$39:$B$782,O$83)+'СЕТ СН'!$G$14+СВЦЭМ!$D$10+'СЕТ СН'!$G$6-'СЕТ СН'!$G$26</f>
        <v>2034.2251556900001</v>
      </c>
      <c r="P85" s="36">
        <f>SUMIFS(СВЦЭМ!$D$39:$D$782,СВЦЭМ!$A$39:$A$782,$A85,СВЦЭМ!$B$39:$B$782,P$83)+'СЕТ СН'!$G$14+СВЦЭМ!$D$10+'СЕТ СН'!$G$6-'СЕТ СН'!$G$26</f>
        <v>2042.9404134299998</v>
      </c>
      <c r="Q85" s="36">
        <f>SUMIFS(СВЦЭМ!$D$39:$D$782,СВЦЭМ!$A$39:$A$782,$A85,СВЦЭМ!$B$39:$B$782,Q$83)+'СЕТ СН'!$G$14+СВЦЭМ!$D$10+'СЕТ СН'!$G$6-'СЕТ СН'!$G$26</f>
        <v>2049.5276554900001</v>
      </c>
      <c r="R85" s="36">
        <f>SUMIFS(СВЦЭМ!$D$39:$D$782,СВЦЭМ!$A$39:$A$782,$A85,СВЦЭМ!$B$39:$B$782,R$83)+'СЕТ СН'!$G$14+СВЦЭМ!$D$10+'СЕТ СН'!$G$6-'СЕТ СН'!$G$26</f>
        <v>2013.0056851700001</v>
      </c>
      <c r="S85" s="36">
        <f>SUMIFS(СВЦЭМ!$D$39:$D$782,СВЦЭМ!$A$39:$A$782,$A85,СВЦЭМ!$B$39:$B$782,S$83)+'СЕТ СН'!$G$14+СВЦЭМ!$D$10+'СЕТ СН'!$G$6-'СЕТ СН'!$G$26</f>
        <v>2003.9645363999998</v>
      </c>
      <c r="T85" s="36">
        <f>SUMIFS(СВЦЭМ!$D$39:$D$782,СВЦЭМ!$A$39:$A$782,$A85,СВЦЭМ!$B$39:$B$782,T$83)+'СЕТ СН'!$G$14+СВЦЭМ!$D$10+'СЕТ СН'!$G$6-'СЕТ СН'!$G$26</f>
        <v>1972.36954848</v>
      </c>
      <c r="U85" s="36">
        <f>SUMIFS(СВЦЭМ!$D$39:$D$782,СВЦЭМ!$A$39:$A$782,$A85,СВЦЭМ!$B$39:$B$782,U$83)+'СЕТ СН'!$G$14+СВЦЭМ!$D$10+'СЕТ СН'!$G$6-'СЕТ СН'!$G$26</f>
        <v>1983.5871106</v>
      </c>
      <c r="V85" s="36">
        <f>SUMIFS(СВЦЭМ!$D$39:$D$782,СВЦЭМ!$A$39:$A$782,$A85,СВЦЭМ!$B$39:$B$782,V$83)+'СЕТ СН'!$G$14+СВЦЭМ!$D$10+'СЕТ СН'!$G$6-'СЕТ СН'!$G$26</f>
        <v>1994.92731503</v>
      </c>
      <c r="W85" s="36">
        <f>SUMIFS(СВЦЭМ!$D$39:$D$782,СВЦЭМ!$A$39:$A$782,$A85,СВЦЭМ!$B$39:$B$782,W$83)+'СЕТ СН'!$G$14+СВЦЭМ!$D$10+'СЕТ СН'!$G$6-'СЕТ СН'!$G$26</f>
        <v>2007.2755167699997</v>
      </c>
      <c r="X85" s="36">
        <f>SUMIFS(СВЦЭМ!$D$39:$D$782,СВЦЭМ!$A$39:$A$782,$A85,СВЦЭМ!$B$39:$B$782,X$83)+'СЕТ СН'!$G$14+СВЦЭМ!$D$10+'СЕТ СН'!$G$6-'СЕТ СН'!$G$26</f>
        <v>2033.04464882</v>
      </c>
      <c r="Y85" s="36">
        <f>SUMIFS(СВЦЭМ!$D$39:$D$782,СВЦЭМ!$A$39:$A$782,$A85,СВЦЭМ!$B$39:$B$782,Y$83)+'СЕТ СН'!$G$14+СВЦЭМ!$D$10+'СЕТ СН'!$G$6-'СЕТ СН'!$G$26</f>
        <v>2069.9537295999999</v>
      </c>
    </row>
    <row r="86" spans="1:27" ht="15.75" x14ac:dyDescent="0.2">
      <c r="A86" s="35">
        <f t="shared" ref="A86:A114" si="2">A85+1</f>
        <v>44898</v>
      </c>
      <c r="B86" s="36">
        <f>SUMIFS(СВЦЭМ!$D$39:$D$782,СВЦЭМ!$A$39:$A$782,$A86,СВЦЭМ!$B$39:$B$782,B$83)+'СЕТ СН'!$G$14+СВЦЭМ!$D$10+'СЕТ СН'!$G$6-'СЕТ СН'!$G$26</f>
        <v>1942.4275268599999</v>
      </c>
      <c r="C86" s="36">
        <f>SUMIFS(СВЦЭМ!$D$39:$D$782,СВЦЭМ!$A$39:$A$782,$A86,СВЦЭМ!$B$39:$B$782,C$83)+'СЕТ СН'!$G$14+СВЦЭМ!$D$10+'СЕТ СН'!$G$6-'СЕТ СН'!$G$26</f>
        <v>1958.2303805799997</v>
      </c>
      <c r="D86" s="36">
        <f>SUMIFS(СВЦЭМ!$D$39:$D$782,СВЦЭМ!$A$39:$A$782,$A86,СВЦЭМ!$B$39:$B$782,D$83)+'СЕТ СН'!$G$14+СВЦЭМ!$D$10+'СЕТ СН'!$G$6-'СЕТ СН'!$G$26</f>
        <v>1985.3104795999998</v>
      </c>
      <c r="E86" s="36">
        <f>SUMIFS(СВЦЭМ!$D$39:$D$782,СВЦЭМ!$A$39:$A$782,$A86,СВЦЭМ!$B$39:$B$782,E$83)+'СЕТ СН'!$G$14+СВЦЭМ!$D$10+'СЕТ СН'!$G$6-'СЕТ СН'!$G$26</f>
        <v>2026.2039919399999</v>
      </c>
      <c r="F86" s="36">
        <f>SUMIFS(СВЦЭМ!$D$39:$D$782,СВЦЭМ!$A$39:$A$782,$A86,СВЦЭМ!$B$39:$B$782,F$83)+'СЕТ СН'!$G$14+СВЦЭМ!$D$10+'СЕТ СН'!$G$6-'СЕТ СН'!$G$26</f>
        <v>2054.69614684</v>
      </c>
      <c r="G86" s="36">
        <f>SUMIFS(СВЦЭМ!$D$39:$D$782,СВЦЭМ!$A$39:$A$782,$A86,СВЦЭМ!$B$39:$B$782,G$83)+'СЕТ СН'!$G$14+СВЦЭМ!$D$10+'СЕТ СН'!$G$6-'СЕТ СН'!$G$26</f>
        <v>2037.8323818399999</v>
      </c>
      <c r="H86" s="36">
        <f>SUMIFS(СВЦЭМ!$D$39:$D$782,СВЦЭМ!$A$39:$A$782,$A86,СВЦЭМ!$B$39:$B$782,H$83)+'СЕТ СН'!$G$14+СВЦЭМ!$D$10+'СЕТ СН'!$G$6-'СЕТ СН'!$G$26</f>
        <v>2021.5876809400002</v>
      </c>
      <c r="I86" s="36">
        <f>SUMIFS(СВЦЭМ!$D$39:$D$782,СВЦЭМ!$A$39:$A$782,$A86,СВЦЭМ!$B$39:$B$782,I$83)+'СЕТ СН'!$G$14+СВЦЭМ!$D$10+'СЕТ СН'!$G$6-'СЕТ СН'!$G$26</f>
        <v>2006.67453918</v>
      </c>
      <c r="J86" s="36">
        <f>SUMIFS(СВЦЭМ!$D$39:$D$782,СВЦЭМ!$A$39:$A$782,$A86,СВЦЭМ!$B$39:$B$782,J$83)+'СЕТ СН'!$G$14+СВЦЭМ!$D$10+'СЕТ СН'!$G$6-'СЕТ СН'!$G$26</f>
        <v>1971.2594977799999</v>
      </c>
      <c r="K86" s="36">
        <f>SUMIFS(СВЦЭМ!$D$39:$D$782,СВЦЭМ!$A$39:$A$782,$A86,СВЦЭМ!$B$39:$B$782,K$83)+'СЕТ СН'!$G$14+СВЦЭМ!$D$10+'СЕТ СН'!$G$6-'СЕТ СН'!$G$26</f>
        <v>1959.51954884</v>
      </c>
      <c r="L86" s="36">
        <f>SUMIFS(СВЦЭМ!$D$39:$D$782,СВЦЭМ!$A$39:$A$782,$A86,СВЦЭМ!$B$39:$B$782,L$83)+'СЕТ СН'!$G$14+СВЦЭМ!$D$10+'СЕТ СН'!$G$6-'СЕТ СН'!$G$26</f>
        <v>1935.7073595299998</v>
      </c>
      <c r="M86" s="36">
        <f>SUMIFS(СВЦЭМ!$D$39:$D$782,СВЦЭМ!$A$39:$A$782,$A86,СВЦЭМ!$B$39:$B$782,M$83)+'СЕТ СН'!$G$14+СВЦЭМ!$D$10+'СЕТ СН'!$G$6-'СЕТ СН'!$G$26</f>
        <v>1942.2243634199999</v>
      </c>
      <c r="N86" s="36">
        <f>SUMIFS(СВЦЭМ!$D$39:$D$782,СВЦЭМ!$A$39:$A$782,$A86,СВЦЭМ!$B$39:$B$782,N$83)+'СЕТ СН'!$G$14+СВЦЭМ!$D$10+'СЕТ СН'!$G$6-'СЕТ СН'!$G$26</f>
        <v>1919.2062490799999</v>
      </c>
      <c r="O86" s="36">
        <f>SUMIFS(СВЦЭМ!$D$39:$D$782,СВЦЭМ!$A$39:$A$782,$A86,СВЦЭМ!$B$39:$B$782,O$83)+'СЕТ СН'!$G$14+СВЦЭМ!$D$10+'СЕТ СН'!$G$6-'СЕТ СН'!$G$26</f>
        <v>1928.8469223799998</v>
      </c>
      <c r="P86" s="36">
        <f>SUMIFS(СВЦЭМ!$D$39:$D$782,СВЦЭМ!$A$39:$A$782,$A86,СВЦЭМ!$B$39:$B$782,P$83)+'СЕТ СН'!$G$14+СВЦЭМ!$D$10+'СЕТ СН'!$G$6-'СЕТ СН'!$G$26</f>
        <v>1947.7112796500001</v>
      </c>
      <c r="Q86" s="36">
        <f>SUMIFS(СВЦЭМ!$D$39:$D$782,СВЦЭМ!$A$39:$A$782,$A86,СВЦЭМ!$B$39:$B$782,Q$83)+'СЕТ СН'!$G$14+СВЦЭМ!$D$10+'СЕТ СН'!$G$6-'СЕТ СН'!$G$26</f>
        <v>1981.39309994</v>
      </c>
      <c r="R86" s="36">
        <f>SUMIFS(СВЦЭМ!$D$39:$D$782,СВЦЭМ!$A$39:$A$782,$A86,СВЦЭМ!$B$39:$B$782,R$83)+'СЕТ СН'!$G$14+СВЦЭМ!$D$10+'СЕТ СН'!$G$6-'СЕТ СН'!$G$26</f>
        <v>1984.6969783300001</v>
      </c>
      <c r="S86" s="36">
        <f>SUMIFS(СВЦЭМ!$D$39:$D$782,СВЦЭМ!$A$39:$A$782,$A86,СВЦЭМ!$B$39:$B$782,S$83)+'СЕТ СН'!$G$14+СВЦЭМ!$D$10+'СЕТ СН'!$G$6-'СЕТ СН'!$G$26</f>
        <v>1936.8566485699998</v>
      </c>
      <c r="T86" s="36">
        <f>SUMIFS(СВЦЭМ!$D$39:$D$782,СВЦЭМ!$A$39:$A$782,$A86,СВЦЭМ!$B$39:$B$782,T$83)+'СЕТ СН'!$G$14+СВЦЭМ!$D$10+'СЕТ СН'!$G$6-'СЕТ СН'!$G$26</f>
        <v>1893.34049822</v>
      </c>
      <c r="U86" s="36">
        <f>SUMIFS(СВЦЭМ!$D$39:$D$782,СВЦЭМ!$A$39:$A$782,$A86,СВЦЭМ!$B$39:$B$782,U$83)+'СЕТ СН'!$G$14+СВЦЭМ!$D$10+'СЕТ СН'!$G$6-'СЕТ СН'!$G$26</f>
        <v>1905.3528013199998</v>
      </c>
      <c r="V86" s="36">
        <f>SUMIFS(СВЦЭМ!$D$39:$D$782,СВЦЭМ!$A$39:$A$782,$A86,СВЦЭМ!$B$39:$B$782,V$83)+'СЕТ СН'!$G$14+СВЦЭМ!$D$10+'СЕТ СН'!$G$6-'СЕТ СН'!$G$26</f>
        <v>1930.9120536099999</v>
      </c>
      <c r="W86" s="36">
        <f>SUMIFS(СВЦЭМ!$D$39:$D$782,СВЦЭМ!$A$39:$A$782,$A86,СВЦЭМ!$B$39:$B$782,W$83)+'СЕТ СН'!$G$14+СВЦЭМ!$D$10+'СЕТ СН'!$G$6-'СЕТ СН'!$G$26</f>
        <v>1935.8062252</v>
      </c>
      <c r="X86" s="36">
        <f>SUMIFS(СВЦЭМ!$D$39:$D$782,СВЦЭМ!$A$39:$A$782,$A86,СВЦЭМ!$B$39:$B$782,X$83)+'СЕТ СН'!$G$14+СВЦЭМ!$D$10+'СЕТ СН'!$G$6-'СЕТ СН'!$G$26</f>
        <v>1949.5423934099999</v>
      </c>
      <c r="Y86" s="36">
        <f>SUMIFS(СВЦЭМ!$D$39:$D$782,СВЦЭМ!$A$39:$A$782,$A86,СВЦЭМ!$B$39:$B$782,Y$83)+'СЕТ СН'!$G$14+СВЦЭМ!$D$10+'СЕТ СН'!$G$6-'СЕТ СН'!$G$26</f>
        <v>1953.23159012</v>
      </c>
    </row>
    <row r="87" spans="1:27" ht="15.75" x14ac:dyDescent="0.2">
      <c r="A87" s="35">
        <f t="shared" si="2"/>
        <v>44899</v>
      </c>
      <c r="B87" s="36">
        <f>SUMIFS(СВЦЭМ!$D$39:$D$782,СВЦЭМ!$A$39:$A$782,$A87,СВЦЭМ!$B$39:$B$782,B$83)+'СЕТ СН'!$G$14+СВЦЭМ!$D$10+'СЕТ СН'!$G$6-'СЕТ СН'!$G$26</f>
        <v>1993.99971439</v>
      </c>
      <c r="C87" s="36">
        <f>SUMIFS(СВЦЭМ!$D$39:$D$782,СВЦЭМ!$A$39:$A$782,$A87,СВЦЭМ!$B$39:$B$782,C$83)+'СЕТ СН'!$G$14+СВЦЭМ!$D$10+'СЕТ СН'!$G$6-'СЕТ СН'!$G$26</f>
        <v>2047.25353516</v>
      </c>
      <c r="D87" s="36">
        <f>SUMIFS(СВЦЭМ!$D$39:$D$782,СВЦЭМ!$A$39:$A$782,$A87,СВЦЭМ!$B$39:$B$782,D$83)+'СЕТ СН'!$G$14+СВЦЭМ!$D$10+'СЕТ СН'!$G$6-'СЕТ СН'!$G$26</f>
        <v>2086.8480564799997</v>
      </c>
      <c r="E87" s="36">
        <f>SUMIFS(СВЦЭМ!$D$39:$D$782,СВЦЭМ!$A$39:$A$782,$A87,СВЦЭМ!$B$39:$B$782,E$83)+'СЕТ СН'!$G$14+СВЦЭМ!$D$10+'СЕТ СН'!$G$6-'СЕТ СН'!$G$26</f>
        <v>2101.4441835499997</v>
      </c>
      <c r="F87" s="36">
        <f>SUMIFS(СВЦЭМ!$D$39:$D$782,СВЦЭМ!$A$39:$A$782,$A87,СВЦЭМ!$B$39:$B$782,F$83)+'СЕТ СН'!$G$14+СВЦЭМ!$D$10+'СЕТ СН'!$G$6-'СЕТ СН'!$G$26</f>
        <v>2102.7389130199999</v>
      </c>
      <c r="G87" s="36">
        <f>SUMIFS(СВЦЭМ!$D$39:$D$782,СВЦЭМ!$A$39:$A$782,$A87,СВЦЭМ!$B$39:$B$782,G$83)+'СЕТ СН'!$G$14+СВЦЭМ!$D$10+'СЕТ СН'!$G$6-'СЕТ СН'!$G$26</f>
        <v>2103.5824224399998</v>
      </c>
      <c r="H87" s="36">
        <f>SUMIFS(СВЦЭМ!$D$39:$D$782,СВЦЭМ!$A$39:$A$782,$A87,СВЦЭМ!$B$39:$B$782,H$83)+'СЕТ СН'!$G$14+СВЦЭМ!$D$10+'СЕТ СН'!$G$6-'СЕТ СН'!$G$26</f>
        <v>2115.1388236799999</v>
      </c>
      <c r="I87" s="36">
        <f>SUMIFS(СВЦЭМ!$D$39:$D$782,СВЦЭМ!$A$39:$A$782,$A87,СВЦЭМ!$B$39:$B$782,I$83)+'СЕТ СН'!$G$14+СВЦЭМ!$D$10+'СЕТ СН'!$G$6-'СЕТ СН'!$G$26</f>
        <v>2078.23456519</v>
      </c>
      <c r="J87" s="36">
        <f>SUMIFS(СВЦЭМ!$D$39:$D$782,СВЦЭМ!$A$39:$A$782,$A87,СВЦЭМ!$B$39:$B$782,J$83)+'СЕТ СН'!$G$14+СВЦЭМ!$D$10+'СЕТ СН'!$G$6-'СЕТ СН'!$G$26</f>
        <v>2056.1355681599998</v>
      </c>
      <c r="K87" s="36">
        <f>SUMIFS(СВЦЭМ!$D$39:$D$782,СВЦЭМ!$A$39:$A$782,$A87,СВЦЭМ!$B$39:$B$782,K$83)+'СЕТ СН'!$G$14+СВЦЭМ!$D$10+'СЕТ СН'!$G$6-'СЕТ СН'!$G$26</f>
        <v>2003.2918045900001</v>
      </c>
      <c r="L87" s="36">
        <f>SUMIFS(СВЦЭМ!$D$39:$D$782,СВЦЭМ!$A$39:$A$782,$A87,СВЦЭМ!$B$39:$B$782,L$83)+'СЕТ СН'!$G$14+СВЦЭМ!$D$10+'СЕТ СН'!$G$6-'СЕТ СН'!$G$26</f>
        <v>1969.5797683400001</v>
      </c>
      <c r="M87" s="36">
        <f>SUMIFS(СВЦЭМ!$D$39:$D$782,СВЦЭМ!$A$39:$A$782,$A87,СВЦЭМ!$B$39:$B$782,M$83)+'СЕТ СН'!$G$14+СВЦЭМ!$D$10+'СЕТ СН'!$G$6-'СЕТ СН'!$G$26</f>
        <v>1973.72615885</v>
      </c>
      <c r="N87" s="36">
        <f>SUMIFS(СВЦЭМ!$D$39:$D$782,СВЦЭМ!$A$39:$A$782,$A87,СВЦЭМ!$B$39:$B$782,N$83)+'СЕТ СН'!$G$14+СВЦЭМ!$D$10+'СЕТ СН'!$G$6-'СЕТ СН'!$G$26</f>
        <v>1983.41093624</v>
      </c>
      <c r="O87" s="36">
        <f>SUMIFS(СВЦЭМ!$D$39:$D$782,СВЦЭМ!$A$39:$A$782,$A87,СВЦЭМ!$B$39:$B$782,O$83)+'СЕТ СН'!$G$14+СВЦЭМ!$D$10+'СЕТ СН'!$G$6-'СЕТ СН'!$G$26</f>
        <v>1987.5474158399998</v>
      </c>
      <c r="P87" s="36">
        <f>SUMIFS(СВЦЭМ!$D$39:$D$782,СВЦЭМ!$A$39:$A$782,$A87,СВЦЭМ!$B$39:$B$782,P$83)+'СЕТ СН'!$G$14+СВЦЭМ!$D$10+'СЕТ СН'!$G$6-'СЕТ СН'!$G$26</f>
        <v>2000.1658476299999</v>
      </c>
      <c r="Q87" s="36">
        <f>SUMIFS(СВЦЭМ!$D$39:$D$782,СВЦЭМ!$A$39:$A$782,$A87,СВЦЭМ!$B$39:$B$782,Q$83)+'СЕТ СН'!$G$14+СВЦЭМ!$D$10+'СЕТ СН'!$G$6-'СЕТ СН'!$G$26</f>
        <v>2002.1147018000001</v>
      </c>
      <c r="R87" s="36">
        <f>SUMIFS(СВЦЭМ!$D$39:$D$782,СВЦЭМ!$A$39:$A$782,$A87,СВЦЭМ!$B$39:$B$782,R$83)+'СЕТ СН'!$G$14+СВЦЭМ!$D$10+'СЕТ СН'!$G$6-'СЕТ СН'!$G$26</f>
        <v>1982.5761663099997</v>
      </c>
      <c r="S87" s="36">
        <f>SUMIFS(СВЦЭМ!$D$39:$D$782,СВЦЭМ!$A$39:$A$782,$A87,СВЦЭМ!$B$39:$B$782,S$83)+'СЕТ СН'!$G$14+СВЦЭМ!$D$10+'СЕТ СН'!$G$6-'СЕТ СН'!$G$26</f>
        <v>1944.4928965899999</v>
      </c>
      <c r="T87" s="36">
        <f>SUMIFS(СВЦЭМ!$D$39:$D$782,СВЦЭМ!$A$39:$A$782,$A87,СВЦЭМ!$B$39:$B$782,T$83)+'СЕТ СН'!$G$14+СВЦЭМ!$D$10+'СЕТ СН'!$G$6-'СЕТ СН'!$G$26</f>
        <v>1946.9513489599999</v>
      </c>
      <c r="U87" s="36">
        <f>SUMIFS(СВЦЭМ!$D$39:$D$782,СВЦЭМ!$A$39:$A$782,$A87,СВЦЭМ!$B$39:$B$782,U$83)+'СЕТ СН'!$G$14+СВЦЭМ!$D$10+'СЕТ СН'!$G$6-'СЕТ СН'!$G$26</f>
        <v>1964.2597026999997</v>
      </c>
      <c r="V87" s="36">
        <f>SUMIFS(СВЦЭМ!$D$39:$D$782,СВЦЭМ!$A$39:$A$782,$A87,СВЦЭМ!$B$39:$B$782,V$83)+'СЕТ СН'!$G$14+СВЦЭМ!$D$10+'СЕТ СН'!$G$6-'СЕТ СН'!$G$26</f>
        <v>1982.90718702</v>
      </c>
      <c r="W87" s="36">
        <f>SUMIFS(СВЦЭМ!$D$39:$D$782,СВЦЭМ!$A$39:$A$782,$A87,СВЦЭМ!$B$39:$B$782,W$83)+'СЕТ СН'!$G$14+СВЦЭМ!$D$10+'СЕТ СН'!$G$6-'СЕТ СН'!$G$26</f>
        <v>1991.3294154800001</v>
      </c>
      <c r="X87" s="36">
        <f>SUMIFS(СВЦЭМ!$D$39:$D$782,СВЦЭМ!$A$39:$A$782,$A87,СВЦЭМ!$B$39:$B$782,X$83)+'СЕТ СН'!$G$14+СВЦЭМ!$D$10+'СЕТ СН'!$G$6-'СЕТ СН'!$G$26</f>
        <v>2018.9365428699998</v>
      </c>
      <c r="Y87" s="36">
        <f>SUMIFS(СВЦЭМ!$D$39:$D$782,СВЦЭМ!$A$39:$A$782,$A87,СВЦЭМ!$B$39:$B$782,Y$83)+'СЕТ СН'!$G$14+СВЦЭМ!$D$10+'СЕТ СН'!$G$6-'СЕТ СН'!$G$26</f>
        <v>2035.5932546700001</v>
      </c>
    </row>
    <row r="88" spans="1:27" ht="15.75" x14ac:dyDescent="0.2">
      <c r="A88" s="35">
        <f t="shared" si="2"/>
        <v>44900</v>
      </c>
      <c r="B88" s="36">
        <f>SUMIFS(СВЦЭМ!$D$39:$D$782,СВЦЭМ!$A$39:$A$782,$A88,СВЦЭМ!$B$39:$B$782,B$83)+'СЕТ СН'!$G$14+СВЦЭМ!$D$10+'СЕТ СН'!$G$6-'СЕТ СН'!$G$26</f>
        <v>2047.4027979899997</v>
      </c>
      <c r="C88" s="36">
        <f>SUMIFS(СВЦЭМ!$D$39:$D$782,СВЦЭМ!$A$39:$A$782,$A88,СВЦЭМ!$B$39:$B$782,C$83)+'СЕТ СН'!$G$14+СВЦЭМ!$D$10+'СЕТ СН'!$G$6-'СЕТ СН'!$G$26</f>
        <v>2085.6332530199998</v>
      </c>
      <c r="D88" s="36">
        <f>SUMIFS(СВЦЭМ!$D$39:$D$782,СВЦЭМ!$A$39:$A$782,$A88,СВЦЭМ!$B$39:$B$782,D$83)+'СЕТ СН'!$G$14+СВЦЭМ!$D$10+'СЕТ СН'!$G$6-'СЕТ СН'!$G$26</f>
        <v>2074.1235653499998</v>
      </c>
      <c r="E88" s="36">
        <f>SUMIFS(СВЦЭМ!$D$39:$D$782,СВЦЭМ!$A$39:$A$782,$A88,СВЦЭМ!$B$39:$B$782,E$83)+'СЕТ СН'!$G$14+СВЦЭМ!$D$10+'СЕТ СН'!$G$6-'СЕТ СН'!$G$26</f>
        <v>2089.28815829</v>
      </c>
      <c r="F88" s="36">
        <f>SUMIFS(СВЦЭМ!$D$39:$D$782,СВЦЭМ!$A$39:$A$782,$A88,СВЦЭМ!$B$39:$B$782,F$83)+'СЕТ СН'!$G$14+СВЦЭМ!$D$10+'СЕТ СН'!$G$6-'СЕТ СН'!$G$26</f>
        <v>2100.02109556</v>
      </c>
      <c r="G88" s="36">
        <f>SUMIFS(СВЦЭМ!$D$39:$D$782,СВЦЭМ!$A$39:$A$782,$A88,СВЦЭМ!$B$39:$B$782,G$83)+'СЕТ СН'!$G$14+СВЦЭМ!$D$10+'СЕТ СН'!$G$6-'СЕТ СН'!$G$26</f>
        <v>2092.96977333</v>
      </c>
      <c r="H88" s="36">
        <f>SUMIFS(СВЦЭМ!$D$39:$D$782,СВЦЭМ!$A$39:$A$782,$A88,СВЦЭМ!$B$39:$B$782,H$83)+'СЕТ СН'!$G$14+СВЦЭМ!$D$10+'СЕТ СН'!$G$6-'СЕТ СН'!$G$26</f>
        <v>2041.0703355299997</v>
      </c>
      <c r="I88" s="36">
        <f>SUMIFS(СВЦЭМ!$D$39:$D$782,СВЦЭМ!$A$39:$A$782,$A88,СВЦЭМ!$B$39:$B$782,I$83)+'СЕТ СН'!$G$14+СВЦЭМ!$D$10+'СЕТ СН'!$G$6-'СЕТ СН'!$G$26</f>
        <v>2000.5541349499999</v>
      </c>
      <c r="J88" s="36">
        <f>SUMIFS(СВЦЭМ!$D$39:$D$782,СВЦЭМ!$A$39:$A$782,$A88,СВЦЭМ!$B$39:$B$782,J$83)+'СЕТ СН'!$G$14+СВЦЭМ!$D$10+'СЕТ СН'!$G$6-'СЕТ СН'!$G$26</f>
        <v>2002.8526832799998</v>
      </c>
      <c r="K88" s="36">
        <f>SUMIFS(СВЦЭМ!$D$39:$D$782,СВЦЭМ!$A$39:$A$782,$A88,СВЦЭМ!$B$39:$B$782,K$83)+'СЕТ СН'!$G$14+СВЦЭМ!$D$10+'СЕТ СН'!$G$6-'СЕТ СН'!$G$26</f>
        <v>1986.9513222699998</v>
      </c>
      <c r="L88" s="36">
        <f>SUMIFS(СВЦЭМ!$D$39:$D$782,СВЦЭМ!$A$39:$A$782,$A88,СВЦЭМ!$B$39:$B$782,L$83)+'СЕТ СН'!$G$14+СВЦЭМ!$D$10+'СЕТ СН'!$G$6-'СЕТ СН'!$G$26</f>
        <v>1970.3034146499999</v>
      </c>
      <c r="M88" s="36">
        <f>SUMIFS(СВЦЭМ!$D$39:$D$782,СВЦЭМ!$A$39:$A$782,$A88,СВЦЭМ!$B$39:$B$782,M$83)+'СЕТ СН'!$G$14+СВЦЭМ!$D$10+'СЕТ СН'!$G$6-'СЕТ СН'!$G$26</f>
        <v>1988.2684112100001</v>
      </c>
      <c r="N88" s="36">
        <f>SUMIFS(СВЦЭМ!$D$39:$D$782,СВЦЭМ!$A$39:$A$782,$A88,СВЦЭМ!$B$39:$B$782,N$83)+'СЕТ СН'!$G$14+СВЦЭМ!$D$10+'СЕТ СН'!$G$6-'СЕТ СН'!$G$26</f>
        <v>1997.6832084499997</v>
      </c>
      <c r="O88" s="36">
        <f>SUMIFS(СВЦЭМ!$D$39:$D$782,СВЦЭМ!$A$39:$A$782,$A88,СВЦЭМ!$B$39:$B$782,O$83)+'СЕТ СН'!$G$14+СВЦЭМ!$D$10+'СЕТ СН'!$G$6-'СЕТ СН'!$G$26</f>
        <v>1998.42600997</v>
      </c>
      <c r="P88" s="36">
        <f>SUMIFS(СВЦЭМ!$D$39:$D$782,СВЦЭМ!$A$39:$A$782,$A88,СВЦЭМ!$B$39:$B$782,P$83)+'СЕТ СН'!$G$14+СВЦЭМ!$D$10+'СЕТ СН'!$G$6-'СЕТ СН'!$G$26</f>
        <v>2005.6642743399998</v>
      </c>
      <c r="Q88" s="36">
        <f>SUMIFS(СВЦЭМ!$D$39:$D$782,СВЦЭМ!$A$39:$A$782,$A88,СВЦЭМ!$B$39:$B$782,Q$83)+'СЕТ СН'!$G$14+СВЦЭМ!$D$10+'СЕТ СН'!$G$6-'СЕТ СН'!$G$26</f>
        <v>2003.4734125999998</v>
      </c>
      <c r="R88" s="36">
        <f>SUMIFS(СВЦЭМ!$D$39:$D$782,СВЦЭМ!$A$39:$A$782,$A88,СВЦЭМ!$B$39:$B$782,R$83)+'СЕТ СН'!$G$14+СВЦЭМ!$D$10+'СЕТ СН'!$G$6-'СЕТ СН'!$G$26</f>
        <v>1989.5280782999998</v>
      </c>
      <c r="S88" s="36">
        <f>SUMIFS(СВЦЭМ!$D$39:$D$782,СВЦЭМ!$A$39:$A$782,$A88,СВЦЭМ!$B$39:$B$782,S$83)+'СЕТ СН'!$G$14+СВЦЭМ!$D$10+'СЕТ СН'!$G$6-'СЕТ СН'!$G$26</f>
        <v>1944.6903585099999</v>
      </c>
      <c r="T88" s="36">
        <f>SUMIFS(СВЦЭМ!$D$39:$D$782,СВЦЭМ!$A$39:$A$782,$A88,СВЦЭМ!$B$39:$B$782,T$83)+'СЕТ СН'!$G$14+СВЦЭМ!$D$10+'СЕТ СН'!$G$6-'СЕТ СН'!$G$26</f>
        <v>1926.3779460800001</v>
      </c>
      <c r="U88" s="36">
        <f>SUMIFS(СВЦЭМ!$D$39:$D$782,СВЦЭМ!$A$39:$A$782,$A88,СВЦЭМ!$B$39:$B$782,U$83)+'СЕТ СН'!$G$14+СВЦЭМ!$D$10+'СЕТ СН'!$G$6-'СЕТ СН'!$G$26</f>
        <v>1923.4792545999999</v>
      </c>
      <c r="V88" s="36">
        <f>SUMIFS(СВЦЭМ!$D$39:$D$782,СВЦЭМ!$A$39:$A$782,$A88,СВЦЭМ!$B$39:$B$782,V$83)+'СЕТ СН'!$G$14+СВЦЭМ!$D$10+'СЕТ СН'!$G$6-'СЕТ СН'!$G$26</f>
        <v>1959.6803435299998</v>
      </c>
      <c r="W88" s="36">
        <f>SUMIFS(СВЦЭМ!$D$39:$D$782,СВЦЭМ!$A$39:$A$782,$A88,СВЦЭМ!$B$39:$B$782,W$83)+'СЕТ СН'!$G$14+СВЦЭМ!$D$10+'СЕТ СН'!$G$6-'СЕТ СН'!$G$26</f>
        <v>1989.29424647</v>
      </c>
      <c r="X88" s="36">
        <f>SUMIFS(СВЦЭМ!$D$39:$D$782,СВЦЭМ!$A$39:$A$782,$A88,СВЦЭМ!$B$39:$B$782,X$83)+'СЕТ СН'!$G$14+СВЦЭМ!$D$10+'СЕТ СН'!$G$6-'СЕТ СН'!$G$26</f>
        <v>2017.7693040999998</v>
      </c>
      <c r="Y88" s="36">
        <f>SUMIFS(СВЦЭМ!$D$39:$D$782,СВЦЭМ!$A$39:$A$782,$A88,СВЦЭМ!$B$39:$B$782,Y$83)+'СЕТ СН'!$G$14+СВЦЭМ!$D$10+'СЕТ СН'!$G$6-'СЕТ СН'!$G$26</f>
        <v>2022.4946160899999</v>
      </c>
    </row>
    <row r="89" spans="1:27" ht="15.75" x14ac:dyDescent="0.2">
      <c r="A89" s="35">
        <f t="shared" si="2"/>
        <v>44901</v>
      </c>
      <c r="B89" s="36">
        <f>SUMIFS(СВЦЭМ!$D$39:$D$782,СВЦЭМ!$A$39:$A$782,$A89,СВЦЭМ!$B$39:$B$782,B$83)+'СЕТ СН'!$G$14+СВЦЭМ!$D$10+'СЕТ СН'!$G$6-'СЕТ СН'!$G$26</f>
        <v>1960.2144944500001</v>
      </c>
      <c r="C89" s="36">
        <f>SUMIFS(СВЦЭМ!$D$39:$D$782,СВЦЭМ!$A$39:$A$782,$A89,СВЦЭМ!$B$39:$B$782,C$83)+'СЕТ СН'!$G$14+СВЦЭМ!$D$10+'СЕТ СН'!$G$6-'СЕТ СН'!$G$26</f>
        <v>1993.8154336799998</v>
      </c>
      <c r="D89" s="36">
        <f>SUMIFS(СВЦЭМ!$D$39:$D$782,СВЦЭМ!$A$39:$A$782,$A89,СВЦЭМ!$B$39:$B$782,D$83)+'СЕТ СН'!$G$14+СВЦЭМ!$D$10+'СЕТ СН'!$G$6-'СЕТ СН'!$G$26</f>
        <v>2023.33663368</v>
      </c>
      <c r="E89" s="36">
        <f>SUMIFS(СВЦЭМ!$D$39:$D$782,СВЦЭМ!$A$39:$A$782,$A89,СВЦЭМ!$B$39:$B$782,E$83)+'СЕТ СН'!$G$14+СВЦЭМ!$D$10+'СЕТ СН'!$G$6-'СЕТ СН'!$G$26</f>
        <v>2027.5515344599999</v>
      </c>
      <c r="F89" s="36">
        <f>SUMIFS(СВЦЭМ!$D$39:$D$782,СВЦЭМ!$A$39:$A$782,$A89,СВЦЭМ!$B$39:$B$782,F$83)+'СЕТ СН'!$G$14+СВЦЭМ!$D$10+'СЕТ СН'!$G$6-'СЕТ СН'!$G$26</f>
        <v>2051.73434748</v>
      </c>
      <c r="G89" s="36">
        <f>SUMIFS(СВЦЭМ!$D$39:$D$782,СВЦЭМ!$A$39:$A$782,$A89,СВЦЭМ!$B$39:$B$782,G$83)+'СЕТ СН'!$G$14+СВЦЭМ!$D$10+'СЕТ СН'!$G$6-'СЕТ СН'!$G$26</f>
        <v>2021.9811380400001</v>
      </c>
      <c r="H89" s="36">
        <f>SUMIFS(СВЦЭМ!$D$39:$D$782,СВЦЭМ!$A$39:$A$782,$A89,СВЦЭМ!$B$39:$B$782,H$83)+'СЕТ СН'!$G$14+СВЦЭМ!$D$10+'СЕТ СН'!$G$6-'СЕТ СН'!$G$26</f>
        <v>1985.7102425600001</v>
      </c>
      <c r="I89" s="36">
        <f>SUMIFS(СВЦЭМ!$D$39:$D$782,СВЦЭМ!$A$39:$A$782,$A89,СВЦЭМ!$B$39:$B$782,I$83)+'СЕТ СН'!$G$14+СВЦЭМ!$D$10+'СЕТ СН'!$G$6-'СЕТ СН'!$G$26</f>
        <v>1914.13476868</v>
      </c>
      <c r="J89" s="36">
        <f>SUMIFS(СВЦЭМ!$D$39:$D$782,СВЦЭМ!$A$39:$A$782,$A89,СВЦЭМ!$B$39:$B$782,J$83)+'СЕТ СН'!$G$14+СВЦЭМ!$D$10+'СЕТ СН'!$G$6-'СЕТ СН'!$G$26</f>
        <v>1917.9273003899998</v>
      </c>
      <c r="K89" s="36">
        <f>SUMIFS(СВЦЭМ!$D$39:$D$782,СВЦЭМ!$A$39:$A$782,$A89,СВЦЭМ!$B$39:$B$782,K$83)+'СЕТ СН'!$G$14+СВЦЭМ!$D$10+'СЕТ СН'!$G$6-'СЕТ СН'!$G$26</f>
        <v>1901.07639776</v>
      </c>
      <c r="L89" s="36">
        <f>SUMIFS(СВЦЭМ!$D$39:$D$782,СВЦЭМ!$A$39:$A$782,$A89,СВЦЭМ!$B$39:$B$782,L$83)+'СЕТ СН'!$G$14+СВЦЭМ!$D$10+'СЕТ СН'!$G$6-'СЕТ СН'!$G$26</f>
        <v>1904.5827199699997</v>
      </c>
      <c r="M89" s="36">
        <f>SUMIFS(СВЦЭМ!$D$39:$D$782,СВЦЭМ!$A$39:$A$782,$A89,СВЦЭМ!$B$39:$B$782,M$83)+'СЕТ СН'!$G$14+СВЦЭМ!$D$10+'СЕТ СН'!$G$6-'СЕТ СН'!$G$26</f>
        <v>1899.2087930499997</v>
      </c>
      <c r="N89" s="36">
        <f>SUMIFS(СВЦЭМ!$D$39:$D$782,СВЦЭМ!$A$39:$A$782,$A89,СВЦЭМ!$B$39:$B$782,N$83)+'СЕТ СН'!$G$14+СВЦЭМ!$D$10+'СЕТ СН'!$G$6-'СЕТ СН'!$G$26</f>
        <v>1908.0629129499998</v>
      </c>
      <c r="O89" s="36">
        <f>SUMIFS(СВЦЭМ!$D$39:$D$782,СВЦЭМ!$A$39:$A$782,$A89,СВЦЭМ!$B$39:$B$782,O$83)+'СЕТ СН'!$G$14+СВЦЭМ!$D$10+'СЕТ СН'!$G$6-'СЕТ СН'!$G$26</f>
        <v>1886.3361283499999</v>
      </c>
      <c r="P89" s="36">
        <f>SUMIFS(СВЦЭМ!$D$39:$D$782,СВЦЭМ!$A$39:$A$782,$A89,СВЦЭМ!$B$39:$B$782,P$83)+'СЕТ СН'!$G$14+СВЦЭМ!$D$10+'СЕТ СН'!$G$6-'СЕТ СН'!$G$26</f>
        <v>1890.6653128899998</v>
      </c>
      <c r="Q89" s="36">
        <f>SUMIFS(СВЦЭМ!$D$39:$D$782,СВЦЭМ!$A$39:$A$782,$A89,СВЦЭМ!$B$39:$B$782,Q$83)+'СЕТ СН'!$G$14+СВЦЭМ!$D$10+'СЕТ СН'!$G$6-'СЕТ СН'!$G$26</f>
        <v>1886.8808565700001</v>
      </c>
      <c r="R89" s="36">
        <f>SUMIFS(СВЦЭМ!$D$39:$D$782,СВЦЭМ!$A$39:$A$782,$A89,СВЦЭМ!$B$39:$B$782,R$83)+'СЕТ СН'!$G$14+СВЦЭМ!$D$10+'СЕТ СН'!$G$6-'СЕТ СН'!$G$26</f>
        <v>1875.22098564</v>
      </c>
      <c r="S89" s="36">
        <f>SUMIFS(СВЦЭМ!$D$39:$D$782,СВЦЭМ!$A$39:$A$782,$A89,СВЦЭМ!$B$39:$B$782,S$83)+'СЕТ СН'!$G$14+СВЦЭМ!$D$10+'СЕТ СН'!$G$6-'СЕТ СН'!$G$26</f>
        <v>1859.8745541200001</v>
      </c>
      <c r="T89" s="36">
        <f>SUMIFS(СВЦЭМ!$D$39:$D$782,СВЦЭМ!$A$39:$A$782,$A89,СВЦЭМ!$B$39:$B$782,T$83)+'СЕТ СН'!$G$14+СВЦЭМ!$D$10+'СЕТ СН'!$G$6-'СЕТ СН'!$G$26</f>
        <v>1834.36291579</v>
      </c>
      <c r="U89" s="36">
        <f>SUMIFS(СВЦЭМ!$D$39:$D$782,СВЦЭМ!$A$39:$A$782,$A89,СВЦЭМ!$B$39:$B$782,U$83)+'СЕТ СН'!$G$14+СВЦЭМ!$D$10+'СЕТ СН'!$G$6-'СЕТ СН'!$G$26</f>
        <v>1843.6929276800001</v>
      </c>
      <c r="V89" s="36">
        <f>SUMIFS(СВЦЭМ!$D$39:$D$782,СВЦЭМ!$A$39:$A$782,$A89,СВЦЭМ!$B$39:$B$782,V$83)+'СЕТ СН'!$G$14+СВЦЭМ!$D$10+'СЕТ СН'!$G$6-'СЕТ СН'!$G$26</f>
        <v>1874.490029</v>
      </c>
      <c r="W89" s="36">
        <f>SUMIFS(СВЦЭМ!$D$39:$D$782,СВЦЭМ!$A$39:$A$782,$A89,СВЦЭМ!$B$39:$B$782,W$83)+'СЕТ СН'!$G$14+СВЦЭМ!$D$10+'СЕТ СН'!$G$6-'СЕТ СН'!$G$26</f>
        <v>1914.6830832400001</v>
      </c>
      <c r="X89" s="36">
        <f>SUMIFS(СВЦЭМ!$D$39:$D$782,СВЦЭМ!$A$39:$A$782,$A89,СВЦЭМ!$B$39:$B$782,X$83)+'СЕТ СН'!$G$14+СВЦЭМ!$D$10+'СЕТ СН'!$G$6-'СЕТ СН'!$G$26</f>
        <v>1918.4321862799998</v>
      </c>
      <c r="Y89" s="36">
        <f>SUMIFS(СВЦЭМ!$D$39:$D$782,СВЦЭМ!$A$39:$A$782,$A89,СВЦЭМ!$B$39:$B$782,Y$83)+'СЕТ СН'!$G$14+СВЦЭМ!$D$10+'СЕТ СН'!$G$6-'СЕТ СН'!$G$26</f>
        <v>1985.8381931200001</v>
      </c>
    </row>
    <row r="90" spans="1:27" ht="15.75" x14ac:dyDescent="0.2">
      <c r="A90" s="35">
        <f t="shared" si="2"/>
        <v>44902</v>
      </c>
      <c r="B90" s="36">
        <f>SUMIFS(СВЦЭМ!$D$39:$D$782,СВЦЭМ!$A$39:$A$782,$A90,СВЦЭМ!$B$39:$B$782,B$83)+'СЕТ СН'!$G$14+СВЦЭМ!$D$10+'СЕТ СН'!$G$6-'СЕТ СН'!$G$26</f>
        <v>1954.4853137099999</v>
      </c>
      <c r="C90" s="36">
        <f>SUMIFS(СВЦЭМ!$D$39:$D$782,СВЦЭМ!$A$39:$A$782,$A90,СВЦЭМ!$B$39:$B$782,C$83)+'СЕТ СН'!$G$14+СВЦЭМ!$D$10+'СЕТ СН'!$G$6-'СЕТ СН'!$G$26</f>
        <v>1985.4741622699999</v>
      </c>
      <c r="D90" s="36">
        <f>SUMIFS(СВЦЭМ!$D$39:$D$782,СВЦЭМ!$A$39:$A$782,$A90,СВЦЭМ!$B$39:$B$782,D$83)+'СЕТ СН'!$G$14+СВЦЭМ!$D$10+'СЕТ СН'!$G$6-'СЕТ СН'!$G$26</f>
        <v>2004.07913693</v>
      </c>
      <c r="E90" s="36">
        <f>SUMIFS(СВЦЭМ!$D$39:$D$782,СВЦЭМ!$A$39:$A$782,$A90,СВЦЭМ!$B$39:$B$782,E$83)+'СЕТ СН'!$G$14+СВЦЭМ!$D$10+'СЕТ СН'!$G$6-'СЕТ СН'!$G$26</f>
        <v>2002.8872168399998</v>
      </c>
      <c r="F90" s="36">
        <f>SUMIFS(СВЦЭМ!$D$39:$D$782,СВЦЭМ!$A$39:$A$782,$A90,СВЦЭМ!$B$39:$B$782,F$83)+'СЕТ СН'!$G$14+СВЦЭМ!$D$10+'СЕТ СН'!$G$6-'СЕТ СН'!$G$26</f>
        <v>2007.8204710599998</v>
      </c>
      <c r="G90" s="36">
        <f>SUMIFS(СВЦЭМ!$D$39:$D$782,СВЦЭМ!$A$39:$A$782,$A90,СВЦЭМ!$B$39:$B$782,G$83)+'СЕТ СН'!$G$14+СВЦЭМ!$D$10+'СЕТ СН'!$G$6-'СЕТ СН'!$G$26</f>
        <v>1994.76161538</v>
      </c>
      <c r="H90" s="36">
        <f>SUMIFS(СВЦЭМ!$D$39:$D$782,СВЦЭМ!$A$39:$A$782,$A90,СВЦЭМ!$B$39:$B$782,H$83)+'СЕТ СН'!$G$14+СВЦЭМ!$D$10+'СЕТ СН'!$G$6-'СЕТ СН'!$G$26</f>
        <v>1986.1201514599998</v>
      </c>
      <c r="I90" s="36">
        <f>SUMIFS(СВЦЭМ!$D$39:$D$782,СВЦЭМ!$A$39:$A$782,$A90,СВЦЭМ!$B$39:$B$782,I$83)+'СЕТ СН'!$G$14+СВЦЭМ!$D$10+'СЕТ СН'!$G$6-'СЕТ СН'!$G$26</f>
        <v>1937.9459954499998</v>
      </c>
      <c r="J90" s="36">
        <f>SUMIFS(СВЦЭМ!$D$39:$D$782,СВЦЭМ!$A$39:$A$782,$A90,СВЦЭМ!$B$39:$B$782,J$83)+'СЕТ СН'!$G$14+СВЦЭМ!$D$10+'СЕТ СН'!$G$6-'СЕТ СН'!$G$26</f>
        <v>1917.6082077299998</v>
      </c>
      <c r="K90" s="36">
        <f>SUMIFS(СВЦЭМ!$D$39:$D$782,СВЦЭМ!$A$39:$A$782,$A90,СВЦЭМ!$B$39:$B$782,K$83)+'СЕТ СН'!$G$14+СВЦЭМ!$D$10+'СЕТ СН'!$G$6-'СЕТ СН'!$G$26</f>
        <v>1944.3778911300001</v>
      </c>
      <c r="L90" s="36">
        <f>SUMIFS(СВЦЭМ!$D$39:$D$782,СВЦЭМ!$A$39:$A$782,$A90,СВЦЭМ!$B$39:$B$782,L$83)+'СЕТ СН'!$G$14+СВЦЭМ!$D$10+'СЕТ СН'!$G$6-'СЕТ СН'!$G$26</f>
        <v>1940.6510921300001</v>
      </c>
      <c r="M90" s="36">
        <f>SUMIFS(СВЦЭМ!$D$39:$D$782,СВЦЭМ!$A$39:$A$782,$A90,СВЦЭМ!$B$39:$B$782,M$83)+'СЕТ СН'!$G$14+СВЦЭМ!$D$10+'СЕТ СН'!$G$6-'СЕТ СН'!$G$26</f>
        <v>1935.6699093399998</v>
      </c>
      <c r="N90" s="36">
        <f>SUMIFS(СВЦЭМ!$D$39:$D$782,СВЦЭМ!$A$39:$A$782,$A90,СВЦЭМ!$B$39:$B$782,N$83)+'СЕТ СН'!$G$14+СВЦЭМ!$D$10+'СЕТ СН'!$G$6-'СЕТ СН'!$G$26</f>
        <v>1951.3311630899998</v>
      </c>
      <c r="O90" s="36">
        <f>SUMIFS(СВЦЭМ!$D$39:$D$782,СВЦЭМ!$A$39:$A$782,$A90,СВЦЭМ!$B$39:$B$782,O$83)+'СЕТ СН'!$G$14+СВЦЭМ!$D$10+'СЕТ СН'!$G$6-'СЕТ СН'!$G$26</f>
        <v>1949.37545146</v>
      </c>
      <c r="P90" s="36">
        <f>SUMIFS(СВЦЭМ!$D$39:$D$782,СВЦЭМ!$A$39:$A$782,$A90,СВЦЭМ!$B$39:$B$782,P$83)+'СЕТ СН'!$G$14+СВЦЭМ!$D$10+'СЕТ СН'!$G$6-'СЕТ СН'!$G$26</f>
        <v>1956.2445394299998</v>
      </c>
      <c r="Q90" s="36">
        <f>SUMIFS(СВЦЭМ!$D$39:$D$782,СВЦЭМ!$A$39:$A$782,$A90,СВЦЭМ!$B$39:$B$782,Q$83)+'СЕТ СН'!$G$14+СВЦЭМ!$D$10+'СЕТ СН'!$G$6-'СЕТ СН'!$G$26</f>
        <v>1963.9538736599998</v>
      </c>
      <c r="R90" s="36">
        <f>SUMIFS(СВЦЭМ!$D$39:$D$782,СВЦЭМ!$A$39:$A$782,$A90,СВЦЭМ!$B$39:$B$782,R$83)+'СЕТ СН'!$G$14+СВЦЭМ!$D$10+'СЕТ СН'!$G$6-'СЕТ СН'!$G$26</f>
        <v>1942.0399212799998</v>
      </c>
      <c r="S90" s="36">
        <f>SUMIFS(СВЦЭМ!$D$39:$D$782,СВЦЭМ!$A$39:$A$782,$A90,СВЦЭМ!$B$39:$B$782,S$83)+'СЕТ СН'!$G$14+СВЦЭМ!$D$10+'СЕТ СН'!$G$6-'СЕТ СН'!$G$26</f>
        <v>1906.2163891999999</v>
      </c>
      <c r="T90" s="36">
        <f>SUMIFS(СВЦЭМ!$D$39:$D$782,СВЦЭМ!$A$39:$A$782,$A90,СВЦЭМ!$B$39:$B$782,T$83)+'СЕТ СН'!$G$14+СВЦЭМ!$D$10+'СЕТ СН'!$G$6-'СЕТ СН'!$G$26</f>
        <v>1901.7392040899999</v>
      </c>
      <c r="U90" s="36">
        <f>SUMIFS(СВЦЭМ!$D$39:$D$782,СВЦЭМ!$A$39:$A$782,$A90,СВЦЭМ!$B$39:$B$782,U$83)+'СЕТ СН'!$G$14+СВЦЭМ!$D$10+'СЕТ СН'!$G$6-'СЕТ СН'!$G$26</f>
        <v>1917.0856934200001</v>
      </c>
      <c r="V90" s="36">
        <f>SUMIFS(СВЦЭМ!$D$39:$D$782,СВЦЭМ!$A$39:$A$782,$A90,СВЦЭМ!$B$39:$B$782,V$83)+'СЕТ СН'!$G$14+СВЦЭМ!$D$10+'СЕТ СН'!$G$6-'СЕТ СН'!$G$26</f>
        <v>1919.5222889299998</v>
      </c>
      <c r="W90" s="36">
        <f>SUMIFS(СВЦЭМ!$D$39:$D$782,СВЦЭМ!$A$39:$A$782,$A90,СВЦЭМ!$B$39:$B$782,W$83)+'СЕТ СН'!$G$14+СВЦЭМ!$D$10+'СЕТ СН'!$G$6-'СЕТ СН'!$G$26</f>
        <v>1948.0687947000001</v>
      </c>
      <c r="X90" s="36">
        <f>SUMIFS(СВЦЭМ!$D$39:$D$782,СВЦЭМ!$A$39:$A$782,$A90,СВЦЭМ!$B$39:$B$782,X$83)+'СЕТ СН'!$G$14+СВЦЭМ!$D$10+'СЕТ СН'!$G$6-'СЕТ СН'!$G$26</f>
        <v>1928.1436401800001</v>
      </c>
      <c r="Y90" s="36">
        <f>SUMIFS(СВЦЭМ!$D$39:$D$782,СВЦЭМ!$A$39:$A$782,$A90,СВЦЭМ!$B$39:$B$782,Y$83)+'СЕТ СН'!$G$14+СВЦЭМ!$D$10+'СЕТ СН'!$G$6-'СЕТ СН'!$G$26</f>
        <v>1943.1471649199998</v>
      </c>
    </row>
    <row r="91" spans="1:27" ht="15.75" x14ac:dyDescent="0.2">
      <c r="A91" s="35">
        <f t="shared" si="2"/>
        <v>44903</v>
      </c>
      <c r="B91" s="36">
        <f>SUMIFS(СВЦЭМ!$D$39:$D$782,СВЦЭМ!$A$39:$A$782,$A91,СВЦЭМ!$B$39:$B$782,B$83)+'СЕТ СН'!$G$14+СВЦЭМ!$D$10+'СЕТ СН'!$G$6-'СЕТ СН'!$G$26</f>
        <v>2181.1372234400001</v>
      </c>
      <c r="C91" s="36">
        <f>SUMIFS(СВЦЭМ!$D$39:$D$782,СВЦЭМ!$A$39:$A$782,$A91,СВЦЭМ!$B$39:$B$782,C$83)+'СЕТ СН'!$G$14+СВЦЭМ!$D$10+'СЕТ СН'!$G$6-'СЕТ СН'!$G$26</f>
        <v>2202.6866987799999</v>
      </c>
      <c r="D91" s="36">
        <f>SUMIFS(СВЦЭМ!$D$39:$D$782,СВЦЭМ!$A$39:$A$782,$A91,СВЦЭМ!$B$39:$B$782,D$83)+'СЕТ СН'!$G$14+СВЦЭМ!$D$10+'СЕТ СН'!$G$6-'СЕТ СН'!$G$26</f>
        <v>2196.05794431</v>
      </c>
      <c r="E91" s="36">
        <f>SUMIFS(СВЦЭМ!$D$39:$D$782,СВЦЭМ!$A$39:$A$782,$A91,СВЦЭМ!$B$39:$B$782,E$83)+'СЕТ СН'!$G$14+СВЦЭМ!$D$10+'СЕТ СН'!$G$6-'СЕТ СН'!$G$26</f>
        <v>2162.5045779299999</v>
      </c>
      <c r="F91" s="36">
        <f>SUMIFS(СВЦЭМ!$D$39:$D$782,СВЦЭМ!$A$39:$A$782,$A91,СВЦЭМ!$B$39:$B$782,F$83)+'СЕТ СН'!$G$14+СВЦЭМ!$D$10+'СЕТ СН'!$G$6-'СЕТ СН'!$G$26</f>
        <v>2146.0458311500001</v>
      </c>
      <c r="G91" s="36">
        <f>SUMIFS(СВЦЭМ!$D$39:$D$782,СВЦЭМ!$A$39:$A$782,$A91,СВЦЭМ!$B$39:$B$782,G$83)+'СЕТ СН'!$G$14+СВЦЭМ!$D$10+'СЕТ СН'!$G$6-'СЕТ СН'!$G$26</f>
        <v>2094.3932946599998</v>
      </c>
      <c r="H91" s="36">
        <f>SUMIFS(СВЦЭМ!$D$39:$D$782,СВЦЭМ!$A$39:$A$782,$A91,СВЦЭМ!$B$39:$B$782,H$83)+'СЕТ СН'!$G$14+СВЦЭМ!$D$10+'СЕТ СН'!$G$6-'СЕТ СН'!$G$26</f>
        <v>2057.9209258599999</v>
      </c>
      <c r="I91" s="36">
        <f>SUMIFS(СВЦЭМ!$D$39:$D$782,СВЦЭМ!$A$39:$A$782,$A91,СВЦЭМ!$B$39:$B$782,I$83)+'СЕТ СН'!$G$14+СВЦЭМ!$D$10+'СЕТ СН'!$G$6-'СЕТ СН'!$G$26</f>
        <v>2043.3211233100001</v>
      </c>
      <c r="J91" s="36">
        <f>SUMIFS(СВЦЭМ!$D$39:$D$782,СВЦЭМ!$A$39:$A$782,$A91,СВЦЭМ!$B$39:$B$782,J$83)+'СЕТ СН'!$G$14+СВЦЭМ!$D$10+'СЕТ СН'!$G$6-'СЕТ СН'!$G$26</f>
        <v>2015.6510058399999</v>
      </c>
      <c r="K91" s="36">
        <f>SUMIFS(СВЦЭМ!$D$39:$D$782,СВЦЭМ!$A$39:$A$782,$A91,СВЦЭМ!$B$39:$B$782,K$83)+'СЕТ СН'!$G$14+СВЦЭМ!$D$10+'СЕТ СН'!$G$6-'СЕТ СН'!$G$26</f>
        <v>2006.6506125699998</v>
      </c>
      <c r="L91" s="36">
        <f>SUMIFS(СВЦЭМ!$D$39:$D$782,СВЦЭМ!$A$39:$A$782,$A91,СВЦЭМ!$B$39:$B$782,L$83)+'СЕТ СН'!$G$14+СВЦЭМ!$D$10+'СЕТ СН'!$G$6-'СЕТ СН'!$G$26</f>
        <v>2018.3294447099997</v>
      </c>
      <c r="M91" s="36">
        <f>SUMIFS(СВЦЭМ!$D$39:$D$782,СВЦЭМ!$A$39:$A$782,$A91,СВЦЭМ!$B$39:$B$782,M$83)+'СЕТ СН'!$G$14+СВЦЭМ!$D$10+'СЕТ СН'!$G$6-'СЕТ СН'!$G$26</f>
        <v>2050.4434216499999</v>
      </c>
      <c r="N91" s="36">
        <f>SUMIFS(СВЦЭМ!$D$39:$D$782,СВЦЭМ!$A$39:$A$782,$A91,СВЦЭМ!$B$39:$B$782,N$83)+'СЕТ СН'!$G$14+СВЦЭМ!$D$10+'СЕТ СН'!$G$6-'СЕТ СН'!$G$26</f>
        <v>2061.0910685899998</v>
      </c>
      <c r="O91" s="36">
        <f>SUMIFS(СВЦЭМ!$D$39:$D$782,СВЦЭМ!$A$39:$A$782,$A91,СВЦЭМ!$B$39:$B$782,O$83)+'СЕТ СН'!$G$14+СВЦЭМ!$D$10+'СЕТ СН'!$G$6-'СЕТ СН'!$G$26</f>
        <v>2062.1760961099999</v>
      </c>
      <c r="P91" s="36">
        <f>SUMIFS(СВЦЭМ!$D$39:$D$782,СВЦЭМ!$A$39:$A$782,$A91,СВЦЭМ!$B$39:$B$782,P$83)+'СЕТ СН'!$G$14+СВЦЭМ!$D$10+'СЕТ СН'!$G$6-'СЕТ СН'!$G$26</f>
        <v>2065.0451725499997</v>
      </c>
      <c r="Q91" s="36">
        <f>SUMIFS(СВЦЭМ!$D$39:$D$782,СВЦЭМ!$A$39:$A$782,$A91,СВЦЭМ!$B$39:$B$782,Q$83)+'СЕТ СН'!$G$14+СВЦЭМ!$D$10+'СЕТ СН'!$G$6-'СЕТ СН'!$G$26</f>
        <v>2054.34044159</v>
      </c>
      <c r="R91" s="36">
        <f>SUMIFS(СВЦЭМ!$D$39:$D$782,СВЦЭМ!$A$39:$A$782,$A91,СВЦЭМ!$B$39:$B$782,R$83)+'СЕТ СН'!$G$14+СВЦЭМ!$D$10+'СЕТ СН'!$G$6-'СЕТ СН'!$G$26</f>
        <v>2004.08358404</v>
      </c>
      <c r="S91" s="36">
        <f>SUMIFS(СВЦЭМ!$D$39:$D$782,СВЦЭМ!$A$39:$A$782,$A91,СВЦЭМ!$B$39:$B$782,S$83)+'СЕТ СН'!$G$14+СВЦЭМ!$D$10+'СЕТ СН'!$G$6-'СЕТ СН'!$G$26</f>
        <v>1962.8767093199999</v>
      </c>
      <c r="T91" s="36">
        <f>SUMIFS(СВЦЭМ!$D$39:$D$782,СВЦЭМ!$A$39:$A$782,$A91,СВЦЭМ!$B$39:$B$782,T$83)+'СЕТ СН'!$G$14+СВЦЭМ!$D$10+'СЕТ СН'!$G$6-'СЕТ СН'!$G$26</f>
        <v>1995.2261837699998</v>
      </c>
      <c r="U91" s="36">
        <f>SUMIFS(СВЦЭМ!$D$39:$D$782,СВЦЭМ!$A$39:$A$782,$A91,СВЦЭМ!$B$39:$B$782,U$83)+'СЕТ СН'!$G$14+СВЦЭМ!$D$10+'СЕТ СН'!$G$6-'СЕТ СН'!$G$26</f>
        <v>2012.8807776899998</v>
      </c>
      <c r="V91" s="36">
        <f>SUMIFS(СВЦЭМ!$D$39:$D$782,СВЦЭМ!$A$39:$A$782,$A91,СВЦЭМ!$B$39:$B$782,V$83)+'СЕТ СН'!$G$14+СВЦЭМ!$D$10+'СЕТ СН'!$G$6-'СЕТ СН'!$G$26</f>
        <v>2029.3295901500001</v>
      </c>
      <c r="W91" s="36">
        <f>SUMIFS(СВЦЭМ!$D$39:$D$782,СВЦЭМ!$A$39:$A$782,$A91,СВЦЭМ!$B$39:$B$782,W$83)+'СЕТ СН'!$G$14+СВЦЭМ!$D$10+'СЕТ СН'!$G$6-'СЕТ СН'!$G$26</f>
        <v>2066.5853696300001</v>
      </c>
      <c r="X91" s="36">
        <f>SUMIFS(СВЦЭМ!$D$39:$D$782,СВЦЭМ!$A$39:$A$782,$A91,СВЦЭМ!$B$39:$B$782,X$83)+'СЕТ СН'!$G$14+СВЦЭМ!$D$10+'СЕТ СН'!$G$6-'СЕТ СН'!$G$26</f>
        <v>2063.3629760399999</v>
      </c>
      <c r="Y91" s="36">
        <f>SUMIFS(СВЦЭМ!$D$39:$D$782,СВЦЭМ!$A$39:$A$782,$A91,СВЦЭМ!$B$39:$B$782,Y$83)+'СЕТ СН'!$G$14+СВЦЭМ!$D$10+'СЕТ СН'!$G$6-'СЕТ СН'!$G$26</f>
        <v>2150.2345769200001</v>
      </c>
    </row>
    <row r="92" spans="1:27" ht="15.75" x14ac:dyDescent="0.2">
      <c r="A92" s="35">
        <f t="shared" si="2"/>
        <v>44904</v>
      </c>
      <c r="B92" s="36">
        <f>SUMIFS(СВЦЭМ!$D$39:$D$782,СВЦЭМ!$A$39:$A$782,$A92,СВЦЭМ!$B$39:$B$782,B$83)+'СЕТ СН'!$G$14+СВЦЭМ!$D$10+'СЕТ СН'!$G$6-'СЕТ СН'!$G$26</f>
        <v>2061.31660534</v>
      </c>
      <c r="C92" s="36">
        <f>SUMIFS(СВЦЭМ!$D$39:$D$782,СВЦЭМ!$A$39:$A$782,$A92,СВЦЭМ!$B$39:$B$782,C$83)+'СЕТ СН'!$G$14+СВЦЭМ!$D$10+'СЕТ СН'!$G$6-'СЕТ СН'!$G$26</f>
        <v>2073.70259532</v>
      </c>
      <c r="D92" s="36">
        <f>SUMIFS(СВЦЭМ!$D$39:$D$782,СВЦЭМ!$A$39:$A$782,$A92,СВЦЭМ!$B$39:$B$782,D$83)+'СЕТ СН'!$G$14+СВЦЭМ!$D$10+'СЕТ СН'!$G$6-'СЕТ СН'!$G$26</f>
        <v>2087.41355561</v>
      </c>
      <c r="E92" s="36">
        <f>SUMIFS(СВЦЭМ!$D$39:$D$782,СВЦЭМ!$A$39:$A$782,$A92,СВЦЭМ!$B$39:$B$782,E$83)+'СЕТ СН'!$G$14+СВЦЭМ!$D$10+'СЕТ СН'!$G$6-'СЕТ СН'!$G$26</f>
        <v>2103.7780630899997</v>
      </c>
      <c r="F92" s="36">
        <f>SUMIFS(СВЦЭМ!$D$39:$D$782,СВЦЭМ!$A$39:$A$782,$A92,СВЦЭМ!$B$39:$B$782,F$83)+'СЕТ СН'!$G$14+СВЦЭМ!$D$10+'СЕТ СН'!$G$6-'СЕТ СН'!$G$26</f>
        <v>2114.86097763</v>
      </c>
      <c r="G92" s="36">
        <f>SUMIFS(СВЦЭМ!$D$39:$D$782,СВЦЭМ!$A$39:$A$782,$A92,СВЦЭМ!$B$39:$B$782,G$83)+'СЕТ СН'!$G$14+СВЦЭМ!$D$10+'СЕТ СН'!$G$6-'СЕТ СН'!$G$26</f>
        <v>2096.60925193</v>
      </c>
      <c r="H92" s="36">
        <f>SUMIFS(СВЦЭМ!$D$39:$D$782,СВЦЭМ!$A$39:$A$782,$A92,СВЦЭМ!$B$39:$B$782,H$83)+'СЕТ СН'!$G$14+СВЦЭМ!$D$10+'СЕТ СН'!$G$6-'СЕТ СН'!$G$26</f>
        <v>2100.7090054599998</v>
      </c>
      <c r="I92" s="36">
        <f>SUMIFS(СВЦЭМ!$D$39:$D$782,СВЦЭМ!$A$39:$A$782,$A92,СВЦЭМ!$B$39:$B$782,I$83)+'СЕТ СН'!$G$14+СВЦЭМ!$D$10+'СЕТ СН'!$G$6-'СЕТ СН'!$G$26</f>
        <v>2052.5781784599999</v>
      </c>
      <c r="J92" s="36">
        <f>SUMIFS(СВЦЭМ!$D$39:$D$782,СВЦЭМ!$A$39:$A$782,$A92,СВЦЭМ!$B$39:$B$782,J$83)+'СЕТ СН'!$G$14+СВЦЭМ!$D$10+'СЕТ СН'!$G$6-'СЕТ СН'!$G$26</f>
        <v>2036.9140586399999</v>
      </c>
      <c r="K92" s="36">
        <f>SUMIFS(СВЦЭМ!$D$39:$D$782,СВЦЭМ!$A$39:$A$782,$A92,СВЦЭМ!$B$39:$B$782,K$83)+'СЕТ СН'!$G$14+СВЦЭМ!$D$10+'СЕТ СН'!$G$6-'СЕТ СН'!$G$26</f>
        <v>2018.3107318899997</v>
      </c>
      <c r="L92" s="36">
        <f>SUMIFS(СВЦЭМ!$D$39:$D$782,СВЦЭМ!$A$39:$A$782,$A92,СВЦЭМ!$B$39:$B$782,L$83)+'СЕТ СН'!$G$14+СВЦЭМ!$D$10+'СЕТ СН'!$G$6-'СЕТ СН'!$G$26</f>
        <v>2007.18449629</v>
      </c>
      <c r="M92" s="36">
        <f>SUMIFS(СВЦЭМ!$D$39:$D$782,СВЦЭМ!$A$39:$A$782,$A92,СВЦЭМ!$B$39:$B$782,M$83)+'СЕТ СН'!$G$14+СВЦЭМ!$D$10+'СЕТ СН'!$G$6-'СЕТ СН'!$G$26</f>
        <v>1996.34966932</v>
      </c>
      <c r="N92" s="36">
        <f>SUMIFS(СВЦЭМ!$D$39:$D$782,СВЦЭМ!$A$39:$A$782,$A92,СВЦЭМ!$B$39:$B$782,N$83)+'СЕТ СН'!$G$14+СВЦЭМ!$D$10+'СЕТ СН'!$G$6-'СЕТ СН'!$G$26</f>
        <v>2002.0335748100001</v>
      </c>
      <c r="O92" s="36">
        <f>SUMIFS(СВЦЭМ!$D$39:$D$782,СВЦЭМ!$A$39:$A$782,$A92,СВЦЭМ!$B$39:$B$782,O$83)+'СЕТ СН'!$G$14+СВЦЭМ!$D$10+'СЕТ СН'!$G$6-'СЕТ СН'!$G$26</f>
        <v>2019.00952134</v>
      </c>
      <c r="P92" s="36">
        <f>SUMIFS(СВЦЭМ!$D$39:$D$782,СВЦЭМ!$A$39:$A$782,$A92,СВЦЭМ!$B$39:$B$782,P$83)+'СЕТ СН'!$G$14+СВЦЭМ!$D$10+'СЕТ СН'!$G$6-'СЕТ СН'!$G$26</f>
        <v>2026.1560414599999</v>
      </c>
      <c r="Q92" s="36">
        <f>SUMIFS(СВЦЭМ!$D$39:$D$782,СВЦЭМ!$A$39:$A$782,$A92,СВЦЭМ!$B$39:$B$782,Q$83)+'СЕТ СН'!$G$14+СВЦЭМ!$D$10+'СЕТ СН'!$G$6-'СЕТ СН'!$G$26</f>
        <v>2025.1185881699998</v>
      </c>
      <c r="R92" s="36">
        <f>SUMIFS(СВЦЭМ!$D$39:$D$782,СВЦЭМ!$A$39:$A$782,$A92,СВЦЭМ!$B$39:$B$782,R$83)+'СЕТ СН'!$G$14+СВЦЭМ!$D$10+'СЕТ СН'!$G$6-'СЕТ СН'!$G$26</f>
        <v>2021.0679582100001</v>
      </c>
      <c r="S92" s="36">
        <f>SUMIFS(СВЦЭМ!$D$39:$D$782,СВЦЭМ!$A$39:$A$782,$A92,СВЦЭМ!$B$39:$B$782,S$83)+'СЕТ СН'!$G$14+СВЦЭМ!$D$10+'СЕТ СН'!$G$6-'СЕТ СН'!$G$26</f>
        <v>1986.45414781</v>
      </c>
      <c r="T92" s="36">
        <f>SUMIFS(СВЦЭМ!$D$39:$D$782,СВЦЭМ!$A$39:$A$782,$A92,СВЦЭМ!$B$39:$B$782,T$83)+'СЕТ СН'!$G$14+СВЦЭМ!$D$10+'СЕТ СН'!$G$6-'СЕТ СН'!$G$26</f>
        <v>1962.06720438</v>
      </c>
      <c r="U92" s="36">
        <f>SUMIFS(СВЦЭМ!$D$39:$D$782,СВЦЭМ!$A$39:$A$782,$A92,СВЦЭМ!$B$39:$B$782,U$83)+'СЕТ СН'!$G$14+СВЦЭМ!$D$10+'СЕТ СН'!$G$6-'СЕТ СН'!$G$26</f>
        <v>1963.9543606299999</v>
      </c>
      <c r="V92" s="36">
        <f>SUMIFS(СВЦЭМ!$D$39:$D$782,СВЦЭМ!$A$39:$A$782,$A92,СВЦЭМ!$B$39:$B$782,V$83)+'СЕТ СН'!$G$14+СВЦЭМ!$D$10+'СЕТ СН'!$G$6-'СЕТ СН'!$G$26</f>
        <v>1978.5701810400001</v>
      </c>
      <c r="W92" s="36">
        <f>SUMIFS(СВЦЭМ!$D$39:$D$782,СВЦЭМ!$A$39:$A$782,$A92,СВЦЭМ!$B$39:$B$782,W$83)+'СЕТ СН'!$G$14+СВЦЭМ!$D$10+'СЕТ СН'!$G$6-'СЕТ СН'!$G$26</f>
        <v>2007.9475737899998</v>
      </c>
      <c r="X92" s="36">
        <f>SUMIFS(СВЦЭМ!$D$39:$D$782,СВЦЭМ!$A$39:$A$782,$A92,СВЦЭМ!$B$39:$B$782,X$83)+'СЕТ СН'!$G$14+СВЦЭМ!$D$10+'СЕТ СН'!$G$6-'СЕТ СН'!$G$26</f>
        <v>2018.0556524200001</v>
      </c>
      <c r="Y92" s="36">
        <f>SUMIFS(СВЦЭМ!$D$39:$D$782,СВЦЭМ!$A$39:$A$782,$A92,СВЦЭМ!$B$39:$B$782,Y$83)+'СЕТ СН'!$G$14+СВЦЭМ!$D$10+'СЕТ СН'!$G$6-'СЕТ СН'!$G$26</f>
        <v>2033.0401190299999</v>
      </c>
    </row>
    <row r="93" spans="1:27" ht="15.75" x14ac:dyDescent="0.2">
      <c r="A93" s="35">
        <f t="shared" si="2"/>
        <v>44905</v>
      </c>
      <c r="B93" s="36">
        <f>SUMIFS(СВЦЭМ!$D$39:$D$782,СВЦЭМ!$A$39:$A$782,$A93,СВЦЭМ!$B$39:$B$782,B$83)+'СЕТ СН'!$G$14+СВЦЭМ!$D$10+'СЕТ СН'!$G$6-'СЕТ СН'!$G$26</f>
        <v>2073.01015512</v>
      </c>
      <c r="C93" s="36">
        <f>SUMIFS(СВЦЭМ!$D$39:$D$782,СВЦЭМ!$A$39:$A$782,$A93,СВЦЭМ!$B$39:$B$782,C$83)+'СЕТ СН'!$G$14+СВЦЭМ!$D$10+'СЕТ СН'!$G$6-'СЕТ СН'!$G$26</f>
        <v>2091.2260108699998</v>
      </c>
      <c r="D93" s="36">
        <f>SUMIFS(СВЦЭМ!$D$39:$D$782,СВЦЭМ!$A$39:$A$782,$A93,СВЦЭМ!$B$39:$B$782,D$83)+'СЕТ СН'!$G$14+СВЦЭМ!$D$10+'СЕТ СН'!$G$6-'СЕТ СН'!$G$26</f>
        <v>2153.3840543400001</v>
      </c>
      <c r="E93" s="36">
        <f>SUMIFS(СВЦЭМ!$D$39:$D$782,СВЦЭМ!$A$39:$A$782,$A93,СВЦЭМ!$B$39:$B$782,E$83)+'СЕТ СН'!$G$14+СВЦЭМ!$D$10+'СЕТ СН'!$G$6-'СЕТ СН'!$G$26</f>
        <v>2146.94812078</v>
      </c>
      <c r="F93" s="36">
        <f>SUMIFS(СВЦЭМ!$D$39:$D$782,СВЦЭМ!$A$39:$A$782,$A93,СВЦЭМ!$B$39:$B$782,F$83)+'СЕТ СН'!$G$14+СВЦЭМ!$D$10+'СЕТ СН'!$G$6-'СЕТ СН'!$G$26</f>
        <v>2125.1517714900001</v>
      </c>
      <c r="G93" s="36">
        <f>SUMIFS(СВЦЭМ!$D$39:$D$782,СВЦЭМ!$A$39:$A$782,$A93,СВЦЭМ!$B$39:$B$782,G$83)+'СЕТ СН'!$G$14+СВЦЭМ!$D$10+'СЕТ СН'!$G$6-'СЕТ СН'!$G$26</f>
        <v>2141.7852439200001</v>
      </c>
      <c r="H93" s="36">
        <f>SUMIFS(СВЦЭМ!$D$39:$D$782,СВЦЭМ!$A$39:$A$782,$A93,СВЦЭМ!$B$39:$B$782,H$83)+'СЕТ СН'!$G$14+СВЦЭМ!$D$10+'СЕТ СН'!$G$6-'СЕТ СН'!$G$26</f>
        <v>2128.6190118899999</v>
      </c>
      <c r="I93" s="36">
        <f>SUMIFS(СВЦЭМ!$D$39:$D$782,СВЦЭМ!$A$39:$A$782,$A93,СВЦЭМ!$B$39:$B$782,I$83)+'СЕТ СН'!$G$14+СВЦЭМ!$D$10+'СЕТ СН'!$G$6-'СЕТ СН'!$G$26</f>
        <v>2089.9780773500001</v>
      </c>
      <c r="J93" s="36">
        <f>SUMIFS(СВЦЭМ!$D$39:$D$782,СВЦЭМ!$A$39:$A$782,$A93,СВЦЭМ!$B$39:$B$782,J$83)+'СЕТ СН'!$G$14+СВЦЭМ!$D$10+'СЕТ СН'!$G$6-'СЕТ СН'!$G$26</f>
        <v>2052.3223889400001</v>
      </c>
      <c r="K93" s="36">
        <f>SUMIFS(СВЦЭМ!$D$39:$D$782,СВЦЭМ!$A$39:$A$782,$A93,СВЦЭМ!$B$39:$B$782,K$83)+'СЕТ СН'!$G$14+СВЦЭМ!$D$10+'СЕТ СН'!$G$6-'СЕТ СН'!$G$26</f>
        <v>2035.2963827399999</v>
      </c>
      <c r="L93" s="36">
        <f>SUMIFS(СВЦЭМ!$D$39:$D$782,СВЦЭМ!$A$39:$A$782,$A93,СВЦЭМ!$B$39:$B$782,L$83)+'СЕТ СН'!$G$14+СВЦЭМ!$D$10+'СЕТ СН'!$G$6-'СЕТ СН'!$G$26</f>
        <v>2016.8222326699997</v>
      </c>
      <c r="M93" s="36">
        <f>SUMIFS(СВЦЭМ!$D$39:$D$782,СВЦЭМ!$A$39:$A$782,$A93,СВЦЭМ!$B$39:$B$782,M$83)+'СЕТ СН'!$G$14+СВЦЭМ!$D$10+'СЕТ СН'!$G$6-'СЕТ СН'!$G$26</f>
        <v>2032.1129277699997</v>
      </c>
      <c r="N93" s="36">
        <f>SUMIFS(СВЦЭМ!$D$39:$D$782,СВЦЭМ!$A$39:$A$782,$A93,СВЦЭМ!$B$39:$B$782,N$83)+'СЕТ СН'!$G$14+СВЦЭМ!$D$10+'СЕТ СН'!$G$6-'СЕТ СН'!$G$26</f>
        <v>2069.33183646</v>
      </c>
      <c r="O93" s="36">
        <f>SUMIFS(СВЦЭМ!$D$39:$D$782,СВЦЭМ!$A$39:$A$782,$A93,СВЦЭМ!$B$39:$B$782,O$83)+'СЕТ СН'!$G$14+СВЦЭМ!$D$10+'СЕТ СН'!$G$6-'СЕТ СН'!$G$26</f>
        <v>2082.4208098999998</v>
      </c>
      <c r="P93" s="36">
        <f>SUMIFS(СВЦЭМ!$D$39:$D$782,СВЦЭМ!$A$39:$A$782,$A93,СВЦЭМ!$B$39:$B$782,P$83)+'СЕТ СН'!$G$14+СВЦЭМ!$D$10+'СЕТ СН'!$G$6-'СЕТ СН'!$G$26</f>
        <v>2107.8679635999997</v>
      </c>
      <c r="Q93" s="36">
        <f>SUMIFS(СВЦЭМ!$D$39:$D$782,СВЦЭМ!$A$39:$A$782,$A93,СВЦЭМ!$B$39:$B$782,Q$83)+'СЕТ СН'!$G$14+СВЦЭМ!$D$10+'СЕТ СН'!$G$6-'СЕТ СН'!$G$26</f>
        <v>2108.8300393999998</v>
      </c>
      <c r="R93" s="36">
        <f>SUMIFS(СВЦЭМ!$D$39:$D$782,СВЦЭМ!$A$39:$A$782,$A93,СВЦЭМ!$B$39:$B$782,R$83)+'СЕТ СН'!$G$14+СВЦЭМ!$D$10+'СЕТ СН'!$G$6-'СЕТ СН'!$G$26</f>
        <v>2065.94168257</v>
      </c>
      <c r="S93" s="36">
        <f>SUMIFS(СВЦЭМ!$D$39:$D$782,СВЦЭМ!$A$39:$A$782,$A93,СВЦЭМ!$B$39:$B$782,S$83)+'СЕТ СН'!$G$14+СВЦЭМ!$D$10+'СЕТ СН'!$G$6-'СЕТ СН'!$G$26</f>
        <v>2026.0444911499999</v>
      </c>
      <c r="T93" s="36">
        <f>SUMIFS(СВЦЭМ!$D$39:$D$782,СВЦЭМ!$A$39:$A$782,$A93,СВЦЭМ!$B$39:$B$782,T$83)+'СЕТ СН'!$G$14+СВЦЭМ!$D$10+'СЕТ СН'!$G$6-'СЕТ СН'!$G$26</f>
        <v>2032.6189006700001</v>
      </c>
      <c r="U93" s="36">
        <f>SUMIFS(СВЦЭМ!$D$39:$D$782,СВЦЭМ!$A$39:$A$782,$A93,СВЦЭМ!$B$39:$B$782,U$83)+'СЕТ СН'!$G$14+СВЦЭМ!$D$10+'СЕТ СН'!$G$6-'СЕТ СН'!$G$26</f>
        <v>2030.7726861000001</v>
      </c>
      <c r="V93" s="36">
        <f>SUMIFS(СВЦЭМ!$D$39:$D$782,СВЦЭМ!$A$39:$A$782,$A93,СВЦЭМ!$B$39:$B$782,V$83)+'СЕТ СН'!$G$14+СВЦЭМ!$D$10+'СЕТ СН'!$G$6-'СЕТ СН'!$G$26</f>
        <v>2045.5216748100001</v>
      </c>
      <c r="W93" s="36">
        <f>SUMIFS(СВЦЭМ!$D$39:$D$782,СВЦЭМ!$A$39:$A$782,$A93,СВЦЭМ!$B$39:$B$782,W$83)+'СЕТ СН'!$G$14+СВЦЭМ!$D$10+'СЕТ СН'!$G$6-'СЕТ СН'!$G$26</f>
        <v>2048.8774617999998</v>
      </c>
      <c r="X93" s="36">
        <f>SUMIFS(СВЦЭМ!$D$39:$D$782,СВЦЭМ!$A$39:$A$782,$A93,СВЦЭМ!$B$39:$B$782,X$83)+'СЕТ СН'!$G$14+СВЦЭМ!$D$10+'СЕТ СН'!$G$6-'СЕТ СН'!$G$26</f>
        <v>2063.8974221099998</v>
      </c>
      <c r="Y93" s="36">
        <f>SUMIFS(СВЦЭМ!$D$39:$D$782,СВЦЭМ!$A$39:$A$782,$A93,СВЦЭМ!$B$39:$B$782,Y$83)+'СЕТ СН'!$G$14+СВЦЭМ!$D$10+'СЕТ СН'!$G$6-'СЕТ СН'!$G$26</f>
        <v>2090.51543554</v>
      </c>
    </row>
    <row r="94" spans="1:27" ht="15.75" x14ac:dyDescent="0.2">
      <c r="A94" s="35">
        <f t="shared" si="2"/>
        <v>44906</v>
      </c>
      <c r="B94" s="36">
        <f>SUMIFS(СВЦЭМ!$D$39:$D$782,СВЦЭМ!$A$39:$A$782,$A94,СВЦЭМ!$B$39:$B$782,B$83)+'СЕТ СН'!$G$14+СВЦЭМ!$D$10+'СЕТ СН'!$G$6-'СЕТ СН'!$G$26</f>
        <v>2090.29876302</v>
      </c>
      <c r="C94" s="36">
        <f>SUMIFS(СВЦЭМ!$D$39:$D$782,СВЦЭМ!$A$39:$A$782,$A94,СВЦЭМ!$B$39:$B$782,C$83)+'СЕТ СН'!$G$14+СВЦЭМ!$D$10+'СЕТ СН'!$G$6-'СЕТ СН'!$G$26</f>
        <v>2087.1785755800001</v>
      </c>
      <c r="D94" s="36">
        <f>SUMIFS(СВЦЭМ!$D$39:$D$782,СВЦЭМ!$A$39:$A$782,$A94,СВЦЭМ!$B$39:$B$782,D$83)+'СЕТ СН'!$G$14+СВЦЭМ!$D$10+'СЕТ СН'!$G$6-'СЕТ СН'!$G$26</f>
        <v>2091.9155709399997</v>
      </c>
      <c r="E94" s="36">
        <f>SUMIFS(СВЦЭМ!$D$39:$D$782,СВЦЭМ!$A$39:$A$782,$A94,СВЦЭМ!$B$39:$B$782,E$83)+'СЕТ СН'!$G$14+СВЦЭМ!$D$10+'СЕТ СН'!$G$6-'СЕТ СН'!$G$26</f>
        <v>2103.5064460499998</v>
      </c>
      <c r="F94" s="36">
        <f>SUMIFS(СВЦЭМ!$D$39:$D$782,СВЦЭМ!$A$39:$A$782,$A94,СВЦЭМ!$B$39:$B$782,F$83)+'СЕТ СН'!$G$14+СВЦЭМ!$D$10+'СЕТ СН'!$G$6-'СЕТ СН'!$G$26</f>
        <v>2115.5256448199998</v>
      </c>
      <c r="G94" s="36">
        <f>SUMIFS(СВЦЭМ!$D$39:$D$782,СВЦЭМ!$A$39:$A$782,$A94,СВЦЭМ!$B$39:$B$782,G$83)+'СЕТ СН'!$G$14+СВЦЭМ!$D$10+'СЕТ СН'!$G$6-'СЕТ СН'!$G$26</f>
        <v>2100.11683025</v>
      </c>
      <c r="H94" s="36">
        <f>SUMIFS(СВЦЭМ!$D$39:$D$782,СВЦЭМ!$A$39:$A$782,$A94,СВЦЭМ!$B$39:$B$782,H$83)+'СЕТ СН'!$G$14+СВЦЭМ!$D$10+'СЕТ СН'!$G$6-'СЕТ СН'!$G$26</f>
        <v>2092.8634036200001</v>
      </c>
      <c r="I94" s="36">
        <f>SUMIFS(СВЦЭМ!$D$39:$D$782,СВЦЭМ!$A$39:$A$782,$A94,СВЦЭМ!$B$39:$B$782,I$83)+'СЕТ СН'!$G$14+СВЦЭМ!$D$10+'СЕТ СН'!$G$6-'СЕТ СН'!$G$26</f>
        <v>2049.0443400899999</v>
      </c>
      <c r="J94" s="36">
        <f>SUMIFS(СВЦЭМ!$D$39:$D$782,СВЦЭМ!$A$39:$A$782,$A94,СВЦЭМ!$B$39:$B$782,J$83)+'СЕТ СН'!$G$14+СВЦЭМ!$D$10+'СЕТ СН'!$G$6-'СЕТ СН'!$G$26</f>
        <v>2003.7086269500001</v>
      </c>
      <c r="K94" s="36">
        <f>SUMIFS(СВЦЭМ!$D$39:$D$782,СВЦЭМ!$A$39:$A$782,$A94,СВЦЭМ!$B$39:$B$782,K$83)+'СЕТ СН'!$G$14+СВЦЭМ!$D$10+'СЕТ СН'!$G$6-'СЕТ СН'!$G$26</f>
        <v>1956.8108400599999</v>
      </c>
      <c r="L94" s="36">
        <f>SUMIFS(СВЦЭМ!$D$39:$D$782,СВЦЭМ!$A$39:$A$782,$A94,СВЦЭМ!$B$39:$B$782,L$83)+'СЕТ СН'!$G$14+СВЦЭМ!$D$10+'СЕТ СН'!$G$6-'СЕТ СН'!$G$26</f>
        <v>1965.1395635200001</v>
      </c>
      <c r="M94" s="36">
        <f>SUMIFS(СВЦЭМ!$D$39:$D$782,СВЦЭМ!$A$39:$A$782,$A94,СВЦЭМ!$B$39:$B$782,M$83)+'СЕТ СН'!$G$14+СВЦЭМ!$D$10+'СЕТ СН'!$G$6-'СЕТ СН'!$G$26</f>
        <v>1976.39394662</v>
      </c>
      <c r="N94" s="36">
        <f>SUMIFS(СВЦЭМ!$D$39:$D$782,СВЦЭМ!$A$39:$A$782,$A94,СВЦЭМ!$B$39:$B$782,N$83)+'СЕТ СН'!$G$14+СВЦЭМ!$D$10+'СЕТ СН'!$G$6-'СЕТ СН'!$G$26</f>
        <v>2017.7664674600001</v>
      </c>
      <c r="O94" s="36">
        <f>SUMIFS(СВЦЭМ!$D$39:$D$782,СВЦЭМ!$A$39:$A$782,$A94,СВЦЭМ!$B$39:$B$782,O$83)+'СЕТ СН'!$G$14+СВЦЭМ!$D$10+'СЕТ СН'!$G$6-'СЕТ СН'!$G$26</f>
        <v>2042.63180569</v>
      </c>
      <c r="P94" s="36">
        <f>SUMIFS(СВЦЭМ!$D$39:$D$782,СВЦЭМ!$A$39:$A$782,$A94,СВЦЭМ!$B$39:$B$782,P$83)+'СЕТ СН'!$G$14+СВЦЭМ!$D$10+'СЕТ СН'!$G$6-'СЕТ СН'!$G$26</f>
        <v>2053.2171039</v>
      </c>
      <c r="Q94" s="36">
        <f>SUMIFS(СВЦЭМ!$D$39:$D$782,СВЦЭМ!$A$39:$A$782,$A94,СВЦЭМ!$B$39:$B$782,Q$83)+'СЕТ СН'!$G$14+СВЦЭМ!$D$10+'СЕТ СН'!$G$6-'СЕТ СН'!$G$26</f>
        <v>2041.4735608000001</v>
      </c>
      <c r="R94" s="36">
        <f>SUMIFS(СВЦЭМ!$D$39:$D$782,СВЦЭМ!$A$39:$A$782,$A94,СВЦЭМ!$B$39:$B$782,R$83)+'СЕТ СН'!$G$14+СВЦЭМ!$D$10+'СЕТ СН'!$G$6-'СЕТ СН'!$G$26</f>
        <v>1997.6475812799999</v>
      </c>
      <c r="S94" s="36">
        <f>SUMIFS(СВЦЭМ!$D$39:$D$782,СВЦЭМ!$A$39:$A$782,$A94,СВЦЭМ!$B$39:$B$782,S$83)+'СЕТ СН'!$G$14+СВЦЭМ!$D$10+'СЕТ СН'!$G$6-'СЕТ СН'!$G$26</f>
        <v>1937.94526451</v>
      </c>
      <c r="T94" s="36">
        <f>SUMIFS(СВЦЭМ!$D$39:$D$782,СВЦЭМ!$A$39:$A$782,$A94,СВЦЭМ!$B$39:$B$782,T$83)+'СЕТ СН'!$G$14+СВЦЭМ!$D$10+'СЕТ СН'!$G$6-'СЕТ СН'!$G$26</f>
        <v>1970.6170729999999</v>
      </c>
      <c r="U94" s="36">
        <f>SUMIFS(СВЦЭМ!$D$39:$D$782,СВЦЭМ!$A$39:$A$782,$A94,СВЦЭМ!$B$39:$B$782,U$83)+'СЕТ СН'!$G$14+СВЦЭМ!$D$10+'СЕТ СН'!$G$6-'СЕТ СН'!$G$26</f>
        <v>1991.7714487200001</v>
      </c>
      <c r="V94" s="36">
        <f>SUMIFS(СВЦЭМ!$D$39:$D$782,СВЦЭМ!$A$39:$A$782,$A94,СВЦЭМ!$B$39:$B$782,V$83)+'СЕТ СН'!$G$14+СВЦЭМ!$D$10+'СЕТ СН'!$G$6-'СЕТ СН'!$G$26</f>
        <v>2008.6356725699998</v>
      </c>
      <c r="W94" s="36">
        <f>SUMIFS(СВЦЭМ!$D$39:$D$782,СВЦЭМ!$A$39:$A$782,$A94,СВЦЭМ!$B$39:$B$782,W$83)+'СЕТ СН'!$G$14+СВЦЭМ!$D$10+'СЕТ СН'!$G$6-'СЕТ СН'!$G$26</f>
        <v>2024.77932255</v>
      </c>
      <c r="X94" s="36">
        <f>SUMIFS(СВЦЭМ!$D$39:$D$782,СВЦЭМ!$A$39:$A$782,$A94,СВЦЭМ!$B$39:$B$782,X$83)+'СЕТ СН'!$G$14+СВЦЭМ!$D$10+'СЕТ СН'!$G$6-'СЕТ СН'!$G$26</f>
        <v>2047.0285959299999</v>
      </c>
      <c r="Y94" s="36">
        <f>SUMIFS(СВЦЭМ!$D$39:$D$782,СВЦЭМ!$A$39:$A$782,$A94,СВЦЭМ!$B$39:$B$782,Y$83)+'СЕТ СН'!$G$14+СВЦЭМ!$D$10+'СЕТ СН'!$G$6-'СЕТ СН'!$G$26</f>
        <v>2083.00379286</v>
      </c>
    </row>
    <row r="95" spans="1:27" ht="15.75" x14ac:dyDescent="0.2">
      <c r="A95" s="35">
        <f t="shared" si="2"/>
        <v>44907</v>
      </c>
      <c r="B95" s="36">
        <f>SUMIFS(СВЦЭМ!$D$39:$D$782,СВЦЭМ!$A$39:$A$782,$A95,СВЦЭМ!$B$39:$B$782,B$83)+'СЕТ СН'!$G$14+СВЦЭМ!$D$10+'СЕТ СН'!$G$6-'СЕТ СН'!$G$26</f>
        <v>1996.4376164299997</v>
      </c>
      <c r="C95" s="36">
        <f>SUMIFS(СВЦЭМ!$D$39:$D$782,СВЦЭМ!$A$39:$A$782,$A95,СВЦЭМ!$B$39:$B$782,C$83)+'СЕТ СН'!$G$14+СВЦЭМ!$D$10+'СЕТ СН'!$G$6-'СЕТ СН'!$G$26</f>
        <v>2012.4400287099998</v>
      </c>
      <c r="D95" s="36">
        <f>SUMIFS(СВЦЭМ!$D$39:$D$782,СВЦЭМ!$A$39:$A$782,$A95,СВЦЭМ!$B$39:$B$782,D$83)+'СЕТ СН'!$G$14+СВЦЭМ!$D$10+'СЕТ СН'!$G$6-'СЕТ СН'!$G$26</f>
        <v>2025.2982350799998</v>
      </c>
      <c r="E95" s="36">
        <f>SUMIFS(СВЦЭМ!$D$39:$D$782,СВЦЭМ!$A$39:$A$782,$A95,СВЦЭМ!$B$39:$B$782,E$83)+'СЕТ СН'!$G$14+СВЦЭМ!$D$10+'СЕТ СН'!$G$6-'СЕТ СН'!$G$26</f>
        <v>2035.0882741599999</v>
      </c>
      <c r="F95" s="36">
        <f>SUMIFS(СВЦЭМ!$D$39:$D$782,СВЦЭМ!$A$39:$A$782,$A95,СВЦЭМ!$B$39:$B$782,F$83)+'СЕТ СН'!$G$14+СВЦЭМ!$D$10+'СЕТ СН'!$G$6-'СЕТ СН'!$G$26</f>
        <v>2050.0404404199999</v>
      </c>
      <c r="G95" s="36">
        <f>SUMIFS(СВЦЭМ!$D$39:$D$782,СВЦЭМ!$A$39:$A$782,$A95,СВЦЭМ!$B$39:$B$782,G$83)+'СЕТ СН'!$G$14+СВЦЭМ!$D$10+'СЕТ СН'!$G$6-'СЕТ СН'!$G$26</f>
        <v>2035.7720004399998</v>
      </c>
      <c r="H95" s="36">
        <f>SUMIFS(СВЦЭМ!$D$39:$D$782,СВЦЭМ!$A$39:$A$782,$A95,СВЦЭМ!$B$39:$B$782,H$83)+'СЕТ СН'!$G$14+СВЦЭМ!$D$10+'СЕТ СН'!$G$6-'СЕТ СН'!$G$26</f>
        <v>2020.2584310699999</v>
      </c>
      <c r="I95" s="36">
        <f>SUMIFS(СВЦЭМ!$D$39:$D$782,СВЦЭМ!$A$39:$A$782,$A95,СВЦЭМ!$B$39:$B$782,I$83)+'СЕТ СН'!$G$14+СВЦЭМ!$D$10+'СЕТ СН'!$G$6-'СЕТ СН'!$G$26</f>
        <v>1841.3568318299999</v>
      </c>
      <c r="J95" s="36">
        <f>SUMIFS(СВЦЭМ!$D$39:$D$782,СВЦЭМ!$A$39:$A$782,$A95,СВЦЭМ!$B$39:$B$782,J$83)+'СЕТ СН'!$G$14+СВЦЭМ!$D$10+'СЕТ СН'!$G$6-'СЕТ СН'!$G$26</f>
        <v>1745.8097072199998</v>
      </c>
      <c r="K95" s="36">
        <f>SUMIFS(СВЦЭМ!$D$39:$D$782,СВЦЭМ!$A$39:$A$782,$A95,СВЦЭМ!$B$39:$B$782,K$83)+'СЕТ СН'!$G$14+СВЦЭМ!$D$10+'СЕТ СН'!$G$6-'СЕТ СН'!$G$26</f>
        <v>1714.4918113099998</v>
      </c>
      <c r="L95" s="36">
        <f>SUMIFS(СВЦЭМ!$D$39:$D$782,СВЦЭМ!$A$39:$A$782,$A95,СВЦЭМ!$B$39:$B$782,L$83)+'СЕТ СН'!$G$14+СВЦЭМ!$D$10+'СЕТ СН'!$G$6-'СЕТ СН'!$G$26</f>
        <v>1814.8457738799998</v>
      </c>
      <c r="M95" s="36">
        <f>SUMIFS(СВЦЭМ!$D$39:$D$782,СВЦЭМ!$A$39:$A$782,$A95,СВЦЭМ!$B$39:$B$782,M$83)+'СЕТ СН'!$G$14+СВЦЭМ!$D$10+'СЕТ СН'!$G$6-'СЕТ СН'!$G$26</f>
        <v>1816.4308034000001</v>
      </c>
      <c r="N95" s="36">
        <f>SUMIFS(СВЦЭМ!$D$39:$D$782,СВЦЭМ!$A$39:$A$782,$A95,СВЦЭМ!$B$39:$B$782,N$83)+'СЕТ СН'!$G$14+СВЦЭМ!$D$10+'СЕТ СН'!$G$6-'СЕТ СН'!$G$26</f>
        <v>1906.0692836899998</v>
      </c>
      <c r="O95" s="36">
        <f>SUMIFS(СВЦЭМ!$D$39:$D$782,СВЦЭМ!$A$39:$A$782,$A95,СВЦЭМ!$B$39:$B$782,O$83)+'СЕТ СН'!$G$14+СВЦЭМ!$D$10+'СЕТ СН'!$G$6-'СЕТ СН'!$G$26</f>
        <v>1882.1495351899998</v>
      </c>
      <c r="P95" s="36">
        <f>SUMIFS(СВЦЭМ!$D$39:$D$782,СВЦЭМ!$A$39:$A$782,$A95,СВЦЭМ!$B$39:$B$782,P$83)+'СЕТ СН'!$G$14+СВЦЭМ!$D$10+'СЕТ СН'!$G$6-'СЕТ СН'!$G$26</f>
        <v>1889.8262600499997</v>
      </c>
      <c r="Q95" s="36">
        <f>SUMIFS(СВЦЭМ!$D$39:$D$782,СВЦЭМ!$A$39:$A$782,$A95,СВЦЭМ!$B$39:$B$782,Q$83)+'СЕТ СН'!$G$14+СВЦЭМ!$D$10+'СЕТ СН'!$G$6-'СЕТ СН'!$G$26</f>
        <v>1897.8081383599997</v>
      </c>
      <c r="R95" s="36">
        <f>SUMIFS(СВЦЭМ!$D$39:$D$782,СВЦЭМ!$A$39:$A$782,$A95,СВЦЭМ!$B$39:$B$782,R$83)+'СЕТ СН'!$G$14+СВЦЭМ!$D$10+'СЕТ СН'!$G$6-'СЕТ СН'!$G$26</f>
        <v>1805.4745896300001</v>
      </c>
      <c r="S95" s="36">
        <f>SUMIFS(СВЦЭМ!$D$39:$D$782,СВЦЭМ!$A$39:$A$782,$A95,СВЦЭМ!$B$39:$B$782,S$83)+'СЕТ СН'!$G$14+СВЦЭМ!$D$10+'СЕТ СН'!$G$6-'СЕТ СН'!$G$26</f>
        <v>1754.4087259499997</v>
      </c>
      <c r="T95" s="36">
        <f>SUMIFS(СВЦЭМ!$D$39:$D$782,СВЦЭМ!$A$39:$A$782,$A95,СВЦЭМ!$B$39:$B$782,T$83)+'СЕТ СН'!$G$14+СВЦЭМ!$D$10+'СЕТ СН'!$G$6-'СЕТ СН'!$G$26</f>
        <v>1750.4640503099999</v>
      </c>
      <c r="U95" s="36">
        <f>SUMIFS(СВЦЭМ!$D$39:$D$782,СВЦЭМ!$A$39:$A$782,$A95,СВЦЭМ!$B$39:$B$782,U$83)+'СЕТ СН'!$G$14+СВЦЭМ!$D$10+'СЕТ СН'!$G$6-'СЕТ СН'!$G$26</f>
        <v>1829.83285226</v>
      </c>
      <c r="V95" s="36">
        <f>SUMIFS(СВЦЭМ!$D$39:$D$782,СВЦЭМ!$A$39:$A$782,$A95,СВЦЭМ!$B$39:$B$782,V$83)+'СЕТ СН'!$G$14+СВЦЭМ!$D$10+'СЕТ СН'!$G$6-'СЕТ СН'!$G$26</f>
        <v>1940.90383488</v>
      </c>
      <c r="W95" s="36">
        <f>SUMIFS(СВЦЭМ!$D$39:$D$782,СВЦЭМ!$A$39:$A$782,$A95,СВЦЭМ!$B$39:$B$782,W$83)+'СЕТ СН'!$G$14+СВЦЭМ!$D$10+'СЕТ СН'!$G$6-'СЕТ СН'!$G$26</f>
        <v>1946.3314939299999</v>
      </c>
      <c r="X95" s="36">
        <f>SUMIFS(СВЦЭМ!$D$39:$D$782,СВЦЭМ!$A$39:$A$782,$A95,СВЦЭМ!$B$39:$B$782,X$83)+'СЕТ СН'!$G$14+СВЦЭМ!$D$10+'СЕТ СН'!$G$6-'СЕТ СН'!$G$26</f>
        <v>1939.40604725</v>
      </c>
      <c r="Y95" s="36">
        <f>SUMIFS(СВЦЭМ!$D$39:$D$782,СВЦЭМ!$A$39:$A$782,$A95,СВЦЭМ!$B$39:$B$782,Y$83)+'СЕТ СН'!$G$14+СВЦЭМ!$D$10+'СЕТ СН'!$G$6-'СЕТ СН'!$G$26</f>
        <v>1988.2056168300001</v>
      </c>
    </row>
    <row r="96" spans="1:27" ht="15.75" x14ac:dyDescent="0.2">
      <c r="A96" s="35">
        <f t="shared" si="2"/>
        <v>44908</v>
      </c>
      <c r="B96" s="36">
        <f>SUMIFS(СВЦЭМ!$D$39:$D$782,СВЦЭМ!$A$39:$A$782,$A96,СВЦЭМ!$B$39:$B$782,B$83)+'СЕТ СН'!$G$14+СВЦЭМ!$D$10+'СЕТ СН'!$G$6-'СЕТ СН'!$G$26</f>
        <v>2055.3093436300001</v>
      </c>
      <c r="C96" s="36">
        <f>SUMIFS(СВЦЭМ!$D$39:$D$782,СВЦЭМ!$A$39:$A$782,$A96,СВЦЭМ!$B$39:$B$782,C$83)+'СЕТ СН'!$G$14+СВЦЭМ!$D$10+'СЕТ СН'!$G$6-'СЕТ СН'!$G$26</f>
        <v>2090.53014334</v>
      </c>
      <c r="D96" s="36">
        <f>SUMIFS(СВЦЭМ!$D$39:$D$782,СВЦЭМ!$A$39:$A$782,$A96,СВЦЭМ!$B$39:$B$782,D$83)+'СЕТ СН'!$G$14+СВЦЭМ!$D$10+'СЕТ СН'!$G$6-'СЕТ СН'!$G$26</f>
        <v>2111.11155856</v>
      </c>
      <c r="E96" s="36">
        <f>SUMIFS(СВЦЭМ!$D$39:$D$782,СВЦЭМ!$A$39:$A$782,$A96,СВЦЭМ!$B$39:$B$782,E$83)+'СЕТ СН'!$G$14+СВЦЭМ!$D$10+'СЕТ СН'!$G$6-'СЕТ СН'!$G$26</f>
        <v>2126.93317398</v>
      </c>
      <c r="F96" s="36">
        <f>SUMIFS(СВЦЭМ!$D$39:$D$782,СВЦЭМ!$A$39:$A$782,$A96,СВЦЭМ!$B$39:$B$782,F$83)+'СЕТ СН'!$G$14+СВЦЭМ!$D$10+'СЕТ СН'!$G$6-'СЕТ СН'!$G$26</f>
        <v>2137.19459005</v>
      </c>
      <c r="G96" s="36">
        <f>SUMIFS(СВЦЭМ!$D$39:$D$782,СВЦЭМ!$A$39:$A$782,$A96,СВЦЭМ!$B$39:$B$782,G$83)+'СЕТ СН'!$G$14+СВЦЭМ!$D$10+'СЕТ СН'!$G$6-'СЕТ СН'!$G$26</f>
        <v>2126.1918050599998</v>
      </c>
      <c r="H96" s="36">
        <f>SUMIFS(СВЦЭМ!$D$39:$D$782,СВЦЭМ!$A$39:$A$782,$A96,СВЦЭМ!$B$39:$B$782,H$83)+'СЕТ СН'!$G$14+СВЦЭМ!$D$10+'СЕТ СН'!$G$6-'СЕТ СН'!$G$26</f>
        <v>2080.5426523199999</v>
      </c>
      <c r="I96" s="36">
        <f>SUMIFS(СВЦЭМ!$D$39:$D$782,СВЦЭМ!$A$39:$A$782,$A96,СВЦЭМ!$B$39:$B$782,I$83)+'СЕТ СН'!$G$14+СВЦЭМ!$D$10+'СЕТ СН'!$G$6-'СЕТ СН'!$G$26</f>
        <v>2047.36657771</v>
      </c>
      <c r="J96" s="36">
        <f>SUMIFS(СВЦЭМ!$D$39:$D$782,СВЦЭМ!$A$39:$A$782,$A96,СВЦЭМ!$B$39:$B$782,J$83)+'СЕТ СН'!$G$14+СВЦЭМ!$D$10+'СЕТ СН'!$G$6-'СЕТ СН'!$G$26</f>
        <v>2055.0813357699999</v>
      </c>
      <c r="K96" s="36">
        <f>SUMIFS(СВЦЭМ!$D$39:$D$782,СВЦЭМ!$A$39:$A$782,$A96,СВЦЭМ!$B$39:$B$782,K$83)+'СЕТ СН'!$G$14+СВЦЭМ!$D$10+'СЕТ СН'!$G$6-'СЕТ СН'!$G$26</f>
        <v>2023.40190368</v>
      </c>
      <c r="L96" s="36">
        <f>SUMIFS(СВЦЭМ!$D$39:$D$782,СВЦЭМ!$A$39:$A$782,$A96,СВЦЭМ!$B$39:$B$782,L$83)+'СЕТ СН'!$G$14+СВЦЭМ!$D$10+'СЕТ СН'!$G$6-'СЕТ СН'!$G$26</f>
        <v>2013.17821125</v>
      </c>
      <c r="M96" s="36">
        <f>SUMIFS(СВЦЭМ!$D$39:$D$782,СВЦЭМ!$A$39:$A$782,$A96,СВЦЭМ!$B$39:$B$782,M$83)+'СЕТ СН'!$G$14+СВЦЭМ!$D$10+'СЕТ СН'!$G$6-'СЕТ СН'!$G$26</f>
        <v>2025.2580196399999</v>
      </c>
      <c r="N96" s="36">
        <f>SUMIFS(СВЦЭМ!$D$39:$D$782,СВЦЭМ!$A$39:$A$782,$A96,СВЦЭМ!$B$39:$B$782,N$83)+'СЕТ СН'!$G$14+СВЦЭМ!$D$10+'СЕТ СН'!$G$6-'СЕТ СН'!$G$26</f>
        <v>2029.15211082</v>
      </c>
      <c r="O96" s="36">
        <f>SUMIFS(СВЦЭМ!$D$39:$D$782,СВЦЭМ!$A$39:$A$782,$A96,СВЦЭМ!$B$39:$B$782,O$83)+'СЕТ СН'!$G$14+СВЦЭМ!$D$10+'СЕТ СН'!$G$6-'СЕТ СН'!$G$26</f>
        <v>2089.0102102699998</v>
      </c>
      <c r="P96" s="36">
        <f>SUMIFS(СВЦЭМ!$D$39:$D$782,СВЦЭМ!$A$39:$A$782,$A96,СВЦЭМ!$B$39:$B$782,P$83)+'СЕТ СН'!$G$14+СВЦЭМ!$D$10+'СЕТ СН'!$G$6-'СЕТ СН'!$G$26</f>
        <v>2097.0033455499997</v>
      </c>
      <c r="Q96" s="36">
        <f>SUMIFS(СВЦЭМ!$D$39:$D$782,СВЦЭМ!$A$39:$A$782,$A96,СВЦЭМ!$B$39:$B$782,Q$83)+'СЕТ СН'!$G$14+СВЦЭМ!$D$10+'СЕТ СН'!$G$6-'СЕТ СН'!$G$26</f>
        <v>2077.7402811799998</v>
      </c>
      <c r="R96" s="36">
        <f>SUMIFS(СВЦЭМ!$D$39:$D$782,СВЦЭМ!$A$39:$A$782,$A96,СВЦЭМ!$B$39:$B$782,R$83)+'СЕТ СН'!$G$14+СВЦЭМ!$D$10+'СЕТ СН'!$G$6-'СЕТ СН'!$G$26</f>
        <v>2018.0143643199999</v>
      </c>
      <c r="S96" s="36">
        <f>SUMIFS(СВЦЭМ!$D$39:$D$782,СВЦЭМ!$A$39:$A$782,$A96,СВЦЭМ!$B$39:$B$782,S$83)+'СЕТ СН'!$G$14+СВЦЭМ!$D$10+'СЕТ СН'!$G$6-'СЕТ СН'!$G$26</f>
        <v>1989.5379496699998</v>
      </c>
      <c r="T96" s="36">
        <f>SUMIFS(СВЦЭМ!$D$39:$D$782,СВЦЭМ!$A$39:$A$782,$A96,СВЦЭМ!$B$39:$B$782,T$83)+'СЕТ СН'!$G$14+СВЦЭМ!$D$10+'СЕТ СН'!$G$6-'СЕТ СН'!$G$26</f>
        <v>1969.5503029299998</v>
      </c>
      <c r="U96" s="36">
        <f>SUMIFS(СВЦЭМ!$D$39:$D$782,СВЦЭМ!$A$39:$A$782,$A96,СВЦЭМ!$B$39:$B$782,U$83)+'СЕТ СН'!$G$14+СВЦЭМ!$D$10+'СЕТ СН'!$G$6-'СЕТ СН'!$G$26</f>
        <v>1946.3182891599999</v>
      </c>
      <c r="V96" s="36">
        <f>SUMIFS(СВЦЭМ!$D$39:$D$782,СВЦЭМ!$A$39:$A$782,$A96,СВЦЭМ!$B$39:$B$782,V$83)+'СЕТ СН'!$G$14+СВЦЭМ!$D$10+'СЕТ СН'!$G$6-'СЕТ СН'!$G$26</f>
        <v>1956.3425974500001</v>
      </c>
      <c r="W96" s="36">
        <f>SUMIFS(СВЦЭМ!$D$39:$D$782,СВЦЭМ!$A$39:$A$782,$A96,СВЦЭМ!$B$39:$B$782,W$83)+'СЕТ СН'!$G$14+СВЦЭМ!$D$10+'СЕТ СН'!$G$6-'СЕТ СН'!$G$26</f>
        <v>2006.8360562899998</v>
      </c>
      <c r="X96" s="36">
        <f>SUMIFS(СВЦЭМ!$D$39:$D$782,СВЦЭМ!$A$39:$A$782,$A96,СВЦЭМ!$B$39:$B$782,X$83)+'СЕТ СН'!$G$14+СВЦЭМ!$D$10+'СЕТ СН'!$G$6-'СЕТ СН'!$G$26</f>
        <v>2013.1190466899998</v>
      </c>
      <c r="Y96" s="36">
        <f>SUMIFS(СВЦЭМ!$D$39:$D$782,СВЦЭМ!$A$39:$A$782,$A96,СВЦЭМ!$B$39:$B$782,Y$83)+'СЕТ СН'!$G$14+СВЦЭМ!$D$10+'СЕТ СН'!$G$6-'СЕТ СН'!$G$26</f>
        <v>2059.2679433200001</v>
      </c>
    </row>
    <row r="97" spans="1:25" ht="15.75" x14ac:dyDescent="0.2">
      <c r="A97" s="35">
        <f t="shared" si="2"/>
        <v>44909</v>
      </c>
      <c r="B97" s="36">
        <f>SUMIFS(СВЦЭМ!$D$39:$D$782,СВЦЭМ!$A$39:$A$782,$A97,СВЦЭМ!$B$39:$B$782,B$83)+'СЕТ СН'!$G$14+СВЦЭМ!$D$10+'СЕТ СН'!$G$6-'СЕТ СН'!$G$26</f>
        <v>2002.17152635</v>
      </c>
      <c r="C97" s="36">
        <f>SUMIFS(СВЦЭМ!$D$39:$D$782,СВЦЭМ!$A$39:$A$782,$A97,СВЦЭМ!$B$39:$B$782,C$83)+'СЕТ СН'!$G$14+СВЦЭМ!$D$10+'СЕТ СН'!$G$6-'СЕТ СН'!$G$26</f>
        <v>2042.4485949199998</v>
      </c>
      <c r="D97" s="36">
        <f>SUMIFS(СВЦЭМ!$D$39:$D$782,СВЦЭМ!$A$39:$A$782,$A97,СВЦЭМ!$B$39:$B$782,D$83)+'СЕТ СН'!$G$14+СВЦЭМ!$D$10+'СЕТ СН'!$G$6-'СЕТ СН'!$G$26</f>
        <v>2065.9758541299998</v>
      </c>
      <c r="E97" s="36">
        <f>SUMIFS(СВЦЭМ!$D$39:$D$782,СВЦЭМ!$A$39:$A$782,$A97,СВЦЭМ!$B$39:$B$782,E$83)+'СЕТ СН'!$G$14+СВЦЭМ!$D$10+'СЕТ СН'!$G$6-'СЕТ СН'!$G$26</f>
        <v>2079.9908971899999</v>
      </c>
      <c r="F97" s="36">
        <f>SUMIFS(СВЦЭМ!$D$39:$D$782,СВЦЭМ!$A$39:$A$782,$A97,СВЦЭМ!$B$39:$B$782,F$83)+'СЕТ СН'!$G$14+СВЦЭМ!$D$10+'СЕТ СН'!$G$6-'СЕТ СН'!$G$26</f>
        <v>2110.5841685699997</v>
      </c>
      <c r="G97" s="36">
        <f>SUMIFS(СВЦЭМ!$D$39:$D$782,СВЦЭМ!$A$39:$A$782,$A97,СВЦЭМ!$B$39:$B$782,G$83)+'СЕТ СН'!$G$14+СВЦЭМ!$D$10+'СЕТ СН'!$G$6-'СЕТ СН'!$G$26</f>
        <v>2092.7350510299998</v>
      </c>
      <c r="H97" s="36">
        <f>SUMIFS(СВЦЭМ!$D$39:$D$782,СВЦЭМ!$A$39:$A$782,$A97,СВЦЭМ!$B$39:$B$782,H$83)+'СЕТ СН'!$G$14+СВЦЭМ!$D$10+'СЕТ СН'!$G$6-'СЕТ СН'!$G$26</f>
        <v>2068.0467367799997</v>
      </c>
      <c r="I97" s="36">
        <f>SUMIFS(СВЦЭМ!$D$39:$D$782,СВЦЭМ!$A$39:$A$782,$A97,СВЦЭМ!$B$39:$B$782,I$83)+'СЕТ СН'!$G$14+СВЦЭМ!$D$10+'СЕТ СН'!$G$6-'СЕТ СН'!$G$26</f>
        <v>2044.16089061</v>
      </c>
      <c r="J97" s="36">
        <f>SUMIFS(СВЦЭМ!$D$39:$D$782,СВЦЭМ!$A$39:$A$782,$A97,СВЦЭМ!$B$39:$B$782,J$83)+'СЕТ СН'!$G$14+СВЦЭМ!$D$10+'СЕТ СН'!$G$6-'СЕТ СН'!$G$26</f>
        <v>2049.92051176</v>
      </c>
      <c r="K97" s="36">
        <f>SUMIFS(СВЦЭМ!$D$39:$D$782,СВЦЭМ!$A$39:$A$782,$A97,СВЦЭМ!$B$39:$B$782,K$83)+'СЕТ СН'!$G$14+СВЦЭМ!$D$10+'СЕТ СН'!$G$6-'СЕТ СН'!$G$26</f>
        <v>2001.06442449</v>
      </c>
      <c r="L97" s="36">
        <f>SUMIFS(СВЦЭМ!$D$39:$D$782,СВЦЭМ!$A$39:$A$782,$A97,СВЦЭМ!$B$39:$B$782,L$83)+'СЕТ СН'!$G$14+СВЦЭМ!$D$10+'СЕТ СН'!$G$6-'СЕТ СН'!$G$26</f>
        <v>2001.6752930299999</v>
      </c>
      <c r="M97" s="36">
        <f>SUMIFS(СВЦЭМ!$D$39:$D$782,СВЦЭМ!$A$39:$A$782,$A97,СВЦЭМ!$B$39:$B$782,M$83)+'СЕТ СН'!$G$14+СВЦЭМ!$D$10+'СЕТ СН'!$G$6-'СЕТ СН'!$G$26</f>
        <v>2040.9826385000001</v>
      </c>
      <c r="N97" s="36">
        <f>SUMIFS(СВЦЭМ!$D$39:$D$782,СВЦЭМ!$A$39:$A$782,$A97,СВЦЭМ!$B$39:$B$782,N$83)+'СЕТ СН'!$G$14+СВЦЭМ!$D$10+'СЕТ СН'!$G$6-'СЕТ СН'!$G$26</f>
        <v>2028.8082399800001</v>
      </c>
      <c r="O97" s="36">
        <f>SUMIFS(СВЦЭМ!$D$39:$D$782,СВЦЭМ!$A$39:$A$782,$A97,СВЦЭМ!$B$39:$B$782,O$83)+'СЕТ СН'!$G$14+СВЦЭМ!$D$10+'СЕТ СН'!$G$6-'СЕТ СН'!$G$26</f>
        <v>2036.9867003199997</v>
      </c>
      <c r="P97" s="36">
        <f>SUMIFS(СВЦЭМ!$D$39:$D$782,СВЦЭМ!$A$39:$A$782,$A97,СВЦЭМ!$B$39:$B$782,P$83)+'СЕТ СН'!$G$14+СВЦЭМ!$D$10+'СЕТ СН'!$G$6-'СЕТ СН'!$G$26</f>
        <v>2048.32979243</v>
      </c>
      <c r="Q97" s="36">
        <f>SUMIFS(СВЦЭМ!$D$39:$D$782,СВЦЭМ!$A$39:$A$782,$A97,СВЦЭМ!$B$39:$B$782,Q$83)+'СЕТ СН'!$G$14+СВЦЭМ!$D$10+'СЕТ СН'!$G$6-'СЕТ СН'!$G$26</f>
        <v>2045.9653116300001</v>
      </c>
      <c r="R97" s="36">
        <f>SUMIFS(СВЦЭМ!$D$39:$D$782,СВЦЭМ!$A$39:$A$782,$A97,СВЦЭМ!$B$39:$B$782,R$83)+'СЕТ СН'!$G$14+СВЦЭМ!$D$10+'СЕТ СН'!$G$6-'СЕТ СН'!$G$26</f>
        <v>2064.5232716999999</v>
      </c>
      <c r="S97" s="36">
        <f>SUMIFS(СВЦЭМ!$D$39:$D$782,СВЦЭМ!$A$39:$A$782,$A97,СВЦЭМ!$B$39:$B$782,S$83)+'СЕТ СН'!$G$14+СВЦЭМ!$D$10+'СЕТ СН'!$G$6-'СЕТ СН'!$G$26</f>
        <v>2043.5411814899999</v>
      </c>
      <c r="T97" s="36">
        <f>SUMIFS(СВЦЭМ!$D$39:$D$782,СВЦЭМ!$A$39:$A$782,$A97,СВЦЭМ!$B$39:$B$782,T$83)+'СЕТ СН'!$G$14+СВЦЭМ!$D$10+'СЕТ СН'!$G$6-'СЕТ СН'!$G$26</f>
        <v>2042.2312118</v>
      </c>
      <c r="U97" s="36">
        <f>SUMIFS(СВЦЭМ!$D$39:$D$782,СВЦЭМ!$A$39:$A$782,$A97,СВЦЭМ!$B$39:$B$782,U$83)+'СЕТ СН'!$G$14+СВЦЭМ!$D$10+'СЕТ СН'!$G$6-'СЕТ СН'!$G$26</f>
        <v>2048.82685085</v>
      </c>
      <c r="V97" s="36">
        <f>SUMIFS(СВЦЭМ!$D$39:$D$782,СВЦЭМ!$A$39:$A$782,$A97,СВЦЭМ!$B$39:$B$782,V$83)+'СЕТ СН'!$G$14+СВЦЭМ!$D$10+'СЕТ СН'!$G$6-'СЕТ СН'!$G$26</f>
        <v>2062.8195564600001</v>
      </c>
      <c r="W97" s="36">
        <f>SUMIFS(СВЦЭМ!$D$39:$D$782,СВЦЭМ!$A$39:$A$782,$A97,СВЦЭМ!$B$39:$B$782,W$83)+'СЕТ СН'!$G$14+СВЦЭМ!$D$10+'СЕТ СН'!$G$6-'СЕТ СН'!$G$26</f>
        <v>2035.8067414900001</v>
      </c>
      <c r="X97" s="36">
        <f>SUMIFS(СВЦЭМ!$D$39:$D$782,СВЦЭМ!$A$39:$A$782,$A97,СВЦЭМ!$B$39:$B$782,X$83)+'СЕТ СН'!$G$14+СВЦЭМ!$D$10+'СЕТ СН'!$G$6-'СЕТ СН'!$G$26</f>
        <v>2041.7536286899999</v>
      </c>
      <c r="Y97" s="36">
        <f>SUMIFS(СВЦЭМ!$D$39:$D$782,СВЦЭМ!$A$39:$A$782,$A97,СВЦЭМ!$B$39:$B$782,Y$83)+'СЕТ СН'!$G$14+СВЦЭМ!$D$10+'СЕТ СН'!$G$6-'СЕТ СН'!$G$26</f>
        <v>2043.5635993599999</v>
      </c>
    </row>
    <row r="98" spans="1:25" ht="15.75" x14ac:dyDescent="0.2">
      <c r="A98" s="35">
        <f t="shared" si="2"/>
        <v>44910</v>
      </c>
      <c r="B98" s="36">
        <f>SUMIFS(СВЦЭМ!$D$39:$D$782,СВЦЭМ!$A$39:$A$782,$A98,СВЦЭМ!$B$39:$B$782,B$83)+'СЕТ СН'!$G$14+СВЦЭМ!$D$10+'СЕТ СН'!$G$6-'СЕТ СН'!$G$26</f>
        <v>1961.0137906599998</v>
      </c>
      <c r="C98" s="36">
        <f>SUMIFS(СВЦЭМ!$D$39:$D$782,СВЦЭМ!$A$39:$A$782,$A98,СВЦЭМ!$B$39:$B$782,C$83)+'СЕТ СН'!$G$14+СВЦЭМ!$D$10+'СЕТ СН'!$G$6-'СЕТ СН'!$G$26</f>
        <v>1973.8754402099999</v>
      </c>
      <c r="D98" s="36">
        <f>SUMIFS(СВЦЭМ!$D$39:$D$782,СВЦЭМ!$A$39:$A$782,$A98,СВЦЭМ!$B$39:$B$782,D$83)+'СЕТ СН'!$G$14+СВЦЭМ!$D$10+'СЕТ СН'!$G$6-'СЕТ СН'!$G$26</f>
        <v>1990.6500624999999</v>
      </c>
      <c r="E98" s="36">
        <f>SUMIFS(СВЦЭМ!$D$39:$D$782,СВЦЭМ!$A$39:$A$782,$A98,СВЦЭМ!$B$39:$B$782,E$83)+'СЕТ СН'!$G$14+СВЦЭМ!$D$10+'СЕТ СН'!$G$6-'СЕТ СН'!$G$26</f>
        <v>2017.2495116999999</v>
      </c>
      <c r="F98" s="36">
        <f>SUMIFS(СВЦЭМ!$D$39:$D$782,СВЦЭМ!$A$39:$A$782,$A98,СВЦЭМ!$B$39:$B$782,F$83)+'СЕТ СН'!$G$14+СВЦЭМ!$D$10+'СЕТ СН'!$G$6-'СЕТ СН'!$G$26</f>
        <v>2067.6993777799998</v>
      </c>
      <c r="G98" s="36">
        <f>SUMIFS(СВЦЭМ!$D$39:$D$782,СВЦЭМ!$A$39:$A$782,$A98,СВЦЭМ!$B$39:$B$782,G$83)+'СЕТ СН'!$G$14+СВЦЭМ!$D$10+'СЕТ СН'!$G$6-'СЕТ СН'!$G$26</f>
        <v>2039.3992666300001</v>
      </c>
      <c r="H98" s="36">
        <f>SUMIFS(СВЦЭМ!$D$39:$D$782,СВЦЭМ!$A$39:$A$782,$A98,СВЦЭМ!$B$39:$B$782,H$83)+'СЕТ СН'!$G$14+СВЦЭМ!$D$10+'СЕТ СН'!$G$6-'СЕТ СН'!$G$26</f>
        <v>2003.68363439</v>
      </c>
      <c r="I98" s="36">
        <f>SUMIFS(СВЦЭМ!$D$39:$D$782,СВЦЭМ!$A$39:$A$782,$A98,СВЦЭМ!$B$39:$B$782,I$83)+'СЕТ СН'!$G$14+СВЦЭМ!$D$10+'СЕТ СН'!$G$6-'СЕТ СН'!$G$26</f>
        <v>1937.2628382600001</v>
      </c>
      <c r="J98" s="36">
        <f>SUMIFS(СВЦЭМ!$D$39:$D$782,СВЦЭМ!$A$39:$A$782,$A98,СВЦЭМ!$B$39:$B$782,J$83)+'СЕТ СН'!$G$14+СВЦЭМ!$D$10+'СЕТ СН'!$G$6-'СЕТ СН'!$G$26</f>
        <v>1903.3877753100001</v>
      </c>
      <c r="K98" s="36">
        <f>SUMIFS(СВЦЭМ!$D$39:$D$782,СВЦЭМ!$A$39:$A$782,$A98,СВЦЭМ!$B$39:$B$782,K$83)+'СЕТ СН'!$G$14+СВЦЭМ!$D$10+'СЕТ СН'!$G$6-'СЕТ СН'!$G$26</f>
        <v>1891.2252289600001</v>
      </c>
      <c r="L98" s="36">
        <f>SUMIFS(СВЦЭМ!$D$39:$D$782,СВЦЭМ!$A$39:$A$782,$A98,СВЦЭМ!$B$39:$B$782,L$83)+'СЕТ СН'!$G$14+СВЦЭМ!$D$10+'СЕТ СН'!$G$6-'СЕТ СН'!$G$26</f>
        <v>1874.7929630399999</v>
      </c>
      <c r="M98" s="36">
        <f>SUMIFS(СВЦЭМ!$D$39:$D$782,СВЦЭМ!$A$39:$A$782,$A98,СВЦЭМ!$B$39:$B$782,M$83)+'СЕТ СН'!$G$14+СВЦЭМ!$D$10+'СЕТ СН'!$G$6-'СЕТ СН'!$G$26</f>
        <v>1883.79582312</v>
      </c>
      <c r="N98" s="36">
        <f>SUMIFS(СВЦЭМ!$D$39:$D$782,СВЦЭМ!$A$39:$A$782,$A98,СВЦЭМ!$B$39:$B$782,N$83)+'СЕТ СН'!$G$14+СВЦЭМ!$D$10+'СЕТ СН'!$G$6-'СЕТ СН'!$G$26</f>
        <v>1904.5106839599998</v>
      </c>
      <c r="O98" s="36">
        <f>SUMIFS(СВЦЭМ!$D$39:$D$782,СВЦЭМ!$A$39:$A$782,$A98,СВЦЭМ!$B$39:$B$782,O$83)+'СЕТ СН'!$G$14+СВЦЭМ!$D$10+'СЕТ СН'!$G$6-'СЕТ СН'!$G$26</f>
        <v>1914.38334549</v>
      </c>
      <c r="P98" s="36">
        <f>SUMIFS(СВЦЭМ!$D$39:$D$782,СВЦЭМ!$A$39:$A$782,$A98,СВЦЭМ!$B$39:$B$782,P$83)+'СЕТ СН'!$G$14+СВЦЭМ!$D$10+'СЕТ СН'!$G$6-'СЕТ СН'!$G$26</f>
        <v>1930.4667402599998</v>
      </c>
      <c r="Q98" s="36">
        <f>SUMIFS(СВЦЭМ!$D$39:$D$782,СВЦЭМ!$A$39:$A$782,$A98,СВЦЭМ!$B$39:$B$782,Q$83)+'СЕТ СН'!$G$14+СВЦЭМ!$D$10+'СЕТ СН'!$G$6-'СЕТ СН'!$G$26</f>
        <v>1940.8771801399998</v>
      </c>
      <c r="R98" s="36">
        <f>SUMIFS(СВЦЭМ!$D$39:$D$782,СВЦЭМ!$A$39:$A$782,$A98,СВЦЭМ!$B$39:$B$782,R$83)+'СЕТ СН'!$G$14+СВЦЭМ!$D$10+'СЕТ СН'!$G$6-'СЕТ СН'!$G$26</f>
        <v>1949.7722594100001</v>
      </c>
      <c r="S98" s="36">
        <f>SUMIFS(СВЦЭМ!$D$39:$D$782,СВЦЭМ!$A$39:$A$782,$A98,СВЦЭМ!$B$39:$B$782,S$83)+'СЕТ СН'!$G$14+СВЦЭМ!$D$10+'СЕТ СН'!$G$6-'СЕТ СН'!$G$26</f>
        <v>1906.3239813999999</v>
      </c>
      <c r="T98" s="36">
        <f>SUMIFS(СВЦЭМ!$D$39:$D$782,СВЦЭМ!$A$39:$A$782,$A98,СВЦЭМ!$B$39:$B$782,T$83)+'СЕТ СН'!$G$14+СВЦЭМ!$D$10+'СЕТ СН'!$G$6-'СЕТ СН'!$G$26</f>
        <v>1862.9351132399997</v>
      </c>
      <c r="U98" s="36">
        <f>SUMIFS(СВЦЭМ!$D$39:$D$782,СВЦЭМ!$A$39:$A$782,$A98,СВЦЭМ!$B$39:$B$782,U$83)+'СЕТ СН'!$G$14+СВЦЭМ!$D$10+'СЕТ СН'!$G$6-'СЕТ СН'!$G$26</f>
        <v>1865.0286707999999</v>
      </c>
      <c r="V98" s="36">
        <f>SUMIFS(СВЦЭМ!$D$39:$D$782,СВЦЭМ!$A$39:$A$782,$A98,СВЦЭМ!$B$39:$B$782,V$83)+'СЕТ СН'!$G$14+СВЦЭМ!$D$10+'СЕТ СН'!$G$6-'СЕТ СН'!$G$26</f>
        <v>1865.39693777</v>
      </c>
      <c r="W98" s="36">
        <f>SUMIFS(СВЦЭМ!$D$39:$D$782,СВЦЭМ!$A$39:$A$782,$A98,СВЦЭМ!$B$39:$B$782,W$83)+'СЕТ СН'!$G$14+СВЦЭМ!$D$10+'СЕТ СН'!$G$6-'СЕТ СН'!$G$26</f>
        <v>1885.8650425999999</v>
      </c>
      <c r="X98" s="36">
        <f>SUMIFS(СВЦЭМ!$D$39:$D$782,СВЦЭМ!$A$39:$A$782,$A98,СВЦЭМ!$B$39:$B$782,X$83)+'СЕТ СН'!$G$14+СВЦЭМ!$D$10+'СЕТ СН'!$G$6-'СЕТ СН'!$G$26</f>
        <v>1898.3760239099997</v>
      </c>
      <c r="Y98" s="36">
        <f>SUMIFS(СВЦЭМ!$D$39:$D$782,СВЦЭМ!$A$39:$A$782,$A98,СВЦЭМ!$B$39:$B$782,Y$83)+'СЕТ СН'!$G$14+СВЦЭМ!$D$10+'СЕТ СН'!$G$6-'СЕТ СН'!$G$26</f>
        <v>1927.10237267</v>
      </c>
    </row>
    <row r="99" spans="1:25" ht="15.75" x14ac:dyDescent="0.2">
      <c r="A99" s="35">
        <f t="shared" si="2"/>
        <v>44911</v>
      </c>
      <c r="B99" s="36">
        <f>SUMIFS(СВЦЭМ!$D$39:$D$782,СВЦЭМ!$A$39:$A$782,$A99,СВЦЭМ!$B$39:$B$782,B$83)+'СЕТ СН'!$G$14+СВЦЭМ!$D$10+'СЕТ СН'!$G$6-'СЕТ СН'!$G$26</f>
        <v>2104.5447062799999</v>
      </c>
      <c r="C99" s="36">
        <f>SUMIFS(СВЦЭМ!$D$39:$D$782,СВЦЭМ!$A$39:$A$782,$A99,СВЦЭМ!$B$39:$B$782,C$83)+'СЕТ СН'!$G$14+СВЦЭМ!$D$10+'СЕТ СН'!$G$6-'СЕТ СН'!$G$26</f>
        <v>2126.0183277699998</v>
      </c>
      <c r="D99" s="36">
        <f>SUMIFS(СВЦЭМ!$D$39:$D$782,СВЦЭМ!$A$39:$A$782,$A99,СВЦЭМ!$B$39:$B$782,D$83)+'СЕТ СН'!$G$14+СВЦЭМ!$D$10+'СЕТ СН'!$G$6-'СЕТ СН'!$G$26</f>
        <v>2129.7846801999999</v>
      </c>
      <c r="E99" s="36">
        <f>SUMIFS(СВЦЭМ!$D$39:$D$782,СВЦЭМ!$A$39:$A$782,$A99,СВЦЭМ!$B$39:$B$782,E$83)+'СЕТ СН'!$G$14+СВЦЭМ!$D$10+'СЕТ СН'!$G$6-'СЕТ СН'!$G$26</f>
        <v>2114.1210331299999</v>
      </c>
      <c r="F99" s="36">
        <f>SUMIFS(СВЦЭМ!$D$39:$D$782,СВЦЭМ!$A$39:$A$782,$A99,СВЦЭМ!$B$39:$B$782,F$83)+'СЕТ СН'!$G$14+СВЦЭМ!$D$10+'СЕТ СН'!$G$6-'СЕТ СН'!$G$26</f>
        <v>2102.7191754800001</v>
      </c>
      <c r="G99" s="36">
        <f>SUMIFS(СВЦЭМ!$D$39:$D$782,СВЦЭМ!$A$39:$A$782,$A99,СВЦЭМ!$B$39:$B$782,G$83)+'СЕТ СН'!$G$14+СВЦЭМ!$D$10+'СЕТ СН'!$G$6-'СЕТ СН'!$G$26</f>
        <v>2077.2418161000001</v>
      </c>
      <c r="H99" s="36">
        <f>SUMIFS(СВЦЭМ!$D$39:$D$782,СВЦЭМ!$A$39:$A$782,$A99,СВЦЭМ!$B$39:$B$782,H$83)+'СЕТ СН'!$G$14+СВЦЭМ!$D$10+'СЕТ СН'!$G$6-'СЕТ СН'!$G$26</f>
        <v>2019.46947443</v>
      </c>
      <c r="I99" s="36">
        <f>SUMIFS(СВЦЭМ!$D$39:$D$782,СВЦЭМ!$A$39:$A$782,$A99,СВЦЭМ!$B$39:$B$782,I$83)+'СЕТ СН'!$G$14+СВЦЭМ!$D$10+'СЕТ СН'!$G$6-'СЕТ СН'!$G$26</f>
        <v>1993.2076018499997</v>
      </c>
      <c r="J99" s="36">
        <f>SUMIFS(СВЦЭМ!$D$39:$D$782,СВЦЭМ!$A$39:$A$782,$A99,СВЦЭМ!$B$39:$B$782,J$83)+'СЕТ СН'!$G$14+СВЦЭМ!$D$10+'СЕТ СН'!$G$6-'СЕТ СН'!$G$26</f>
        <v>1965.90193679</v>
      </c>
      <c r="K99" s="36">
        <f>SUMIFS(СВЦЭМ!$D$39:$D$782,СВЦЭМ!$A$39:$A$782,$A99,СВЦЭМ!$B$39:$B$782,K$83)+'СЕТ СН'!$G$14+СВЦЭМ!$D$10+'СЕТ СН'!$G$6-'СЕТ СН'!$G$26</f>
        <v>1947.8604540199999</v>
      </c>
      <c r="L99" s="36">
        <f>SUMIFS(СВЦЭМ!$D$39:$D$782,СВЦЭМ!$A$39:$A$782,$A99,СВЦЭМ!$B$39:$B$782,L$83)+'СЕТ СН'!$G$14+СВЦЭМ!$D$10+'СЕТ СН'!$G$6-'СЕТ СН'!$G$26</f>
        <v>1954.9314237099998</v>
      </c>
      <c r="M99" s="36">
        <f>SUMIFS(СВЦЭМ!$D$39:$D$782,СВЦЭМ!$A$39:$A$782,$A99,СВЦЭМ!$B$39:$B$782,M$83)+'СЕТ СН'!$G$14+СВЦЭМ!$D$10+'СЕТ СН'!$G$6-'СЕТ СН'!$G$26</f>
        <v>1972.1666263900001</v>
      </c>
      <c r="N99" s="36">
        <f>SUMIFS(СВЦЭМ!$D$39:$D$782,СВЦЭМ!$A$39:$A$782,$A99,СВЦЭМ!$B$39:$B$782,N$83)+'СЕТ СН'!$G$14+СВЦЭМ!$D$10+'СЕТ СН'!$G$6-'СЕТ СН'!$G$26</f>
        <v>2001.2442110299999</v>
      </c>
      <c r="O99" s="36">
        <f>SUMIFS(СВЦЭМ!$D$39:$D$782,СВЦЭМ!$A$39:$A$782,$A99,СВЦЭМ!$B$39:$B$782,O$83)+'СЕТ СН'!$G$14+СВЦЭМ!$D$10+'СЕТ СН'!$G$6-'СЕТ СН'!$G$26</f>
        <v>2030.4799150599997</v>
      </c>
      <c r="P99" s="36">
        <f>SUMIFS(СВЦЭМ!$D$39:$D$782,СВЦЭМ!$A$39:$A$782,$A99,СВЦЭМ!$B$39:$B$782,P$83)+'СЕТ СН'!$G$14+СВЦЭМ!$D$10+'СЕТ СН'!$G$6-'СЕТ СН'!$G$26</f>
        <v>2050.11177967</v>
      </c>
      <c r="Q99" s="36">
        <f>SUMIFS(СВЦЭМ!$D$39:$D$782,СВЦЭМ!$A$39:$A$782,$A99,СВЦЭМ!$B$39:$B$782,Q$83)+'СЕТ СН'!$G$14+СВЦЭМ!$D$10+'СЕТ СН'!$G$6-'СЕТ СН'!$G$26</f>
        <v>2048.9915001099998</v>
      </c>
      <c r="R99" s="36">
        <f>SUMIFS(СВЦЭМ!$D$39:$D$782,СВЦЭМ!$A$39:$A$782,$A99,СВЦЭМ!$B$39:$B$782,R$83)+'СЕТ СН'!$G$14+СВЦЭМ!$D$10+'СЕТ СН'!$G$6-'СЕТ СН'!$G$26</f>
        <v>2034.4598026499998</v>
      </c>
      <c r="S99" s="36">
        <f>SUMIFS(СВЦЭМ!$D$39:$D$782,СВЦЭМ!$A$39:$A$782,$A99,СВЦЭМ!$B$39:$B$782,S$83)+'СЕТ СН'!$G$14+СВЦЭМ!$D$10+'СЕТ СН'!$G$6-'СЕТ СН'!$G$26</f>
        <v>1979.92976451</v>
      </c>
      <c r="T99" s="36">
        <f>SUMIFS(СВЦЭМ!$D$39:$D$782,СВЦЭМ!$A$39:$A$782,$A99,СВЦЭМ!$B$39:$B$782,T$83)+'СЕТ СН'!$G$14+СВЦЭМ!$D$10+'СЕТ СН'!$G$6-'СЕТ СН'!$G$26</f>
        <v>1945.9097111900001</v>
      </c>
      <c r="U99" s="36">
        <f>SUMIFS(СВЦЭМ!$D$39:$D$782,СВЦЭМ!$A$39:$A$782,$A99,СВЦЭМ!$B$39:$B$782,U$83)+'СЕТ СН'!$G$14+СВЦЭМ!$D$10+'СЕТ СН'!$G$6-'СЕТ СН'!$G$26</f>
        <v>1954.1510697799999</v>
      </c>
      <c r="V99" s="36">
        <f>SUMIFS(СВЦЭМ!$D$39:$D$782,СВЦЭМ!$A$39:$A$782,$A99,СВЦЭМ!$B$39:$B$782,V$83)+'СЕТ СН'!$G$14+СВЦЭМ!$D$10+'СЕТ СН'!$G$6-'СЕТ СН'!$G$26</f>
        <v>1973.3060724299999</v>
      </c>
      <c r="W99" s="36">
        <f>SUMIFS(СВЦЭМ!$D$39:$D$782,СВЦЭМ!$A$39:$A$782,$A99,СВЦЭМ!$B$39:$B$782,W$83)+'СЕТ СН'!$G$14+СВЦЭМ!$D$10+'СЕТ СН'!$G$6-'СЕТ СН'!$G$26</f>
        <v>1986.8581072500001</v>
      </c>
      <c r="X99" s="36">
        <f>SUMIFS(СВЦЭМ!$D$39:$D$782,СВЦЭМ!$A$39:$A$782,$A99,СВЦЭМ!$B$39:$B$782,X$83)+'СЕТ СН'!$G$14+СВЦЭМ!$D$10+'СЕТ СН'!$G$6-'СЕТ СН'!$G$26</f>
        <v>2028.0867336000001</v>
      </c>
      <c r="Y99" s="36">
        <f>SUMIFS(СВЦЭМ!$D$39:$D$782,СВЦЭМ!$A$39:$A$782,$A99,СВЦЭМ!$B$39:$B$782,Y$83)+'СЕТ СН'!$G$14+СВЦЭМ!$D$10+'СЕТ СН'!$G$6-'СЕТ СН'!$G$26</f>
        <v>2066.2598685499997</v>
      </c>
    </row>
    <row r="100" spans="1:25" ht="15.75" x14ac:dyDescent="0.2">
      <c r="A100" s="35">
        <f t="shared" si="2"/>
        <v>44912</v>
      </c>
      <c r="B100" s="36">
        <f>SUMIFS(СВЦЭМ!$D$39:$D$782,СВЦЭМ!$A$39:$A$782,$A100,СВЦЭМ!$B$39:$B$782,B$83)+'СЕТ СН'!$G$14+СВЦЭМ!$D$10+'СЕТ СН'!$G$6-'СЕТ СН'!$G$26</f>
        <v>1964.1961200199999</v>
      </c>
      <c r="C100" s="36">
        <f>SUMIFS(СВЦЭМ!$D$39:$D$782,СВЦЭМ!$A$39:$A$782,$A100,СВЦЭМ!$B$39:$B$782,C$83)+'СЕТ СН'!$G$14+СВЦЭМ!$D$10+'СЕТ СН'!$G$6-'СЕТ СН'!$G$26</f>
        <v>1948.0866990099998</v>
      </c>
      <c r="D100" s="36">
        <f>SUMIFS(СВЦЭМ!$D$39:$D$782,СВЦЭМ!$A$39:$A$782,$A100,СВЦЭМ!$B$39:$B$782,D$83)+'СЕТ СН'!$G$14+СВЦЭМ!$D$10+'СЕТ СН'!$G$6-'СЕТ СН'!$G$26</f>
        <v>1957.2248654300001</v>
      </c>
      <c r="E100" s="36">
        <f>SUMIFS(СВЦЭМ!$D$39:$D$782,СВЦЭМ!$A$39:$A$782,$A100,СВЦЭМ!$B$39:$B$782,E$83)+'СЕТ СН'!$G$14+СВЦЭМ!$D$10+'СЕТ СН'!$G$6-'СЕТ СН'!$G$26</f>
        <v>1953.47052476</v>
      </c>
      <c r="F100" s="36">
        <f>SUMIFS(СВЦЭМ!$D$39:$D$782,СВЦЭМ!$A$39:$A$782,$A100,СВЦЭМ!$B$39:$B$782,F$83)+'СЕТ СН'!$G$14+СВЦЭМ!$D$10+'СЕТ СН'!$G$6-'СЕТ СН'!$G$26</f>
        <v>1989.2386626500002</v>
      </c>
      <c r="G100" s="36">
        <f>SUMIFS(СВЦЭМ!$D$39:$D$782,СВЦЭМ!$A$39:$A$782,$A100,СВЦЭМ!$B$39:$B$782,G$83)+'СЕТ СН'!$G$14+СВЦЭМ!$D$10+'СЕТ СН'!$G$6-'СЕТ СН'!$G$26</f>
        <v>1973.9875672899998</v>
      </c>
      <c r="H100" s="36">
        <f>SUMIFS(СВЦЭМ!$D$39:$D$782,СВЦЭМ!$A$39:$A$782,$A100,СВЦЭМ!$B$39:$B$782,H$83)+'СЕТ СН'!$G$14+СВЦЭМ!$D$10+'СЕТ СН'!$G$6-'СЕТ СН'!$G$26</f>
        <v>1950.9265473599999</v>
      </c>
      <c r="I100" s="36">
        <f>SUMIFS(СВЦЭМ!$D$39:$D$782,СВЦЭМ!$A$39:$A$782,$A100,СВЦЭМ!$B$39:$B$782,I$83)+'СЕТ СН'!$G$14+СВЦЭМ!$D$10+'СЕТ СН'!$G$6-'СЕТ СН'!$G$26</f>
        <v>1986.43044401</v>
      </c>
      <c r="J100" s="36">
        <f>SUMIFS(СВЦЭМ!$D$39:$D$782,СВЦЭМ!$A$39:$A$782,$A100,СВЦЭМ!$B$39:$B$782,J$83)+'СЕТ СН'!$G$14+СВЦЭМ!$D$10+'СЕТ СН'!$G$6-'СЕТ СН'!$G$26</f>
        <v>1969.5819602000001</v>
      </c>
      <c r="K100" s="36">
        <f>SUMIFS(СВЦЭМ!$D$39:$D$782,СВЦЭМ!$A$39:$A$782,$A100,СВЦЭМ!$B$39:$B$782,K$83)+'СЕТ СН'!$G$14+СВЦЭМ!$D$10+'СЕТ СН'!$G$6-'СЕТ СН'!$G$26</f>
        <v>1925.99923253</v>
      </c>
      <c r="L100" s="36">
        <f>SUMIFS(СВЦЭМ!$D$39:$D$782,СВЦЭМ!$A$39:$A$782,$A100,СВЦЭМ!$B$39:$B$782,L$83)+'СЕТ СН'!$G$14+СВЦЭМ!$D$10+'СЕТ СН'!$G$6-'СЕТ СН'!$G$26</f>
        <v>1901.71614464</v>
      </c>
      <c r="M100" s="36">
        <f>SUMIFS(СВЦЭМ!$D$39:$D$782,СВЦЭМ!$A$39:$A$782,$A100,СВЦЭМ!$B$39:$B$782,M$83)+'СЕТ СН'!$G$14+СВЦЭМ!$D$10+'СЕТ СН'!$G$6-'СЕТ СН'!$G$26</f>
        <v>1902.50245301</v>
      </c>
      <c r="N100" s="36">
        <f>SUMIFS(СВЦЭМ!$D$39:$D$782,СВЦЭМ!$A$39:$A$782,$A100,СВЦЭМ!$B$39:$B$782,N$83)+'СЕТ СН'!$G$14+СВЦЭМ!$D$10+'СЕТ СН'!$G$6-'СЕТ СН'!$G$26</f>
        <v>1941.96669479</v>
      </c>
      <c r="O100" s="36">
        <f>SUMIFS(СВЦЭМ!$D$39:$D$782,СВЦЭМ!$A$39:$A$782,$A100,СВЦЭМ!$B$39:$B$782,O$83)+'СЕТ СН'!$G$14+СВЦЭМ!$D$10+'СЕТ СН'!$G$6-'СЕТ СН'!$G$26</f>
        <v>1926.90133939</v>
      </c>
      <c r="P100" s="36">
        <f>SUMIFS(СВЦЭМ!$D$39:$D$782,СВЦЭМ!$A$39:$A$782,$A100,СВЦЭМ!$B$39:$B$782,P$83)+'СЕТ СН'!$G$14+СВЦЭМ!$D$10+'СЕТ СН'!$G$6-'СЕТ СН'!$G$26</f>
        <v>1945.5959349499999</v>
      </c>
      <c r="Q100" s="36">
        <f>SUMIFS(СВЦЭМ!$D$39:$D$782,СВЦЭМ!$A$39:$A$782,$A100,СВЦЭМ!$B$39:$B$782,Q$83)+'СЕТ СН'!$G$14+СВЦЭМ!$D$10+'СЕТ СН'!$G$6-'СЕТ СН'!$G$26</f>
        <v>1940.6371907299999</v>
      </c>
      <c r="R100" s="36">
        <f>SUMIFS(СВЦЭМ!$D$39:$D$782,СВЦЭМ!$A$39:$A$782,$A100,СВЦЭМ!$B$39:$B$782,R$83)+'СЕТ СН'!$G$14+СВЦЭМ!$D$10+'СЕТ СН'!$G$6-'СЕТ СН'!$G$26</f>
        <v>1938.89017956</v>
      </c>
      <c r="S100" s="36">
        <f>SUMIFS(СВЦЭМ!$D$39:$D$782,СВЦЭМ!$A$39:$A$782,$A100,СВЦЭМ!$B$39:$B$782,S$83)+'СЕТ СН'!$G$14+СВЦЭМ!$D$10+'СЕТ СН'!$G$6-'СЕТ СН'!$G$26</f>
        <v>1889.6076333000001</v>
      </c>
      <c r="T100" s="36">
        <f>SUMIFS(СВЦЭМ!$D$39:$D$782,СВЦЭМ!$A$39:$A$782,$A100,СВЦЭМ!$B$39:$B$782,T$83)+'СЕТ СН'!$G$14+СВЦЭМ!$D$10+'СЕТ СН'!$G$6-'СЕТ СН'!$G$26</f>
        <v>1848.6480441600002</v>
      </c>
      <c r="U100" s="36">
        <f>SUMIFS(СВЦЭМ!$D$39:$D$782,СВЦЭМ!$A$39:$A$782,$A100,СВЦЭМ!$B$39:$B$782,U$83)+'СЕТ СН'!$G$14+СВЦЭМ!$D$10+'СЕТ СН'!$G$6-'СЕТ СН'!$G$26</f>
        <v>1867.2201827599997</v>
      </c>
      <c r="V100" s="36">
        <f>SUMIFS(СВЦЭМ!$D$39:$D$782,СВЦЭМ!$A$39:$A$782,$A100,СВЦЭМ!$B$39:$B$782,V$83)+'СЕТ СН'!$G$14+СВЦЭМ!$D$10+'СЕТ СН'!$G$6-'СЕТ СН'!$G$26</f>
        <v>1890.5596198799999</v>
      </c>
      <c r="W100" s="36">
        <f>SUMIFS(СВЦЭМ!$D$39:$D$782,СВЦЭМ!$A$39:$A$782,$A100,СВЦЭМ!$B$39:$B$782,W$83)+'СЕТ СН'!$G$14+СВЦЭМ!$D$10+'СЕТ СН'!$G$6-'СЕТ СН'!$G$26</f>
        <v>1897.6627701799998</v>
      </c>
      <c r="X100" s="36">
        <f>SUMIFS(СВЦЭМ!$D$39:$D$782,СВЦЭМ!$A$39:$A$782,$A100,СВЦЭМ!$B$39:$B$782,X$83)+'СЕТ СН'!$G$14+СВЦЭМ!$D$10+'СЕТ СН'!$G$6-'СЕТ СН'!$G$26</f>
        <v>1908.6868519</v>
      </c>
      <c r="Y100" s="36">
        <f>SUMIFS(СВЦЭМ!$D$39:$D$782,СВЦЭМ!$A$39:$A$782,$A100,СВЦЭМ!$B$39:$B$782,Y$83)+'СЕТ СН'!$G$14+СВЦЭМ!$D$10+'СЕТ СН'!$G$6-'СЕТ СН'!$G$26</f>
        <v>1911.6862932599997</v>
      </c>
    </row>
    <row r="101" spans="1:25" ht="15.75" x14ac:dyDescent="0.2">
      <c r="A101" s="35">
        <f t="shared" si="2"/>
        <v>44913</v>
      </c>
      <c r="B101" s="36">
        <f>SUMIFS(СВЦЭМ!$D$39:$D$782,СВЦЭМ!$A$39:$A$782,$A101,СВЦЭМ!$B$39:$B$782,B$83)+'СЕТ СН'!$G$14+СВЦЭМ!$D$10+'СЕТ СН'!$G$6-'СЕТ СН'!$G$26</f>
        <v>2040.1748761700001</v>
      </c>
      <c r="C101" s="36">
        <f>SUMIFS(СВЦЭМ!$D$39:$D$782,СВЦЭМ!$A$39:$A$782,$A101,СВЦЭМ!$B$39:$B$782,C$83)+'СЕТ СН'!$G$14+СВЦЭМ!$D$10+'СЕТ СН'!$G$6-'СЕТ СН'!$G$26</f>
        <v>2050.5127647999998</v>
      </c>
      <c r="D101" s="36">
        <f>SUMIFS(СВЦЭМ!$D$39:$D$782,СВЦЭМ!$A$39:$A$782,$A101,СВЦЭМ!$B$39:$B$782,D$83)+'СЕТ СН'!$G$14+СВЦЭМ!$D$10+'СЕТ СН'!$G$6-'СЕТ СН'!$G$26</f>
        <v>2056.2944459599998</v>
      </c>
      <c r="E101" s="36">
        <f>SUMIFS(СВЦЭМ!$D$39:$D$782,СВЦЭМ!$A$39:$A$782,$A101,СВЦЭМ!$B$39:$B$782,E$83)+'СЕТ СН'!$G$14+СВЦЭМ!$D$10+'СЕТ СН'!$G$6-'СЕТ СН'!$G$26</f>
        <v>2054.3651145899998</v>
      </c>
      <c r="F101" s="36">
        <f>SUMIFS(СВЦЭМ!$D$39:$D$782,СВЦЭМ!$A$39:$A$782,$A101,СВЦЭМ!$B$39:$B$782,F$83)+'СЕТ СН'!$G$14+СВЦЭМ!$D$10+'СЕТ СН'!$G$6-'СЕТ СН'!$G$26</f>
        <v>2074.1695987099997</v>
      </c>
      <c r="G101" s="36">
        <f>SUMIFS(СВЦЭМ!$D$39:$D$782,СВЦЭМ!$A$39:$A$782,$A101,СВЦЭМ!$B$39:$B$782,G$83)+'СЕТ СН'!$G$14+СВЦЭМ!$D$10+'СЕТ СН'!$G$6-'СЕТ СН'!$G$26</f>
        <v>2084.7712376099998</v>
      </c>
      <c r="H101" s="36">
        <f>SUMIFS(СВЦЭМ!$D$39:$D$782,СВЦЭМ!$A$39:$A$782,$A101,СВЦЭМ!$B$39:$B$782,H$83)+'СЕТ СН'!$G$14+СВЦЭМ!$D$10+'СЕТ СН'!$G$6-'СЕТ СН'!$G$26</f>
        <v>2059.0364295599998</v>
      </c>
      <c r="I101" s="36">
        <f>SUMIFS(СВЦЭМ!$D$39:$D$782,СВЦЭМ!$A$39:$A$782,$A101,СВЦЭМ!$B$39:$B$782,I$83)+'СЕТ СН'!$G$14+СВЦЭМ!$D$10+'СЕТ СН'!$G$6-'СЕТ СН'!$G$26</f>
        <v>2031.4909825199998</v>
      </c>
      <c r="J101" s="36">
        <f>SUMIFS(СВЦЭМ!$D$39:$D$782,СВЦЭМ!$A$39:$A$782,$A101,СВЦЭМ!$B$39:$B$782,J$83)+'СЕТ СН'!$G$14+СВЦЭМ!$D$10+'СЕТ СН'!$G$6-'СЕТ СН'!$G$26</f>
        <v>2008.9041255100001</v>
      </c>
      <c r="K101" s="36">
        <f>SUMIFS(СВЦЭМ!$D$39:$D$782,СВЦЭМ!$A$39:$A$782,$A101,СВЦЭМ!$B$39:$B$782,K$83)+'СЕТ СН'!$G$14+СВЦЭМ!$D$10+'СЕТ СН'!$G$6-'СЕТ СН'!$G$26</f>
        <v>1952.37160339</v>
      </c>
      <c r="L101" s="36">
        <f>SUMIFS(СВЦЭМ!$D$39:$D$782,СВЦЭМ!$A$39:$A$782,$A101,СВЦЭМ!$B$39:$B$782,L$83)+'СЕТ СН'!$G$14+СВЦЭМ!$D$10+'СЕТ СН'!$G$6-'СЕТ СН'!$G$26</f>
        <v>1918.2368252199999</v>
      </c>
      <c r="M101" s="36">
        <f>SUMIFS(СВЦЭМ!$D$39:$D$782,СВЦЭМ!$A$39:$A$782,$A101,СВЦЭМ!$B$39:$B$782,M$83)+'СЕТ СН'!$G$14+СВЦЭМ!$D$10+'СЕТ СН'!$G$6-'СЕТ СН'!$G$26</f>
        <v>1909.8539694000001</v>
      </c>
      <c r="N101" s="36">
        <f>SUMIFS(СВЦЭМ!$D$39:$D$782,СВЦЭМ!$A$39:$A$782,$A101,СВЦЭМ!$B$39:$B$782,N$83)+'СЕТ СН'!$G$14+СВЦЭМ!$D$10+'СЕТ СН'!$G$6-'СЕТ СН'!$G$26</f>
        <v>1941.3073331400001</v>
      </c>
      <c r="O101" s="36">
        <f>SUMIFS(СВЦЭМ!$D$39:$D$782,СВЦЭМ!$A$39:$A$782,$A101,СВЦЭМ!$B$39:$B$782,O$83)+'СЕТ СН'!$G$14+СВЦЭМ!$D$10+'СЕТ СН'!$G$6-'СЕТ СН'!$G$26</f>
        <v>1943.1734662399999</v>
      </c>
      <c r="P101" s="36">
        <f>SUMIFS(СВЦЭМ!$D$39:$D$782,СВЦЭМ!$A$39:$A$782,$A101,СВЦЭМ!$B$39:$B$782,P$83)+'СЕТ СН'!$G$14+СВЦЭМ!$D$10+'СЕТ СН'!$G$6-'СЕТ СН'!$G$26</f>
        <v>1957.6208614100001</v>
      </c>
      <c r="Q101" s="36">
        <f>SUMIFS(СВЦЭМ!$D$39:$D$782,СВЦЭМ!$A$39:$A$782,$A101,СВЦЭМ!$B$39:$B$782,Q$83)+'СЕТ СН'!$G$14+СВЦЭМ!$D$10+'СЕТ СН'!$G$6-'СЕТ СН'!$G$26</f>
        <v>1948.6272664799999</v>
      </c>
      <c r="R101" s="36">
        <f>SUMIFS(СВЦЭМ!$D$39:$D$782,СВЦЭМ!$A$39:$A$782,$A101,СВЦЭМ!$B$39:$B$782,R$83)+'СЕТ СН'!$G$14+СВЦЭМ!$D$10+'СЕТ СН'!$G$6-'СЕТ СН'!$G$26</f>
        <v>1963.6826916099999</v>
      </c>
      <c r="S101" s="36">
        <f>SUMIFS(СВЦЭМ!$D$39:$D$782,СВЦЭМ!$A$39:$A$782,$A101,СВЦЭМ!$B$39:$B$782,S$83)+'СЕТ СН'!$G$14+СВЦЭМ!$D$10+'СЕТ СН'!$G$6-'СЕТ СН'!$G$26</f>
        <v>1922.6415502300001</v>
      </c>
      <c r="T101" s="36">
        <f>SUMIFS(СВЦЭМ!$D$39:$D$782,СВЦЭМ!$A$39:$A$782,$A101,СВЦЭМ!$B$39:$B$782,T$83)+'СЕТ СН'!$G$14+СВЦЭМ!$D$10+'СЕТ СН'!$G$6-'СЕТ СН'!$G$26</f>
        <v>1874.30359245</v>
      </c>
      <c r="U101" s="36">
        <f>SUMIFS(СВЦЭМ!$D$39:$D$782,СВЦЭМ!$A$39:$A$782,$A101,СВЦЭМ!$B$39:$B$782,U$83)+'СЕТ СН'!$G$14+СВЦЭМ!$D$10+'СЕТ СН'!$G$6-'СЕТ СН'!$G$26</f>
        <v>1889.2180879500002</v>
      </c>
      <c r="V101" s="36">
        <f>SUMIFS(СВЦЭМ!$D$39:$D$782,СВЦЭМ!$A$39:$A$782,$A101,СВЦЭМ!$B$39:$B$782,V$83)+'СЕТ СН'!$G$14+СВЦЭМ!$D$10+'СЕТ СН'!$G$6-'СЕТ СН'!$G$26</f>
        <v>1909.83561908</v>
      </c>
      <c r="W101" s="36">
        <f>SUMIFS(СВЦЭМ!$D$39:$D$782,СВЦЭМ!$A$39:$A$782,$A101,СВЦЭМ!$B$39:$B$782,W$83)+'СЕТ СН'!$G$14+СВЦЭМ!$D$10+'СЕТ СН'!$G$6-'СЕТ СН'!$G$26</f>
        <v>1915.1339800299997</v>
      </c>
      <c r="X101" s="36">
        <f>SUMIFS(СВЦЭМ!$D$39:$D$782,СВЦЭМ!$A$39:$A$782,$A101,СВЦЭМ!$B$39:$B$782,X$83)+'СЕТ СН'!$G$14+СВЦЭМ!$D$10+'СЕТ СН'!$G$6-'СЕТ СН'!$G$26</f>
        <v>1944.6601526899999</v>
      </c>
      <c r="Y101" s="36">
        <f>SUMIFS(СВЦЭМ!$D$39:$D$782,СВЦЭМ!$A$39:$A$782,$A101,СВЦЭМ!$B$39:$B$782,Y$83)+'СЕТ СН'!$G$14+СВЦЭМ!$D$10+'СЕТ СН'!$G$6-'СЕТ СН'!$G$26</f>
        <v>1976.0772619099998</v>
      </c>
    </row>
    <row r="102" spans="1:25" ht="15.75" x14ac:dyDescent="0.2">
      <c r="A102" s="35">
        <f t="shared" si="2"/>
        <v>44914</v>
      </c>
      <c r="B102" s="36">
        <f>SUMIFS(СВЦЭМ!$D$39:$D$782,СВЦЭМ!$A$39:$A$782,$A102,СВЦЭМ!$B$39:$B$782,B$83)+'СЕТ СН'!$G$14+СВЦЭМ!$D$10+'СЕТ СН'!$G$6-'СЕТ СН'!$G$26</f>
        <v>1981.9684595099998</v>
      </c>
      <c r="C102" s="36">
        <f>SUMIFS(СВЦЭМ!$D$39:$D$782,СВЦЭМ!$A$39:$A$782,$A102,СВЦЭМ!$B$39:$B$782,C$83)+'СЕТ СН'!$G$14+СВЦЭМ!$D$10+'СЕТ СН'!$G$6-'СЕТ СН'!$G$26</f>
        <v>2008.0074226699999</v>
      </c>
      <c r="D102" s="36">
        <f>SUMIFS(СВЦЭМ!$D$39:$D$782,СВЦЭМ!$A$39:$A$782,$A102,СВЦЭМ!$B$39:$B$782,D$83)+'СЕТ СН'!$G$14+СВЦЭМ!$D$10+'СЕТ СН'!$G$6-'СЕТ СН'!$G$26</f>
        <v>2051.5152658699999</v>
      </c>
      <c r="E102" s="36">
        <f>SUMIFS(СВЦЭМ!$D$39:$D$782,СВЦЭМ!$A$39:$A$782,$A102,СВЦЭМ!$B$39:$B$782,E$83)+'СЕТ СН'!$G$14+СВЦЭМ!$D$10+'СЕТ СН'!$G$6-'СЕТ СН'!$G$26</f>
        <v>2053.16895948</v>
      </c>
      <c r="F102" s="36">
        <f>SUMIFS(СВЦЭМ!$D$39:$D$782,СВЦЭМ!$A$39:$A$782,$A102,СВЦЭМ!$B$39:$B$782,F$83)+'СЕТ СН'!$G$14+СВЦЭМ!$D$10+'СЕТ СН'!$G$6-'СЕТ СН'!$G$26</f>
        <v>2062.18202178</v>
      </c>
      <c r="G102" s="36">
        <f>SUMIFS(СВЦЭМ!$D$39:$D$782,СВЦЭМ!$A$39:$A$782,$A102,СВЦЭМ!$B$39:$B$782,G$83)+'СЕТ СН'!$G$14+СВЦЭМ!$D$10+'СЕТ СН'!$G$6-'СЕТ СН'!$G$26</f>
        <v>2060.8968425200001</v>
      </c>
      <c r="H102" s="36">
        <f>SUMIFS(СВЦЭМ!$D$39:$D$782,СВЦЭМ!$A$39:$A$782,$A102,СВЦЭМ!$B$39:$B$782,H$83)+'СЕТ СН'!$G$14+СВЦЭМ!$D$10+'СЕТ СН'!$G$6-'СЕТ СН'!$G$26</f>
        <v>2048.5909219599998</v>
      </c>
      <c r="I102" s="36">
        <f>SUMIFS(СВЦЭМ!$D$39:$D$782,СВЦЭМ!$A$39:$A$782,$A102,СВЦЭМ!$B$39:$B$782,I$83)+'СЕТ СН'!$G$14+СВЦЭМ!$D$10+'СЕТ СН'!$G$6-'СЕТ СН'!$G$26</f>
        <v>2028.8475680299998</v>
      </c>
      <c r="J102" s="36">
        <f>SUMIFS(СВЦЭМ!$D$39:$D$782,СВЦЭМ!$A$39:$A$782,$A102,СВЦЭМ!$B$39:$B$782,J$83)+'СЕТ СН'!$G$14+СВЦЭМ!$D$10+'СЕТ СН'!$G$6-'СЕТ СН'!$G$26</f>
        <v>2019.3186180600001</v>
      </c>
      <c r="K102" s="36">
        <f>SUMIFS(СВЦЭМ!$D$39:$D$782,СВЦЭМ!$A$39:$A$782,$A102,СВЦЭМ!$B$39:$B$782,K$83)+'СЕТ СН'!$G$14+СВЦЭМ!$D$10+'СЕТ СН'!$G$6-'СЕТ СН'!$G$26</f>
        <v>1995.6477886600001</v>
      </c>
      <c r="L102" s="36">
        <f>SUMIFS(СВЦЭМ!$D$39:$D$782,СВЦЭМ!$A$39:$A$782,$A102,СВЦЭМ!$B$39:$B$782,L$83)+'СЕТ СН'!$G$14+СВЦЭМ!$D$10+'СЕТ СН'!$G$6-'СЕТ СН'!$G$26</f>
        <v>2005.92656184</v>
      </c>
      <c r="M102" s="36">
        <f>SUMIFS(СВЦЭМ!$D$39:$D$782,СВЦЭМ!$A$39:$A$782,$A102,СВЦЭМ!$B$39:$B$782,M$83)+'СЕТ СН'!$G$14+СВЦЭМ!$D$10+'СЕТ СН'!$G$6-'СЕТ СН'!$G$26</f>
        <v>2008.89474144</v>
      </c>
      <c r="N102" s="36">
        <f>SUMIFS(СВЦЭМ!$D$39:$D$782,СВЦЭМ!$A$39:$A$782,$A102,СВЦЭМ!$B$39:$B$782,N$83)+'СЕТ СН'!$G$14+СВЦЭМ!$D$10+'СЕТ СН'!$G$6-'СЕТ СН'!$G$26</f>
        <v>2035.6676605899997</v>
      </c>
      <c r="O102" s="36">
        <f>SUMIFS(СВЦЭМ!$D$39:$D$782,СВЦЭМ!$A$39:$A$782,$A102,СВЦЭМ!$B$39:$B$782,O$83)+'СЕТ СН'!$G$14+СВЦЭМ!$D$10+'СЕТ СН'!$G$6-'СЕТ СН'!$G$26</f>
        <v>2041.8897090999999</v>
      </c>
      <c r="P102" s="36">
        <f>SUMIFS(СВЦЭМ!$D$39:$D$782,СВЦЭМ!$A$39:$A$782,$A102,СВЦЭМ!$B$39:$B$782,P$83)+'СЕТ СН'!$G$14+СВЦЭМ!$D$10+'СЕТ СН'!$G$6-'СЕТ СН'!$G$26</f>
        <v>2053.8795528599999</v>
      </c>
      <c r="Q102" s="36">
        <f>SUMIFS(СВЦЭМ!$D$39:$D$782,СВЦЭМ!$A$39:$A$782,$A102,СВЦЭМ!$B$39:$B$782,Q$83)+'СЕТ СН'!$G$14+СВЦЭМ!$D$10+'СЕТ СН'!$G$6-'СЕТ СН'!$G$26</f>
        <v>2050.2532954200001</v>
      </c>
      <c r="R102" s="36">
        <f>SUMIFS(СВЦЭМ!$D$39:$D$782,СВЦЭМ!$A$39:$A$782,$A102,СВЦЭМ!$B$39:$B$782,R$83)+'СЕТ СН'!$G$14+СВЦЭМ!$D$10+'СЕТ СН'!$G$6-'СЕТ СН'!$G$26</f>
        <v>2042.19569022</v>
      </c>
      <c r="S102" s="36">
        <f>SUMIFS(СВЦЭМ!$D$39:$D$782,СВЦЭМ!$A$39:$A$782,$A102,СВЦЭМ!$B$39:$B$782,S$83)+'СЕТ СН'!$G$14+СВЦЭМ!$D$10+'СЕТ СН'!$G$6-'СЕТ СН'!$G$26</f>
        <v>2029.01908865</v>
      </c>
      <c r="T102" s="36">
        <f>SUMIFS(СВЦЭМ!$D$39:$D$782,СВЦЭМ!$A$39:$A$782,$A102,СВЦЭМ!$B$39:$B$782,T$83)+'СЕТ СН'!$G$14+СВЦЭМ!$D$10+'СЕТ СН'!$G$6-'СЕТ СН'!$G$26</f>
        <v>1940.85580351</v>
      </c>
      <c r="U102" s="36">
        <f>SUMIFS(СВЦЭМ!$D$39:$D$782,СВЦЭМ!$A$39:$A$782,$A102,СВЦЭМ!$B$39:$B$782,U$83)+'СЕТ СН'!$G$14+СВЦЭМ!$D$10+'СЕТ СН'!$G$6-'СЕТ СН'!$G$26</f>
        <v>1987.1773006899998</v>
      </c>
      <c r="V102" s="36">
        <f>SUMIFS(СВЦЭМ!$D$39:$D$782,СВЦЭМ!$A$39:$A$782,$A102,СВЦЭМ!$B$39:$B$782,V$83)+'СЕТ СН'!$G$14+СВЦЭМ!$D$10+'СЕТ СН'!$G$6-'СЕТ СН'!$G$26</f>
        <v>1992.8243884399999</v>
      </c>
      <c r="W102" s="36">
        <f>SUMIFS(СВЦЭМ!$D$39:$D$782,СВЦЭМ!$A$39:$A$782,$A102,СВЦЭМ!$B$39:$B$782,W$83)+'СЕТ СН'!$G$14+СВЦЭМ!$D$10+'СЕТ СН'!$G$6-'СЕТ СН'!$G$26</f>
        <v>2022.3161506699998</v>
      </c>
      <c r="X102" s="36">
        <f>SUMIFS(СВЦЭМ!$D$39:$D$782,СВЦЭМ!$A$39:$A$782,$A102,СВЦЭМ!$B$39:$B$782,X$83)+'СЕТ СН'!$G$14+СВЦЭМ!$D$10+'СЕТ СН'!$G$6-'СЕТ СН'!$G$26</f>
        <v>2030.9529805799998</v>
      </c>
      <c r="Y102" s="36">
        <f>SUMIFS(СВЦЭМ!$D$39:$D$782,СВЦЭМ!$A$39:$A$782,$A102,СВЦЭМ!$B$39:$B$782,Y$83)+'СЕТ СН'!$G$14+СВЦЭМ!$D$10+'СЕТ СН'!$G$6-'СЕТ СН'!$G$26</f>
        <v>2042.0206663999998</v>
      </c>
    </row>
    <row r="103" spans="1:25" ht="15.75" x14ac:dyDescent="0.2">
      <c r="A103" s="35">
        <f t="shared" si="2"/>
        <v>44915</v>
      </c>
      <c r="B103" s="36">
        <f>SUMIFS(СВЦЭМ!$D$39:$D$782,СВЦЭМ!$A$39:$A$782,$A103,СВЦЭМ!$B$39:$B$782,B$83)+'СЕТ СН'!$G$14+СВЦЭМ!$D$10+'СЕТ СН'!$G$6-'СЕТ СН'!$G$26</f>
        <v>1998.3020963599997</v>
      </c>
      <c r="C103" s="36">
        <f>SUMIFS(СВЦЭМ!$D$39:$D$782,СВЦЭМ!$A$39:$A$782,$A103,СВЦЭМ!$B$39:$B$782,C$83)+'СЕТ СН'!$G$14+СВЦЭМ!$D$10+'СЕТ СН'!$G$6-'СЕТ СН'!$G$26</f>
        <v>2018.2690612000001</v>
      </c>
      <c r="D103" s="36">
        <f>SUMIFS(СВЦЭМ!$D$39:$D$782,СВЦЭМ!$A$39:$A$782,$A103,СВЦЭМ!$B$39:$B$782,D$83)+'СЕТ СН'!$G$14+СВЦЭМ!$D$10+'СЕТ СН'!$G$6-'СЕТ СН'!$G$26</f>
        <v>2019.0669837199998</v>
      </c>
      <c r="E103" s="36">
        <f>SUMIFS(СВЦЭМ!$D$39:$D$782,СВЦЭМ!$A$39:$A$782,$A103,СВЦЭМ!$B$39:$B$782,E$83)+'СЕТ СН'!$G$14+СВЦЭМ!$D$10+'СЕТ СН'!$G$6-'СЕТ СН'!$G$26</f>
        <v>2024.9486269499998</v>
      </c>
      <c r="F103" s="36">
        <f>SUMIFS(СВЦЭМ!$D$39:$D$782,СВЦЭМ!$A$39:$A$782,$A103,СВЦЭМ!$B$39:$B$782,F$83)+'СЕТ СН'!$G$14+СВЦЭМ!$D$10+'СЕТ СН'!$G$6-'СЕТ СН'!$G$26</f>
        <v>2020.5363779599998</v>
      </c>
      <c r="G103" s="36">
        <f>SUMIFS(СВЦЭМ!$D$39:$D$782,СВЦЭМ!$A$39:$A$782,$A103,СВЦЭМ!$B$39:$B$782,G$83)+'СЕТ СН'!$G$14+СВЦЭМ!$D$10+'СЕТ СН'!$G$6-'СЕТ СН'!$G$26</f>
        <v>2008.6167408000001</v>
      </c>
      <c r="H103" s="36">
        <f>SUMIFS(СВЦЭМ!$D$39:$D$782,СВЦЭМ!$A$39:$A$782,$A103,СВЦЭМ!$B$39:$B$782,H$83)+'СЕТ СН'!$G$14+СВЦЭМ!$D$10+'СЕТ СН'!$G$6-'СЕТ СН'!$G$26</f>
        <v>1978.65687071</v>
      </c>
      <c r="I103" s="36">
        <f>SUMIFS(СВЦЭМ!$D$39:$D$782,СВЦЭМ!$A$39:$A$782,$A103,СВЦЭМ!$B$39:$B$782,I$83)+'СЕТ СН'!$G$14+СВЦЭМ!$D$10+'СЕТ СН'!$G$6-'СЕТ СН'!$G$26</f>
        <v>1963.6505287699997</v>
      </c>
      <c r="J103" s="36">
        <f>SUMIFS(СВЦЭМ!$D$39:$D$782,СВЦЭМ!$A$39:$A$782,$A103,СВЦЭМ!$B$39:$B$782,J$83)+'СЕТ СН'!$G$14+СВЦЭМ!$D$10+'СЕТ СН'!$G$6-'СЕТ СН'!$G$26</f>
        <v>1955.1700276900001</v>
      </c>
      <c r="K103" s="36">
        <f>SUMIFS(СВЦЭМ!$D$39:$D$782,СВЦЭМ!$A$39:$A$782,$A103,СВЦЭМ!$B$39:$B$782,K$83)+'СЕТ СН'!$G$14+СВЦЭМ!$D$10+'СЕТ СН'!$G$6-'СЕТ СН'!$G$26</f>
        <v>1950.0998718999999</v>
      </c>
      <c r="L103" s="36">
        <f>SUMIFS(СВЦЭМ!$D$39:$D$782,СВЦЭМ!$A$39:$A$782,$A103,СВЦЭМ!$B$39:$B$782,L$83)+'СЕТ СН'!$G$14+СВЦЭМ!$D$10+'СЕТ СН'!$G$6-'СЕТ СН'!$G$26</f>
        <v>1950.39253366</v>
      </c>
      <c r="M103" s="36">
        <f>SUMIFS(СВЦЭМ!$D$39:$D$782,СВЦЭМ!$A$39:$A$782,$A103,СВЦЭМ!$B$39:$B$782,M$83)+'СЕТ СН'!$G$14+СВЦЭМ!$D$10+'СЕТ СН'!$G$6-'СЕТ СН'!$G$26</f>
        <v>1941.6007943</v>
      </c>
      <c r="N103" s="36">
        <f>SUMIFS(СВЦЭМ!$D$39:$D$782,СВЦЭМ!$A$39:$A$782,$A103,СВЦЭМ!$B$39:$B$782,N$83)+'СЕТ СН'!$G$14+СВЦЭМ!$D$10+'СЕТ СН'!$G$6-'СЕТ СН'!$G$26</f>
        <v>1990.36000689</v>
      </c>
      <c r="O103" s="36">
        <f>SUMIFS(СВЦЭМ!$D$39:$D$782,СВЦЭМ!$A$39:$A$782,$A103,СВЦЭМ!$B$39:$B$782,O$83)+'СЕТ СН'!$G$14+СВЦЭМ!$D$10+'СЕТ СН'!$G$6-'СЕТ СН'!$G$26</f>
        <v>1996.17273789</v>
      </c>
      <c r="P103" s="36">
        <f>SUMIFS(СВЦЭМ!$D$39:$D$782,СВЦЭМ!$A$39:$A$782,$A103,СВЦЭМ!$B$39:$B$782,P$83)+'СЕТ СН'!$G$14+СВЦЭМ!$D$10+'СЕТ СН'!$G$6-'СЕТ СН'!$G$26</f>
        <v>2002.45496048</v>
      </c>
      <c r="Q103" s="36">
        <f>SUMIFS(СВЦЭМ!$D$39:$D$782,СВЦЭМ!$A$39:$A$782,$A103,СВЦЭМ!$B$39:$B$782,Q$83)+'СЕТ СН'!$G$14+СВЦЭМ!$D$10+'СЕТ СН'!$G$6-'СЕТ СН'!$G$26</f>
        <v>2005.5747517099999</v>
      </c>
      <c r="R103" s="36">
        <f>SUMIFS(СВЦЭМ!$D$39:$D$782,СВЦЭМ!$A$39:$A$782,$A103,СВЦЭМ!$B$39:$B$782,R$83)+'СЕТ СН'!$G$14+СВЦЭМ!$D$10+'СЕТ СН'!$G$6-'СЕТ СН'!$G$26</f>
        <v>1995.5583309200001</v>
      </c>
      <c r="S103" s="36">
        <f>SUMIFS(СВЦЭМ!$D$39:$D$782,СВЦЭМ!$A$39:$A$782,$A103,СВЦЭМ!$B$39:$B$782,S$83)+'СЕТ СН'!$G$14+СВЦЭМ!$D$10+'СЕТ СН'!$G$6-'СЕТ СН'!$G$26</f>
        <v>1960.0856421499998</v>
      </c>
      <c r="T103" s="36">
        <f>SUMIFS(СВЦЭМ!$D$39:$D$782,СВЦЭМ!$A$39:$A$782,$A103,СВЦЭМ!$B$39:$B$782,T$83)+'СЕТ СН'!$G$14+СВЦЭМ!$D$10+'СЕТ СН'!$G$6-'СЕТ СН'!$G$26</f>
        <v>1877.6598997799997</v>
      </c>
      <c r="U103" s="36">
        <f>SUMIFS(СВЦЭМ!$D$39:$D$782,СВЦЭМ!$A$39:$A$782,$A103,СВЦЭМ!$B$39:$B$782,U$83)+'СЕТ СН'!$G$14+СВЦЭМ!$D$10+'СЕТ СН'!$G$6-'СЕТ СН'!$G$26</f>
        <v>1901.6998742199999</v>
      </c>
      <c r="V103" s="36">
        <f>SUMIFS(СВЦЭМ!$D$39:$D$782,СВЦЭМ!$A$39:$A$782,$A103,СВЦЭМ!$B$39:$B$782,V$83)+'СЕТ СН'!$G$14+СВЦЭМ!$D$10+'СЕТ СН'!$G$6-'СЕТ СН'!$G$26</f>
        <v>1950.5851065399997</v>
      </c>
      <c r="W103" s="36">
        <f>SUMIFS(СВЦЭМ!$D$39:$D$782,СВЦЭМ!$A$39:$A$782,$A103,СВЦЭМ!$B$39:$B$782,W$83)+'СЕТ СН'!$G$14+СВЦЭМ!$D$10+'СЕТ СН'!$G$6-'СЕТ СН'!$G$26</f>
        <v>1971.3637337800001</v>
      </c>
      <c r="X103" s="36">
        <f>SUMIFS(СВЦЭМ!$D$39:$D$782,СВЦЭМ!$A$39:$A$782,$A103,СВЦЭМ!$B$39:$B$782,X$83)+'СЕТ СН'!$G$14+СВЦЭМ!$D$10+'СЕТ СН'!$G$6-'СЕТ СН'!$G$26</f>
        <v>1985.3685663199999</v>
      </c>
      <c r="Y103" s="36">
        <f>SUMIFS(СВЦЭМ!$D$39:$D$782,СВЦЭМ!$A$39:$A$782,$A103,СВЦЭМ!$B$39:$B$782,Y$83)+'СЕТ СН'!$G$14+СВЦЭМ!$D$10+'СЕТ СН'!$G$6-'СЕТ СН'!$G$26</f>
        <v>1996.8803488899998</v>
      </c>
    </row>
    <row r="104" spans="1:25" ht="15.75" x14ac:dyDescent="0.2">
      <c r="A104" s="35">
        <f t="shared" si="2"/>
        <v>44916</v>
      </c>
      <c r="B104" s="36">
        <f>SUMIFS(СВЦЭМ!$D$39:$D$782,СВЦЭМ!$A$39:$A$782,$A104,СВЦЭМ!$B$39:$B$782,B$83)+'СЕТ СН'!$G$14+СВЦЭМ!$D$10+'СЕТ СН'!$G$6-'СЕТ СН'!$G$26</f>
        <v>1977.7829100099998</v>
      </c>
      <c r="C104" s="36">
        <f>SUMIFS(СВЦЭМ!$D$39:$D$782,СВЦЭМ!$A$39:$A$782,$A104,СВЦЭМ!$B$39:$B$782,C$83)+'СЕТ СН'!$G$14+СВЦЭМ!$D$10+'СЕТ СН'!$G$6-'СЕТ СН'!$G$26</f>
        <v>1993.1665716299999</v>
      </c>
      <c r="D104" s="36">
        <f>SUMIFS(СВЦЭМ!$D$39:$D$782,СВЦЭМ!$A$39:$A$782,$A104,СВЦЭМ!$B$39:$B$782,D$83)+'СЕТ СН'!$G$14+СВЦЭМ!$D$10+'СЕТ СН'!$G$6-'СЕТ СН'!$G$26</f>
        <v>1987.8653199400001</v>
      </c>
      <c r="E104" s="36">
        <f>SUMIFS(СВЦЭМ!$D$39:$D$782,СВЦЭМ!$A$39:$A$782,$A104,СВЦЭМ!$B$39:$B$782,E$83)+'СЕТ СН'!$G$14+СВЦЭМ!$D$10+'СЕТ СН'!$G$6-'СЕТ СН'!$G$26</f>
        <v>1992.7039011299998</v>
      </c>
      <c r="F104" s="36">
        <f>SUMIFS(СВЦЭМ!$D$39:$D$782,СВЦЭМ!$A$39:$A$782,$A104,СВЦЭМ!$B$39:$B$782,F$83)+'СЕТ СН'!$G$14+СВЦЭМ!$D$10+'СЕТ СН'!$G$6-'СЕТ СН'!$G$26</f>
        <v>2038.1748337599997</v>
      </c>
      <c r="G104" s="36">
        <f>SUMIFS(СВЦЭМ!$D$39:$D$782,СВЦЭМ!$A$39:$A$782,$A104,СВЦЭМ!$B$39:$B$782,G$83)+'СЕТ СН'!$G$14+СВЦЭМ!$D$10+'СЕТ СН'!$G$6-'СЕТ СН'!$G$26</f>
        <v>1991.5041847399998</v>
      </c>
      <c r="H104" s="36">
        <f>SUMIFS(СВЦЭМ!$D$39:$D$782,СВЦЭМ!$A$39:$A$782,$A104,СВЦЭМ!$B$39:$B$782,H$83)+'СЕТ СН'!$G$14+СВЦЭМ!$D$10+'СЕТ СН'!$G$6-'СЕТ СН'!$G$26</f>
        <v>1940.2551406799998</v>
      </c>
      <c r="I104" s="36">
        <f>SUMIFS(СВЦЭМ!$D$39:$D$782,СВЦЭМ!$A$39:$A$782,$A104,СВЦЭМ!$B$39:$B$782,I$83)+'СЕТ СН'!$G$14+СВЦЭМ!$D$10+'СЕТ СН'!$G$6-'СЕТ СН'!$G$26</f>
        <v>1949.3077318699998</v>
      </c>
      <c r="J104" s="36">
        <f>SUMIFS(СВЦЭМ!$D$39:$D$782,СВЦЭМ!$A$39:$A$782,$A104,СВЦЭМ!$B$39:$B$782,J$83)+'СЕТ СН'!$G$14+СВЦЭМ!$D$10+'СЕТ СН'!$G$6-'СЕТ СН'!$G$26</f>
        <v>1908.4923570599999</v>
      </c>
      <c r="K104" s="36">
        <f>SUMIFS(СВЦЭМ!$D$39:$D$782,СВЦЭМ!$A$39:$A$782,$A104,СВЦЭМ!$B$39:$B$782,K$83)+'СЕТ СН'!$G$14+СВЦЭМ!$D$10+'СЕТ СН'!$G$6-'СЕТ СН'!$G$26</f>
        <v>1902.92541944</v>
      </c>
      <c r="L104" s="36">
        <f>SUMIFS(СВЦЭМ!$D$39:$D$782,СВЦЭМ!$A$39:$A$782,$A104,СВЦЭМ!$B$39:$B$782,L$83)+'СЕТ СН'!$G$14+СВЦЭМ!$D$10+'СЕТ СН'!$G$6-'СЕТ СН'!$G$26</f>
        <v>1880.7348096000001</v>
      </c>
      <c r="M104" s="36">
        <f>SUMIFS(СВЦЭМ!$D$39:$D$782,СВЦЭМ!$A$39:$A$782,$A104,СВЦЭМ!$B$39:$B$782,M$83)+'СЕТ СН'!$G$14+СВЦЭМ!$D$10+'СЕТ СН'!$G$6-'СЕТ СН'!$G$26</f>
        <v>1902.3366482000001</v>
      </c>
      <c r="N104" s="36">
        <f>SUMIFS(СВЦЭМ!$D$39:$D$782,СВЦЭМ!$A$39:$A$782,$A104,СВЦЭМ!$B$39:$B$782,N$83)+'СЕТ СН'!$G$14+СВЦЭМ!$D$10+'СЕТ СН'!$G$6-'СЕТ СН'!$G$26</f>
        <v>1899.2270430999997</v>
      </c>
      <c r="O104" s="36">
        <f>SUMIFS(СВЦЭМ!$D$39:$D$782,СВЦЭМ!$A$39:$A$782,$A104,СВЦЭМ!$B$39:$B$782,O$83)+'СЕТ СН'!$G$14+СВЦЭМ!$D$10+'СЕТ СН'!$G$6-'СЕТ СН'!$G$26</f>
        <v>1888.3345299499997</v>
      </c>
      <c r="P104" s="36">
        <f>SUMIFS(СВЦЭМ!$D$39:$D$782,СВЦЭМ!$A$39:$A$782,$A104,СВЦЭМ!$B$39:$B$782,P$83)+'СЕТ СН'!$G$14+СВЦЭМ!$D$10+'СЕТ СН'!$G$6-'СЕТ СН'!$G$26</f>
        <v>1892.43774794</v>
      </c>
      <c r="Q104" s="36">
        <f>SUMIFS(СВЦЭМ!$D$39:$D$782,СВЦЭМ!$A$39:$A$782,$A104,СВЦЭМ!$B$39:$B$782,Q$83)+'СЕТ СН'!$G$14+СВЦЭМ!$D$10+'СЕТ СН'!$G$6-'СЕТ СН'!$G$26</f>
        <v>1918.6286505200001</v>
      </c>
      <c r="R104" s="36">
        <f>SUMIFS(СВЦЭМ!$D$39:$D$782,СВЦЭМ!$A$39:$A$782,$A104,СВЦЭМ!$B$39:$B$782,R$83)+'СЕТ СН'!$G$14+СВЦЭМ!$D$10+'СЕТ СН'!$G$6-'СЕТ СН'!$G$26</f>
        <v>1918.8985304899998</v>
      </c>
      <c r="S104" s="36">
        <f>SUMIFS(СВЦЭМ!$D$39:$D$782,СВЦЭМ!$A$39:$A$782,$A104,СВЦЭМ!$B$39:$B$782,S$83)+'СЕТ СН'!$G$14+СВЦЭМ!$D$10+'СЕТ СН'!$G$6-'СЕТ СН'!$G$26</f>
        <v>1915.5513895300001</v>
      </c>
      <c r="T104" s="36">
        <f>SUMIFS(СВЦЭМ!$D$39:$D$782,СВЦЭМ!$A$39:$A$782,$A104,СВЦЭМ!$B$39:$B$782,T$83)+'СЕТ СН'!$G$14+СВЦЭМ!$D$10+'СЕТ СН'!$G$6-'СЕТ СН'!$G$26</f>
        <v>1904.9851996500001</v>
      </c>
      <c r="U104" s="36">
        <f>SUMIFS(СВЦЭМ!$D$39:$D$782,СВЦЭМ!$A$39:$A$782,$A104,СВЦЭМ!$B$39:$B$782,U$83)+'СЕТ СН'!$G$14+СВЦЭМ!$D$10+'СЕТ СН'!$G$6-'СЕТ СН'!$G$26</f>
        <v>1907.7766381599999</v>
      </c>
      <c r="V104" s="36">
        <f>SUMIFS(СВЦЭМ!$D$39:$D$782,СВЦЭМ!$A$39:$A$782,$A104,СВЦЭМ!$B$39:$B$782,V$83)+'СЕТ СН'!$G$14+СВЦЭМ!$D$10+'СЕТ СН'!$G$6-'СЕТ СН'!$G$26</f>
        <v>1919.7374646099997</v>
      </c>
      <c r="W104" s="36">
        <f>SUMIFS(СВЦЭМ!$D$39:$D$782,СВЦЭМ!$A$39:$A$782,$A104,СВЦЭМ!$B$39:$B$782,W$83)+'СЕТ СН'!$G$14+СВЦЭМ!$D$10+'СЕТ СН'!$G$6-'СЕТ СН'!$G$26</f>
        <v>1901.0104850100001</v>
      </c>
      <c r="X104" s="36">
        <f>SUMIFS(СВЦЭМ!$D$39:$D$782,СВЦЭМ!$A$39:$A$782,$A104,СВЦЭМ!$B$39:$B$782,X$83)+'СЕТ СН'!$G$14+СВЦЭМ!$D$10+'СЕТ СН'!$G$6-'СЕТ СН'!$G$26</f>
        <v>1894.6224115499999</v>
      </c>
      <c r="Y104" s="36">
        <f>SUMIFS(СВЦЭМ!$D$39:$D$782,СВЦЭМ!$A$39:$A$782,$A104,СВЦЭМ!$B$39:$B$782,Y$83)+'СЕТ СН'!$G$14+СВЦЭМ!$D$10+'СЕТ СН'!$G$6-'СЕТ СН'!$G$26</f>
        <v>1906.4477989900001</v>
      </c>
    </row>
    <row r="105" spans="1:25" ht="15.75" x14ac:dyDescent="0.2">
      <c r="A105" s="35">
        <f t="shared" si="2"/>
        <v>44917</v>
      </c>
      <c r="B105" s="36">
        <f>SUMIFS(СВЦЭМ!$D$39:$D$782,СВЦЭМ!$A$39:$A$782,$A105,СВЦЭМ!$B$39:$B$782,B$83)+'СЕТ СН'!$G$14+СВЦЭМ!$D$10+'СЕТ СН'!$G$6-'СЕТ СН'!$G$26</f>
        <v>1940.7498555100001</v>
      </c>
      <c r="C105" s="36">
        <f>SUMIFS(СВЦЭМ!$D$39:$D$782,СВЦЭМ!$A$39:$A$782,$A105,СВЦЭМ!$B$39:$B$782,C$83)+'СЕТ СН'!$G$14+СВЦЭМ!$D$10+'СЕТ СН'!$G$6-'СЕТ СН'!$G$26</f>
        <v>1961.8557920799999</v>
      </c>
      <c r="D105" s="36">
        <f>SUMIFS(СВЦЭМ!$D$39:$D$782,СВЦЭМ!$A$39:$A$782,$A105,СВЦЭМ!$B$39:$B$782,D$83)+'СЕТ СН'!$G$14+СВЦЭМ!$D$10+'СЕТ СН'!$G$6-'СЕТ СН'!$G$26</f>
        <v>1957.43311434</v>
      </c>
      <c r="E105" s="36">
        <f>SUMIFS(СВЦЭМ!$D$39:$D$782,СВЦЭМ!$A$39:$A$782,$A105,СВЦЭМ!$B$39:$B$782,E$83)+'СЕТ СН'!$G$14+СВЦЭМ!$D$10+'СЕТ СН'!$G$6-'СЕТ СН'!$G$26</f>
        <v>1984.3489466400001</v>
      </c>
      <c r="F105" s="36">
        <f>SUMIFS(СВЦЭМ!$D$39:$D$782,СВЦЭМ!$A$39:$A$782,$A105,СВЦЭМ!$B$39:$B$782,F$83)+'СЕТ СН'!$G$14+СВЦЭМ!$D$10+'СЕТ СН'!$G$6-'СЕТ СН'!$G$26</f>
        <v>2012.8973156299999</v>
      </c>
      <c r="G105" s="36">
        <f>SUMIFS(СВЦЭМ!$D$39:$D$782,СВЦЭМ!$A$39:$A$782,$A105,СВЦЭМ!$B$39:$B$782,G$83)+'СЕТ СН'!$G$14+СВЦЭМ!$D$10+'СЕТ СН'!$G$6-'СЕТ СН'!$G$26</f>
        <v>2015.07039536</v>
      </c>
      <c r="H105" s="36">
        <f>SUMIFS(СВЦЭМ!$D$39:$D$782,СВЦЭМ!$A$39:$A$782,$A105,СВЦЭМ!$B$39:$B$782,H$83)+'СЕТ СН'!$G$14+СВЦЭМ!$D$10+'СЕТ СН'!$G$6-'СЕТ СН'!$G$26</f>
        <v>1989.3980551599998</v>
      </c>
      <c r="I105" s="36">
        <f>SUMIFS(СВЦЭМ!$D$39:$D$782,СВЦЭМ!$A$39:$A$782,$A105,СВЦЭМ!$B$39:$B$782,I$83)+'СЕТ СН'!$G$14+СВЦЭМ!$D$10+'СЕТ СН'!$G$6-'СЕТ СН'!$G$26</f>
        <v>1972.3543598000001</v>
      </c>
      <c r="J105" s="36">
        <f>SUMIFS(СВЦЭМ!$D$39:$D$782,СВЦЭМ!$A$39:$A$782,$A105,СВЦЭМ!$B$39:$B$782,J$83)+'СЕТ СН'!$G$14+СВЦЭМ!$D$10+'СЕТ СН'!$G$6-'СЕТ СН'!$G$26</f>
        <v>1955.2747778099997</v>
      </c>
      <c r="K105" s="36">
        <f>SUMIFS(СВЦЭМ!$D$39:$D$782,СВЦЭМ!$A$39:$A$782,$A105,СВЦЭМ!$B$39:$B$782,K$83)+'СЕТ СН'!$G$14+СВЦЭМ!$D$10+'СЕТ СН'!$G$6-'СЕТ СН'!$G$26</f>
        <v>1932.4571192899998</v>
      </c>
      <c r="L105" s="36">
        <f>SUMIFS(СВЦЭМ!$D$39:$D$782,СВЦЭМ!$A$39:$A$782,$A105,СВЦЭМ!$B$39:$B$782,L$83)+'СЕТ СН'!$G$14+СВЦЭМ!$D$10+'СЕТ СН'!$G$6-'СЕТ СН'!$G$26</f>
        <v>1948.08652149</v>
      </c>
      <c r="M105" s="36">
        <f>SUMIFS(СВЦЭМ!$D$39:$D$782,СВЦЭМ!$A$39:$A$782,$A105,СВЦЭМ!$B$39:$B$782,M$83)+'СЕТ СН'!$G$14+СВЦЭМ!$D$10+'СЕТ СН'!$G$6-'СЕТ СН'!$G$26</f>
        <v>1956.9163591900001</v>
      </c>
      <c r="N105" s="36">
        <f>SUMIFS(СВЦЭМ!$D$39:$D$782,СВЦЭМ!$A$39:$A$782,$A105,СВЦЭМ!$B$39:$B$782,N$83)+'СЕТ СН'!$G$14+СВЦЭМ!$D$10+'СЕТ СН'!$G$6-'СЕТ СН'!$G$26</f>
        <v>1984.5261106200001</v>
      </c>
      <c r="O105" s="36">
        <f>SUMIFS(СВЦЭМ!$D$39:$D$782,СВЦЭМ!$A$39:$A$782,$A105,СВЦЭМ!$B$39:$B$782,O$83)+'СЕТ СН'!$G$14+СВЦЭМ!$D$10+'СЕТ СН'!$G$6-'СЕТ СН'!$G$26</f>
        <v>1981.6701154899997</v>
      </c>
      <c r="P105" s="36">
        <f>SUMIFS(СВЦЭМ!$D$39:$D$782,СВЦЭМ!$A$39:$A$782,$A105,СВЦЭМ!$B$39:$B$782,P$83)+'СЕТ СН'!$G$14+СВЦЭМ!$D$10+'СЕТ СН'!$G$6-'СЕТ СН'!$G$26</f>
        <v>1994.4560548199997</v>
      </c>
      <c r="Q105" s="36">
        <f>SUMIFS(СВЦЭМ!$D$39:$D$782,СВЦЭМ!$A$39:$A$782,$A105,СВЦЭМ!$B$39:$B$782,Q$83)+'СЕТ СН'!$G$14+СВЦЭМ!$D$10+'СЕТ СН'!$G$6-'СЕТ СН'!$G$26</f>
        <v>2000.12064126</v>
      </c>
      <c r="R105" s="36">
        <f>SUMIFS(СВЦЭМ!$D$39:$D$782,СВЦЭМ!$A$39:$A$782,$A105,СВЦЭМ!$B$39:$B$782,R$83)+'СЕТ СН'!$G$14+СВЦЭМ!$D$10+'СЕТ СН'!$G$6-'СЕТ СН'!$G$26</f>
        <v>1963.8494841000002</v>
      </c>
      <c r="S105" s="36">
        <f>SUMIFS(СВЦЭМ!$D$39:$D$782,СВЦЭМ!$A$39:$A$782,$A105,СВЦЭМ!$B$39:$B$782,S$83)+'СЕТ СН'!$G$14+СВЦЭМ!$D$10+'СЕТ СН'!$G$6-'СЕТ СН'!$G$26</f>
        <v>1964.96323966</v>
      </c>
      <c r="T105" s="36">
        <f>SUMIFS(СВЦЭМ!$D$39:$D$782,СВЦЭМ!$A$39:$A$782,$A105,СВЦЭМ!$B$39:$B$782,T$83)+'СЕТ СН'!$G$14+СВЦЭМ!$D$10+'СЕТ СН'!$G$6-'СЕТ СН'!$G$26</f>
        <v>1920.98539484</v>
      </c>
      <c r="U105" s="36">
        <f>SUMIFS(СВЦЭМ!$D$39:$D$782,СВЦЭМ!$A$39:$A$782,$A105,СВЦЭМ!$B$39:$B$782,U$83)+'СЕТ СН'!$G$14+СВЦЭМ!$D$10+'СЕТ СН'!$G$6-'СЕТ СН'!$G$26</f>
        <v>1922.70467865</v>
      </c>
      <c r="V105" s="36">
        <f>SUMIFS(СВЦЭМ!$D$39:$D$782,СВЦЭМ!$A$39:$A$782,$A105,СВЦЭМ!$B$39:$B$782,V$83)+'СЕТ СН'!$G$14+СВЦЭМ!$D$10+'СЕТ СН'!$G$6-'СЕТ СН'!$G$26</f>
        <v>1957.3226173799999</v>
      </c>
      <c r="W105" s="36">
        <f>SUMIFS(СВЦЭМ!$D$39:$D$782,СВЦЭМ!$A$39:$A$782,$A105,СВЦЭМ!$B$39:$B$782,W$83)+'СЕТ СН'!$G$14+СВЦЭМ!$D$10+'СЕТ СН'!$G$6-'СЕТ СН'!$G$26</f>
        <v>1961.3003027300001</v>
      </c>
      <c r="X105" s="36">
        <f>SUMIFS(СВЦЭМ!$D$39:$D$782,СВЦЭМ!$A$39:$A$782,$A105,СВЦЭМ!$B$39:$B$782,X$83)+'СЕТ СН'!$G$14+СВЦЭМ!$D$10+'СЕТ СН'!$G$6-'СЕТ СН'!$G$26</f>
        <v>1979.7619049899999</v>
      </c>
      <c r="Y105" s="36">
        <f>SUMIFS(СВЦЭМ!$D$39:$D$782,СВЦЭМ!$A$39:$A$782,$A105,СВЦЭМ!$B$39:$B$782,Y$83)+'СЕТ СН'!$G$14+СВЦЭМ!$D$10+'СЕТ СН'!$G$6-'СЕТ СН'!$G$26</f>
        <v>2000.5871832899998</v>
      </c>
    </row>
    <row r="106" spans="1:25" ht="15.75" x14ac:dyDescent="0.2">
      <c r="A106" s="35">
        <f t="shared" si="2"/>
        <v>44918</v>
      </c>
      <c r="B106" s="36">
        <f>SUMIFS(СВЦЭМ!$D$39:$D$782,СВЦЭМ!$A$39:$A$782,$A106,СВЦЭМ!$B$39:$B$782,B$83)+'СЕТ СН'!$G$14+СВЦЭМ!$D$10+'СЕТ СН'!$G$6-'СЕТ СН'!$G$26</f>
        <v>2120.6444760199997</v>
      </c>
      <c r="C106" s="36">
        <f>SUMIFS(СВЦЭМ!$D$39:$D$782,СВЦЭМ!$A$39:$A$782,$A106,СВЦЭМ!$B$39:$B$782,C$83)+'СЕТ СН'!$G$14+СВЦЭМ!$D$10+'СЕТ СН'!$G$6-'СЕТ СН'!$G$26</f>
        <v>2146.05586528</v>
      </c>
      <c r="D106" s="36">
        <f>SUMIFS(СВЦЭМ!$D$39:$D$782,СВЦЭМ!$A$39:$A$782,$A106,СВЦЭМ!$B$39:$B$782,D$83)+'СЕТ СН'!$G$14+СВЦЭМ!$D$10+'СЕТ СН'!$G$6-'СЕТ СН'!$G$26</f>
        <v>2166.3352929899997</v>
      </c>
      <c r="E106" s="36">
        <f>SUMIFS(СВЦЭМ!$D$39:$D$782,СВЦЭМ!$A$39:$A$782,$A106,СВЦЭМ!$B$39:$B$782,E$83)+'СЕТ СН'!$G$14+СВЦЭМ!$D$10+'СЕТ СН'!$G$6-'СЕТ СН'!$G$26</f>
        <v>2176.4360072999998</v>
      </c>
      <c r="F106" s="36">
        <f>SUMIFS(СВЦЭМ!$D$39:$D$782,СВЦЭМ!$A$39:$A$782,$A106,СВЦЭМ!$B$39:$B$782,F$83)+'СЕТ СН'!$G$14+СВЦЭМ!$D$10+'СЕТ СН'!$G$6-'СЕТ СН'!$G$26</f>
        <v>2174.7612792999998</v>
      </c>
      <c r="G106" s="36">
        <f>SUMIFS(СВЦЭМ!$D$39:$D$782,СВЦЭМ!$A$39:$A$782,$A106,СВЦЭМ!$B$39:$B$782,G$83)+'СЕТ СН'!$G$14+СВЦЭМ!$D$10+'СЕТ СН'!$G$6-'СЕТ СН'!$G$26</f>
        <v>2160.2414198399997</v>
      </c>
      <c r="H106" s="36">
        <f>SUMIFS(СВЦЭМ!$D$39:$D$782,СВЦЭМ!$A$39:$A$782,$A106,СВЦЭМ!$B$39:$B$782,H$83)+'СЕТ СН'!$G$14+СВЦЭМ!$D$10+'СЕТ СН'!$G$6-'СЕТ СН'!$G$26</f>
        <v>2098.8600076100001</v>
      </c>
      <c r="I106" s="36">
        <f>SUMIFS(СВЦЭМ!$D$39:$D$782,СВЦЭМ!$A$39:$A$782,$A106,СВЦЭМ!$B$39:$B$782,I$83)+'СЕТ СН'!$G$14+СВЦЭМ!$D$10+'СЕТ СН'!$G$6-'СЕТ СН'!$G$26</f>
        <v>2079.3948248699999</v>
      </c>
      <c r="J106" s="36">
        <f>SUMIFS(СВЦЭМ!$D$39:$D$782,СВЦЭМ!$A$39:$A$782,$A106,СВЦЭМ!$B$39:$B$782,J$83)+'СЕТ СН'!$G$14+СВЦЭМ!$D$10+'СЕТ СН'!$G$6-'СЕТ СН'!$G$26</f>
        <v>2051.3700532499997</v>
      </c>
      <c r="K106" s="36">
        <f>SUMIFS(СВЦЭМ!$D$39:$D$782,СВЦЭМ!$A$39:$A$782,$A106,СВЦЭМ!$B$39:$B$782,K$83)+'СЕТ СН'!$G$14+СВЦЭМ!$D$10+'СЕТ СН'!$G$6-'СЕТ СН'!$G$26</f>
        <v>2040.2327093499998</v>
      </c>
      <c r="L106" s="36">
        <f>SUMIFS(СВЦЭМ!$D$39:$D$782,СВЦЭМ!$A$39:$A$782,$A106,СВЦЭМ!$B$39:$B$782,L$83)+'СЕТ СН'!$G$14+СВЦЭМ!$D$10+'СЕТ СН'!$G$6-'СЕТ СН'!$G$26</f>
        <v>2046.4547741799997</v>
      </c>
      <c r="M106" s="36">
        <f>SUMIFS(СВЦЭМ!$D$39:$D$782,СВЦЭМ!$A$39:$A$782,$A106,СВЦЭМ!$B$39:$B$782,M$83)+'СЕТ СН'!$G$14+СВЦЭМ!$D$10+'СЕТ СН'!$G$6-'СЕТ СН'!$G$26</f>
        <v>2053.5998525699997</v>
      </c>
      <c r="N106" s="36">
        <f>SUMIFS(СВЦЭМ!$D$39:$D$782,СВЦЭМ!$A$39:$A$782,$A106,СВЦЭМ!$B$39:$B$782,N$83)+'СЕТ СН'!$G$14+СВЦЭМ!$D$10+'СЕТ СН'!$G$6-'СЕТ СН'!$G$26</f>
        <v>2082.4377977599997</v>
      </c>
      <c r="O106" s="36">
        <f>SUMIFS(СВЦЭМ!$D$39:$D$782,СВЦЭМ!$A$39:$A$782,$A106,СВЦЭМ!$B$39:$B$782,O$83)+'СЕТ СН'!$G$14+СВЦЭМ!$D$10+'СЕТ СН'!$G$6-'СЕТ СН'!$G$26</f>
        <v>2080.2104528999998</v>
      </c>
      <c r="P106" s="36">
        <f>SUMIFS(СВЦЭМ!$D$39:$D$782,СВЦЭМ!$A$39:$A$782,$A106,СВЦЭМ!$B$39:$B$782,P$83)+'СЕТ СН'!$G$14+СВЦЭМ!$D$10+'СЕТ СН'!$G$6-'СЕТ СН'!$G$26</f>
        <v>2086.9476127099997</v>
      </c>
      <c r="Q106" s="36">
        <f>SUMIFS(СВЦЭМ!$D$39:$D$782,СВЦЭМ!$A$39:$A$782,$A106,СВЦЭМ!$B$39:$B$782,Q$83)+'СЕТ СН'!$G$14+СВЦЭМ!$D$10+'СЕТ СН'!$G$6-'СЕТ СН'!$G$26</f>
        <v>2093.4663157800001</v>
      </c>
      <c r="R106" s="36">
        <f>SUMIFS(СВЦЭМ!$D$39:$D$782,СВЦЭМ!$A$39:$A$782,$A106,СВЦЭМ!$B$39:$B$782,R$83)+'СЕТ СН'!$G$14+СВЦЭМ!$D$10+'СЕТ СН'!$G$6-'СЕТ СН'!$G$26</f>
        <v>2094.08704885</v>
      </c>
      <c r="S106" s="36">
        <f>SUMIFS(СВЦЭМ!$D$39:$D$782,СВЦЭМ!$A$39:$A$782,$A106,СВЦЭМ!$B$39:$B$782,S$83)+'СЕТ СН'!$G$14+СВЦЭМ!$D$10+'СЕТ СН'!$G$6-'СЕТ СН'!$G$26</f>
        <v>2060.95657411</v>
      </c>
      <c r="T106" s="36">
        <f>SUMIFS(СВЦЭМ!$D$39:$D$782,СВЦЭМ!$A$39:$A$782,$A106,СВЦЭМ!$B$39:$B$782,T$83)+'СЕТ СН'!$G$14+СВЦЭМ!$D$10+'СЕТ СН'!$G$6-'СЕТ СН'!$G$26</f>
        <v>2019.4862894100002</v>
      </c>
      <c r="U106" s="36">
        <f>SUMIFS(СВЦЭМ!$D$39:$D$782,СВЦЭМ!$A$39:$A$782,$A106,СВЦЭМ!$B$39:$B$782,U$83)+'СЕТ СН'!$G$14+СВЦЭМ!$D$10+'СЕТ СН'!$G$6-'СЕТ СН'!$G$26</f>
        <v>2022.6367496399998</v>
      </c>
      <c r="V106" s="36">
        <f>SUMIFS(СВЦЭМ!$D$39:$D$782,СВЦЭМ!$A$39:$A$782,$A106,СВЦЭМ!$B$39:$B$782,V$83)+'СЕТ СН'!$G$14+СВЦЭМ!$D$10+'СЕТ СН'!$G$6-'СЕТ СН'!$G$26</f>
        <v>2036.2665590000001</v>
      </c>
      <c r="W106" s="36">
        <f>SUMIFS(СВЦЭМ!$D$39:$D$782,СВЦЭМ!$A$39:$A$782,$A106,СВЦЭМ!$B$39:$B$782,W$83)+'СЕТ СН'!$G$14+СВЦЭМ!$D$10+'СЕТ СН'!$G$6-'СЕТ СН'!$G$26</f>
        <v>2060.64911643</v>
      </c>
      <c r="X106" s="36">
        <f>SUMIFS(СВЦЭМ!$D$39:$D$782,СВЦЭМ!$A$39:$A$782,$A106,СВЦЭМ!$B$39:$B$782,X$83)+'СЕТ СН'!$G$14+СВЦЭМ!$D$10+'СЕТ СН'!$G$6-'СЕТ СН'!$G$26</f>
        <v>2087.3213306100001</v>
      </c>
      <c r="Y106" s="36">
        <f>SUMIFS(СВЦЭМ!$D$39:$D$782,СВЦЭМ!$A$39:$A$782,$A106,СВЦЭМ!$B$39:$B$782,Y$83)+'СЕТ СН'!$G$14+СВЦЭМ!$D$10+'СЕТ СН'!$G$6-'СЕТ СН'!$G$26</f>
        <v>2119.7539206500001</v>
      </c>
    </row>
    <row r="107" spans="1:25" ht="15.75" x14ac:dyDescent="0.2">
      <c r="A107" s="35">
        <f t="shared" si="2"/>
        <v>44919</v>
      </c>
      <c r="B107" s="36">
        <f>SUMIFS(СВЦЭМ!$D$39:$D$782,СВЦЭМ!$A$39:$A$782,$A107,СВЦЭМ!$B$39:$B$782,B$83)+'СЕТ СН'!$G$14+СВЦЭМ!$D$10+'СЕТ СН'!$G$6-'СЕТ СН'!$G$26</f>
        <v>2054.2738687599999</v>
      </c>
      <c r="C107" s="36">
        <f>SUMIFS(СВЦЭМ!$D$39:$D$782,СВЦЭМ!$A$39:$A$782,$A107,СВЦЭМ!$B$39:$B$782,C$83)+'СЕТ СН'!$G$14+СВЦЭМ!$D$10+'СЕТ СН'!$G$6-'СЕТ СН'!$G$26</f>
        <v>2019.19952878</v>
      </c>
      <c r="D107" s="36">
        <f>SUMIFS(СВЦЭМ!$D$39:$D$782,СВЦЭМ!$A$39:$A$782,$A107,СВЦЭМ!$B$39:$B$782,D$83)+'СЕТ СН'!$G$14+СВЦЭМ!$D$10+'СЕТ СН'!$G$6-'СЕТ СН'!$G$26</f>
        <v>2003.1680123299998</v>
      </c>
      <c r="E107" s="36">
        <f>SUMIFS(СВЦЭМ!$D$39:$D$782,СВЦЭМ!$A$39:$A$782,$A107,СВЦЭМ!$B$39:$B$782,E$83)+'СЕТ СН'!$G$14+СВЦЭМ!$D$10+'СЕТ СН'!$G$6-'СЕТ СН'!$G$26</f>
        <v>1989.4986660099999</v>
      </c>
      <c r="F107" s="36">
        <f>SUMIFS(СВЦЭМ!$D$39:$D$782,СВЦЭМ!$A$39:$A$782,$A107,СВЦЭМ!$B$39:$B$782,F$83)+'СЕТ СН'!$G$14+СВЦЭМ!$D$10+'СЕТ СН'!$G$6-'СЕТ СН'!$G$26</f>
        <v>2037.7592361299999</v>
      </c>
      <c r="G107" s="36">
        <f>SUMIFS(СВЦЭМ!$D$39:$D$782,СВЦЭМ!$A$39:$A$782,$A107,СВЦЭМ!$B$39:$B$782,G$83)+'СЕТ СН'!$G$14+СВЦЭМ!$D$10+'СЕТ СН'!$G$6-'СЕТ СН'!$G$26</f>
        <v>2021.3809321099998</v>
      </c>
      <c r="H107" s="36">
        <f>SUMIFS(СВЦЭМ!$D$39:$D$782,СВЦЭМ!$A$39:$A$782,$A107,СВЦЭМ!$B$39:$B$782,H$83)+'СЕТ СН'!$G$14+СВЦЭМ!$D$10+'СЕТ СН'!$G$6-'СЕТ СН'!$G$26</f>
        <v>2015.8416518999998</v>
      </c>
      <c r="I107" s="36">
        <f>SUMIFS(СВЦЭМ!$D$39:$D$782,СВЦЭМ!$A$39:$A$782,$A107,СВЦЭМ!$B$39:$B$782,I$83)+'СЕТ СН'!$G$14+СВЦЭМ!$D$10+'СЕТ СН'!$G$6-'СЕТ СН'!$G$26</f>
        <v>1988.01071056</v>
      </c>
      <c r="J107" s="36">
        <f>SUMIFS(СВЦЭМ!$D$39:$D$782,СВЦЭМ!$A$39:$A$782,$A107,СВЦЭМ!$B$39:$B$782,J$83)+'СЕТ СН'!$G$14+СВЦЭМ!$D$10+'СЕТ СН'!$G$6-'СЕТ СН'!$G$26</f>
        <v>1980.5399850200001</v>
      </c>
      <c r="K107" s="36">
        <f>SUMIFS(СВЦЭМ!$D$39:$D$782,СВЦЭМ!$A$39:$A$782,$A107,СВЦЭМ!$B$39:$B$782,K$83)+'СЕТ СН'!$G$14+СВЦЭМ!$D$10+'СЕТ СН'!$G$6-'СЕТ СН'!$G$26</f>
        <v>1940.1219577799998</v>
      </c>
      <c r="L107" s="36">
        <f>SUMIFS(СВЦЭМ!$D$39:$D$782,СВЦЭМ!$A$39:$A$782,$A107,СВЦЭМ!$B$39:$B$782,L$83)+'СЕТ СН'!$G$14+СВЦЭМ!$D$10+'СЕТ СН'!$G$6-'СЕТ СН'!$G$26</f>
        <v>1915.7535794099999</v>
      </c>
      <c r="M107" s="36">
        <f>SUMIFS(СВЦЭМ!$D$39:$D$782,СВЦЭМ!$A$39:$A$782,$A107,СВЦЭМ!$B$39:$B$782,M$83)+'СЕТ СН'!$G$14+СВЦЭМ!$D$10+'СЕТ СН'!$G$6-'СЕТ СН'!$G$26</f>
        <v>1895.82723764</v>
      </c>
      <c r="N107" s="36">
        <f>SUMIFS(СВЦЭМ!$D$39:$D$782,СВЦЭМ!$A$39:$A$782,$A107,СВЦЭМ!$B$39:$B$782,N$83)+'СЕТ СН'!$G$14+СВЦЭМ!$D$10+'СЕТ СН'!$G$6-'СЕТ СН'!$G$26</f>
        <v>1922.9876216799998</v>
      </c>
      <c r="O107" s="36">
        <f>SUMIFS(СВЦЭМ!$D$39:$D$782,СВЦЭМ!$A$39:$A$782,$A107,СВЦЭМ!$B$39:$B$782,O$83)+'СЕТ СН'!$G$14+СВЦЭМ!$D$10+'СЕТ СН'!$G$6-'СЕТ СН'!$G$26</f>
        <v>1910.2987466599998</v>
      </c>
      <c r="P107" s="36">
        <f>SUMIFS(СВЦЭМ!$D$39:$D$782,СВЦЭМ!$A$39:$A$782,$A107,СВЦЭМ!$B$39:$B$782,P$83)+'СЕТ СН'!$G$14+СВЦЭМ!$D$10+'СЕТ СН'!$G$6-'СЕТ СН'!$G$26</f>
        <v>1909.94258253</v>
      </c>
      <c r="Q107" s="36">
        <f>SUMIFS(СВЦЭМ!$D$39:$D$782,СВЦЭМ!$A$39:$A$782,$A107,СВЦЭМ!$B$39:$B$782,Q$83)+'СЕТ СН'!$G$14+СВЦЭМ!$D$10+'СЕТ СН'!$G$6-'СЕТ СН'!$G$26</f>
        <v>1906.6476308299998</v>
      </c>
      <c r="R107" s="36">
        <f>SUMIFS(СВЦЭМ!$D$39:$D$782,СВЦЭМ!$A$39:$A$782,$A107,СВЦЭМ!$B$39:$B$782,R$83)+'СЕТ СН'!$G$14+СВЦЭМ!$D$10+'СЕТ СН'!$G$6-'СЕТ СН'!$G$26</f>
        <v>1912.6855277599998</v>
      </c>
      <c r="S107" s="36">
        <f>SUMIFS(СВЦЭМ!$D$39:$D$782,СВЦЭМ!$A$39:$A$782,$A107,СВЦЭМ!$B$39:$B$782,S$83)+'СЕТ СН'!$G$14+СВЦЭМ!$D$10+'СЕТ СН'!$G$6-'СЕТ СН'!$G$26</f>
        <v>1869.1699976499999</v>
      </c>
      <c r="T107" s="36">
        <f>SUMIFS(СВЦЭМ!$D$39:$D$782,СВЦЭМ!$A$39:$A$782,$A107,СВЦЭМ!$B$39:$B$782,T$83)+'СЕТ СН'!$G$14+СВЦЭМ!$D$10+'СЕТ СН'!$G$6-'СЕТ СН'!$G$26</f>
        <v>1856.2879985099999</v>
      </c>
      <c r="U107" s="36">
        <f>SUMIFS(СВЦЭМ!$D$39:$D$782,СВЦЭМ!$A$39:$A$782,$A107,СВЦЭМ!$B$39:$B$782,U$83)+'СЕТ СН'!$G$14+СВЦЭМ!$D$10+'СЕТ СН'!$G$6-'СЕТ СН'!$G$26</f>
        <v>1875.7336454000001</v>
      </c>
      <c r="V107" s="36">
        <f>SUMIFS(СВЦЭМ!$D$39:$D$782,СВЦЭМ!$A$39:$A$782,$A107,СВЦЭМ!$B$39:$B$782,V$83)+'СЕТ СН'!$G$14+СВЦЭМ!$D$10+'СЕТ СН'!$G$6-'СЕТ СН'!$G$26</f>
        <v>1895.35302968</v>
      </c>
      <c r="W107" s="36">
        <f>SUMIFS(СВЦЭМ!$D$39:$D$782,СВЦЭМ!$A$39:$A$782,$A107,СВЦЭМ!$B$39:$B$782,W$83)+'СЕТ СН'!$G$14+СВЦЭМ!$D$10+'СЕТ СН'!$G$6-'СЕТ СН'!$G$26</f>
        <v>1912.1130271799998</v>
      </c>
      <c r="X107" s="36">
        <f>SUMIFS(СВЦЭМ!$D$39:$D$782,СВЦЭМ!$A$39:$A$782,$A107,СВЦЭМ!$B$39:$B$782,X$83)+'СЕТ СН'!$G$14+СВЦЭМ!$D$10+'СЕТ СН'!$G$6-'СЕТ СН'!$G$26</f>
        <v>1926.3579798299997</v>
      </c>
      <c r="Y107" s="36">
        <f>SUMIFS(СВЦЭМ!$D$39:$D$782,СВЦЭМ!$A$39:$A$782,$A107,СВЦЭМ!$B$39:$B$782,Y$83)+'СЕТ СН'!$G$14+СВЦЭМ!$D$10+'СЕТ СН'!$G$6-'СЕТ СН'!$G$26</f>
        <v>1920.3947485600002</v>
      </c>
    </row>
    <row r="108" spans="1:25" ht="15.75" x14ac:dyDescent="0.2">
      <c r="A108" s="35">
        <f t="shared" si="2"/>
        <v>44920</v>
      </c>
      <c r="B108" s="36">
        <f>SUMIFS(СВЦЭМ!$D$39:$D$782,СВЦЭМ!$A$39:$A$782,$A108,СВЦЭМ!$B$39:$B$782,B$83)+'СЕТ СН'!$G$14+СВЦЭМ!$D$10+'СЕТ СН'!$G$6-'СЕТ СН'!$G$26</f>
        <v>1966.0204838999998</v>
      </c>
      <c r="C108" s="36">
        <f>SUMIFS(СВЦЭМ!$D$39:$D$782,СВЦЭМ!$A$39:$A$782,$A108,СВЦЭМ!$B$39:$B$782,C$83)+'СЕТ СН'!$G$14+СВЦЭМ!$D$10+'СЕТ СН'!$G$6-'СЕТ СН'!$G$26</f>
        <v>1982.7866230300001</v>
      </c>
      <c r="D108" s="36">
        <f>SUMIFS(СВЦЭМ!$D$39:$D$782,СВЦЭМ!$A$39:$A$782,$A108,СВЦЭМ!$B$39:$B$782,D$83)+'СЕТ СН'!$G$14+СВЦЭМ!$D$10+'СЕТ СН'!$G$6-'СЕТ СН'!$G$26</f>
        <v>1956.6344388699999</v>
      </c>
      <c r="E108" s="36">
        <f>SUMIFS(СВЦЭМ!$D$39:$D$782,СВЦЭМ!$A$39:$A$782,$A108,СВЦЭМ!$B$39:$B$782,E$83)+'СЕТ СН'!$G$14+СВЦЭМ!$D$10+'СЕТ СН'!$G$6-'СЕТ СН'!$G$26</f>
        <v>1948.37200476</v>
      </c>
      <c r="F108" s="36">
        <f>SUMIFS(СВЦЭМ!$D$39:$D$782,СВЦЭМ!$A$39:$A$782,$A108,СВЦЭМ!$B$39:$B$782,F$83)+'СЕТ СН'!$G$14+СВЦЭМ!$D$10+'СЕТ СН'!$G$6-'СЕТ СН'!$G$26</f>
        <v>2010.1324955099999</v>
      </c>
      <c r="G108" s="36">
        <f>SUMIFS(СВЦЭМ!$D$39:$D$782,СВЦЭМ!$A$39:$A$782,$A108,СВЦЭМ!$B$39:$B$782,G$83)+'СЕТ СН'!$G$14+СВЦЭМ!$D$10+'СЕТ СН'!$G$6-'СЕТ СН'!$G$26</f>
        <v>2006.2240505</v>
      </c>
      <c r="H108" s="36">
        <f>SUMIFS(СВЦЭМ!$D$39:$D$782,СВЦЭМ!$A$39:$A$782,$A108,СВЦЭМ!$B$39:$B$782,H$83)+'СЕТ СН'!$G$14+СВЦЭМ!$D$10+'СЕТ СН'!$G$6-'СЕТ СН'!$G$26</f>
        <v>1992.5083023100001</v>
      </c>
      <c r="I108" s="36">
        <f>SUMIFS(СВЦЭМ!$D$39:$D$782,СВЦЭМ!$A$39:$A$782,$A108,СВЦЭМ!$B$39:$B$782,I$83)+'СЕТ СН'!$G$14+СВЦЭМ!$D$10+'СЕТ СН'!$G$6-'СЕТ СН'!$G$26</f>
        <v>2029.3739290099998</v>
      </c>
      <c r="J108" s="36">
        <f>SUMIFS(СВЦЭМ!$D$39:$D$782,СВЦЭМ!$A$39:$A$782,$A108,СВЦЭМ!$B$39:$B$782,J$83)+'СЕТ СН'!$G$14+СВЦЭМ!$D$10+'СЕТ СН'!$G$6-'СЕТ СН'!$G$26</f>
        <v>2017.4547774600001</v>
      </c>
      <c r="K108" s="36">
        <f>SUMIFS(СВЦЭМ!$D$39:$D$782,СВЦЭМ!$A$39:$A$782,$A108,СВЦЭМ!$B$39:$B$782,K$83)+'СЕТ СН'!$G$14+СВЦЭМ!$D$10+'СЕТ СН'!$G$6-'СЕТ СН'!$G$26</f>
        <v>2006.9675076399999</v>
      </c>
      <c r="L108" s="36">
        <f>SUMIFS(СВЦЭМ!$D$39:$D$782,СВЦЭМ!$A$39:$A$782,$A108,СВЦЭМ!$B$39:$B$782,L$83)+'СЕТ СН'!$G$14+СВЦЭМ!$D$10+'СЕТ СН'!$G$6-'СЕТ СН'!$G$26</f>
        <v>1959.0195463099999</v>
      </c>
      <c r="M108" s="36">
        <f>SUMIFS(СВЦЭМ!$D$39:$D$782,СВЦЭМ!$A$39:$A$782,$A108,СВЦЭМ!$B$39:$B$782,M$83)+'СЕТ СН'!$G$14+СВЦЭМ!$D$10+'СЕТ СН'!$G$6-'СЕТ СН'!$G$26</f>
        <v>1969.6536147399997</v>
      </c>
      <c r="N108" s="36">
        <f>SUMIFS(СВЦЭМ!$D$39:$D$782,СВЦЭМ!$A$39:$A$782,$A108,СВЦЭМ!$B$39:$B$782,N$83)+'СЕТ СН'!$G$14+СВЦЭМ!$D$10+'СЕТ СН'!$G$6-'СЕТ СН'!$G$26</f>
        <v>1990.0179435999999</v>
      </c>
      <c r="O108" s="36">
        <f>SUMIFS(СВЦЭМ!$D$39:$D$782,СВЦЭМ!$A$39:$A$782,$A108,СВЦЭМ!$B$39:$B$782,O$83)+'СЕТ СН'!$G$14+СВЦЭМ!$D$10+'СЕТ СН'!$G$6-'СЕТ СН'!$G$26</f>
        <v>1994.0968893899999</v>
      </c>
      <c r="P108" s="36">
        <f>SUMIFS(СВЦЭМ!$D$39:$D$782,СВЦЭМ!$A$39:$A$782,$A108,СВЦЭМ!$B$39:$B$782,P$83)+'СЕТ СН'!$G$14+СВЦЭМ!$D$10+'СЕТ СН'!$G$6-'СЕТ СН'!$G$26</f>
        <v>2010.8662200499998</v>
      </c>
      <c r="Q108" s="36">
        <f>SUMIFS(СВЦЭМ!$D$39:$D$782,СВЦЭМ!$A$39:$A$782,$A108,СВЦЭМ!$B$39:$B$782,Q$83)+'СЕТ СН'!$G$14+СВЦЭМ!$D$10+'СЕТ СН'!$G$6-'СЕТ СН'!$G$26</f>
        <v>2005.97872001</v>
      </c>
      <c r="R108" s="36">
        <f>SUMIFS(СВЦЭМ!$D$39:$D$782,СВЦЭМ!$A$39:$A$782,$A108,СВЦЭМ!$B$39:$B$782,R$83)+'СЕТ СН'!$G$14+СВЦЭМ!$D$10+'СЕТ СН'!$G$6-'СЕТ СН'!$G$26</f>
        <v>2003.72475738</v>
      </c>
      <c r="S108" s="36">
        <f>SUMIFS(СВЦЭМ!$D$39:$D$782,СВЦЭМ!$A$39:$A$782,$A108,СВЦЭМ!$B$39:$B$782,S$83)+'СЕТ СН'!$G$14+СВЦЭМ!$D$10+'СЕТ СН'!$G$6-'СЕТ СН'!$G$26</f>
        <v>1978.9889331499999</v>
      </c>
      <c r="T108" s="36">
        <f>SUMIFS(СВЦЭМ!$D$39:$D$782,СВЦЭМ!$A$39:$A$782,$A108,СВЦЭМ!$B$39:$B$782,T$83)+'СЕТ СН'!$G$14+СВЦЭМ!$D$10+'СЕТ СН'!$G$6-'СЕТ СН'!$G$26</f>
        <v>1957.1633391400001</v>
      </c>
      <c r="U108" s="36">
        <f>SUMIFS(СВЦЭМ!$D$39:$D$782,СВЦЭМ!$A$39:$A$782,$A108,СВЦЭМ!$B$39:$B$782,U$83)+'СЕТ СН'!$G$14+СВЦЭМ!$D$10+'СЕТ СН'!$G$6-'СЕТ СН'!$G$26</f>
        <v>1960.2539129500001</v>
      </c>
      <c r="V108" s="36">
        <f>SUMIFS(СВЦЭМ!$D$39:$D$782,СВЦЭМ!$A$39:$A$782,$A108,СВЦЭМ!$B$39:$B$782,V$83)+'СЕТ СН'!$G$14+СВЦЭМ!$D$10+'СЕТ СН'!$G$6-'СЕТ СН'!$G$26</f>
        <v>1991.05205768</v>
      </c>
      <c r="W108" s="36">
        <f>SUMIFS(СВЦЭМ!$D$39:$D$782,СВЦЭМ!$A$39:$A$782,$A108,СВЦЭМ!$B$39:$B$782,W$83)+'СЕТ СН'!$G$14+СВЦЭМ!$D$10+'СЕТ СН'!$G$6-'СЕТ СН'!$G$26</f>
        <v>2010.8015046599999</v>
      </c>
      <c r="X108" s="36">
        <f>SUMIFS(СВЦЭМ!$D$39:$D$782,СВЦЭМ!$A$39:$A$782,$A108,СВЦЭМ!$B$39:$B$782,X$83)+'СЕТ СН'!$G$14+СВЦЭМ!$D$10+'СЕТ СН'!$G$6-'СЕТ СН'!$G$26</f>
        <v>2040.52909477</v>
      </c>
      <c r="Y108" s="36">
        <f>SUMIFS(СВЦЭМ!$D$39:$D$782,СВЦЭМ!$A$39:$A$782,$A108,СВЦЭМ!$B$39:$B$782,Y$83)+'СЕТ СН'!$G$14+СВЦЭМ!$D$10+'СЕТ СН'!$G$6-'СЕТ СН'!$G$26</f>
        <v>2068.18812652</v>
      </c>
    </row>
    <row r="109" spans="1:25" ht="15.75" x14ac:dyDescent="0.2">
      <c r="A109" s="35">
        <f t="shared" si="2"/>
        <v>44921</v>
      </c>
      <c r="B109" s="36">
        <f>SUMIFS(СВЦЭМ!$D$39:$D$782,СВЦЭМ!$A$39:$A$782,$A109,СВЦЭМ!$B$39:$B$782,B$83)+'СЕТ СН'!$G$14+СВЦЭМ!$D$10+'СЕТ СН'!$G$6-'СЕТ СН'!$G$26</f>
        <v>2113.7120031899999</v>
      </c>
      <c r="C109" s="36">
        <f>SUMIFS(СВЦЭМ!$D$39:$D$782,СВЦЭМ!$A$39:$A$782,$A109,СВЦЭМ!$B$39:$B$782,C$83)+'СЕТ СН'!$G$14+СВЦЭМ!$D$10+'СЕТ СН'!$G$6-'СЕТ СН'!$G$26</f>
        <v>2133.94058946</v>
      </c>
      <c r="D109" s="36">
        <f>SUMIFS(СВЦЭМ!$D$39:$D$782,СВЦЭМ!$A$39:$A$782,$A109,СВЦЭМ!$B$39:$B$782,D$83)+'СЕТ СН'!$G$14+СВЦЭМ!$D$10+'СЕТ СН'!$G$6-'СЕТ СН'!$G$26</f>
        <v>2138.5466683099999</v>
      </c>
      <c r="E109" s="36">
        <f>SUMIFS(СВЦЭМ!$D$39:$D$782,СВЦЭМ!$A$39:$A$782,$A109,СВЦЭМ!$B$39:$B$782,E$83)+'СЕТ СН'!$G$14+СВЦЭМ!$D$10+'СЕТ СН'!$G$6-'СЕТ СН'!$G$26</f>
        <v>2147.36298554</v>
      </c>
      <c r="F109" s="36">
        <f>SUMIFS(СВЦЭМ!$D$39:$D$782,СВЦЭМ!$A$39:$A$782,$A109,СВЦЭМ!$B$39:$B$782,F$83)+'СЕТ СН'!$G$14+СВЦЭМ!$D$10+'СЕТ СН'!$G$6-'СЕТ СН'!$G$26</f>
        <v>2188.4480716099997</v>
      </c>
      <c r="G109" s="36">
        <f>SUMIFS(СВЦЭМ!$D$39:$D$782,СВЦЭМ!$A$39:$A$782,$A109,СВЦЭМ!$B$39:$B$782,G$83)+'СЕТ СН'!$G$14+СВЦЭМ!$D$10+'СЕТ СН'!$G$6-'СЕТ СН'!$G$26</f>
        <v>2175.50238244</v>
      </c>
      <c r="H109" s="36">
        <f>SUMIFS(СВЦЭМ!$D$39:$D$782,СВЦЭМ!$A$39:$A$782,$A109,СВЦЭМ!$B$39:$B$782,H$83)+'СЕТ СН'!$G$14+СВЦЭМ!$D$10+'СЕТ СН'!$G$6-'СЕТ СН'!$G$26</f>
        <v>2134.4775881800001</v>
      </c>
      <c r="I109" s="36">
        <f>SUMIFS(СВЦЭМ!$D$39:$D$782,СВЦЭМ!$A$39:$A$782,$A109,СВЦЭМ!$B$39:$B$782,I$83)+'СЕТ СН'!$G$14+СВЦЭМ!$D$10+'СЕТ СН'!$G$6-'СЕТ СН'!$G$26</f>
        <v>2097.4199664399998</v>
      </c>
      <c r="J109" s="36">
        <f>SUMIFS(СВЦЭМ!$D$39:$D$782,СВЦЭМ!$A$39:$A$782,$A109,СВЦЭМ!$B$39:$B$782,J$83)+'СЕТ СН'!$G$14+СВЦЭМ!$D$10+'СЕТ СН'!$G$6-'СЕТ СН'!$G$26</f>
        <v>2089.4247080800001</v>
      </c>
      <c r="K109" s="36">
        <f>SUMIFS(СВЦЭМ!$D$39:$D$782,СВЦЭМ!$A$39:$A$782,$A109,СВЦЭМ!$B$39:$B$782,K$83)+'СЕТ СН'!$G$14+СВЦЭМ!$D$10+'СЕТ СН'!$G$6-'СЕТ СН'!$G$26</f>
        <v>2081.70533871</v>
      </c>
      <c r="L109" s="36">
        <f>SUMIFS(СВЦЭМ!$D$39:$D$782,СВЦЭМ!$A$39:$A$782,$A109,СВЦЭМ!$B$39:$B$782,L$83)+'СЕТ СН'!$G$14+СВЦЭМ!$D$10+'СЕТ СН'!$G$6-'СЕТ СН'!$G$26</f>
        <v>2074.3077805799999</v>
      </c>
      <c r="M109" s="36">
        <f>SUMIFS(СВЦЭМ!$D$39:$D$782,СВЦЭМ!$A$39:$A$782,$A109,СВЦЭМ!$B$39:$B$782,M$83)+'СЕТ СН'!$G$14+СВЦЭМ!$D$10+'СЕТ СН'!$G$6-'СЕТ СН'!$G$26</f>
        <v>2058.1663865999999</v>
      </c>
      <c r="N109" s="36">
        <f>SUMIFS(СВЦЭМ!$D$39:$D$782,СВЦЭМ!$A$39:$A$782,$A109,СВЦЭМ!$B$39:$B$782,N$83)+'СЕТ СН'!$G$14+СВЦЭМ!$D$10+'СЕТ СН'!$G$6-'СЕТ СН'!$G$26</f>
        <v>2067.0166603899997</v>
      </c>
      <c r="O109" s="36">
        <f>SUMIFS(СВЦЭМ!$D$39:$D$782,СВЦЭМ!$A$39:$A$782,$A109,СВЦЭМ!$B$39:$B$782,O$83)+'СЕТ СН'!$G$14+СВЦЭМ!$D$10+'СЕТ СН'!$G$6-'СЕТ СН'!$G$26</f>
        <v>2056.4212527899999</v>
      </c>
      <c r="P109" s="36">
        <f>SUMIFS(СВЦЭМ!$D$39:$D$782,СВЦЭМ!$A$39:$A$782,$A109,СВЦЭМ!$B$39:$B$782,P$83)+'СЕТ СН'!$G$14+СВЦЭМ!$D$10+'СЕТ СН'!$G$6-'СЕТ СН'!$G$26</f>
        <v>2073.6008978199998</v>
      </c>
      <c r="Q109" s="36">
        <f>SUMIFS(СВЦЭМ!$D$39:$D$782,СВЦЭМ!$A$39:$A$782,$A109,СВЦЭМ!$B$39:$B$782,Q$83)+'СЕТ СН'!$G$14+СВЦЭМ!$D$10+'СЕТ СН'!$G$6-'СЕТ СН'!$G$26</f>
        <v>2047.3842183100001</v>
      </c>
      <c r="R109" s="36">
        <f>SUMIFS(СВЦЭМ!$D$39:$D$782,СВЦЭМ!$A$39:$A$782,$A109,СВЦЭМ!$B$39:$B$782,R$83)+'СЕТ СН'!$G$14+СВЦЭМ!$D$10+'СЕТ СН'!$G$6-'СЕТ СН'!$G$26</f>
        <v>2037.5206538799998</v>
      </c>
      <c r="S109" s="36">
        <f>SUMIFS(СВЦЭМ!$D$39:$D$782,СВЦЭМ!$A$39:$A$782,$A109,СВЦЭМ!$B$39:$B$782,S$83)+'СЕТ СН'!$G$14+СВЦЭМ!$D$10+'СЕТ СН'!$G$6-'СЕТ СН'!$G$26</f>
        <v>2006.4768560500002</v>
      </c>
      <c r="T109" s="36">
        <f>SUMIFS(СВЦЭМ!$D$39:$D$782,СВЦЭМ!$A$39:$A$782,$A109,СВЦЭМ!$B$39:$B$782,T$83)+'СЕТ СН'!$G$14+СВЦЭМ!$D$10+'СЕТ СН'!$G$6-'СЕТ СН'!$G$26</f>
        <v>1954.9989867499999</v>
      </c>
      <c r="U109" s="36">
        <f>SUMIFS(СВЦЭМ!$D$39:$D$782,СВЦЭМ!$A$39:$A$782,$A109,СВЦЭМ!$B$39:$B$782,U$83)+'СЕТ СН'!$G$14+СВЦЭМ!$D$10+'СЕТ СН'!$G$6-'СЕТ СН'!$G$26</f>
        <v>1988.7491936500001</v>
      </c>
      <c r="V109" s="36">
        <f>SUMIFS(СВЦЭМ!$D$39:$D$782,СВЦЭМ!$A$39:$A$782,$A109,СВЦЭМ!$B$39:$B$782,V$83)+'СЕТ СН'!$G$14+СВЦЭМ!$D$10+'СЕТ СН'!$G$6-'СЕТ СН'!$G$26</f>
        <v>2000.1336029399999</v>
      </c>
      <c r="W109" s="36">
        <f>SUMIFS(СВЦЭМ!$D$39:$D$782,СВЦЭМ!$A$39:$A$782,$A109,СВЦЭМ!$B$39:$B$782,W$83)+'СЕТ СН'!$G$14+СВЦЭМ!$D$10+'СЕТ СН'!$G$6-'СЕТ СН'!$G$26</f>
        <v>2028.4198129599999</v>
      </c>
      <c r="X109" s="36">
        <f>SUMIFS(СВЦЭМ!$D$39:$D$782,СВЦЭМ!$A$39:$A$782,$A109,СВЦЭМ!$B$39:$B$782,X$83)+'СЕТ СН'!$G$14+СВЦЭМ!$D$10+'СЕТ СН'!$G$6-'СЕТ СН'!$G$26</f>
        <v>2058.3433626000001</v>
      </c>
      <c r="Y109" s="36">
        <f>SUMIFS(СВЦЭМ!$D$39:$D$782,СВЦЭМ!$A$39:$A$782,$A109,СВЦЭМ!$B$39:$B$782,Y$83)+'СЕТ СН'!$G$14+СВЦЭМ!$D$10+'СЕТ СН'!$G$6-'СЕТ СН'!$G$26</f>
        <v>2075.9629783599999</v>
      </c>
    </row>
    <row r="110" spans="1:25" ht="15.75" x14ac:dyDescent="0.2">
      <c r="A110" s="35">
        <f t="shared" si="2"/>
        <v>44922</v>
      </c>
      <c r="B110" s="36">
        <f>SUMIFS(СВЦЭМ!$D$39:$D$782,СВЦЭМ!$A$39:$A$782,$A110,СВЦЭМ!$B$39:$B$782,B$83)+'СЕТ СН'!$G$14+СВЦЭМ!$D$10+'СЕТ СН'!$G$6-'СЕТ СН'!$G$26</f>
        <v>1989.1016959399999</v>
      </c>
      <c r="C110" s="36">
        <f>SUMIFS(СВЦЭМ!$D$39:$D$782,СВЦЭМ!$A$39:$A$782,$A110,СВЦЭМ!$B$39:$B$782,C$83)+'СЕТ СН'!$G$14+СВЦЭМ!$D$10+'СЕТ СН'!$G$6-'СЕТ СН'!$G$26</f>
        <v>2011.8853185399998</v>
      </c>
      <c r="D110" s="36">
        <f>SUMIFS(СВЦЭМ!$D$39:$D$782,СВЦЭМ!$A$39:$A$782,$A110,СВЦЭМ!$B$39:$B$782,D$83)+'СЕТ СН'!$G$14+СВЦЭМ!$D$10+'СЕТ СН'!$G$6-'СЕТ СН'!$G$26</f>
        <v>2019.39171592</v>
      </c>
      <c r="E110" s="36">
        <f>SUMIFS(СВЦЭМ!$D$39:$D$782,СВЦЭМ!$A$39:$A$782,$A110,СВЦЭМ!$B$39:$B$782,E$83)+'СЕТ СН'!$G$14+СВЦЭМ!$D$10+'СЕТ СН'!$G$6-'СЕТ СН'!$G$26</f>
        <v>2035.7751829599997</v>
      </c>
      <c r="F110" s="36">
        <f>SUMIFS(СВЦЭМ!$D$39:$D$782,СВЦЭМ!$A$39:$A$782,$A110,СВЦЭМ!$B$39:$B$782,F$83)+'СЕТ СН'!$G$14+СВЦЭМ!$D$10+'СЕТ СН'!$G$6-'СЕТ СН'!$G$26</f>
        <v>2072.02047378</v>
      </c>
      <c r="G110" s="36">
        <f>SUMIFS(СВЦЭМ!$D$39:$D$782,СВЦЭМ!$A$39:$A$782,$A110,СВЦЭМ!$B$39:$B$782,G$83)+'СЕТ СН'!$G$14+СВЦЭМ!$D$10+'СЕТ СН'!$G$6-'СЕТ СН'!$G$26</f>
        <v>2059.2594843900001</v>
      </c>
      <c r="H110" s="36">
        <f>SUMIFS(СВЦЭМ!$D$39:$D$782,СВЦЭМ!$A$39:$A$782,$A110,СВЦЭМ!$B$39:$B$782,H$83)+'СЕТ СН'!$G$14+СВЦЭМ!$D$10+'СЕТ СН'!$G$6-'СЕТ СН'!$G$26</f>
        <v>2018.16401769</v>
      </c>
      <c r="I110" s="36">
        <f>SUMIFS(СВЦЭМ!$D$39:$D$782,СВЦЭМ!$A$39:$A$782,$A110,СВЦЭМ!$B$39:$B$782,I$83)+'СЕТ СН'!$G$14+СВЦЭМ!$D$10+'СЕТ СН'!$G$6-'СЕТ СН'!$G$26</f>
        <v>1972.28584886</v>
      </c>
      <c r="J110" s="36">
        <f>SUMIFS(СВЦЭМ!$D$39:$D$782,СВЦЭМ!$A$39:$A$782,$A110,СВЦЭМ!$B$39:$B$782,J$83)+'СЕТ СН'!$G$14+СВЦЭМ!$D$10+'СЕТ СН'!$G$6-'СЕТ СН'!$G$26</f>
        <v>1926.73596408</v>
      </c>
      <c r="K110" s="36">
        <f>SUMIFS(СВЦЭМ!$D$39:$D$782,СВЦЭМ!$A$39:$A$782,$A110,СВЦЭМ!$B$39:$B$782,K$83)+'СЕТ СН'!$G$14+СВЦЭМ!$D$10+'СЕТ СН'!$G$6-'СЕТ СН'!$G$26</f>
        <v>1920.6028607799999</v>
      </c>
      <c r="L110" s="36">
        <f>SUMIFS(СВЦЭМ!$D$39:$D$782,СВЦЭМ!$A$39:$A$782,$A110,СВЦЭМ!$B$39:$B$782,L$83)+'СЕТ СН'!$G$14+СВЦЭМ!$D$10+'СЕТ СН'!$G$6-'СЕТ СН'!$G$26</f>
        <v>1942.9763088300001</v>
      </c>
      <c r="M110" s="36">
        <f>SUMIFS(СВЦЭМ!$D$39:$D$782,СВЦЭМ!$A$39:$A$782,$A110,СВЦЭМ!$B$39:$B$782,M$83)+'СЕТ СН'!$G$14+СВЦЭМ!$D$10+'СЕТ СН'!$G$6-'СЕТ СН'!$G$26</f>
        <v>1931.9315992399997</v>
      </c>
      <c r="N110" s="36">
        <f>SUMIFS(СВЦЭМ!$D$39:$D$782,СВЦЭМ!$A$39:$A$782,$A110,СВЦЭМ!$B$39:$B$782,N$83)+'СЕТ СН'!$G$14+СВЦЭМ!$D$10+'СЕТ СН'!$G$6-'СЕТ СН'!$G$26</f>
        <v>1935.13814237</v>
      </c>
      <c r="O110" s="36">
        <f>SUMIFS(СВЦЭМ!$D$39:$D$782,СВЦЭМ!$A$39:$A$782,$A110,СВЦЭМ!$B$39:$B$782,O$83)+'СЕТ СН'!$G$14+СВЦЭМ!$D$10+'СЕТ СН'!$G$6-'СЕТ СН'!$G$26</f>
        <v>1942.0560355399998</v>
      </c>
      <c r="P110" s="36">
        <f>SUMIFS(СВЦЭМ!$D$39:$D$782,СВЦЭМ!$A$39:$A$782,$A110,СВЦЭМ!$B$39:$B$782,P$83)+'СЕТ СН'!$G$14+СВЦЭМ!$D$10+'СЕТ СН'!$G$6-'СЕТ СН'!$G$26</f>
        <v>1946.8514542200001</v>
      </c>
      <c r="Q110" s="36">
        <f>SUMIFS(СВЦЭМ!$D$39:$D$782,СВЦЭМ!$A$39:$A$782,$A110,СВЦЭМ!$B$39:$B$782,Q$83)+'СЕТ СН'!$G$14+СВЦЭМ!$D$10+'СЕТ СН'!$G$6-'СЕТ СН'!$G$26</f>
        <v>1956.5149157400001</v>
      </c>
      <c r="R110" s="36">
        <f>SUMIFS(СВЦЭМ!$D$39:$D$782,СВЦЭМ!$A$39:$A$782,$A110,СВЦЭМ!$B$39:$B$782,R$83)+'СЕТ СН'!$G$14+СВЦЭМ!$D$10+'СЕТ СН'!$G$6-'СЕТ СН'!$G$26</f>
        <v>1955.9786193099999</v>
      </c>
      <c r="S110" s="36">
        <f>SUMIFS(СВЦЭМ!$D$39:$D$782,СВЦЭМ!$A$39:$A$782,$A110,СВЦЭМ!$B$39:$B$782,S$83)+'СЕТ СН'!$G$14+СВЦЭМ!$D$10+'СЕТ СН'!$G$6-'СЕТ СН'!$G$26</f>
        <v>1927.3919048499997</v>
      </c>
      <c r="T110" s="36">
        <f>SUMIFS(СВЦЭМ!$D$39:$D$782,СВЦЭМ!$A$39:$A$782,$A110,СВЦЭМ!$B$39:$B$782,T$83)+'СЕТ СН'!$G$14+СВЦЭМ!$D$10+'СЕТ СН'!$G$6-'СЕТ СН'!$G$26</f>
        <v>1879.6421687299999</v>
      </c>
      <c r="U110" s="36">
        <f>SUMIFS(СВЦЭМ!$D$39:$D$782,СВЦЭМ!$A$39:$A$782,$A110,СВЦЭМ!$B$39:$B$782,U$83)+'СЕТ СН'!$G$14+СВЦЭМ!$D$10+'СЕТ СН'!$G$6-'СЕТ СН'!$G$26</f>
        <v>1901.4962580599999</v>
      </c>
      <c r="V110" s="36">
        <f>SUMIFS(СВЦЭМ!$D$39:$D$782,СВЦЭМ!$A$39:$A$782,$A110,СВЦЭМ!$B$39:$B$782,V$83)+'СЕТ СН'!$G$14+СВЦЭМ!$D$10+'СЕТ СН'!$G$6-'СЕТ СН'!$G$26</f>
        <v>1927.8159229799999</v>
      </c>
      <c r="W110" s="36">
        <f>SUMIFS(СВЦЭМ!$D$39:$D$782,СВЦЭМ!$A$39:$A$782,$A110,СВЦЭМ!$B$39:$B$782,W$83)+'СЕТ СН'!$G$14+СВЦЭМ!$D$10+'СЕТ СН'!$G$6-'СЕТ СН'!$G$26</f>
        <v>1958.7178254</v>
      </c>
      <c r="X110" s="36">
        <f>SUMIFS(СВЦЭМ!$D$39:$D$782,СВЦЭМ!$A$39:$A$782,$A110,СВЦЭМ!$B$39:$B$782,X$83)+'СЕТ СН'!$G$14+СВЦЭМ!$D$10+'СЕТ СН'!$G$6-'СЕТ СН'!$G$26</f>
        <v>1962.78546052</v>
      </c>
      <c r="Y110" s="36">
        <f>SUMIFS(СВЦЭМ!$D$39:$D$782,СВЦЭМ!$A$39:$A$782,$A110,СВЦЭМ!$B$39:$B$782,Y$83)+'СЕТ СН'!$G$14+СВЦЭМ!$D$10+'СЕТ СН'!$G$6-'СЕТ СН'!$G$26</f>
        <v>1993.7335334999998</v>
      </c>
    </row>
    <row r="111" spans="1:25" ht="15.75" x14ac:dyDescent="0.2">
      <c r="A111" s="35">
        <f t="shared" si="2"/>
        <v>44923</v>
      </c>
      <c r="B111" s="36">
        <f>SUMIFS(СВЦЭМ!$D$39:$D$782,СВЦЭМ!$A$39:$A$782,$A111,СВЦЭМ!$B$39:$B$782,B$83)+'СЕТ СН'!$G$14+СВЦЭМ!$D$10+'СЕТ СН'!$G$6-'СЕТ СН'!$G$26</f>
        <v>2013.13004271</v>
      </c>
      <c r="C111" s="36">
        <f>SUMIFS(СВЦЭМ!$D$39:$D$782,СВЦЭМ!$A$39:$A$782,$A111,СВЦЭМ!$B$39:$B$782,C$83)+'СЕТ СН'!$G$14+СВЦЭМ!$D$10+'СЕТ СН'!$G$6-'СЕТ СН'!$G$26</f>
        <v>2059.15562907</v>
      </c>
      <c r="D111" s="36">
        <f>SUMIFS(СВЦЭМ!$D$39:$D$782,СВЦЭМ!$A$39:$A$782,$A111,СВЦЭМ!$B$39:$B$782,D$83)+'СЕТ СН'!$G$14+СВЦЭМ!$D$10+'СЕТ СН'!$G$6-'СЕТ СН'!$G$26</f>
        <v>2110.4229485800001</v>
      </c>
      <c r="E111" s="36">
        <f>SUMIFS(СВЦЭМ!$D$39:$D$782,СВЦЭМ!$A$39:$A$782,$A111,СВЦЭМ!$B$39:$B$782,E$83)+'СЕТ СН'!$G$14+СВЦЭМ!$D$10+'СЕТ СН'!$G$6-'СЕТ СН'!$G$26</f>
        <v>2057.5755883500001</v>
      </c>
      <c r="F111" s="36">
        <f>SUMIFS(СВЦЭМ!$D$39:$D$782,СВЦЭМ!$A$39:$A$782,$A111,СВЦЭМ!$B$39:$B$782,F$83)+'СЕТ СН'!$G$14+СВЦЭМ!$D$10+'СЕТ СН'!$G$6-'СЕТ СН'!$G$26</f>
        <v>2071.26156704</v>
      </c>
      <c r="G111" s="36">
        <f>SUMIFS(СВЦЭМ!$D$39:$D$782,СВЦЭМ!$A$39:$A$782,$A111,СВЦЭМ!$B$39:$B$782,G$83)+'СЕТ СН'!$G$14+СВЦЭМ!$D$10+'СЕТ СН'!$G$6-'СЕТ СН'!$G$26</f>
        <v>2055.9568529799999</v>
      </c>
      <c r="H111" s="36">
        <f>SUMIFS(СВЦЭМ!$D$39:$D$782,СВЦЭМ!$A$39:$A$782,$A111,СВЦЭМ!$B$39:$B$782,H$83)+'СЕТ СН'!$G$14+СВЦЭМ!$D$10+'СЕТ СН'!$G$6-'СЕТ СН'!$G$26</f>
        <v>2052.3286171599998</v>
      </c>
      <c r="I111" s="36">
        <f>SUMIFS(СВЦЭМ!$D$39:$D$782,СВЦЭМ!$A$39:$A$782,$A111,СВЦЭМ!$B$39:$B$782,I$83)+'СЕТ СН'!$G$14+СВЦЭМ!$D$10+'СЕТ СН'!$G$6-'СЕТ СН'!$G$26</f>
        <v>2005.82577184</v>
      </c>
      <c r="J111" s="36">
        <f>SUMIFS(СВЦЭМ!$D$39:$D$782,СВЦЭМ!$A$39:$A$782,$A111,СВЦЭМ!$B$39:$B$782,J$83)+'СЕТ СН'!$G$14+СВЦЭМ!$D$10+'СЕТ СН'!$G$6-'СЕТ СН'!$G$26</f>
        <v>1995.2820603999999</v>
      </c>
      <c r="K111" s="36">
        <f>SUMIFS(СВЦЭМ!$D$39:$D$782,СВЦЭМ!$A$39:$A$782,$A111,СВЦЭМ!$B$39:$B$782,K$83)+'СЕТ СН'!$G$14+СВЦЭМ!$D$10+'СЕТ СН'!$G$6-'СЕТ СН'!$G$26</f>
        <v>1996.5962620199998</v>
      </c>
      <c r="L111" s="36">
        <f>SUMIFS(СВЦЭМ!$D$39:$D$782,СВЦЭМ!$A$39:$A$782,$A111,СВЦЭМ!$B$39:$B$782,L$83)+'СЕТ СН'!$G$14+СВЦЭМ!$D$10+'СЕТ СН'!$G$6-'СЕТ СН'!$G$26</f>
        <v>1983.07866539</v>
      </c>
      <c r="M111" s="36">
        <f>SUMIFS(СВЦЭМ!$D$39:$D$782,СВЦЭМ!$A$39:$A$782,$A111,СВЦЭМ!$B$39:$B$782,M$83)+'СЕТ СН'!$G$14+СВЦЭМ!$D$10+'СЕТ СН'!$G$6-'СЕТ СН'!$G$26</f>
        <v>1973.1503370400001</v>
      </c>
      <c r="N111" s="36">
        <f>SUMIFS(СВЦЭМ!$D$39:$D$782,СВЦЭМ!$A$39:$A$782,$A111,СВЦЭМ!$B$39:$B$782,N$83)+'СЕТ СН'!$G$14+СВЦЭМ!$D$10+'СЕТ СН'!$G$6-'СЕТ СН'!$G$26</f>
        <v>1996.2987087900001</v>
      </c>
      <c r="O111" s="36">
        <f>SUMIFS(СВЦЭМ!$D$39:$D$782,СВЦЭМ!$A$39:$A$782,$A111,СВЦЭМ!$B$39:$B$782,O$83)+'СЕТ СН'!$G$14+СВЦЭМ!$D$10+'СЕТ СН'!$G$6-'СЕТ СН'!$G$26</f>
        <v>2002.7128997700001</v>
      </c>
      <c r="P111" s="36">
        <f>SUMIFS(СВЦЭМ!$D$39:$D$782,СВЦЭМ!$A$39:$A$782,$A111,СВЦЭМ!$B$39:$B$782,P$83)+'СЕТ СН'!$G$14+СВЦЭМ!$D$10+'СЕТ СН'!$G$6-'СЕТ СН'!$G$26</f>
        <v>2020.94868619</v>
      </c>
      <c r="Q111" s="36">
        <f>SUMIFS(СВЦЭМ!$D$39:$D$782,СВЦЭМ!$A$39:$A$782,$A111,СВЦЭМ!$B$39:$B$782,Q$83)+'СЕТ СН'!$G$14+СВЦЭМ!$D$10+'СЕТ СН'!$G$6-'СЕТ СН'!$G$26</f>
        <v>2018.0883510899998</v>
      </c>
      <c r="R111" s="36">
        <f>SUMIFS(СВЦЭМ!$D$39:$D$782,СВЦЭМ!$A$39:$A$782,$A111,СВЦЭМ!$B$39:$B$782,R$83)+'СЕТ СН'!$G$14+СВЦЭМ!$D$10+'СЕТ СН'!$G$6-'СЕТ СН'!$G$26</f>
        <v>1996.1086930199999</v>
      </c>
      <c r="S111" s="36">
        <f>SUMIFS(СВЦЭМ!$D$39:$D$782,СВЦЭМ!$A$39:$A$782,$A111,СВЦЭМ!$B$39:$B$782,S$83)+'СЕТ СН'!$G$14+СВЦЭМ!$D$10+'СЕТ СН'!$G$6-'СЕТ СН'!$G$26</f>
        <v>2001.8118882599997</v>
      </c>
      <c r="T111" s="36">
        <f>SUMIFS(СВЦЭМ!$D$39:$D$782,СВЦЭМ!$A$39:$A$782,$A111,СВЦЭМ!$B$39:$B$782,T$83)+'СЕТ СН'!$G$14+СВЦЭМ!$D$10+'СЕТ СН'!$G$6-'СЕТ СН'!$G$26</f>
        <v>1964.0625095299997</v>
      </c>
      <c r="U111" s="36">
        <f>SUMIFS(СВЦЭМ!$D$39:$D$782,СВЦЭМ!$A$39:$A$782,$A111,СВЦЭМ!$B$39:$B$782,U$83)+'СЕТ СН'!$G$14+СВЦЭМ!$D$10+'СЕТ СН'!$G$6-'СЕТ СН'!$G$26</f>
        <v>1963.49977885</v>
      </c>
      <c r="V111" s="36">
        <f>SUMIFS(СВЦЭМ!$D$39:$D$782,СВЦЭМ!$A$39:$A$782,$A111,СВЦЭМ!$B$39:$B$782,V$83)+'СЕТ СН'!$G$14+СВЦЭМ!$D$10+'СЕТ СН'!$G$6-'СЕТ СН'!$G$26</f>
        <v>1966.3967519600001</v>
      </c>
      <c r="W111" s="36">
        <f>SUMIFS(СВЦЭМ!$D$39:$D$782,СВЦЭМ!$A$39:$A$782,$A111,СВЦЭМ!$B$39:$B$782,W$83)+'СЕТ СН'!$G$14+СВЦЭМ!$D$10+'СЕТ СН'!$G$6-'СЕТ СН'!$G$26</f>
        <v>1986.0117858399999</v>
      </c>
      <c r="X111" s="36">
        <f>SUMIFS(СВЦЭМ!$D$39:$D$782,СВЦЭМ!$A$39:$A$782,$A111,СВЦЭМ!$B$39:$B$782,X$83)+'СЕТ СН'!$G$14+СВЦЭМ!$D$10+'СЕТ СН'!$G$6-'СЕТ СН'!$G$26</f>
        <v>1995.4681962199998</v>
      </c>
      <c r="Y111" s="36">
        <f>SUMIFS(СВЦЭМ!$D$39:$D$782,СВЦЭМ!$A$39:$A$782,$A111,СВЦЭМ!$B$39:$B$782,Y$83)+'СЕТ СН'!$G$14+СВЦЭМ!$D$10+'СЕТ СН'!$G$6-'СЕТ СН'!$G$26</f>
        <v>2018.2471580799997</v>
      </c>
    </row>
    <row r="112" spans="1:25" ht="15.75" x14ac:dyDescent="0.2">
      <c r="A112" s="35">
        <f t="shared" si="2"/>
        <v>44924</v>
      </c>
      <c r="B112" s="36">
        <f>SUMIFS(СВЦЭМ!$D$39:$D$782,СВЦЭМ!$A$39:$A$782,$A112,СВЦЭМ!$B$39:$B$782,B$83)+'СЕТ СН'!$G$14+СВЦЭМ!$D$10+'СЕТ СН'!$G$6-'СЕТ СН'!$G$26</f>
        <v>2092.0305930300001</v>
      </c>
      <c r="C112" s="36">
        <f>SUMIFS(СВЦЭМ!$D$39:$D$782,СВЦЭМ!$A$39:$A$782,$A112,СВЦЭМ!$B$39:$B$782,C$83)+'СЕТ СН'!$G$14+СВЦЭМ!$D$10+'СЕТ СН'!$G$6-'СЕТ СН'!$G$26</f>
        <v>2096.59333548</v>
      </c>
      <c r="D112" s="36">
        <f>SUMIFS(СВЦЭМ!$D$39:$D$782,СВЦЭМ!$A$39:$A$782,$A112,СВЦЭМ!$B$39:$B$782,D$83)+'СЕТ СН'!$G$14+СВЦЭМ!$D$10+'СЕТ СН'!$G$6-'СЕТ СН'!$G$26</f>
        <v>2089.4362576600001</v>
      </c>
      <c r="E112" s="36">
        <f>SUMIFS(СВЦЭМ!$D$39:$D$782,СВЦЭМ!$A$39:$A$782,$A112,СВЦЭМ!$B$39:$B$782,E$83)+'СЕТ СН'!$G$14+СВЦЭМ!$D$10+'СЕТ СН'!$G$6-'СЕТ СН'!$G$26</f>
        <v>2095.7633693799999</v>
      </c>
      <c r="F112" s="36">
        <f>SUMIFS(СВЦЭМ!$D$39:$D$782,СВЦЭМ!$A$39:$A$782,$A112,СВЦЭМ!$B$39:$B$782,F$83)+'СЕТ СН'!$G$14+СВЦЭМ!$D$10+'СЕТ СН'!$G$6-'СЕТ СН'!$G$26</f>
        <v>2103.5458119199998</v>
      </c>
      <c r="G112" s="36">
        <f>SUMIFS(СВЦЭМ!$D$39:$D$782,СВЦЭМ!$A$39:$A$782,$A112,СВЦЭМ!$B$39:$B$782,G$83)+'СЕТ СН'!$G$14+СВЦЭМ!$D$10+'СЕТ СН'!$G$6-'СЕТ СН'!$G$26</f>
        <v>2092.5155471499997</v>
      </c>
      <c r="H112" s="36">
        <f>SUMIFS(СВЦЭМ!$D$39:$D$782,СВЦЭМ!$A$39:$A$782,$A112,СВЦЭМ!$B$39:$B$782,H$83)+'СЕТ СН'!$G$14+СВЦЭМ!$D$10+'СЕТ СН'!$G$6-'СЕТ СН'!$G$26</f>
        <v>2079.28774772</v>
      </c>
      <c r="I112" s="36">
        <f>SUMIFS(СВЦЭМ!$D$39:$D$782,СВЦЭМ!$A$39:$A$782,$A112,СВЦЭМ!$B$39:$B$782,I$83)+'СЕТ СН'!$G$14+СВЦЭМ!$D$10+'СЕТ СН'!$G$6-'СЕТ СН'!$G$26</f>
        <v>2038.8788590099998</v>
      </c>
      <c r="J112" s="36">
        <f>SUMIFS(СВЦЭМ!$D$39:$D$782,СВЦЭМ!$A$39:$A$782,$A112,СВЦЭМ!$B$39:$B$782,J$83)+'СЕТ СН'!$G$14+СВЦЭМ!$D$10+'СЕТ СН'!$G$6-'СЕТ СН'!$G$26</f>
        <v>2029.6331398500001</v>
      </c>
      <c r="K112" s="36">
        <f>SUMIFS(СВЦЭМ!$D$39:$D$782,СВЦЭМ!$A$39:$A$782,$A112,СВЦЭМ!$B$39:$B$782,K$83)+'СЕТ СН'!$G$14+СВЦЭМ!$D$10+'СЕТ СН'!$G$6-'СЕТ СН'!$G$26</f>
        <v>1998.9584347199998</v>
      </c>
      <c r="L112" s="36">
        <f>SUMIFS(СВЦЭМ!$D$39:$D$782,СВЦЭМ!$A$39:$A$782,$A112,СВЦЭМ!$B$39:$B$782,L$83)+'СЕТ СН'!$G$14+СВЦЭМ!$D$10+'СЕТ СН'!$G$6-'СЕТ СН'!$G$26</f>
        <v>1985.2852131199998</v>
      </c>
      <c r="M112" s="36">
        <f>SUMIFS(СВЦЭМ!$D$39:$D$782,СВЦЭМ!$A$39:$A$782,$A112,СВЦЭМ!$B$39:$B$782,M$83)+'СЕТ СН'!$G$14+СВЦЭМ!$D$10+'СЕТ СН'!$G$6-'СЕТ СН'!$G$26</f>
        <v>1987.0680589200001</v>
      </c>
      <c r="N112" s="36">
        <f>SUMIFS(СВЦЭМ!$D$39:$D$782,СВЦЭМ!$A$39:$A$782,$A112,СВЦЭМ!$B$39:$B$782,N$83)+'СЕТ СН'!$G$14+СВЦЭМ!$D$10+'СЕТ СН'!$G$6-'СЕТ СН'!$G$26</f>
        <v>2022.6976332599997</v>
      </c>
      <c r="O112" s="36">
        <f>SUMIFS(СВЦЭМ!$D$39:$D$782,СВЦЭМ!$A$39:$A$782,$A112,СВЦЭМ!$B$39:$B$782,O$83)+'СЕТ СН'!$G$14+СВЦЭМ!$D$10+'СЕТ СН'!$G$6-'СЕТ СН'!$G$26</f>
        <v>2030.8377689700001</v>
      </c>
      <c r="P112" s="36">
        <f>SUMIFS(СВЦЭМ!$D$39:$D$782,СВЦЭМ!$A$39:$A$782,$A112,СВЦЭМ!$B$39:$B$782,P$83)+'СЕТ СН'!$G$14+СВЦЭМ!$D$10+'СЕТ СН'!$G$6-'СЕТ СН'!$G$26</f>
        <v>2043.8665620900001</v>
      </c>
      <c r="Q112" s="36">
        <f>SUMIFS(СВЦЭМ!$D$39:$D$782,СВЦЭМ!$A$39:$A$782,$A112,СВЦЭМ!$B$39:$B$782,Q$83)+'СЕТ СН'!$G$14+СВЦЭМ!$D$10+'СЕТ СН'!$G$6-'СЕТ СН'!$G$26</f>
        <v>2045.65887608</v>
      </c>
      <c r="R112" s="36">
        <f>SUMIFS(СВЦЭМ!$D$39:$D$782,СВЦЭМ!$A$39:$A$782,$A112,СВЦЭМ!$B$39:$B$782,R$83)+'СЕТ СН'!$G$14+СВЦЭМ!$D$10+'СЕТ СН'!$G$6-'СЕТ СН'!$G$26</f>
        <v>2026.4427481899997</v>
      </c>
      <c r="S112" s="36">
        <f>SUMIFS(СВЦЭМ!$D$39:$D$782,СВЦЭМ!$A$39:$A$782,$A112,СВЦЭМ!$B$39:$B$782,S$83)+'СЕТ СН'!$G$14+СВЦЭМ!$D$10+'СЕТ СН'!$G$6-'СЕТ СН'!$G$26</f>
        <v>2006.8235401100001</v>
      </c>
      <c r="T112" s="36">
        <f>SUMIFS(СВЦЭМ!$D$39:$D$782,СВЦЭМ!$A$39:$A$782,$A112,СВЦЭМ!$B$39:$B$782,T$83)+'СЕТ СН'!$G$14+СВЦЭМ!$D$10+'СЕТ СН'!$G$6-'СЕТ СН'!$G$26</f>
        <v>1967.2793830699998</v>
      </c>
      <c r="U112" s="36">
        <f>SUMIFS(СВЦЭМ!$D$39:$D$782,СВЦЭМ!$A$39:$A$782,$A112,СВЦЭМ!$B$39:$B$782,U$83)+'СЕТ СН'!$G$14+СВЦЭМ!$D$10+'СЕТ СН'!$G$6-'СЕТ СН'!$G$26</f>
        <v>1975.2001906999999</v>
      </c>
      <c r="V112" s="36">
        <f>SUMIFS(СВЦЭМ!$D$39:$D$782,СВЦЭМ!$A$39:$A$782,$A112,СВЦЭМ!$B$39:$B$782,V$83)+'СЕТ СН'!$G$14+СВЦЭМ!$D$10+'СЕТ СН'!$G$6-'СЕТ СН'!$G$26</f>
        <v>1990.8248279300001</v>
      </c>
      <c r="W112" s="36">
        <f>SUMIFS(СВЦЭМ!$D$39:$D$782,СВЦЭМ!$A$39:$A$782,$A112,СВЦЭМ!$B$39:$B$782,W$83)+'СЕТ СН'!$G$14+СВЦЭМ!$D$10+'СЕТ СН'!$G$6-'СЕТ СН'!$G$26</f>
        <v>2009.10803197</v>
      </c>
      <c r="X112" s="36">
        <f>SUMIFS(СВЦЭМ!$D$39:$D$782,СВЦЭМ!$A$39:$A$782,$A112,СВЦЭМ!$B$39:$B$782,X$83)+'СЕТ СН'!$G$14+СВЦЭМ!$D$10+'СЕТ СН'!$G$6-'СЕТ СН'!$G$26</f>
        <v>2035.2111715199999</v>
      </c>
      <c r="Y112" s="36">
        <f>SUMIFS(СВЦЭМ!$D$39:$D$782,СВЦЭМ!$A$39:$A$782,$A112,СВЦЭМ!$B$39:$B$782,Y$83)+'СЕТ СН'!$G$14+СВЦЭМ!$D$10+'СЕТ СН'!$G$6-'СЕТ СН'!$G$26</f>
        <v>2062.8944295599999</v>
      </c>
    </row>
    <row r="113" spans="1:27" ht="15.75" x14ac:dyDescent="0.2">
      <c r="A113" s="35">
        <f t="shared" si="2"/>
        <v>44925</v>
      </c>
      <c r="B113" s="36">
        <f>SUMIFS(СВЦЭМ!$D$39:$D$782,СВЦЭМ!$A$39:$A$782,$A113,СВЦЭМ!$B$39:$B$782,B$83)+'СЕТ СН'!$G$14+СВЦЭМ!$D$10+'СЕТ СН'!$G$6-'СЕТ СН'!$G$26</f>
        <v>2063.5237739700001</v>
      </c>
      <c r="C113" s="36">
        <f>SUMIFS(СВЦЭМ!$D$39:$D$782,СВЦЭМ!$A$39:$A$782,$A113,СВЦЭМ!$B$39:$B$782,C$83)+'СЕТ СН'!$G$14+СВЦЭМ!$D$10+'СЕТ СН'!$G$6-'СЕТ СН'!$G$26</f>
        <v>2039.7188034199999</v>
      </c>
      <c r="D113" s="36">
        <f>SUMIFS(СВЦЭМ!$D$39:$D$782,СВЦЭМ!$A$39:$A$782,$A113,СВЦЭМ!$B$39:$B$782,D$83)+'СЕТ СН'!$G$14+СВЦЭМ!$D$10+'СЕТ СН'!$G$6-'СЕТ СН'!$G$26</f>
        <v>2024.1114159499998</v>
      </c>
      <c r="E113" s="36">
        <f>SUMIFS(СВЦЭМ!$D$39:$D$782,СВЦЭМ!$A$39:$A$782,$A113,СВЦЭМ!$B$39:$B$782,E$83)+'СЕТ СН'!$G$14+СВЦЭМ!$D$10+'СЕТ СН'!$G$6-'СЕТ СН'!$G$26</f>
        <v>2019.1164350700001</v>
      </c>
      <c r="F113" s="36">
        <f>SUMIFS(СВЦЭМ!$D$39:$D$782,СВЦЭМ!$A$39:$A$782,$A113,СВЦЭМ!$B$39:$B$782,F$83)+'СЕТ СН'!$G$14+СВЦЭМ!$D$10+'СЕТ СН'!$G$6-'СЕТ СН'!$G$26</f>
        <v>2014.1305624299998</v>
      </c>
      <c r="G113" s="36">
        <f>SUMIFS(СВЦЭМ!$D$39:$D$782,СВЦЭМ!$A$39:$A$782,$A113,СВЦЭМ!$B$39:$B$782,G$83)+'СЕТ СН'!$G$14+СВЦЭМ!$D$10+'СЕТ СН'!$G$6-'СЕТ СН'!$G$26</f>
        <v>1996.86709453</v>
      </c>
      <c r="H113" s="36">
        <f>SUMIFS(СВЦЭМ!$D$39:$D$782,СВЦЭМ!$A$39:$A$782,$A113,СВЦЭМ!$B$39:$B$782,H$83)+'СЕТ СН'!$G$14+СВЦЭМ!$D$10+'СЕТ СН'!$G$6-'СЕТ СН'!$G$26</f>
        <v>1963.36556212</v>
      </c>
      <c r="I113" s="36">
        <f>SUMIFS(СВЦЭМ!$D$39:$D$782,СВЦЭМ!$A$39:$A$782,$A113,СВЦЭМ!$B$39:$B$782,I$83)+'СЕТ СН'!$G$14+СВЦЭМ!$D$10+'СЕТ СН'!$G$6-'СЕТ СН'!$G$26</f>
        <v>1972.2589086399998</v>
      </c>
      <c r="J113" s="36">
        <f>SUMIFS(СВЦЭМ!$D$39:$D$782,СВЦЭМ!$A$39:$A$782,$A113,СВЦЭМ!$B$39:$B$782,J$83)+'СЕТ СН'!$G$14+СВЦЭМ!$D$10+'СЕТ СН'!$G$6-'СЕТ СН'!$G$26</f>
        <v>1942.60243713</v>
      </c>
      <c r="K113" s="36">
        <f>SUMIFS(СВЦЭМ!$D$39:$D$782,СВЦЭМ!$A$39:$A$782,$A113,СВЦЭМ!$B$39:$B$782,K$83)+'СЕТ СН'!$G$14+СВЦЭМ!$D$10+'СЕТ СН'!$G$6-'СЕТ СН'!$G$26</f>
        <v>1930.9687591699999</v>
      </c>
      <c r="L113" s="36">
        <f>SUMIFS(СВЦЭМ!$D$39:$D$782,СВЦЭМ!$A$39:$A$782,$A113,СВЦЭМ!$B$39:$B$782,L$83)+'СЕТ СН'!$G$14+СВЦЭМ!$D$10+'СЕТ СН'!$G$6-'СЕТ СН'!$G$26</f>
        <v>1942.0614040400001</v>
      </c>
      <c r="M113" s="36">
        <f>SUMIFS(СВЦЭМ!$D$39:$D$782,СВЦЭМ!$A$39:$A$782,$A113,СВЦЭМ!$B$39:$B$782,M$83)+'СЕТ СН'!$G$14+СВЦЭМ!$D$10+'СЕТ СН'!$G$6-'СЕТ СН'!$G$26</f>
        <v>1958.4961468699998</v>
      </c>
      <c r="N113" s="36">
        <f>SUMIFS(СВЦЭМ!$D$39:$D$782,СВЦЭМ!$A$39:$A$782,$A113,СВЦЭМ!$B$39:$B$782,N$83)+'СЕТ СН'!$G$14+СВЦЭМ!$D$10+'СЕТ СН'!$G$6-'СЕТ СН'!$G$26</f>
        <v>1978.3655577199997</v>
      </c>
      <c r="O113" s="36">
        <f>SUMIFS(СВЦЭМ!$D$39:$D$782,СВЦЭМ!$A$39:$A$782,$A113,СВЦЭМ!$B$39:$B$782,O$83)+'СЕТ СН'!$G$14+СВЦЭМ!$D$10+'СЕТ СН'!$G$6-'СЕТ СН'!$G$26</f>
        <v>2004.2966752799998</v>
      </c>
      <c r="P113" s="36">
        <f>SUMIFS(СВЦЭМ!$D$39:$D$782,СВЦЭМ!$A$39:$A$782,$A113,СВЦЭМ!$B$39:$B$782,P$83)+'СЕТ СН'!$G$14+СВЦЭМ!$D$10+'СЕТ СН'!$G$6-'СЕТ СН'!$G$26</f>
        <v>2013.31280307</v>
      </c>
      <c r="Q113" s="36">
        <f>SUMIFS(СВЦЭМ!$D$39:$D$782,СВЦЭМ!$A$39:$A$782,$A113,СВЦЭМ!$B$39:$B$782,Q$83)+'СЕТ СН'!$G$14+СВЦЭМ!$D$10+'СЕТ СН'!$G$6-'СЕТ СН'!$G$26</f>
        <v>2012.8768141400001</v>
      </c>
      <c r="R113" s="36">
        <f>SUMIFS(СВЦЭМ!$D$39:$D$782,СВЦЭМ!$A$39:$A$782,$A113,СВЦЭМ!$B$39:$B$782,R$83)+'СЕТ СН'!$G$14+СВЦЭМ!$D$10+'СЕТ СН'!$G$6-'СЕТ СН'!$G$26</f>
        <v>1984.2459889299998</v>
      </c>
      <c r="S113" s="36">
        <f>SUMIFS(СВЦЭМ!$D$39:$D$782,СВЦЭМ!$A$39:$A$782,$A113,СВЦЭМ!$B$39:$B$782,S$83)+'СЕТ СН'!$G$14+СВЦЭМ!$D$10+'СЕТ СН'!$G$6-'СЕТ СН'!$G$26</f>
        <v>1938.3229995199999</v>
      </c>
      <c r="T113" s="36">
        <f>SUMIFS(СВЦЭМ!$D$39:$D$782,СВЦЭМ!$A$39:$A$782,$A113,СВЦЭМ!$B$39:$B$782,T$83)+'СЕТ СН'!$G$14+СВЦЭМ!$D$10+'СЕТ СН'!$G$6-'СЕТ СН'!$G$26</f>
        <v>1939.0301955599998</v>
      </c>
      <c r="U113" s="36">
        <f>SUMIFS(СВЦЭМ!$D$39:$D$782,СВЦЭМ!$A$39:$A$782,$A113,СВЦЭМ!$B$39:$B$782,U$83)+'СЕТ СН'!$G$14+СВЦЭМ!$D$10+'СЕТ СН'!$G$6-'СЕТ СН'!$G$26</f>
        <v>1942.84077905</v>
      </c>
      <c r="V113" s="36">
        <f>SUMIFS(СВЦЭМ!$D$39:$D$782,СВЦЭМ!$A$39:$A$782,$A113,СВЦЭМ!$B$39:$B$782,V$83)+'СЕТ СН'!$G$14+СВЦЭМ!$D$10+'СЕТ СН'!$G$6-'СЕТ СН'!$G$26</f>
        <v>1956.4902354199999</v>
      </c>
      <c r="W113" s="36">
        <f>SUMIFS(СВЦЭМ!$D$39:$D$782,СВЦЭМ!$A$39:$A$782,$A113,СВЦЭМ!$B$39:$B$782,W$83)+'СЕТ СН'!$G$14+СВЦЭМ!$D$10+'СЕТ СН'!$G$6-'СЕТ СН'!$G$26</f>
        <v>1975.1551598400001</v>
      </c>
      <c r="X113" s="36">
        <f>SUMIFS(СВЦЭМ!$D$39:$D$782,СВЦЭМ!$A$39:$A$782,$A113,СВЦЭМ!$B$39:$B$782,X$83)+'СЕТ СН'!$G$14+СВЦЭМ!$D$10+'СЕТ СН'!$G$6-'СЕТ СН'!$G$26</f>
        <v>1998.6870681699997</v>
      </c>
      <c r="Y113" s="36">
        <f>SUMIFS(СВЦЭМ!$D$39:$D$782,СВЦЭМ!$A$39:$A$782,$A113,СВЦЭМ!$B$39:$B$782,Y$83)+'СЕТ СН'!$G$14+СВЦЭМ!$D$10+'СЕТ СН'!$G$6-'СЕТ СН'!$G$26</f>
        <v>2013.3351284299997</v>
      </c>
    </row>
    <row r="114" spans="1:27" ht="15.75" x14ac:dyDescent="0.2">
      <c r="A114" s="35">
        <f t="shared" si="2"/>
        <v>44926</v>
      </c>
      <c r="B114" s="36">
        <f>SUMIFS(СВЦЭМ!$D$39:$D$782,СВЦЭМ!$A$39:$A$782,$A114,СВЦЭМ!$B$39:$B$782,B$83)+'СЕТ СН'!$G$14+СВЦЭМ!$D$10+'СЕТ СН'!$G$6-'СЕТ СН'!$G$26</f>
        <v>2138.7631828600001</v>
      </c>
      <c r="C114" s="36">
        <f>SUMIFS(СВЦЭМ!$D$39:$D$782,СВЦЭМ!$A$39:$A$782,$A114,СВЦЭМ!$B$39:$B$782,C$83)+'СЕТ СН'!$G$14+СВЦЭМ!$D$10+'СЕТ СН'!$G$6-'СЕТ СН'!$G$26</f>
        <v>2171.1760298300001</v>
      </c>
      <c r="D114" s="36">
        <f>SUMIFS(СВЦЭМ!$D$39:$D$782,СВЦЭМ!$A$39:$A$782,$A114,СВЦЭМ!$B$39:$B$782,D$83)+'СЕТ СН'!$G$14+СВЦЭМ!$D$10+'СЕТ СН'!$G$6-'СЕТ СН'!$G$26</f>
        <v>2226.56795289</v>
      </c>
      <c r="E114" s="36">
        <f>SUMIFS(СВЦЭМ!$D$39:$D$782,СВЦЭМ!$A$39:$A$782,$A114,СВЦЭМ!$B$39:$B$782,E$83)+'СЕТ СН'!$G$14+СВЦЭМ!$D$10+'СЕТ СН'!$G$6-'СЕТ СН'!$G$26</f>
        <v>2235.4981798099998</v>
      </c>
      <c r="F114" s="36">
        <f>SUMIFS(СВЦЭМ!$D$39:$D$782,СВЦЭМ!$A$39:$A$782,$A114,СВЦЭМ!$B$39:$B$782,F$83)+'СЕТ СН'!$G$14+СВЦЭМ!$D$10+'СЕТ СН'!$G$6-'СЕТ СН'!$G$26</f>
        <v>2233.43351794</v>
      </c>
      <c r="G114" s="36">
        <f>SUMIFS(СВЦЭМ!$D$39:$D$782,СВЦЭМ!$A$39:$A$782,$A114,СВЦЭМ!$B$39:$B$782,G$83)+'СЕТ СН'!$G$14+СВЦЭМ!$D$10+'СЕТ СН'!$G$6-'СЕТ СН'!$G$26</f>
        <v>2221.3841264499997</v>
      </c>
      <c r="H114" s="36">
        <f>SUMIFS(СВЦЭМ!$D$39:$D$782,СВЦЭМ!$A$39:$A$782,$A114,СВЦЭМ!$B$39:$B$782,H$83)+'СЕТ СН'!$G$14+СВЦЭМ!$D$10+'СЕТ СН'!$G$6-'СЕТ СН'!$G$26</f>
        <v>2186.81722003</v>
      </c>
      <c r="I114" s="36">
        <f>SUMIFS(СВЦЭМ!$D$39:$D$782,СВЦЭМ!$A$39:$A$782,$A114,СВЦЭМ!$B$39:$B$782,I$83)+'СЕТ СН'!$G$14+СВЦЭМ!$D$10+'СЕТ СН'!$G$6-'СЕТ СН'!$G$26</f>
        <v>2138.1094816</v>
      </c>
      <c r="J114" s="36">
        <f>SUMIFS(СВЦЭМ!$D$39:$D$782,СВЦЭМ!$A$39:$A$782,$A114,СВЦЭМ!$B$39:$B$782,J$83)+'СЕТ СН'!$G$14+СВЦЭМ!$D$10+'СЕТ СН'!$G$6-'СЕТ СН'!$G$26</f>
        <v>2093.2493417299997</v>
      </c>
      <c r="K114" s="36">
        <f>SUMIFS(СВЦЭМ!$D$39:$D$782,СВЦЭМ!$A$39:$A$782,$A114,СВЦЭМ!$B$39:$B$782,K$83)+'СЕТ СН'!$G$14+СВЦЭМ!$D$10+'СЕТ СН'!$G$6-'СЕТ СН'!$G$26</f>
        <v>2086.6291046599999</v>
      </c>
      <c r="L114" s="36">
        <f>SUMIFS(СВЦЭМ!$D$39:$D$782,СВЦЭМ!$A$39:$A$782,$A114,СВЦЭМ!$B$39:$B$782,L$83)+'СЕТ СН'!$G$14+СВЦЭМ!$D$10+'СЕТ СН'!$G$6-'СЕТ СН'!$G$26</f>
        <v>2069.1927986699998</v>
      </c>
      <c r="M114" s="36">
        <f>SUMIFS(СВЦЭМ!$D$39:$D$782,СВЦЭМ!$A$39:$A$782,$A114,СВЦЭМ!$B$39:$B$782,M$83)+'СЕТ СН'!$G$14+СВЦЭМ!$D$10+'СЕТ СН'!$G$6-'СЕТ СН'!$G$26</f>
        <v>2067.2540725599997</v>
      </c>
      <c r="N114" s="36">
        <f>SUMIFS(СВЦЭМ!$D$39:$D$782,СВЦЭМ!$A$39:$A$782,$A114,СВЦЭМ!$B$39:$B$782,N$83)+'СЕТ СН'!$G$14+СВЦЭМ!$D$10+'СЕТ СН'!$G$6-'СЕТ СН'!$G$26</f>
        <v>2089.6604677</v>
      </c>
      <c r="O114" s="36">
        <f>SUMIFS(СВЦЭМ!$D$39:$D$782,СВЦЭМ!$A$39:$A$782,$A114,СВЦЭМ!$B$39:$B$782,O$83)+'СЕТ СН'!$G$14+СВЦЭМ!$D$10+'СЕТ СН'!$G$6-'СЕТ СН'!$G$26</f>
        <v>2118.3332703799997</v>
      </c>
      <c r="P114" s="36">
        <f>SUMIFS(СВЦЭМ!$D$39:$D$782,СВЦЭМ!$A$39:$A$782,$A114,СВЦЭМ!$B$39:$B$782,P$83)+'СЕТ СН'!$G$14+СВЦЭМ!$D$10+'СЕТ СН'!$G$6-'СЕТ СН'!$G$26</f>
        <v>2139.3338221200001</v>
      </c>
      <c r="Q114" s="36">
        <f>SUMIFS(СВЦЭМ!$D$39:$D$782,СВЦЭМ!$A$39:$A$782,$A114,СВЦЭМ!$B$39:$B$782,Q$83)+'СЕТ СН'!$G$14+СВЦЭМ!$D$10+'СЕТ СН'!$G$6-'СЕТ СН'!$G$26</f>
        <v>2142.94555812</v>
      </c>
      <c r="R114" s="36">
        <f>SUMIFS(СВЦЭМ!$D$39:$D$782,СВЦЭМ!$A$39:$A$782,$A114,СВЦЭМ!$B$39:$B$782,R$83)+'СЕТ СН'!$G$14+СВЦЭМ!$D$10+'СЕТ СН'!$G$6-'СЕТ СН'!$G$26</f>
        <v>2089.88687454</v>
      </c>
      <c r="S114" s="36">
        <f>SUMIFS(СВЦЭМ!$D$39:$D$782,СВЦЭМ!$A$39:$A$782,$A114,СВЦЭМ!$B$39:$B$782,S$83)+'СЕТ СН'!$G$14+СВЦЭМ!$D$10+'СЕТ СН'!$G$6-'СЕТ СН'!$G$26</f>
        <v>2055.20385506</v>
      </c>
      <c r="T114" s="36">
        <f>SUMIFS(СВЦЭМ!$D$39:$D$782,СВЦЭМ!$A$39:$A$782,$A114,СВЦЭМ!$B$39:$B$782,T$83)+'СЕТ СН'!$G$14+СВЦЭМ!$D$10+'СЕТ СН'!$G$6-'СЕТ СН'!$G$26</f>
        <v>2047.68479454</v>
      </c>
      <c r="U114" s="36">
        <f>SUMIFS(СВЦЭМ!$D$39:$D$782,СВЦЭМ!$A$39:$A$782,$A114,СВЦЭМ!$B$39:$B$782,U$83)+'СЕТ СН'!$G$14+СВЦЭМ!$D$10+'СЕТ СН'!$G$6-'СЕТ СН'!$G$26</f>
        <v>2065.47103625</v>
      </c>
      <c r="V114" s="36">
        <f>SUMIFS(СВЦЭМ!$D$39:$D$782,СВЦЭМ!$A$39:$A$782,$A114,СВЦЭМ!$B$39:$B$782,V$83)+'СЕТ СН'!$G$14+СВЦЭМ!$D$10+'СЕТ СН'!$G$6-'СЕТ СН'!$G$26</f>
        <v>2071.5125111899997</v>
      </c>
      <c r="W114" s="36">
        <f>SUMIFS(СВЦЭМ!$D$39:$D$782,СВЦЭМ!$A$39:$A$782,$A114,СВЦЭМ!$B$39:$B$782,W$83)+'СЕТ СН'!$G$14+СВЦЭМ!$D$10+'СЕТ СН'!$G$6-'СЕТ СН'!$G$26</f>
        <v>2108.6906360799999</v>
      </c>
      <c r="X114" s="36">
        <f>SUMIFS(СВЦЭМ!$D$39:$D$782,СВЦЭМ!$A$39:$A$782,$A114,СВЦЭМ!$B$39:$B$782,X$83)+'СЕТ СН'!$G$14+СВЦЭМ!$D$10+'СЕТ СН'!$G$6-'СЕТ СН'!$G$26</f>
        <v>2115.18170672</v>
      </c>
      <c r="Y114" s="36">
        <f>SUMIFS(СВЦЭМ!$D$39:$D$782,СВЦЭМ!$A$39:$A$782,$A114,СВЦЭМ!$B$39:$B$782,Y$83)+'СЕТ СН'!$G$14+СВЦЭМ!$D$10+'СЕТ СН'!$G$6-'СЕТ СН'!$G$26</f>
        <v>2164.9145685999997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01.12.2022</v>
      </c>
      <c r="B120" s="36">
        <f>SUMIFS(СВЦЭМ!$D$39:$D$782,СВЦЭМ!$A$39:$A$782,$A120,СВЦЭМ!$B$39:$B$782,B$119)+'СЕТ СН'!$H$14+СВЦЭМ!$D$10+'СЕТ СН'!$H$6-'СЕТ СН'!$H$26</f>
        <v>2117.5583373199997</v>
      </c>
      <c r="C120" s="36">
        <f>SUMIFS(СВЦЭМ!$D$39:$D$782,СВЦЭМ!$A$39:$A$782,$A120,СВЦЭМ!$B$39:$B$782,C$119)+'СЕТ СН'!$H$14+СВЦЭМ!$D$10+'СЕТ СН'!$H$6-'СЕТ СН'!$H$26</f>
        <v>2089.15130417</v>
      </c>
      <c r="D120" s="36">
        <f>SUMIFS(СВЦЭМ!$D$39:$D$782,СВЦЭМ!$A$39:$A$782,$A120,СВЦЭМ!$B$39:$B$782,D$119)+'СЕТ СН'!$H$14+СВЦЭМ!$D$10+'СЕТ СН'!$H$6-'СЕТ СН'!$H$26</f>
        <v>2152.3156781799998</v>
      </c>
      <c r="E120" s="36">
        <f>SUMIFS(СВЦЭМ!$D$39:$D$782,СВЦЭМ!$A$39:$A$782,$A120,СВЦЭМ!$B$39:$B$782,E$119)+'СЕТ СН'!$H$14+СВЦЭМ!$D$10+'СЕТ СН'!$H$6-'СЕТ СН'!$H$26</f>
        <v>2156.2018198300002</v>
      </c>
      <c r="F120" s="36">
        <f>SUMIFS(СВЦЭМ!$D$39:$D$782,СВЦЭМ!$A$39:$A$782,$A120,СВЦЭМ!$B$39:$B$782,F$119)+'СЕТ СН'!$H$14+СВЦЭМ!$D$10+'СЕТ СН'!$H$6-'СЕТ СН'!$H$26</f>
        <v>2170.0348879100002</v>
      </c>
      <c r="G120" s="36">
        <f>SUMIFS(СВЦЭМ!$D$39:$D$782,СВЦЭМ!$A$39:$A$782,$A120,СВЦЭМ!$B$39:$B$782,G$119)+'СЕТ СН'!$H$14+СВЦЭМ!$D$10+'СЕТ СН'!$H$6-'СЕТ СН'!$H$26</f>
        <v>2145.2436090199999</v>
      </c>
      <c r="H120" s="36">
        <f>SUMIFS(СВЦЭМ!$D$39:$D$782,СВЦЭМ!$A$39:$A$782,$A120,СВЦЭМ!$B$39:$B$782,H$119)+'СЕТ СН'!$H$14+СВЦЭМ!$D$10+'СЕТ СН'!$H$6-'СЕТ СН'!$H$26</f>
        <v>2113.4602944099997</v>
      </c>
      <c r="I120" s="36">
        <f>SUMIFS(СВЦЭМ!$D$39:$D$782,СВЦЭМ!$A$39:$A$782,$A120,СВЦЭМ!$B$39:$B$782,I$119)+'СЕТ СН'!$H$14+СВЦЭМ!$D$10+'СЕТ СН'!$H$6-'СЕТ СН'!$H$26</f>
        <v>2083.3992546199997</v>
      </c>
      <c r="J120" s="36">
        <f>SUMIFS(СВЦЭМ!$D$39:$D$782,СВЦЭМ!$A$39:$A$782,$A120,СВЦЭМ!$B$39:$B$782,J$119)+'СЕТ СН'!$H$14+СВЦЭМ!$D$10+'СЕТ СН'!$H$6-'СЕТ СН'!$H$26</f>
        <v>2036.49480475</v>
      </c>
      <c r="K120" s="36">
        <f>SUMIFS(СВЦЭМ!$D$39:$D$782,СВЦЭМ!$A$39:$A$782,$A120,СВЦЭМ!$B$39:$B$782,K$119)+'СЕТ СН'!$H$14+СВЦЭМ!$D$10+'СЕТ СН'!$H$6-'СЕТ СН'!$H$26</f>
        <v>2019.6311257499999</v>
      </c>
      <c r="L120" s="36">
        <f>SUMIFS(СВЦЭМ!$D$39:$D$782,СВЦЭМ!$A$39:$A$782,$A120,СВЦЭМ!$B$39:$B$782,L$119)+'СЕТ СН'!$H$14+СВЦЭМ!$D$10+'СЕТ СН'!$H$6-'СЕТ СН'!$H$26</f>
        <v>1991.2380246599998</v>
      </c>
      <c r="M120" s="36">
        <f>SUMIFS(СВЦЭМ!$D$39:$D$782,СВЦЭМ!$A$39:$A$782,$A120,СВЦЭМ!$B$39:$B$782,M$119)+'СЕТ СН'!$H$14+СВЦЭМ!$D$10+'СЕТ СН'!$H$6-'СЕТ СН'!$H$26</f>
        <v>2000.08208294</v>
      </c>
      <c r="N120" s="36">
        <f>SUMIFS(СВЦЭМ!$D$39:$D$782,СВЦЭМ!$A$39:$A$782,$A120,СВЦЭМ!$B$39:$B$782,N$119)+'СЕТ СН'!$H$14+СВЦЭМ!$D$10+'СЕТ СН'!$H$6-'СЕТ СН'!$H$26</f>
        <v>2006.53319672</v>
      </c>
      <c r="O120" s="36">
        <f>SUMIFS(СВЦЭМ!$D$39:$D$782,СВЦЭМ!$A$39:$A$782,$A120,СВЦЭМ!$B$39:$B$782,O$119)+'СЕТ СН'!$H$14+СВЦЭМ!$D$10+'СЕТ СН'!$H$6-'СЕТ СН'!$H$26</f>
        <v>2035.90673913</v>
      </c>
      <c r="P120" s="36">
        <f>SUMIFS(СВЦЭМ!$D$39:$D$782,СВЦЭМ!$A$39:$A$782,$A120,СВЦЭМ!$B$39:$B$782,P$119)+'СЕТ СН'!$H$14+СВЦЭМ!$D$10+'СЕТ СН'!$H$6-'СЕТ СН'!$H$26</f>
        <v>2048.1637263399998</v>
      </c>
      <c r="Q120" s="36">
        <f>SUMIFS(СВЦЭМ!$D$39:$D$782,СВЦЭМ!$A$39:$A$782,$A120,СВЦЭМ!$B$39:$B$782,Q$119)+'СЕТ СН'!$H$14+СВЦЭМ!$D$10+'СЕТ СН'!$H$6-'СЕТ СН'!$H$26</f>
        <v>2054.3515957299996</v>
      </c>
      <c r="R120" s="36">
        <f>SUMIFS(СВЦЭМ!$D$39:$D$782,СВЦЭМ!$A$39:$A$782,$A120,СВЦЭМ!$B$39:$B$782,R$119)+'СЕТ СН'!$H$14+СВЦЭМ!$D$10+'СЕТ СН'!$H$6-'СЕТ СН'!$H$26</f>
        <v>2048.1237498399996</v>
      </c>
      <c r="S120" s="36">
        <f>SUMIFS(СВЦЭМ!$D$39:$D$782,СВЦЭМ!$A$39:$A$782,$A120,СВЦЭМ!$B$39:$B$782,S$119)+'СЕТ СН'!$H$14+СВЦЭМ!$D$10+'СЕТ СН'!$H$6-'СЕТ СН'!$H$26</f>
        <v>2002.0345725299999</v>
      </c>
      <c r="T120" s="36">
        <f>SUMIFS(СВЦЭМ!$D$39:$D$782,СВЦЭМ!$A$39:$A$782,$A120,СВЦЭМ!$B$39:$B$782,T$119)+'СЕТ СН'!$H$14+СВЦЭМ!$D$10+'СЕТ СН'!$H$6-'СЕТ СН'!$H$26</f>
        <v>1996.40556034</v>
      </c>
      <c r="U120" s="36">
        <f>SUMIFS(СВЦЭМ!$D$39:$D$782,СВЦЭМ!$A$39:$A$782,$A120,СВЦЭМ!$B$39:$B$782,U$119)+'СЕТ СН'!$H$14+СВЦЭМ!$D$10+'СЕТ СН'!$H$6-'СЕТ СН'!$H$26</f>
        <v>2006.4114019599999</v>
      </c>
      <c r="V120" s="36">
        <f>SUMIFS(СВЦЭМ!$D$39:$D$782,СВЦЭМ!$A$39:$A$782,$A120,СВЦЭМ!$B$39:$B$782,V$119)+'СЕТ СН'!$H$14+СВЦЭМ!$D$10+'СЕТ СН'!$H$6-'СЕТ СН'!$H$26</f>
        <v>2010.02262172</v>
      </c>
      <c r="W120" s="36">
        <f>SUMIFS(СВЦЭМ!$D$39:$D$782,СВЦЭМ!$A$39:$A$782,$A120,СВЦЭМ!$B$39:$B$782,W$119)+'СЕТ СН'!$H$14+СВЦЭМ!$D$10+'СЕТ СН'!$H$6-'СЕТ СН'!$H$26</f>
        <v>2032.1101358199999</v>
      </c>
      <c r="X120" s="36">
        <f>SUMIFS(СВЦЭМ!$D$39:$D$782,СВЦЭМ!$A$39:$A$782,$A120,СВЦЭМ!$B$39:$B$782,X$119)+'СЕТ СН'!$H$14+СВЦЭМ!$D$10+'СЕТ СН'!$H$6-'СЕТ СН'!$H$26</f>
        <v>2039.6218445</v>
      </c>
      <c r="Y120" s="36">
        <f>SUMIFS(СВЦЭМ!$D$39:$D$782,СВЦЭМ!$A$39:$A$782,$A120,СВЦЭМ!$B$39:$B$782,Y$119)+'СЕТ СН'!$H$14+СВЦЭМ!$D$10+'СЕТ СН'!$H$6-'СЕТ СН'!$H$26</f>
        <v>2035.03424561</v>
      </c>
      <c r="AA120" s="45"/>
    </row>
    <row r="121" spans="1:27" ht="15.75" x14ac:dyDescent="0.2">
      <c r="A121" s="35">
        <f>A120+1</f>
        <v>44897</v>
      </c>
      <c r="B121" s="36">
        <f>SUMIFS(СВЦЭМ!$D$39:$D$782,СВЦЭМ!$A$39:$A$782,$A121,СВЦЭМ!$B$39:$B$782,B$119)+'СЕТ СН'!$H$14+СВЦЭМ!$D$10+'СЕТ СН'!$H$6-'СЕТ СН'!$H$26</f>
        <v>2140.9694993200001</v>
      </c>
      <c r="C121" s="36">
        <f>SUMIFS(СВЦЭМ!$D$39:$D$782,СВЦЭМ!$A$39:$A$782,$A121,СВЦЭМ!$B$39:$B$782,C$119)+'СЕТ СН'!$H$14+СВЦЭМ!$D$10+'СЕТ СН'!$H$6-'СЕТ СН'!$H$26</f>
        <v>2142.0264030899998</v>
      </c>
      <c r="D121" s="36">
        <f>SUMIFS(СВЦЭМ!$D$39:$D$782,СВЦЭМ!$A$39:$A$782,$A121,СВЦЭМ!$B$39:$B$782,D$119)+'СЕТ СН'!$H$14+СВЦЭМ!$D$10+'СЕТ СН'!$H$6-'СЕТ СН'!$H$26</f>
        <v>2166.3060243099999</v>
      </c>
      <c r="E121" s="36">
        <f>SUMIFS(СВЦЭМ!$D$39:$D$782,СВЦЭМ!$A$39:$A$782,$A121,СВЦЭМ!$B$39:$B$782,E$119)+'СЕТ СН'!$H$14+СВЦЭМ!$D$10+'СЕТ СН'!$H$6-'СЕТ СН'!$H$26</f>
        <v>2170.98958361</v>
      </c>
      <c r="F121" s="36">
        <f>SUMIFS(СВЦЭМ!$D$39:$D$782,СВЦЭМ!$A$39:$A$782,$A121,СВЦЭМ!$B$39:$B$782,F$119)+'СЕТ СН'!$H$14+СВЦЭМ!$D$10+'СЕТ СН'!$H$6-'СЕТ СН'!$H$26</f>
        <v>2212.9967370899999</v>
      </c>
      <c r="G121" s="36">
        <f>SUMIFS(СВЦЭМ!$D$39:$D$782,СВЦЭМ!$A$39:$A$782,$A121,СВЦЭМ!$B$39:$B$782,G$119)+'СЕТ СН'!$H$14+СВЦЭМ!$D$10+'СЕТ СН'!$H$6-'СЕТ СН'!$H$26</f>
        <v>2182.1093212400001</v>
      </c>
      <c r="H121" s="36">
        <f>SUMIFS(СВЦЭМ!$D$39:$D$782,СВЦЭМ!$A$39:$A$782,$A121,СВЦЭМ!$B$39:$B$782,H$119)+'СЕТ СН'!$H$14+СВЦЭМ!$D$10+'СЕТ СН'!$H$6-'СЕТ СН'!$H$26</f>
        <v>2154.7524696199998</v>
      </c>
      <c r="I121" s="36">
        <f>SUMIFS(СВЦЭМ!$D$39:$D$782,СВЦЭМ!$A$39:$A$782,$A121,СВЦЭМ!$B$39:$B$782,I$119)+'СЕТ СН'!$H$14+СВЦЭМ!$D$10+'СЕТ СН'!$H$6-'СЕТ СН'!$H$26</f>
        <v>2127.1295334500001</v>
      </c>
      <c r="J121" s="36">
        <f>SUMIFS(СВЦЭМ!$D$39:$D$782,СВЦЭМ!$A$39:$A$782,$A121,СВЦЭМ!$B$39:$B$782,J$119)+'СЕТ СН'!$H$14+СВЦЭМ!$D$10+'СЕТ СН'!$H$6-'СЕТ СН'!$H$26</f>
        <v>2091.77366798</v>
      </c>
      <c r="K121" s="36">
        <f>SUMIFS(СВЦЭМ!$D$39:$D$782,СВЦЭМ!$A$39:$A$782,$A121,СВЦЭМ!$B$39:$B$782,K$119)+'СЕТ СН'!$H$14+СВЦЭМ!$D$10+'СЕТ СН'!$H$6-'СЕТ СН'!$H$26</f>
        <v>2067.0940961400001</v>
      </c>
      <c r="L121" s="36">
        <f>SUMIFS(СВЦЭМ!$D$39:$D$782,СВЦЭМ!$A$39:$A$782,$A121,СВЦЭМ!$B$39:$B$782,L$119)+'СЕТ СН'!$H$14+СВЦЭМ!$D$10+'СЕТ СН'!$H$6-'СЕТ СН'!$H$26</f>
        <v>2054.0265181899999</v>
      </c>
      <c r="M121" s="36">
        <f>SUMIFS(СВЦЭМ!$D$39:$D$782,СВЦЭМ!$A$39:$A$782,$A121,СВЦЭМ!$B$39:$B$782,M$119)+'СЕТ СН'!$H$14+СВЦЭМ!$D$10+'СЕТ СН'!$H$6-'СЕТ СН'!$H$26</f>
        <v>2046.6580948599999</v>
      </c>
      <c r="N121" s="36">
        <f>SUMIFS(СВЦЭМ!$D$39:$D$782,СВЦЭМ!$A$39:$A$782,$A121,СВЦЭМ!$B$39:$B$782,N$119)+'СЕТ СН'!$H$14+СВЦЭМ!$D$10+'СЕТ СН'!$H$6-'СЕТ СН'!$H$26</f>
        <v>2071.5557775299999</v>
      </c>
      <c r="O121" s="36">
        <f>SUMIFS(СВЦЭМ!$D$39:$D$782,СВЦЭМ!$A$39:$A$782,$A121,СВЦЭМ!$B$39:$B$782,O$119)+'СЕТ СН'!$H$14+СВЦЭМ!$D$10+'СЕТ СН'!$H$6-'СЕТ СН'!$H$26</f>
        <v>2077.59515569</v>
      </c>
      <c r="P121" s="36">
        <f>SUMIFS(СВЦЭМ!$D$39:$D$782,СВЦЭМ!$A$39:$A$782,$A121,СВЦЭМ!$B$39:$B$782,P$119)+'СЕТ СН'!$H$14+СВЦЭМ!$D$10+'СЕТ СН'!$H$6-'СЕТ СН'!$H$26</f>
        <v>2086.3104134300002</v>
      </c>
      <c r="Q121" s="36">
        <f>SUMIFS(СВЦЭМ!$D$39:$D$782,СВЦЭМ!$A$39:$A$782,$A121,СВЦЭМ!$B$39:$B$782,Q$119)+'СЕТ СН'!$H$14+СВЦЭМ!$D$10+'СЕТ СН'!$H$6-'СЕТ СН'!$H$26</f>
        <v>2092.89765549</v>
      </c>
      <c r="R121" s="36">
        <f>SUMIFS(СВЦЭМ!$D$39:$D$782,СВЦЭМ!$A$39:$A$782,$A121,СВЦЭМ!$B$39:$B$782,R$119)+'СЕТ СН'!$H$14+СВЦЭМ!$D$10+'СЕТ СН'!$H$6-'СЕТ СН'!$H$26</f>
        <v>2056.37568517</v>
      </c>
      <c r="S121" s="36">
        <f>SUMIFS(СВЦЭМ!$D$39:$D$782,СВЦЭМ!$A$39:$A$782,$A121,СВЦЭМ!$B$39:$B$782,S$119)+'СЕТ СН'!$H$14+СВЦЭМ!$D$10+'СЕТ СН'!$H$6-'СЕТ СН'!$H$26</f>
        <v>2047.3345363999999</v>
      </c>
      <c r="T121" s="36">
        <f>SUMIFS(СВЦЭМ!$D$39:$D$782,СВЦЭМ!$A$39:$A$782,$A121,СВЦЭМ!$B$39:$B$782,T$119)+'СЕТ СН'!$H$14+СВЦЭМ!$D$10+'СЕТ СН'!$H$6-'СЕТ СН'!$H$26</f>
        <v>2015.7395484799999</v>
      </c>
      <c r="U121" s="36">
        <f>SUMIFS(СВЦЭМ!$D$39:$D$782,СВЦЭМ!$A$39:$A$782,$A121,СВЦЭМ!$B$39:$B$782,U$119)+'СЕТ СН'!$H$14+СВЦЭМ!$D$10+'СЕТ СН'!$H$6-'СЕТ СН'!$H$26</f>
        <v>2026.9571105999999</v>
      </c>
      <c r="V121" s="36">
        <f>SUMIFS(СВЦЭМ!$D$39:$D$782,СВЦЭМ!$A$39:$A$782,$A121,СВЦЭМ!$B$39:$B$782,V$119)+'СЕТ СН'!$H$14+СВЦЭМ!$D$10+'СЕТ СН'!$H$6-'СЕТ СН'!$H$26</f>
        <v>2038.2973150299999</v>
      </c>
      <c r="W121" s="36">
        <f>SUMIFS(СВЦЭМ!$D$39:$D$782,СВЦЭМ!$A$39:$A$782,$A121,СВЦЭМ!$B$39:$B$782,W$119)+'СЕТ СН'!$H$14+СВЦЭМ!$D$10+'СЕТ СН'!$H$6-'СЕТ СН'!$H$26</f>
        <v>2050.6455167699996</v>
      </c>
      <c r="X121" s="36">
        <f>SUMIFS(СВЦЭМ!$D$39:$D$782,СВЦЭМ!$A$39:$A$782,$A121,СВЦЭМ!$B$39:$B$782,X$119)+'СЕТ СН'!$H$14+СВЦЭМ!$D$10+'СЕТ СН'!$H$6-'СЕТ СН'!$H$26</f>
        <v>2076.4146488199999</v>
      </c>
      <c r="Y121" s="36">
        <f>SUMIFS(СВЦЭМ!$D$39:$D$782,СВЦЭМ!$A$39:$A$782,$A121,СВЦЭМ!$B$39:$B$782,Y$119)+'СЕТ СН'!$H$14+СВЦЭМ!$D$10+'СЕТ СН'!$H$6-'СЕТ СН'!$H$26</f>
        <v>2113.3237295999998</v>
      </c>
    </row>
    <row r="122" spans="1:27" ht="15.75" x14ac:dyDescent="0.2">
      <c r="A122" s="35">
        <f t="shared" ref="A122:A150" si="3">A121+1</f>
        <v>44898</v>
      </c>
      <c r="B122" s="36">
        <f>SUMIFS(СВЦЭМ!$D$39:$D$782,СВЦЭМ!$A$39:$A$782,$A122,СВЦЭМ!$B$39:$B$782,B$119)+'СЕТ СН'!$H$14+СВЦЭМ!$D$10+'СЕТ СН'!$H$6-'СЕТ СН'!$H$26</f>
        <v>1985.7975268599998</v>
      </c>
      <c r="C122" s="36">
        <f>SUMIFS(СВЦЭМ!$D$39:$D$782,СВЦЭМ!$A$39:$A$782,$A122,СВЦЭМ!$B$39:$B$782,C$119)+'СЕТ СН'!$H$14+СВЦЭМ!$D$10+'СЕТ СН'!$H$6-'СЕТ СН'!$H$26</f>
        <v>2001.6003805799999</v>
      </c>
      <c r="D122" s="36">
        <f>SUMIFS(СВЦЭМ!$D$39:$D$782,СВЦЭМ!$A$39:$A$782,$A122,СВЦЭМ!$B$39:$B$782,D$119)+'СЕТ СН'!$H$14+СВЦЭМ!$D$10+'СЕТ СН'!$H$6-'СЕТ СН'!$H$26</f>
        <v>2028.6804795999999</v>
      </c>
      <c r="E122" s="36">
        <f>SUMIFS(СВЦЭМ!$D$39:$D$782,СВЦЭМ!$A$39:$A$782,$A122,СВЦЭМ!$B$39:$B$782,E$119)+'СЕТ СН'!$H$14+СВЦЭМ!$D$10+'СЕТ СН'!$H$6-'СЕТ СН'!$H$26</f>
        <v>2069.5739919400003</v>
      </c>
      <c r="F122" s="36">
        <f>SUMIFS(СВЦЭМ!$D$39:$D$782,СВЦЭМ!$A$39:$A$782,$A122,СВЦЭМ!$B$39:$B$782,F$119)+'СЕТ СН'!$H$14+СВЦЭМ!$D$10+'СЕТ СН'!$H$6-'СЕТ СН'!$H$26</f>
        <v>2098.0661468399999</v>
      </c>
      <c r="G122" s="36">
        <f>SUMIFS(СВЦЭМ!$D$39:$D$782,СВЦЭМ!$A$39:$A$782,$A122,СВЦЭМ!$B$39:$B$782,G$119)+'СЕТ СН'!$H$14+СВЦЭМ!$D$10+'СЕТ СН'!$H$6-'СЕТ СН'!$H$26</f>
        <v>2081.2023818400003</v>
      </c>
      <c r="H122" s="36">
        <f>SUMIFS(СВЦЭМ!$D$39:$D$782,СВЦЭМ!$A$39:$A$782,$A122,СВЦЭМ!$B$39:$B$782,H$119)+'СЕТ СН'!$H$14+СВЦЭМ!$D$10+'СЕТ СН'!$H$6-'СЕТ СН'!$H$26</f>
        <v>2064.95768094</v>
      </c>
      <c r="I122" s="36">
        <f>SUMIFS(СВЦЭМ!$D$39:$D$782,СВЦЭМ!$A$39:$A$782,$A122,СВЦЭМ!$B$39:$B$782,I$119)+'СЕТ СН'!$H$14+СВЦЭМ!$D$10+'СЕТ СН'!$H$6-'СЕТ СН'!$H$26</f>
        <v>2050.0445391799999</v>
      </c>
      <c r="J122" s="36">
        <f>SUMIFS(СВЦЭМ!$D$39:$D$782,СВЦЭМ!$A$39:$A$782,$A122,СВЦЭМ!$B$39:$B$782,J$119)+'СЕТ СН'!$H$14+СВЦЭМ!$D$10+'СЕТ СН'!$H$6-'СЕТ СН'!$H$26</f>
        <v>2014.6294977799998</v>
      </c>
      <c r="K122" s="36">
        <f>SUMIFS(СВЦЭМ!$D$39:$D$782,СВЦЭМ!$A$39:$A$782,$A122,СВЦЭМ!$B$39:$B$782,K$119)+'СЕТ СН'!$H$14+СВЦЭМ!$D$10+'СЕТ СН'!$H$6-'СЕТ СН'!$H$26</f>
        <v>2002.8895488399999</v>
      </c>
      <c r="L122" s="36">
        <f>SUMIFS(СВЦЭМ!$D$39:$D$782,СВЦЭМ!$A$39:$A$782,$A122,СВЦЭМ!$B$39:$B$782,L$119)+'СЕТ СН'!$H$14+СВЦЭМ!$D$10+'СЕТ СН'!$H$6-'СЕТ СН'!$H$26</f>
        <v>1979.07735953</v>
      </c>
      <c r="M122" s="36">
        <f>SUMIFS(СВЦЭМ!$D$39:$D$782,СВЦЭМ!$A$39:$A$782,$A122,СВЦЭМ!$B$39:$B$782,M$119)+'СЕТ СН'!$H$14+СВЦЭМ!$D$10+'СЕТ СН'!$H$6-'СЕТ СН'!$H$26</f>
        <v>1985.59436342</v>
      </c>
      <c r="N122" s="36">
        <f>SUMIFS(СВЦЭМ!$D$39:$D$782,СВЦЭМ!$A$39:$A$782,$A122,СВЦЭМ!$B$39:$B$782,N$119)+'СЕТ СН'!$H$14+СВЦЭМ!$D$10+'СЕТ СН'!$H$6-'СЕТ СН'!$H$26</f>
        <v>1962.57624908</v>
      </c>
      <c r="O122" s="36">
        <f>SUMIFS(СВЦЭМ!$D$39:$D$782,СВЦЭМ!$A$39:$A$782,$A122,СВЦЭМ!$B$39:$B$782,O$119)+'СЕТ СН'!$H$14+СВЦЭМ!$D$10+'СЕТ СН'!$H$6-'СЕТ СН'!$H$26</f>
        <v>1972.2169223799999</v>
      </c>
      <c r="P122" s="36">
        <f>SUMIFS(СВЦЭМ!$D$39:$D$782,СВЦЭМ!$A$39:$A$782,$A122,СВЦЭМ!$B$39:$B$782,P$119)+'СЕТ СН'!$H$14+СВЦЭМ!$D$10+'СЕТ СН'!$H$6-'СЕТ СН'!$H$26</f>
        <v>1991.0812796499999</v>
      </c>
      <c r="Q122" s="36">
        <f>SUMIFS(СВЦЭМ!$D$39:$D$782,СВЦЭМ!$A$39:$A$782,$A122,СВЦЭМ!$B$39:$B$782,Q$119)+'СЕТ СН'!$H$14+СВЦЭМ!$D$10+'СЕТ СН'!$H$6-'СЕТ СН'!$H$26</f>
        <v>2024.7630999399998</v>
      </c>
      <c r="R122" s="36">
        <f>SUMIFS(СВЦЭМ!$D$39:$D$782,СВЦЭМ!$A$39:$A$782,$A122,СВЦЭМ!$B$39:$B$782,R$119)+'СЕТ СН'!$H$14+СВЦЭМ!$D$10+'СЕТ СН'!$H$6-'СЕТ СН'!$H$26</f>
        <v>2028.06697833</v>
      </c>
      <c r="S122" s="36">
        <f>SUMIFS(СВЦЭМ!$D$39:$D$782,СВЦЭМ!$A$39:$A$782,$A122,СВЦЭМ!$B$39:$B$782,S$119)+'СЕТ СН'!$H$14+СВЦЭМ!$D$10+'СЕТ СН'!$H$6-'СЕТ СН'!$H$26</f>
        <v>1980.22664857</v>
      </c>
      <c r="T122" s="36">
        <f>SUMIFS(СВЦЭМ!$D$39:$D$782,СВЦЭМ!$A$39:$A$782,$A122,СВЦЭМ!$B$39:$B$782,T$119)+'СЕТ СН'!$H$14+СВЦЭМ!$D$10+'СЕТ СН'!$H$6-'СЕТ СН'!$H$26</f>
        <v>1936.7104982199999</v>
      </c>
      <c r="U122" s="36">
        <f>SUMIFS(СВЦЭМ!$D$39:$D$782,СВЦЭМ!$A$39:$A$782,$A122,СВЦЭМ!$B$39:$B$782,U$119)+'СЕТ СН'!$H$14+СВЦЭМ!$D$10+'СЕТ СН'!$H$6-'СЕТ СН'!$H$26</f>
        <v>1948.7228013199999</v>
      </c>
      <c r="V122" s="36">
        <f>SUMIFS(СВЦЭМ!$D$39:$D$782,СВЦЭМ!$A$39:$A$782,$A122,СВЦЭМ!$B$39:$B$782,V$119)+'СЕТ СН'!$H$14+СВЦЭМ!$D$10+'СЕТ СН'!$H$6-'СЕТ СН'!$H$26</f>
        <v>1974.2820536099998</v>
      </c>
      <c r="W122" s="36">
        <f>SUMIFS(СВЦЭМ!$D$39:$D$782,СВЦЭМ!$A$39:$A$782,$A122,СВЦЭМ!$B$39:$B$782,W$119)+'СЕТ СН'!$H$14+СВЦЭМ!$D$10+'СЕТ СН'!$H$6-'СЕТ СН'!$H$26</f>
        <v>1979.1762251999999</v>
      </c>
      <c r="X122" s="36">
        <f>SUMIFS(СВЦЭМ!$D$39:$D$782,СВЦЭМ!$A$39:$A$782,$A122,СВЦЭМ!$B$39:$B$782,X$119)+'СЕТ СН'!$H$14+СВЦЭМ!$D$10+'СЕТ СН'!$H$6-'СЕТ СН'!$H$26</f>
        <v>1992.9123934099998</v>
      </c>
      <c r="Y122" s="36">
        <f>SUMIFS(СВЦЭМ!$D$39:$D$782,СВЦЭМ!$A$39:$A$782,$A122,СВЦЭМ!$B$39:$B$782,Y$119)+'СЕТ СН'!$H$14+СВЦЭМ!$D$10+'СЕТ СН'!$H$6-'СЕТ СН'!$H$26</f>
        <v>1996.6015901199999</v>
      </c>
    </row>
    <row r="123" spans="1:27" ht="15.75" x14ac:dyDescent="0.2">
      <c r="A123" s="35">
        <f t="shared" si="3"/>
        <v>44899</v>
      </c>
      <c r="B123" s="36">
        <f>SUMIFS(СВЦЭМ!$D$39:$D$782,СВЦЭМ!$A$39:$A$782,$A123,СВЦЭМ!$B$39:$B$782,B$119)+'СЕТ СН'!$H$14+СВЦЭМ!$D$10+'СЕТ СН'!$H$6-'СЕТ СН'!$H$26</f>
        <v>2037.3697143899999</v>
      </c>
      <c r="C123" s="36">
        <f>SUMIFS(СВЦЭМ!$D$39:$D$782,СВЦЭМ!$A$39:$A$782,$A123,СВЦЭМ!$B$39:$B$782,C$119)+'СЕТ СН'!$H$14+СВЦЭМ!$D$10+'СЕТ СН'!$H$6-'СЕТ СН'!$H$26</f>
        <v>2090.6235351599998</v>
      </c>
      <c r="D123" s="36">
        <f>SUMIFS(СВЦЭМ!$D$39:$D$782,СВЦЭМ!$A$39:$A$782,$A123,СВЦЭМ!$B$39:$B$782,D$119)+'СЕТ СН'!$H$14+СВЦЭМ!$D$10+'СЕТ СН'!$H$6-'СЕТ СН'!$H$26</f>
        <v>2130.2180564800001</v>
      </c>
      <c r="E123" s="36">
        <f>SUMIFS(СВЦЭМ!$D$39:$D$782,СВЦЭМ!$A$39:$A$782,$A123,СВЦЭМ!$B$39:$B$782,E$119)+'СЕТ СН'!$H$14+СВЦЭМ!$D$10+'СЕТ СН'!$H$6-'СЕТ СН'!$H$26</f>
        <v>2144.8141835500001</v>
      </c>
      <c r="F123" s="36">
        <f>SUMIFS(СВЦЭМ!$D$39:$D$782,СВЦЭМ!$A$39:$A$782,$A123,СВЦЭМ!$B$39:$B$782,F$119)+'СЕТ СН'!$H$14+СВЦЭМ!$D$10+'СЕТ СН'!$H$6-'СЕТ СН'!$H$26</f>
        <v>2146.1089130199998</v>
      </c>
      <c r="G123" s="36">
        <f>SUMIFS(СВЦЭМ!$D$39:$D$782,СВЦЭМ!$A$39:$A$782,$A123,СВЦЭМ!$B$39:$B$782,G$119)+'СЕТ СН'!$H$14+СВЦЭМ!$D$10+'СЕТ СН'!$H$6-'СЕТ СН'!$H$26</f>
        <v>2146.9524224400002</v>
      </c>
      <c r="H123" s="36">
        <f>SUMIFS(СВЦЭМ!$D$39:$D$782,СВЦЭМ!$A$39:$A$782,$A123,СВЦЭМ!$B$39:$B$782,H$119)+'СЕТ СН'!$H$14+СВЦЭМ!$D$10+'СЕТ СН'!$H$6-'СЕТ СН'!$H$26</f>
        <v>2158.5088236800002</v>
      </c>
      <c r="I123" s="36">
        <f>SUMIFS(СВЦЭМ!$D$39:$D$782,СВЦЭМ!$A$39:$A$782,$A123,СВЦЭМ!$B$39:$B$782,I$119)+'СЕТ СН'!$H$14+СВЦЭМ!$D$10+'СЕТ СН'!$H$6-'СЕТ СН'!$H$26</f>
        <v>2121.6045651899999</v>
      </c>
      <c r="J123" s="36">
        <f>SUMIFS(СВЦЭМ!$D$39:$D$782,СВЦЭМ!$A$39:$A$782,$A123,СВЦЭМ!$B$39:$B$782,J$119)+'СЕТ СН'!$H$14+СВЦЭМ!$D$10+'СЕТ СН'!$H$6-'СЕТ СН'!$H$26</f>
        <v>2099.5055681599997</v>
      </c>
      <c r="K123" s="36">
        <f>SUMIFS(СВЦЭМ!$D$39:$D$782,СВЦЭМ!$A$39:$A$782,$A123,СВЦЭМ!$B$39:$B$782,K$119)+'СЕТ СН'!$H$14+СВЦЭМ!$D$10+'СЕТ СН'!$H$6-'СЕТ СН'!$H$26</f>
        <v>2046.66180459</v>
      </c>
      <c r="L123" s="36">
        <f>SUMIFS(СВЦЭМ!$D$39:$D$782,СВЦЭМ!$A$39:$A$782,$A123,СВЦЭМ!$B$39:$B$782,L$119)+'СЕТ СН'!$H$14+СВЦЭМ!$D$10+'СЕТ СН'!$H$6-'СЕТ СН'!$H$26</f>
        <v>2012.94976834</v>
      </c>
      <c r="M123" s="36">
        <f>SUMIFS(СВЦЭМ!$D$39:$D$782,СВЦЭМ!$A$39:$A$782,$A123,СВЦЭМ!$B$39:$B$782,M$119)+'СЕТ СН'!$H$14+СВЦЭМ!$D$10+'СЕТ СН'!$H$6-'СЕТ СН'!$H$26</f>
        <v>2017.0961588499999</v>
      </c>
      <c r="N123" s="36">
        <f>SUMIFS(СВЦЭМ!$D$39:$D$782,СВЦЭМ!$A$39:$A$782,$A123,СВЦЭМ!$B$39:$B$782,N$119)+'СЕТ СН'!$H$14+СВЦЭМ!$D$10+'СЕТ СН'!$H$6-'СЕТ СН'!$H$26</f>
        <v>2026.7809362399998</v>
      </c>
      <c r="O123" s="36">
        <f>SUMIFS(СВЦЭМ!$D$39:$D$782,СВЦЭМ!$A$39:$A$782,$A123,СВЦЭМ!$B$39:$B$782,O$119)+'СЕТ СН'!$H$14+СВЦЭМ!$D$10+'СЕТ СН'!$H$6-'СЕТ СН'!$H$26</f>
        <v>2030.9174158399999</v>
      </c>
      <c r="P123" s="36">
        <f>SUMIFS(СВЦЭМ!$D$39:$D$782,СВЦЭМ!$A$39:$A$782,$A123,СВЦЭМ!$B$39:$B$782,P$119)+'СЕТ СН'!$H$14+СВЦЭМ!$D$10+'СЕТ СН'!$H$6-'СЕТ СН'!$H$26</f>
        <v>2043.53584763</v>
      </c>
      <c r="Q123" s="36">
        <f>SUMIFS(СВЦЭМ!$D$39:$D$782,СВЦЭМ!$A$39:$A$782,$A123,СВЦЭМ!$B$39:$B$782,Q$119)+'СЕТ СН'!$H$14+СВЦЭМ!$D$10+'СЕТ СН'!$H$6-'СЕТ СН'!$H$26</f>
        <v>2045.4847018</v>
      </c>
      <c r="R123" s="36">
        <f>SUMIFS(СВЦЭМ!$D$39:$D$782,СВЦЭМ!$A$39:$A$782,$A123,СВЦЭМ!$B$39:$B$782,R$119)+'СЕТ СН'!$H$14+СВЦЭМ!$D$10+'СЕТ СН'!$H$6-'СЕТ СН'!$H$26</f>
        <v>2025.9461663099999</v>
      </c>
      <c r="S123" s="36">
        <f>SUMIFS(СВЦЭМ!$D$39:$D$782,СВЦЭМ!$A$39:$A$782,$A123,СВЦЭМ!$B$39:$B$782,S$119)+'СЕТ СН'!$H$14+СВЦЭМ!$D$10+'СЕТ СН'!$H$6-'СЕТ СН'!$H$26</f>
        <v>1987.86289659</v>
      </c>
      <c r="T123" s="36">
        <f>SUMIFS(СВЦЭМ!$D$39:$D$782,СВЦЭМ!$A$39:$A$782,$A123,СВЦЭМ!$B$39:$B$782,T$119)+'СЕТ СН'!$H$14+СВЦЭМ!$D$10+'СЕТ СН'!$H$6-'СЕТ СН'!$H$26</f>
        <v>1990.32134896</v>
      </c>
      <c r="U123" s="36">
        <f>SUMIFS(СВЦЭМ!$D$39:$D$782,СВЦЭМ!$A$39:$A$782,$A123,СВЦЭМ!$B$39:$B$782,U$119)+'СЕТ СН'!$H$14+СВЦЭМ!$D$10+'СЕТ СН'!$H$6-'СЕТ СН'!$H$26</f>
        <v>2007.6297026999998</v>
      </c>
      <c r="V123" s="36">
        <f>SUMIFS(СВЦЭМ!$D$39:$D$782,СВЦЭМ!$A$39:$A$782,$A123,СВЦЭМ!$B$39:$B$782,V$119)+'СЕТ СН'!$H$14+СВЦЭМ!$D$10+'СЕТ СН'!$H$6-'СЕТ СН'!$H$26</f>
        <v>2026.2771870199999</v>
      </c>
      <c r="W123" s="36">
        <f>SUMIFS(СВЦЭМ!$D$39:$D$782,СВЦЭМ!$A$39:$A$782,$A123,СВЦЭМ!$B$39:$B$782,W$119)+'СЕТ СН'!$H$14+СВЦЭМ!$D$10+'СЕТ СН'!$H$6-'СЕТ СН'!$H$26</f>
        <v>2034.69941548</v>
      </c>
      <c r="X123" s="36">
        <f>SUMIFS(СВЦЭМ!$D$39:$D$782,СВЦЭМ!$A$39:$A$782,$A123,СВЦЭМ!$B$39:$B$782,X$119)+'СЕТ СН'!$H$14+СВЦЭМ!$D$10+'СЕТ СН'!$H$6-'СЕТ СН'!$H$26</f>
        <v>2062.3065428700002</v>
      </c>
      <c r="Y123" s="36">
        <f>SUMIFS(СВЦЭМ!$D$39:$D$782,СВЦЭМ!$A$39:$A$782,$A123,СВЦЭМ!$B$39:$B$782,Y$119)+'СЕТ СН'!$H$14+СВЦЭМ!$D$10+'СЕТ СН'!$H$6-'СЕТ СН'!$H$26</f>
        <v>2078.96325467</v>
      </c>
    </row>
    <row r="124" spans="1:27" ht="15.75" x14ac:dyDescent="0.2">
      <c r="A124" s="35">
        <f t="shared" si="3"/>
        <v>44900</v>
      </c>
      <c r="B124" s="36">
        <f>SUMIFS(СВЦЭМ!$D$39:$D$782,СВЦЭМ!$A$39:$A$782,$A124,СВЦЭМ!$B$39:$B$782,B$119)+'СЕТ СН'!$H$14+СВЦЭМ!$D$10+'СЕТ СН'!$H$6-'СЕТ СН'!$H$26</f>
        <v>2090.7727979900001</v>
      </c>
      <c r="C124" s="36">
        <f>SUMIFS(СВЦЭМ!$D$39:$D$782,СВЦЭМ!$A$39:$A$782,$A124,СВЦЭМ!$B$39:$B$782,C$119)+'СЕТ СН'!$H$14+СВЦЭМ!$D$10+'СЕТ СН'!$H$6-'СЕТ СН'!$H$26</f>
        <v>2129.0032530199996</v>
      </c>
      <c r="D124" s="36">
        <f>SUMIFS(СВЦЭМ!$D$39:$D$782,СВЦЭМ!$A$39:$A$782,$A124,СВЦЭМ!$B$39:$B$782,D$119)+'СЕТ СН'!$H$14+СВЦЭМ!$D$10+'СЕТ СН'!$H$6-'СЕТ СН'!$H$26</f>
        <v>2117.4935653499997</v>
      </c>
      <c r="E124" s="36">
        <f>SUMIFS(СВЦЭМ!$D$39:$D$782,СВЦЭМ!$A$39:$A$782,$A124,СВЦЭМ!$B$39:$B$782,E$119)+'СЕТ СН'!$H$14+СВЦЭМ!$D$10+'СЕТ СН'!$H$6-'СЕТ СН'!$H$26</f>
        <v>2132.6581582899998</v>
      </c>
      <c r="F124" s="36">
        <f>SUMIFS(СВЦЭМ!$D$39:$D$782,СВЦЭМ!$A$39:$A$782,$A124,СВЦЭМ!$B$39:$B$782,F$119)+'СЕТ СН'!$H$14+СВЦЭМ!$D$10+'СЕТ СН'!$H$6-'СЕТ СН'!$H$26</f>
        <v>2143.3910955599999</v>
      </c>
      <c r="G124" s="36">
        <f>SUMIFS(СВЦЭМ!$D$39:$D$782,СВЦЭМ!$A$39:$A$782,$A124,СВЦЭМ!$B$39:$B$782,G$119)+'СЕТ СН'!$H$14+СВЦЭМ!$D$10+'СЕТ СН'!$H$6-'СЕТ СН'!$H$26</f>
        <v>2136.3397733299998</v>
      </c>
      <c r="H124" s="36">
        <f>SUMIFS(СВЦЭМ!$D$39:$D$782,СВЦЭМ!$A$39:$A$782,$A124,СВЦЭМ!$B$39:$B$782,H$119)+'СЕТ СН'!$H$14+СВЦЭМ!$D$10+'СЕТ СН'!$H$6-'СЕТ СН'!$H$26</f>
        <v>2084.4403355300001</v>
      </c>
      <c r="I124" s="36">
        <f>SUMIFS(СВЦЭМ!$D$39:$D$782,СВЦЭМ!$A$39:$A$782,$A124,СВЦЭМ!$B$39:$B$782,I$119)+'СЕТ СН'!$H$14+СВЦЭМ!$D$10+'СЕТ СН'!$H$6-'СЕТ СН'!$H$26</f>
        <v>2043.9241349499998</v>
      </c>
      <c r="J124" s="36">
        <f>SUMIFS(СВЦЭМ!$D$39:$D$782,СВЦЭМ!$A$39:$A$782,$A124,СВЦЭМ!$B$39:$B$782,J$119)+'СЕТ СН'!$H$14+СВЦЭМ!$D$10+'СЕТ СН'!$H$6-'СЕТ СН'!$H$26</f>
        <v>2046.22268328</v>
      </c>
      <c r="K124" s="36">
        <f>SUMIFS(СВЦЭМ!$D$39:$D$782,СВЦЭМ!$A$39:$A$782,$A124,СВЦЭМ!$B$39:$B$782,K$119)+'СЕТ СН'!$H$14+СВЦЭМ!$D$10+'СЕТ СН'!$H$6-'СЕТ СН'!$H$26</f>
        <v>2030.3213222699999</v>
      </c>
      <c r="L124" s="36">
        <f>SUMIFS(СВЦЭМ!$D$39:$D$782,СВЦЭМ!$A$39:$A$782,$A124,СВЦЭМ!$B$39:$B$782,L$119)+'СЕТ СН'!$H$14+СВЦЭМ!$D$10+'СЕТ СН'!$H$6-'СЕТ СН'!$H$26</f>
        <v>2013.67341465</v>
      </c>
      <c r="M124" s="36">
        <f>SUMIFS(СВЦЭМ!$D$39:$D$782,СВЦЭМ!$A$39:$A$782,$A124,СВЦЭМ!$B$39:$B$782,M$119)+'СЕТ СН'!$H$14+СВЦЭМ!$D$10+'СЕТ СН'!$H$6-'СЕТ СН'!$H$26</f>
        <v>2031.63841121</v>
      </c>
      <c r="N124" s="36">
        <f>SUMIFS(СВЦЭМ!$D$39:$D$782,СВЦЭМ!$A$39:$A$782,$A124,СВЦЭМ!$B$39:$B$782,N$119)+'СЕТ СН'!$H$14+СВЦЭМ!$D$10+'СЕТ СН'!$H$6-'СЕТ СН'!$H$26</f>
        <v>2041.0532084499998</v>
      </c>
      <c r="O124" s="36">
        <f>SUMIFS(СВЦЭМ!$D$39:$D$782,СВЦЭМ!$A$39:$A$782,$A124,СВЦЭМ!$B$39:$B$782,O$119)+'СЕТ СН'!$H$14+СВЦЭМ!$D$10+'СЕТ СН'!$H$6-'СЕТ СН'!$H$26</f>
        <v>2041.7960099699999</v>
      </c>
      <c r="P124" s="36">
        <f>SUMIFS(СВЦЭМ!$D$39:$D$782,СВЦЭМ!$A$39:$A$782,$A124,СВЦЭМ!$B$39:$B$782,P$119)+'СЕТ СН'!$H$14+СВЦЭМ!$D$10+'СЕТ СН'!$H$6-'СЕТ СН'!$H$26</f>
        <v>2049.0342743399997</v>
      </c>
      <c r="Q124" s="36">
        <f>SUMIFS(СВЦЭМ!$D$39:$D$782,СВЦЭМ!$A$39:$A$782,$A124,СВЦЭМ!$B$39:$B$782,Q$119)+'СЕТ СН'!$H$14+СВЦЭМ!$D$10+'СЕТ СН'!$H$6-'СЕТ СН'!$H$26</f>
        <v>2046.8434126</v>
      </c>
      <c r="R124" s="36">
        <f>SUMIFS(СВЦЭМ!$D$39:$D$782,СВЦЭМ!$A$39:$A$782,$A124,СВЦЭМ!$B$39:$B$782,R$119)+'СЕТ СН'!$H$14+СВЦЭМ!$D$10+'СЕТ СН'!$H$6-'СЕТ СН'!$H$26</f>
        <v>2032.8980783</v>
      </c>
      <c r="S124" s="36">
        <f>SUMIFS(СВЦЭМ!$D$39:$D$782,СВЦЭМ!$A$39:$A$782,$A124,СВЦЭМ!$B$39:$B$782,S$119)+'СЕТ СН'!$H$14+СВЦЭМ!$D$10+'СЕТ СН'!$H$6-'СЕТ СН'!$H$26</f>
        <v>1988.06035851</v>
      </c>
      <c r="T124" s="36">
        <f>SUMIFS(СВЦЭМ!$D$39:$D$782,СВЦЭМ!$A$39:$A$782,$A124,СВЦЭМ!$B$39:$B$782,T$119)+'СЕТ СН'!$H$14+СВЦЭМ!$D$10+'СЕТ СН'!$H$6-'СЕТ СН'!$H$26</f>
        <v>1969.74794608</v>
      </c>
      <c r="U124" s="36">
        <f>SUMIFS(СВЦЭМ!$D$39:$D$782,СВЦЭМ!$A$39:$A$782,$A124,СВЦЭМ!$B$39:$B$782,U$119)+'СЕТ СН'!$H$14+СВЦЭМ!$D$10+'СЕТ СН'!$H$6-'СЕТ СН'!$H$26</f>
        <v>1966.8492546</v>
      </c>
      <c r="V124" s="36">
        <f>SUMIFS(СВЦЭМ!$D$39:$D$782,СВЦЭМ!$A$39:$A$782,$A124,СВЦЭМ!$B$39:$B$782,V$119)+'СЕТ СН'!$H$14+СВЦЭМ!$D$10+'СЕТ СН'!$H$6-'СЕТ СН'!$H$26</f>
        <v>2003.05034353</v>
      </c>
      <c r="W124" s="36">
        <f>SUMIFS(СВЦЭМ!$D$39:$D$782,СВЦЭМ!$A$39:$A$782,$A124,СВЦЭМ!$B$39:$B$782,W$119)+'СЕТ СН'!$H$14+СВЦЭМ!$D$10+'СЕТ СН'!$H$6-'СЕТ СН'!$H$26</f>
        <v>2032.6642464699999</v>
      </c>
      <c r="X124" s="36">
        <f>SUMIFS(СВЦЭМ!$D$39:$D$782,СВЦЭМ!$A$39:$A$782,$A124,СВЦЭМ!$B$39:$B$782,X$119)+'СЕТ СН'!$H$14+СВЦЭМ!$D$10+'СЕТ СН'!$H$6-'СЕТ СН'!$H$26</f>
        <v>2061.1393041000001</v>
      </c>
      <c r="Y124" s="36">
        <f>SUMIFS(СВЦЭМ!$D$39:$D$782,СВЦЭМ!$A$39:$A$782,$A124,СВЦЭМ!$B$39:$B$782,Y$119)+'СЕТ СН'!$H$14+СВЦЭМ!$D$10+'СЕТ СН'!$H$6-'СЕТ СН'!$H$26</f>
        <v>2065.8646160899998</v>
      </c>
    </row>
    <row r="125" spans="1:27" ht="15.75" x14ac:dyDescent="0.2">
      <c r="A125" s="35">
        <f t="shared" si="3"/>
        <v>44901</v>
      </c>
      <c r="B125" s="36">
        <f>SUMIFS(СВЦЭМ!$D$39:$D$782,СВЦЭМ!$A$39:$A$782,$A125,СВЦЭМ!$B$39:$B$782,B$119)+'СЕТ СН'!$H$14+СВЦЭМ!$D$10+'СЕТ СН'!$H$6-'СЕТ СН'!$H$26</f>
        <v>2003.58449445</v>
      </c>
      <c r="C125" s="36">
        <f>SUMIFS(СВЦЭМ!$D$39:$D$782,СВЦЭМ!$A$39:$A$782,$A125,СВЦЭМ!$B$39:$B$782,C$119)+'СЕТ СН'!$H$14+СВЦЭМ!$D$10+'СЕТ СН'!$H$6-'СЕТ СН'!$H$26</f>
        <v>2037.18543368</v>
      </c>
      <c r="D125" s="36">
        <f>SUMIFS(СВЦЭМ!$D$39:$D$782,СВЦЭМ!$A$39:$A$782,$A125,СВЦЭМ!$B$39:$B$782,D$119)+'СЕТ СН'!$H$14+СВЦЭМ!$D$10+'СЕТ СН'!$H$6-'СЕТ СН'!$H$26</f>
        <v>2066.7066336799999</v>
      </c>
      <c r="E125" s="36">
        <f>SUMIFS(СВЦЭМ!$D$39:$D$782,СВЦЭМ!$A$39:$A$782,$A125,СВЦЭМ!$B$39:$B$782,E$119)+'СЕТ СН'!$H$14+СВЦЭМ!$D$10+'СЕТ СН'!$H$6-'СЕТ СН'!$H$26</f>
        <v>2070.9215344599997</v>
      </c>
      <c r="F125" s="36">
        <f>SUMIFS(СВЦЭМ!$D$39:$D$782,СВЦЭМ!$A$39:$A$782,$A125,СВЦЭМ!$B$39:$B$782,F$119)+'СЕТ СН'!$H$14+СВЦЭМ!$D$10+'СЕТ СН'!$H$6-'СЕТ СН'!$H$26</f>
        <v>2095.1043474799999</v>
      </c>
      <c r="G125" s="36">
        <f>SUMIFS(СВЦЭМ!$D$39:$D$782,СВЦЭМ!$A$39:$A$782,$A125,СВЦЭМ!$B$39:$B$782,G$119)+'СЕТ СН'!$H$14+СВЦЭМ!$D$10+'СЕТ СН'!$H$6-'СЕТ СН'!$H$26</f>
        <v>2065.35113804</v>
      </c>
      <c r="H125" s="36">
        <f>SUMIFS(СВЦЭМ!$D$39:$D$782,СВЦЭМ!$A$39:$A$782,$A125,СВЦЭМ!$B$39:$B$782,H$119)+'СЕТ СН'!$H$14+СВЦЭМ!$D$10+'СЕТ СН'!$H$6-'СЕТ СН'!$H$26</f>
        <v>2029.08024256</v>
      </c>
      <c r="I125" s="36">
        <f>SUMIFS(СВЦЭМ!$D$39:$D$782,СВЦЭМ!$A$39:$A$782,$A125,СВЦЭМ!$B$39:$B$782,I$119)+'СЕТ СН'!$H$14+СВЦЭМ!$D$10+'СЕТ СН'!$H$6-'СЕТ СН'!$H$26</f>
        <v>1957.5047686799999</v>
      </c>
      <c r="J125" s="36">
        <f>SUMIFS(СВЦЭМ!$D$39:$D$782,СВЦЭМ!$A$39:$A$782,$A125,СВЦЭМ!$B$39:$B$782,J$119)+'СЕТ СН'!$H$14+СВЦЭМ!$D$10+'СЕТ СН'!$H$6-'СЕТ СН'!$H$26</f>
        <v>1961.2973003899999</v>
      </c>
      <c r="K125" s="36">
        <f>SUMIFS(СВЦЭМ!$D$39:$D$782,СВЦЭМ!$A$39:$A$782,$A125,СВЦЭМ!$B$39:$B$782,K$119)+'СЕТ СН'!$H$14+СВЦЭМ!$D$10+'СЕТ СН'!$H$6-'СЕТ СН'!$H$26</f>
        <v>1944.4463977599999</v>
      </c>
      <c r="L125" s="36">
        <f>SUMIFS(СВЦЭМ!$D$39:$D$782,СВЦЭМ!$A$39:$A$782,$A125,СВЦЭМ!$B$39:$B$782,L$119)+'СЕТ СН'!$H$14+СВЦЭМ!$D$10+'СЕТ СН'!$H$6-'СЕТ СН'!$H$26</f>
        <v>1947.9527199699999</v>
      </c>
      <c r="M125" s="36">
        <f>SUMIFS(СВЦЭМ!$D$39:$D$782,СВЦЭМ!$A$39:$A$782,$A125,СВЦЭМ!$B$39:$B$782,M$119)+'СЕТ СН'!$H$14+СВЦЭМ!$D$10+'СЕТ СН'!$H$6-'СЕТ СН'!$H$26</f>
        <v>1942.5787930499998</v>
      </c>
      <c r="N125" s="36">
        <f>SUMIFS(СВЦЭМ!$D$39:$D$782,СВЦЭМ!$A$39:$A$782,$A125,СВЦЭМ!$B$39:$B$782,N$119)+'СЕТ СН'!$H$14+СВЦЭМ!$D$10+'СЕТ СН'!$H$6-'СЕТ СН'!$H$26</f>
        <v>1951.4329129499999</v>
      </c>
      <c r="O125" s="36">
        <f>SUMIFS(СВЦЭМ!$D$39:$D$782,СВЦЭМ!$A$39:$A$782,$A125,СВЦЭМ!$B$39:$B$782,O$119)+'СЕТ СН'!$H$14+СВЦЭМ!$D$10+'СЕТ СН'!$H$6-'СЕТ СН'!$H$26</f>
        <v>1929.70612835</v>
      </c>
      <c r="P125" s="36">
        <f>SUMIFS(СВЦЭМ!$D$39:$D$782,СВЦЭМ!$A$39:$A$782,$A125,СВЦЭМ!$B$39:$B$782,P$119)+'СЕТ СН'!$H$14+СВЦЭМ!$D$10+'СЕТ СН'!$H$6-'СЕТ СН'!$H$26</f>
        <v>1934.0353128899999</v>
      </c>
      <c r="Q125" s="36">
        <f>SUMIFS(СВЦЭМ!$D$39:$D$782,СВЦЭМ!$A$39:$A$782,$A125,СВЦЭМ!$B$39:$B$782,Q$119)+'СЕТ СН'!$H$14+СВЦЭМ!$D$10+'СЕТ СН'!$H$6-'СЕТ СН'!$H$26</f>
        <v>1930.25085657</v>
      </c>
      <c r="R125" s="36">
        <f>SUMIFS(СВЦЭМ!$D$39:$D$782,СВЦЭМ!$A$39:$A$782,$A125,СВЦЭМ!$B$39:$B$782,R$119)+'СЕТ СН'!$H$14+СВЦЭМ!$D$10+'СЕТ СН'!$H$6-'СЕТ СН'!$H$26</f>
        <v>1918.5909856399999</v>
      </c>
      <c r="S125" s="36">
        <f>SUMIFS(СВЦЭМ!$D$39:$D$782,СВЦЭМ!$A$39:$A$782,$A125,СВЦЭМ!$B$39:$B$782,S$119)+'СЕТ СН'!$H$14+СВЦЭМ!$D$10+'СЕТ СН'!$H$6-'СЕТ СН'!$H$26</f>
        <v>1903.24455412</v>
      </c>
      <c r="T125" s="36">
        <f>SUMIFS(СВЦЭМ!$D$39:$D$782,СВЦЭМ!$A$39:$A$782,$A125,СВЦЭМ!$B$39:$B$782,T$119)+'СЕТ СН'!$H$14+СВЦЭМ!$D$10+'СЕТ СН'!$H$6-'СЕТ СН'!$H$26</f>
        <v>1877.7329157899999</v>
      </c>
      <c r="U125" s="36">
        <f>SUMIFS(СВЦЭМ!$D$39:$D$782,СВЦЭМ!$A$39:$A$782,$A125,СВЦЭМ!$B$39:$B$782,U$119)+'СЕТ СН'!$H$14+СВЦЭМ!$D$10+'СЕТ СН'!$H$6-'СЕТ СН'!$H$26</f>
        <v>1887.06292768</v>
      </c>
      <c r="V125" s="36">
        <f>SUMIFS(СВЦЭМ!$D$39:$D$782,СВЦЭМ!$A$39:$A$782,$A125,СВЦЭМ!$B$39:$B$782,V$119)+'СЕТ СН'!$H$14+СВЦЭМ!$D$10+'СЕТ СН'!$H$6-'СЕТ СН'!$H$26</f>
        <v>1917.8600289999999</v>
      </c>
      <c r="W125" s="36">
        <f>SUMIFS(СВЦЭМ!$D$39:$D$782,СВЦЭМ!$A$39:$A$782,$A125,СВЦЭМ!$B$39:$B$782,W$119)+'СЕТ СН'!$H$14+СВЦЭМ!$D$10+'СЕТ СН'!$H$6-'СЕТ СН'!$H$26</f>
        <v>1958.05308324</v>
      </c>
      <c r="X125" s="36">
        <f>SUMIFS(СВЦЭМ!$D$39:$D$782,СВЦЭМ!$A$39:$A$782,$A125,СВЦЭМ!$B$39:$B$782,X$119)+'СЕТ СН'!$H$14+СВЦЭМ!$D$10+'СЕТ СН'!$H$6-'СЕТ СН'!$H$26</f>
        <v>1961.8021862799999</v>
      </c>
      <c r="Y125" s="36">
        <f>SUMIFS(СВЦЭМ!$D$39:$D$782,СВЦЭМ!$A$39:$A$782,$A125,СВЦЭМ!$B$39:$B$782,Y$119)+'СЕТ СН'!$H$14+СВЦЭМ!$D$10+'СЕТ СН'!$H$6-'СЕТ СН'!$H$26</f>
        <v>2029.20819312</v>
      </c>
    </row>
    <row r="126" spans="1:27" ht="15.75" x14ac:dyDescent="0.2">
      <c r="A126" s="35">
        <f t="shared" si="3"/>
        <v>44902</v>
      </c>
      <c r="B126" s="36">
        <f>SUMIFS(СВЦЭМ!$D$39:$D$782,СВЦЭМ!$A$39:$A$782,$A126,СВЦЭМ!$B$39:$B$782,B$119)+'СЕТ СН'!$H$14+СВЦЭМ!$D$10+'СЕТ СН'!$H$6-'СЕТ СН'!$H$26</f>
        <v>1997.85531371</v>
      </c>
      <c r="C126" s="36">
        <f>SUMIFS(СВЦЭМ!$D$39:$D$782,СВЦЭМ!$A$39:$A$782,$A126,СВЦЭМ!$B$39:$B$782,C$119)+'СЕТ СН'!$H$14+СВЦЭМ!$D$10+'СЕТ СН'!$H$6-'СЕТ СН'!$H$26</f>
        <v>2028.84416227</v>
      </c>
      <c r="D126" s="36">
        <f>SUMIFS(СВЦЭМ!$D$39:$D$782,СВЦЭМ!$A$39:$A$782,$A126,СВЦЭМ!$B$39:$B$782,D$119)+'СЕТ СН'!$H$14+СВЦЭМ!$D$10+'СЕТ СН'!$H$6-'СЕТ СН'!$H$26</f>
        <v>2047.4491369299999</v>
      </c>
      <c r="E126" s="36">
        <f>SUMIFS(СВЦЭМ!$D$39:$D$782,СВЦЭМ!$A$39:$A$782,$A126,СВЦЭМ!$B$39:$B$782,E$119)+'СЕТ СН'!$H$14+СВЦЭМ!$D$10+'СЕТ СН'!$H$6-'СЕТ СН'!$H$26</f>
        <v>2046.25721684</v>
      </c>
      <c r="F126" s="36">
        <f>SUMIFS(СВЦЭМ!$D$39:$D$782,СВЦЭМ!$A$39:$A$782,$A126,СВЦЭМ!$B$39:$B$782,F$119)+'СЕТ СН'!$H$14+СВЦЭМ!$D$10+'СЕТ СН'!$H$6-'СЕТ СН'!$H$26</f>
        <v>2051.1904710600002</v>
      </c>
      <c r="G126" s="36">
        <f>SUMIFS(СВЦЭМ!$D$39:$D$782,СВЦЭМ!$A$39:$A$782,$A126,СВЦЭМ!$B$39:$B$782,G$119)+'СЕТ СН'!$H$14+СВЦЭМ!$D$10+'СЕТ СН'!$H$6-'СЕТ СН'!$H$26</f>
        <v>2038.1316153799999</v>
      </c>
      <c r="H126" s="36">
        <f>SUMIFS(СВЦЭМ!$D$39:$D$782,СВЦЭМ!$A$39:$A$782,$A126,СВЦЭМ!$B$39:$B$782,H$119)+'СЕТ СН'!$H$14+СВЦЭМ!$D$10+'СЕТ СН'!$H$6-'СЕТ СН'!$H$26</f>
        <v>2029.4901514599999</v>
      </c>
      <c r="I126" s="36">
        <f>SUMIFS(СВЦЭМ!$D$39:$D$782,СВЦЭМ!$A$39:$A$782,$A126,СВЦЭМ!$B$39:$B$782,I$119)+'СЕТ СН'!$H$14+СВЦЭМ!$D$10+'СЕТ СН'!$H$6-'СЕТ СН'!$H$26</f>
        <v>1981.3159954499999</v>
      </c>
      <c r="J126" s="36">
        <f>SUMIFS(СВЦЭМ!$D$39:$D$782,СВЦЭМ!$A$39:$A$782,$A126,СВЦЭМ!$B$39:$B$782,J$119)+'СЕТ СН'!$H$14+СВЦЭМ!$D$10+'СЕТ СН'!$H$6-'СЕТ СН'!$H$26</f>
        <v>1960.9782077299999</v>
      </c>
      <c r="K126" s="36">
        <f>SUMIFS(СВЦЭМ!$D$39:$D$782,СВЦЭМ!$A$39:$A$782,$A126,СВЦЭМ!$B$39:$B$782,K$119)+'СЕТ СН'!$H$14+СВЦЭМ!$D$10+'СЕТ СН'!$H$6-'СЕТ СН'!$H$26</f>
        <v>1987.74789113</v>
      </c>
      <c r="L126" s="36">
        <f>SUMIFS(СВЦЭМ!$D$39:$D$782,СВЦЭМ!$A$39:$A$782,$A126,СВЦЭМ!$B$39:$B$782,L$119)+'СЕТ СН'!$H$14+СВЦЭМ!$D$10+'СЕТ СН'!$H$6-'СЕТ СН'!$H$26</f>
        <v>1984.0210921299999</v>
      </c>
      <c r="M126" s="36">
        <f>SUMIFS(СВЦЭМ!$D$39:$D$782,СВЦЭМ!$A$39:$A$782,$A126,СВЦЭМ!$B$39:$B$782,M$119)+'СЕТ СН'!$H$14+СВЦЭМ!$D$10+'СЕТ СН'!$H$6-'СЕТ СН'!$H$26</f>
        <v>1979.0399093399999</v>
      </c>
      <c r="N126" s="36">
        <f>SUMIFS(СВЦЭМ!$D$39:$D$782,СВЦЭМ!$A$39:$A$782,$A126,СВЦЭМ!$B$39:$B$782,N$119)+'СЕТ СН'!$H$14+СВЦЭМ!$D$10+'СЕТ СН'!$H$6-'СЕТ СН'!$H$26</f>
        <v>1994.7011630899999</v>
      </c>
      <c r="O126" s="36">
        <f>SUMIFS(СВЦЭМ!$D$39:$D$782,СВЦЭМ!$A$39:$A$782,$A126,СВЦЭМ!$B$39:$B$782,O$119)+'СЕТ СН'!$H$14+СВЦЭМ!$D$10+'СЕТ СН'!$H$6-'СЕТ СН'!$H$26</f>
        <v>1992.7454514599999</v>
      </c>
      <c r="P126" s="36">
        <f>SUMIFS(СВЦЭМ!$D$39:$D$782,СВЦЭМ!$A$39:$A$782,$A126,СВЦЭМ!$B$39:$B$782,P$119)+'СЕТ СН'!$H$14+СВЦЭМ!$D$10+'СЕТ СН'!$H$6-'СЕТ СН'!$H$26</f>
        <v>1999.6145394299999</v>
      </c>
      <c r="Q126" s="36">
        <f>SUMIFS(СВЦЭМ!$D$39:$D$782,СВЦЭМ!$A$39:$A$782,$A126,СВЦЭМ!$B$39:$B$782,Q$119)+'СЕТ СН'!$H$14+СВЦЭМ!$D$10+'СЕТ СН'!$H$6-'СЕТ СН'!$H$26</f>
        <v>2007.3238736599999</v>
      </c>
      <c r="R126" s="36">
        <f>SUMIFS(СВЦЭМ!$D$39:$D$782,СВЦЭМ!$A$39:$A$782,$A126,СВЦЭМ!$B$39:$B$782,R$119)+'СЕТ СН'!$H$14+СВЦЭМ!$D$10+'СЕТ СН'!$H$6-'СЕТ СН'!$H$26</f>
        <v>1985.4099212799999</v>
      </c>
      <c r="S126" s="36">
        <f>SUMIFS(СВЦЭМ!$D$39:$D$782,СВЦЭМ!$A$39:$A$782,$A126,СВЦЭМ!$B$39:$B$782,S$119)+'СЕТ СН'!$H$14+СВЦЭМ!$D$10+'СЕТ СН'!$H$6-'СЕТ СН'!$H$26</f>
        <v>1949.5863892</v>
      </c>
      <c r="T126" s="36">
        <f>SUMIFS(СВЦЭМ!$D$39:$D$782,СВЦЭМ!$A$39:$A$782,$A126,СВЦЭМ!$B$39:$B$782,T$119)+'СЕТ СН'!$H$14+СВЦЭМ!$D$10+'СЕТ СН'!$H$6-'СЕТ СН'!$H$26</f>
        <v>1945.1092040899998</v>
      </c>
      <c r="U126" s="36">
        <f>SUMIFS(СВЦЭМ!$D$39:$D$782,СВЦЭМ!$A$39:$A$782,$A126,СВЦЭМ!$B$39:$B$782,U$119)+'СЕТ СН'!$H$14+СВЦЭМ!$D$10+'СЕТ СН'!$H$6-'СЕТ СН'!$H$26</f>
        <v>1960.45569342</v>
      </c>
      <c r="V126" s="36">
        <f>SUMIFS(СВЦЭМ!$D$39:$D$782,СВЦЭМ!$A$39:$A$782,$A126,СВЦЭМ!$B$39:$B$782,V$119)+'СЕТ СН'!$H$14+СВЦЭМ!$D$10+'СЕТ СН'!$H$6-'СЕТ СН'!$H$26</f>
        <v>1962.8922889299999</v>
      </c>
      <c r="W126" s="36">
        <f>SUMIFS(СВЦЭМ!$D$39:$D$782,СВЦЭМ!$A$39:$A$782,$A126,СВЦЭМ!$B$39:$B$782,W$119)+'СЕТ СН'!$H$14+СВЦЭМ!$D$10+'СЕТ СН'!$H$6-'СЕТ СН'!$H$26</f>
        <v>1991.4387947</v>
      </c>
      <c r="X126" s="36">
        <f>SUMIFS(СВЦЭМ!$D$39:$D$782,СВЦЭМ!$A$39:$A$782,$A126,СВЦЭМ!$B$39:$B$782,X$119)+'СЕТ СН'!$H$14+СВЦЭМ!$D$10+'СЕТ СН'!$H$6-'СЕТ СН'!$H$26</f>
        <v>1971.51364018</v>
      </c>
      <c r="Y126" s="36">
        <f>SUMIFS(СВЦЭМ!$D$39:$D$782,СВЦЭМ!$A$39:$A$782,$A126,СВЦЭМ!$B$39:$B$782,Y$119)+'СЕТ СН'!$H$14+СВЦЭМ!$D$10+'СЕТ СН'!$H$6-'СЕТ СН'!$H$26</f>
        <v>1986.5171649199999</v>
      </c>
    </row>
    <row r="127" spans="1:27" ht="15.75" x14ac:dyDescent="0.2">
      <c r="A127" s="35">
        <f t="shared" si="3"/>
        <v>44903</v>
      </c>
      <c r="B127" s="36">
        <f>SUMIFS(СВЦЭМ!$D$39:$D$782,СВЦЭМ!$A$39:$A$782,$A127,СВЦЭМ!$B$39:$B$782,B$119)+'СЕТ СН'!$H$14+СВЦЭМ!$D$10+'СЕТ СН'!$H$6-'СЕТ СН'!$H$26</f>
        <v>2224.50722344</v>
      </c>
      <c r="C127" s="36">
        <f>SUMIFS(СВЦЭМ!$D$39:$D$782,СВЦЭМ!$A$39:$A$782,$A127,СВЦЭМ!$B$39:$B$782,C$119)+'СЕТ СН'!$H$14+СВЦЭМ!$D$10+'СЕТ СН'!$H$6-'СЕТ СН'!$H$26</f>
        <v>2246.0566987800003</v>
      </c>
      <c r="D127" s="36">
        <f>SUMIFS(СВЦЭМ!$D$39:$D$782,СВЦЭМ!$A$39:$A$782,$A127,СВЦЭМ!$B$39:$B$782,D$119)+'СЕТ СН'!$H$14+СВЦЭМ!$D$10+'СЕТ СН'!$H$6-'СЕТ СН'!$H$26</f>
        <v>2239.4279443099999</v>
      </c>
      <c r="E127" s="36">
        <f>SUMIFS(СВЦЭМ!$D$39:$D$782,СВЦЭМ!$A$39:$A$782,$A127,СВЦЭМ!$B$39:$B$782,E$119)+'СЕТ СН'!$H$14+СВЦЭМ!$D$10+'СЕТ СН'!$H$6-'СЕТ СН'!$H$26</f>
        <v>2205.8745779299998</v>
      </c>
      <c r="F127" s="36">
        <f>SUMIFS(СВЦЭМ!$D$39:$D$782,СВЦЭМ!$A$39:$A$782,$A127,СВЦЭМ!$B$39:$B$782,F$119)+'СЕТ СН'!$H$14+СВЦЭМ!$D$10+'СЕТ СН'!$H$6-'СЕТ СН'!$H$26</f>
        <v>2189.41583115</v>
      </c>
      <c r="G127" s="36">
        <f>SUMIFS(СВЦЭМ!$D$39:$D$782,СВЦЭМ!$A$39:$A$782,$A127,СВЦЭМ!$B$39:$B$782,G$119)+'СЕТ СН'!$H$14+СВЦЭМ!$D$10+'СЕТ СН'!$H$6-'СЕТ СН'!$H$26</f>
        <v>2137.7632946599997</v>
      </c>
      <c r="H127" s="36">
        <f>SUMIFS(СВЦЭМ!$D$39:$D$782,СВЦЭМ!$A$39:$A$782,$A127,СВЦЭМ!$B$39:$B$782,H$119)+'СЕТ СН'!$H$14+СВЦЭМ!$D$10+'СЕТ СН'!$H$6-'СЕТ СН'!$H$26</f>
        <v>2101.2909258600002</v>
      </c>
      <c r="I127" s="36">
        <f>SUMIFS(СВЦЭМ!$D$39:$D$782,СВЦЭМ!$A$39:$A$782,$A127,СВЦЭМ!$B$39:$B$782,I$119)+'СЕТ СН'!$H$14+СВЦЭМ!$D$10+'СЕТ СН'!$H$6-'СЕТ СН'!$H$26</f>
        <v>2086.69112331</v>
      </c>
      <c r="J127" s="36">
        <f>SUMIFS(СВЦЭМ!$D$39:$D$782,СВЦЭМ!$A$39:$A$782,$A127,СВЦЭМ!$B$39:$B$782,J$119)+'СЕТ СН'!$H$14+СВЦЭМ!$D$10+'СЕТ СН'!$H$6-'СЕТ СН'!$H$26</f>
        <v>2059.0210058399998</v>
      </c>
      <c r="K127" s="36">
        <f>SUMIFS(СВЦЭМ!$D$39:$D$782,СВЦЭМ!$A$39:$A$782,$A127,СВЦЭМ!$B$39:$B$782,K$119)+'СЕТ СН'!$H$14+СВЦЭМ!$D$10+'СЕТ СН'!$H$6-'СЕТ СН'!$H$26</f>
        <v>2050.0206125699997</v>
      </c>
      <c r="L127" s="36">
        <f>SUMIFS(СВЦЭМ!$D$39:$D$782,СВЦЭМ!$A$39:$A$782,$A127,СВЦЭМ!$B$39:$B$782,L$119)+'СЕТ СН'!$H$14+СВЦЭМ!$D$10+'СЕТ СН'!$H$6-'СЕТ СН'!$H$26</f>
        <v>2061.6994447099996</v>
      </c>
      <c r="M127" s="36">
        <f>SUMIFS(СВЦЭМ!$D$39:$D$782,СВЦЭМ!$A$39:$A$782,$A127,СВЦЭМ!$B$39:$B$782,M$119)+'СЕТ СН'!$H$14+СВЦЭМ!$D$10+'СЕТ СН'!$H$6-'СЕТ СН'!$H$26</f>
        <v>2093.8134216500002</v>
      </c>
      <c r="N127" s="36">
        <f>SUMIFS(СВЦЭМ!$D$39:$D$782,СВЦЭМ!$A$39:$A$782,$A127,СВЦЭМ!$B$39:$B$782,N$119)+'СЕТ СН'!$H$14+СВЦЭМ!$D$10+'СЕТ СН'!$H$6-'СЕТ СН'!$H$26</f>
        <v>2104.4610685899997</v>
      </c>
      <c r="O127" s="36">
        <f>SUMIFS(СВЦЭМ!$D$39:$D$782,СВЦЭМ!$A$39:$A$782,$A127,СВЦЭМ!$B$39:$B$782,O$119)+'СЕТ СН'!$H$14+СВЦЭМ!$D$10+'СЕТ СН'!$H$6-'СЕТ СН'!$H$26</f>
        <v>2105.5460961099998</v>
      </c>
      <c r="P127" s="36">
        <f>SUMIFS(СВЦЭМ!$D$39:$D$782,СВЦЭМ!$A$39:$A$782,$A127,СВЦЭМ!$B$39:$B$782,P$119)+'СЕТ СН'!$H$14+СВЦЭМ!$D$10+'СЕТ СН'!$H$6-'СЕТ СН'!$H$26</f>
        <v>2108.4151725499996</v>
      </c>
      <c r="Q127" s="36">
        <f>SUMIFS(СВЦЭМ!$D$39:$D$782,СВЦЭМ!$A$39:$A$782,$A127,СВЦЭМ!$B$39:$B$782,Q$119)+'СЕТ СН'!$H$14+СВЦЭМ!$D$10+'СЕТ СН'!$H$6-'СЕТ СН'!$H$26</f>
        <v>2097.7104415899998</v>
      </c>
      <c r="R127" s="36">
        <f>SUMIFS(СВЦЭМ!$D$39:$D$782,СВЦЭМ!$A$39:$A$782,$A127,СВЦЭМ!$B$39:$B$782,R$119)+'СЕТ СН'!$H$14+СВЦЭМ!$D$10+'СЕТ СН'!$H$6-'СЕТ СН'!$H$26</f>
        <v>2047.4535840399999</v>
      </c>
      <c r="S127" s="36">
        <f>SUMIFS(СВЦЭМ!$D$39:$D$782,СВЦЭМ!$A$39:$A$782,$A127,СВЦЭМ!$B$39:$B$782,S$119)+'СЕТ СН'!$H$14+СВЦЭМ!$D$10+'СЕТ СН'!$H$6-'СЕТ СН'!$H$26</f>
        <v>2006.24670932</v>
      </c>
      <c r="T127" s="36">
        <f>SUMIFS(СВЦЭМ!$D$39:$D$782,СВЦЭМ!$A$39:$A$782,$A127,СВЦЭМ!$B$39:$B$782,T$119)+'СЕТ СН'!$H$14+СВЦЭМ!$D$10+'СЕТ СН'!$H$6-'СЕТ СН'!$H$26</f>
        <v>2038.5961837699999</v>
      </c>
      <c r="U127" s="36">
        <f>SUMIFS(СВЦЭМ!$D$39:$D$782,СВЦЭМ!$A$39:$A$782,$A127,СВЦЭМ!$B$39:$B$782,U$119)+'СЕТ СН'!$H$14+СВЦЭМ!$D$10+'СЕТ СН'!$H$6-'СЕТ СН'!$H$26</f>
        <v>2056.2507776900002</v>
      </c>
      <c r="V127" s="36">
        <f>SUMIFS(СВЦЭМ!$D$39:$D$782,СВЦЭМ!$A$39:$A$782,$A127,СВЦЭМ!$B$39:$B$782,V$119)+'СЕТ СН'!$H$14+СВЦЭМ!$D$10+'СЕТ СН'!$H$6-'СЕТ СН'!$H$26</f>
        <v>2072.6995901499999</v>
      </c>
      <c r="W127" s="36">
        <f>SUMIFS(СВЦЭМ!$D$39:$D$782,СВЦЭМ!$A$39:$A$782,$A127,СВЦЭМ!$B$39:$B$782,W$119)+'СЕТ СН'!$H$14+СВЦЭМ!$D$10+'СЕТ СН'!$H$6-'СЕТ СН'!$H$26</f>
        <v>2109.95536963</v>
      </c>
      <c r="X127" s="36">
        <f>SUMIFS(СВЦЭМ!$D$39:$D$782,СВЦЭМ!$A$39:$A$782,$A127,СВЦЭМ!$B$39:$B$782,X$119)+'СЕТ СН'!$H$14+СВЦЭМ!$D$10+'СЕТ СН'!$H$6-'СЕТ СН'!$H$26</f>
        <v>2106.7329760399998</v>
      </c>
      <c r="Y127" s="36">
        <f>SUMIFS(СВЦЭМ!$D$39:$D$782,СВЦЭМ!$A$39:$A$782,$A127,СВЦЭМ!$B$39:$B$782,Y$119)+'СЕТ СН'!$H$14+СВЦЭМ!$D$10+'СЕТ СН'!$H$6-'СЕТ СН'!$H$26</f>
        <v>2193.60457692</v>
      </c>
    </row>
    <row r="128" spans="1:27" ht="15.75" x14ac:dyDescent="0.2">
      <c r="A128" s="35">
        <f t="shared" si="3"/>
        <v>44904</v>
      </c>
      <c r="B128" s="36">
        <f>SUMIFS(СВЦЭМ!$D$39:$D$782,СВЦЭМ!$A$39:$A$782,$A128,СВЦЭМ!$B$39:$B$782,B$119)+'СЕТ СН'!$H$14+СВЦЭМ!$D$10+'СЕТ СН'!$H$6-'СЕТ СН'!$H$26</f>
        <v>2104.6866053399999</v>
      </c>
      <c r="C128" s="36">
        <f>SUMIFS(СВЦЭМ!$D$39:$D$782,СВЦЭМ!$A$39:$A$782,$A128,СВЦЭМ!$B$39:$B$782,C$119)+'СЕТ СН'!$H$14+СВЦЭМ!$D$10+'СЕТ СН'!$H$6-'СЕТ СН'!$H$26</f>
        <v>2117.0725953199999</v>
      </c>
      <c r="D128" s="36">
        <f>SUMIFS(СВЦЭМ!$D$39:$D$782,СВЦЭМ!$A$39:$A$782,$A128,СВЦЭМ!$B$39:$B$782,D$119)+'СЕТ СН'!$H$14+СВЦЭМ!$D$10+'СЕТ СН'!$H$6-'СЕТ СН'!$H$26</f>
        <v>2130.7835556099999</v>
      </c>
      <c r="E128" s="36">
        <f>SUMIFS(СВЦЭМ!$D$39:$D$782,СВЦЭМ!$A$39:$A$782,$A128,СВЦЭМ!$B$39:$B$782,E$119)+'СЕТ СН'!$H$14+СВЦЭМ!$D$10+'СЕТ СН'!$H$6-'СЕТ СН'!$H$26</f>
        <v>2147.1480630899996</v>
      </c>
      <c r="F128" s="36">
        <f>SUMIFS(СВЦЭМ!$D$39:$D$782,СВЦЭМ!$A$39:$A$782,$A128,СВЦЭМ!$B$39:$B$782,F$119)+'СЕТ СН'!$H$14+СВЦЭМ!$D$10+'СЕТ СН'!$H$6-'СЕТ СН'!$H$26</f>
        <v>2158.2309776299999</v>
      </c>
      <c r="G128" s="36">
        <f>SUMIFS(СВЦЭМ!$D$39:$D$782,СВЦЭМ!$A$39:$A$782,$A128,СВЦЭМ!$B$39:$B$782,G$119)+'СЕТ СН'!$H$14+СВЦЭМ!$D$10+'СЕТ СН'!$H$6-'СЕТ СН'!$H$26</f>
        <v>2139.9792519299999</v>
      </c>
      <c r="H128" s="36">
        <f>SUMIFS(СВЦЭМ!$D$39:$D$782,СВЦЭМ!$A$39:$A$782,$A128,СВЦЭМ!$B$39:$B$782,H$119)+'СЕТ СН'!$H$14+СВЦЭМ!$D$10+'СЕТ СН'!$H$6-'СЕТ СН'!$H$26</f>
        <v>2144.0790054600002</v>
      </c>
      <c r="I128" s="36">
        <f>SUMIFS(СВЦЭМ!$D$39:$D$782,СВЦЭМ!$A$39:$A$782,$A128,СВЦЭМ!$B$39:$B$782,I$119)+'СЕТ СН'!$H$14+СВЦЭМ!$D$10+'СЕТ СН'!$H$6-'СЕТ СН'!$H$26</f>
        <v>2095.9481784600002</v>
      </c>
      <c r="J128" s="36">
        <f>SUMIFS(СВЦЭМ!$D$39:$D$782,СВЦЭМ!$A$39:$A$782,$A128,СВЦЭМ!$B$39:$B$782,J$119)+'СЕТ СН'!$H$14+СВЦЭМ!$D$10+'СЕТ СН'!$H$6-'СЕТ СН'!$H$26</f>
        <v>2080.2840586399998</v>
      </c>
      <c r="K128" s="36">
        <f>SUMIFS(СВЦЭМ!$D$39:$D$782,СВЦЭМ!$A$39:$A$782,$A128,СВЦЭМ!$B$39:$B$782,K$119)+'СЕТ СН'!$H$14+СВЦЭМ!$D$10+'СЕТ СН'!$H$6-'СЕТ СН'!$H$26</f>
        <v>2061.6807318900001</v>
      </c>
      <c r="L128" s="36">
        <f>SUMIFS(СВЦЭМ!$D$39:$D$782,СВЦЭМ!$A$39:$A$782,$A128,СВЦЭМ!$B$39:$B$782,L$119)+'СЕТ СН'!$H$14+СВЦЭМ!$D$10+'СЕТ СН'!$H$6-'СЕТ СН'!$H$26</f>
        <v>2050.5544962899999</v>
      </c>
      <c r="M128" s="36">
        <f>SUMIFS(СВЦЭМ!$D$39:$D$782,СВЦЭМ!$A$39:$A$782,$A128,СВЦЭМ!$B$39:$B$782,M$119)+'СЕТ СН'!$H$14+СВЦЭМ!$D$10+'СЕТ СН'!$H$6-'СЕТ СН'!$H$26</f>
        <v>2039.7196693199999</v>
      </c>
      <c r="N128" s="36">
        <f>SUMIFS(СВЦЭМ!$D$39:$D$782,СВЦЭМ!$A$39:$A$782,$A128,СВЦЭМ!$B$39:$B$782,N$119)+'СЕТ СН'!$H$14+СВЦЭМ!$D$10+'СЕТ СН'!$H$6-'СЕТ СН'!$H$26</f>
        <v>2045.40357481</v>
      </c>
      <c r="O128" s="36">
        <f>SUMIFS(СВЦЭМ!$D$39:$D$782,СВЦЭМ!$A$39:$A$782,$A128,СВЦЭМ!$B$39:$B$782,O$119)+'СЕТ СН'!$H$14+СВЦЭМ!$D$10+'СЕТ СН'!$H$6-'СЕТ СН'!$H$26</f>
        <v>2062.3795213399999</v>
      </c>
      <c r="P128" s="36">
        <f>SUMIFS(СВЦЭМ!$D$39:$D$782,СВЦЭМ!$A$39:$A$782,$A128,СВЦЭМ!$B$39:$B$782,P$119)+'СЕТ СН'!$H$14+СВЦЭМ!$D$10+'СЕТ СН'!$H$6-'СЕТ СН'!$H$26</f>
        <v>2069.5260414599998</v>
      </c>
      <c r="Q128" s="36">
        <f>SUMIFS(СВЦЭМ!$D$39:$D$782,СВЦЭМ!$A$39:$A$782,$A128,СВЦЭМ!$B$39:$B$782,Q$119)+'СЕТ СН'!$H$14+СВЦЭМ!$D$10+'СЕТ СН'!$H$6-'СЕТ СН'!$H$26</f>
        <v>2068.4885881700002</v>
      </c>
      <c r="R128" s="36">
        <f>SUMIFS(СВЦЭМ!$D$39:$D$782,СВЦЭМ!$A$39:$A$782,$A128,СВЦЭМ!$B$39:$B$782,R$119)+'СЕТ СН'!$H$14+СВЦЭМ!$D$10+'СЕТ СН'!$H$6-'СЕТ СН'!$H$26</f>
        <v>2064.43795821</v>
      </c>
      <c r="S128" s="36">
        <f>SUMIFS(СВЦЭМ!$D$39:$D$782,СВЦЭМ!$A$39:$A$782,$A128,СВЦЭМ!$B$39:$B$782,S$119)+'СЕТ СН'!$H$14+СВЦЭМ!$D$10+'СЕТ СН'!$H$6-'СЕТ СН'!$H$26</f>
        <v>2029.8241478099999</v>
      </c>
      <c r="T128" s="36">
        <f>SUMIFS(СВЦЭМ!$D$39:$D$782,СВЦЭМ!$A$39:$A$782,$A128,СВЦЭМ!$B$39:$B$782,T$119)+'СЕТ СН'!$H$14+СВЦЭМ!$D$10+'СЕТ СН'!$H$6-'СЕТ СН'!$H$26</f>
        <v>2005.4372043799999</v>
      </c>
      <c r="U128" s="36">
        <f>SUMIFS(СВЦЭМ!$D$39:$D$782,СВЦЭМ!$A$39:$A$782,$A128,СВЦЭМ!$B$39:$B$782,U$119)+'СЕТ СН'!$H$14+СВЦЭМ!$D$10+'СЕТ СН'!$H$6-'СЕТ СН'!$H$26</f>
        <v>2007.32436063</v>
      </c>
      <c r="V128" s="36">
        <f>SUMIFS(СВЦЭМ!$D$39:$D$782,СВЦЭМ!$A$39:$A$782,$A128,СВЦЭМ!$B$39:$B$782,V$119)+'СЕТ СН'!$H$14+СВЦЭМ!$D$10+'СЕТ СН'!$H$6-'СЕТ СН'!$H$26</f>
        <v>2021.94018104</v>
      </c>
      <c r="W128" s="36">
        <f>SUMIFS(СВЦЭМ!$D$39:$D$782,СВЦЭМ!$A$39:$A$782,$A128,СВЦЭМ!$B$39:$B$782,W$119)+'СЕТ СН'!$H$14+СВЦЭМ!$D$10+'СЕТ СН'!$H$6-'СЕТ СН'!$H$26</f>
        <v>2051.3175737900001</v>
      </c>
      <c r="X128" s="36">
        <f>SUMIFS(СВЦЭМ!$D$39:$D$782,СВЦЭМ!$A$39:$A$782,$A128,СВЦЭМ!$B$39:$B$782,X$119)+'СЕТ СН'!$H$14+СВЦЭМ!$D$10+'СЕТ СН'!$H$6-'СЕТ СН'!$H$26</f>
        <v>2061.42565242</v>
      </c>
      <c r="Y128" s="36">
        <f>SUMIFS(СВЦЭМ!$D$39:$D$782,СВЦЭМ!$A$39:$A$782,$A128,СВЦЭМ!$B$39:$B$782,Y$119)+'СЕТ СН'!$H$14+СВЦЭМ!$D$10+'СЕТ СН'!$H$6-'СЕТ СН'!$H$26</f>
        <v>2076.4101190299998</v>
      </c>
    </row>
    <row r="129" spans="1:25" ht="15.75" x14ac:dyDescent="0.2">
      <c r="A129" s="35">
        <f t="shared" si="3"/>
        <v>44905</v>
      </c>
      <c r="B129" s="36">
        <f>SUMIFS(СВЦЭМ!$D$39:$D$782,СВЦЭМ!$A$39:$A$782,$A129,СВЦЭМ!$B$39:$B$782,B$119)+'СЕТ СН'!$H$14+СВЦЭМ!$D$10+'СЕТ СН'!$H$6-'СЕТ СН'!$H$26</f>
        <v>2116.3801551199999</v>
      </c>
      <c r="C129" s="36">
        <f>SUMIFS(СВЦЭМ!$D$39:$D$782,СВЦЭМ!$A$39:$A$782,$A129,СВЦЭМ!$B$39:$B$782,C$119)+'СЕТ СН'!$H$14+СВЦЭМ!$D$10+'СЕТ СН'!$H$6-'СЕТ СН'!$H$26</f>
        <v>2134.5960108700001</v>
      </c>
      <c r="D129" s="36">
        <f>SUMIFS(СВЦЭМ!$D$39:$D$782,СВЦЭМ!$A$39:$A$782,$A129,СВЦЭМ!$B$39:$B$782,D$119)+'СЕТ СН'!$H$14+СВЦЭМ!$D$10+'СЕТ СН'!$H$6-'СЕТ СН'!$H$26</f>
        <v>2196.75405434</v>
      </c>
      <c r="E129" s="36">
        <f>SUMIFS(СВЦЭМ!$D$39:$D$782,СВЦЭМ!$A$39:$A$782,$A129,СВЦЭМ!$B$39:$B$782,E$119)+'СЕТ СН'!$H$14+СВЦЭМ!$D$10+'СЕТ СН'!$H$6-'СЕТ СН'!$H$26</f>
        <v>2190.3181207799998</v>
      </c>
      <c r="F129" s="36">
        <f>SUMIFS(СВЦЭМ!$D$39:$D$782,СВЦЭМ!$A$39:$A$782,$A129,СВЦЭМ!$B$39:$B$782,F$119)+'СЕТ СН'!$H$14+СВЦЭМ!$D$10+'СЕТ СН'!$H$6-'СЕТ СН'!$H$26</f>
        <v>2168.52177149</v>
      </c>
      <c r="G129" s="36">
        <f>SUMIFS(СВЦЭМ!$D$39:$D$782,СВЦЭМ!$A$39:$A$782,$A129,СВЦЭМ!$B$39:$B$782,G$119)+'СЕТ СН'!$H$14+СВЦЭМ!$D$10+'СЕТ СН'!$H$6-'СЕТ СН'!$H$26</f>
        <v>2185.15524392</v>
      </c>
      <c r="H129" s="36">
        <f>SUMIFS(СВЦЭМ!$D$39:$D$782,СВЦЭМ!$A$39:$A$782,$A129,СВЦЭМ!$B$39:$B$782,H$119)+'СЕТ СН'!$H$14+СВЦЭМ!$D$10+'СЕТ СН'!$H$6-'СЕТ СН'!$H$26</f>
        <v>2171.9890118900003</v>
      </c>
      <c r="I129" s="36">
        <f>SUMIFS(СВЦЭМ!$D$39:$D$782,СВЦЭМ!$A$39:$A$782,$A129,СВЦЭМ!$B$39:$B$782,I$119)+'СЕТ СН'!$H$14+СВЦЭМ!$D$10+'СЕТ СН'!$H$6-'СЕТ СН'!$H$26</f>
        <v>2133.34807735</v>
      </c>
      <c r="J129" s="36">
        <f>SUMIFS(СВЦЭМ!$D$39:$D$782,СВЦЭМ!$A$39:$A$782,$A129,СВЦЭМ!$B$39:$B$782,J$119)+'СЕТ СН'!$H$14+СВЦЭМ!$D$10+'СЕТ СН'!$H$6-'СЕТ СН'!$H$26</f>
        <v>2095.69238894</v>
      </c>
      <c r="K129" s="36">
        <f>SUMIFS(СВЦЭМ!$D$39:$D$782,СВЦЭМ!$A$39:$A$782,$A129,СВЦЭМ!$B$39:$B$782,K$119)+'СЕТ СН'!$H$14+СВЦЭМ!$D$10+'СЕТ СН'!$H$6-'СЕТ СН'!$H$26</f>
        <v>2078.6663827399998</v>
      </c>
      <c r="L129" s="36">
        <f>SUMIFS(СВЦЭМ!$D$39:$D$782,СВЦЭМ!$A$39:$A$782,$A129,СВЦЭМ!$B$39:$B$782,L$119)+'СЕТ СН'!$H$14+СВЦЭМ!$D$10+'СЕТ СН'!$H$6-'СЕТ СН'!$H$26</f>
        <v>2060.1922326699996</v>
      </c>
      <c r="M129" s="36">
        <f>SUMIFS(СВЦЭМ!$D$39:$D$782,СВЦЭМ!$A$39:$A$782,$A129,СВЦЭМ!$B$39:$B$782,M$119)+'СЕТ СН'!$H$14+СВЦЭМ!$D$10+'СЕТ СН'!$H$6-'СЕТ СН'!$H$26</f>
        <v>2075.4829277700001</v>
      </c>
      <c r="N129" s="36">
        <f>SUMIFS(СВЦЭМ!$D$39:$D$782,СВЦЭМ!$A$39:$A$782,$A129,СВЦЭМ!$B$39:$B$782,N$119)+'СЕТ СН'!$H$14+СВЦЭМ!$D$10+'СЕТ СН'!$H$6-'СЕТ СН'!$H$26</f>
        <v>2112.7018364599999</v>
      </c>
      <c r="O129" s="36">
        <f>SUMIFS(СВЦЭМ!$D$39:$D$782,СВЦЭМ!$A$39:$A$782,$A129,СВЦЭМ!$B$39:$B$782,O$119)+'СЕТ СН'!$H$14+СВЦЭМ!$D$10+'СЕТ СН'!$H$6-'СЕТ СН'!$H$26</f>
        <v>2125.7908098999997</v>
      </c>
      <c r="P129" s="36">
        <f>SUMIFS(СВЦЭМ!$D$39:$D$782,СВЦЭМ!$A$39:$A$782,$A129,СВЦЭМ!$B$39:$B$782,P$119)+'СЕТ СН'!$H$14+СВЦЭМ!$D$10+'СЕТ СН'!$H$6-'СЕТ СН'!$H$26</f>
        <v>2151.2379635999996</v>
      </c>
      <c r="Q129" s="36">
        <f>SUMIFS(СВЦЭМ!$D$39:$D$782,СВЦЭМ!$A$39:$A$782,$A129,СВЦЭМ!$B$39:$B$782,Q$119)+'СЕТ СН'!$H$14+СВЦЭМ!$D$10+'СЕТ СН'!$H$6-'СЕТ СН'!$H$26</f>
        <v>2152.2000393999997</v>
      </c>
      <c r="R129" s="36">
        <f>SUMIFS(СВЦЭМ!$D$39:$D$782,СВЦЭМ!$A$39:$A$782,$A129,СВЦЭМ!$B$39:$B$782,R$119)+'СЕТ СН'!$H$14+СВЦЭМ!$D$10+'СЕТ СН'!$H$6-'СЕТ СН'!$H$26</f>
        <v>2109.3116825699999</v>
      </c>
      <c r="S129" s="36">
        <f>SUMIFS(СВЦЭМ!$D$39:$D$782,СВЦЭМ!$A$39:$A$782,$A129,СВЦЭМ!$B$39:$B$782,S$119)+'СЕТ СН'!$H$14+СВЦЭМ!$D$10+'СЕТ СН'!$H$6-'СЕТ СН'!$H$26</f>
        <v>2069.4144911499998</v>
      </c>
      <c r="T129" s="36">
        <f>SUMIFS(СВЦЭМ!$D$39:$D$782,СВЦЭМ!$A$39:$A$782,$A129,СВЦЭМ!$B$39:$B$782,T$119)+'СЕТ СН'!$H$14+СВЦЭМ!$D$10+'СЕТ СН'!$H$6-'СЕТ СН'!$H$26</f>
        <v>2075.98890067</v>
      </c>
      <c r="U129" s="36">
        <f>SUMIFS(СВЦЭМ!$D$39:$D$782,СВЦЭМ!$A$39:$A$782,$A129,СВЦЭМ!$B$39:$B$782,U$119)+'СЕТ СН'!$H$14+СВЦЭМ!$D$10+'СЕТ СН'!$H$6-'СЕТ СН'!$H$26</f>
        <v>2074.1426861</v>
      </c>
      <c r="V129" s="36">
        <f>SUMIFS(СВЦЭМ!$D$39:$D$782,СВЦЭМ!$A$39:$A$782,$A129,СВЦЭМ!$B$39:$B$782,V$119)+'СЕТ СН'!$H$14+СВЦЭМ!$D$10+'СЕТ СН'!$H$6-'СЕТ СН'!$H$26</f>
        <v>2088.89167481</v>
      </c>
      <c r="W129" s="36">
        <f>SUMIFS(СВЦЭМ!$D$39:$D$782,СВЦЭМ!$A$39:$A$782,$A129,СВЦЭМ!$B$39:$B$782,W$119)+'СЕТ СН'!$H$14+СВЦЭМ!$D$10+'СЕТ СН'!$H$6-'СЕТ СН'!$H$26</f>
        <v>2092.2474617999997</v>
      </c>
      <c r="X129" s="36">
        <f>SUMIFS(СВЦЭМ!$D$39:$D$782,СВЦЭМ!$A$39:$A$782,$A129,СВЦЭМ!$B$39:$B$782,X$119)+'СЕТ СН'!$H$14+СВЦЭМ!$D$10+'СЕТ СН'!$H$6-'СЕТ СН'!$H$26</f>
        <v>2107.2674221099996</v>
      </c>
      <c r="Y129" s="36">
        <f>SUMIFS(СВЦЭМ!$D$39:$D$782,СВЦЭМ!$A$39:$A$782,$A129,СВЦЭМ!$B$39:$B$782,Y$119)+'СЕТ СН'!$H$14+СВЦЭМ!$D$10+'СЕТ СН'!$H$6-'СЕТ СН'!$H$26</f>
        <v>2133.8854355399999</v>
      </c>
    </row>
    <row r="130" spans="1:25" ht="15.75" x14ac:dyDescent="0.2">
      <c r="A130" s="35">
        <f t="shared" si="3"/>
        <v>44906</v>
      </c>
      <c r="B130" s="36">
        <f>SUMIFS(СВЦЭМ!$D$39:$D$782,СВЦЭМ!$A$39:$A$782,$A130,СВЦЭМ!$B$39:$B$782,B$119)+'СЕТ СН'!$H$14+СВЦЭМ!$D$10+'СЕТ СН'!$H$6-'СЕТ СН'!$H$26</f>
        <v>2133.6687630199999</v>
      </c>
      <c r="C130" s="36">
        <f>SUMIFS(СВЦЭМ!$D$39:$D$782,СВЦЭМ!$A$39:$A$782,$A130,СВЦЭМ!$B$39:$B$782,C$119)+'СЕТ СН'!$H$14+СВЦЭМ!$D$10+'СЕТ СН'!$H$6-'СЕТ СН'!$H$26</f>
        <v>2130.54857558</v>
      </c>
      <c r="D130" s="36">
        <f>SUMIFS(СВЦЭМ!$D$39:$D$782,СВЦЭМ!$A$39:$A$782,$A130,СВЦЭМ!$B$39:$B$782,D$119)+'СЕТ СН'!$H$14+СВЦЭМ!$D$10+'СЕТ СН'!$H$6-'СЕТ СН'!$H$26</f>
        <v>2135.2855709400001</v>
      </c>
      <c r="E130" s="36">
        <f>SUMIFS(СВЦЭМ!$D$39:$D$782,СВЦЭМ!$A$39:$A$782,$A130,СВЦЭМ!$B$39:$B$782,E$119)+'СЕТ СН'!$H$14+СВЦЭМ!$D$10+'СЕТ СН'!$H$6-'СЕТ СН'!$H$26</f>
        <v>2146.8764460499997</v>
      </c>
      <c r="F130" s="36">
        <f>SUMIFS(СВЦЭМ!$D$39:$D$782,СВЦЭМ!$A$39:$A$782,$A130,СВЦЭМ!$B$39:$B$782,F$119)+'СЕТ СН'!$H$14+СВЦЭМ!$D$10+'СЕТ СН'!$H$6-'СЕТ СН'!$H$26</f>
        <v>2158.8956448199997</v>
      </c>
      <c r="G130" s="36">
        <f>SUMIFS(СВЦЭМ!$D$39:$D$782,СВЦЭМ!$A$39:$A$782,$A130,СВЦЭМ!$B$39:$B$782,G$119)+'СЕТ СН'!$H$14+СВЦЭМ!$D$10+'СЕТ СН'!$H$6-'СЕТ СН'!$H$26</f>
        <v>2143.4868302499999</v>
      </c>
      <c r="H130" s="36">
        <f>SUMIFS(СВЦЭМ!$D$39:$D$782,СВЦЭМ!$A$39:$A$782,$A130,СВЦЭМ!$B$39:$B$782,H$119)+'СЕТ СН'!$H$14+СВЦЭМ!$D$10+'СЕТ СН'!$H$6-'СЕТ СН'!$H$26</f>
        <v>2136.23340362</v>
      </c>
      <c r="I130" s="36">
        <f>SUMIFS(СВЦЭМ!$D$39:$D$782,СВЦЭМ!$A$39:$A$782,$A130,СВЦЭМ!$B$39:$B$782,I$119)+'СЕТ СН'!$H$14+СВЦЭМ!$D$10+'СЕТ СН'!$H$6-'СЕТ СН'!$H$26</f>
        <v>2092.4143400900002</v>
      </c>
      <c r="J130" s="36">
        <f>SUMIFS(СВЦЭМ!$D$39:$D$782,СВЦЭМ!$A$39:$A$782,$A130,СВЦЭМ!$B$39:$B$782,J$119)+'СЕТ СН'!$H$14+СВЦЭМ!$D$10+'СЕТ СН'!$H$6-'СЕТ СН'!$H$26</f>
        <v>2047.0786269499999</v>
      </c>
      <c r="K130" s="36">
        <f>SUMIFS(СВЦЭМ!$D$39:$D$782,СВЦЭМ!$A$39:$A$782,$A130,СВЦЭМ!$B$39:$B$782,K$119)+'СЕТ СН'!$H$14+СВЦЭМ!$D$10+'СЕТ СН'!$H$6-'СЕТ СН'!$H$26</f>
        <v>2000.18084006</v>
      </c>
      <c r="L130" s="36">
        <f>SUMIFS(СВЦЭМ!$D$39:$D$782,СВЦЭМ!$A$39:$A$782,$A130,СВЦЭМ!$B$39:$B$782,L$119)+'СЕТ СН'!$H$14+СВЦЭМ!$D$10+'СЕТ СН'!$H$6-'СЕТ СН'!$H$26</f>
        <v>2008.50956352</v>
      </c>
      <c r="M130" s="36">
        <f>SUMIFS(СВЦЭМ!$D$39:$D$782,СВЦЭМ!$A$39:$A$782,$A130,СВЦЭМ!$B$39:$B$782,M$119)+'СЕТ СН'!$H$14+СВЦЭМ!$D$10+'СЕТ СН'!$H$6-'СЕТ СН'!$H$26</f>
        <v>2019.7639466199998</v>
      </c>
      <c r="N130" s="36">
        <f>SUMIFS(СВЦЭМ!$D$39:$D$782,СВЦЭМ!$A$39:$A$782,$A130,СВЦЭМ!$B$39:$B$782,N$119)+'СЕТ СН'!$H$14+СВЦЭМ!$D$10+'СЕТ СН'!$H$6-'СЕТ СН'!$H$26</f>
        <v>2061.1364674599999</v>
      </c>
      <c r="O130" s="36">
        <f>SUMIFS(СВЦЭМ!$D$39:$D$782,СВЦЭМ!$A$39:$A$782,$A130,СВЦЭМ!$B$39:$B$782,O$119)+'СЕТ СН'!$H$14+СВЦЭМ!$D$10+'СЕТ СН'!$H$6-'СЕТ СН'!$H$26</f>
        <v>2086.0018056899999</v>
      </c>
      <c r="P130" s="36">
        <f>SUMIFS(СВЦЭМ!$D$39:$D$782,СВЦЭМ!$A$39:$A$782,$A130,СВЦЭМ!$B$39:$B$782,P$119)+'СЕТ СН'!$H$14+СВЦЭМ!$D$10+'СЕТ СН'!$H$6-'СЕТ СН'!$H$26</f>
        <v>2096.5871038999999</v>
      </c>
      <c r="Q130" s="36">
        <f>SUMIFS(СВЦЭМ!$D$39:$D$782,СВЦЭМ!$A$39:$A$782,$A130,СВЦЭМ!$B$39:$B$782,Q$119)+'СЕТ СН'!$H$14+СВЦЭМ!$D$10+'СЕТ СН'!$H$6-'СЕТ СН'!$H$26</f>
        <v>2084.8435608</v>
      </c>
      <c r="R130" s="36">
        <f>SUMIFS(СВЦЭМ!$D$39:$D$782,СВЦЭМ!$A$39:$A$782,$A130,СВЦЭМ!$B$39:$B$782,R$119)+'СЕТ СН'!$H$14+СВЦЭМ!$D$10+'СЕТ СН'!$H$6-'СЕТ СН'!$H$26</f>
        <v>2041.0175812799998</v>
      </c>
      <c r="S130" s="36">
        <f>SUMIFS(СВЦЭМ!$D$39:$D$782,СВЦЭМ!$A$39:$A$782,$A130,СВЦЭМ!$B$39:$B$782,S$119)+'СЕТ СН'!$H$14+СВЦЭМ!$D$10+'СЕТ СН'!$H$6-'СЕТ СН'!$H$26</f>
        <v>1981.3152645099999</v>
      </c>
      <c r="T130" s="36">
        <f>SUMIFS(СВЦЭМ!$D$39:$D$782,СВЦЭМ!$A$39:$A$782,$A130,СВЦЭМ!$B$39:$B$782,T$119)+'СЕТ СН'!$H$14+СВЦЭМ!$D$10+'СЕТ СН'!$H$6-'СЕТ СН'!$H$26</f>
        <v>2013.987073</v>
      </c>
      <c r="U130" s="36">
        <f>SUMIFS(СВЦЭМ!$D$39:$D$782,СВЦЭМ!$A$39:$A$782,$A130,СВЦЭМ!$B$39:$B$782,U$119)+'СЕТ СН'!$H$14+СВЦЭМ!$D$10+'СЕТ СН'!$H$6-'СЕТ СН'!$H$26</f>
        <v>2035.14144872</v>
      </c>
      <c r="V130" s="36">
        <f>SUMIFS(СВЦЭМ!$D$39:$D$782,СВЦЭМ!$A$39:$A$782,$A130,СВЦЭМ!$B$39:$B$782,V$119)+'СЕТ СН'!$H$14+СВЦЭМ!$D$10+'СЕТ СН'!$H$6-'СЕТ СН'!$H$26</f>
        <v>2052.0056725699997</v>
      </c>
      <c r="W130" s="36">
        <f>SUMIFS(СВЦЭМ!$D$39:$D$782,СВЦЭМ!$A$39:$A$782,$A130,СВЦЭМ!$B$39:$B$782,W$119)+'СЕТ СН'!$H$14+СВЦЭМ!$D$10+'СЕТ СН'!$H$6-'СЕТ СН'!$H$26</f>
        <v>2068.1493225499999</v>
      </c>
      <c r="X130" s="36">
        <f>SUMIFS(СВЦЭМ!$D$39:$D$782,СВЦЭМ!$A$39:$A$782,$A130,СВЦЭМ!$B$39:$B$782,X$119)+'СЕТ СН'!$H$14+СВЦЭМ!$D$10+'СЕТ СН'!$H$6-'СЕТ СН'!$H$26</f>
        <v>2090.3985959299998</v>
      </c>
      <c r="Y130" s="36">
        <f>SUMIFS(СВЦЭМ!$D$39:$D$782,СВЦЭМ!$A$39:$A$782,$A130,СВЦЭМ!$B$39:$B$782,Y$119)+'СЕТ СН'!$H$14+СВЦЭМ!$D$10+'СЕТ СН'!$H$6-'СЕТ СН'!$H$26</f>
        <v>2126.3737928599999</v>
      </c>
    </row>
    <row r="131" spans="1:25" ht="15.75" x14ac:dyDescent="0.2">
      <c r="A131" s="35">
        <f t="shared" si="3"/>
        <v>44907</v>
      </c>
      <c r="B131" s="36">
        <f>SUMIFS(СВЦЭМ!$D$39:$D$782,СВЦЭМ!$A$39:$A$782,$A131,СВЦЭМ!$B$39:$B$782,B$119)+'СЕТ СН'!$H$14+СВЦЭМ!$D$10+'СЕТ СН'!$H$6-'СЕТ СН'!$H$26</f>
        <v>2039.8076164299998</v>
      </c>
      <c r="C131" s="36">
        <f>SUMIFS(СВЦЭМ!$D$39:$D$782,СВЦЭМ!$A$39:$A$782,$A131,СВЦЭМ!$B$39:$B$782,C$119)+'СЕТ СН'!$H$14+СВЦЭМ!$D$10+'СЕТ СН'!$H$6-'СЕТ СН'!$H$26</f>
        <v>2055.8100287099996</v>
      </c>
      <c r="D131" s="36">
        <f>SUMIFS(СВЦЭМ!$D$39:$D$782,СВЦЭМ!$A$39:$A$782,$A131,СВЦЭМ!$B$39:$B$782,D$119)+'СЕТ СН'!$H$14+СВЦЭМ!$D$10+'СЕТ СН'!$H$6-'СЕТ СН'!$H$26</f>
        <v>2068.6682350800002</v>
      </c>
      <c r="E131" s="36">
        <f>SUMIFS(СВЦЭМ!$D$39:$D$782,СВЦЭМ!$A$39:$A$782,$A131,СВЦЭМ!$B$39:$B$782,E$119)+'СЕТ СН'!$H$14+СВЦЭМ!$D$10+'СЕТ СН'!$H$6-'СЕТ СН'!$H$26</f>
        <v>2078.4582741599997</v>
      </c>
      <c r="F131" s="36">
        <f>SUMIFS(СВЦЭМ!$D$39:$D$782,СВЦЭМ!$A$39:$A$782,$A131,СВЦЭМ!$B$39:$B$782,F$119)+'СЕТ СН'!$H$14+СВЦЭМ!$D$10+'СЕТ СН'!$H$6-'СЕТ СН'!$H$26</f>
        <v>2093.4104404199998</v>
      </c>
      <c r="G131" s="36">
        <f>SUMIFS(СВЦЭМ!$D$39:$D$782,СВЦЭМ!$A$39:$A$782,$A131,СВЦЭМ!$B$39:$B$782,G$119)+'СЕТ СН'!$H$14+СВЦЭМ!$D$10+'СЕТ СН'!$H$6-'СЕТ СН'!$H$26</f>
        <v>2079.1420004399997</v>
      </c>
      <c r="H131" s="36">
        <f>SUMIFS(СВЦЭМ!$D$39:$D$782,СВЦЭМ!$A$39:$A$782,$A131,СВЦЭМ!$B$39:$B$782,H$119)+'СЕТ СН'!$H$14+СВЦЭМ!$D$10+'СЕТ СН'!$H$6-'СЕТ СН'!$H$26</f>
        <v>2063.6284310700003</v>
      </c>
      <c r="I131" s="36">
        <f>SUMIFS(СВЦЭМ!$D$39:$D$782,СВЦЭМ!$A$39:$A$782,$A131,СВЦЭМ!$B$39:$B$782,I$119)+'СЕТ СН'!$H$14+СВЦЭМ!$D$10+'СЕТ СН'!$H$6-'СЕТ СН'!$H$26</f>
        <v>1884.72683183</v>
      </c>
      <c r="J131" s="36">
        <f>SUMIFS(СВЦЭМ!$D$39:$D$782,СВЦЭМ!$A$39:$A$782,$A131,СВЦЭМ!$B$39:$B$782,J$119)+'СЕТ СН'!$H$14+СВЦЭМ!$D$10+'СЕТ СН'!$H$6-'СЕТ СН'!$H$26</f>
        <v>1789.17970722</v>
      </c>
      <c r="K131" s="36">
        <f>SUMIFS(СВЦЭМ!$D$39:$D$782,СВЦЭМ!$A$39:$A$782,$A131,СВЦЭМ!$B$39:$B$782,K$119)+'СЕТ СН'!$H$14+СВЦЭМ!$D$10+'СЕТ СН'!$H$6-'СЕТ СН'!$H$26</f>
        <v>1757.8618113099999</v>
      </c>
      <c r="L131" s="36">
        <f>SUMIFS(СВЦЭМ!$D$39:$D$782,СВЦЭМ!$A$39:$A$782,$A131,СВЦЭМ!$B$39:$B$782,L$119)+'СЕТ СН'!$H$14+СВЦЭМ!$D$10+'СЕТ СН'!$H$6-'СЕТ СН'!$H$26</f>
        <v>1858.2157738799999</v>
      </c>
      <c r="M131" s="36">
        <f>SUMIFS(СВЦЭМ!$D$39:$D$782,СВЦЭМ!$A$39:$A$782,$A131,СВЦЭМ!$B$39:$B$782,M$119)+'СЕТ СН'!$H$14+СВЦЭМ!$D$10+'СЕТ СН'!$H$6-'СЕТ СН'!$H$26</f>
        <v>1859.8008033999999</v>
      </c>
      <c r="N131" s="36">
        <f>SUMIFS(СВЦЭМ!$D$39:$D$782,СВЦЭМ!$A$39:$A$782,$A131,СВЦЭМ!$B$39:$B$782,N$119)+'СЕТ СН'!$H$14+СВЦЭМ!$D$10+'СЕТ СН'!$H$6-'СЕТ СН'!$H$26</f>
        <v>1949.4392836899999</v>
      </c>
      <c r="O131" s="36">
        <f>SUMIFS(СВЦЭМ!$D$39:$D$782,СВЦЭМ!$A$39:$A$782,$A131,СВЦЭМ!$B$39:$B$782,O$119)+'СЕТ СН'!$H$14+СВЦЭМ!$D$10+'СЕТ СН'!$H$6-'СЕТ СН'!$H$26</f>
        <v>1925.5195351899999</v>
      </c>
      <c r="P131" s="36">
        <f>SUMIFS(СВЦЭМ!$D$39:$D$782,СВЦЭМ!$A$39:$A$782,$A131,СВЦЭМ!$B$39:$B$782,P$119)+'СЕТ СН'!$H$14+СВЦЭМ!$D$10+'СЕТ СН'!$H$6-'СЕТ СН'!$H$26</f>
        <v>1933.1962600499999</v>
      </c>
      <c r="Q131" s="36">
        <f>SUMIFS(СВЦЭМ!$D$39:$D$782,СВЦЭМ!$A$39:$A$782,$A131,СВЦЭМ!$B$39:$B$782,Q$119)+'СЕТ СН'!$H$14+СВЦЭМ!$D$10+'СЕТ СН'!$H$6-'СЕТ СН'!$H$26</f>
        <v>1941.1781383599998</v>
      </c>
      <c r="R131" s="36">
        <f>SUMIFS(СВЦЭМ!$D$39:$D$782,СВЦЭМ!$A$39:$A$782,$A131,СВЦЭМ!$B$39:$B$782,R$119)+'СЕТ СН'!$H$14+СВЦЭМ!$D$10+'СЕТ СН'!$H$6-'СЕТ СН'!$H$26</f>
        <v>1848.84458963</v>
      </c>
      <c r="S131" s="36">
        <f>SUMIFS(СВЦЭМ!$D$39:$D$782,СВЦЭМ!$A$39:$A$782,$A131,СВЦЭМ!$B$39:$B$782,S$119)+'СЕТ СН'!$H$14+СВЦЭМ!$D$10+'СЕТ СН'!$H$6-'СЕТ СН'!$H$26</f>
        <v>1797.7787259499999</v>
      </c>
      <c r="T131" s="36">
        <f>SUMIFS(СВЦЭМ!$D$39:$D$782,СВЦЭМ!$A$39:$A$782,$A131,СВЦЭМ!$B$39:$B$782,T$119)+'СЕТ СН'!$H$14+СВЦЭМ!$D$10+'СЕТ СН'!$H$6-'СЕТ СН'!$H$26</f>
        <v>1793.8340503099998</v>
      </c>
      <c r="U131" s="36">
        <f>SUMIFS(СВЦЭМ!$D$39:$D$782,СВЦЭМ!$A$39:$A$782,$A131,СВЦЭМ!$B$39:$B$782,U$119)+'СЕТ СН'!$H$14+СВЦЭМ!$D$10+'СЕТ СН'!$H$6-'СЕТ СН'!$H$26</f>
        <v>1873.2028522599999</v>
      </c>
      <c r="V131" s="36">
        <f>SUMIFS(СВЦЭМ!$D$39:$D$782,СВЦЭМ!$A$39:$A$782,$A131,СВЦЭМ!$B$39:$B$782,V$119)+'СЕТ СН'!$H$14+СВЦЭМ!$D$10+'СЕТ СН'!$H$6-'СЕТ СН'!$H$26</f>
        <v>1984.2738348799999</v>
      </c>
      <c r="W131" s="36">
        <f>SUMIFS(СВЦЭМ!$D$39:$D$782,СВЦЭМ!$A$39:$A$782,$A131,СВЦЭМ!$B$39:$B$782,W$119)+'СЕТ СН'!$H$14+СВЦЭМ!$D$10+'СЕТ СН'!$H$6-'СЕТ СН'!$H$26</f>
        <v>1989.70149393</v>
      </c>
      <c r="X131" s="36">
        <f>SUMIFS(СВЦЭМ!$D$39:$D$782,СВЦЭМ!$A$39:$A$782,$A131,СВЦЭМ!$B$39:$B$782,X$119)+'СЕТ СН'!$H$14+СВЦЭМ!$D$10+'СЕТ СН'!$H$6-'СЕТ СН'!$H$26</f>
        <v>1982.7760472499999</v>
      </c>
      <c r="Y131" s="36">
        <f>SUMIFS(СВЦЭМ!$D$39:$D$782,СВЦЭМ!$A$39:$A$782,$A131,СВЦЭМ!$B$39:$B$782,Y$119)+'СЕТ СН'!$H$14+СВЦЭМ!$D$10+'СЕТ СН'!$H$6-'СЕТ СН'!$H$26</f>
        <v>2031.5756168299999</v>
      </c>
    </row>
    <row r="132" spans="1:25" ht="15.75" x14ac:dyDescent="0.2">
      <c r="A132" s="35">
        <f t="shared" si="3"/>
        <v>44908</v>
      </c>
      <c r="B132" s="36">
        <f>SUMIFS(СВЦЭМ!$D$39:$D$782,СВЦЭМ!$A$39:$A$782,$A132,СВЦЭМ!$B$39:$B$782,B$119)+'СЕТ СН'!$H$14+СВЦЭМ!$D$10+'СЕТ СН'!$H$6-'СЕТ СН'!$H$26</f>
        <v>2098.6793436299999</v>
      </c>
      <c r="C132" s="36">
        <f>SUMIFS(СВЦЭМ!$D$39:$D$782,СВЦЭМ!$A$39:$A$782,$A132,СВЦЭМ!$B$39:$B$782,C$119)+'СЕТ СН'!$H$14+СВЦЭМ!$D$10+'СЕТ СН'!$H$6-'СЕТ СН'!$H$26</f>
        <v>2133.9001433399999</v>
      </c>
      <c r="D132" s="36">
        <f>SUMIFS(СВЦЭМ!$D$39:$D$782,СВЦЭМ!$A$39:$A$782,$A132,СВЦЭМ!$B$39:$B$782,D$119)+'СЕТ СН'!$H$14+СВЦЭМ!$D$10+'СЕТ СН'!$H$6-'СЕТ СН'!$H$26</f>
        <v>2154.4815585599999</v>
      </c>
      <c r="E132" s="36">
        <f>SUMIFS(СВЦЭМ!$D$39:$D$782,СВЦЭМ!$A$39:$A$782,$A132,СВЦЭМ!$B$39:$B$782,E$119)+'СЕТ СН'!$H$14+СВЦЭМ!$D$10+'СЕТ СН'!$H$6-'СЕТ СН'!$H$26</f>
        <v>2170.3031739799999</v>
      </c>
      <c r="F132" s="36">
        <f>SUMIFS(СВЦЭМ!$D$39:$D$782,СВЦЭМ!$A$39:$A$782,$A132,СВЦЭМ!$B$39:$B$782,F$119)+'СЕТ СН'!$H$14+СВЦЭМ!$D$10+'СЕТ СН'!$H$6-'СЕТ СН'!$H$26</f>
        <v>2180.5645900499999</v>
      </c>
      <c r="G132" s="36">
        <f>SUMIFS(СВЦЭМ!$D$39:$D$782,СВЦЭМ!$A$39:$A$782,$A132,СВЦЭМ!$B$39:$B$782,G$119)+'СЕТ СН'!$H$14+СВЦЭМ!$D$10+'СЕТ СН'!$H$6-'СЕТ СН'!$H$26</f>
        <v>2169.5618050599996</v>
      </c>
      <c r="H132" s="36">
        <f>SUMIFS(СВЦЭМ!$D$39:$D$782,СВЦЭМ!$A$39:$A$782,$A132,СВЦЭМ!$B$39:$B$782,H$119)+'СЕТ СН'!$H$14+СВЦЭМ!$D$10+'СЕТ СН'!$H$6-'СЕТ СН'!$H$26</f>
        <v>2123.9126523200002</v>
      </c>
      <c r="I132" s="36">
        <f>SUMIFS(СВЦЭМ!$D$39:$D$782,СВЦЭМ!$A$39:$A$782,$A132,СВЦЭМ!$B$39:$B$782,I$119)+'СЕТ СН'!$H$14+СВЦЭМ!$D$10+'СЕТ СН'!$H$6-'СЕТ СН'!$H$26</f>
        <v>2090.7365777099999</v>
      </c>
      <c r="J132" s="36">
        <f>SUMIFS(СВЦЭМ!$D$39:$D$782,СВЦЭМ!$A$39:$A$782,$A132,СВЦЭМ!$B$39:$B$782,J$119)+'СЕТ СН'!$H$14+СВЦЭМ!$D$10+'СЕТ СН'!$H$6-'СЕТ СН'!$H$26</f>
        <v>2098.4513357699998</v>
      </c>
      <c r="K132" s="36">
        <f>SUMIFS(СВЦЭМ!$D$39:$D$782,СВЦЭМ!$A$39:$A$782,$A132,СВЦЭМ!$B$39:$B$782,K$119)+'СЕТ СН'!$H$14+СВЦЭМ!$D$10+'СЕТ СН'!$H$6-'СЕТ СН'!$H$26</f>
        <v>2066.7719036799999</v>
      </c>
      <c r="L132" s="36">
        <f>SUMIFS(СВЦЭМ!$D$39:$D$782,СВЦЭМ!$A$39:$A$782,$A132,СВЦЭМ!$B$39:$B$782,L$119)+'СЕТ СН'!$H$14+СВЦЭМ!$D$10+'СЕТ СН'!$H$6-'СЕТ СН'!$H$26</f>
        <v>2056.5482112499999</v>
      </c>
      <c r="M132" s="36">
        <f>SUMIFS(СВЦЭМ!$D$39:$D$782,СВЦЭМ!$A$39:$A$782,$A132,СВЦЭМ!$B$39:$B$782,M$119)+'СЕТ СН'!$H$14+СВЦЭМ!$D$10+'СЕТ СН'!$H$6-'СЕТ СН'!$H$26</f>
        <v>2068.6280196399998</v>
      </c>
      <c r="N132" s="36">
        <f>SUMIFS(СВЦЭМ!$D$39:$D$782,СВЦЭМ!$A$39:$A$782,$A132,СВЦЭМ!$B$39:$B$782,N$119)+'СЕТ СН'!$H$14+СВЦЭМ!$D$10+'СЕТ СН'!$H$6-'СЕТ СН'!$H$26</f>
        <v>2072.5221108199999</v>
      </c>
      <c r="O132" s="36">
        <f>SUMIFS(СВЦЭМ!$D$39:$D$782,СВЦЭМ!$A$39:$A$782,$A132,СВЦЭМ!$B$39:$B$782,O$119)+'СЕТ СН'!$H$14+СВЦЭМ!$D$10+'СЕТ СН'!$H$6-'СЕТ СН'!$H$26</f>
        <v>2132.3802102700001</v>
      </c>
      <c r="P132" s="36">
        <f>SUMIFS(СВЦЭМ!$D$39:$D$782,СВЦЭМ!$A$39:$A$782,$A132,СВЦЭМ!$B$39:$B$782,P$119)+'СЕТ СН'!$H$14+СВЦЭМ!$D$10+'СЕТ СН'!$H$6-'СЕТ СН'!$H$26</f>
        <v>2140.3733455499996</v>
      </c>
      <c r="Q132" s="36">
        <f>SUMIFS(СВЦЭМ!$D$39:$D$782,СВЦЭМ!$A$39:$A$782,$A132,СВЦЭМ!$B$39:$B$782,Q$119)+'СЕТ СН'!$H$14+СВЦЭМ!$D$10+'СЕТ СН'!$H$6-'СЕТ СН'!$H$26</f>
        <v>2121.1102811800001</v>
      </c>
      <c r="R132" s="36">
        <f>SUMIFS(СВЦЭМ!$D$39:$D$782,СВЦЭМ!$A$39:$A$782,$A132,СВЦЭМ!$B$39:$B$782,R$119)+'СЕТ СН'!$H$14+СВЦЭМ!$D$10+'СЕТ СН'!$H$6-'СЕТ СН'!$H$26</f>
        <v>2061.3843643199998</v>
      </c>
      <c r="S132" s="36">
        <f>SUMIFS(СВЦЭМ!$D$39:$D$782,СВЦЭМ!$A$39:$A$782,$A132,СВЦЭМ!$B$39:$B$782,S$119)+'СЕТ СН'!$H$14+СВЦЭМ!$D$10+'СЕТ СН'!$H$6-'СЕТ СН'!$H$26</f>
        <v>2032.9079496699999</v>
      </c>
      <c r="T132" s="36">
        <f>SUMIFS(СВЦЭМ!$D$39:$D$782,СВЦЭМ!$A$39:$A$782,$A132,СВЦЭМ!$B$39:$B$782,T$119)+'СЕТ СН'!$H$14+СВЦЭМ!$D$10+'СЕТ СН'!$H$6-'СЕТ СН'!$H$26</f>
        <v>2012.9203029299999</v>
      </c>
      <c r="U132" s="36">
        <f>SUMIFS(СВЦЭМ!$D$39:$D$782,СВЦЭМ!$A$39:$A$782,$A132,СВЦЭМ!$B$39:$B$782,U$119)+'СЕТ СН'!$H$14+СВЦЭМ!$D$10+'СЕТ СН'!$H$6-'СЕТ СН'!$H$26</f>
        <v>1989.6882891599998</v>
      </c>
      <c r="V132" s="36">
        <f>SUMIFS(СВЦЭМ!$D$39:$D$782,СВЦЭМ!$A$39:$A$782,$A132,СВЦЭМ!$B$39:$B$782,V$119)+'СЕТ СН'!$H$14+СВЦЭМ!$D$10+'СЕТ СН'!$H$6-'СЕТ СН'!$H$26</f>
        <v>1999.71259745</v>
      </c>
      <c r="W132" s="36">
        <f>SUMIFS(СВЦЭМ!$D$39:$D$782,СВЦЭМ!$A$39:$A$782,$A132,СВЦЭМ!$B$39:$B$782,W$119)+'СЕТ СН'!$H$14+СВЦЭМ!$D$10+'СЕТ СН'!$H$6-'СЕТ СН'!$H$26</f>
        <v>2050.2060562899997</v>
      </c>
      <c r="X132" s="36">
        <f>SUMIFS(СВЦЭМ!$D$39:$D$782,СВЦЭМ!$A$39:$A$782,$A132,СВЦЭМ!$B$39:$B$782,X$119)+'СЕТ СН'!$H$14+СВЦЭМ!$D$10+'СЕТ СН'!$H$6-'СЕТ СН'!$H$26</f>
        <v>2056.4890466899997</v>
      </c>
      <c r="Y132" s="36">
        <f>SUMIFS(СВЦЭМ!$D$39:$D$782,СВЦЭМ!$A$39:$A$782,$A132,СВЦЭМ!$B$39:$B$782,Y$119)+'СЕТ СН'!$H$14+СВЦЭМ!$D$10+'СЕТ СН'!$H$6-'СЕТ СН'!$H$26</f>
        <v>2102.63794332</v>
      </c>
    </row>
    <row r="133" spans="1:25" ht="15.75" x14ac:dyDescent="0.2">
      <c r="A133" s="35">
        <f t="shared" si="3"/>
        <v>44909</v>
      </c>
      <c r="B133" s="36">
        <f>SUMIFS(СВЦЭМ!$D$39:$D$782,СВЦЭМ!$A$39:$A$782,$A133,СВЦЭМ!$B$39:$B$782,B$119)+'СЕТ СН'!$H$14+СВЦЭМ!$D$10+'СЕТ СН'!$H$6-'СЕТ СН'!$H$26</f>
        <v>2045.5415263499999</v>
      </c>
      <c r="C133" s="36">
        <f>SUMIFS(СВЦЭМ!$D$39:$D$782,СВЦЭМ!$A$39:$A$782,$A133,СВЦЭМ!$B$39:$B$782,C$119)+'СЕТ СН'!$H$14+СВЦЭМ!$D$10+'СЕТ СН'!$H$6-'СЕТ СН'!$H$26</f>
        <v>2085.8185949199997</v>
      </c>
      <c r="D133" s="36">
        <f>SUMIFS(СВЦЭМ!$D$39:$D$782,СВЦЭМ!$A$39:$A$782,$A133,СВЦЭМ!$B$39:$B$782,D$119)+'СЕТ СН'!$H$14+СВЦЭМ!$D$10+'СЕТ СН'!$H$6-'СЕТ СН'!$H$26</f>
        <v>2109.3458541299997</v>
      </c>
      <c r="E133" s="36">
        <f>SUMIFS(СВЦЭМ!$D$39:$D$782,СВЦЭМ!$A$39:$A$782,$A133,СВЦЭМ!$B$39:$B$782,E$119)+'СЕТ СН'!$H$14+СВЦЭМ!$D$10+'СЕТ СН'!$H$6-'СЕТ СН'!$H$26</f>
        <v>2123.3608971899998</v>
      </c>
      <c r="F133" s="36">
        <f>SUMIFS(СВЦЭМ!$D$39:$D$782,СВЦЭМ!$A$39:$A$782,$A133,СВЦЭМ!$B$39:$B$782,F$119)+'СЕТ СН'!$H$14+СВЦЭМ!$D$10+'СЕТ СН'!$H$6-'СЕТ СН'!$H$26</f>
        <v>2153.9541685699996</v>
      </c>
      <c r="G133" s="36">
        <f>SUMIFS(СВЦЭМ!$D$39:$D$782,СВЦЭМ!$A$39:$A$782,$A133,СВЦЭМ!$B$39:$B$782,G$119)+'СЕТ СН'!$H$14+СВЦЭМ!$D$10+'СЕТ СН'!$H$6-'СЕТ СН'!$H$26</f>
        <v>2136.1050510300001</v>
      </c>
      <c r="H133" s="36">
        <f>SUMIFS(СВЦЭМ!$D$39:$D$782,СВЦЭМ!$A$39:$A$782,$A133,СВЦЭМ!$B$39:$B$782,H$119)+'СЕТ СН'!$H$14+СВЦЭМ!$D$10+'СЕТ СН'!$H$6-'СЕТ СН'!$H$26</f>
        <v>2111.4167367800001</v>
      </c>
      <c r="I133" s="36">
        <f>SUMIFS(СВЦЭМ!$D$39:$D$782,СВЦЭМ!$A$39:$A$782,$A133,СВЦЭМ!$B$39:$B$782,I$119)+'СЕТ СН'!$H$14+СВЦЭМ!$D$10+'СЕТ СН'!$H$6-'СЕТ СН'!$H$26</f>
        <v>2087.5308906099999</v>
      </c>
      <c r="J133" s="36">
        <f>SUMIFS(СВЦЭМ!$D$39:$D$782,СВЦЭМ!$A$39:$A$782,$A133,СВЦЭМ!$B$39:$B$782,J$119)+'СЕТ СН'!$H$14+СВЦЭМ!$D$10+'СЕТ СН'!$H$6-'СЕТ СН'!$H$26</f>
        <v>2093.2905117599998</v>
      </c>
      <c r="K133" s="36">
        <f>SUMIFS(СВЦЭМ!$D$39:$D$782,СВЦЭМ!$A$39:$A$782,$A133,СВЦЭМ!$B$39:$B$782,K$119)+'СЕТ СН'!$H$14+СВЦЭМ!$D$10+'СЕТ СН'!$H$6-'СЕТ СН'!$H$26</f>
        <v>2044.4344244899999</v>
      </c>
      <c r="L133" s="36">
        <f>SUMIFS(СВЦЭМ!$D$39:$D$782,СВЦЭМ!$A$39:$A$782,$A133,СВЦЭМ!$B$39:$B$782,L$119)+'СЕТ СН'!$H$14+СВЦЭМ!$D$10+'СЕТ СН'!$H$6-'СЕТ СН'!$H$26</f>
        <v>2045.04529303</v>
      </c>
      <c r="M133" s="36">
        <f>SUMIFS(СВЦЭМ!$D$39:$D$782,СВЦЭМ!$A$39:$A$782,$A133,СВЦЭМ!$B$39:$B$782,M$119)+'СЕТ СН'!$H$14+СВЦЭМ!$D$10+'СЕТ СН'!$H$6-'СЕТ СН'!$H$26</f>
        <v>2084.3526385</v>
      </c>
      <c r="N133" s="36">
        <f>SUMIFS(СВЦЭМ!$D$39:$D$782,СВЦЭМ!$A$39:$A$782,$A133,СВЦЭМ!$B$39:$B$782,N$119)+'СЕТ СН'!$H$14+СВЦЭМ!$D$10+'СЕТ СН'!$H$6-'СЕТ СН'!$H$26</f>
        <v>2072.1782399799999</v>
      </c>
      <c r="O133" s="36">
        <f>SUMIFS(СВЦЭМ!$D$39:$D$782,СВЦЭМ!$A$39:$A$782,$A133,СВЦЭМ!$B$39:$B$782,O$119)+'СЕТ СН'!$H$14+СВЦЭМ!$D$10+'СЕТ СН'!$H$6-'СЕТ СН'!$H$26</f>
        <v>2080.3567003199996</v>
      </c>
      <c r="P133" s="36">
        <f>SUMIFS(СВЦЭМ!$D$39:$D$782,СВЦЭМ!$A$39:$A$782,$A133,СВЦЭМ!$B$39:$B$782,P$119)+'СЕТ СН'!$H$14+СВЦЭМ!$D$10+'СЕТ СН'!$H$6-'СЕТ СН'!$H$26</f>
        <v>2091.6997924299999</v>
      </c>
      <c r="Q133" s="36">
        <f>SUMIFS(СВЦЭМ!$D$39:$D$782,СВЦЭМ!$A$39:$A$782,$A133,СВЦЭМ!$B$39:$B$782,Q$119)+'СЕТ СН'!$H$14+СВЦЭМ!$D$10+'СЕТ СН'!$H$6-'СЕТ СН'!$H$26</f>
        <v>2089.33531163</v>
      </c>
      <c r="R133" s="36">
        <f>SUMIFS(СВЦЭМ!$D$39:$D$782,СВЦЭМ!$A$39:$A$782,$A133,СВЦЭМ!$B$39:$B$782,R$119)+'СЕТ СН'!$H$14+СВЦЭМ!$D$10+'СЕТ СН'!$H$6-'СЕТ СН'!$H$26</f>
        <v>2107.8932716999998</v>
      </c>
      <c r="S133" s="36">
        <f>SUMIFS(СВЦЭМ!$D$39:$D$782,СВЦЭМ!$A$39:$A$782,$A133,СВЦЭМ!$B$39:$B$782,S$119)+'СЕТ СН'!$H$14+СВЦЭМ!$D$10+'СЕТ СН'!$H$6-'СЕТ СН'!$H$26</f>
        <v>2086.9111814899998</v>
      </c>
      <c r="T133" s="36">
        <f>SUMIFS(СВЦЭМ!$D$39:$D$782,СВЦЭМ!$A$39:$A$782,$A133,СВЦЭМ!$B$39:$B$782,T$119)+'СЕТ СН'!$H$14+СВЦЭМ!$D$10+'СЕТ СН'!$H$6-'СЕТ СН'!$H$26</f>
        <v>2085.6012117999999</v>
      </c>
      <c r="U133" s="36">
        <f>SUMIFS(СВЦЭМ!$D$39:$D$782,СВЦЭМ!$A$39:$A$782,$A133,СВЦЭМ!$B$39:$B$782,U$119)+'СЕТ СН'!$H$14+СВЦЭМ!$D$10+'СЕТ СН'!$H$6-'СЕТ СН'!$H$26</f>
        <v>2092.1968508499999</v>
      </c>
      <c r="V133" s="36">
        <f>SUMIFS(СВЦЭМ!$D$39:$D$782,СВЦЭМ!$A$39:$A$782,$A133,СВЦЭМ!$B$39:$B$782,V$119)+'СЕТ СН'!$H$14+СВЦЭМ!$D$10+'СЕТ СН'!$H$6-'СЕТ СН'!$H$26</f>
        <v>2106.1895564599999</v>
      </c>
      <c r="W133" s="36">
        <f>SUMIFS(СВЦЭМ!$D$39:$D$782,СВЦЭМ!$A$39:$A$782,$A133,СВЦЭМ!$B$39:$B$782,W$119)+'СЕТ СН'!$H$14+СВЦЭМ!$D$10+'СЕТ СН'!$H$6-'СЕТ СН'!$H$26</f>
        <v>2079.17674149</v>
      </c>
      <c r="X133" s="36">
        <f>SUMIFS(СВЦЭМ!$D$39:$D$782,СВЦЭМ!$A$39:$A$782,$A133,СВЦЭМ!$B$39:$B$782,X$119)+'СЕТ СН'!$H$14+СВЦЭМ!$D$10+'СЕТ СН'!$H$6-'СЕТ СН'!$H$26</f>
        <v>2085.1236286900003</v>
      </c>
      <c r="Y133" s="36">
        <f>SUMIFS(СВЦЭМ!$D$39:$D$782,СВЦЭМ!$A$39:$A$782,$A133,СВЦЭМ!$B$39:$B$782,Y$119)+'СЕТ СН'!$H$14+СВЦЭМ!$D$10+'СЕТ СН'!$H$6-'СЕТ СН'!$H$26</f>
        <v>2086.9335993599998</v>
      </c>
    </row>
    <row r="134" spans="1:25" ht="15.75" x14ac:dyDescent="0.2">
      <c r="A134" s="35">
        <f t="shared" si="3"/>
        <v>44910</v>
      </c>
      <c r="B134" s="36">
        <f>SUMIFS(СВЦЭМ!$D$39:$D$782,СВЦЭМ!$A$39:$A$782,$A134,СВЦЭМ!$B$39:$B$782,B$119)+'СЕТ СН'!$H$14+СВЦЭМ!$D$10+'СЕТ СН'!$H$6-'СЕТ СН'!$H$26</f>
        <v>2004.3837906599999</v>
      </c>
      <c r="C134" s="36">
        <f>SUMIFS(СВЦЭМ!$D$39:$D$782,СВЦЭМ!$A$39:$A$782,$A134,СВЦЭМ!$B$39:$B$782,C$119)+'СЕТ СН'!$H$14+СВЦЭМ!$D$10+'СЕТ СН'!$H$6-'СЕТ СН'!$H$26</f>
        <v>2017.24544021</v>
      </c>
      <c r="D134" s="36">
        <f>SUMIFS(СВЦЭМ!$D$39:$D$782,СВЦЭМ!$A$39:$A$782,$A134,СВЦЭМ!$B$39:$B$782,D$119)+'СЕТ СН'!$H$14+СВЦЭМ!$D$10+'СЕТ СН'!$H$6-'СЕТ СН'!$H$26</f>
        <v>2034.0200625</v>
      </c>
      <c r="E134" s="36">
        <f>SUMIFS(СВЦЭМ!$D$39:$D$782,СВЦЭМ!$A$39:$A$782,$A134,СВЦЭМ!$B$39:$B$782,E$119)+'СЕТ СН'!$H$14+СВЦЭМ!$D$10+'СЕТ СН'!$H$6-'СЕТ СН'!$H$26</f>
        <v>2060.6195116999997</v>
      </c>
      <c r="F134" s="36">
        <f>SUMIFS(СВЦЭМ!$D$39:$D$782,СВЦЭМ!$A$39:$A$782,$A134,СВЦЭМ!$B$39:$B$782,F$119)+'СЕТ СН'!$H$14+СВЦЭМ!$D$10+'СЕТ СН'!$H$6-'СЕТ СН'!$H$26</f>
        <v>2111.0693777799997</v>
      </c>
      <c r="G134" s="36">
        <f>SUMIFS(СВЦЭМ!$D$39:$D$782,СВЦЭМ!$A$39:$A$782,$A134,СВЦЭМ!$B$39:$B$782,G$119)+'СЕТ СН'!$H$14+СВЦЭМ!$D$10+'СЕТ СН'!$H$6-'СЕТ СН'!$H$26</f>
        <v>2082.7692666299999</v>
      </c>
      <c r="H134" s="36">
        <f>SUMIFS(СВЦЭМ!$D$39:$D$782,СВЦЭМ!$A$39:$A$782,$A134,СВЦЭМ!$B$39:$B$782,H$119)+'СЕТ СН'!$H$14+СВЦЭМ!$D$10+'СЕТ СН'!$H$6-'СЕТ СН'!$H$26</f>
        <v>2047.0536343899998</v>
      </c>
      <c r="I134" s="36">
        <f>SUMIFS(СВЦЭМ!$D$39:$D$782,СВЦЭМ!$A$39:$A$782,$A134,СВЦЭМ!$B$39:$B$782,I$119)+'СЕТ СН'!$H$14+СВЦЭМ!$D$10+'СЕТ СН'!$H$6-'СЕТ СН'!$H$26</f>
        <v>1980.63283826</v>
      </c>
      <c r="J134" s="36">
        <f>SUMIFS(СВЦЭМ!$D$39:$D$782,СВЦЭМ!$A$39:$A$782,$A134,СВЦЭМ!$B$39:$B$782,J$119)+'СЕТ СН'!$H$14+СВЦЭМ!$D$10+'СЕТ СН'!$H$6-'СЕТ СН'!$H$26</f>
        <v>1946.7577753099999</v>
      </c>
      <c r="K134" s="36">
        <f>SUMIFS(СВЦЭМ!$D$39:$D$782,СВЦЭМ!$A$39:$A$782,$A134,СВЦЭМ!$B$39:$B$782,K$119)+'СЕТ СН'!$H$14+СВЦЭМ!$D$10+'СЕТ СН'!$H$6-'СЕТ СН'!$H$26</f>
        <v>1934.59522896</v>
      </c>
      <c r="L134" s="36">
        <f>SUMIFS(СВЦЭМ!$D$39:$D$782,СВЦЭМ!$A$39:$A$782,$A134,СВЦЭМ!$B$39:$B$782,L$119)+'СЕТ СН'!$H$14+СВЦЭМ!$D$10+'СЕТ СН'!$H$6-'СЕТ СН'!$H$26</f>
        <v>1918.16296304</v>
      </c>
      <c r="M134" s="36">
        <f>SUMIFS(СВЦЭМ!$D$39:$D$782,СВЦЭМ!$A$39:$A$782,$A134,СВЦЭМ!$B$39:$B$782,M$119)+'СЕТ СН'!$H$14+СВЦЭМ!$D$10+'СЕТ СН'!$H$6-'СЕТ СН'!$H$26</f>
        <v>1927.1658231199999</v>
      </c>
      <c r="N134" s="36">
        <f>SUMIFS(СВЦЭМ!$D$39:$D$782,СВЦЭМ!$A$39:$A$782,$A134,СВЦЭМ!$B$39:$B$782,N$119)+'СЕТ СН'!$H$14+СВЦЭМ!$D$10+'СЕТ СН'!$H$6-'СЕТ СН'!$H$26</f>
        <v>1947.8806839599999</v>
      </c>
      <c r="O134" s="36">
        <f>SUMIFS(СВЦЭМ!$D$39:$D$782,СВЦЭМ!$A$39:$A$782,$A134,СВЦЭМ!$B$39:$B$782,O$119)+'СЕТ СН'!$H$14+СВЦЭМ!$D$10+'СЕТ СН'!$H$6-'СЕТ СН'!$H$26</f>
        <v>1957.7533454899999</v>
      </c>
      <c r="P134" s="36">
        <f>SUMIFS(СВЦЭМ!$D$39:$D$782,СВЦЭМ!$A$39:$A$782,$A134,СВЦЭМ!$B$39:$B$782,P$119)+'СЕТ СН'!$H$14+СВЦЭМ!$D$10+'СЕТ СН'!$H$6-'СЕТ СН'!$H$26</f>
        <v>1973.8367402599999</v>
      </c>
      <c r="Q134" s="36">
        <f>SUMIFS(СВЦЭМ!$D$39:$D$782,СВЦЭМ!$A$39:$A$782,$A134,СВЦЭМ!$B$39:$B$782,Q$119)+'СЕТ СН'!$H$14+СВЦЭМ!$D$10+'СЕТ СН'!$H$6-'СЕТ СН'!$H$26</f>
        <v>1984.24718014</v>
      </c>
      <c r="R134" s="36">
        <f>SUMIFS(СВЦЭМ!$D$39:$D$782,СВЦЭМ!$A$39:$A$782,$A134,СВЦЭМ!$B$39:$B$782,R$119)+'СЕТ СН'!$H$14+СВЦЭМ!$D$10+'СЕТ СН'!$H$6-'СЕТ СН'!$H$26</f>
        <v>1993.14225941</v>
      </c>
      <c r="S134" s="36">
        <f>SUMIFS(СВЦЭМ!$D$39:$D$782,СВЦЭМ!$A$39:$A$782,$A134,СВЦЭМ!$B$39:$B$782,S$119)+'СЕТ СН'!$H$14+СВЦЭМ!$D$10+'СЕТ СН'!$H$6-'СЕТ СН'!$H$26</f>
        <v>1949.6939814</v>
      </c>
      <c r="T134" s="36">
        <f>SUMIFS(СВЦЭМ!$D$39:$D$782,СВЦЭМ!$A$39:$A$782,$A134,СВЦЭМ!$B$39:$B$782,T$119)+'СЕТ СН'!$H$14+СВЦЭМ!$D$10+'СЕТ СН'!$H$6-'СЕТ СН'!$H$26</f>
        <v>1906.3051132399999</v>
      </c>
      <c r="U134" s="36">
        <f>SUMIFS(СВЦЭМ!$D$39:$D$782,СВЦЭМ!$A$39:$A$782,$A134,СВЦЭМ!$B$39:$B$782,U$119)+'СЕТ СН'!$H$14+СВЦЭМ!$D$10+'СЕТ СН'!$H$6-'СЕТ СН'!$H$26</f>
        <v>1908.3986708</v>
      </c>
      <c r="V134" s="36">
        <f>SUMIFS(СВЦЭМ!$D$39:$D$782,СВЦЭМ!$A$39:$A$782,$A134,СВЦЭМ!$B$39:$B$782,V$119)+'СЕТ СН'!$H$14+СВЦЭМ!$D$10+'СЕТ СН'!$H$6-'СЕТ СН'!$H$26</f>
        <v>1908.7669377699999</v>
      </c>
      <c r="W134" s="36">
        <f>SUMIFS(СВЦЭМ!$D$39:$D$782,СВЦЭМ!$A$39:$A$782,$A134,СВЦЭМ!$B$39:$B$782,W$119)+'СЕТ СН'!$H$14+СВЦЭМ!$D$10+'СЕТ СН'!$H$6-'СЕТ СН'!$H$26</f>
        <v>1929.2350426</v>
      </c>
      <c r="X134" s="36">
        <f>SUMIFS(СВЦЭМ!$D$39:$D$782,СВЦЭМ!$A$39:$A$782,$A134,СВЦЭМ!$B$39:$B$782,X$119)+'СЕТ СН'!$H$14+СВЦЭМ!$D$10+'СЕТ СН'!$H$6-'СЕТ СН'!$H$26</f>
        <v>1941.7460239099998</v>
      </c>
      <c r="Y134" s="36">
        <f>SUMIFS(СВЦЭМ!$D$39:$D$782,СВЦЭМ!$A$39:$A$782,$A134,СВЦЭМ!$B$39:$B$782,Y$119)+'СЕТ СН'!$H$14+СВЦЭМ!$D$10+'СЕТ СН'!$H$6-'СЕТ СН'!$H$26</f>
        <v>1970.4723726699999</v>
      </c>
    </row>
    <row r="135" spans="1:25" ht="15.75" x14ac:dyDescent="0.2">
      <c r="A135" s="35">
        <f t="shared" si="3"/>
        <v>44911</v>
      </c>
      <c r="B135" s="36">
        <f>SUMIFS(СВЦЭМ!$D$39:$D$782,СВЦЭМ!$A$39:$A$782,$A135,СВЦЭМ!$B$39:$B$782,B$119)+'СЕТ СН'!$H$14+СВЦЭМ!$D$10+'СЕТ СН'!$H$6-'СЕТ СН'!$H$26</f>
        <v>2147.9147062800002</v>
      </c>
      <c r="C135" s="36">
        <f>SUMIFS(СВЦЭМ!$D$39:$D$782,СВЦЭМ!$A$39:$A$782,$A135,СВЦЭМ!$B$39:$B$782,C$119)+'СЕТ СН'!$H$14+СВЦЭМ!$D$10+'СЕТ СН'!$H$6-'СЕТ СН'!$H$26</f>
        <v>2169.3883277699997</v>
      </c>
      <c r="D135" s="36">
        <f>SUMIFS(СВЦЭМ!$D$39:$D$782,СВЦЭМ!$A$39:$A$782,$A135,СВЦЭМ!$B$39:$B$782,D$119)+'СЕТ СН'!$H$14+СВЦЭМ!$D$10+'СЕТ СН'!$H$6-'СЕТ СН'!$H$26</f>
        <v>2173.1546802000003</v>
      </c>
      <c r="E135" s="36">
        <f>SUMIFS(СВЦЭМ!$D$39:$D$782,СВЦЭМ!$A$39:$A$782,$A135,СВЦЭМ!$B$39:$B$782,E$119)+'СЕТ СН'!$H$14+СВЦЭМ!$D$10+'СЕТ СН'!$H$6-'СЕТ СН'!$H$26</f>
        <v>2157.4910331299998</v>
      </c>
      <c r="F135" s="36">
        <f>SUMIFS(СВЦЭМ!$D$39:$D$782,СВЦЭМ!$A$39:$A$782,$A135,СВЦЭМ!$B$39:$B$782,F$119)+'СЕТ СН'!$H$14+СВЦЭМ!$D$10+'СЕТ СН'!$H$6-'СЕТ СН'!$H$26</f>
        <v>2146.08917548</v>
      </c>
      <c r="G135" s="36">
        <f>SUMIFS(СВЦЭМ!$D$39:$D$782,СВЦЭМ!$A$39:$A$782,$A135,СВЦЭМ!$B$39:$B$782,G$119)+'СЕТ СН'!$H$14+СВЦЭМ!$D$10+'СЕТ СН'!$H$6-'СЕТ СН'!$H$26</f>
        <v>2120.6118160999999</v>
      </c>
      <c r="H135" s="36">
        <f>SUMIFS(СВЦЭМ!$D$39:$D$782,СВЦЭМ!$A$39:$A$782,$A135,СВЦЭМ!$B$39:$B$782,H$119)+'СЕТ СН'!$H$14+СВЦЭМ!$D$10+'СЕТ СН'!$H$6-'СЕТ СН'!$H$26</f>
        <v>2062.8394744299999</v>
      </c>
      <c r="I135" s="36">
        <f>SUMIFS(СВЦЭМ!$D$39:$D$782,СВЦЭМ!$A$39:$A$782,$A135,СВЦЭМ!$B$39:$B$782,I$119)+'СЕТ СН'!$H$14+СВЦЭМ!$D$10+'СЕТ СН'!$H$6-'СЕТ СН'!$H$26</f>
        <v>2036.5776018499998</v>
      </c>
      <c r="J135" s="36">
        <f>SUMIFS(СВЦЭМ!$D$39:$D$782,СВЦЭМ!$A$39:$A$782,$A135,СВЦЭМ!$B$39:$B$782,J$119)+'СЕТ СН'!$H$14+СВЦЭМ!$D$10+'СЕТ СН'!$H$6-'СЕТ СН'!$H$26</f>
        <v>2009.2719367899999</v>
      </c>
      <c r="K135" s="36">
        <f>SUMIFS(СВЦЭМ!$D$39:$D$782,СВЦЭМ!$A$39:$A$782,$A135,СВЦЭМ!$B$39:$B$782,K$119)+'СЕТ СН'!$H$14+СВЦЭМ!$D$10+'СЕТ СН'!$H$6-'СЕТ СН'!$H$26</f>
        <v>1991.23045402</v>
      </c>
      <c r="L135" s="36">
        <f>SUMIFS(СВЦЭМ!$D$39:$D$782,СВЦЭМ!$A$39:$A$782,$A135,СВЦЭМ!$B$39:$B$782,L$119)+'СЕТ СН'!$H$14+СВЦЭМ!$D$10+'СЕТ СН'!$H$6-'СЕТ СН'!$H$26</f>
        <v>1998.3014237099999</v>
      </c>
      <c r="M135" s="36">
        <f>SUMIFS(СВЦЭМ!$D$39:$D$782,СВЦЭМ!$A$39:$A$782,$A135,СВЦЭМ!$B$39:$B$782,M$119)+'СЕТ СН'!$H$14+СВЦЭМ!$D$10+'СЕТ СН'!$H$6-'СЕТ СН'!$H$26</f>
        <v>2015.53662639</v>
      </c>
      <c r="N135" s="36">
        <f>SUMIFS(СВЦЭМ!$D$39:$D$782,СВЦЭМ!$A$39:$A$782,$A135,СВЦЭМ!$B$39:$B$782,N$119)+'СЕТ СН'!$H$14+СВЦЭМ!$D$10+'СЕТ СН'!$H$6-'СЕТ СН'!$H$26</f>
        <v>2044.61421103</v>
      </c>
      <c r="O135" s="36">
        <f>SUMIFS(СВЦЭМ!$D$39:$D$782,СВЦЭМ!$A$39:$A$782,$A135,СВЦЭМ!$B$39:$B$782,O$119)+'СЕТ СН'!$H$14+СВЦЭМ!$D$10+'СЕТ СН'!$H$6-'СЕТ СН'!$H$26</f>
        <v>2073.8499150600001</v>
      </c>
      <c r="P135" s="36">
        <f>SUMIFS(СВЦЭМ!$D$39:$D$782,СВЦЭМ!$A$39:$A$782,$A135,СВЦЭМ!$B$39:$B$782,P$119)+'СЕТ СН'!$H$14+СВЦЭМ!$D$10+'СЕТ СН'!$H$6-'СЕТ СН'!$H$26</f>
        <v>2093.4817796699999</v>
      </c>
      <c r="Q135" s="36">
        <f>SUMIFS(СВЦЭМ!$D$39:$D$782,СВЦЭМ!$A$39:$A$782,$A135,СВЦЭМ!$B$39:$B$782,Q$119)+'СЕТ СН'!$H$14+СВЦЭМ!$D$10+'СЕТ СН'!$H$6-'СЕТ СН'!$H$26</f>
        <v>2092.3615001099997</v>
      </c>
      <c r="R135" s="36">
        <f>SUMIFS(СВЦЭМ!$D$39:$D$782,СВЦЭМ!$A$39:$A$782,$A135,СВЦЭМ!$B$39:$B$782,R$119)+'СЕТ СН'!$H$14+СВЦЭМ!$D$10+'СЕТ СН'!$H$6-'СЕТ СН'!$H$26</f>
        <v>2077.8298026499997</v>
      </c>
      <c r="S135" s="36">
        <f>SUMIFS(СВЦЭМ!$D$39:$D$782,СВЦЭМ!$A$39:$A$782,$A135,СВЦЭМ!$B$39:$B$782,S$119)+'СЕТ СН'!$H$14+СВЦЭМ!$D$10+'СЕТ СН'!$H$6-'СЕТ СН'!$H$26</f>
        <v>2023.2997645099999</v>
      </c>
      <c r="T135" s="36">
        <f>SUMIFS(СВЦЭМ!$D$39:$D$782,СВЦЭМ!$A$39:$A$782,$A135,СВЦЭМ!$B$39:$B$782,T$119)+'СЕТ СН'!$H$14+СВЦЭМ!$D$10+'СЕТ СН'!$H$6-'СЕТ СН'!$H$26</f>
        <v>1989.2797111899999</v>
      </c>
      <c r="U135" s="36">
        <f>SUMIFS(СВЦЭМ!$D$39:$D$782,СВЦЭМ!$A$39:$A$782,$A135,СВЦЭМ!$B$39:$B$782,U$119)+'СЕТ СН'!$H$14+СВЦЭМ!$D$10+'СЕТ СН'!$H$6-'СЕТ СН'!$H$26</f>
        <v>1997.5210697799998</v>
      </c>
      <c r="V135" s="36">
        <f>SUMIFS(СВЦЭМ!$D$39:$D$782,СВЦЭМ!$A$39:$A$782,$A135,СВЦЭМ!$B$39:$B$782,V$119)+'СЕТ СН'!$H$14+СВЦЭМ!$D$10+'СЕТ СН'!$H$6-'СЕТ СН'!$H$26</f>
        <v>2016.67607243</v>
      </c>
      <c r="W135" s="36">
        <f>SUMIFS(СВЦЭМ!$D$39:$D$782,СВЦЭМ!$A$39:$A$782,$A135,СВЦЭМ!$B$39:$B$782,W$119)+'СЕТ СН'!$H$14+СВЦЭМ!$D$10+'СЕТ СН'!$H$6-'СЕТ СН'!$H$26</f>
        <v>2030.22810725</v>
      </c>
      <c r="X135" s="36">
        <f>SUMIFS(СВЦЭМ!$D$39:$D$782,СВЦЭМ!$A$39:$A$782,$A135,СВЦЭМ!$B$39:$B$782,X$119)+'СЕТ СН'!$H$14+СВЦЭМ!$D$10+'СЕТ СН'!$H$6-'СЕТ СН'!$H$26</f>
        <v>2071.4567336</v>
      </c>
      <c r="Y135" s="36">
        <f>SUMIFS(СВЦЭМ!$D$39:$D$782,СВЦЭМ!$A$39:$A$782,$A135,СВЦЭМ!$B$39:$B$782,Y$119)+'СЕТ СН'!$H$14+СВЦЭМ!$D$10+'СЕТ СН'!$H$6-'СЕТ СН'!$H$26</f>
        <v>2109.6298685499996</v>
      </c>
    </row>
    <row r="136" spans="1:25" ht="15.75" x14ac:dyDescent="0.2">
      <c r="A136" s="35">
        <f t="shared" si="3"/>
        <v>44912</v>
      </c>
      <c r="B136" s="36">
        <f>SUMIFS(СВЦЭМ!$D$39:$D$782,СВЦЭМ!$A$39:$A$782,$A136,СВЦЭМ!$B$39:$B$782,B$119)+'СЕТ СН'!$H$14+СВЦЭМ!$D$10+'СЕТ СН'!$H$6-'СЕТ СН'!$H$26</f>
        <v>2007.56612002</v>
      </c>
      <c r="C136" s="36">
        <f>SUMIFS(СВЦЭМ!$D$39:$D$782,СВЦЭМ!$A$39:$A$782,$A136,СВЦЭМ!$B$39:$B$782,C$119)+'СЕТ СН'!$H$14+СВЦЭМ!$D$10+'СЕТ СН'!$H$6-'СЕТ СН'!$H$26</f>
        <v>1991.45669901</v>
      </c>
      <c r="D136" s="36">
        <f>SUMIFS(СВЦЭМ!$D$39:$D$782,СВЦЭМ!$A$39:$A$782,$A136,СВЦЭМ!$B$39:$B$782,D$119)+'СЕТ СН'!$H$14+СВЦЭМ!$D$10+'СЕТ СН'!$H$6-'СЕТ СН'!$H$26</f>
        <v>2000.59486543</v>
      </c>
      <c r="E136" s="36">
        <f>SUMIFS(СВЦЭМ!$D$39:$D$782,СВЦЭМ!$A$39:$A$782,$A136,СВЦЭМ!$B$39:$B$782,E$119)+'СЕТ СН'!$H$14+СВЦЭМ!$D$10+'СЕТ СН'!$H$6-'СЕТ СН'!$H$26</f>
        <v>1996.8405247599999</v>
      </c>
      <c r="F136" s="36">
        <f>SUMIFS(СВЦЭМ!$D$39:$D$782,СВЦЭМ!$A$39:$A$782,$A136,СВЦЭМ!$B$39:$B$782,F$119)+'СЕТ СН'!$H$14+СВЦЭМ!$D$10+'СЕТ СН'!$H$6-'СЕТ СН'!$H$26</f>
        <v>2032.60866265</v>
      </c>
      <c r="G136" s="36">
        <f>SUMIFS(СВЦЭМ!$D$39:$D$782,СВЦЭМ!$A$39:$A$782,$A136,СВЦЭМ!$B$39:$B$782,G$119)+'СЕТ СН'!$H$14+СВЦЭМ!$D$10+'СЕТ СН'!$H$6-'СЕТ СН'!$H$26</f>
        <v>2017.3575672899999</v>
      </c>
      <c r="H136" s="36">
        <f>SUMIFS(СВЦЭМ!$D$39:$D$782,СВЦЭМ!$A$39:$A$782,$A136,СВЦЭМ!$B$39:$B$782,H$119)+'СЕТ СН'!$H$14+СВЦЭМ!$D$10+'СЕТ СН'!$H$6-'СЕТ СН'!$H$26</f>
        <v>1994.29654736</v>
      </c>
      <c r="I136" s="36">
        <f>SUMIFS(СВЦЭМ!$D$39:$D$782,СВЦЭМ!$A$39:$A$782,$A136,СВЦЭМ!$B$39:$B$782,I$119)+'СЕТ СН'!$H$14+СВЦЭМ!$D$10+'СЕТ СН'!$H$6-'СЕТ СН'!$H$26</f>
        <v>2029.8004440099999</v>
      </c>
      <c r="J136" s="36">
        <f>SUMIFS(СВЦЭМ!$D$39:$D$782,СВЦЭМ!$A$39:$A$782,$A136,СВЦЭМ!$B$39:$B$782,J$119)+'СЕТ СН'!$H$14+СВЦЭМ!$D$10+'СЕТ СН'!$H$6-'СЕТ СН'!$H$26</f>
        <v>2012.9519602</v>
      </c>
      <c r="K136" s="36">
        <f>SUMIFS(СВЦЭМ!$D$39:$D$782,СВЦЭМ!$A$39:$A$782,$A136,СВЦЭМ!$B$39:$B$782,K$119)+'СЕТ СН'!$H$14+СВЦЭМ!$D$10+'СЕТ СН'!$H$6-'СЕТ СН'!$H$26</f>
        <v>1969.3692325299999</v>
      </c>
      <c r="L136" s="36">
        <f>SUMIFS(СВЦЭМ!$D$39:$D$782,СВЦЭМ!$A$39:$A$782,$A136,СВЦЭМ!$B$39:$B$782,L$119)+'СЕТ СН'!$H$14+СВЦЭМ!$D$10+'СЕТ СН'!$H$6-'СЕТ СН'!$H$26</f>
        <v>1945.0861446399999</v>
      </c>
      <c r="M136" s="36">
        <f>SUMIFS(СВЦЭМ!$D$39:$D$782,СВЦЭМ!$A$39:$A$782,$A136,СВЦЭМ!$B$39:$B$782,M$119)+'СЕТ СН'!$H$14+СВЦЭМ!$D$10+'СЕТ СН'!$H$6-'СЕТ СН'!$H$26</f>
        <v>1945.8724530099998</v>
      </c>
      <c r="N136" s="36">
        <f>SUMIFS(СВЦЭМ!$D$39:$D$782,СВЦЭМ!$A$39:$A$782,$A136,СВЦЭМ!$B$39:$B$782,N$119)+'СЕТ СН'!$H$14+СВЦЭМ!$D$10+'СЕТ СН'!$H$6-'СЕТ СН'!$H$26</f>
        <v>1985.3366947899999</v>
      </c>
      <c r="O136" s="36">
        <f>SUMIFS(СВЦЭМ!$D$39:$D$782,СВЦЭМ!$A$39:$A$782,$A136,СВЦЭМ!$B$39:$B$782,O$119)+'СЕТ СН'!$H$14+СВЦЭМ!$D$10+'СЕТ СН'!$H$6-'СЕТ СН'!$H$26</f>
        <v>1970.2713393899999</v>
      </c>
      <c r="P136" s="36">
        <f>SUMIFS(СВЦЭМ!$D$39:$D$782,СВЦЭМ!$A$39:$A$782,$A136,СВЦЭМ!$B$39:$B$782,P$119)+'СЕТ СН'!$H$14+СВЦЭМ!$D$10+'СЕТ СН'!$H$6-'СЕТ СН'!$H$26</f>
        <v>1988.96593495</v>
      </c>
      <c r="Q136" s="36">
        <f>SUMIFS(СВЦЭМ!$D$39:$D$782,СВЦЭМ!$A$39:$A$782,$A136,СВЦЭМ!$B$39:$B$782,Q$119)+'СЕТ СН'!$H$14+СВЦЭМ!$D$10+'СЕТ СН'!$H$6-'СЕТ СН'!$H$26</f>
        <v>1984.0071907299998</v>
      </c>
      <c r="R136" s="36">
        <f>SUMIFS(СВЦЭМ!$D$39:$D$782,СВЦЭМ!$A$39:$A$782,$A136,СВЦЭМ!$B$39:$B$782,R$119)+'СЕТ СН'!$H$14+СВЦЭМ!$D$10+'СЕТ СН'!$H$6-'СЕТ СН'!$H$26</f>
        <v>1982.2601795599999</v>
      </c>
      <c r="S136" s="36">
        <f>SUMIFS(СВЦЭМ!$D$39:$D$782,СВЦЭМ!$A$39:$A$782,$A136,СВЦЭМ!$B$39:$B$782,S$119)+'СЕТ СН'!$H$14+СВЦЭМ!$D$10+'СЕТ СН'!$H$6-'СЕТ СН'!$H$26</f>
        <v>1932.9776333</v>
      </c>
      <c r="T136" s="36">
        <f>SUMIFS(СВЦЭМ!$D$39:$D$782,СВЦЭМ!$A$39:$A$782,$A136,СВЦЭМ!$B$39:$B$782,T$119)+'СЕТ СН'!$H$14+СВЦЭМ!$D$10+'СЕТ СН'!$H$6-'СЕТ СН'!$H$26</f>
        <v>1892.01804416</v>
      </c>
      <c r="U136" s="36">
        <f>SUMIFS(СВЦЭМ!$D$39:$D$782,СВЦЭМ!$A$39:$A$782,$A136,СВЦЭМ!$B$39:$B$782,U$119)+'СЕТ СН'!$H$14+СВЦЭМ!$D$10+'СЕТ СН'!$H$6-'СЕТ СН'!$H$26</f>
        <v>1910.5901827599998</v>
      </c>
      <c r="V136" s="36">
        <f>SUMIFS(СВЦЭМ!$D$39:$D$782,СВЦЭМ!$A$39:$A$782,$A136,СВЦЭМ!$B$39:$B$782,V$119)+'СЕТ СН'!$H$14+СВЦЭМ!$D$10+'СЕТ СН'!$H$6-'СЕТ СН'!$H$26</f>
        <v>1933.92961988</v>
      </c>
      <c r="W136" s="36">
        <f>SUMIFS(СВЦЭМ!$D$39:$D$782,СВЦЭМ!$A$39:$A$782,$A136,СВЦЭМ!$B$39:$B$782,W$119)+'СЕТ СН'!$H$14+СВЦЭМ!$D$10+'СЕТ СН'!$H$6-'СЕТ СН'!$H$26</f>
        <v>1941.0327701799999</v>
      </c>
      <c r="X136" s="36">
        <f>SUMIFS(СВЦЭМ!$D$39:$D$782,СВЦЭМ!$A$39:$A$782,$A136,СВЦЭМ!$B$39:$B$782,X$119)+'СЕТ СН'!$H$14+СВЦЭМ!$D$10+'СЕТ СН'!$H$6-'СЕТ СН'!$H$26</f>
        <v>1952.0568518999999</v>
      </c>
      <c r="Y136" s="36">
        <f>SUMIFS(СВЦЭМ!$D$39:$D$782,СВЦЭМ!$A$39:$A$782,$A136,СВЦЭМ!$B$39:$B$782,Y$119)+'СЕТ СН'!$H$14+СВЦЭМ!$D$10+'СЕТ СН'!$H$6-'СЕТ СН'!$H$26</f>
        <v>1955.0562932599998</v>
      </c>
    </row>
    <row r="137" spans="1:25" ht="15.75" x14ac:dyDescent="0.2">
      <c r="A137" s="35">
        <f t="shared" si="3"/>
        <v>44913</v>
      </c>
      <c r="B137" s="36">
        <f>SUMIFS(СВЦЭМ!$D$39:$D$782,СВЦЭМ!$A$39:$A$782,$A137,СВЦЭМ!$B$39:$B$782,B$119)+'СЕТ СН'!$H$14+СВЦЭМ!$D$10+'СЕТ СН'!$H$6-'СЕТ СН'!$H$26</f>
        <v>2083.54487617</v>
      </c>
      <c r="C137" s="36">
        <f>SUMIFS(СВЦЭМ!$D$39:$D$782,СВЦЭМ!$A$39:$A$782,$A137,СВЦЭМ!$B$39:$B$782,C$119)+'СЕТ СН'!$H$14+СВЦЭМ!$D$10+'СЕТ СН'!$H$6-'СЕТ СН'!$H$26</f>
        <v>2093.8827647999997</v>
      </c>
      <c r="D137" s="36">
        <f>SUMIFS(СВЦЭМ!$D$39:$D$782,СВЦЭМ!$A$39:$A$782,$A137,СВЦЭМ!$B$39:$B$782,D$119)+'СЕТ СН'!$H$14+СВЦЭМ!$D$10+'СЕТ СН'!$H$6-'СЕТ СН'!$H$26</f>
        <v>2099.6644459600002</v>
      </c>
      <c r="E137" s="36">
        <f>SUMIFS(СВЦЭМ!$D$39:$D$782,СВЦЭМ!$A$39:$A$782,$A137,СВЦЭМ!$B$39:$B$782,E$119)+'СЕТ СН'!$H$14+СВЦЭМ!$D$10+'СЕТ СН'!$H$6-'СЕТ СН'!$H$26</f>
        <v>2097.7351145900002</v>
      </c>
      <c r="F137" s="36">
        <f>SUMIFS(СВЦЭМ!$D$39:$D$782,СВЦЭМ!$A$39:$A$782,$A137,СВЦЭМ!$B$39:$B$782,F$119)+'СЕТ СН'!$H$14+СВЦЭМ!$D$10+'СЕТ СН'!$H$6-'СЕТ СН'!$H$26</f>
        <v>2117.5395987100001</v>
      </c>
      <c r="G137" s="36">
        <f>SUMIFS(СВЦЭМ!$D$39:$D$782,СВЦЭМ!$A$39:$A$782,$A137,СВЦЭМ!$B$39:$B$782,G$119)+'СЕТ СН'!$H$14+СВЦЭМ!$D$10+'СЕТ СН'!$H$6-'СЕТ СН'!$H$26</f>
        <v>2128.1412376099997</v>
      </c>
      <c r="H137" s="36">
        <f>SUMIFS(СВЦЭМ!$D$39:$D$782,СВЦЭМ!$A$39:$A$782,$A137,СВЦЭМ!$B$39:$B$782,H$119)+'СЕТ СН'!$H$14+СВЦЭМ!$D$10+'СЕТ СН'!$H$6-'СЕТ СН'!$H$26</f>
        <v>2102.4064295600001</v>
      </c>
      <c r="I137" s="36">
        <f>SUMIFS(СВЦЭМ!$D$39:$D$782,СВЦЭМ!$A$39:$A$782,$A137,СВЦЭМ!$B$39:$B$782,I$119)+'СЕТ СН'!$H$14+СВЦЭМ!$D$10+'СЕТ СН'!$H$6-'СЕТ СН'!$H$26</f>
        <v>2074.8609825200001</v>
      </c>
      <c r="J137" s="36">
        <f>SUMIFS(СВЦЭМ!$D$39:$D$782,СВЦЭМ!$A$39:$A$782,$A137,СВЦЭМ!$B$39:$B$782,J$119)+'СЕТ СН'!$H$14+СВЦЭМ!$D$10+'СЕТ СН'!$H$6-'СЕТ СН'!$H$26</f>
        <v>2052.27412551</v>
      </c>
      <c r="K137" s="36">
        <f>SUMIFS(СВЦЭМ!$D$39:$D$782,СВЦЭМ!$A$39:$A$782,$A137,СВЦЭМ!$B$39:$B$782,K$119)+'СЕТ СН'!$H$14+СВЦЭМ!$D$10+'СЕТ СН'!$H$6-'СЕТ СН'!$H$26</f>
        <v>1995.7416033899999</v>
      </c>
      <c r="L137" s="36">
        <f>SUMIFS(СВЦЭМ!$D$39:$D$782,СВЦЭМ!$A$39:$A$782,$A137,СВЦЭМ!$B$39:$B$782,L$119)+'СЕТ СН'!$H$14+СВЦЭМ!$D$10+'СЕТ СН'!$H$6-'СЕТ СН'!$H$26</f>
        <v>1961.60682522</v>
      </c>
      <c r="M137" s="36">
        <f>SUMIFS(СВЦЭМ!$D$39:$D$782,СВЦЭМ!$A$39:$A$782,$A137,СВЦЭМ!$B$39:$B$782,M$119)+'СЕТ СН'!$H$14+СВЦЭМ!$D$10+'СЕТ СН'!$H$6-'СЕТ СН'!$H$26</f>
        <v>1953.2239694</v>
      </c>
      <c r="N137" s="36">
        <f>SUMIFS(СВЦЭМ!$D$39:$D$782,СВЦЭМ!$A$39:$A$782,$A137,СВЦЭМ!$B$39:$B$782,N$119)+'СЕТ СН'!$H$14+СВЦЭМ!$D$10+'СЕТ СН'!$H$6-'СЕТ СН'!$H$26</f>
        <v>1984.67733314</v>
      </c>
      <c r="O137" s="36">
        <f>SUMIFS(СВЦЭМ!$D$39:$D$782,СВЦЭМ!$A$39:$A$782,$A137,СВЦЭМ!$B$39:$B$782,O$119)+'СЕТ СН'!$H$14+СВЦЭМ!$D$10+'СЕТ СН'!$H$6-'СЕТ СН'!$H$26</f>
        <v>1986.54346624</v>
      </c>
      <c r="P137" s="36">
        <f>SUMIFS(СВЦЭМ!$D$39:$D$782,СВЦЭМ!$A$39:$A$782,$A137,СВЦЭМ!$B$39:$B$782,P$119)+'СЕТ СН'!$H$14+СВЦЭМ!$D$10+'СЕТ СН'!$H$6-'СЕТ СН'!$H$26</f>
        <v>2000.99086141</v>
      </c>
      <c r="Q137" s="36">
        <f>SUMIFS(СВЦЭМ!$D$39:$D$782,СВЦЭМ!$A$39:$A$782,$A137,СВЦЭМ!$B$39:$B$782,Q$119)+'СЕТ СН'!$H$14+СВЦЭМ!$D$10+'СЕТ СН'!$H$6-'СЕТ СН'!$H$26</f>
        <v>1991.99726648</v>
      </c>
      <c r="R137" s="36">
        <f>SUMIFS(СВЦЭМ!$D$39:$D$782,СВЦЭМ!$A$39:$A$782,$A137,СВЦЭМ!$B$39:$B$782,R$119)+'СЕТ СН'!$H$14+СВЦЭМ!$D$10+'СЕТ СН'!$H$6-'СЕТ СН'!$H$26</f>
        <v>2007.05269161</v>
      </c>
      <c r="S137" s="36">
        <f>SUMIFS(СВЦЭМ!$D$39:$D$782,СВЦЭМ!$A$39:$A$782,$A137,СВЦЭМ!$B$39:$B$782,S$119)+'СЕТ СН'!$H$14+СВЦЭМ!$D$10+'СЕТ СН'!$H$6-'СЕТ СН'!$H$26</f>
        <v>1966.01155023</v>
      </c>
      <c r="T137" s="36">
        <f>SUMIFS(СВЦЭМ!$D$39:$D$782,СВЦЭМ!$A$39:$A$782,$A137,СВЦЭМ!$B$39:$B$782,T$119)+'СЕТ СН'!$H$14+СВЦЭМ!$D$10+'СЕТ СН'!$H$6-'СЕТ СН'!$H$26</f>
        <v>1917.6735924499999</v>
      </c>
      <c r="U137" s="36">
        <f>SUMIFS(СВЦЭМ!$D$39:$D$782,СВЦЭМ!$A$39:$A$782,$A137,СВЦЭМ!$B$39:$B$782,U$119)+'СЕТ СН'!$H$14+СВЦЭМ!$D$10+'СЕТ СН'!$H$6-'СЕТ СН'!$H$26</f>
        <v>1932.58808795</v>
      </c>
      <c r="V137" s="36">
        <f>SUMIFS(СВЦЭМ!$D$39:$D$782,СВЦЭМ!$A$39:$A$782,$A137,СВЦЭМ!$B$39:$B$782,V$119)+'СЕТ СН'!$H$14+СВЦЭМ!$D$10+'СЕТ СН'!$H$6-'СЕТ СН'!$H$26</f>
        <v>1953.2056190799999</v>
      </c>
      <c r="W137" s="36">
        <f>SUMIFS(СВЦЭМ!$D$39:$D$782,СВЦЭМ!$A$39:$A$782,$A137,СВЦЭМ!$B$39:$B$782,W$119)+'СЕТ СН'!$H$14+СВЦЭМ!$D$10+'СЕТ СН'!$H$6-'СЕТ СН'!$H$26</f>
        <v>1958.5039800299999</v>
      </c>
      <c r="X137" s="36">
        <f>SUMIFS(СВЦЭМ!$D$39:$D$782,СВЦЭМ!$A$39:$A$782,$A137,СВЦЭМ!$B$39:$B$782,X$119)+'СЕТ СН'!$H$14+СВЦЭМ!$D$10+'СЕТ СН'!$H$6-'СЕТ СН'!$H$26</f>
        <v>1988.03015269</v>
      </c>
      <c r="Y137" s="36">
        <f>SUMIFS(СВЦЭМ!$D$39:$D$782,СВЦЭМ!$A$39:$A$782,$A137,СВЦЭМ!$B$39:$B$782,Y$119)+'СЕТ СН'!$H$14+СВЦЭМ!$D$10+'СЕТ СН'!$H$6-'СЕТ СН'!$H$26</f>
        <v>2019.44726191</v>
      </c>
    </row>
    <row r="138" spans="1:25" ht="15.75" x14ac:dyDescent="0.2">
      <c r="A138" s="35">
        <f t="shared" si="3"/>
        <v>44914</v>
      </c>
      <c r="B138" s="36">
        <f>SUMIFS(СВЦЭМ!$D$39:$D$782,СВЦЭМ!$A$39:$A$782,$A138,СВЦЭМ!$B$39:$B$782,B$119)+'СЕТ СН'!$H$14+СВЦЭМ!$D$10+'СЕТ СН'!$H$6-'СЕТ СН'!$H$26</f>
        <v>2025.3384595099999</v>
      </c>
      <c r="C138" s="36">
        <f>SUMIFS(СВЦЭМ!$D$39:$D$782,СВЦЭМ!$A$39:$A$782,$A138,СВЦЭМ!$B$39:$B$782,C$119)+'СЕТ СН'!$H$14+СВЦЭМ!$D$10+'СЕТ СН'!$H$6-'СЕТ СН'!$H$26</f>
        <v>2051.3774226699998</v>
      </c>
      <c r="D138" s="36">
        <f>SUMIFS(СВЦЭМ!$D$39:$D$782,СВЦЭМ!$A$39:$A$782,$A138,СВЦЭМ!$B$39:$B$782,D$119)+'СЕТ СН'!$H$14+СВЦЭМ!$D$10+'СЕТ СН'!$H$6-'СЕТ СН'!$H$26</f>
        <v>2094.8852658699998</v>
      </c>
      <c r="E138" s="36">
        <f>SUMIFS(СВЦЭМ!$D$39:$D$782,СВЦЭМ!$A$39:$A$782,$A138,СВЦЭМ!$B$39:$B$782,E$119)+'СЕТ СН'!$H$14+СВЦЭМ!$D$10+'СЕТ СН'!$H$6-'СЕТ СН'!$H$26</f>
        <v>2096.5389594799999</v>
      </c>
      <c r="F138" s="36">
        <f>SUMIFS(СВЦЭМ!$D$39:$D$782,СВЦЭМ!$A$39:$A$782,$A138,СВЦЭМ!$B$39:$B$782,F$119)+'СЕТ СН'!$H$14+СВЦЭМ!$D$10+'СЕТ СН'!$H$6-'СЕТ СН'!$H$26</f>
        <v>2105.5520217799999</v>
      </c>
      <c r="G138" s="36">
        <f>SUMIFS(СВЦЭМ!$D$39:$D$782,СВЦЭМ!$A$39:$A$782,$A138,СВЦЭМ!$B$39:$B$782,G$119)+'СЕТ СН'!$H$14+СВЦЭМ!$D$10+'СЕТ СН'!$H$6-'СЕТ СН'!$H$26</f>
        <v>2104.26684252</v>
      </c>
      <c r="H138" s="36">
        <f>SUMIFS(СВЦЭМ!$D$39:$D$782,СВЦЭМ!$A$39:$A$782,$A138,СВЦЭМ!$B$39:$B$782,H$119)+'СЕТ СН'!$H$14+СВЦЭМ!$D$10+'СЕТ СН'!$H$6-'СЕТ СН'!$H$26</f>
        <v>2091.9609219599997</v>
      </c>
      <c r="I138" s="36">
        <f>SUMIFS(СВЦЭМ!$D$39:$D$782,СВЦЭМ!$A$39:$A$782,$A138,СВЦЭМ!$B$39:$B$782,I$119)+'СЕТ СН'!$H$14+СВЦЭМ!$D$10+'СЕТ СН'!$H$6-'СЕТ СН'!$H$26</f>
        <v>2072.2175680299997</v>
      </c>
      <c r="J138" s="36">
        <f>SUMIFS(СВЦЭМ!$D$39:$D$782,СВЦЭМ!$A$39:$A$782,$A138,СВЦЭМ!$B$39:$B$782,J$119)+'СЕТ СН'!$H$14+СВЦЭМ!$D$10+'СЕТ СН'!$H$6-'СЕТ СН'!$H$26</f>
        <v>2062.68861806</v>
      </c>
      <c r="K138" s="36">
        <f>SUMIFS(СВЦЭМ!$D$39:$D$782,СВЦЭМ!$A$39:$A$782,$A138,СВЦЭМ!$B$39:$B$782,K$119)+'СЕТ СН'!$H$14+СВЦЭМ!$D$10+'СЕТ СН'!$H$6-'СЕТ СН'!$H$26</f>
        <v>2039.01778866</v>
      </c>
      <c r="L138" s="36">
        <f>SUMIFS(СВЦЭМ!$D$39:$D$782,СВЦЭМ!$A$39:$A$782,$A138,СВЦЭМ!$B$39:$B$782,L$119)+'СЕТ СН'!$H$14+СВЦЭМ!$D$10+'СЕТ СН'!$H$6-'СЕТ СН'!$H$26</f>
        <v>2049.2965618399999</v>
      </c>
      <c r="M138" s="36">
        <f>SUMIFS(СВЦЭМ!$D$39:$D$782,СВЦЭМ!$A$39:$A$782,$A138,СВЦЭМ!$B$39:$B$782,M$119)+'СЕТ СН'!$H$14+СВЦЭМ!$D$10+'СЕТ СН'!$H$6-'СЕТ СН'!$H$26</f>
        <v>2052.2647414399999</v>
      </c>
      <c r="N138" s="36">
        <f>SUMIFS(СВЦЭМ!$D$39:$D$782,СВЦЭМ!$A$39:$A$782,$A138,СВЦЭМ!$B$39:$B$782,N$119)+'СЕТ СН'!$H$14+СВЦЭМ!$D$10+'СЕТ СН'!$H$6-'СЕТ СН'!$H$26</f>
        <v>2079.0376605900001</v>
      </c>
      <c r="O138" s="36">
        <f>SUMIFS(СВЦЭМ!$D$39:$D$782,СВЦЭМ!$A$39:$A$782,$A138,СВЦЭМ!$B$39:$B$782,O$119)+'СЕТ СН'!$H$14+СВЦЭМ!$D$10+'СЕТ СН'!$H$6-'СЕТ СН'!$H$26</f>
        <v>2085.2597090999998</v>
      </c>
      <c r="P138" s="36">
        <f>SUMIFS(СВЦЭМ!$D$39:$D$782,СВЦЭМ!$A$39:$A$782,$A138,СВЦЭМ!$B$39:$B$782,P$119)+'СЕТ СН'!$H$14+СВЦЭМ!$D$10+'СЕТ СН'!$H$6-'СЕТ СН'!$H$26</f>
        <v>2097.2495528600002</v>
      </c>
      <c r="Q138" s="36">
        <f>SUMIFS(СВЦЭМ!$D$39:$D$782,СВЦЭМ!$A$39:$A$782,$A138,СВЦЭМ!$B$39:$B$782,Q$119)+'СЕТ СН'!$H$14+СВЦЭМ!$D$10+'СЕТ СН'!$H$6-'СЕТ СН'!$H$26</f>
        <v>2093.62329542</v>
      </c>
      <c r="R138" s="36">
        <f>SUMIFS(СВЦЭМ!$D$39:$D$782,СВЦЭМ!$A$39:$A$782,$A138,СВЦЭМ!$B$39:$B$782,R$119)+'СЕТ СН'!$H$14+СВЦЭМ!$D$10+'СЕТ СН'!$H$6-'СЕТ СН'!$H$26</f>
        <v>2085.5656902199999</v>
      </c>
      <c r="S138" s="36">
        <f>SUMIFS(СВЦЭМ!$D$39:$D$782,СВЦЭМ!$A$39:$A$782,$A138,СВЦЭМ!$B$39:$B$782,S$119)+'СЕТ СН'!$H$14+СВЦЭМ!$D$10+'СЕТ СН'!$H$6-'СЕТ СН'!$H$26</f>
        <v>2072.3890886499998</v>
      </c>
      <c r="T138" s="36">
        <f>SUMIFS(СВЦЭМ!$D$39:$D$782,СВЦЭМ!$A$39:$A$782,$A138,СВЦЭМ!$B$39:$B$782,T$119)+'СЕТ СН'!$H$14+СВЦЭМ!$D$10+'СЕТ СН'!$H$6-'СЕТ СН'!$H$26</f>
        <v>1984.2258035099999</v>
      </c>
      <c r="U138" s="36">
        <f>SUMIFS(СВЦЭМ!$D$39:$D$782,СВЦЭМ!$A$39:$A$782,$A138,СВЦЭМ!$B$39:$B$782,U$119)+'СЕТ СН'!$H$14+СВЦЭМ!$D$10+'СЕТ СН'!$H$6-'СЕТ СН'!$H$26</f>
        <v>2030.5473006899999</v>
      </c>
      <c r="V138" s="36">
        <f>SUMIFS(СВЦЭМ!$D$39:$D$782,СВЦЭМ!$A$39:$A$782,$A138,СВЦЭМ!$B$39:$B$782,V$119)+'СЕТ СН'!$H$14+СВЦЭМ!$D$10+'СЕТ СН'!$H$6-'СЕТ СН'!$H$26</f>
        <v>2036.19438844</v>
      </c>
      <c r="W138" s="36">
        <f>SUMIFS(СВЦЭМ!$D$39:$D$782,СВЦЭМ!$A$39:$A$782,$A138,СВЦЭМ!$B$39:$B$782,W$119)+'СЕТ СН'!$H$14+СВЦЭМ!$D$10+'СЕТ СН'!$H$6-'СЕТ СН'!$H$26</f>
        <v>2065.6861506699997</v>
      </c>
      <c r="X138" s="36">
        <f>SUMIFS(СВЦЭМ!$D$39:$D$782,СВЦЭМ!$A$39:$A$782,$A138,СВЦЭМ!$B$39:$B$782,X$119)+'СЕТ СН'!$H$14+СВЦЭМ!$D$10+'СЕТ СН'!$H$6-'СЕТ СН'!$H$26</f>
        <v>2074.3229805800001</v>
      </c>
      <c r="Y138" s="36">
        <f>SUMIFS(СВЦЭМ!$D$39:$D$782,СВЦЭМ!$A$39:$A$782,$A138,СВЦЭМ!$B$39:$B$782,Y$119)+'СЕТ СН'!$H$14+СВЦЭМ!$D$10+'СЕТ СН'!$H$6-'СЕТ СН'!$H$26</f>
        <v>2085.3906663999996</v>
      </c>
    </row>
    <row r="139" spans="1:25" ht="15.75" x14ac:dyDescent="0.2">
      <c r="A139" s="35">
        <f t="shared" si="3"/>
        <v>44915</v>
      </c>
      <c r="B139" s="36">
        <f>SUMIFS(СВЦЭМ!$D$39:$D$782,СВЦЭМ!$A$39:$A$782,$A139,СВЦЭМ!$B$39:$B$782,B$119)+'СЕТ СН'!$H$14+СВЦЭМ!$D$10+'СЕТ СН'!$H$6-'СЕТ СН'!$H$26</f>
        <v>2041.6720963599998</v>
      </c>
      <c r="C139" s="36">
        <f>SUMIFS(СВЦЭМ!$D$39:$D$782,СВЦЭМ!$A$39:$A$782,$A139,СВЦЭМ!$B$39:$B$782,C$119)+'СЕТ СН'!$H$14+СВЦЭМ!$D$10+'СЕТ СН'!$H$6-'СЕТ СН'!$H$26</f>
        <v>2061.6390612</v>
      </c>
      <c r="D139" s="36">
        <f>SUMIFS(СВЦЭМ!$D$39:$D$782,СВЦЭМ!$A$39:$A$782,$A139,СВЦЭМ!$B$39:$B$782,D$119)+'СЕТ СН'!$H$14+СВЦЭМ!$D$10+'СЕТ СН'!$H$6-'СЕТ СН'!$H$26</f>
        <v>2062.4369837200002</v>
      </c>
      <c r="E139" s="36">
        <f>SUMIFS(СВЦЭМ!$D$39:$D$782,СВЦЭМ!$A$39:$A$782,$A139,СВЦЭМ!$B$39:$B$782,E$119)+'СЕТ СН'!$H$14+СВЦЭМ!$D$10+'СЕТ СН'!$H$6-'СЕТ СН'!$H$26</f>
        <v>2068.3186269500002</v>
      </c>
      <c r="F139" s="36">
        <f>SUMIFS(СВЦЭМ!$D$39:$D$782,СВЦЭМ!$A$39:$A$782,$A139,СВЦЭМ!$B$39:$B$782,F$119)+'СЕТ СН'!$H$14+СВЦЭМ!$D$10+'СЕТ СН'!$H$6-'СЕТ СН'!$H$26</f>
        <v>2063.9063779600001</v>
      </c>
      <c r="G139" s="36">
        <f>SUMIFS(СВЦЭМ!$D$39:$D$782,СВЦЭМ!$A$39:$A$782,$A139,СВЦЭМ!$B$39:$B$782,G$119)+'СЕТ СН'!$H$14+СВЦЭМ!$D$10+'СЕТ СН'!$H$6-'СЕТ СН'!$H$26</f>
        <v>2051.9867408</v>
      </c>
      <c r="H139" s="36">
        <f>SUMIFS(СВЦЭМ!$D$39:$D$782,СВЦЭМ!$A$39:$A$782,$A139,СВЦЭМ!$B$39:$B$782,H$119)+'СЕТ СН'!$H$14+СВЦЭМ!$D$10+'СЕТ СН'!$H$6-'СЕТ СН'!$H$26</f>
        <v>2022.0268707099999</v>
      </c>
      <c r="I139" s="36">
        <f>SUMIFS(СВЦЭМ!$D$39:$D$782,СВЦЭМ!$A$39:$A$782,$A139,СВЦЭМ!$B$39:$B$782,I$119)+'СЕТ СН'!$H$14+СВЦЭМ!$D$10+'СЕТ СН'!$H$6-'СЕТ СН'!$H$26</f>
        <v>2007.0205287699998</v>
      </c>
      <c r="J139" s="36">
        <f>SUMIFS(СВЦЭМ!$D$39:$D$782,СВЦЭМ!$A$39:$A$782,$A139,СВЦЭМ!$B$39:$B$782,J$119)+'СЕТ СН'!$H$14+СВЦЭМ!$D$10+'СЕТ СН'!$H$6-'СЕТ СН'!$H$26</f>
        <v>1998.54002769</v>
      </c>
      <c r="K139" s="36">
        <f>SUMIFS(СВЦЭМ!$D$39:$D$782,СВЦЭМ!$A$39:$A$782,$A139,СВЦЭМ!$B$39:$B$782,K$119)+'СЕТ СН'!$H$14+СВЦЭМ!$D$10+'СЕТ СН'!$H$6-'СЕТ СН'!$H$26</f>
        <v>1993.4698719</v>
      </c>
      <c r="L139" s="36">
        <f>SUMIFS(СВЦЭМ!$D$39:$D$782,СВЦЭМ!$A$39:$A$782,$A139,СВЦЭМ!$B$39:$B$782,L$119)+'СЕТ СН'!$H$14+СВЦЭМ!$D$10+'СЕТ СН'!$H$6-'СЕТ СН'!$H$26</f>
        <v>1993.7625336599999</v>
      </c>
      <c r="M139" s="36">
        <f>SUMIFS(СВЦЭМ!$D$39:$D$782,СВЦЭМ!$A$39:$A$782,$A139,СВЦЭМ!$B$39:$B$782,M$119)+'СЕТ СН'!$H$14+СВЦЭМ!$D$10+'СЕТ СН'!$H$6-'СЕТ СН'!$H$26</f>
        <v>1984.9707942999999</v>
      </c>
      <c r="N139" s="36">
        <f>SUMIFS(СВЦЭМ!$D$39:$D$782,СВЦЭМ!$A$39:$A$782,$A139,СВЦЭМ!$B$39:$B$782,N$119)+'СЕТ СН'!$H$14+СВЦЭМ!$D$10+'СЕТ СН'!$H$6-'СЕТ СН'!$H$26</f>
        <v>2033.7300068899999</v>
      </c>
      <c r="O139" s="36">
        <f>SUMIFS(СВЦЭМ!$D$39:$D$782,СВЦЭМ!$A$39:$A$782,$A139,СВЦЭМ!$B$39:$B$782,O$119)+'СЕТ СН'!$H$14+СВЦЭМ!$D$10+'СЕТ СН'!$H$6-'СЕТ СН'!$H$26</f>
        <v>2039.5427378899999</v>
      </c>
      <c r="P139" s="36">
        <f>SUMIFS(СВЦЭМ!$D$39:$D$782,СВЦЭМ!$A$39:$A$782,$A139,СВЦЭМ!$B$39:$B$782,P$119)+'СЕТ СН'!$H$14+СВЦЭМ!$D$10+'СЕТ СН'!$H$6-'СЕТ СН'!$H$26</f>
        <v>2045.8249604799998</v>
      </c>
      <c r="Q139" s="36">
        <f>SUMIFS(СВЦЭМ!$D$39:$D$782,СВЦЭМ!$A$39:$A$782,$A139,СВЦЭМ!$B$39:$B$782,Q$119)+'СЕТ СН'!$H$14+СВЦЭМ!$D$10+'СЕТ СН'!$H$6-'СЕТ СН'!$H$26</f>
        <v>2048.9447517099998</v>
      </c>
      <c r="R139" s="36">
        <f>SUMIFS(СВЦЭМ!$D$39:$D$782,СВЦЭМ!$A$39:$A$782,$A139,СВЦЭМ!$B$39:$B$782,R$119)+'СЕТ СН'!$H$14+СВЦЭМ!$D$10+'СЕТ СН'!$H$6-'СЕТ СН'!$H$26</f>
        <v>2038.92833092</v>
      </c>
      <c r="S139" s="36">
        <f>SUMIFS(СВЦЭМ!$D$39:$D$782,СВЦЭМ!$A$39:$A$782,$A139,СВЦЭМ!$B$39:$B$782,S$119)+'СЕТ СН'!$H$14+СВЦЭМ!$D$10+'СЕТ СН'!$H$6-'СЕТ СН'!$H$26</f>
        <v>2003.4556421499999</v>
      </c>
      <c r="T139" s="36">
        <f>SUMIFS(СВЦЭМ!$D$39:$D$782,СВЦЭМ!$A$39:$A$782,$A139,СВЦЭМ!$B$39:$B$782,T$119)+'СЕТ СН'!$H$14+СВЦЭМ!$D$10+'СЕТ СН'!$H$6-'СЕТ СН'!$H$26</f>
        <v>1921.0298997799998</v>
      </c>
      <c r="U139" s="36">
        <f>SUMIFS(СВЦЭМ!$D$39:$D$782,СВЦЭМ!$A$39:$A$782,$A139,СВЦЭМ!$B$39:$B$782,U$119)+'СЕТ СН'!$H$14+СВЦЭМ!$D$10+'СЕТ СН'!$H$6-'СЕТ СН'!$H$26</f>
        <v>1945.06987422</v>
      </c>
      <c r="V139" s="36">
        <f>SUMIFS(СВЦЭМ!$D$39:$D$782,СВЦЭМ!$A$39:$A$782,$A139,СВЦЭМ!$B$39:$B$782,V$119)+'СЕТ СН'!$H$14+СВЦЭМ!$D$10+'СЕТ СН'!$H$6-'СЕТ СН'!$H$26</f>
        <v>1993.9551065399999</v>
      </c>
      <c r="W139" s="36">
        <f>SUMIFS(СВЦЭМ!$D$39:$D$782,СВЦЭМ!$A$39:$A$782,$A139,СВЦЭМ!$B$39:$B$782,W$119)+'СЕТ СН'!$H$14+СВЦЭМ!$D$10+'СЕТ СН'!$H$6-'СЕТ СН'!$H$26</f>
        <v>2014.73373378</v>
      </c>
      <c r="X139" s="36">
        <f>SUMIFS(СВЦЭМ!$D$39:$D$782,СВЦЭМ!$A$39:$A$782,$A139,СВЦЭМ!$B$39:$B$782,X$119)+'СЕТ СН'!$H$14+СВЦЭМ!$D$10+'СЕТ СН'!$H$6-'СЕТ СН'!$H$26</f>
        <v>2028.73856632</v>
      </c>
      <c r="Y139" s="36">
        <f>SUMIFS(СВЦЭМ!$D$39:$D$782,СВЦЭМ!$A$39:$A$782,$A139,СВЦЭМ!$B$39:$B$782,Y$119)+'СЕТ СН'!$H$14+СВЦЭМ!$D$10+'СЕТ СН'!$H$6-'СЕТ СН'!$H$26</f>
        <v>2040.2503488899999</v>
      </c>
    </row>
    <row r="140" spans="1:25" ht="15.75" x14ac:dyDescent="0.2">
      <c r="A140" s="35">
        <f t="shared" si="3"/>
        <v>44916</v>
      </c>
      <c r="B140" s="36">
        <f>SUMIFS(СВЦЭМ!$D$39:$D$782,СВЦЭМ!$A$39:$A$782,$A140,СВЦЭМ!$B$39:$B$782,B$119)+'СЕТ СН'!$H$14+СВЦЭМ!$D$10+'СЕТ СН'!$H$6-'СЕТ СН'!$H$26</f>
        <v>2021.1529100099999</v>
      </c>
      <c r="C140" s="36">
        <f>SUMIFS(СВЦЭМ!$D$39:$D$782,СВЦЭМ!$A$39:$A$782,$A140,СВЦЭМ!$B$39:$B$782,C$119)+'СЕТ СН'!$H$14+СВЦЭМ!$D$10+'СЕТ СН'!$H$6-'СЕТ СН'!$H$26</f>
        <v>2036.53657163</v>
      </c>
      <c r="D140" s="36">
        <f>SUMIFS(СВЦЭМ!$D$39:$D$782,СВЦЭМ!$A$39:$A$782,$A140,СВЦЭМ!$B$39:$B$782,D$119)+'СЕТ СН'!$H$14+СВЦЭМ!$D$10+'СЕТ СН'!$H$6-'СЕТ СН'!$H$26</f>
        <v>2031.23531994</v>
      </c>
      <c r="E140" s="36">
        <f>SUMIFS(СВЦЭМ!$D$39:$D$782,СВЦЭМ!$A$39:$A$782,$A140,СВЦЭМ!$B$39:$B$782,E$119)+'СЕТ СН'!$H$14+СВЦЭМ!$D$10+'СЕТ СН'!$H$6-'СЕТ СН'!$H$26</f>
        <v>2036.07390113</v>
      </c>
      <c r="F140" s="36">
        <f>SUMIFS(СВЦЭМ!$D$39:$D$782,СВЦЭМ!$A$39:$A$782,$A140,СВЦЭМ!$B$39:$B$782,F$119)+'СЕТ СН'!$H$14+СВЦЭМ!$D$10+'СЕТ СН'!$H$6-'СЕТ СН'!$H$26</f>
        <v>2081.5448337600001</v>
      </c>
      <c r="G140" s="36">
        <f>SUMIFS(СВЦЭМ!$D$39:$D$782,СВЦЭМ!$A$39:$A$782,$A140,СВЦЭМ!$B$39:$B$782,G$119)+'СЕТ СН'!$H$14+СВЦЭМ!$D$10+'СЕТ СН'!$H$6-'СЕТ СН'!$H$26</f>
        <v>2034.8741847399999</v>
      </c>
      <c r="H140" s="36">
        <f>SUMIFS(СВЦЭМ!$D$39:$D$782,СВЦЭМ!$A$39:$A$782,$A140,СВЦЭМ!$B$39:$B$782,H$119)+'СЕТ СН'!$H$14+СВЦЭМ!$D$10+'СЕТ СН'!$H$6-'СЕТ СН'!$H$26</f>
        <v>1983.62514068</v>
      </c>
      <c r="I140" s="36">
        <f>SUMIFS(СВЦЭМ!$D$39:$D$782,СВЦЭМ!$A$39:$A$782,$A140,СВЦЭМ!$B$39:$B$782,I$119)+'СЕТ СН'!$H$14+СВЦЭМ!$D$10+'СЕТ СН'!$H$6-'СЕТ СН'!$H$26</f>
        <v>1992.6777318699999</v>
      </c>
      <c r="J140" s="36">
        <f>SUMIFS(СВЦЭМ!$D$39:$D$782,СВЦЭМ!$A$39:$A$782,$A140,СВЦЭМ!$B$39:$B$782,J$119)+'СЕТ СН'!$H$14+СВЦЭМ!$D$10+'СЕТ СН'!$H$6-'СЕТ СН'!$H$26</f>
        <v>1951.86235706</v>
      </c>
      <c r="K140" s="36">
        <f>SUMIFS(СВЦЭМ!$D$39:$D$782,СВЦЭМ!$A$39:$A$782,$A140,СВЦЭМ!$B$39:$B$782,K$119)+'СЕТ СН'!$H$14+СВЦЭМ!$D$10+'СЕТ СН'!$H$6-'СЕТ СН'!$H$26</f>
        <v>1946.2954194399999</v>
      </c>
      <c r="L140" s="36">
        <f>SUMIFS(СВЦЭМ!$D$39:$D$782,СВЦЭМ!$A$39:$A$782,$A140,СВЦЭМ!$B$39:$B$782,L$119)+'СЕТ СН'!$H$14+СВЦЭМ!$D$10+'СЕТ СН'!$H$6-'СЕТ СН'!$H$26</f>
        <v>1924.1048096</v>
      </c>
      <c r="M140" s="36">
        <f>SUMIFS(СВЦЭМ!$D$39:$D$782,СВЦЭМ!$A$39:$A$782,$A140,СВЦЭМ!$B$39:$B$782,M$119)+'СЕТ СН'!$H$14+СВЦЭМ!$D$10+'СЕТ СН'!$H$6-'СЕТ СН'!$H$26</f>
        <v>1945.7066482</v>
      </c>
      <c r="N140" s="36">
        <f>SUMIFS(СВЦЭМ!$D$39:$D$782,СВЦЭМ!$A$39:$A$782,$A140,СВЦЭМ!$B$39:$B$782,N$119)+'СЕТ СН'!$H$14+СВЦЭМ!$D$10+'СЕТ СН'!$H$6-'СЕТ СН'!$H$26</f>
        <v>1942.5970430999998</v>
      </c>
      <c r="O140" s="36">
        <f>SUMIFS(СВЦЭМ!$D$39:$D$782,СВЦЭМ!$A$39:$A$782,$A140,СВЦЭМ!$B$39:$B$782,O$119)+'СЕТ СН'!$H$14+СВЦЭМ!$D$10+'СЕТ СН'!$H$6-'СЕТ СН'!$H$26</f>
        <v>1931.7045299499998</v>
      </c>
      <c r="P140" s="36">
        <f>SUMIFS(СВЦЭМ!$D$39:$D$782,СВЦЭМ!$A$39:$A$782,$A140,СВЦЭМ!$B$39:$B$782,P$119)+'СЕТ СН'!$H$14+СВЦЭМ!$D$10+'СЕТ СН'!$H$6-'СЕТ СН'!$H$26</f>
        <v>1935.8077479399999</v>
      </c>
      <c r="Q140" s="36">
        <f>SUMIFS(СВЦЭМ!$D$39:$D$782,СВЦЭМ!$A$39:$A$782,$A140,СВЦЭМ!$B$39:$B$782,Q$119)+'СЕТ СН'!$H$14+СВЦЭМ!$D$10+'СЕТ СН'!$H$6-'СЕТ СН'!$H$26</f>
        <v>1961.99865052</v>
      </c>
      <c r="R140" s="36">
        <f>SUMIFS(СВЦЭМ!$D$39:$D$782,СВЦЭМ!$A$39:$A$782,$A140,СВЦЭМ!$B$39:$B$782,R$119)+'СЕТ СН'!$H$14+СВЦЭМ!$D$10+'СЕТ СН'!$H$6-'СЕТ СН'!$H$26</f>
        <v>1962.2685304899999</v>
      </c>
      <c r="S140" s="36">
        <f>SUMIFS(СВЦЭМ!$D$39:$D$782,СВЦЭМ!$A$39:$A$782,$A140,СВЦЭМ!$B$39:$B$782,S$119)+'СЕТ СН'!$H$14+СВЦЭМ!$D$10+'СЕТ СН'!$H$6-'СЕТ СН'!$H$26</f>
        <v>1958.9213895299999</v>
      </c>
      <c r="T140" s="36">
        <f>SUMIFS(СВЦЭМ!$D$39:$D$782,СВЦЭМ!$A$39:$A$782,$A140,СВЦЭМ!$B$39:$B$782,T$119)+'СЕТ СН'!$H$14+СВЦЭМ!$D$10+'СЕТ СН'!$H$6-'СЕТ СН'!$H$26</f>
        <v>1948.35519965</v>
      </c>
      <c r="U140" s="36">
        <f>SUMIFS(СВЦЭМ!$D$39:$D$782,СВЦЭМ!$A$39:$A$782,$A140,СВЦЭМ!$B$39:$B$782,U$119)+'СЕТ СН'!$H$14+СВЦЭМ!$D$10+'СЕТ СН'!$H$6-'СЕТ СН'!$H$26</f>
        <v>1951.1466381599998</v>
      </c>
      <c r="V140" s="36">
        <f>SUMIFS(СВЦЭМ!$D$39:$D$782,СВЦЭМ!$A$39:$A$782,$A140,СВЦЭМ!$B$39:$B$782,V$119)+'СЕТ СН'!$H$14+СВЦЭМ!$D$10+'СЕТ СН'!$H$6-'СЕТ СН'!$H$26</f>
        <v>1963.1074646099999</v>
      </c>
      <c r="W140" s="36">
        <f>SUMIFS(СВЦЭМ!$D$39:$D$782,СВЦЭМ!$A$39:$A$782,$A140,СВЦЭМ!$B$39:$B$782,W$119)+'СЕТ СН'!$H$14+СВЦЭМ!$D$10+'СЕТ СН'!$H$6-'СЕТ СН'!$H$26</f>
        <v>1944.38048501</v>
      </c>
      <c r="X140" s="36">
        <f>SUMIFS(СВЦЭМ!$D$39:$D$782,СВЦЭМ!$A$39:$A$782,$A140,СВЦЭМ!$B$39:$B$782,X$119)+'СЕТ СН'!$H$14+СВЦЭМ!$D$10+'СЕТ СН'!$H$6-'СЕТ СН'!$H$26</f>
        <v>1937.99241155</v>
      </c>
      <c r="Y140" s="36">
        <f>SUMIFS(СВЦЭМ!$D$39:$D$782,СВЦЭМ!$A$39:$A$782,$A140,СВЦЭМ!$B$39:$B$782,Y$119)+'СЕТ СН'!$H$14+СВЦЭМ!$D$10+'СЕТ СН'!$H$6-'СЕТ СН'!$H$26</f>
        <v>1949.81779899</v>
      </c>
    </row>
    <row r="141" spans="1:25" ht="15.75" x14ac:dyDescent="0.2">
      <c r="A141" s="35">
        <f t="shared" si="3"/>
        <v>44917</v>
      </c>
      <c r="B141" s="36">
        <f>SUMIFS(СВЦЭМ!$D$39:$D$782,СВЦЭМ!$A$39:$A$782,$A141,СВЦЭМ!$B$39:$B$782,B$119)+'СЕТ СН'!$H$14+СВЦЭМ!$D$10+'СЕТ СН'!$H$6-'СЕТ СН'!$H$26</f>
        <v>1984.11985551</v>
      </c>
      <c r="C141" s="36">
        <f>SUMIFS(СВЦЭМ!$D$39:$D$782,СВЦЭМ!$A$39:$A$782,$A141,СВЦЭМ!$B$39:$B$782,C$119)+'СЕТ СН'!$H$14+СВЦЭМ!$D$10+'СЕТ СН'!$H$6-'СЕТ СН'!$H$26</f>
        <v>2005.22579208</v>
      </c>
      <c r="D141" s="36">
        <f>SUMIFS(СВЦЭМ!$D$39:$D$782,СВЦЭМ!$A$39:$A$782,$A141,СВЦЭМ!$B$39:$B$782,D$119)+'СЕТ СН'!$H$14+СВЦЭМ!$D$10+'СЕТ СН'!$H$6-'СЕТ СН'!$H$26</f>
        <v>2000.8031143399999</v>
      </c>
      <c r="E141" s="36">
        <f>SUMIFS(СВЦЭМ!$D$39:$D$782,СВЦЭМ!$A$39:$A$782,$A141,СВЦЭМ!$B$39:$B$782,E$119)+'СЕТ СН'!$H$14+СВЦЭМ!$D$10+'СЕТ СН'!$H$6-'СЕТ СН'!$H$26</f>
        <v>2027.71894664</v>
      </c>
      <c r="F141" s="36">
        <f>SUMIFS(СВЦЭМ!$D$39:$D$782,СВЦЭМ!$A$39:$A$782,$A141,СВЦЭМ!$B$39:$B$782,F$119)+'СЕТ СН'!$H$14+СВЦЭМ!$D$10+'СЕТ СН'!$H$6-'СЕТ СН'!$H$26</f>
        <v>2056.2673156299998</v>
      </c>
      <c r="G141" s="36">
        <f>SUMIFS(СВЦЭМ!$D$39:$D$782,СВЦЭМ!$A$39:$A$782,$A141,СВЦЭМ!$B$39:$B$782,G$119)+'СЕТ СН'!$H$14+СВЦЭМ!$D$10+'СЕТ СН'!$H$6-'СЕТ СН'!$H$26</f>
        <v>2058.4403953599999</v>
      </c>
      <c r="H141" s="36">
        <f>SUMIFS(СВЦЭМ!$D$39:$D$782,СВЦЭМ!$A$39:$A$782,$A141,СВЦЭМ!$B$39:$B$782,H$119)+'СЕТ СН'!$H$14+СВЦЭМ!$D$10+'СЕТ СН'!$H$6-'СЕТ СН'!$H$26</f>
        <v>2032.7680551599999</v>
      </c>
      <c r="I141" s="36">
        <f>SUMIFS(СВЦЭМ!$D$39:$D$782,СВЦЭМ!$A$39:$A$782,$A141,СВЦЭМ!$B$39:$B$782,I$119)+'СЕТ СН'!$H$14+СВЦЭМ!$D$10+'СЕТ СН'!$H$6-'СЕТ СН'!$H$26</f>
        <v>2015.7243598</v>
      </c>
      <c r="J141" s="36">
        <f>SUMIFS(СВЦЭМ!$D$39:$D$782,СВЦЭМ!$A$39:$A$782,$A141,СВЦЭМ!$B$39:$B$782,J$119)+'СЕТ СН'!$H$14+СВЦЭМ!$D$10+'СЕТ СН'!$H$6-'СЕТ СН'!$H$26</f>
        <v>1998.6447778099998</v>
      </c>
      <c r="K141" s="36">
        <f>SUMIFS(СВЦЭМ!$D$39:$D$782,СВЦЭМ!$A$39:$A$782,$A141,СВЦЭМ!$B$39:$B$782,K$119)+'СЕТ СН'!$H$14+СВЦЭМ!$D$10+'СЕТ СН'!$H$6-'СЕТ СН'!$H$26</f>
        <v>1975.8271192899999</v>
      </c>
      <c r="L141" s="36">
        <f>SUMIFS(СВЦЭМ!$D$39:$D$782,СВЦЭМ!$A$39:$A$782,$A141,СВЦЭМ!$B$39:$B$782,L$119)+'СЕТ СН'!$H$14+СВЦЭМ!$D$10+'СЕТ СН'!$H$6-'СЕТ СН'!$H$26</f>
        <v>1991.4565214899999</v>
      </c>
      <c r="M141" s="36">
        <f>SUMIFS(СВЦЭМ!$D$39:$D$782,СВЦЭМ!$A$39:$A$782,$A141,СВЦЭМ!$B$39:$B$782,M$119)+'СЕТ СН'!$H$14+СВЦЭМ!$D$10+'СЕТ СН'!$H$6-'СЕТ СН'!$H$26</f>
        <v>2000.28635919</v>
      </c>
      <c r="N141" s="36">
        <f>SUMIFS(СВЦЭМ!$D$39:$D$782,СВЦЭМ!$A$39:$A$782,$A141,СВЦЭМ!$B$39:$B$782,N$119)+'СЕТ СН'!$H$14+СВЦЭМ!$D$10+'СЕТ СН'!$H$6-'СЕТ СН'!$H$26</f>
        <v>2027.8961106199999</v>
      </c>
      <c r="O141" s="36">
        <f>SUMIFS(СВЦЭМ!$D$39:$D$782,СВЦЭМ!$A$39:$A$782,$A141,СВЦЭМ!$B$39:$B$782,O$119)+'СЕТ СН'!$H$14+СВЦЭМ!$D$10+'СЕТ СН'!$H$6-'СЕТ СН'!$H$26</f>
        <v>2025.0401154899998</v>
      </c>
      <c r="P141" s="36">
        <f>SUMIFS(СВЦЭМ!$D$39:$D$782,СВЦЭМ!$A$39:$A$782,$A141,СВЦЭМ!$B$39:$B$782,P$119)+'СЕТ СН'!$H$14+СВЦЭМ!$D$10+'СЕТ СН'!$H$6-'СЕТ СН'!$H$26</f>
        <v>2037.8260548199999</v>
      </c>
      <c r="Q141" s="36">
        <f>SUMIFS(СВЦЭМ!$D$39:$D$782,СВЦЭМ!$A$39:$A$782,$A141,СВЦЭМ!$B$39:$B$782,Q$119)+'СЕТ СН'!$H$14+СВЦЭМ!$D$10+'СЕТ СН'!$H$6-'СЕТ СН'!$H$26</f>
        <v>2043.4906412599998</v>
      </c>
      <c r="R141" s="36">
        <f>SUMIFS(СВЦЭМ!$D$39:$D$782,СВЦЭМ!$A$39:$A$782,$A141,СВЦЭМ!$B$39:$B$782,R$119)+'СЕТ СН'!$H$14+СВЦЭМ!$D$10+'СЕТ СН'!$H$6-'СЕТ СН'!$H$26</f>
        <v>2007.2194841</v>
      </c>
      <c r="S141" s="36">
        <f>SUMIFS(СВЦЭМ!$D$39:$D$782,СВЦЭМ!$A$39:$A$782,$A141,СВЦЭМ!$B$39:$B$782,S$119)+'СЕТ СН'!$H$14+СВЦЭМ!$D$10+'СЕТ СН'!$H$6-'СЕТ СН'!$H$26</f>
        <v>2008.3332396599999</v>
      </c>
      <c r="T141" s="36">
        <f>SUMIFS(СВЦЭМ!$D$39:$D$782,СВЦЭМ!$A$39:$A$782,$A141,СВЦЭМ!$B$39:$B$782,T$119)+'СЕТ СН'!$H$14+СВЦЭМ!$D$10+'СЕТ СН'!$H$6-'СЕТ СН'!$H$26</f>
        <v>1964.3553948399999</v>
      </c>
      <c r="U141" s="36">
        <f>SUMIFS(СВЦЭМ!$D$39:$D$782,СВЦЭМ!$A$39:$A$782,$A141,СВЦЭМ!$B$39:$B$782,U$119)+'СЕТ СН'!$H$14+СВЦЭМ!$D$10+'СЕТ СН'!$H$6-'СЕТ СН'!$H$26</f>
        <v>1966.0746786499999</v>
      </c>
      <c r="V141" s="36">
        <f>SUMIFS(СВЦЭМ!$D$39:$D$782,СВЦЭМ!$A$39:$A$782,$A141,СВЦЭМ!$B$39:$B$782,V$119)+'СЕТ СН'!$H$14+СВЦЭМ!$D$10+'СЕТ СН'!$H$6-'СЕТ СН'!$H$26</f>
        <v>2000.69261738</v>
      </c>
      <c r="W141" s="36">
        <f>SUMIFS(СВЦЭМ!$D$39:$D$782,СВЦЭМ!$A$39:$A$782,$A141,СВЦЭМ!$B$39:$B$782,W$119)+'СЕТ СН'!$H$14+СВЦЭМ!$D$10+'СЕТ СН'!$H$6-'СЕТ СН'!$H$26</f>
        <v>2004.67030273</v>
      </c>
      <c r="X141" s="36">
        <f>SUMIFS(СВЦЭМ!$D$39:$D$782,СВЦЭМ!$A$39:$A$782,$A141,СВЦЭМ!$B$39:$B$782,X$119)+'СЕТ СН'!$H$14+СВЦЭМ!$D$10+'СЕТ СН'!$H$6-'СЕТ СН'!$H$26</f>
        <v>2023.1319049899998</v>
      </c>
      <c r="Y141" s="36">
        <f>SUMIFS(СВЦЭМ!$D$39:$D$782,СВЦЭМ!$A$39:$A$782,$A141,СВЦЭМ!$B$39:$B$782,Y$119)+'СЕТ СН'!$H$14+СВЦЭМ!$D$10+'СЕТ СН'!$H$6-'СЕТ СН'!$H$26</f>
        <v>2043.9571832899999</v>
      </c>
    </row>
    <row r="142" spans="1:25" ht="15.75" x14ac:dyDescent="0.2">
      <c r="A142" s="35">
        <f t="shared" si="3"/>
        <v>44918</v>
      </c>
      <c r="B142" s="36">
        <f>SUMIFS(СВЦЭМ!$D$39:$D$782,СВЦЭМ!$A$39:$A$782,$A142,СВЦЭМ!$B$39:$B$782,B$119)+'СЕТ СН'!$H$14+СВЦЭМ!$D$10+'СЕТ СН'!$H$6-'СЕТ СН'!$H$26</f>
        <v>2164.0144760200001</v>
      </c>
      <c r="C142" s="36">
        <f>SUMIFS(СВЦЭМ!$D$39:$D$782,СВЦЭМ!$A$39:$A$782,$A142,СВЦЭМ!$B$39:$B$782,C$119)+'СЕТ СН'!$H$14+СВЦЭМ!$D$10+'СЕТ СН'!$H$6-'СЕТ СН'!$H$26</f>
        <v>2189.4258652799999</v>
      </c>
      <c r="D142" s="36">
        <f>SUMIFS(СВЦЭМ!$D$39:$D$782,СВЦЭМ!$A$39:$A$782,$A142,СВЦЭМ!$B$39:$B$782,D$119)+'СЕТ СН'!$H$14+СВЦЭМ!$D$10+'СЕТ СН'!$H$6-'СЕТ СН'!$H$26</f>
        <v>2209.7052929900001</v>
      </c>
      <c r="E142" s="36">
        <f>SUMIFS(СВЦЭМ!$D$39:$D$782,СВЦЭМ!$A$39:$A$782,$A142,СВЦЭМ!$B$39:$B$782,E$119)+'СЕТ СН'!$H$14+СВЦЭМ!$D$10+'СЕТ СН'!$H$6-'СЕТ СН'!$H$26</f>
        <v>2219.8060072999997</v>
      </c>
      <c r="F142" s="36">
        <f>SUMIFS(СВЦЭМ!$D$39:$D$782,СВЦЭМ!$A$39:$A$782,$A142,СВЦЭМ!$B$39:$B$782,F$119)+'СЕТ СН'!$H$14+СВЦЭМ!$D$10+'СЕТ СН'!$H$6-'СЕТ СН'!$H$26</f>
        <v>2218.1312792999997</v>
      </c>
      <c r="G142" s="36">
        <f>SUMIFS(СВЦЭМ!$D$39:$D$782,СВЦЭМ!$A$39:$A$782,$A142,СВЦЭМ!$B$39:$B$782,G$119)+'СЕТ СН'!$H$14+СВЦЭМ!$D$10+'СЕТ СН'!$H$6-'СЕТ СН'!$H$26</f>
        <v>2203.6114198400001</v>
      </c>
      <c r="H142" s="36">
        <f>SUMIFS(СВЦЭМ!$D$39:$D$782,СВЦЭМ!$A$39:$A$782,$A142,СВЦЭМ!$B$39:$B$782,H$119)+'СЕТ СН'!$H$14+СВЦЭМ!$D$10+'СЕТ СН'!$H$6-'СЕТ СН'!$H$26</f>
        <v>2142.23000761</v>
      </c>
      <c r="I142" s="36">
        <f>SUMIFS(СВЦЭМ!$D$39:$D$782,СВЦЭМ!$A$39:$A$782,$A142,СВЦЭМ!$B$39:$B$782,I$119)+'СЕТ СН'!$H$14+СВЦЭМ!$D$10+'СЕТ СН'!$H$6-'СЕТ СН'!$H$26</f>
        <v>2122.7648248699998</v>
      </c>
      <c r="J142" s="36">
        <f>SUMIFS(СВЦЭМ!$D$39:$D$782,СВЦЭМ!$A$39:$A$782,$A142,СВЦЭМ!$B$39:$B$782,J$119)+'СЕТ СН'!$H$14+СВЦЭМ!$D$10+'СЕТ СН'!$H$6-'СЕТ СН'!$H$26</f>
        <v>2094.7400532499996</v>
      </c>
      <c r="K142" s="36">
        <f>SUMIFS(СВЦЭМ!$D$39:$D$782,СВЦЭМ!$A$39:$A$782,$A142,СВЦЭМ!$B$39:$B$782,K$119)+'СЕТ СН'!$H$14+СВЦЭМ!$D$10+'СЕТ СН'!$H$6-'СЕТ СН'!$H$26</f>
        <v>2083.6027093499997</v>
      </c>
      <c r="L142" s="36">
        <f>SUMIFS(СВЦЭМ!$D$39:$D$782,СВЦЭМ!$A$39:$A$782,$A142,СВЦЭМ!$B$39:$B$782,L$119)+'СЕТ СН'!$H$14+СВЦЭМ!$D$10+'СЕТ СН'!$H$6-'СЕТ СН'!$H$26</f>
        <v>2089.8247741799996</v>
      </c>
      <c r="M142" s="36">
        <f>SUMIFS(СВЦЭМ!$D$39:$D$782,СВЦЭМ!$A$39:$A$782,$A142,СВЦЭМ!$B$39:$B$782,M$119)+'СЕТ СН'!$H$14+СВЦЭМ!$D$10+'СЕТ СН'!$H$6-'СЕТ СН'!$H$26</f>
        <v>2096.9698525699996</v>
      </c>
      <c r="N142" s="36">
        <f>SUMIFS(СВЦЭМ!$D$39:$D$782,СВЦЭМ!$A$39:$A$782,$A142,СВЦЭМ!$B$39:$B$782,N$119)+'СЕТ СН'!$H$14+СВЦЭМ!$D$10+'СЕТ СН'!$H$6-'СЕТ СН'!$H$26</f>
        <v>2125.8077977599996</v>
      </c>
      <c r="O142" s="36">
        <f>SUMIFS(СВЦЭМ!$D$39:$D$782,СВЦЭМ!$A$39:$A$782,$A142,СВЦЭМ!$B$39:$B$782,O$119)+'СЕТ СН'!$H$14+СВЦЭМ!$D$10+'СЕТ СН'!$H$6-'СЕТ СН'!$H$26</f>
        <v>2123.5804528999997</v>
      </c>
      <c r="P142" s="36">
        <f>SUMIFS(СВЦЭМ!$D$39:$D$782,СВЦЭМ!$A$39:$A$782,$A142,СВЦЭМ!$B$39:$B$782,P$119)+'СЕТ СН'!$H$14+СВЦЭМ!$D$10+'СЕТ СН'!$H$6-'СЕТ СН'!$H$26</f>
        <v>2130.3176127099996</v>
      </c>
      <c r="Q142" s="36">
        <f>SUMIFS(СВЦЭМ!$D$39:$D$782,СВЦЭМ!$A$39:$A$782,$A142,СВЦЭМ!$B$39:$B$782,Q$119)+'СЕТ СН'!$H$14+СВЦЭМ!$D$10+'СЕТ СН'!$H$6-'СЕТ СН'!$H$26</f>
        <v>2136.8363157799999</v>
      </c>
      <c r="R142" s="36">
        <f>SUMIFS(СВЦЭМ!$D$39:$D$782,СВЦЭМ!$A$39:$A$782,$A142,СВЦЭМ!$B$39:$B$782,R$119)+'СЕТ СН'!$H$14+СВЦЭМ!$D$10+'СЕТ СН'!$H$6-'СЕТ СН'!$H$26</f>
        <v>2137.4570488499999</v>
      </c>
      <c r="S142" s="36">
        <f>SUMIFS(СВЦЭМ!$D$39:$D$782,СВЦЭМ!$A$39:$A$782,$A142,СВЦЭМ!$B$39:$B$782,S$119)+'СЕТ СН'!$H$14+СВЦЭМ!$D$10+'СЕТ СН'!$H$6-'СЕТ СН'!$H$26</f>
        <v>2104.3265741099999</v>
      </c>
      <c r="T142" s="36">
        <f>SUMIFS(СВЦЭМ!$D$39:$D$782,СВЦЭМ!$A$39:$A$782,$A142,СВЦЭМ!$B$39:$B$782,T$119)+'СЕТ СН'!$H$14+СВЦЭМ!$D$10+'СЕТ СН'!$H$6-'СЕТ СН'!$H$26</f>
        <v>2062.85628941</v>
      </c>
      <c r="U142" s="36">
        <f>SUMIFS(СВЦЭМ!$D$39:$D$782,СВЦЭМ!$A$39:$A$782,$A142,СВЦЭМ!$B$39:$B$782,U$119)+'СЕТ СН'!$H$14+СВЦЭМ!$D$10+'СЕТ СН'!$H$6-'СЕТ СН'!$H$26</f>
        <v>2066.0067496399997</v>
      </c>
      <c r="V142" s="36">
        <f>SUMIFS(СВЦЭМ!$D$39:$D$782,СВЦЭМ!$A$39:$A$782,$A142,СВЦЭМ!$B$39:$B$782,V$119)+'СЕТ СН'!$H$14+СВЦЭМ!$D$10+'СЕТ СН'!$H$6-'СЕТ СН'!$H$26</f>
        <v>2079.636559</v>
      </c>
      <c r="W142" s="36">
        <f>SUMIFS(СВЦЭМ!$D$39:$D$782,СВЦЭМ!$A$39:$A$782,$A142,СВЦЭМ!$B$39:$B$782,W$119)+'СЕТ СН'!$H$14+СВЦЭМ!$D$10+'СЕТ СН'!$H$6-'СЕТ СН'!$H$26</f>
        <v>2104.0191164299999</v>
      </c>
      <c r="X142" s="36">
        <f>SUMIFS(СВЦЭМ!$D$39:$D$782,СВЦЭМ!$A$39:$A$782,$A142,СВЦЭМ!$B$39:$B$782,X$119)+'СЕТ СН'!$H$14+СВЦЭМ!$D$10+'СЕТ СН'!$H$6-'СЕТ СН'!$H$26</f>
        <v>2130.69133061</v>
      </c>
      <c r="Y142" s="36">
        <f>SUMIFS(СВЦЭМ!$D$39:$D$782,СВЦЭМ!$A$39:$A$782,$A142,СВЦЭМ!$B$39:$B$782,Y$119)+'СЕТ СН'!$H$14+СВЦЭМ!$D$10+'СЕТ СН'!$H$6-'СЕТ СН'!$H$26</f>
        <v>2163.1239206499999</v>
      </c>
    </row>
    <row r="143" spans="1:25" ht="15.75" x14ac:dyDescent="0.2">
      <c r="A143" s="35">
        <f t="shared" si="3"/>
        <v>44919</v>
      </c>
      <c r="B143" s="36">
        <f>SUMIFS(СВЦЭМ!$D$39:$D$782,СВЦЭМ!$A$39:$A$782,$A143,СВЦЭМ!$B$39:$B$782,B$119)+'СЕТ СН'!$H$14+СВЦЭМ!$D$10+'СЕТ СН'!$H$6-'СЕТ СН'!$H$26</f>
        <v>2097.6438687600003</v>
      </c>
      <c r="C143" s="36">
        <f>SUMIFS(СВЦЭМ!$D$39:$D$782,СВЦЭМ!$A$39:$A$782,$A143,СВЦЭМ!$B$39:$B$782,C$119)+'СЕТ СН'!$H$14+СВЦЭМ!$D$10+'СЕТ СН'!$H$6-'СЕТ СН'!$H$26</f>
        <v>2062.5695287799999</v>
      </c>
      <c r="D143" s="36">
        <f>SUMIFS(СВЦЭМ!$D$39:$D$782,СВЦЭМ!$A$39:$A$782,$A143,СВЦЭМ!$B$39:$B$782,D$119)+'СЕТ СН'!$H$14+СВЦЭМ!$D$10+'СЕТ СН'!$H$6-'СЕТ СН'!$H$26</f>
        <v>2046.5380123299999</v>
      </c>
      <c r="E143" s="36">
        <f>SUMIFS(СВЦЭМ!$D$39:$D$782,СВЦЭМ!$A$39:$A$782,$A143,СВЦЭМ!$B$39:$B$782,E$119)+'СЕТ СН'!$H$14+СВЦЭМ!$D$10+'СЕТ СН'!$H$6-'СЕТ СН'!$H$26</f>
        <v>2032.86866601</v>
      </c>
      <c r="F143" s="36">
        <f>SUMIFS(СВЦЭМ!$D$39:$D$782,СВЦЭМ!$A$39:$A$782,$A143,СВЦЭМ!$B$39:$B$782,F$119)+'СЕТ СН'!$H$14+СВЦЭМ!$D$10+'СЕТ СН'!$H$6-'СЕТ СН'!$H$26</f>
        <v>2081.1292361300002</v>
      </c>
      <c r="G143" s="36">
        <f>SUMIFS(СВЦЭМ!$D$39:$D$782,СВЦЭМ!$A$39:$A$782,$A143,СВЦЭМ!$B$39:$B$782,G$119)+'СЕТ СН'!$H$14+СВЦЭМ!$D$10+'СЕТ СН'!$H$6-'СЕТ СН'!$H$26</f>
        <v>2064.7509321099997</v>
      </c>
      <c r="H143" s="36">
        <f>SUMIFS(СВЦЭМ!$D$39:$D$782,СВЦЭМ!$A$39:$A$782,$A143,СВЦЭМ!$B$39:$B$782,H$119)+'СЕТ СН'!$H$14+СВЦЭМ!$D$10+'СЕТ СН'!$H$6-'СЕТ СН'!$H$26</f>
        <v>2059.2116519000001</v>
      </c>
      <c r="I143" s="36">
        <f>SUMIFS(СВЦЭМ!$D$39:$D$782,СВЦЭМ!$A$39:$A$782,$A143,СВЦЭМ!$B$39:$B$782,I$119)+'СЕТ СН'!$H$14+СВЦЭМ!$D$10+'СЕТ СН'!$H$6-'СЕТ СН'!$H$26</f>
        <v>2031.3807105599999</v>
      </c>
      <c r="J143" s="36">
        <f>SUMIFS(СВЦЭМ!$D$39:$D$782,СВЦЭМ!$A$39:$A$782,$A143,СВЦЭМ!$B$39:$B$782,J$119)+'СЕТ СН'!$H$14+СВЦЭМ!$D$10+'СЕТ СН'!$H$6-'СЕТ СН'!$H$26</f>
        <v>2023.90998502</v>
      </c>
      <c r="K143" s="36">
        <f>SUMIFS(СВЦЭМ!$D$39:$D$782,СВЦЭМ!$A$39:$A$782,$A143,СВЦЭМ!$B$39:$B$782,K$119)+'СЕТ СН'!$H$14+СВЦЭМ!$D$10+'СЕТ СН'!$H$6-'СЕТ СН'!$H$26</f>
        <v>1983.4919577799999</v>
      </c>
      <c r="L143" s="36">
        <f>SUMIFS(СВЦЭМ!$D$39:$D$782,СВЦЭМ!$A$39:$A$782,$A143,СВЦЭМ!$B$39:$B$782,L$119)+'СЕТ СН'!$H$14+СВЦЭМ!$D$10+'СЕТ СН'!$H$6-'СЕТ СН'!$H$26</f>
        <v>1959.1235794099998</v>
      </c>
      <c r="M143" s="36">
        <f>SUMIFS(СВЦЭМ!$D$39:$D$782,СВЦЭМ!$A$39:$A$782,$A143,СВЦЭМ!$B$39:$B$782,M$119)+'СЕТ СН'!$H$14+СВЦЭМ!$D$10+'СЕТ СН'!$H$6-'СЕТ СН'!$H$26</f>
        <v>1939.1972376399999</v>
      </c>
      <c r="N143" s="36">
        <f>SUMIFS(СВЦЭМ!$D$39:$D$782,СВЦЭМ!$A$39:$A$782,$A143,СВЦЭМ!$B$39:$B$782,N$119)+'СЕТ СН'!$H$14+СВЦЭМ!$D$10+'СЕТ СН'!$H$6-'СЕТ СН'!$H$26</f>
        <v>1966.35762168</v>
      </c>
      <c r="O143" s="36">
        <f>SUMIFS(СВЦЭМ!$D$39:$D$782,СВЦЭМ!$A$39:$A$782,$A143,СВЦЭМ!$B$39:$B$782,O$119)+'СЕТ СН'!$H$14+СВЦЭМ!$D$10+'СЕТ СН'!$H$6-'СЕТ СН'!$H$26</f>
        <v>1953.6687466599999</v>
      </c>
      <c r="P143" s="36">
        <f>SUMIFS(СВЦЭМ!$D$39:$D$782,СВЦЭМ!$A$39:$A$782,$A143,СВЦЭМ!$B$39:$B$782,P$119)+'СЕТ СН'!$H$14+СВЦЭМ!$D$10+'СЕТ СН'!$H$6-'СЕТ СН'!$H$26</f>
        <v>1953.3125825299999</v>
      </c>
      <c r="Q143" s="36">
        <f>SUMIFS(СВЦЭМ!$D$39:$D$782,СВЦЭМ!$A$39:$A$782,$A143,СВЦЭМ!$B$39:$B$782,Q$119)+'СЕТ СН'!$H$14+СВЦЭМ!$D$10+'СЕТ СН'!$H$6-'СЕТ СН'!$H$26</f>
        <v>1950.0176308299999</v>
      </c>
      <c r="R143" s="36">
        <f>SUMIFS(СВЦЭМ!$D$39:$D$782,СВЦЭМ!$A$39:$A$782,$A143,СВЦЭМ!$B$39:$B$782,R$119)+'СЕТ СН'!$H$14+СВЦЭМ!$D$10+'СЕТ СН'!$H$6-'СЕТ СН'!$H$26</f>
        <v>1956.0555277599999</v>
      </c>
      <c r="S143" s="36">
        <f>SUMIFS(СВЦЭМ!$D$39:$D$782,СВЦЭМ!$A$39:$A$782,$A143,СВЦЭМ!$B$39:$B$782,S$119)+'СЕТ СН'!$H$14+СВЦЭМ!$D$10+'СЕТ СН'!$H$6-'СЕТ СН'!$H$26</f>
        <v>1912.53999765</v>
      </c>
      <c r="T143" s="36">
        <f>SUMIFS(СВЦЭМ!$D$39:$D$782,СВЦЭМ!$A$39:$A$782,$A143,СВЦЭМ!$B$39:$B$782,T$119)+'СЕТ СН'!$H$14+СВЦЭМ!$D$10+'СЕТ СН'!$H$6-'СЕТ СН'!$H$26</f>
        <v>1899.65799851</v>
      </c>
      <c r="U143" s="36">
        <f>SUMIFS(СВЦЭМ!$D$39:$D$782,СВЦЭМ!$A$39:$A$782,$A143,СВЦЭМ!$B$39:$B$782,U$119)+'СЕТ СН'!$H$14+СВЦЭМ!$D$10+'СЕТ СН'!$H$6-'СЕТ СН'!$H$26</f>
        <v>1919.1036454</v>
      </c>
      <c r="V143" s="36">
        <f>SUMIFS(СВЦЭМ!$D$39:$D$782,СВЦЭМ!$A$39:$A$782,$A143,СВЦЭМ!$B$39:$B$782,V$119)+'СЕТ СН'!$H$14+СВЦЭМ!$D$10+'СЕТ СН'!$H$6-'СЕТ СН'!$H$26</f>
        <v>1938.7230296799999</v>
      </c>
      <c r="W143" s="36">
        <f>SUMIFS(СВЦЭМ!$D$39:$D$782,СВЦЭМ!$A$39:$A$782,$A143,СВЦЭМ!$B$39:$B$782,W$119)+'СЕТ СН'!$H$14+СВЦЭМ!$D$10+'СЕТ СН'!$H$6-'СЕТ СН'!$H$26</f>
        <v>1955.4830271799999</v>
      </c>
      <c r="X143" s="36">
        <f>SUMIFS(СВЦЭМ!$D$39:$D$782,СВЦЭМ!$A$39:$A$782,$A143,СВЦЭМ!$B$39:$B$782,X$119)+'СЕТ СН'!$H$14+СВЦЭМ!$D$10+'СЕТ СН'!$H$6-'СЕТ СН'!$H$26</f>
        <v>1969.7279798299999</v>
      </c>
      <c r="Y143" s="36">
        <f>SUMIFS(СВЦЭМ!$D$39:$D$782,СВЦЭМ!$A$39:$A$782,$A143,СВЦЭМ!$B$39:$B$782,Y$119)+'СЕТ СН'!$H$14+СВЦЭМ!$D$10+'СЕТ СН'!$H$6-'СЕТ СН'!$H$26</f>
        <v>1963.76474856</v>
      </c>
    </row>
    <row r="144" spans="1:25" ht="15.75" x14ac:dyDescent="0.2">
      <c r="A144" s="35">
        <f t="shared" si="3"/>
        <v>44920</v>
      </c>
      <c r="B144" s="36">
        <f>SUMIFS(СВЦЭМ!$D$39:$D$782,СВЦЭМ!$A$39:$A$782,$A144,СВЦЭМ!$B$39:$B$782,B$119)+'СЕТ СН'!$H$14+СВЦЭМ!$D$10+'СЕТ СН'!$H$6-'СЕТ СН'!$H$26</f>
        <v>2009.3904838999999</v>
      </c>
      <c r="C144" s="36">
        <f>SUMIFS(СВЦЭМ!$D$39:$D$782,СВЦЭМ!$A$39:$A$782,$A144,СВЦЭМ!$B$39:$B$782,C$119)+'СЕТ СН'!$H$14+СВЦЭМ!$D$10+'СЕТ СН'!$H$6-'СЕТ СН'!$H$26</f>
        <v>2026.15662303</v>
      </c>
      <c r="D144" s="36">
        <f>SUMIFS(СВЦЭМ!$D$39:$D$782,СВЦЭМ!$A$39:$A$782,$A144,СВЦЭМ!$B$39:$B$782,D$119)+'СЕТ СН'!$H$14+СВЦЭМ!$D$10+'СЕТ СН'!$H$6-'СЕТ СН'!$H$26</f>
        <v>2000.0044388699998</v>
      </c>
      <c r="E144" s="36">
        <f>SUMIFS(СВЦЭМ!$D$39:$D$782,СВЦЭМ!$A$39:$A$782,$A144,СВЦЭМ!$B$39:$B$782,E$119)+'СЕТ СН'!$H$14+СВЦЭМ!$D$10+'СЕТ СН'!$H$6-'СЕТ СН'!$H$26</f>
        <v>1991.7420047599999</v>
      </c>
      <c r="F144" s="36">
        <f>SUMIFS(СВЦЭМ!$D$39:$D$782,СВЦЭМ!$A$39:$A$782,$A144,СВЦЭМ!$B$39:$B$782,F$119)+'СЕТ СН'!$H$14+СВЦЭМ!$D$10+'СЕТ СН'!$H$6-'СЕТ СН'!$H$26</f>
        <v>2053.5024955099998</v>
      </c>
      <c r="G144" s="36">
        <f>SUMIFS(СВЦЭМ!$D$39:$D$782,СВЦЭМ!$A$39:$A$782,$A144,СВЦЭМ!$B$39:$B$782,G$119)+'СЕТ СН'!$H$14+СВЦЭМ!$D$10+'СЕТ СН'!$H$6-'СЕТ СН'!$H$26</f>
        <v>2049.5940504999999</v>
      </c>
      <c r="H144" s="36">
        <f>SUMIFS(СВЦЭМ!$D$39:$D$782,СВЦЭМ!$A$39:$A$782,$A144,СВЦЭМ!$B$39:$B$782,H$119)+'СЕТ СН'!$H$14+СВЦЭМ!$D$10+'СЕТ СН'!$H$6-'СЕТ СН'!$H$26</f>
        <v>2035.87830231</v>
      </c>
      <c r="I144" s="36">
        <f>SUMIFS(СВЦЭМ!$D$39:$D$782,СВЦЭМ!$A$39:$A$782,$A144,СВЦЭМ!$B$39:$B$782,I$119)+'СЕТ СН'!$H$14+СВЦЭМ!$D$10+'СЕТ СН'!$H$6-'СЕТ СН'!$H$26</f>
        <v>2072.7439290100001</v>
      </c>
      <c r="J144" s="36">
        <f>SUMIFS(СВЦЭМ!$D$39:$D$782,СВЦЭМ!$A$39:$A$782,$A144,СВЦЭМ!$B$39:$B$782,J$119)+'СЕТ СН'!$H$14+СВЦЭМ!$D$10+'СЕТ СН'!$H$6-'СЕТ СН'!$H$26</f>
        <v>2060.82477746</v>
      </c>
      <c r="K144" s="36">
        <f>SUMIFS(СВЦЭМ!$D$39:$D$782,СВЦЭМ!$A$39:$A$782,$A144,СВЦЭМ!$B$39:$B$782,K$119)+'СЕТ СН'!$H$14+СВЦЭМ!$D$10+'СЕТ СН'!$H$6-'СЕТ СН'!$H$26</f>
        <v>2050.3375076399998</v>
      </c>
      <c r="L144" s="36">
        <f>SUMIFS(СВЦЭМ!$D$39:$D$782,СВЦЭМ!$A$39:$A$782,$A144,СВЦЭМ!$B$39:$B$782,L$119)+'СЕТ СН'!$H$14+СВЦЭМ!$D$10+'СЕТ СН'!$H$6-'СЕТ СН'!$H$26</f>
        <v>2002.38954631</v>
      </c>
      <c r="M144" s="36">
        <f>SUMIFS(СВЦЭМ!$D$39:$D$782,СВЦЭМ!$A$39:$A$782,$A144,СВЦЭМ!$B$39:$B$782,M$119)+'СЕТ СН'!$H$14+СВЦЭМ!$D$10+'СЕТ СН'!$H$6-'СЕТ СН'!$H$26</f>
        <v>2013.0236147399999</v>
      </c>
      <c r="N144" s="36">
        <f>SUMIFS(СВЦЭМ!$D$39:$D$782,СВЦЭМ!$A$39:$A$782,$A144,СВЦЭМ!$B$39:$B$782,N$119)+'СЕТ СН'!$H$14+СВЦЭМ!$D$10+'СЕТ СН'!$H$6-'СЕТ СН'!$H$26</f>
        <v>2033.3879436</v>
      </c>
      <c r="O144" s="36">
        <f>SUMIFS(СВЦЭМ!$D$39:$D$782,СВЦЭМ!$A$39:$A$782,$A144,СВЦЭМ!$B$39:$B$782,O$119)+'СЕТ СН'!$H$14+СВЦЭМ!$D$10+'СЕТ СН'!$H$6-'СЕТ СН'!$H$26</f>
        <v>2037.46688939</v>
      </c>
      <c r="P144" s="36">
        <f>SUMIFS(СВЦЭМ!$D$39:$D$782,СВЦЭМ!$A$39:$A$782,$A144,СВЦЭМ!$B$39:$B$782,P$119)+'СЕТ СН'!$H$14+СВЦЭМ!$D$10+'СЕТ СН'!$H$6-'СЕТ СН'!$H$26</f>
        <v>2054.2362200500002</v>
      </c>
      <c r="Q144" s="36">
        <f>SUMIFS(СВЦЭМ!$D$39:$D$782,СВЦЭМ!$A$39:$A$782,$A144,СВЦЭМ!$B$39:$B$782,Q$119)+'СЕТ СН'!$H$14+СВЦЭМ!$D$10+'СЕТ СН'!$H$6-'СЕТ СН'!$H$26</f>
        <v>2049.3487200099999</v>
      </c>
      <c r="R144" s="36">
        <f>SUMIFS(СВЦЭМ!$D$39:$D$782,СВЦЭМ!$A$39:$A$782,$A144,СВЦЭМ!$B$39:$B$782,R$119)+'СЕТ СН'!$H$14+СВЦЭМ!$D$10+'СЕТ СН'!$H$6-'СЕТ СН'!$H$26</f>
        <v>2047.0947573799999</v>
      </c>
      <c r="S144" s="36">
        <f>SUMIFS(СВЦЭМ!$D$39:$D$782,СВЦЭМ!$A$39:$A$782,$A144,СВЦЭМ!$B$39:$B$782,S$119)+'СЕТ СН'!$H$14+СВЦЭМ!$D$10+'СЕТ СН'!$H$6-'СЕТ СН'!$H$26</f>
        <v>2022.35893315</v>
      </c>
      <c r="T144" s="36">
        <f>SUMIFS(СВЦЭМ!$D$39:$D$782,СВЦЭМ!$A$39:$A$782,$A144,СВЦЭМ!$B$39:$B$782,T$119)+'СЕТ СН'!$H$14+СВЦЭМ!$D$10+'СЕТ СН'!$H$6-'СЕТ СН'!$H$26</f>
        <v>2000.53333914</v>
      </c>
      <c r="U144" s="36">
        <f>SUMIFS(СВЦЭМ!$D$39:$D$782,СВЦЭМ!$A$39:$A$782,$A144,СВЦЭМ!$B$39:$B$782,U$119)+'СЕТ СН'!$H$14+СВЦЭМ!$D$10+'СЕТ СН'!$H$6-'СЕТ СН'!$H$26</f>
        <v>2003.62391295</v>
      </c>
      <c r="V144" s="36">
        <f>SUMIFS(СВЦЭМ!$D$39:$D$782,СВЦЭМ!$A$39:$A$782,$A144,СВЦЭМ!$B$39:$B$782,V$119)+'СЕТ СН'!$H$14+СВЦЭМ!$D$10+'СЕТ СН'!$H$6-'СЕТ СН'!$H$26</f>
        <v>2034.4220576799999</v>
      </c>
      <c r="W144" s="36">
        <f>SUMIFS(СВЦЭМ!$D$39:$D$782,СВЦЭМ!$A$39:$A$782,$A144,СВЦЭМ!$B$39:$B$782,W$119)+'СЕТ СН'!$H$14+СВЦЭМ!$D$10+'СЕТ СН'!$H$6-'СЕТ СН'!$H$26</f>
        <v>2054.1715046600002</v>
      </c>
      <c r="X144" s="36">
        <f>SUMIFS(СВЦЭМ!$D$39:$D$782,СВЦЭМ!$A$39:$A$782,$A144,СВЦЭМ!$B$39:$B$782,X$119)+'СЕТ СН'!$H$14+СВЦЭМ!$D$10+'СЕТ СН'!$H$6-'СЕТ СН'!$H$26</f>
        <v>2083.8990947699999</v>
      </c>
      <c r="Y144" s="36">
        <f>SUMIFS(СВЦЭМ!$D$39:$D$782,СВЦЭМ!$A$39:$A$782,$A144,СВЦЭМ!$B$39:$B$782,Y$119)+'СЕТ СН'!$H$14+СВЦЭМ!$D$10+'СЕТ СН'!$H$6-'СЕТ СН'!$H$26</f>
        <v>2111.5581265199999</v>
      </c>
    </row>
    <row r="145" spans="1:27" ht="15.75" x14ac:dyDescent="0.2">
      <c r="A145" s="35">
        <f t="shared" si="3"/>
        <v>44921</v>
      </c>
      <c r="B145" s="36">
        <f>SUMIFS(СВЦЭМ!$D$39:$D$782,СВЦЭМ!$A$39:$A$782,$A145,СВЦЭМ!$B$39:$B$782,B$119)+'СЕТ СН'!$H$14+СВЦЭМ!$D$10+'СЕТ СН'!$H$6-'СЕТ СН'!$H$26</f>
        <v>2157.0820031900003</v>
      </c>
      <c r="C145" s="36">
        <f>SUMIFS(СВЦЭМ!$D$39:$D$782,СВЦЭМ!$A$39:$A$782,$A145,СВЦЭМ!$B$39:$B$782,C$119)+'СЕТ СН'!$H$14+СВЦЭМ!$D$10+'СЕТ СН'!$H$6-'СЕТ СН'!$H$26</f>
        <v>2177.3105894599998</v>
      </c>
      <c r="D145" s="36">
        <f>SUMIFS(СВЦЭМ!$D$39:$D$782,СВЦЭМ!$A$39:$A$782,$A145,СВЦЭМ!$B$39:$B$782,D$119)+'СЕТ СН'!$H$14+СВЦЭМ!$D$10+'СЕТ СН'!$H$6-'СЕТ СН'!$H$26</f>
        <v>2181.9166683100002</v>
      </c>
      <c r="E145" s="36">
        <f>SUMIFS(СВЦЭМ!$D$39:$D$782,СВЦЭМ!$A$39:$A$782,$A145,СВЦЭМ!$B$39:$B$782,E$119)+'СЕТ СН'!$H$14+СВЦЭМ!$D$10+'СЕТ СН'!$H$6-'СЕТ СН'!$H$26</f>
        <v>2190.7329855399998</v>
      </c>
      <c r="F145" s="36">
        <f>SUMIFS(СВЦЭМ!$D$39:$D$782,СВЦЭМ!$A$39:$A$782,$A145,СВЦЭМ!$B$39:$B$782,F$119)+'СЕТ СН'!$H$14+СВЦЭМ!$D$10+'СЕТ СН'!$H$6-'СЕТ СН'!$H$26</f>
        <v>2231.8180716099996</v>
      </c>
      <c r="G145" s="36">
        <f>SUMIFS(СВЦЭМ!$D$39:$D$782,СВЦЭМ!$A$39:$A$782,$A145,СВЦЭМ!$B$39:$B$782,G$119)+'СЕТ СН'!$H$14+СВЦЭМ!$D$10+'СЕТ СН'!$H$6-'СЕТ СН'!$H$26</f>
        <v>2218.8723824399999</v>
      </c>
      <c r="H145" s="36">
        <f>SUMIFS(СВЦЭМ!$D$39:$D$782,СВЦЭМ!$A$39:$A$782,$A145,СВЦЭМ!$B$39:$B$782,H$119)+'СЕТ СН'!$H$14+СВЦЭМ!$D$10+'СЕТ СН'!$H$6-'СЕТ СН'!$H$26</f>
        <v>2177.84758818</v>
      </c>
      <c r="I145" s="36">
        <f>SUMIFS(СВЦЭМ!$D$39:$D$782,СВЦЭМ!$A$39:$A$782,$A145,СВЦЭМ!$B$39:$B$782,I$119)+'СЕТ СН'!$H$14+СВЦЭМ!$D$10+'СЕТ СН'!$H$6-'СЕТ СН'!$H$26</f>
        <v>2140.7899664400002</v>
      </c>
      <c r="J145" s="36">
        <f>SUMIFS(СВЦЭМ!$D$39:$D$782,СВЦЭМ!$A$39:$A$782,$A145,СВЦЭМ!$B$39:$B$782,J$119)+'СЕТ СН'!$H$14+СВЦЭМ!$D$10+'СЕТ СН'!$H$6-'СЕТ СН'!$H$26</f>
        <v>2132.79470808</v>
      </c>
      <c r="K145" s="36">
        <f>SUMIFS(СВЦЭМ!$D$39:$D$782,СВЦЭМ!$A$39:$A$782,$A145,СВЦЭМ!$B$39:$B$782,K$119)+'СЕТ СН'!$H$14+СВЦЭМ!$D$10+'СЕТ СН'!$H$6-'СЕТ СН'!$H$26</f>
        <v>2125.0753387099999</v>
      </c>
      <c r="L145" s="36">
        <f>SUMIFS(СВЦЭМ!$D$39:$D$782,СВЦЭМ!$A$39:$A$782,$A145,СВЦЭМ!$B$39:$B$782,L$119)+'СЕТ СН'!$H$14+СВЦЭМ!$D$10+'СЕТ СН'!$H$6-'СЕТ СН'!$H$26</f>
        <v>2117.6777805800002</v>
      </c>
      <c r="M145" s="36">
        <f>SUMIFS(СВЦЭМ!$D$39:$D$782,СВЦЭМ!$A$39:$A$782,$A145,СВЦЭМ!$B$39:$B$782,M$119)+'СЕТ СН'!$H$14+СВЦЭМ!$D$10+'СЕТ СН'!$H$6-'СЕТ СН'!$H$26</f>
        <v>2101.5363865999998</v>
      </c>
      <c r="N145" s="36">
        <f>SUMIFS(СВЦЭМ!$D$39:$D$782,СВЦЭМ!$A$39:$A$782,$A145,СВЦЭМ!$B$39:$B$782,N$119)+'СЕТ СН'!$H$14+СВЦЭМ!$D$10+'СЕТ СН'!$H$6-'СЕТ СН'!$H$26</f>
        <v>2110.3866603899996</v>
      </c>
      <c r="O145" s="36">
        <f>SUMIFS(СВЦЭМ!$D$39:$D$782,СВЦЭМ!$A$39:$A$782,$A145,СВЦЭМ!$B$39:$B$782,O$119)+'СЕТ СН'!$H$14+СВЦЭМ!$D$10+'СЕТ СН'!$H$6-'СЕТ СН'!$H$26</f>
        <v>2099.7912527899998</v>
      </c>
      <c r="P145" s="36">
        <f>SUMIFS(СВЦЭМ!$D$39:$D$782,СВЦЭМ!$A$39:$A$782,$A145,СВЦЭМ!$B$39:$B$782,P$119)+'СЕТ СН'!$H$14+СВЦЭМ!$D$10+'СЕТ СН'!$H$6-'СЕТ СН'!$H$26</f>
        <v>2116.9708978199997</v>
      </c>
      <c r="Q145" s="36">
        <f>SUMIFS(СВЦЭМ!$D$39:$D$782,СВЦЭМ!$A$39:$A$782,$A145,СВЦЭМ!$B$39:$B$782,Q$119)+'СЕТ СН'!$H$14+СВЦЭМ!$D$10+'СЕТ СН'!$H$6-'СЕТ СН'!$H$26</f>
        <v>2090.7542183099999</v>
      </c>
      <c r="R145" s="36">
        <f>SUMIFS(СВЦЭМ!$D$39:$D$782,СВЦЭМ!$A$39:$A$782,$A145,СВЦЭМ!$B$39:$B$782,R$119)+'СЕТ СН'!$H$14+СВЦЭМ!$D$10+'СЕТ СН'!$H$6-'СЕТ СН'!$H$26</f>
        <v>2080.8906538800002</v>
      </c>
      <c r="S145" s="36">
        <f>SUMIFS(СВЦЭМ!$D$39:$D$782,СВЦЭМ!$A$39:$A$782,$A145,СВЦЭМ!$B$39:$B$782,S$119)+'СЕТ СН'!$H$14+СВЦЭМ!$D$10+'СЕТ СН'!$H$6-'СЕТ СН'!$H$26</f>
        <v>2049.84685605</v>
      </c>
      <c r="T145" s="36">
        <f>SUMIFS(СВЦЭМ!$D$39:$D$782,СВЦЭМ!$A$39:$A$782,$A145,СВЦЭМ!$B$39:$B$782,T$119)+'СЕТ СН'!$H$14+СВЦЭМ!$D$10+'СЕТ СН'!$H$6-'СЕТ СН'!$H$26</f>
        <v>1998.36898675</v>
      </c>
      <c r="U145" s="36">
        <f>SUMIFS(СВЦЭМ!$D$39:$D$782,СВЦЭМ!$A$39:$A$782,$A145,СВЦЭМ!$B$39:$B$782,U$119)+'СЕТ СН'!$H$14+СВЦЭМ!$D$10+'СЕТ СН'!$H$6-'СЕТ СН'!$H$26</f>
        <v>2032.1191936499999</v>
      </c>
      <c r="V145" s="36">
        <f>SUMIFS(СВЦЭМ!$D$39:$D$782,СВЦЭМ!$A$39:$A$782,$A145,СВЦЭМ!$B$39:$B$782,V$119)+'СЕТ СН'!$H$14+СВЦЭМ!$D$10+'СЕТ СН'!$H$6-'СЕТ СН'!$H$26</f>
        <v>2043.5036029399998</v>
      </c>
      <c r="W145" s="36">
        <f>SUMIFS(СВЦЭМ!$D$39:$D$782,СВЦЭМ!$A$39:$A$782,$A145,СВЦЭМ!$B$39:$B$782,W$119)+'СЕТ СН'!$H$14+СВЦЭМ!$D$10+'СЕТ СН'!$H$6-'СЕТ СН'!$H$26</f>
        <v>2071.7898129599998</v>
      </c>
      <c r="X145" s="36">
        <f>SUMIFS(СВЦЭМ!$D$39:$D$782,СВЦЭМ!$A$39:$A$782,$A145,СВЦЭМ!$B$39:$B$782,X$119)+'СЕТ СН'!$H$14+СВЦЭМ!$D$10+'СЕТ СН'!$H$6-'СЕТ СН'!$H$26</f>
        <v>2101.7133626</v>
      </c>
      <c r="Y145" s="36">
        <f>SUMIFS(СВЦЭМ!$D$39:$D$782,СВЦЭМ!$A$39:$A$782,$A145,СВЦЭМ!$B$39:$B$782,Y$119)+'СЕТ СН'!$H$14+СВЦЭМ!$D$10+'СЕТ СН'!$H$6-'СЕТ СН'!$H$26</f>
        <v>2119.3329783600002</v>
      </c>
    </row>
    <row r="146" spans="1:27" ht="15.75" x14ac:dyDescent="0.2">
      <c r="A146" s="35">
        <f t="shared" si="3"/>
        <v>44922</v>
      </c>
      <c r="B146" s="36">
        <f>SUMIFS(СВЦЭМ!$D$39:$D$782,СВЦЭМ!$A$39:$A$782,$A146,СВЦЭМ!$B$39:$B$782,B$119)+'СЕТ СН'!$H$14+СВЦЭМ!$D$10+'СЕТ СН'!$H$6-'СЕТ СН'!$H$26</f>
        <v>2032.47169594</v>
      </c>
      <c r="C146" s="36">
        <f>SUMIFS(СВЦЭМ!$D$39:$D$782,СВЦЭМ!$A$39:$A$782,$A146,СВЦЭМ!$B$39:$B$782,C$119)+'СЕТ СН'!$H$14+СВЦЭМ!$D$10+'СЕТ СН'!$H$6-'СЕТ СН'!$H$26</f>
        <v>2055.2553185400002</v>
      </c>
      <c r="D146" s="36">
        <f>SUMIFS(СВЦЭМ!$D$39:$D$782,СВЦЭМ!$A$39:$A$782,$A146,СВЦЭМ!$B$39:$B$782,D$119)+'СЕТ СН'!$H$14+СВЦЭМ!$D$10+'СЕТ СН'!$H$6-'СЕТ СН'!$H$26</f>
        <v>2062.7617159199999</v>
      </c>
      <c r="E146" s="36">
        <f>SUMIFS(СВЦЭМ!$D$39:$D$782,СВЦЭМ!$A$39:$A$782,$A146,СВЦЭМ!$B$39:$B$782,E$119)+'СЕТ СН'!$H$14+СВЦЭМ!$D$10+'СЕТ СН'!$H$6-'СЕТ СН'!$H$26</f>
        <v>2079.1451829600001</v>
      </c>
      <c r="F146" s="36">
        <f>SUMIFS(СВЦЭМ!$D$39:$D$782,СВЦЭМ!$A$39:$A$782,$A146,СВЦЭМ!$B$39:$B$782,F$119)+'СЕТ СН'!$H$14+СВЦЭМ!$D$10+'СЕТ СН'!$H$6-'СЕТ СН'!$H$26</f>
        <v>2115.3904737799999</v>
      </c>
      <c r="G146" s="36">
        <f>SUMIFS(СВЦЭМ!$D$39:$D$782,СВЦЭМ!$A$39:$A$782,$A146,СВЦЭМ!$B$39:$B$782,G$119)+'СЕТ СН'!$H$14+СВЦЭМ!$D$10+'СЕТ СН'!$H$6-'СЕТ СН'!$H$26</f>
        <v>2102.62948439</v>
      </c>
      <c r="H146" s="36">
        <f>SUMIFS(СВЦЭМ!$D$39:$D$782,СВЦЭМ!$A$39:$A$782,$A146,СВЦЭМ!$B$39:$B$782,H$119)+'СЕТ СН'!$H$14+СВЦЭМ!$D$10+'СЕТ СН'!$H$6-'СЕТ СН'!$H$26</f>
        <v>2061.5340176899999</v>
      </c>
      <c r="I146" s="36">
        <f>SUMIFS(СВЦЭМ!$D$39:$D$782,СВЦЭМ!$A$39:$A$782,$A146,СВЦЭМ!$B$39:$B$782,I$119)+'СЕТ СН'!$H$14+СВЦЭМ!$D$10+'СЕТ СН'!$H$6-'СЕТ СН'!$H$26</f>
        <v>2015.6558488599999</v>
      </c>
      <c r="J146" s="36">
        <f>SUMIFS(СВЦЭМ!$D$39:$D$782,СВЦЭМ!$A$39:$A$782,$A146,СВЦЭМ!$B$39:$B$782,J$119)+'СЕТ СН'!$H$14+СВЦЭМ!$D$10+'СЕТ СН'!$H$6-'СЕТ СН'!$H$26</f>
        <v>1970.1059640799999</v>
      </c>
      <c r="K146" s="36">
        <f>SUMIFS(СВЦЭМ!$D$39:$D$782,СВЦЭМ!$A$39:$A$782,$A146,СВЦЭМ!$B$39:$B$782,K$119)+'СЕТ СН'!$H$14+СВЦЭМ!$D$10+'СЕТ СН'!$H$6-'СЕТ СН'!$H$26</f>
        <v>1963.97286078</v>
      </c>
      <c r="L146" s="36">
        <f>SUMIFS(СВЦЭМ!$D$39:$D$782,СВЦЭМ!$A$39:$A$782,$A146,СВЦЭМ!$B$39:$B$782,L$119)+'СЕТ СН'!$H$14+СВЦЭМ!$D$10+'СЕТ СН'!$H$6-'СЕТ СН'!$H$26</f>
        <v>1986.34630883</v>
      </c>
      <c r="M146" s="36">
        <f>SUMIFS(СВЦЭМ!$D$39:$D$782,СВЦЭМ!$A$39:$A$782,$A146,СВЦЭМ!$B$39:$B$782,M$119)+'СЕТ СН'!$H$14+СВЦЭМ!$D$10+'СЕТ СН'!$H$6-'СЕТ СН'!$H$26</f>
        <v>1975.3015992399999</v>
      </c>
      <c r="N146" s="36">
        <f>SUMIFS(СВЦЭМ!$D$39:$D$782,СВЦЭМ!$A$39:$A$782,$A146,СВЦЭМ!$B$39:$B$782,N$119)+'СЕТ СН'!$H$14+СВЦЭМ!$D$10+'СЕТ СН'!$H$6-'СЕТ СН'!$H$26</f>
        <v>1978.5081423699999</v>
      </c>
      <c r="O146" s="36">
        <f>SUMIFS(СВЦЭМ!$D$39:$D$782,СВЦЭМ!$A$39:$A$782,$A146,СВЦЭМ!$B$39:$B$782,O$119)+'СЕТ СН'!$H$14+СВЦЭМ!$D$10+'СЕТ СН'!$H$6-'СЕТ СН'!$H$26</f>
        <v>1985.4260355399999</v>
      </c>
      <c r="P146" s="36">
        <f>SUMIFS(СВЦЭМ!$D$39:$D$782,СВЦЭМ!$A$39:$A$782,$A146,СВЦЭМ!$B$39:$B$782,P$119)+'СЕТ СН'!$H$14+СВЦЭМ!$D$10+'СЕТ СН'!$H$6-'СЕТ СН'!$H$26</f>
        <v>1990.2214542199999</v>
      </c>
      <c r="Q146" s="36">
        <f>SUMIFS(СВЦЭМ!$D$39:$D$782,СВЦЭМ!$A$39:$A$782,$A146,СВЦЭМ!$B$39:$B$782,Q$119)+'СЕТ СН'!$H$14+СВЦЭМ!$D$10+'СЕТ СН'!$H$6-'СЕТ СН'!$H$26</f>
        <v>1999.88491574</v>
      </c>
      <c r="R146" s="36">
        <f>SUMIFS(СВЦЭМ!$D$39:$D$782,СВЦЭМ!$A$39:$A$782,$A146,СВЦЭМ!$B$39:$B$782,R$119)+'СЕТ СН'!$H$14+СВЦЭМ!$D$10+'СЕТ СН'!$H$6-'СЕТ СН'!$H$26</f>
        <v>1999.34861931</v>
      </c>
      <c r="S146" s="36">
        <f>SUMIFS(СВЦЭМ!$D$39:$D$782,СВЦЭМ!$A$39:$A$782,$A146,СВЦЭМ!$B$39:$B$782,S$119)+'СЕТ СН'!$H$14+СВЦЭМ!$D$10+'СЕТ СН'!$H$6-'СЕТ СН'!$H$26</f>
        <v>1970.7619048499998</v>
      </c>
      <c r="T146" s="36">
        <f>SUMIFS(СВЦЭМ!$D$39:$D$782,СВЦЭМ!$A$39:$A$782,$A146,СВЦЭМ!$B$39:$B$782,T$119)+'СЕТ СН'!$H$14+СВЦЭМ!$D$10+'СЕТ СН'!$H$6-'СЕТ СН'!$H$26</f>
        <v>1923.01216873</v>
      </c>
      <c r="U146" s="36">
        <f>SUMIFS(СВЦЭМ!$D$39:$D$782,СВЦЭМ!$A$39:$A$782,$A146,СВЦЭМ!$B$39:$B$782,U$119)+'СЕТ СН'!$H$14+СВЦЭМ!$D$10+'СЕТ СН'!$H$6-'СЕТ СН'!$H$26</f>
        <v>1944.8662580599998</v>
      </c>
      <c r="V146" s="36">
        <f>SUMIFS(СВЦЭМ!$D$39:$D$782,СВЦЭМ!$A$39:$A$782,$A146,СВЦЭМ!$B$39:$B$782,V$119)+'СЕТ СН'!$H$14+СВЦЭМ!$D$10+'СЕТ СН'!$H$6-'СЕТ СН'!$H$26</f>
        <v>1971.18592298</v>
      </c>
      <c r="W146" s="36">
        <f>SUMIFS(СВЦЭМ!$D$39:$D$782,СВЦЭМ!$A$39:$A$782,$A146,СВЦЭМ!$B$39:$B$782,W$119)+'СЕТ СН'!$H$14+СВЦЭМ!$D$10+'СЕТ СН'!$H$6-'СЕТ СН'!$H$26</f>
        <v>2002.0878253999999</v>
      </c>
      <c r="X146" s="36">
        <f>SUMIFS(СВЦЭМ!$D$39:$D$782,СВЦЭМ!$A$39:$A$782,$A146,СВЦЭМ!$B$39:$B$782,X$119)+'СЕТ СН'!$H$14+СВЦЭМ!$D$10+'СЕТ СН'!$H$6-'СЕТ СН'!$H$26</f>
        <v>2006.1554605199999</v>
      </c>
      <c r="Y146" s="36">
        <f>SUMIFS(СВЦЭМ!$D$39:$D$782,СВЦЭМ!$A$39:$A$782,$A146,СВЦЭМ!$B$39:$B$782,Y$119)+'СЕТ СН'!$H$14+СВЦЭМ!$D$10+'СЕТ СН'!$H$6-'СЕТ СН'!$H$26</f>
        <v>2037.1035334999999</v>
      </c>
    </row>
    <row r="147" spans="1:27" ht="15.75" x14ac:dyDescent="0.2">
      <c r="A147" s="35">
        <f t="shared" si="3"/>
        <v>44923</v>
      </c>
      <c r="B147" s="36">
        <f>SUMIFS(СВЦЭМ!$D$39:$D$782,СВЦЭМ!$A$39:$A$782,$A147,СВЦЭМ!$B$39:$B$782,B$119)+'СЕТ СН'!$H$14+СВЦЭМ!$D$10+'СЕТ СН'!$H$6-'СЕТ СН'!$H$26</f>
        <v>2056.5000427099999</v>
      </c>
      <c r="C147" s="36">
        <f>SUMIFS(СВЦЭМ!$D$39:$D$782,СВЦЭМ!$A$39:$A$782,$A147,СВЦЭМ!$B$39:$B$782,C$119)+'СЕТ СН'!$H$14+СВЦЭМ!$D$10+'СЕТ СН'!$H$6-'СЕТ СН'!$H$26</f>
        <v>2102.5256290699999</v>
      </c>
      <c r="D147" s="36">
        <f>SUMIFS(СВЦЭМ!$D$39:$D$782,СВЦЭМ!$A$39:$A$782,$A147,СВЦЭМ!$B$39:$B$782,D$119)+'СЕТ СН'!$H$14+СВЦЭМ!$D$10+'СЕТ СН'!$H$6-'СЕТ СН'!$H$26</f>
        <v>2153.79294858</v>
      </c>
      <c r="E147" s="36">
        <f>SUMIFS(СВЦЭМ!$D$39:$D$782,СВЦЭМ!$A$39:$A$782,$A147,СВЦЭМ!$B$39:$B$782,E$119)+'СЕТ СН'!$H$14+СВЦЭМ!$D$10+'СЕТ СН'!$H$6-'СЕТ СН'!$H$26</f>
        <v>2100.94558835</v>
      </c>
      <c r="F147" s="36">
        <f>SUMIFS(СВЦЭМ!$D$39:$D$782,СВЦЭМ!$A$39:$A$782,$A147,СВЦЭМ!$B$39:$B$782,F$119)+'СЕТ СН'!$H$14+СВЦЭМ!$D$10+'СЕТ СН'!$H$6-'СЕТ СН'!$H$26</f>
        <v>2114.6315670399999</v>
      </c>
      <c r="G147" s="36">
        <f>SUMIFS(СВЦЭМ!$D$39:$D$782,СВЦЭМ!$A$39:$A$782,$A147,СВЦЭМ!$B$39:$B$782,G$119)+'СЕТ СН'!$H$14+СВЦЭМ!$D$10+'СЕТ СН'!$H$6-'СЕТ СН'!$H$26</f>
        <v>2099.3268529799998</v>
      </c>
      <c r="H147" s="36">
        <f>SUMIFS(СВЦЭМ!$D$39:$D$782,СВЦЭМ!$A$39:$A$782,$A147,СВЦЭМ!$B$39:$B$782,H$119)+'СЕТ СН'!$H$14+СВЦЭМ!$D$10+'СЕТ СН'!$H$6-'СЕТ СН'!$H$26</f>
        <v>2095.6986171600001</v>
      </c>
      <c r="I147" s="36">
        <f>SUMIFS(СВЦЭМ!$D$39:$D$782,СВЦЭМ!$A$39:$A$782,$A147,СВЦЭМ!$B$39:$B$782,I$119)+'СЕТ СН'!$H$14+СВЦЭМ!$D$10+'СЕТ СН'!$H$6-'СЕТ СН'!$H$26</f>
        <v>2049.1957718399999</v>
      </c>
      <c r="J147" s="36">
        <f>SUMIFS(СВЦЭМ!$D$39:$D$782,СВЦЭМ!$A$39:$A$782,$A147,СВЦЭМ!$B$39:$B$782,J$119)+'СЕТ СН'!$H$14+СВЦЭМ!$D$10+'СЕТ СН'!$H$6-'СЕТ СН'!$H$26</f>
        <v>2038.6520604</v>
      </c>
      <c r="K147" s="36">
        <f>SUMIFS(СВЦЭМ!$D$39:$D$782,СВЦЭМ!$A$39:$A$782,$A147,СВЦЭМ!$B$39:$B$782,K$119)+'СЕТ СН'!$H$14+СВЦЭМ!$D$10+'СЕТ СН'!$H$6-'СЕТ СН'!$H$26</f>
        <v>2039.9662620199999</v>
      </c>
      <c r="L147" s="36">
        <f>SUMIFS(СВЦЭМ!$D$39:$D$782,СВЦЭМ!$A$39:$A$782,$A147,СВЦЭМ!$B$39:$B$782,L$119)+'СЕТ СН'!$H$14+СВЦЭМ!$D$10+'СЕТ СН'!$H$6-'СЕТ СН'!$H$26</f>
        <v>2026.4486653899999</v>
      </c>
      <c r="M147" s="36">
        <f>SUMIFS(СВЦЭМ!$D$39:$D$782,СВЦЭМ!$A$39:$A$782,$A147,СВЦЭМ!$B$39:$B$782,M$119)+'СЕТ СН'!$H$14+СВЦЭМ!$D$10+'СЕТ СН'!$H$6-'СЕТ СН'!$H$26</f>
        <v>2016.52033704</v>
      </c>
      <c r="N147" s="36">
        <f>SUMIFS(СВЦЭМ!$D$39:$D$782,СВЦЭМ!$A$39:$A$782,$A147,СВЦЭМ!$B$39:$B$782,N$119)+'СЕТ СН'!$H$14+СВЦЭМ!$D$10+'СЕТ СН'!$H$6-'СЕТ СН'!$H$26</f>
        <v>2039.66870879</v>
      </c>
      <c r="O147" s="36">
        <f>SUMIFS(СВЦЭМ!$D$39:$D$782,СВЦЭМ!$A$39:$A$782,$A147,СВЦЭМ!$B$39:$B$782,O$119)+'СЕТ СН'!$H$14+СВЦЭМ!$D$10+'СЕТ СН'!$H$6-'СЕТ СН'!$H$26</f>
        <v>2046.08289977</v>
      </c>
      <c r="P147" s="36">
        <f>SUMIFS(СВЦЭМ!$D$39:$D$782,СВЦЭМ!$A$39:$A$782,$A147,СВЦЭМ!$B$39:$B$782,P$119)+'СЕТ СН'!$H$14+СВЦЭМ!$D$10+'СЕТ СН'!$H$6-'СЕТ СН'!$H$26</f>
        <v>2064.3186861899999</v>
      </c>
      <c r="Q147" s="36">
        <f>SUMIFS(СВЦЭМ!$D$39:$D$782,СВЦЭМ!$A$39:$A$782,$A147,СВЦЭМ!$B$39:$B$782,Q$119)+'СЕТ СН'!$H$14+СВЦЭМ!$D$10+'СЕТ СН'!$H$6-'СЕТ СН'!$H$26</f>
        <v>2061.4583510900002</v>
      </c>
      <c r="R147" s="36">
        <f>SUMIFS(СВЦЭМ!$D$39:$D$782,СВЦЭМ!$A$39:$A$782,$A147,СВЦЭМ!$B$39:$B$782,R$119)+'СЕТ СН'!$H$14+СВЦЭМ!$D$10+'СЕТ СН'!$H$6-'СЕТ СН'!$H$26</f>
        <v>2039.47869302</v>
      </c>
      <c r="S147" s="36">
        <f>SUMIFS(СВЦЭМ!$D$39:$D$782,СВЦЭМ!$A$39:$A$782,$A147,СВЦЭМ!$B$39:$B$782,S$119)+'СЕТ СН'!$H$14+СВЦЭМ!$D$10+'СЕТ СН'!$H$6-'СЕТ СН'!$H$26</f>
        <v>2045.1818882599998</v>
      </c>
      <c r="T147" s="36">
        <f>SUMIFS(СВЦЭМ!$D$39:$D$782,СВЦЭМ!$A$39:$A$782,$A147,СВЦЭМ!$B$39:$B$782,T$119)+'СЕТ СН'!$H$14+СВЦЭМ!$D$10+'СЕТ СН'!$H$6-'СЕТ СН'!$H$26</f>
        <v>2007.4325095299998</v>
      </c>
      <c r="U147" s="36">
        <f>SUMIFS(СВЦЭМ!$D$39:$D$782,СВЦЭМ!$A$39:$A$782,$A147,СВЦЭМ!$B$39:$B$782,U$119)+'СЕТ СН'!$H$14+СВЦЭМ!$D$10+'СЕТ СН'!$H$6-'СЕТ СН'!$H$26</f>
        <v>2006.8697788499999</v>
      </c>
      <c r="V147" s="36">
        <f>SUMIFS(СВЦЭМ!$D$39:$D$782,СВЦЭМ!$A$39:$A$782,$A147,СВЦЭМ!$B$39:$B$782,V$119)+'СЕТ СН'!$H$14+СВЦЭМ!$D$10+'СЕТ СН'!$H$6-'СЕТ СН'!$H$26</f>
        <v>2009.76675196</v>
      </c>
      <c r="W147" s="36">
        <f>SUMIFS(СВЦЭМ!$D$39:$D$782,СВЦЭМ!$A$39:$A$782,$A147,СВЦЭМ!$B$39:$B$782,W$119)+'СЕТ СН'!$H$14+СВЦЭМ!$D$10+'СЕТ СН'!$H$6-'СЕТ СН'!$H$26</f>
        <v>2029.38178584</v>
      </c>
      <c r="X147" s="36">
        <f>SUMIFS(СВЦЭМ!$D$39:$D$782,СВЦЭМ!$A$39:$A$782,$A147,СВЦЭМ!$B$39:$B$782,X$119)+'СЕТ СН'!$H$14+СВЦЭМ!$D$10+'СЕТ СН'!$H$6-'СЕТ СН'!$H$26</f>
        <v>2038.8381962199999</v>
      </c>
      <c r="Y147" s="36">
        <f>SUMIFS(СВЦЭМ!$D$39:$D$782,СВЦЭМ!$A$39:$A$782,$A147,СВЦЭМ!$B$39:$B$782,Y$119)+'СЕТ СН'!$H$14+СВЦЭМ!$D$10+'СЕТ СН'!$H$6-'СЕТ СН'!$H$26</f>
        <v>2061.6171580800001</v>
      </c>
    </row>
    <row r="148" spans="1:27" ht="15.75" x14ac:dyDescent="0.2">
      <c r="A148" s="35">
        <f t="shared" si="3"/>
        <v>44924</v>
      </c>
      <c r="B148" s="36">
        <f>SUMIFS(СВЦЭМ!$D$39:$D$782,СВЦЭМ!$A$39:$A$782,$A148,СВЦЭМ!$B$39:$B$782,B$119)+'СЕТ СН'!$H$14+СВЦЭМ!$D$10+'СЕТ СН'!$H$6-'СЕТ СН'!$H$26</f>
        <v>2135.40059303</v>
      </c>
      <c r="C148" s="36">
        <f>SUMIFS(СВЦЭМ!$D$39:$D$782,СВЦЭМ!$A$39:$A$782,$A148,СВЦЭМ!$B$39:$B$782,C$119)+'СЕТ СН'!$H$14+СВЦЭМ!$D$10+'СЕТ СН'!$H$6-'СЕТ СН'!$H$26</f>
        <v>2139.9633354799998</v>
      </c>
      <c r="D148" s="36">
        <f>SUMIFS(СВЦЭМ!$D$39:$D$782,СВЦЭМ!$A$39:$A$782,$A148,СВЦЭМ!$B$39:$B$782,D$119)+'СЕТ СН'!$H$14+СВЦЭМ!$D$10+'СЕТ СН'!$H$6-'СЕТ СН'!$H$26</f>
        <v>2132.80625766</v>
      </c>
      <c r="E148" s="36">
        <f>SUMIFS(СВЦЭМ!$D$39:$D$782,СВЦЭМ!$A$39:$A$782,$A148,СВЦЭМ!$B$39:$B$782,E$119)+'СЕТ СН'!$H$14+СВЦЭМ!$D$10+'СЕТ СН'!$H$6-'СЕТ СН'!$H$26</f>
        <v>2139.1333693799997</v>
      </c>
      <c r="F148" s="36">
        <f>SUMIFS(СВЦЭМ!$D$39:$D$782,СВЦЭМ!$A$39:$A$782,$A148,СВЦЭМ!$B$39:$B$782,F$119)+'СЕТ СН'!$H$14+СВЦЭМ!$D$10+'СЕТ СН'!$H$6-'СЕТ СН'!$H$26</f>
        <v>2146.9158119200001</v>
      </c>
      <c r="G148" s="36">
        <f>SUMIFS(СВЦЭМ!$D$39:$D$782,СВЦЭМ!$A$39:$A$782,$A148,СВЦЭМ!$B$39:$B$782,G$119)+'СЕТ СН'!$H$14+СВЦЭМ!$D$10+'СЕТ СН'!$H$6-'СЕТ СН'!$H$26</f>
        <v>2135.8855471500001</v>
      </c>
      <c r="H148" s="36">
        <f>SUMIFS(СВЦЭМ!$D$39:$D$782,СВЦЭМ!$A$39:$A$782,$A148,СВЦЭМ!$B$39:$B$782,H$119)+'СЕТ СН'!$H$14+СВЦЭМ!$D$10+'СЕТ СН'!$H$6-'СЕТ СН'!$H$26</f>
        <v>2122.6577477199999</v>
      </c>
      <c r="I148" s="36">
        <f>SUMIFS(СВЦЭМ!$D$39:$D$782,СВЦЭМ!$A$39:$A$782,$A148,СВЦЭМ!$B$39:$B$782,I$119)+'СЕТ СН'!$H$14+СВЦЭМ!$D$10+'СЕТ СН'!$H$6-'СЕТ СН'!$H$26</f>
        <v>2082.2488590100002</v>
      </c>
      <c r="J148" s="36">
        <f>SUMIFS(СВЦЭМ!$D$39:$D$782,СВЦЭМ!$A$39:$A$782,$A148,СВЦЭМ!$B$39:$B$782,J$119)+'СЕТ СН'!$H$14+СВЦЭМ!$D$10+'СЕТ СН'!$H$6-'СЕТ СН'!$H$26</f>
        <v>2073.00313985</v>
      </c>
      <c r="K148" s="36">
        <f>SUMIFS(СВЦЭМ!$D$39:$D$782,СВЦЭМ!$A$39:$A$782,$A148,СВЦЭМ!$B$39:$B$782,K$119)+'СЕТ СН'!$H$14+СВЦЭМ!$D$10+'СЕТ СН'!$H$6-'СЕТ СН'!$H$26</f>
        <v>2042.3284347199999</v>
      </c>
      <c r="L148" s="36">
        <f>SUMIFS(СВЦЭМ!$D$39:$D$782,СВЦЭМ!$A$39:$A$782,$A148,СВЦЭМ!$B$39:$B$782,L$119)+'СЕТ СН'!$H$14+СВЦЭМ!$D$10+'СЕТ СН'!$H$6-'СЕТ СН'!$H$26</f>
        <v>2028.6552131199999</v>
      </c>
      <c r="M148" s="36">
        <f>SUMIFS(СВЦЭМ!$D$39:$D$782,СВЦЭМ!$A$39:$A$782,$A148,СВЦЭМ!$B$39:$B$782,M$119)+'СЕТ СН'!$H$14+СВЦЭМ!$D$10+'СЕТ СН'!$H$6-'СЕТ СН'!$H$26</f>
        <v>2030.43805892</v>
      </c>
      <c r="N148" s="36">
        <f>SUMIFS(СВЦЭМ!$D$39:$D$782,СВЦЭМ!$A$39:$A$782,$A148,СВЦЭМ!$B$39:$B$782,N$119)+'СЕТ СН'!$H$14+СВЦЭМ!$D$10+'СЕТ СН'!$H$6-'СЕТ СН'!$H$26</f>
        <v>2066.0676332599996</v>
      </c>
      <c r="O148" s="36">
        <f>SUMIFS(СВЦЭМ!$D$39:$D$782,СВЦЭМ!$A$39:$A$782,$A148,СВЦЭМ!$B$39:$B$782,O$119)+'СЕТ СН'!$H$14+СВЦЭМ!$D$10+'СЕТ СН'!$H$6-'СЕТ СН'!$H$26</f>
        <v>2074.20776897</v>
      </c>
      <c r="P148" s="36">
        <f>SUMIFS(СВЦЭМ!$D$39:$D$782,СВЦЭМ!$A$39:$A$782,$A148,СВЦЭМ!$B$39:$B$782,P$119)+'СЕТ СН'!$H$14+СВЦЭМ!$D$10+'СЕТ СН'!$H$6-'СЕТ СН'!$H$26</f>
        <v>2087.23656209</v>
      </c>
      <c r="Q148" s="36">
        <f>SUMIFS(СВЦЭМ!$D$39:$D$782,СВЦЭМ!$A$39:$A$782,$A148,СВЦЭМ!$B$39:$B$782,Q$119)+'СЕТ СН'!$H$14+СВЦЭМ!$D$10+'СЕТ СН'!$H$6-'СЕТ СН'!$H$26</f>
        <v>2089.0288760799999</v>
      </c>
      <c r="R148" s="36">
        <f>SUMIFS(СВЦЭМ!$D$39:$D$782,СВЦЭМ!$A$39:$A$782,$A148,СВЦЭМ!$B$39:$B$782,R$119)+'СЕТ СН'!$H$14+СВЦЭМ!$D$10+'СЕТ СН'!$H$6-'СЕТ СН'!$H$26</f>
        <v>2069.8127481900001</v>
      </c>
      <c r="S148" s="36">
        <f>SUMIFS(СВЦЭМ!$D$39:$D$782,СВЦЭМ!$A$39:$A$782,$A148,СВЦЭМ!$B$39:$B$782,S$119)+'СЕТ СН'!$H$14+СВЦЭМ!$D$10+'СЕТ СН'!$H$6-'СЕТ СН'!$H$26</f>
        <v>2050.19354011</v>
      </c>
      <c r="T148" s="36">
        <f>SUMIFS(СВЦЭМ!$D$39:$D$782,СВЦЭМ!$A$39:$A$782,$A148,СВЦЭМ!$B$39:$B$782,T$119)+'СЕТ СН'!$H$14+СВЦЭМ!$D$10+'СЕТ СН'!$H$6-'СЕТ СН'!$H$26</f>
        <v>2010.6493830699999</v>
      </c>
      <c r="U148" s="36">
        <f>SUMIFS(СВЦЭМ!$D$39:$D$782,СВЦЭМ!$A$39:$A$782,$A148,СВЦЭМ!$B$39:$B$782,U$119)+'СЕТ СН'!$H$14+СВЦЭМ!$D$10+'СЕТ СН'!$H$6-'СЕТ СН'!$H$26</f>
        <v>2018.5701907</v>
      </c>
      <c r="V148" s="36">
        <f>SUMIFS(СВЦЭМ!$D$39:$D$782,СВЦЭМ!$A$39:$A$782,$A148,СВЦЭМ!$B$39:$B$782,V$119)+'СЕТ СН'!$H$14+СВЦЭМ!$D$10+'СЕТ СН'!$H$6-'СЕТ СН'!$H$26</f>
        <v>2034.19482793</v>
      </c>
      <c r="W148" s="36">
        <f>SUMIFS(СВЦЭМ!$D$39:$D$782,СВЦЭМ!$A$39:$A$782,$A148,СВЦЭМ!$B$39:$B$782,W$119)+'СЕТ СН'!$H$14+СВЦЭМ!$D$10+'СЕТ СН'!$H$6-'СЕТ СН'!$H$26</f>
        <v>2052.4780319699998</v>
      </c>
      <c r="X148" s="36">
        <f>SUMIFS(СВЦЭМ!$D$39:$D$782,СВЦЭМ!$A$39:$A$782,$A148,СВЦЭМ!$B$39:$B$782,X$119)+'СЕТ СН'!$H$14+СВЦЭМ!$D$10+'СЕТ СН'!$H$6-'СЕТ СН'!$H$26</f>
        <v>2078.5811715199998</v>
      </c>
      <c r="Y148" s="36">
        <f>SUMIFS(СВЦЭМ!$D$39:$D$782,СВЦЭМ!$A$39:$A$782,$A148,СВЦЭМ!$B$39:$B$782,Y$119)+'СЕТ СН'!$H$14+СВЦЭМ!$D$10+'СЕТ СН'!$H$6-'СЕТ СН'!$H$26</f>
        <v>2106.2644295599998</v>
      </c>
    </row>
    <row r="149" spans="1:27" ht="15.75" x14ac:dyDescent="0.2">
      <c r="A149" s="35">
        <f t="shared" si="3"/>
        <v>44925</v>
      </c>
      <c r="B149" s="36">
        <f>SUMIFS(СВЦЭМ!$D$39:$D$782,СВЦЭМ!$A$39:$A$782,$A149,СВЦЭМ!$B$39:$B$782,B$119)+'СЕТ СН'!$H$14+СВЦЭМ!$D$10+'СЕТ СН'!$H$6-'СЕТ СН'!$H$26</f>
        <v>2106.89377397</v>
      </c>
      <c r="C149" s="36">
        <f>SUMIFS(СВЦЭМ!$D$39:$D$782,СВЦЭМ!$A$39:$A$782,$A149,СВЦЭМ!$B$39:$B$782,C$119)+'СЕТ СН'!$H$14+СВЦЭМ!$D$10+'СЕТ СН'!$H$6-'СЕТ СН'!$H$26</f>
        <v>2083.0888034199997</v>
      </c>
      <c r="D149" s="36">
        <f>SUMIFS(СВЦЭМ!$D$39:$D$782,СВЦЭМ!$A$39:$A$782,$A149,СВЦЭМ!$B$39:$B$782,D$119)+'СЕТ СН'!$H$14+СВЦЭМ!$D$10+'СЕТ СН'!$H$6-'СЕТ СН'!$H$26</f>
        <v>2067.4814159500002</v>
      </c>
      <c r="E149" s="36">
        <f>SUMIFS(СВЦЭМ!$D$39:$D$782,СВЦЭМ!$A$39:$A$782,$A149,СВЦЭМ!$B$39:$B$782,E$119)+'СЕТ СН'!$H$14+СВЦЭМ!$D$10+'СЕТ СН'!$H$6-'СЕТ СН'!$H$26</f>
        <v>2062.48643507</v>
      </c>
      <c r="F149" s="36">
        <f>SUMIFS(СВЦЭМ!$D$39:$D$782,СВЦЭМ!$A$39:$A$782,$A149,СВЦЭМ!$B$39:$B$782,F$119)+'СЕТ СН'!$H$14+СВЦЭМ!$D$10+'СЕТ СН'!$H$6-'СЕТ СН'!$H$26</f>
        <v>2057.5005624300002</v>
      </c>
      <c r="G149" s="36">
        <f>SUMIFS(СВЦЭМ!$D$39:$D$782,СВЦЭМ!$A$39:$A$782,$A149,СВЦЭМ!$B$39:$B$782,G$119)+'СЕТ СН'!$H$14+СВЦЭМ!$D$10+'СЕТ СН'!$H$6-'СЕТ СН'!$H$26</f>
        <v>2040.2370945299999</v>
      </c>
      <c r="H149" s="36">
        <f>SUMIFS(СВЦЭМ!$D$39:$D$782,СВЦЭМ!$A$39:$A$782,$A149,СВЦЭМ!$B$39:$B$782,H$119)+'СЕТ СН'!$H$14+СВЦЭМ!$D$10+'СЕТ СН'!$H$6-'СЕТ СН'!$H$26</f>
        <v>2006.7355621199999</v>
      </c>
      <c r="I149" s="36">
        <f>SUMIFS(СВЦЭМ!$D$39:$D$782,СВЦЭМ!$A$39:$A$782,$A149,СВЦЭМ!$B$39:$B$782,I$119)+'СЕТ СН'!$H$14+СВЦЭМ!$D$10+'СЕТ СН'!$H$6-'СЕТ СН'!$H$26</f>
        <v>2015.62890864</v>
      </c>
      <c r="J149" s="36">
        <f>SUMIFS(СВЦЭМ!$D$39:$D$782,СВЦЭМ!$A$39:$A$782,$A149,СВЦЭМ!$B$39:$B$782,J$119)+'СЕТ СН'!$H$14+СВЦЭМ!$D$10+'СЕТ СН'!$H$6-'СЕТ СН'!$H$26</f>
        <v>1985.9724371299999</v>
      </c>
      <c r="K149" s="36">
        <f>SUMIFS(СВЦЭМ!$D$39:$D$782,СВЦЭМ!$A$39:$A$782,$A149,СВЦЭМ!$B$39:$B$782,K$119)+'СЕТ СН'!$H$14+СВЦЭМ!$D$10+'СЕТ СН'!$H$6-'СЕТ СН'!$H$26</f>
        <v>1974.33875917</v>
      </c>
      <c r="L149" s="36">
        <f>SUMIFS(СВЦЭМ!$D$39:$D$782,СВЦЭМ!$A$39:$A$782,$A149,СВЦЭМ!$B$39:$B$782,L$119)+'СЕТ СН'!$H$14+СВЦЭМ!$D$10+'СЕТ СН'!$H$6-'СЕТ СН'!$H$26</f>
        <v>1985.43140404</v>
      </c>
      <c r="M149" s="36">
        <f>SUMIFS(СВЦЭМ!$D$39:$D$782,СВЦЭМ!$A$39:$A$782,$A149,СВЦЭМ!$B$39:$B$782,M$119)+'СЕТ СН'!$H$14+СВЦЭМ!$D$10+'СЕТ СН'!$H$6-'СЕТ СН'!$H$26</f>
        <v>2001.86614687</v>
      </c>
      <c r="N149" s="36">
        <f>SUMIFS(СВЦЭМ!$D$39:$D$782,СВЦЭМ!$A$39:$A$782,$A149,СВЦЭМ!$B$39:$B$782,N$119)+'СЕТ СН'!$H$14+СВЦЭМ!$D$10+'СЕТ СН'!$H$6-'СЕТ СН'!$H$26</f>
        <v>2021.7355577199999</v>
      </c>
      <c r="O149" s="36">
        <f>SUMIFS(СВЦЭМ!$D$39:$D$782,СВЦЭМ!$A$39:$A$782,$A149,СВЦЭМ!$B$39:$B$782,O$119)+'СЕТ СН'!$H$14+СВЦЭМ!$D$10+'СЕТ СН'!$H$6-'СЕТ СН'!$H$26</f>
        <v>2047.6666752799999</v>
      </c>
      <c r="P149" s="36">
        <f>SUMIFS(СВЦЭМ!$D$39:$D$782,СВЦЭМ!$A$39:$A$782,$A149,СВЦЭМ!$B$39:$B$782,P$119)+'СЕТ СН'!$H$14+СВЦЭМ!$D$10+'СЕТ СН'!$H$6-'СЕТ СН'!$H$26</f>
        <v>2056.6828030699999</v>
      </c>
      <c r="Q149" s="36">
        <f>SUMIFS(СВЦЭМ!$D$39:$D$782,СВЦЭМ!$A$39:$A$782,$A149,СВЦЭМ!$B$39:$B$782,Q$119)+'СЕТ СН'!$H$14+СВЦЭМ!$D$10+'СЕТ СН'!$H$6-'СЕТ СН'!$H$26</f>
        <v>2056.24681414</v>
      </c>
      <c r="R149" s="36">
        <f>SUMIFS(СВЦЭМ!$D$39:$D$782,СВЦЭМ!$A$39:$A$782,$A149,СВЦЭМ!$B$39:$B$782,R$119)+'СЕТ СН'!$H$14+СВЦЭМ!$D$10+'СЕТ СН'!$H$6-'СЕТ СН'!$H$26</f>
        <v>2027.61598893</v>
      </c>
      <c r="S149" s="36">
        <f>SUMIFS(СВЦЭМ!$D$39:$D$782,СВЦЭМ!$A$39:$A$782,$A149,СВЦЭМ!$B$39:$B$782,S$119)+'СЕТ СН'!$H$14+СВЦЭМ!$D$10+'СЕТ СН'!$H$6-'СЕТ СН'!$H$26</f>
        <v>1981.6929995199998</v>
      </c>
      <c r="T149" s="36">
        <f>SUMIFS(СВЦЭМ!$D$39:$D$782,СВЦЭМ!$A$39:$A$782,$A149,СВЦЭМ!$B$39:$B$782,T$119)+'СЕТ СН'!$H$14+СВЦЭМ!$D$10+'СЕТ СН'!$H$6-'СЕТ СН'!$H$26</f>
        <v>1982.4001955599999</v>
      </c>
      <c r="U149" s="36">
        <f>SUMIFS(СВЦЭМ!$D$39:$D$782,СВЦЭМ!$A$39:$A$782,$A149,СВЦЭМ!$B$39:$B$782,U$119)+'СЕТ СН'!$H$14+СВЦЭМ!$D$10+'СЕТ СН'!$H$6-'СЕТ СН'!$H$26</f>
        <v>1986.2107790499999</v>
      </c>
      <c r="V149" s="36">
        <f>SUMIFS(СВЦЭМ!$D$39:$D$782,СВЦЭМ!$A$39:$A$782,$A149,СВЦЭМ!$B$39:$B$782,V$119)+'СЕТ СН'!$H$14+СВЦЭМ!$D$10+'СЕТ СН'!$H$6-'СЕТ СН'!$H$26</f>
        <v>1999.86023542</v>
      </c>
      <c r="W149" s="36">
        <f>SUMIFS(СВЦЭМ!$D$39:$D$782,СВЦЭМ!$A$39:$A$782,$A149,СВЦЭМ!$B$39:$B$782,W$119)+'СЕТ СН'!$H$14+СВЦЭМ!$D$10+'СЕТ СН'!$H$6-'СЕТ СН'!$H$26</f>
        <v>2018.52515984</v>
      </c>
      <c r="X149" s="36">
        <f>SUMIFS(СВЦЭМ!$D$39:$D$782,СВЦЭМ!$A$39:$A$782,$A149,СВЦЭМ!$B$39:$B$782,X$119)+'СЕТ СН'!$H$14+СВЦЭМ!$D$10+'СЕТ СН'!$H$6-'СЕТ СН'!$H$26</f>
        <v>2042.0570681699999</v>
      </c>
      <c r="Y149" s="36">
        <f>SUMIFS(СВЦЭМ!$D$39:$D$782,СВЦЭМ!$A$39:$A$782,$A149,СВЦЭМ!$B$39:$B$782,Y$119)+'СЕТ СН'!$H$14+СВЦЭМ!$D$10+'СЕТ СН'!$H$6-'СЕТ СН'!$H$26</f>
        <v>2056.7051284299996</v>
      </c>
    </row>
    <row r="150" spans="1:27" ht="15.75" x14ac:dyDescent="0.2">
      <c r="A150" s="35">
        <f t="shared" si="3"/>
        <v>44926</v>
      </c>
      <c r="B150" s="36">
        <f>SUMIFS(СВЦЭМ!$D$39:$D$782,СВЦЭМ!$A$39:$A$782,$A150,СВЦЭМ!$B$39:$B$782,B$119)+'СЕТ СН'!$H$14+СВЦЭМ!$D$10+'СЕТ СН'!$H$6-'СЕТ СН'!$H$26</f>
        <v>2182.13318286</v>
      </c>
      <c r="C150" s="36">
        <f>SUMIFS(СВЦЭМ!$D$39:$D$782,СВЦЭМ!$A$39:$A$782,$A150,СВЦЭМ!$B$39:$B$782,C$119)+'СЕТ СН'!$H$14+СВЦЭМ!$D$10+'СЕТ СН'!$H$6-'СЕТ СН'!$H$26</f>
        <v>2214.54602983</v>
      </c>
      <c r="D150" s="36">
        <f>SUMIFS(СВЦЭМ!$D$39:$D$782,СВЦЭМ!$A$39:$A$782,$A150,СВЦЭМ!$B$39:$B$782,D$119)+'СЕТ СН'!$H$14+СВЦЭМ!$D$10+'СЕТ СН'!$H$6-'СЕТ СН'!$H$26</f>
        <v>2269.9379528899999</v>
      </c>
      <c r="E150" s="36">
        <f>SUMIFS(СВЦЭМ!$D$39:$D$782,СВЦЭМ!$A$39:$A$782,$A150,СВЦЭМ!$B$39:$B$782,E$119)+'СЕТ СН'!$H$14+СВЦЭМ!$D$10+'СЕТ СН'!$H$6-'СЕТ СН'!$H$26</f>
        <v>2278.8681798099997</v>
      </c>
      <c r="F150" s="36">
        <f>SUMIFS(СВЦЭМ!$D$39:$D$782,СВЦЭМ!$A$39:$A$782,$A150,СВЦЭМ!$B$39:$B$782,F$119)+'СЕТ СН'!$H$14+СВЦЭМ!$D$10+'СЕТ СН'!$H$6-'СЕТ СН'!$H$26</f>
        <v>2276.8035179399999</v>
      </c>
      <c r="G150" s="36">
        <f>SUMIFS(СВЦЭМ!$D$39:$D$782,СВЦЭМ!$A$39:$A$782,$A150,СВЦЭМ!$B$39:$B$782,G$119)+'СЕТ СН'!$H$14+СВЦЭМ!$D$10+'СЕТ СН'!$H$6-'СЕТ СН'!$H$26</f>
        <v>2264.7541264499996</v>
      </c>
      <c r="H150" s="36">
        <f>SUMIFS(СВЦЭМ!$D$39:$D$782,СВЦЭМ!$A$39:$A$782,$A150,СВЦЭМ!$B$39:$B$782,H$119)+'СЕТ СН'!$H$14+СВЦЭМ!$D$10+'СЕТ СН'!$H$6-'СЕТ СН'!$H$26</f>
        <v>2230.1872200299999</v>
      </c>
      <c r="I150" s="36">
        <f>SUMIFS(СВЦЭМ!$D$39:$D$782,СВЦЭМ!$A$39:$A$782,$A150,СВЦЭМ!$B$39:$B$782,I$119)+'СЕТ СН'!$H$14+СВЦЭМ!$D$10+'СЕТ СН'!$H$6-'СЕТ СН'!$H$26</f>
        <v>2181.4794815999999</v>
      </c>
      <c r="J150" s="36">
        <f>SUMIFS(СВЦЭМ!$D$39:$D$782,СВЦЭМ!$A$39:$A$782,$A150,СВЦЭМ!$B$39:$B$782,J$119)+'СЕТ СН'!$H$14+СВЦЭМ!$D$10+'СЕТ СН'!$H$6-'СЕТ СН'!$H$26</f>
        <v>2136.6193417300001</v>
      </c>
      <c r="K150" s="36">
        <f>SUMIFS(СВЦЭМ!$D$39:$D$782,СВЦЭМ!$A$39:$A$782,$A150,СВЦЭМ!$B$39:$B$782,K$119)+'СЕТ СН'!$H$14+СВЦЭМ!$D$10+'СЕТ СН'!$H$6-'СЕТ СН'!$H$26</f>
        <v>2129.9991046599998</v>
      </c>
      <c r="L150" s="36">
        <f>SUMIFS(СВЦЭМ!$D$39:$D$782,СВЦЭМ!$A$39:$A$782,$A150,СВЦЭМ!$B$39:$B$782,L$119)+'СЕТ СН'!$H$14+СВЦЭМ!$D$10+'СЕТ СН'!$H$6-'СЕТ СН'!$H$26</f>
        <v>2112.5627986700001</v>
      </c>
      <c r="M150" s="36">
        <f>SUMIFS(СВЦЭМ!$D$39:$D$782,СВЦЭМ!$A$39:$A$782,$A150,СВЦЭМ!$B$39:$B$782,M$119)+'СЕТ СН'!$H$14+СВЦЭМ!$D$10+'СЕТ СН'!$H$6-'СЕТ СН'!$H$26</f>
        <v>2110.6240725600001</v>
      </c>
      <c r="N150" s="36">
        <f>SUMIFS(СВЦЭМ!$D$39:$D$782,СВЦЭМ!$A$39:$A$782,$A150,СВЦЭМ!$B$39:$B$782,N$119)+'СЕТ СН'!$H$14+СВЦЭМ!$D$10+'СЕТ СН'!$H$6-'СЕТ СН'!$H$26</f>
        <v>2133.0304676999999</v>
      </c>
      <c r="O150" s="36">
        <f>SUMIFS(СВЦЭМ!$D$39:$D$782,СВЦЭМ!$A$39:$A$782,$A150,СВЦЭМ!$B$39:$B$782,O$119)+'СЕТ СН'!$H$14+СВЦЭМ!$D$10+'СЕТ СН'!$H$6-'СЕТ СН'!$H$26</f>
        <v>2161.7032703799996</v>
      </c>
      <c r="P150" s="36">
        <f>SUMIFS(СВЦЭМ!$D$39:$D$782,СВЦЭМ!$A$39:$A$782,$A150,СВЦЭМ!$B$39:$B$782,P$119)+'СЕТ СН'!$H$14+СВЦЭМ!$D$10+'СЕТ СН'!$H$6-'СЕТ СН'!$H$26</f>
        <v>2182.70382212</v>
      </c>
      <c r="Q150" s="36">
        <f>SUMIFS(СВЦЭМ!$D$39:$D$782,СВЦЭМ!$A$39:$A$782,$A150,СВЦЭМ!$B$39:$B$782,Q$119)+'СЕТ СН'!$H$14+СВЦЭМ!$D$10+'СЕТ СН'!$H$6-'СЕТ СН'!$H$26</f>
        <v>2186.3155581199999</v>
      </c>
      <c r="R150" s="36">
        <f>SUMIFS(СВЦЭМ!$D$39:$D$782,СВЦЭМ!$A$39:$A$782,$A150,СВЦЭМ!$B$39:$B$782,R$119)+'СЕТ СН'!$H$14+СВЦЭМ!$D$10+'СЕТ СН'!$H$6-'СЕТ СН'!$H$26</f>
        <v>2133.2568745399999</v>
      </c>
      <c r="S150" s="36">
        <f>SUMIFS(СВЦЭМ!$D$39:$D$782,СВЦЭМ!$A$39:$A$782,$A150,СВЦЭМ!$B$39:$B$782,S$119)+'СЕТ СН'!$H$14+СВЦЭМ!$D$10+'СЕТ СН'!$H$6-'СЕТ СН'!$H$26</f>
        <v>2098.5738550599999</v>
      </c>
      <c r="T150" s="36">
        <f>SUMIFS(СВЦЭМ!$D$39:$D$782,СВЦЭМ!$A$39:$A$782,$A150,СВЦЭМ!$B$39:$B$782,T$119)+'СЕТ СН'!$H$14+СВЦЭМ!$D$10+'СЕТ СН'!$H$6-'СЕТ СН'!$H$26</f>
        <v>2091.0547945399999</v>
      </c>
      <c r="U150" s="36">
        <f>SUMIFS(СВЦЭМ!$D$39:$D$782,СВЦЭМ!$A$39:$A$782,$A150,СВЦЭМ!$B$39:$B$782,U$119)+'СЕТ СН'!$H$14+СВЦЭМ!$D$10+'СЕТ СН'!$H$6-'СЕТ СН'!$H$26</f>
        <v>2108.8410362499999</v>
      </c>
      <c r="V150" s="36">
        <f>SUMIFS(СВЦЭМ!$D$39:$D$782,СВЦЭМ!$A$39:$A$782,$A150,СВЦЭМ!$B$39:$B$782,V$119)+'СЕТ СН'!$H$14+СВЦЭМ!$D$10+'СЕТ СН'!$H$6-'СЕТ СН'!$H$26</f>
        <v>2114.8825111899996</v>
      </c>
      <c r="W150" s="36">
        <f>SUMIFS(СВЦЭМ!$D$39:$D$782,СВЦЭМ!$A$39:$A$782,$A150,СВЦЭМ!$B$39:$B$782,W$119)+'СЕТ СН'!$H$14+СВЦЭМ!$D$10+'СЕТ СН'!$H$6-'СЕТ СН'!$H$26</f>
        <v>2152.0606360800002</v>
      </c>
      <c r="X150" s="36">
        <f>SUMIFS(СВЦЭМ!$D$39:$D$782,СВЦЭМ!$A$39:$A$782,$A150,СВЦЭМ!$B$39:$B$782,X$119)+'СЕТ СН'!$H$14+СВЦЭМ!$D$10+'СЕТ СН'!$H$6-'СЕТ СН'!$H$26</f>
        <v>2158.5517067199999</v>
      </c>
      <c r="Y150" s="36">
        <f>SUMIFS(СВЦЭМ!$D$39:$D$782,СВЦЭМ!$A$39:$A$782,$A150,СВЦЭМ!$B$39:$B$782,Y$119)+'СЕТ СН'!$H$14+СВЦЭМ!$D$10+'СЕТ СН'!$H$6-'СЕТ СН'!$H$26</f>
        <v>2208.2845686000001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7" t="s">
        <v>7</v>
      </c>
      <c r="B153" s="130" t="s">
        <v>73</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28"/>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ht="12.75" customHeight="1" x14ac:dyDescent="0.2">
      <c r="A155" s="12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01.12.2022</v>
      </c>
      <c r="B156" s="36">
        <f>SUMIFS(СВЦЭМ!$D$39:$D$782,СВЦЭМ!$A$39:$A$782,$A156,СВЦЭМ!$B$39:$B$782,B$155)+'СЕТ СН'!$I$14+СВЦЭМ!$D$10+'СЕТ СН'!$I$6-'СЕТ СН'!$I$26</f>
        <v>2587.7483373200002</v>
      </c>
      <c r="C156" s="36">
        <f>SUMIFS(СВЦЭМ!$D$39:$D$782,СВЦЭМ!$A$39:$A$782,$A156,СВЦЭМ!$B$39:$B$782,C$155)+'СЕТ СН'!$I$14+СВЦЭМ!$D$10+'СЕТ СН'!$I$6-'СЕТ СН'!$I$26</f>
        <v>2559.3413041700001</v>
      </c>
      <c r="D156" s="36">
        <f>SUMIFS(СВЦЭМ!$D$39:$D$782,СВЦЭМ!$A$39:$A$782,$A156,СВЦЭМ!$B$39:$B$782,D$155)+'СЕТ СН'!$I$14+СВЦЭМ!$D$10+'СЕТ СН'!$I$6-'СЕТ СН'!$I$26</f>
        <v>2622.5056781799999</v>
      </c>
      <c r="E156" s="36">
        <f>SUMIFS(СВЦЭМ!$D$39:$D$782,СВЦЭМ!$A$39:$A$782,$A156,СВЦЭМ!$B$39:$B$782,E$155)+'СЕТ СН'!$I$14+СВЦЭМ!$D$10+'СЕТ СН'!$I$6-'СЕТ СН'!$I$26</f>
        <v>2626.3918198299998</v>
      </c>
      <c r="F156" s="36">
        <f>SUMIFS(СВЦЭМ!$D$39:$D$782,СВЦЭМ!$A$39:$A$782,$A156,СВЦЭМ!$B$39:$B$782,F$155)+'СЕТ СН'!$I$14+СВЦЭМ!$D$10+'СЕТ СН'!$I$6-'СЕТ СН'!$I$26</f>
        <v>2640.2248879099998</v>
      </c>
      <c r="G156" s="36">
        <f>SUMIFS(СВЦЭМ!$D$39:$D$782,СВЦЭМ!$A$39:$A$782,$A156,СВЦЭМ!$B$39:$B$782,G$155)+'СЕТ СН'!$I$14+СВЦЭМ!$D$10+'СЕТ СН'!$I$6-'СЕТ СН'!$I$26</f>
        <v>2615.4336090199999</v>
      </c>
      <c r="H156" s="36">
        <f>SUMIFS(СВЦЭМ!$D$39:$D$782,СВЦЭМ!$A$39:$A$782,$A156,СВЦЭМ!$B$39:$B$782,H$155)+'СЕТ СН'!$I$14+СВЦЭМ!$D$10+'СЕТ СН'!$I$6-'СЕТ СН'!$I$26</f>
        <v>2583.6502944100002</v>
      </c>
      <c r="I156" s="36">
        <f>SUMIFS(СВЦЭМ!$D$39:$D$782,СВЦЭМ!$A$39:$A$782,$A156,СВЦЭМ!$B$39:$B$782,I$155)+'СЕТ СН'!$I$14+СВЦЭМ!$D$10+'СЕТ СН'!$I$6-'СЕТ СН'!$I$26</f>
        <v>2553.5892546200002</v>
      </c>
      <c r="J156" s="36">
        <f>SUMIFS(СВЦЭМ!$D$39:$D$782,СВЦЭМ!$A$39:$A$782,$A156,СВЦЭМ!$B$39:$B$782,J$155)+'СЕТ СН'!$I$14+СВЦЭМ!$D$10+'СЕТ СН'!$I$6-'СЕТ СН'!$I$26</f>
        <v>2506.6848047499998</v>
      </c>
      <c r="K156" s="36">
        <f>SUMIFS(СВЦЭМ!$D$39:$D$782,СВЦЭМ!$A$39:$A$782,$A156,СВЦЭМ!$B$39:$B$782,K$155)+'СЕТ СН'!$I$14+СВЦЭМ!$D$10+'СЕТ СН'!$I$6-'СЕТ СН'!$I$26</f>
        <v>2489.8211257499997</v>
      </c>
      <c r="L156" s="36">
        <f>SUMIFS(СВЦЭМ!$D$39:$D$782,СВЦЭМ!$A$39:$A$782,$A156,СВЦЭМ!$B$39:$B$782,L$155)+'СЕТ СН'!$I$14+СВЦЭМ!$D$10+'СЕТ СН'!$I$6-'СЕТ СН'!$I$26</f>
        <v>2461.4280246600001</v>
      </c>
      <c r="M156" s="36">
        <f>SUMIFS(СВЦЭМ!$D$39:$D$782,СВЦЭМ!$A$39:$A$782,$A156,СВЦЭМ!$B$39:$B$782,M$155)+'СЕТ СН'!$I$14+СВЦЭМ!$D$10+'СЕТ СН'!$I$6-'СЕТ СН'!$I$26</f>
        <v>2470.27208294</v>
      </c>
      <c r="N156" s="36">
        <f>SUMIFS(СВЦЭМ!$D$39:$D$782,СВЦЭМ!$A$39:$A$782,$A156,СВЦЭМ!$B$39:$B$782,N$155)+'СЕТ СН'!$I$14+СВЦЭМ!$D$10+'СЕТ СН'!$I$6-'СЕТ СН'!$I$26</f>
        <v>2476.72319672</v>
      </c>
      <c r="O156" s="36">
        <f>SUMIFS(СВЦЭМ!$D$39:$D$782,СВЦЭМ!$A$39:$A$782,$A156,СВЦЭМ!$B$39:$B$782,O$155)+'СЕТ СН'!$I$14+СВЦЭМ!$D$10+'СЕТ СН'!$I$6-'СЕТ СН'!$I$26</f>
        <v>2506.0967391300001</v>
      </c>
      <c r="P156" s="36">
        <f>SUMIFS(СВЦЭМ!$D$39:$D$782,СВЦЭМ!$A$39:$A$782,$A156,СВЦЭМ!$B$39:$B$782,P$155)+'СЕТ СН'!$I$14+СВЦЭМ!$D$10+'СЕТ СН'!$I$6-'СЕТ СН'!$I$26</f>
        <v>2518.3537263400003</v>
      </c>
      <c r="Q156" s="36">
        <f>SUMIFS(СВЦЭМ!$D$39:$D$782,СВЦЭМ!$A$39:$A$782,$A156,СВЦЭМ!$B$39:$B$782,Q$155)+'СЕТ СН'!$I$14+СВЦЭМ!$D$10+'СЕТ СН'!$I$6-'СЕТ СН'!$I$26</f>
        <v>2524.5415957300002</v>
      </c>
      <c r="R156" s="36">
        <f>SUMIFS(СВЦЭМ!$D$39:$D$782,СВЦЭМ!$A$39:$A$782,$A156,СВЦЭМ!$B$39:$B$782,R$155)+'СЕТ СН'!$I$14+СВЦЭМ!$D$10+'СЕТ СН'!$I$6-'СЕТ СН'!$I$26</f>
        <v>2518.3137498400001</v>
      </c>
      <c r="S156" s="36">
        <f>SUMIFS(СВЦЭМ!$D$39:$D$782,СВЦЭМ!$A$39:$A$782,$A156,СВЦЭМ!$B$39:$B$782,S$155)+'СЕТ СН'!$I$14+СВЦЭМ!$D$10+'СЕТ СН'!$I$6-'СЕТ СН'!$I$26</f>
        <v>2472.2245725299999</v>
      </c>
      <c r="T156" s="36">
        <f>SUMIFS(СВЦЭМ!$D$39:$D$782,СВЦЭМ!$A$39:$A$782,$A156,СВЦЭМ!$B$39:$B$782,T$155)+'СЕТ СН'!$I$14+СВЦЭМ!$D$10+'СЕТ СН'!$I$6-'СЕТ СН'!$I$26</f>
        <v>2466.5955603399998</v>
      </c>
      <c r="U156" s="36">
        <f>SUMIFS(СВЦЭМ!$D$39:$D$782,СВЦЭМ!$A$39:$A$782,$A156,СВЦЭМ!$B$39:$B$782,U$155)+'СЕТ СН'!$I$14+СВЦЭМ!$D$10+'СЕТ СН'!$I$6-'СЕТ СН'!$I$26</f>
        <v>2476.6014019599997</v>
      </c>
      <c r="V156" s="36">
        <f>SUMIFS(СВЦЭМ!$D$39:$D$782,СВЦЭМ!$A$39:$A$782,$A156,СВЦЭМ!$B$39:$B$782,V$155)+'СЕТ СН'!$I$14+СВЦЭМ!$D$10+'СЕТ СН'!$I$6-'СЕТ СН'!$I$26</f>
        <v>2480.2126217200002</v>
      </c>
      <c r="W156" s="36">
        <f>SUMIFS(СВЦЭМ!$D$39:$D$782,СВЦЭМ!$A$39:$A$782,$A156,СВЦЭМ!$B$39:$B$782,W$155)+'СЕТ СН'!$I$14+СВЦЭМ!$D$10+'СЕТ СН'!$I$6-'СЕТ СН'!$I$26</f>
        <v>2502.3001358199999</v>
      </c>
      <c r="X156" s="36">
        <f>SUMIFS(СВЦЭМ!$D$39:$D$782,СВЦЭМ!$A$39:$A$782,$A156,СВЦЭМ!$B$39:$B$782,X$155)+'СЕТ СН'!$I$14+СВЦЭМ!$D$10+'СЕТ СН'!$I$6-'СЕТ СН'!$I$26</f>
        <v>2509.8118445</v>
      </c>
      <c r="Y156" s="36">
        <f>SUMIFS(СВЦЭМ!$D$39:$D$782,СВЦЭМ!$A$39:$A$782,$A156,СВЦЭМ!$B$39:$B$782,Y$155)+'СЕТ СН'!$I$14+СВЦЭМ!$D$10+'СЕТ СН'!$I$6-'СЕТ СН'!$I$26</f>
        <v>2505.2242456100003</v>
      </c>
      <c r="AA156" s="45"/>
    </row>
    <row r="157" spans="1:27" ht="15.75" x14ac:dyDescent="0.2">
      <c r="A157" s="35">
        <f>A156+1</f>
        <v>44897</v>
      </c>
      <c r="B157" s="36">
        <f>SUMIFS(СВЦЭМ!$D$39:$D$782,СВЦЭМ!$A$39:$A$782,$A157,СВЦЭМ!$B$39:$B$782,B$155)+'СЕТ СН'!$I$14+СВЦЭМ!$D$10+'СЕТ СН'!$I$6-'СЕТ СН'!$I$26</f>
        <v>2611.1594993199997</v>
      </c>
      <c r="C157" s="36">
        <f>SUMIFS(СВЦЭМ!$D$39:$D$782,СВЦЭМ!$A$39:$A$782,$A157,СВЦЭМ!$B$39:$B$782,C$155)+'СЕТ СН'!$I$14+СВЦЭМ!$D$10+'СЕТ СН'!$I$6-'СЕТ СН'!$I$26</f>
        <v>2612.2164030900003</v>
      </c>
      <c r="D157" s="36">
        <f>SUMIFS(СВЦЭМ!$D$39:$D$782,СВЦЭМ!$A$39:$A$782,$A157,СВЦЭМ!$B$39:$B$782,D$155)+'СЕТ СН'!$I$14+СВЦЭМ!$D$10+'СЕТ СН'!$I$6-'СЕТ СН'!$I$26</f>
        <v>2636.4960243099999</v>
      </c>
      <c r="E157" s="36">
        <f>SUMIFS(СВЦЭМ!$D$39:$D$782,СВЦЭМ!$A$39:$A$782,$A157,СВЦЭМ!$B$39:$B$782,E$155)+'СЕТ СН'!$I$14+СВЦЭМ!$D$10+'СЕТ СН'!$I$6-'СЕТ СН'!$I$26</f>
        <v>2641.17958361</v>
      </c>
      <c r="F157" s="36">
        <f>SUMIFS(СВЦЭМ!$D$39:$D$782,СВЦЭМ!$A$39:$A$782,$A157,СВЦЭМ!$B$39:$B$782,F$155)+'СЕТ СН'!$I$14+СВЦЭМ!$D$10+'СЕТ СН'!$I$6-'СЕТ СН'!$I$26</f>
        <v>2683.18673709</v>
      </c>
      <c r="G157" s="36">
        <f>SUMIFS(СВЦЭМ!$D$39:$D$782,СВЦЭМ!$A$39:$A$782,$A157,СВЦЭМ!$B$39:$B$782,G$155)+'СЕТ СН'!$I$14+СВЦЭМ!$D$10+'СЕТ СН'!$I$6-'СЕТ СН'!$I$26</f>
        <v>2652.2993212399997</v>
      </c>
      <c r="H157" s="36">
        <f>SUMIFS(СВЦЭМ!$D$39:$D$782,СВЦЭМ!$A$39:$A$782,$A157,СВЦЭМ!$B$39:$B$782,H$155)+'СЕТ СН'!$I$14+СВЦЭМ!$D$10+'СЕТ СН'!$I$6-'СЕТ СН'!$I$26</f>
        <v>2624.9424696199999</v>
      </c>
      <c r="I157" s="36">
        <f>SUMIFS(СВЦЭМ!$D$39:$D$782,СВЦЭМ!$A$39:$A$782,$A157,СВЦЭМ!$B$39:$B$782,I$155)+'СЕТ СН'!$I$14+СВЦЭМ!$D$10+'СЕТ СН'!$I$6-'СЕТ СН'!$I$26</f>
        <v>2597.3195334499997</v>
      </c>
      <c r="J157" s="36">
        <f>SUMIFS(СВЦЭМ!$D$39:$D$782,СВЦЭМ!$A$39:$A$782,$A157,СВЦЭМ!$B$39:$B$782,J$155)+'СЕТ СН'!$I$14+СВЦЭМ!$D$10+'СЕТ СН'!$I$6-'СЕТ СН'!$I$26</f>
        <v>2561.9636679800001</v>
      </c>
      <c r="K157" s="36">
        <f>SUMIFS(СВЦЭМ!$D$39:$D$782,СВЦЭМ!$A$39:$A$782,$A157,СВЦЭМ!$B$39:$B$782,K$155)+'СЕТ СН'!$I$14+СВЦЭМ!$D$10+'СЕТ СН'!$I$6-'СЕТ СН'!$I$26</f>
        <v>2537.2840961399997</v>
      </c>
      <c r="L157" s="36">
        <f>SUMIFS(СВЦЭМ!$D$39:$D$782,СВЦЭМ!$A$39:$A$782,$A157,СВЦЭМ!$B$39:$B$782,L$155)+'СЕТ СН'!$I$14+СВЦЭМ!$D$10+'СЕТ СН'!$I$6-'СЕТ СН'!$I$26</f>
        <v>2524.21651819</v>
      </c>
      <c r="M157" s="36">
        <f>SUMIFS(СВЦЭМ!$D$39:$D$782,СВЦЭМ!$A$39:$A$782,$A157,СВЦЭМ!$B$39:$B$782,M$155)+'СЕТ СН'!$I$14+СВЦЭМ!$D$10+'СЕТ СН'!$I$6-'СЕТ СН'!$I$26</f>
        <v>2516.8480948599999</v>
      </c>
      <c r="N157" s="36">
        <f>SUMIFS(СВЦЭМ!$D$39:$D$782,СВЦЭМ!$A$39:$A$782,$A157,СВЦЭМ!$B$39:$B$782,N$155)+'СЕТ СН'!$I$14+СВЦЭМ!$D$10+'СЕТ СН'!$I$6-'СЕТ СН'!$I$26</f>
        <v>2541.7457775299999</v>
      </c>
      <c r="O157" s="36">
        <f>SUMIFS(СВЦЭМ!$D$39:$D$782,СВЦЭМ!$A$39:$A$782,$A157,СВЦЭМ!$B$39:$B$782,O$155)+'СЕТ СН'!$I$14+СВЦЭМ!$D$10+'СЕТ СН'!$I$6-'СЕТ СН'!$I$26</f>
        <v>2547.78515569</v>
      </c>
      <c r="P157" s="36">
        <f>SUMIFS(СВЦЭМ!$D$39:$D$782,СВЦЭМ!$A$39:$A$782,$A157,СВЦЭМ!$B$39:$B$782,P$155)+'СЕТ СН'!$I$14+СВЦЭМ!$D$10+'СЕТ СН'!$I$6-'СЕТ СН'!$I$26</f>
        <v>2556.5004134299998</v>
      </c>
      <c r="Q157" s="36">
        <f>SUMIFS(СВЦЭМ!$D$39:$D$782,СВЦЭМ!$A$39:$A$782,$A157,СВЦЭМ!$B$39:$B$782,Q$155)+'СЕТ СН'!$I$14+СВЦЭМ!$D$10+'СЕТ СН'!$I$6-'СЕТ СН'!$I$26</f>
        <v>2563.0876554900001</v>
      </c>
      <c r="R157" s="36">
        <f>SUMIFS(СВЦЭМ!$D$39:$D$782,СВЦЭМ!$A$39:$A$782,$A157,СВЦЭМ!$B$39:$B$782,R$155)+'СЕТ СН'!$I$14+СВЦЭМ!$D$10+'СЕТ СН'!$I$6-'СЕТ СН'!$I$26</f>
        <v>2526.5656851700001</v>
      </c>
      <c r="S157" s="36">
        <f>SUMIFS(СВЦЭМ!$D$39:$D$782,СВЦЭМ!$A$39:$A$782,$A157,СВЦЭМ!$B$39:$B$782,S$155)+'СЕТ СН'!$I$14+СВЦЭМ!$D$10+'СЕТ СН'!$I$6-'СЕТ СН'!$I$26</f>
        <v>2517.5245364000002</v>
      </c>
      <c r="T157" s="36">
        <f>SUMIFS(СВЦЭМ!$D$39:$D$782,СВЦЭМ!$A$39:$A$782,$A157,СВЦЭМ!$B$39:$B$782,T$155)+'СЕТ СН'!$I$14+СВЦЭМ!$D$10+'СЕТ СН'!$I$6-'СЕТ СН'!$I$26</f>
        <v>2485.92954848</v>
      </c>
      <c r="U157" s="36">
        <f>SUMIFS(СВЦЭМ!$D$39:$D$782,СВЦЭМ!$A$39:$A$782,$A157,СВЦЭМ!$B$39:$B$782,U$155)+'СЕТ СН'!$I$14+СВЦЭМ!$D$10+'СЕТ СН'!$I$6-'СЕТ СН'!$I$26</f>
        <v>2497.1471105999999</v>
      </c>
      <c r="V157" s="36">
        <f>SUMIFS(СВЦЭМ!$D$39:$D$782,СВЦЭМ!$A$39:$A$782,$A157,СВЦЭМ!$B$39:$B$782,V$155)+'СЕТ СН'!$I$14+СВЦЭМ!$D$10+'СЕТ СН'!$I$6-'СЕТ СН'!$I$26</f>
        <v>2508.48731503</v>
      </c>
      <c r="W157" s="36">
        <f>SUMIFS(СВЦЭМ!$D$39:$D$782,СВЦЭМ!$A$39:$A$782,$A157,СВЦЭМ!$B$39:$B$782,W$155)+'СЕТ СН'!$I$14+СВЦЭМ!$D$10+'СЕТ СН'!$I$6-'СЕТ СН'!$I$26</f>
        <v>2520.8355167700001</v>
      </c>
      <c r="X157" s="36">
        <f>SUMIFS(СВЦЭМ!$D$39:$D$782,СВЦЭМ!$A$39:$A$782,$A157,СВЦЭМ!$B$39:$B$782,X$155)+'СЕТ СН'!$I$14+СВЦЭМ!$D$10+'СЕТ СН'!$I$6-'СЕТ СН'!$I$26</f>
        <v>2546.60464882</v>
      </c>
      <c r="Y157" s="36">
        <f>SUMIFS(СВЦЭМ!$D$39:$D$782,СВЦЭМ!$A$39:$A$782,$A157,СВЦЭМ!$B$39:$B$782,Y$155)+'СЕТ СН'!$I$14+СВЦЭМ!$D$10+'СЕТ СН'!$I$6-'СЕТ СН'!$I$26</f>
        <v>2583.5137296000003</v>
      </c>
    </row>
    <row r="158" spans="1:27" ht="15.75" x14ac:dyDescent="0.2">
      <c r="A158" s="35">
        <f t="shared" ref="A158:A186" si="4">A157+1</f>
        <v>44898</v>
      </c>
      <c r="B158" s="36">
        <f>SUMIFS(СВЦЭМ!$D$39:$D$782,СВЦЭМ!$A$39:$A$782,$A158,СВЦЭМ!$B$39:$B$782,B$155)+'СЕТ СН'!$I$14+СВЦЭМ!$D$10+'СЕТ СН'!$I$6-'СЕТ СН'!$I$26</f>
        <v>2455.9875268599999</v>
      </c>
      <c r="C158" s="36">
        <f>SUMIFS(СВЦЭМ!$D$39:$D$782,СВЦЭМ!$A$39:$A$782,$A158,СВЦЭМ!$B$39:$B$782,C$155)+'СЕТ СН'!$I$14+СВЦЭМ!$D$10+'СЕТ СН'!$I$6-'СЕТ СН'!$I$26</f>
        <v>2471.7903805799997</v>
      </c>
      <c r="D158" s="36">
        <f>SUMIFS(СВЦЭМ!$D$39:$D$782,СВЦЭМ!$A$39:$A$782,$A158,СВЦЭМ!$B$39:$B$782,D$155)+'СЕТ СН'!$I$14+СВЦЭМ!$D$10+'СЕТ СН'!$I$6-'СЕТ СН'!$I$26</f>
        <v>2498.8704796000002</v>
      </c>
      <c r="E158" s="36">
        <f>SUMIFS(СВЦЭМ!$D$39:$D$782,СВЦЭМ!$A$39:$A$782,$A158,СВЦЭМ!$B$39:$B$782,E$155)+'СЕТ СН'!$I$14+СВЦЭМ!$D$10+'СЕТ СН'!$I$6-'СЕТ СН'!$I$26</f>
        <v>2539.7639919399999</v>
      </c>
      <c r="F158" s="36">
        <f>SUMIFS(СВЦЭМ!$D$39:$D$782,СВЦЭМ!$A$39:$A$782,$A158,СВЦЭМ!$B$39:$B$782,F$155)+'СЕТ СН'!$I$14+СВЦЭМ!$D$10+'СЕТ СН'!$I$6-'СЕТ СН'!$I$26</f>
        <v>2568.2561468399999</v>
      </c>
      <c r="G158" s="36">
        <f>SUMIFS(СВЦЭМ!$D$39:$D$782,СВЦЭМ!$A$39:$A$782,$A158,СВЦЭМ!$B$39:$B$782,G$155)+'СЕТ СН'!$I$14+СВЦЭМ!$D$10+'СЕТ СН'!$I$6-'СЕТ СН'!$I$26</f>
        <v>2551.3923818399999</v>
      </c>
      <c r="H158" s="36">
        <f>SUMIFS(СВЦЭМ!$D$39:$D$782,СВЦЭМ!$A$39:$A$782,$A158,СВЦЭМ!$B$39:$B$782,H$155)+'СЕТ СН'!$I$14+СВЦЭМ!$D$10+'СЕТ СН'!$I$6-'СЕТ СН'!$I$26</f>
        <v>2535.1476809400001</v>
      </c>
      <c r="I158" s="36">
        <f>SUMIFS(СВЦЭМ!$D$39:$D$782,СВЦЭМ!$A$39:$A$782,$A158,СВЦЭМ!$B$39:$B$782,I$155)+'СЕТ СН'!$I$14+СВЦЭМ!$D$10+'СЕТ СН'!$I$6-'СЕТ СН'!$I$26</f>
        <v>2520.23453918</v>
      </c>
      <c r="J158" s="36">
        <f>SUMIFS(СВЦЭМ!$D$39:$D$782,СВЦЭМ!$A$39:$A$782,$A158,СВЦЭМ!$B$39:$B$782,J$155)+'СЕТ СН'!$I$14+СВЦЭМ!$D$10+'СЕТ СН'!$I$6-'СЕТ СН'!$I$26</f>
        <v>2484.8194977799999</v>
      </c>
      <c r="K158" s="36">
        <f>SUMIFS(СВЦЭМ!$D$39:$D$782,СВЦЭМ!$A$39:$A$782,$A158,СВЦЭМ!$B$39:$B$782,K$155)+'СЕТ СН'!$I$14+СВЦЭМ!$D$10+'СЕТ СН'!$I$6-'СЕТ СН'!$I$26</f>
        <v>2473.0795488399999</v>
      </c>
      <c r="L158" s="36">
        <f>SUMIFS(СВЦЭМ!$D$39:$D$782,СВЦЭМ!$A$39:$A$782,$A158,СВЦЭМ!$B$39:$B$782,L$155)+'СЕТ СН'!$I$14+СВЦЭМ!$D$10+'СЕТ СН'!$I$6-'СЕТ СН'!$I$26</f>
        <v>2449.2673595300002</v>
      </c>
      <c r="M158" s="36">
        <f>SUMIFS(СВЦЭМ!$D$39:$D$782,СВЦЭМ!$A$39:$A$782,$A158,СВЦЭМ!$B$39:$B$782,M$155)+'СЕТ СН'!$I$14+СВЦЭМ!$D$10+'СЕТ СН'!$I$6-'СЕТ СН'!$I$26</f>
        <v>2455.7843634199999</v>
      </c>
      <c r="N158" s="36">
        <f>SUMIFS(СВЦЭМ!$D$39:$D$782,СВЦЭМ!$A$39:$A$782,$A158,СВЦЭМ!$B$39:$B$782,N$155)+'СЕТ СН'!$I$14+СВЦЭМ!$D$10+'СЕТ СН'!$I$6-'СЕТ СН'!$I$26</f>
        <v>2432.7662490800003</v>
      </c>
      <c r="O158" s="36">
        <f>SUMIFS(СВЦЭМ!$D$39:$D$782,СВЦЭМ!$A$39:$A$782,$A158,СВЦЭМ!$B$39:$B$782,O$155)+'СЕТ СН'!$I$14+СВЦЭМ!$D$10+'СЕТ СН'!$I$6-'СЕТ СН'!$I$26</f>
        <v>2442.4069223799997</v>
      </c>
      <c r="P158" s="36">
        <f>SUMIFS(СВЦЭМ!$D$39:$D$782,СВЦЭМ!$A$39:$A$782,$A158,СВЦЭМ!$B$39:$B$782,P$155)+'СЕТ СН'!$I$14+СВЦЭМ!$D$10+'СЕТ СН'!$I$6-'СЕТ СН'!$I$26</f>
        <v>2461.27127965</v>
      </c>
      <c r="Q158" s="36">
        <f>SUMIFS(СВЦЭМ!$D$39:$D$782,СВЦЭМ!$A$39:$A$782,$A158,СВЦЭМ!$B$39:$B$782,Q$155)+'СЕТ СН'!$I$14+СВЦЭМ!$D$10+'СЕТ СН'!$I$6-'СЕТ СН'!$I$26</f>
        <v>2494.9530999399999</v>
      </c>
      <c r="R158" s="36">
        <f>SUMIFS(СВЦЭМ!$D$39:$D$782,СВЦЭМ!$A$39:$A$782,$A158,СВЦЭМ!$B$39:$B$782,R$155)+'СЕТ СН'!$I$14+СВЦЭМ!$D$10+'СЕТ СН'!$I$6-'СЕТ СН'!$I$26</f>
        <v>2498.25697833</v>
      </c>
      <c r="S158" s="36">
        <f>SUMIFS(СВЦЭМ!$D$39:$D$782,СВЦЭМ!$A$39:$A$782,$A158,СВЦЭМ!$B$39:$B$782,S$155)+'СЕТ СН'!$I$14+СВЦЭМ!$D$10+'СЕТ СН'!$I$6-'СЕТ СН'!$I$26</f>
        <v>2450.4166485699998</v>
      </c>
      <c r="T158" s="36">
        <f>SUMIFS(СВЦЭМ!$D$39:$D$782,СВЦЭМ!$A$39:$A$782,$A158,СВЦЭМ!$B$39:$B$782,T$155)+'СЕТ СН'!$I$14+СВЦЭМ!$D$10+'СЕТ СН'!$I$6-'СЕТ СН'!$I$26</f>
        <v>2406.9004982199999</v>
      </c>
      <c r="U158" s="36">
        <f>SUMIFS(СВЦЭМ!$D$39:$D$782,СВЦЭМ!$A$39:$A$782,$A158,СВЦЭМ!$B$39:$B$782,U$155)+'СЕТ СН'!$I$14+СВЦЭМ!$D$10+'СЕТ СН'!$I$6-'СЕТ СН'!$I$26</f>
        <v>2418.9128013199997</v>
      </c>
      <c r="V158" s="36">
        <f>SUMIFS(СВЦЭМ!$D$39:$D$782,СВЦЭМ!$A$39:$A$782,$A158,СВЦЭМ!$B$39:$B$782,V$155)+'СЕТ СН'!$I$14+СВЦЭМ!$D$10+'СЕТ СН'!$I$6-'СЕТ СН'!$I$26</f>
        <v>2444.4720536099999</v>
      </c>
      <c r="W158" s="36">
        <f>SUMIFS(СВЦЭМ!$D$39:$D$782,СВЦЭМ!$A$39:$A$782,$A158,СВЦЭМ!$B$39:$B$782,W$155)+'СЕТ СН'!$I$14+СВЦЭМ!$D$10+'СЕТ СН'!$I$6-'СЕТ СН'!$I$26</f>
        <v>2449.3662251999999</v>
      </c>
      <c r="X158" s="36">
        <f>SUMIFS(СВЦЭМ!$D$39:$D$782,СВЦЭМ!$A$39:$A$782,$A158,СВЦЭМ!$B$39:$B$782,X$155)+'СЕТ СН'!$I$14+СВЦЭМ!$D$10+'СЕТ СН'!$I$6-'СЕТ СН'!$I$26</f>
        <v>2463.1023934099999</v>
      </c>
      <c r="Y158" s="36">
        <f>SUMIFS(СВЦЭМ!$D$39:$D$782,СВЦЭМ!$A$39:$A$782,$A158,СВЦЭМ!$B$39:$B$782,Y$155)+'СЕТ СН'!$I$14+СВЦЭМ!$D$10+'СЕТ СН'!$I$6-'СЕТ СН'!$I$26</f>
        <v>2466.7915901199999</v>
      </c>
    </row>
    <row r="159" spans="1:27" ht="15.75" x14ac:dyDescent="0.2">
      <c r="A159" s="35">
        <f t="shared" si="4"/>
        <v>44899</v>
      </c>
      <c r="B159" s="36">
        <f>SUMIFS(СВЦЭМ!$D$39:$D$782,СВЦЭМ!$A$39:$A$782,$A159,СВЦЭМ!$B$39:$B$782,B$155)+'СЕТ СН'!$I$14+СВЦЭМ!$D$10+'СЕТ СН'!$I$6-'СЕТ СН'!$I$26</f>
        <v>2507.55971439</v>
      </c>
      <c r="C159" s="36">
        <f>SUMIFS(СВЦЭМ!$D$39:$D$782,СВЦЭМ!$A$39:$A$782,$A159,СВЦЭМ!$B$39:$B$782,C$155)+'СЕТ СН'!$I$14+СВЦЭМ!$D$10+'СЕТ СН'!$I$6-'СЕТ СН'!$I$26</f>
        <v>2560.8135351599999</v>
      </c>
      <c r="D159" s="36">
        <f>SUMIFS(СВЦЭМ!$D$39:$D$782,СВЦЭМ!$A$39:$A$782,$A159,СВЦЭМ!$B$39:$B$782,D$155)+'СЕТ СН'!$I$14+СВЦЭМ!$D$10+'СЕТ СН'!$I$6-'СЕТ СН'!$I$26</f>
        <v>2600.4080564799997</v>
      </c>
      <c r="E159" s="36">
        <f>SUMIFS(СВЦЭМ!$D$39:$D$782,СВЦЭМ!$A$39:$A$782,$A159,СВЦЭМ!$B$39:$B$782,E$155)+'СЕТ СН'!$I$14+СВЦЭМ!$D$10+'СЕТ СН'!$I$6-'СЕТ СН'!$I$26</f>
        <v>2615.0041835499997</v>
      </c>
      <c r="F159" s="36">
        <f>SUMIFS(СВЦЭМ!$D$39:$D$782,СВЦЭМ!$A$39:$A$782,$A159,СВЦЭМ!$B$39:$B$782,F$155)+'СЕТ СН'!$I$14+СВЦЭМ!$D$10+'СЕТ СН'!$I$6-'СЕТ СН'!$I$26</f>
        <v>2616.2989130200003</v>
      </c>
      <c r="G159" s="36">
        <f>SUMIFS(СВЦЭМ!$D$39:$D$782,СВЦЭМ!$A$39:$A$782,$A159,СВЦЭМ!$B$39:$B$782,G$155)+'СЕТ СН'!$I$14+СВЦЭМ!$D$10+'СЕТ СН'!$I$6-'СЕТ СН'!$I$26</f>
        <v>2617.1424224399998</v>
      </c>
      <c r="H159" s="36">
        <f>SUMIFS(СВЦЭМ!$D$39:$D$782,СВЦЭМ!$A$39:$A$782,$A159,СВЦЭМ!$B$39:$B$782,H$155)+'СЕТ СН'!$I$14+СВЦЭМ!$D$10+'СЕТ СН'!$I$6-'СЕТ СН'!$I$26</f>
        <v>2628.6988236799998</v>
      </c>
      <c r="I159" s="36">
        <f>SUMIFS(СВЦЭМ!$D$39:$D$782,СВЦЭМ!$A$39:$A$782,$A159,СВЦЭМ!$B$39:$B$782,I$155)+'СЕТ СН'!$I$14+СВЦЭМ!$D$10+'СЕТ СН'!$I$6-'СЕТ СН'!$I$26</f>
        <v>2591.79456519</v>
      </c>
      <c r="J159" s="36">
        <f>SUMIFS(СВЦЭМ!$D$39:$D$782,СВЦЭМ!$A$39:$A$782,$A159,СВЦЭМ!$B$39:$B$782,J$155)+'СЕТ СН'!$I$14+СВЦЭМ!$D$10+'СЕТ СН'!$I$6-'СЕТ СН'!$I$26</f>
        <v>2569.6955681600002</v>
      </c>
      <c r="K159" s="36">
        <f>SUMIFS(СВЦЭМ!$D$39:$D$782,СВЦЭМ!$A$39:$A$782,$A159,СВЦЭМ!$B$39:$B$782,K$155)+'СЕТ СН'!$I$14+СВЦЭМ!$D$10+'СЕТ СН'!$I$6-'СЕТ СН'!$I$26</f>
        <v>2516.85180459</v>
      </c>
      <c r="L159" s="36">
        <f>SUMIFS(СВЦЭМ!$D$39:$D$782,СВЦЭМ!$A$39:$A$782,$A159,СВЦЭМ!$B$39:$B$782,L$155)+'СЕТ СН'!$I$14+СВЦЭМ!$D$10+'СЕТ СН'!$I$6-'СЕТ СН'!$I$26</f>
        <v>2483.13976834</v>
      </c>
      <c r="M159" s="36">
        <f>SUMIFS(СВЦЭМ!$D$39:$D$782,СВЦЭМ!$A$39:$A$782,$A159,СВЦЭМ!$B$39:$B$782,M$155)+'СЕТ СН'!$I$14+СВЦЭМ!$D$10+'СЕТ СН'!$I$6-'СЕТ СН'!$I$26</f>
        <v>2487.28615885</v>
      </c>
      <c r="N159" s="36">
        <f>SUMIFS(СВЦЭМ!$D$39:$D$782,СВЦЭМ!$A$39:$A$782,$A159,СВЦЭМ!$B$39:$B$782,N$155)+'СЕТ СН'!$I$14+СВЦЭМ!$D$10+'СЕТ СН'!$I$6-'СЕТ СН'!$I$26</f>
        <v>2496.9709362399999</v>
      </c>
      <c r="O159" s="36">
        <f>SUMIFS(СВЦЭМ!$D$39:$D$782,СВЦЭМ!$A$39:$A$782,$A159,СВЦЭМ!$B$39:$B$782,O$155)+'СЕТ СН'!$I$14+СВЦЭМ!$D$10+'СЕТ СН'!$I$6-'СЕТ СН'!$I$26</f>
        <v>2501.1074158399997</v>
      </c>
      <c r="P159" s="36">
        <f>SUMIFS(СВЦЭМ!$D$39:$D$782,СВЦЭМ!$A$39:$A$782,$A159,СВЦЭМ!$B$39:$B$782,P$155)+'СЕТ СН'!$I$14+СВЦЭМ!$D$10+'СЕТ СН'!$I$6-'СЕТ СН'!$I$26</f>
        <v>2513.7258476300003</v>
      </c>
      <c r="Q159" s="36">
        <f>SUMIFS(СВЦЭМ!$D$39:$D$782,СВЦЭМ!$A$39:$A$782,$A159,СВЦЭМ!$B$39:$B$782,Q$155)+'СЕТ СН'!$I$14+СВЦЭМ!$D$10+'СЕТ СН'!$I$6-'СЕТ СН'!$I$26</f>
        <v>2515.6747018000001</v>
      </c>
      <c r="R159" s="36">
        <f>SUMIFS(СВЦЭМ!$D$39:$D$782,СВЦЭМ!$A$39:$A$782,$A159,СВЦЭМ!$B$39:$B$782,R$155)+'СЕТ СН'!$I$14+СВЦЭМ!$D$10+'СЕТ СН'!$I$6-'СЕТ СН'!$I$26</f>
        <v>2496.1361663099997</v>
      </c>
      <c r="S159" s="36">
        <f>SUMIFS(СВЦЭМ!$D$39:$D$782,СВЦЭМ!$A$39:$A$782,$A159,СВЦЭМ!$B$39:$B$782,S$155)+'СЕТ СН'!$I$14+СВЦЭМ!$D$10+'СЕТ СН'!$I$6-'СЕТ СН'!$I$26</f>
        <v>2458.0528965900003</v>
      </c>
      <c r="T159" s="36">
        <f>SUMIFS(СВЦЭМ!$D$39:$D$782,СВЦЭМ!$A$39:$A$782,$A159,СВЦЭМ!$B$39:$B$782,T$155)+'СЕТ СН'!$I$14+СВЦЭМ!$D$10+'СЕТ СН'!$I$6-'СЕТ СН'!$I$26</f>
        <v>2460.5113489599999</v>
      </c>
      <c r="U159" s="36">
        <f>SUMIFS(СВЦЭМ!$D$39:$D$782,СВЦЭМ!$A$39:$A$782,$A159,СВЦЭМ!$B$39:$B$782,U$155)+'СЕТ СН'!$I$14+СВЦЭМ!$D$10+'СЕТ СН'!$I$6-'СЕТ СН'!$I$26</f>
        <v>2477.8197026999997</v>
      </c>
      <c r="V159" s="36">
        <f>SUMIFS(СВЦЭМ!$D$39:$D$782,СВЦЭМ!$A$39:$A$782,$A159,СВЦЭМ!$B$39:$B$782,V$155)+'СЕТ СН'!$I$14+СВЦЭМ!$D$10+'СЕТ СН'!$I$6-'СЕТ СН'!$I$26</f>
        <v>2496.46718702</v>
      </c>
      <c r="W159" s="36">
        <f>SUMIFS(СВЦЭМ!$D$39:$D$782,СВЦЭМ!$A$39:$A$782,$A159,СВЦЭМ!$B$39:$B$782,W$155)+'СЕТ СН'!$I$14+СВЦЭМ!$D$10+'СЕТ СН'!$I$6-'СЕТ СН'!$I$26</f>
        <v>2504.88941548</v>
      </c>
      <c r="X159" s="36">
        <f>SUMIFS(СВЦЭМ!$D$39:$D$782,СВЦЭМ!$A$39:$A$782,$A159,СВЦЭМ!$B$39:$B$782,X$155)+'СЕТ СН'!$I$14+СВЦЭМ!$D$10+'СЕТ СН'!$I$6-'СЕТ СН'!$I$26</f>
        <v>2532.4965428699998</v>
      </c>
      <c r="Y159" s="36">
        <f>SUMIFS(СВЦЭМ!$D$39:$D$782,СВЦЭМ!$A$39:$A$782,$A159,СВЦЭМ!$B$39:$B$782,Y$155)+'СЕТ СН'!$I$14+СВЦЭМ!$D$10+'СЕТ СН'!$I$6-'СЕТ СН'!$I$26</f>
        <v>2549.15325467</v>
      </c>
    </row>
    <row r="160" spans="1:27" ht="15.75" x14ac:dyDescent="0.2">
      <c r="A160" s="35">
        <f t="shared" si="4"/>
        <v>44900</v>
      </c>
      <c r="B160" s="36">
        <f>SUMIFS(СВЦЭМ!$D$39:$D$782,СВЦЭМ!$A$39:$A$782,$A160,СВЦЭМ!$B$39:$B$782,B$155)+'СЕТ СН'!$I$14+СВЦЭМ!$D$10+'СЕТ СН'!$I$6-'СЕТ СН'!$I$26</f>
        <v>2560.9627979899997</v>
      </c>
      <c r="C160" s="36">
        <f>SUMIFS(СВЦЭМ!$D$39:$D$782,СВЦЭМ!$A$39:$A$782,$A160,СВЦЭМ!$B$39:$B$782,C$155)+'СЕТ СН'!$I$14+СВЦЭМ!$D$10+'СЕТ СН'!$I$6-'СЕТ СН'!$I$26</f>
        <v>2599.1932530200002</v>
      </c>
      <c r="D160" s="36">
        <f>SUMIFS(СВЦЭМ!$D$39:$D$782,СВЦЭМ!$A$39:$A$782,$A160,СВЦЭМ!$B$39:$B$782,D$155)+'СЕТ СН'!$I$14+СВЦЭМ!$D$10+'СЕТ СН'!$I$6-'СЕТ СН'!$I$26</f>
        <v>2587.6835653500002</v>
      </c>
      <c r="E160" s="36">
        <f>SUMIFS(СВЦЭМ!$D$39:$D$782,СВЦЭМ!$A$39:$A$782,$A160,СВЦЭМ!$B$39:$B$782,E$155)+'СЕТ СН'!$I$14+СВЦЭМ!$D$10+'СЕТ СН'!$I$6-'СЕТ СН'!$I$26</f>
        <v>2602.8481582899999</v>
      </c>
      <c r="F160" s="36">
        <f>SUMIFS(СВЦЭМ!$D$39:$D$782,СВЦЭМ!$A$39:$A$782,$A160,СВЦЭМ!$B$39:$B$782,F$155)+'СЕТ СН'!$I$14+СВЦЭМ!$D$10+'СЕТ СН'!$I$6-'СЕТ СН'!$I$26</f>
        <v>2613.58109556</v>
      </c>
      <c r="G160" s="36">
        <f>SUMIFS(СВЦЭМ!$D$39:$D$782,СВЦЭМ!$A$39:$A$782,$A160,СВЦЭМ!$B$39:$B$782,G$155)+'СЕТ СН'!$I$14+СВЦЭМ!$D$10+'СЕТ СН'!$I$6-'СЕТ СН'!$I$26</f>
        <v>2606.5297733299999</v>
      </c>
      <c r="H160" s="36">
        <f>SUMIFS(СВЦЭМ!$D$39:$D$782,СВЦЭМ!$A$39:$A$782,$A160,СВЦЭМ!$B$39:$B$782,H$155)+'СЕТ СН'!$I$14+СВЦЭМ!$D$10+'СЕТ СН'!$I$6-'СЕТ СН'!$I$26</f>
        <v>2554.6303355299997</v>
      </c>
      <c r="I160" s="36">
        <f>SUMIFS(СВЦЭМ!$D$39:$D$782,СВЦЭМ!$A$39:$A$782,$A160,СВЦЭМ!$B$39:$B$782,I$155)+'СЕТ СН'!$I$14+СВЦЭМ!$D$10+'СЕТ СН'!$I$6-'СЕТ СН'!$I$26</f>
        <v>2514.1141349499999</v>
      </c>
      <c r="J160" s="36">
        <f>SUMIFS(СВЦЭМ!$D$39:$D$782,СВЦЭМ!$A$39:$A$782,$A160,СВЦЭМ!$B$39:$B$782,J$155)+'СЕТ СН'!$I$14+СВЦЭМ!$D$10+'СЕТ СН'!$I$6-'СЕТ СН'!$I$26</f>
        <v>2516.4126832800002</v>
      </c>
      <c r="K160" s="36">
        <f>SUMIFS(СВЦЭМ!$D$39:$D$782,СВЦЭМ!$A$39:$A$782,$A160,СВЦЭМ!$B$39:$B$782,K$155)+'СЕТ СН'!$I$14+СВЦЭМ!$D$10+'СЕТ СН'!$I$6-'СЕТ СН'!$I$26</f>
        <v>2500.5113222700002</v>
      </c>
      <c r="L160" s="36">
        <f>SUMIFS(СВЦЭМ!$D$39:$D$782,СВЦЭМ!$A$39:$A$782,$A160,СВЦЭМ!$B$39:$B$782,L$155)+'СЕТ СН'!$I$14+СВЦЭМ!$D$10+'СЕТ СН'!$I$6-'СЕТ СН'!$I$26</f>
        <v>2483.8634146499999</v>
      </c>
      <c r="M160" s="36">
        <f>SUMIFS(СВЦЭМ!$D$39:$D$782,СВЦЭМ!$A$39:$A$782,$A160,СВЦЭМ!$B$39:$B$782,M$155)+'СЕТ СН'!$I$14+СВЦЭМ!$D$10+'СЕТ СН'!$I$6-'СЕТ СН'!$I$26</f>
        <v>2501.82841121</v>
      </c>
      <c r="N160" s="36">
        <f>SUMIFS(СВЦЭМ!$D$39:$D$782,СВЦЭМ!$A$39:$A$782,$A160,СВЦЭМ!$B$39:$B$782,N$155)+'СЕТ СН'!$I$14+СВЦЭМ!$D$10+'СЕТ СН'!$I$6-'СЕТ СН'!$I$26</f>
        <v>2511.2432084499997</v>
      </c>
      <c r="O160" s="36">
        <f>SUMIFS(СВЦЭМ!$D$39:$D$782,СВЦЭМ!$A$39:$A$782,$A160,СВЦЭМ!$B$39:$B$782,O$155)+'СЕТ СН'!$I$14+СВЦЭМ!$D$10+'СЕТ СН'!$I$6-'СЕТ СН'!$I$26</f>
        <v>2511.9860099699999</v>
      </c>
      <c r="P160" s="36">
        <f>SUMIFS(СВЦЭМ!$D$39:$D$782,СВЦЭМ!$A$39:$A$782,$A160,СВЦЭМ!$B$39:$B$782,P$155)+'СЕТ СН'!$I$14+СВЦЭМ!$D$10+'СЕТ СН'!$I$6-'СЕТ СН'!$I$26</f>
        <v>2519.2242743400002</v>
      </c>
      <c r="Q160" s="36">
        <f>SUMIFS(СВЦЭМ!$D$39:$D$782,СВЦЭМ!$A$39:$A$782,$A160,СВЦЭМ!$B$39:$B$782,Q$155)+'СЕТ СН'!$I$14+СВЦЭМ!$D$10+'СЕТ СН'!$I$6-'СЕТ СН'!$I$26</f>
        <v>2517.0334125999998</v>
      </c>
      <c r="R160" s="36">
        <f>SUMIFS(СВЦЭМ!$D$39:$D$782,СВЦЭМ!$A$39:$A$782,$A160,СВЦЭМ!$B$39:$B$782,R$155)+'СЕТ СН'!$I$14+СВЦЭМ!$D$10+'СЕТ СН'!$I$6-'СЕТ СН'!$I$26</f>
        <v>2503.0880783000002</v>
      </c>
      <c r="S160" s="36">
        <f>SUMIFS(СВЦЭМ!$D$39:$D$782,СВЦЭМ!$A$39:$A$782,$A160,СВЦЭМ!$B$39:$B$782,S$155)+'СЕТ СН'!$I$14+СВЦЭМ!$D$10+'СЕТ СН'!$I$6-'СЕТ СН'!$I$26</f>
        <v>2458.2503585100003</v>
      </c>
      <c r="T160" s="36">
        <f>SUMIFS(СВЦЭМ!$D$39:$D$782,СВЦЭМ!$A$39:$A$782,$A160,СВЦЭМ!$B$39:$B$782,T$155)+'СЕТ СН'!$I$14+СВЦЭМ!$D$10+'СЕТ СН'!$I$6-'СЕТ СН'!$I$26</f>
        <v>2439.9379460800001</v>
      </c>
      <c r="U160" s="36">
        <f>SUMIFS(СВЦЭМ!$D$39:$D$782,СВЦЭМ!$A$39:$A$782,$A160,СВЦЭМ!$B$39:$B$782,U$155)+'СЕТ СН'!$I$14+СВЦЭМ!$D$10+'СЕТ СН'!$I$6-'СЕТ СН'!$I$26</f>
        <v>2437.0392546000003</v>
      </c>
      <c r="V160" s="36">
        <f>SUMIFS(СВЦЭМ!$D$39:$D$782,СВЦЭМ!$A$39:$A$782,$A160,СВЦЭМ!$B$39:$B$782,V$155)+'СЕТ СН'!$I$14+СВЦЭМ!$D$10+'СЕТ СН'!$I$6-'СЕТ СН'!$I$26</f>
        <v>2473.2403435300002</v>
      </c>
      <c r="W160" s="36">
        <f>SUMIFS(СВЦЭМ!$D$39:$D$782,СВЦЭМ!$A$39:$A$782,$A160,СВЦЭМ!$B$39:$B$782,W$155)+'СЕТ СН'!$I$14+СВЦЭМ!$D$10+'СЕТ СН'!$I$6-'СЕТ СН'!$I$26</f>
        <v>2502.8542464699999</v>
      </c>
      <c r="X160" s="36">
        <f>SUMIFS(СВЦЭМ!$D$39:$D$782,СВЦЭМ!$A$39:$A$782,$A160,СВЦЭМ!$B$39:$B$782,X$155)+'СЕТ СН'!$I$14+СВЦЭМ!$D$10+'СЕТ СН'!$I$6-'СЕТ СН'!$I$26</f>
        <v>2531.3293040999997</v>
      </c>
      <c r="Y160" s="36">
        <f>SUMIFS(СВЦЭМ!$D$39:$D$782,СВЦЭМ!$A$39:$A$782,$A160,СВЦЭМ!$B$39:$B$782,Y$155)+'СЕТ СН'!$I$14+СВЦЭМ!$D$10+'СЕТ СН'!$I$6-'СЕТ СН'!$I$26</f>
        <v>2536.0546160900003</v>
      </c>
    </row>
    <row r="161" spans="1:25" ht="15.75" x14ac:dyDescent="0.2">
      <c r="A161" s="35">
        <f t="shared" si="4"/>
        <v>44901</v>
      </c>
      <c r="B161" s="36">
        <f>SUMIFS(СВЦЭМ!$D$39:$D$782,СВЦЭМ!$A$39:$A$782,$A161,СВЦЭМ!$B$39:$B$782,B$155)+'СЕТ СН'!$I$14+СВЦЭМ!$D$10+'СЕТ СН'!$I$6-'СЕТ СН'!$I$26</f>
        <v>2473.77449445</v>
      </c>
      <c r="C161" s="36">
        <f>SUMIFS(СВЦЭМ!$D$39:$D$782,СВЦЭМ!$A$39:$A$782,$A161,СВЦЭМ!$B$39:$B$782,C$155)+'СЕТ СН'!$I$14+СВЦЭМ!$D$10+'СЕТ СН'!$I$6-'СЕТ СН'!$I$26</f>
        <v>2507.3754336800002</v>
      </c>
      <c r="D161" s="36">
        <f>SUMIFS(СВЦЭМ!$D$39:$D$782,СВЦЭМ!$A$39:$A$782,$A161,СВЦЭМ!$B$39:$B$782,D$155)+'СЕТ СН'!$I$14+СВЦЭМ!$D$10+'СЕТ СН'!$I$6-'СЕТ СН'!$I$26</f>
        <v>2536.8966336799999</v>
      </c>
      <c r="E161" s="36">
        <f>SUMIFS(СВЦЭМ!$D$39:$D$782,СВЦЭМ!$A$39:$A$782,$A161,СВЦЭМ!$B$39:$B$782,E$155)+'СЕТ СН'!$I$14+СВЦЭМ!$D$10+'СЕТ СН'!$I$6-'СЕТ СН'!$I$26</f>
        <v>2541.1115344600003</v>
      </c>
      <c r="F161" s="36">
        <f>SUMIFS(СВЦЭМ!$D$39:$D$782,СВЦЭМ!$A$39:$A$782,$A161,СВЦЭМ!$B$39:$B$782,F$155)+'СЕТ СН'!$I$14+СВЦЭМ!$D$10+'СЕТ СН'!$I$6-'СЕТ СН'!$I$26</f>
        <v>2565.2943474799999</v>
      </c>
      <c r="G161" s="36">
        <f>SUMIFS(СВЦЭМ!$D$39:$D$782,СВЦЭМ!$A$39:$A$782,$A161,СВЦЭМ!$B$39:$B$782,G$155)+'СЕТ СН'!$I$14+СВЦЭМ!$D$10+'СЕТ СН'!$I$6-'СЕТ СН'!$I$26</f>
        <v>2535.5411380400001</v>
      </c>
      <c r="H161" s="36">
        <f>SUMIFS(СВЦЭМ!$D$39:$D$782,СВЦЭМ!$A$39:$A$782,$A161,СВЦЭМ!$B$39:$B$782,H$155)+'СЕТ СН'!$I$14+СВЦЭМ!$D$10+'СЕТ СН'!$I$6-'СЕТ СН'!$I$26</f>
        <v>2499.27024256</v>
      </c>
      <c r="I161" s="36">
        <f>SUMIFS(СВЦЭМ!$D$39:$D$782,СВЦЭМ!$A$39:$A$782,$A161,СВЦЭМ!$B$39:$B$782,I$155)+'СЕТ СН'!$I$14+СВЦЭМ!$D$10+'СЕТ СН'!$I$6-'СЕТ СН'!$I$26</f>
        <v>2427.6947686799999</v>
      </c>
      <c r="J161" s="36">
        <f>SUMIFS(СВЦЭМ!$D$39:$D$782,СВЦЭМ!$A$39:$A$782,$A161,СВЦЭМ!$B$39:$B$782,J$155)+'СЕТ СН'!$I$14+СВЦЭМ!$D$10+'СЕТ СН'!$I$6-'СЕТ СН'!$I$26</f>
        <v>2431.4873003900002</v>
      </c>
      <c r="K161" s="36">
        <f>SUMIFS(СВЦЭМ!$D$39:$D$782,СВЦЭМ!$A$39:$A$782,$A161,СВЦЭМ!$B$39:$B$782,K$155)+'СЕТ СН'!$I$14+СВЦЭМ!$D$10+'СЕТ СН'!$I$6-'СЕТ СН'!$I$26</f>
        <v>2414.6363977599999</v>
      </c>
      <c r="L161" s="36">
        <f>SUMIFS(СВЦЭМ!$D$39:$D$782,СВЦЭМ!$A$39:$A$782,$A161,СВЦЭМ!$B$39:$B$782,L$155)+'СЕТ СН'!$I$14+СВЦЭМ!$D$10+'СЕТ СН'!$I$6-'СЕТ СН'!$I$26</f>
        <v>2418.1427199700001</v>
      </c>
      <c r="M161" s="36">
        <f>SUMIFS(СВЦЭМ!$D$39:$D$782,СВЦЭМ!$A$39:$A$782,$A161,СВЦЭМ!$B$39:$B$782,M$155)+'СЕТ СН'!$I$14+СВЦЭМ!$D$10+'СЕТ СН'!$I$6-'СЕТ СН'!$I$26</f>
        <v>2412.7687930499997</v>
      </c>
      <c r="N161" s="36">
        <f>SUMIFS(СВЦЭМ!$D$39:$D$782,СВЦЭМ!$A$39:$A$782,$A161,СВЦЭМ!$B$39:$B$782,N$155)+'СЕТ СН'!$I$14+СВЦЭМ!$D$10+'СЕТ СН'!$I$6-'СЕТ СН'!$I$26</f>
        <v>2421.6229129499998</v>
      </c>
      <c r="O161" s="36">
        <f>SUMIFS(СВЦЭМ!$D$39:$D$782,СВЦЭМ!$A$39:$A$782,$A161,СВЦЭМ!$B$39:$B$782,O$155)+'СЕТ СН'!$I$14+СВЦЭМ!$D$10+'СЕТ СН'!$I$6-'СЕТ СН'!$I$26</f>
        <v>2399.8961283500003</v>
      </c>
      <c r="P161" s="36">
        <f>SUMIFS(СВЦЭМ!$D$39:$D$782,СВЦЭМ!$A$39:$A$782,$A161,СВЦЭМ!$B$39:$B$782,P$155)+'СЕТ СН'!$I$14+СВЦЭМ!$D$10+'СЕТ СН'!$I$6-'СЕТ СН'!$I$26</f>
        <v>2404.2253128900002</v>
      </c>
      <c r="Q161" s="36">
        <f>SUMIFS(СВЦЭМ!$D$39:$D$782,СВЦЭМ!$A$39:$A$782,$A161,СВЦЭМ!$B$39:$B$782,Q$155)+'СЕТ СН'!$I$14+СВЦЭМ!$D$10+'СЕТ СН'!$I$6-'СЕТ СН'!$I$26</f>
        <v>2400.4408565700001</v>
      </c>
      <c r="R161" s="36">
        <f>SUMIFS(СВЦЭМ!$D$39:$D$782,СВЦЭМ!$A$39:$A$782,$A161,СВЦЭМ!$B$39:$B$782,R$155)+'СЕТ СН'!$I$14+СВЦЭМ!$D$10+'СЕТ СН'!$I$6-'СЕТ СН'!$I$26</f>
        <v>2388.7809856399999</v>
      </c>
      <c r="S161" s="36">
        <f>SUMIFS(СВЦЭМ!$D$39:$D$782,СВЦЭМ!$A$39:$A$782,$A161,СВЦЭМ!$B$39:$B$782,S$155)+'СЕТ СН'!$I$14+СВЦЭМ!$D$10+'СЕТ СН'!$I$6-'СЕТ СН'!$I$26</f>
        <v>2373.43455412</v>
      </c>
      <c r="T161" s="36">
        <f>SUMIFS(СВЦЭМ!$D$39:$D$782,СВЦЭМ!$A$39:$A$782,$A161,СВЦЭМ!$B$39:$B$782,T$155)+'СЕТ СН'!$I$14+СВЦЭМ!$D$10+'СЕТ СН'!$I$6-'СЕТ СН'!$I$26</f>
        <v>2347.9229157899999</v>
      </c>
      <c r="U161" s="36">
        <f>SUMIFS(СВЦЭМ!$D$39:$D$782,СВЦЭМ!$A$39:$A$782,$A161,СВЦЭМ!$B$39:$B$782,U$155)+'СЕТ СН'!$I$14+СВЦЭМ!$D$10+'СЕТ СН'!$I$6-'СЕТ СН'!$I$26</f>
        <v>2357.2529276800001</v>
      </c>
      <c r="V161" s="36">
        <f>SUMIFS(СВЦЭМ!$D$39:$D$782,СВЦЭМ!$A$39:$A$782,$A161,СВЦЭМ!$B$39:$B$782,V$155)+'СЕТ СН'!$I$14+СВЦЭМ!$D$10+'СЕТ СН'!$I$6-'СЕТ СН'!$I$26</f>
        <v>2388.050029</v>
      </c>
      <c r="W161" s="36">
        <f>SUMIFS(СВЦЭМ!$D$39:$D$782,СВЦЭМ!$A$39:$A$782,$A161,СВЦЭМ!$B$39:$B$782,W$155)+'СЕТ СН'!$I$14+СВЦЭМ!$D$10+'СЕТ СН'!$I$6-'СЕТ СН'!$I$26</f>
        <v>2428.24308324</v>
      </c>
      <c r="X161" s="36">
        <f>SUMIFS(СВЦЭМ!$D$39:$D$782,СВЦЭМ!$A$39:$A$782,$A161,СВЦЭМ!$B$39:$B$782,X$155)+'СЕТ СН'!$I$14+СВЦЭМ!$D$10+'СЕТ СН'!$I$6-'СЕТ СН'!$I$26</f>
        <v>2431.9921862800002</v>
      </c>
      <c r="Y161" s="36">
        <f>SUMIFS(СВЦЭМ!$D$39:$D$782,СВЦЭМ!$A$39:$A$782,$A161,СВЦЭМ!$B$39:$B$782,Y$155)+'СЕТ СН'!$I$14+СВЦЭМ!$D$10+'СЕТ СН'!$I$6-'СЕТ СН'!$I$26</f>
        <v>2499.3981931200001</v>
      </c>
    </row>
    <row r="162" spans="1:25" ht="15.75" x14ac:dyDescent="0.2">
      <c r="A162" s="35">
        <f t="shared" si="4"/>
        <v>44902</v>
      </c>
      <c r="B162" s="36">
        <f>SUMIFS(СВЦЭМ!$D$39:$D$782,СВЦЭМ!$A$39:$A$782,$A162,СВЦЭМ!$B$39:$B$782,B$155)+'СЕТ СН'!$I$14+СВЦЭМ!$D$10+'СЕТ СН'!$I$6-'СЕТ СН'!$I$26</f>
        <v>2468.0453137100003</v>
      </c>
      <c r="C162" s="36">
        <f>SUMIFS(СВЦЭМ!$D$39:$D$782,СВЦЭМ!$A$39:$A$782,$A162,СВЦЭМ!$B$39:$B$782,C$155)+'СЕТ СН'!$I$14+СВЦЭМ!$D$10+'СЕТ СН'!$I$6-'СЕТ СН'!$I$26</f>
        <v>2499.0341622699998</v>
      </c>
      <c r="D162" s="36">
        <f>SUMIFS(СВЦЭМ!$D$39:$D$782,СВЦЭМ!$A$39:$A$782,$A162,СВЦЭМ!$B$39:$B$782,D$155)+'СЕТ СН'!$I$14+СВЦЭМ!$D$10+'СЕТ СН'!$I$6-'СЕТ СН'!$I$26</f>
        <v>2517.6391369299999</v>
      </c>
      <c r="E162" s="36">
        <f>SUMIFS(СВЦЭМ!$D$39:$D$782,СВЦЭМ!$A$39:$A$782,$A162,СВЦЭМ!$B$39:$B$782,E$155)+'СЕТ СН'!$I$14+СВЦЭМ!$D$10+'СЕТ СН'!$I$6-'СЕТ СН'!$I$26</f>
        <v>2516.4472168399998</v>
      </c>
      <c r="F162" s="36">
        <f>SUMIFS(СВЦЭМ!$D$39:$D$782,СВЦЭМ!$A$39:$A$782,$A162,СВЦЭМ!$B$39:$B$782,F$155)+'СЕТ СН'!$I$14+СВЦЭМ!$D$10+'СЕТ СН'!$I$6-'СЕТ СН'!$I$26</f>
        <v>2521.3804710599998</v>
      </c>
      <c r="G162" s="36">
        <f>SUMIFS(СВЦЭМ!$D$39:$D$782,СВЦЭМ!$A$39:$A$782,$A162,СВЦЭМ!$B$39:$B$782,G$155)+'СЕТ СН'!$I$14+СВЦЭМ!$D$10+'СЕТ СН'!$I$6-'СЕТ СН'!$I$26</f>
        <v>2508.3216153799999</v>
      </c>
      <c r="H162" s="36">
        <f>SUMIFS(СВЦЭМ!$D$39:$D$782,СВЦЭМ!$A$39:$A$782,$A162,СВЦЭМ!$B$39:$B$782,H$155)+'СЕТ СН'!$I$14+СВЦЭМ!$D$10+'СЕТ СН'!$I$6-'СЕТ СН'!$I$26</f>
        <v>2499.6801514600002</v>
      </c>
      <c r="I162" s="36">
        <f>SUMIFS(СВЦЭМ!$D$39:$D$782,СВЦЭМ!$A$39:$A$782,$A162,СВЦЭМ!$B$39:$B$782,I$155)+'СЕТ СН'!$I$14+СВЦЭМ!$D$10+'СЕТ СН'!$I$6-'СЕТ СН'!$I$26</f>
        <v>2451.5059954500002</v>
      </c>
      <c r="J162" s="36">
        <f>SUMIFS(СВЦЭМ!$D$39:$D$782,СВЦЭМ!$A$39:$A$782,$A162,СВЦЭМ!$B$39:$B$782,J$155)+'СЕТ СН'!$I$14+СВЦЭМ!$D$10+'СЕТ СН'!$I$6-'СЕТ СН'!$I$26</f>
        <v>2431.1682077300002</v>
      </c>
      <c r="K162" s="36">
        <f>SUMIFS(СВЦЭМ!$D$39:$D$782,СВЦЭМ!$A$39:$A$782,$A162,СВЦЭМ!$B$39:$B$782,K$155)+'СЕТ СН'!$I$14+СВЦЭМ!$D$10+'СЕТ СН'!$I$6-'СЕТ СН'!$I$26</f>
        <v>2457.93789113</v>
      </c>
      <c r="L162" s="36">
        <f>SUMIFS(СВЦЭМ!$D$39:$D$782,СВЦЭМ!$A$39:$A$782,$A162,СВЦЭМ!$B$39:$B$782,L$155)+'СЕТ СН'!$I$14+СВЦЭМ!$D$10+'СЕТ СН'!$I$6-'СЕТ СН'!$I$26</f>
        <v>2454.21109213</v>
      </c>
      <c r="M162" s="36">
        <f>SUMIFS(СВЦЭМ!$D$39:$D$782,СВЦЭМ!$A$39:$A$782,$A162,СВЦЭМ!$B$39:$B$782,M$155)+'СЕТ СН'!$I$14+СВЦЭМ!$D$10+'СЕТ СН'!$I$6-'СЕТ СН'!$I$26</f>
        <v>2449.2299093399997</v>
      </c>
      <c r="N162" s="36">
        <f>SUMIFS(СВЦЭМ!$D$39:$D$782,СВЦЭМ!$A$39:$A$782,$A162,СВЦЭМ!$B$39:$B$782,N$155)+'СЕТ СН'!$I$14+СВЦЭМ!$D$10+'СЕТ СН'!$I$6-'СЕТ СН'!$I$26</f>
        <v>2464.8911630900002</v>
      </c>
      <c r="O162" s="36">
        <f>SUMIFS(СВЦЭМ!$D$39:$D$782,СВЦЭМ!$A$39:$A$782,$A162,СВЦЭМ!$B$39:$B$782,O$155)+'СЕТ СН'!$I$14+СВЦЭМ!$D$10+'СЕТ СН'!$I$6-'СЕТ СН'!$I$26</f>
        <v>2462.93545146</v>
      </c>
      <c r="P162" s="36">
        <f>SUMIFS(СВЦЭМ!$D$39:$D$782,СВЦЭМ!$A$39:$A$782,$A162,СВЦЭМ!$B$39:$B$782,P$155)+'СЕТ СН'!$I$14+СВЦЭМ!$D$10+'СЕТ СН'!$I$6-'СЕТ СН'!$I$26</f>
        <v>2469.8045394299997</v>
      </c>
      <c r="Q162" s="36">
        <f>SUMIFS(СВЦЭМ!$D$39:$D$782,СВЦЭМ!$A$39:$A$782,$A162,СВЦЭМ!$B$39:$B$782,Q$155)+'СЕТ СН'!$I$14+СВЦЭМ!$D$10+'СЕТ СН'!$I$6-'СЕТ СН'!$I$26</f>
        <v>2477.5138736600002</v>
      </c>
      <c r="R162" s="36">
        <f>SUMIFS(СВЦЭМ!$D$39:$D$782,СВЦЭМ!$A$39:$A$782,$A162,СВЦЭМ!$B$39:$B$782,R$155)+'СЕТ СН'!$I$14+СВЦЭМ!$D$10+'СЕТ СН'!$I$6-'СЕТ СН'!$I$26</f>
        <v>2455.5999212799998</v>
      </c>
      <c r="S162" s="36">
        <f>SUMIFS(СВЦЭМ!$D$39:$D$782,СВЦЭМ!$A$39:$A$782,$A162,СВЦЭМ!$B$39:$B$782,S$155)+'СЕТ СН'!$I$14+СВЦЭМ!$D$10+'СЕТ СН'!$I$6-'СЕТ СН'!$I$26</f>
        <v>2419.7763892000003</v>
      </c>
      <c r="T162" s="36">
        <f>SUMIFS(СВЦЭМ!$D$39:$D$782,СВЦЭМ!$A$39:$A$782,$A162,СВЦЭМ!$B$39:$B$782,T$155)+'СЕТ СН'!$I$14+СВЦЭМ!$D$10+'СЕТ СН'!$I$6-'СЕТ СН'!$I$26</f>
        <v>2415.2992040899999</v>
      </c>
      <c r="U162" s="36">
        <f>SUMIFS(СВЦЭМ!$D$39:$D$782,СВЦЭМ!$A$39:$A$782,$A162,СВЦЭМ!$B$39:$B$782,U$155)+'СЕТ СН'!$I$14+СВЦЭМ!$D$10+'СЕТ СН'!$I$6-'СЕТ СН'!$I$26</f>
        <v>2430.64569342</v>
      </c>
      <c r="V162" s="36">
        <f>SUMIFS(СВЦЭМ!$D$39:$D$782,СВЦЭМ!$A$39:$A$782,$A162,СВЦЭМ!$B$39:$B$782,V$155)+'СЕТ СН'!$I$14+СВЦЭМ!$D$10+'СЕТ СН'!$I$6-'СЕТ СН'!$I$26</f>
        <v>2433.0822889299998</v>
      </c>
      <c r="W162" s="36">
        <f>SUMIFS(СВЦЭМ!$D$39:$D$782,СВЦЭМ!$A$39:$A$782,$A162,СВЦЭМ!$B$39:$B$782,W$155)+'СЕТ СН'!$I$14+СВЦЭМ!$D$10+'СЕТ СН'!$I$6-'СЕТ СН'!$I$26</f>
        <v>2461.6287947000001</v>
      </c>
      <c r="X162" s="36">
        <f>SUMIFS(СВЦЭМ!$D$39:$D$782,СВЦЭМ!$A$39:$A$782,$A162,СВЦЭМ!$B$39:$B$782,X$155)+'СЕТ СН'!$I$14+СВЦЭМ!$D$10+'СЕТ СН'!$I$6-'СЕТ СН'!$I$26</f>
        <v>2441.7036401800001</v>
      </c>
      <c r="Y162" s="36">
        <f>SUMIFS(СВЦЭМ!$D$39:$D$782,СВЦЭМ!$A$39:$A$782,$A162,СВЦЭМ!$B$39:$B$782,Y$155)+'СЕТ СН'!$I$14+СВЦЭМ!$D$10+'СЕТ СН'!$I$6-'СЕТ СН'!$I$26</f>
        <v>2456.7071649199997</v>
      </c>
    </row>
    <row r="163" spans="1:25" ht="15.75" x14ac:dyDescent="0.2">
      <c r="A163" s="35">
        <f t="shared" si="4"/>
        <v>44903</v>
      </c>
      <c r="B163" s="36">
        <f>SUMIFS(СВЦЭМ!$D$39:$D$782,СВЦЭМ!$A$39:$A$782,$A163,СВЦЭМ!$B$39:$B$782,B$155)+'СЕТ СН'!$I$14+СВЦЭМ!$D$10+'СЕТ СН'!$I$6-'СЕТ СН'!$I$26</f>
        <v>2694.69722344</v>
      </c>
      <c r="C163" s="36">
        <f>SUMIFS(СВЦЭМ!$D$39:$D$782,СВЦЭМ!$A$39:$A$782,$A163,СВЦЭМ!$B$39:$B$782,C$155)+'СЕТ СН'!$I$14+СВЦЭМ!$D$10+'СЕТ СН'!$I$6-'СЕТ СН'!$I$26</f>
        <v>2716.2466987799999</v>
      </c>
      <c r="D163" s="36">
        <f>SUMIFS(СВЦЭМ!$D$39:$D$782,СВЦЭМ!$A$39:$A$782,$A163,СВЦЭМ!$B$39:$B$782,D$155)+'СЕТ СН'!$I$14+СВЦЭМ!$D$10+'СЕТ СН'!$I$6-'СЕТ СН'!$I$26</f>
        <v>2709.61794431</v>
      </c>
      <c r="E163" s="36">
        <f>SUMIFS(СВЦЭМ!$D$39:$D$782,СВЦЭМ!$A$39:$A$782,$A163,СВЦЭМ!$B$39:$B$782,E$155)+'СЕТ СН'!$I$14+СВЦЭМ!$D$10+'СЕТ СН'!$I$6-'СЕТ СН'!$I$26</f>
        <v>2676.0645779300003</v>
      </c>
      <c r="F163" s="36">
        <f>SUMIFS(СВЦЭМ!$D$39:$D$782,СВЦЭМ!$A$39:$A$782,$A163,СВЦЭМ!$B$39:$B$782,F$155)+'СЕТ СН'!$I$14+СВЦЭМ!$D$10+'СЕТ СН'!$I$6-'СЕТ СН'!$I$26</f>
        <v>2659.6058311500001</v>
      </c>
      <c r="G163" s="36">
        <f>SUMIFS(СВЦЭМ!$D$39:$D$782,СВЦЭМ!$A$39:$A$782,$A163,СВЦЭМ!$B$39:$B$782,G$155)+'СЕТ СН'!$I$14+СВЦЭМ!$D$10+'СЕТ СН'!$I$6-'СЕТ СН'!$I$26</f>
        <v>2607.9532946600002</v>
      </c>
      <c r="H163" s="36">
        <f>SUMIFS(СВЦЭМ!$D$39:$D$782,СВЦЭМ!$A$39:$A$782,$A163,СВЦЭМ!$B$39:$B$782,H$155)+'СЕТ СН'!$I$14+СВЦЭМ!$D$10+'СЕТ СН'!$I$6-'СЕТ СН'!$I$26</f>
        <v>2571.4809258599998</v>
      </c>
      <c r="I163" s="36">
        <f>SUMIFS(СВЦЭМ!$D$39:$D$782,СВЦЭМ!$A$39:$A$782,$A163,СВЦЭМ!$B$39:$B$782,I$155)+'СЕТ СН'!$I$14+СВЦЭМ!$D$10+'СЕТ СН'!$I$6-'СЕТ СН'!$I$26</f>
        <v>2556.88112331</v>
      </c>
      <c r="J163" s="36">
        <f>SUMIFS(СВЦЭМ!$D$39:$D$782,СВЦЭМ!$A$39:$A$782,$A163,СВЦЭМ!$B$39:$B$782,J$155)+'СЕТ СН'!$I$14+СВЦЭМ!$D$10+'СЕТ СН'!$I$6-'СЕТ СН'!$I$26</f>
        <v>2529.2110058400003</v>
      </c>
      <c r="K163" s="36">
        <f>SUMIFS(СВЦЭМ!$D$39:$D$782,СВЦЭМ!$A$39:$A$782,$A163,СВЦЭМ!$B$39:$B$782,K$155)+'СЕТ СН'!$I$14+СВЦЭМ!$D$10+'СЕТ СН'!$I$6-'СЕТ СН'!$I$26</f>
        <v>2520.2106125700002</v>
      </c>
      <c r="L163" s="36">
        <f>SUMIFS(СВЦЭМ!$D$39:$D$782,СВЦЭМ!$A$39:$A$782,$A163,СВЦЭМ!$B$39:$B$782,L$155)+'СЕТ СН'!$I$14+СВЦЭМ!$D$10+'СЕТ СН'!$I$6-'СЕТ СН'!$I$26</f>
        <v>2531.8894447100001</v>
      </c>
      <c r="M163" s="36">
        <f>SUMIFS(СВЦЭМ!$D$39:$D$782,СВЦЭМ!$A$39:$A$782,$A163,СВЦЭМ!$B$39:$B$782,M$155)+'СЕТ СН'!$I$14+СВЦЭМ!$D$10+'СЕТ СН'!$I$6-'СЕТ СН'!$I$26</f>
        <v>2564.0034216499998</v>
      </c>
      <c r="N163" s="36">
        <f>SUMIFS(СВЦЭМ!$D$39:$D$782,СВЦЭМ!$A$39:$A$782,$A163,СВЦЭМ!$B$39:$B$782,N$155)+'СЕТ СН'!$I$14+СВЦЭМ!$D$10+'СЕТ СН'!$I$6-'СЕТ СН'!$I$26</f>
        <v>2574.6510685900002</v>
      </c>
      <c r="O163" s="36">
        <f>SUMIFS(СВЦЭМ!$D$39:$D$782,СВЦЭМ!$A$39:$A$782,$A163,СВЦЭМ!$B$39:$B$782,O$155)+'СЕТ СН'!$I$14+СВЦЭМ!$D$10+'СЕТ СН'!$I$6-'СЕТ СН'!$I$26</f>
        <v>2575.7360961100003</v>
      </c>
      <c r="P163" s="36">
        <f>SUMIFS(СВЦЭМ!$D$39:$D$782,СВЦЭМ!$A$39:$A$782,$A163,СВЦЭМ!$B$39:$B$782,P$155)+'СЕТ СН'!$I$14+СВЦЭМ!$D$10+'СЕТ СН'!$I$6-'СЕТ СН'!$I$26</f>
        <v>2578.6051725500001</v>
      </c>
      <c r="Q163" s="36">
        <f>SUMIFS(СВЦЭМ!$D$39:$D$782,СВЦЭМ!$A$39:$A$782,$A163,СВЦЭМ!$B$39:$B$782,Q$155)+'СЕТ СН'!$I$14+СВЦЭМ!$D$10+'СЕТ СН'!$I$6-'СЕТ СН'!$I$26</f>
        <v>2567.9004415899999</v>
      </c>
      <c r="R163" s="36">
        <f>SUMIFS(СВЦЭМ!$D$39:$D$782,СВЦЭМ!$A$39:$A$782,$A163,СВЦЭМ!$B$39:$B$782,R$155)+'СЕТ СН'!$I$14+СВЦЭМ!$D$10+'СЕТ СН'!$I$6-'СЕТ СН'!$I$26</f>
        <v>2517.64358404</v>
      </c>
      <c r="S163" s="36">
        <f>SUMIFS(СВЦЭМ!$D$39:$D$782,СВЦЭМ!$A$39:$A$782,$A163,СВЦЭМ!$B$39:$B$782,S$155)+'СЕТ СН'!$I$14+СВЦЭМ!$D$10+'СЕТ СН'!$I$6-'СЕТ СН'!$I$26</f>
        <v>2476.4367093199999</v>
      </c>
      <c r="T163" s="36">
        <f>SUMIFS(СВЦЭМ!$D$39:$D$782,СВЦЭМ!$A$39:$A$782,$A163,СВЦЭМ!$B$39:$B$782,T$155)+'СЕТ СН'!$I$14+СВЦЭМ!$D$10+'СЕТ СН'!$I$6-'СЕТ СН'!$I$26</f>
        <v>2508.7861837700002</v>
      </c>
      <c r="U163" s="36">
        <f>SUMIFS(СВЦЭМ!$D$39:$D$782,СВЦЭМ!$A$39:$A$782,$A163,СВЦЭМ!$B$39:$B$782,U$155)+'СЕТ СН'!$I$14+СВЦЭМ!$D$10+'СЕТ СН'!$I$6-'СЕТ СН'!$I$26</f>
        <v>2526.4407776899998</v>
      </c>
      <c r="V163" s="36">
        <f>SUMIFS(СВЦЭМ!$D$39:$D$782,СВЦЭМ!$A$39:$A$782,$A163,СВЦЭМ!$B$39:$B$782,V$155)+'СЕТ СН'!$I$14+СВЦЭМ!$D$10+'СЕТ СН'!$I$6-'СЕТ СН'!$I$26</f>
        <v>2542.88959015</v>
      </c>
      <c r="W163" s="36">
        <f>SUMIFS(СВЦЭМ!$D$39:$D$782,СВЦЭМ!$A$39:$A$782,$A163,СВЦЭМ!$B$39:$B$782,W$155)+'СЕТ СН'!$I$14+СВЦЭМ!$D$10+'СЕТ СН'!$I$6-'СЕТ СН'!$I$26</f>
        <v>2580.14536963</v>
      </c>
      <c r="X163" s="36">
        <f>SUMIFS(СВЦЭМ!$D$39:$D$782,СВЦЭМ!$A$39:$A$782,$A163,СВЦЭМ!$B$39:$B$782,X$155)+'СЕТ СН'!$I$14+СВЦЭМ!$D$10+'СЕТ СН'!$I$6-'СЕТ СН'!$I$26</f>
        <v>2576.9229760400003</v>
      </c>
      <c r="Y163" s="36">
        <f>SUMIFS(СВЦЭМ!$D$39:$D$782,СВЦЭМ!$A$39:$A$782,$A163,СВЦЭМ!$B$39:$B$782,Y$155)+'СЕТ СН'!$I$14+СВЦЭМ!$D$10+'СЕТ СН'!$I$6-'СЕТ СН'!$I$26</f>
        <v>2663.7945769200001</v>
      </c>
    </row>
    <row r="164" spans="1:25" ht="15.75" x14ac:dyDescent="0.2">
      <c r="A164" s="35">
        <f t="shared" si="4"/>
        <v>44904</v>
      </c>
      <c r="B164" s="36">
        <f>SUMIFS(СВЦЭМ!$D$39:$D$782,СВЦЭМ!$A$39:$A$782,$A164,СВЦЭМ!$B$39:$B$782,B$155)+'СЕТ СН'!$I$14+СВЦЭМ!$D$10+'СЕТ СН'!$I$6-'СЕТ СН'!$I$26</f>
        <v>2574.87660534</v>
      </c>
      <c r="C164" s="36">
        <f>SUMIFS(СВЦЭМ!$D$39:$D$782,СВЦЭМ!$A$39:$A$782,$A164,СВЦЭМ!$B$39:$B$782,C$155)+'СЕТ СН'!$I$14+СВЦЭМ!$D$10+'СЕТ СН'!$I$6-'СЕТ СН'!$I$26</f>
        <v>2587.2625953199999</v>
      </c>
      <c r="D164" s="36">
        <f>SUMIFS(СВЦЭМ!$D$39:$D$782,СВЦЭМ!$A$39:$A$782,$A164,СВЦЭМ!$B$39:$B$782,D$155)+'СЕТ СН'!$I$14+СВЦЭМ!$D$10+'СЕТ СН'!$I$6-'СЕТ СН'!$I$26</f>
        <v>2600.9735556099999</v>
      </c>
      <c r="E164" s="36">
        <f>SUMIFS(СВЦЭМ!$D$39:$D$782,СВЦЭМ!$A$39:$A$782,$A164,СВЦЭМ!$B$39:$B$782,E$155)+'СЕТ СН'!$I$14+СВЦЭМ!$D$10+'СЕТ СН'!$I$6-'СЕТ СН'!$I$26</f>
        <v>2617.3380630900001</v>
      </c>
      <c r="F164" s="36">
        <f>SUMIFS(СВЦЭМ!$D$39:$D$782,СВЦЭМ!$A$39:$A$782,$A164,СВЦЭМ!$B$39:$B$782,F$155)+'СЕТ СН'!$I$14+СВЦЭМ!$D$10+'СЕТ СН'!$I$6-'СЕТ СН'!$I$26</f>
        <v>2628.4209776299999</v>
      </c>
      <c r="G164" s="36">
        <f>SUMIFS(СВЦЭМ!$D$39:$D$782,СВЦЭМ!$A$39:$A$782,$A164,СВЦЭМ!$B$39:$B$782,G$155)+'СЕТ СН'!$I$14+СВЦЭМ!$D$10+'СЕТ СН'!$I$6-'СЕТ СН'!$I$26</f>
        <v>2610.16925193</v>
      </c>
      <c r="H164" s="36">
        <f>SUMIFS(СВЦЭМ!$D$39:$D$782,СВЦЭМ!$A$39:$A$782,$A164,СВЦЭМ!$B$39:$B$782,H$155)+'СЕТ СН'!$I$14+СВЦЭМ!$D$10+'СЕТ СН'!$I$6-'СЕТ СН'!$I$26</f>
        <v>2614.2690054599998</v>
      </c>
      <c r="I164" s="36">
        <f>SUMIFS(СВЦЭМ!$D$39:$D$782,СВЦЭМ!$A$39:$A$782,$A164,СВЦЭМ!$B$39:$B$782,I$155)+'СЕТ СН'!$I$14+СВЦЭМ!$D$10+'СЕТ СН'!$I$6-'СЕТ СН'!$I$26</f>
        <v>2566.1381784599998</v>
      </c>
      <c r="J164" s="36">
        <f>SUMIFS(СВЦЭМ!$D$39:$D$782,СВЦЭМ!$A$39:$A$782,$A164,СВЦЭМ!$B$39:$B$782,J$155)+'СЕТ СН'!$I$14+СВЦЭМ!$D$10+'СЕТ СН'!$I$6-'СЕТ СН'!$I$26</f>
        <v>2550.4740586400003</v>
      </c>
      <c r="K164" s="36">
        <f>SUMIFS(СВЦЭМ!$D$39:$D$782,СВЦЭМ!$A$39:$A$782,$A164,СВЦЭМ!$B$39:$B$782,K$155)+'СЕТ СН'!$I$14+СВЦЭМ!$D$10+'СЕТ СН'!$I$6-'СЕТ СН'!$I$26</f>
        <v>2531.8707318899997</v>
      </c>
      <c r="L164" s="36">
        <f>SUMIFS(СВЦЭМ!$D$39:$D$782,СВЦЭМ!$A$39:$A$782,$A164,СВЦЭМ!$B$39:$B$782,L$155)+'СЕТ СН'!$I$14+СВЦЭМ!$D$10+'СЕТ СН'!$I$6-'СЕТ СН'!$I$26</f>
        <v>2520.7444962899999</v>
      </c>
      <c r="M164" s="36">
        <f>SUMIFS(СВЦЭМ!$D$39:$D$782,СВЦЭМ!$A$39:$A$782,$A164,СВЦЭМ!$B$39:$B$782,M$155)+'СЕТ СН'!$I$14+СВЦЭМ!$D$10+'СЕТ СН'!$I$6-'СЕТ СН'!$I$26</f>
        <v>2509.9096693199999</v>
      </c>
      <c r="N164" s="36">
        <f>SUMIFS(СВЦЭМ!$D$39:$D$782,СВЦЭМ!$A$39:$A$782,$A164,СВЦЭМ!$B$39:$B$782,N$155)+'СЕТ СН'!$I$14+СВЦЭМ!$D$10+'СЕТ СН'!$I$6-'СЕТ СН'!$I$26</f>
        <v>2515.5935748100001</v>
      </c>
      <c r="O164" s="36">
        <f>SUMIFS(СВЦЭМ!$D$39:$D$782,СВЦЭМ!$A$39:$A$782,$A164,СВЦЭМ!$B$39:$B$782,O$155)+'СЕТ СН'!$I$14+СВЦЭМ!$D$10+'СЕТ СН'!$I$6-'СЕТ СН'!$I$26</f>
        <v>2532.5695213399999</v>
      </c>
      <c r="P164" s="36">
        <f>SUMIFS(СВЦЭМ!$D$39:$D$782,СВЦЭМ!$A$39:$A$782,$A164,СВЦЭМ!$B$39:$B$782,P$155)+'СЕТ СН'!$I$14+СВЦЭМ!$D$10+'СЕТ СН'!$I$6-'СЕТ СН'!$I$26</f>
        <v>2539.7160414600003</v>
      </c>
      <c r="Q164" s="36">
        <f>SUMIFS(СВЦЭМ!$D$39:$D$782,СВЦЭМ!$A$39:$A$782,$A164,СВЦЭМ!$B$39:$B$782,Q$155)+'СЕТ СН'!$I$14+СВЦЭМ!$D$10+'СЕТ СН'!$I$6-'СЕТ СН'!$I$26</f>
        <v>2538.6785881699998</v>
      </c>
      <c r="R164" s="36">
        <f>SUMIFS(СВЦЭМ!$D$39:$D$782,СВЦЭМ!$A$39:$A$782,$A164,СВЦЭМ!$B$39:$B$782,R$155)+'СЕТ СН'!$I$14+СВЦЭМ!$D$10+'СЕТ СН'!$I$6-'СЕТ СН'!$I$26</f>
        <v>2534.6279582100001</v>
      </c>
      <c r="S164" s="36">
        <f>SUMIFS(СВЦЭМ!$D$39:$D$782,СВЦЭМ!$A$39:$A$782,$A164,СВЦЭМ!$B$39:$B$782,S$155)+'СЕТ СН'!$I$14+СВЦЭМ!$D$10+'СЕТ СН'!$I$6-'СЕТ СН'!$I$26</f>
        <v>2500.0141478099999</v>
      </c>
      <c r="T164" s="36">
        <f>SUMIFS(СВЦЭМ!$D$39:$D$782,СВЦЭМ!$A$39:$A$782,$A164,СВЦЭМ!$B$39:$B$782,T$155)+'СЕТ СН'!$I$14+СВЦЭМ!$D$10+'СЕТ СН'!$I$6-'СЕТ СН'!$I$26</f>
        <v>2475.62720438</v>
      </c>
      <c r="U164" s="36">
        <f>SUMIFS(СВЦЭМ!$D$39:$D$782,СВЦЭМ!$A$39:$A$782,$A164,СВЦЭМ!$B$39:$B$782,U$155)+'СЕТ СН'!$I$14+СВЦЭМ!$D$10+'СЕТ СН'!$I$6-'СЕТ СН'!$I$26</f>
        <v>2477.5143606299998</v>
      </c>
      <c r="V164" s="36">
        <f>SUMIFS(СВЦЭМ!$D$39:$D$782,СВЦЭМ!$A$39:$A$782,$A164,СВЦЭМ!$B$39:$B$782,V$155)+'СЕТ СН'!$I$14+СВЦЭМ!$D$10+'СЕТ СН'!$I$6-'СЕТ СН'!$I$26</f>
        <v>2492.13018104</v>
      </c>
      <c r="W164" s="36">
        <f>SUMIFS(СВЦЭМ!$D$39:$D$782,СВЦЭМ!$A$39:$A$782,$A164,СВЦЭМ!$B$39:$B$782,W$155)+'СЕТ СН'!$I$14+СВЦЭМ!$D$10+'СЕТ СН'!$I$6-'СЕТ СН'!$I$26</f>
        <v>2521.5075737899997</v>
      </c>
      <c r="X164" s="36">
        <f>SUMIFS(СВЦЭМ!$D$39:$D$782,СВЦЭМ!$A$39:$A$782,$A164,СВЦЭМ!$B$39:$B$782,X$155)+'СЕТ СН'!$I$14+СВЦЭМ!$D$10+'СЕТ СН'!$I$6-'СЕТ СН'!$I$26</f>
        <v>2531.6156524200001</v>
      </c>
      <c r="Y164" s="36">
        <f>SUMIFS(СВЦЭМ!$D$39:$D$782,СВЦЭМ!$A$39:$A$782,$A164,СВЦЭМ!$B$39:$B$782,Y$155)+'СЕТ СН'!$I$14+СВЦЭМ!$D$10+'СЕТ СН'!$I$6-'СЕТ СН'!$I$26</f>
        <v>2546.6001190300003</v>
      </c>
    </row>
    <row r="165" spans="1:25" ht="15.75" x14ac:dyDescent="0.2">
      <c r="A165" s="35">
        <f t="shared" si="4"/>
        <v>44905</v>
      </c>
      <c r="B165" s="36">
        <f>SUMIFS(СВЦЭМ!$D$39:$D$782,СВЦЭМ!$A$39:$A$782,$A165,СВЦЭМ!$B$39:$B$782,B$155)+'СЕТ СН'!$I$14+СВЦЭМ!$D$10+'СЕТ СН'!$I$6-'СЕТ СН'!$I$26</f>
        <v>2586.57015512</v>
      </c>
      <c r="C165" s="36">
        <f>SUMIFS(СВЦЭМ!$D$39:$D$782,СВЦЭМ!$A$39:$A$782,$A165,СВЦЭМ!$B$39:$B$782,C$155)+'СЕТ СН'!$I$14+СВЦЭМ!$D$10+'СЕТ СН'!$I$6-'СЕТ СН'!$I$26</f>
        <v>2604.7860108699997</v>
      </c>
      <c r="D165" s="36">
        <f>SUMIFS(СВЦЭМ!$D$39:$D$782,СВЦЭМ!$A$39:$A$782,$A165,СВЦЭМ!$B$39:$B$782,D$155)+'СЕТ СН'!$I$14+СВЦЭМ!$D$10+'СЕТ СН'!$I$6-'СЕТ СН'!$I$26</f>
        <v>2666.9440543400001</v>
      </c>
      <c r="E165" s="36">
        <f>SUMIFS(СВЦЭМ!$D$39:$D$782,СВЦЭМ!$A$39:$A$782,$A165,СВЦЭМ!$B$39:$B$782,E$155)+'СЕТ СН'!$I$14+СВЦЭМ!$D$10+'СЕТ СН'!$I$6-'СЕТ СН'!$I$26</f>
        <v>2660.5081207799999</v>
      </c>
      <c r="F165" s="36">
        <f>SUMIFS(СВЦЭМ!$D$39:$D$782,СВЦЭМ!$A$39:$A$782,$A165,СВЦЭМ!$B$39:$B$782,F$155)+'СЕТ СН'!$I$14+СВЦЭМ!$D$10+'СЕТ СН'!$I$6-'СЕТ СН'!$I$26</f>
        <v>2638.71177149</v>
      </c>
      <c r="G165" s="36">
        <f>SUMIFS(СВЦЭМ!$D$39:$D$782,СВЦЭМ!$A$39:$A$782,$A165,СВЦЭМ!$B$39:$B$782,G$155)+'СЕТ СН'!$I$14+СВЦЭМ!$D$10+'СЕТ СН'!$I$6-'СЕТ СН'!$I$26</f>
        <v>2655.34524392</v>
      </c>
      <c r="H165" s="36">
        <f>SUMIFS(СВЦЭМ!$D$39:$D$782,СВЦЭМ!$A$39:$A$782,$A165,СВЦЭМ!$B$39:$B$782,H$155)+'СЕТ СН'!$I$14+СВЦЭМ!$D$10+'СЕТ СН'!$I$6-'СЕТ СН'!$I$26</f>
        <v>2642.1790118899999</v>
      </c>
      <c r="I165" s="36">
        <f>SUMIFS(СВЦЭМ!$D$39:$D$782,СВЦЭМ!$A$39:$A$782,$A165,СВЦЭМ!$B$39:$B$782,I$155)+'СЕТ СН'!$I$14+СВЦЭМ!$D$10+'СЕТ СН'!$I$6-'СЕТ СН'!$I$26</f>
        <v>2603.5380773500001</v>
      </c>
      <c r="J165" s="36">
        <f>SUMIFS(СВЦЭМ!$D$39:$D$782,СВЦЭМ!$A$39:$A$782,$A165,СВЦЭМ!$B$39:$B$782,J$155)+'СЕТ СН'!$I$14+СВЦЭМ!$D$10+'СЕТ СН'!$I$6-'СЕТ СН'!$I$26</f>
        <v>2565.8823889400001</v>
      </c>
      <c r="K165" s="36">
        <f>SUMIFS(СВЦЭМ!$D$39:$D$782,СВЦЭМ!$A$39:$A$782,$A165,СВЦЭМ!$B$39:$B$782,K$155)+'СЕТ СН'!$I$14+СВЦЭМ!$D$10+'СЕТ СН'!$I$6-'СЕТ СН'!$I$26</f>
        <v>2548.8563827400003</v>
      </c>
      <c r="L165" s="36">
        <f>SUMIFS(СВЦЭМ!$D$39:$D$782,СВЦЭМ!$A$39:$A$782,$A165,СВЦЭМ!$B$39:$B$782,L$155)+'СЕТ СН'!$I$14+СВЦЭМ!$D$10+'СЕТ СН'!$I$6-'СЕТ СН'!$I$26</f>
        <v>2530.3822326700001</v>
      </c>
      <c r="M165" s="36">
        <f>SUMIFS(СВЦЭМ!$D$39:$D$782,СВЦЭМ!$A$39:$A$782,$A165,СВЦЭМ!$B$39:$B$782,M$155)+'СЕТ СН'!$I$14+СВЦЭМ!$D$10+'СЕТ СН'!$I$6-'СЕТ СН'!$I$26</f>
        <v>2545.6729277699997</v>
      </c>
      <c r="N165" s="36">
        <f>SUMIFS(СВЦЭМ!$D$39:$D$782,СВЦЭМ!$A$39:$A$782,$A165,СВЦЭМ!$B$39:$B$782,N$155)+'СЕТ СН'!$I$14+СВЦЭМ!$D$10+'СЕТ СН'!$I$6-'СЕТ СН'!$I$26</f>
        <v>2582.8918364599999</v>
      </c>
      <c r="O165" s="36">
        <f>SUMIFS(СВЦЭМ!$D$39:$D$782,СВЦЭМ!$A$39:$A$782,$A165,СВЦЭМ!$B$39:$B$782,O$155)+'СЕТ СН'!$I$14+СВЦЭМ!$D$10+'СЕТ СН'!$I$6-'СЕТ СН'!$I$26</f>
        <v>2595.9808099000002</v>
      </c>
      <c r="P165" s="36">
        <f>SUMIFS(СВЦЭМ!$D$39:$D$782,СВЦЭМ!$A$39:$A$782,$A165,СВЦЭМ!$B$39:$B$782,P$155)+'СЕТ СН'!$I$14+СВЦЭМ!$D$10+'СЕТ СН'!$I$6-'СЕТ СН'!$I$26</f>
        <v>2621.4279636000001</v>
      </c>
      <c r="Q165" s="36">
        <f>SUMIFS(СВЦЭМ!$D$39:$D$782,СВЦЭМ!$A$39:$A$782,$A165,СВЦЭМ!$B$39:$B$782,Q$155)+'СЕТ СН'!$I$14+СВЦЭМ!$D$10+'СЕТ СН'!$I$6-'СЕТ СН'!$I$26</f>
        <v>2622.3900394000002</v>
      </c>
      <c r="R165" s="36">
        <f>SUMIFS(СВЦЭМ!$D$39:$D$782,СВЦЭМ!$A$39:$A$782,$A165,СВЦЭМ!$B$39:$B$782,R$155)+'СЕТ СН'!$I$14+СВЦЭМ!$D$10+'СЕТ СН'!$I$6-'СЕТ СН'!$I$26</f>
        <v>2579.50168257</v>
      </c>
      <c r="S165" s="36">
        <f>SUMIFS(СВЦЭМ!$D$39:$D$782,СВЦЭМ!$A$39:$A$782,$A165,СВЦЭМ!$B$39:$B$782,S$155)+'СЕТ СН'!$I$14+СВЦЭМ!$D$10+'СЕТ СН'!$I$6-'СЕТ СН'!$I$26</f>
        <v>2539.6044911500003</v>
      </c>
      <c r="T165" s="36">
        <f>SUMIFS(СВЦЭМ!$D$39:$D$782,СВЦЭМ!$A$39:$A$782,$A165,СВЦЭМ!$B$39:$B$782,T$155)+'СЕТ СН'!$I$14+СВЦЭМ!$D$10+'СЕТ СН'!$I$6-'СЕТ СН'!$I$26</f>
        <v>2546.1789006700001</v>
      </c>
      <c r="U165" s="36">
        <f>SUMIFS(СВЦЭМ!$D$39:$D$782,СВЦЭМ!$A$39:$A$782,$A165,СВЦЭМ!$B$39:$B$782,U$155)+'СЕТ СН'!$I$14+СВЦЭМ!$D$10+'СЕТ СН'!$I$6-'СЕТ СН'!$I$26</f>
        <v>2544.3326861</v>
      </c>
      <c r="V165" s="36">
        <f>SUMIFS(СВЦЭМ!$D$39:$D$782,СВЦЭМ!$A$39:$A$782,$A165,СВЦЭМ!$B$39:$B$782,V$155)+'СЕТ СН'!$I$14+СВЦЭМ!$D$10+'СЕТ СН'!$I$6-'СЕТ СН'!$I$26</f>
        <v>2559.0816748100001</v>
      </c>
      <c r="W165" s="36">
        <f>SUMIFS(СВЦЭМ!$D$39:$D$782,СВЦЭМ!$A$39:$A$782,$A165,СВЦЭМ!$B$39:$B$782,W$155)+'СЕТ СН'!$I$14+СВЦЭМ!$D$10+'СЕТ СН'!$I$6-'СЕТ СН'!$I$26</f>
        <v>2562.4374618000002</v>
      </c>
      <c r="X165" s="36">
        <f>SUMIFS(СВЦЭМ!$D$39:$D$782,СВЦЭМ!$A$39:$A$782,$A165,СВЦЭМ!$B$39:$B$782,X$155)+'СЕТ СН'!$I$14+СВЦЭМ!$D$10+'СЕТ СН'!$I$6-'СЕТ СН'!$I$26</f>
        <v>2577.4574221100002</v>
      </c>
      <c r="Y165" s="36">
        <f>SUMIFS(СВЦЭМ!$D$39:$D$782,СВЦЭМ!$A$39:$A$782,$A165,СВЦЭМ!$B$39:$B$782,Y$155)+'СЕТ СН'!$I$14+СВЦЭМ!$D$10+'СЕТ СН'!$I$6-'СЕТ СН'!$I$26</f>
        <v>2604.0754355399999</v>
      </c>
    </row>
    <row r="166" spans="1:25" ht="15.75" x14ac:dyDescent="0.2">
      <c r="A166" s="35">
        <f t="shared" si="4"/>
        <v>44906</v>
      </c>
      <c r="B166" s="36">
        <f>SUMIFS(СВЦЭМ!$D$39:$D$782,СВЦЭМ!$A$39:$A$782,$A166,СВЦЭМ!$B$39:$B$782,B$155)+'СЕТ СН'!$I$14+СВЦЭМ!$D$10+'СЕТ СН'!$I$6-'СЕТ СН'!$I$26</f>
        <v>2603.85876302</v>
      </c>
      <c r="C166" s="36">
        <f>SUMIFS(СВЦЭМ!$D$39:$D$782,СВЦЭМ!$A$39:$A$782,$A166,СВЦЭМ!$B$39:$B$782,C$155)+'СЕТ СН'!$I$14+СВЦЭМ!$D$10+'СЕТ СН'!$I$6-'СЕТ СН'!$I$26</f>
        <v>2600.7385755800001</v>
      </c>
      <c r="D166" s="36">
        <f>SUMIFS(СВЦЭМ!$D$39:$D$782,СВЦЭМ!$A$39:$A$782,$A166,СВЦЭМ!$B$39:$B$782,D$155)+'СЕТ СН'!$I$14+СВЦЭМ!$D$10+'СЕТ СН'!$I$6-'СЕТ СН'!$I$26</f>
        <v>2605.4755709399997</v>
      </c>
      <c r="E166" s="36">
        <f>SUMIFS(СВЦЭМ!$D$39:$D$782,СВЦЭМ!$A$39:$A$782,$A166,СВЦЭМ!$B$39:$B$782,E$155)+'СЕТ СН'!$I$14+СВЦЭМ!$D$10+'СЕТ СН'!$I$6-'СЕТ СН'!$I$26</f>
        <v>2617.0664460500002</v>
      </c>
      <c r="F166" s="36">
        <f>SUMIFS(СВЦЭМ!$D$39:$D$782,СВЦЭМ!$A$39:$A$782,$A166,СВЦЭМ!$B$39:$B$782,F$155)+'СЕТ СН'!$I$14+СВЦЭМ!$D$10+'СЕТ СН'!$I$6-'СЕТ СН'!$I$26</f>
        <v>2629.0856448200002</v>
      </c>
      <c r="G166" s="36">
        <f>SUMIFS(СВЦЭМ!$D$39:$D$782,СВЦЭМ!$A$39:$A$782,$A166,СВЦЭМ!$B$39:$B$782,G$155)+'СЕТ СН'!$I$14+СВЦЭМ!$D$10+'СЕТ СН'!$I$6-'СЕТ СН'!$I$26</f>
        <v>2613.67683025</v>
      </c>
      <c r="H166" s="36">
        <f>SUMIFS(СВЦЭМ!$D$39:$D$782,СВЦЭМ!$A$39:$A$782,$A166,СВЦЭМ!$B$39:$B$782,H$155)+'СЕТ СН'!$I$14+СВЦЭМ!$D$10+'СЕТ СН'!$I$6-'СЕТ СН'!$I$26</f>
        <v>2606.42340362</v>
      </c>
      <c r="I166" s="36">
        <f>SUMIFS(СВЦЭМ!$D$39:$D$782,СВЦЭМ!$A$39:$A$782,$A166,СВЦЭМ!$B$39:$B$782,I$155)+'СЕТ СН'!$I$14+СВЦЭМ!$D$10+'СЕТ СН'!$I$6-'СЕТ СН'!$I$26</f>
        <v>2562.6043400899998</v>
      </c>
      <c r="J166" s="36">
        <f>SUMIFS(СВЦЭМ!$D$39:$D$782,СВЦЭМ!$A$39:$A$782,$A166,СВЦЭМ!$B$39:$B$782,J$155)+'СЕТ СН'!$I$14+СВЦЭМ!$D$10+'СЕТ СН'!$I$6-'СЕТ СН'!$I$26</f>
        <v>2517.26862695</v>
      </c>
      <c r="K166" s="36">
        <f>SUMIFS(СВЦЭМ!$D$39:$D$782,СВЦЭМ!$A$39:$A$782,$A166,СВЦЭМ!$B$39:$B$782,K$155)+'СЕТ СН'!$I$14+СВЦЭМ!$D$10+'СЕТ СН'!$I$6-'СЕТ СН'!$I$26</f>
        <v>2470.3708400599999</v>
      </c>
      <c r="L166" s="36">
        <f>SUMIFS(СВЦЭМ!$D$39:$D$782,СВЦЭМ!$A$39:$A$782,$A166,СВЦЭМ!$B$39:$B$782,L$155)+'СЕТ СН'!$I$14+СВЦЭМ!$D$10+'СЕТ СН'!$I$6-'СЕТ СН'!$I$26</f>
        <v>2478.6995635200001</v>
      </c>
      <c r="M166" s="36">
        <f>SUMIFS(СВЦЭМ!$D$39:$D$782,СВЦЭМ!$A$39:$A$782,$A166,СВЦЭМ!$B$39:$B$782,M$155)+'СЕТ СН'!$I$14+СВЦЭМ!$D$10+'СЕТ СН'!$I$6-'СЕТ СН'!$I$26</f>
        <v>2489.9539466199999</v>
      </c>
      <c r="N166" s="36">
        <f>SUMIFS(СВЦЭМ!$D$39:$D$782,СВЦЭМ!$A$39:$A$782,$A166,СВЦЭМ!$B$39:$B$782,N$155)+'СЕТ СН'!$I$14+СВЦЭМ!$D$10+'СЕТ СН'!$I$6-'СЕТ СН'!$I$26</f>
        <v>2531.32646746</v>
      </c>
      <c r="O166" s="36">
        <f>SUMIFS(СВЦЭМ!$D$39:$D$782,СВЦЭМ!$A$39:$A$782,$A166,СВЦЭМ!$B$39:$B$782,O$155)+'СЕТ СН'!$I$14+СВЦЭМ!$D$10+'СЕТ СН'!$I$6-'СЕТ СН'!$I$26</f>
        <v>2556.1918056899999</v>
      </c>
      <c r="P166" s="36">
        <f>SUMIFS(СВЦЭМ!$D$39:$D$782,СВЦЭМ!$A$39:$A$782,$A166,СВЦЭМ!$B$39:$B$782,P$155)+'СЕТ СН'!$I$14+СВЦЭМ!$D$10+'СЕТ СН'!$I$6-'СЕТ СН'!$I$26</f>
        <v>2566.7771038999999</v>
      </c>
      <c r="Q166" s="36">
        <f>SUMIFS(СВЦЭМ!$D$39:$D$782,СВЦЭМ!$A$39:$A$782,$A166,СВЦЭМ!$B$39:$B$782,Q$155)+'СЕТ СН'!$I$14+СВЦЭМ!$D$10+'СЕТ СН'!$I$6-'СЕТ СН'!$I$26</f>
        <v>2555.0335608</v>
      </c>
      <c r="R166" s="36">
        <f>SUMIFS(СВЦЭМ!$D$39:$D$782,СВЦЭМ!$A$39:$A$782,$A166,СВЦЭМ!$B$39:$B$782,R$155)+'СЕТ СН'!$I$14+СВЦЭМ!$D$10+'СЕТ СН'!$I$6-'СЕТ СН'!$I$26</f>
        <v>2511.2075812799999</v>
      </c>
      <c r="S166" s="36">
        <f>SUMIFS(СВЦЭМ!$D$39:$D$782,СВЦЭМ!$A$39:$A$782,$A166,СВЦЭМ!$B$39:$B$782,S$155)+'СЕТ СН'!$I$14+СВЦЭМ!$D$10+'СЕТ СН'!$I$6-'СЕТ СН'!$I$26</f>
        <v>2451.50526451</v>
      </c>
      <c r="T166" s="36">
        <f>SUMIFS(СВЦЭМ!$D$39:$D$782,СВЦЭМ!$A$39:$A$782,$A166,СВЦЭМ!$B$39:$B$782,T$155)+'СЕТ СН'!$I$14+СВЦЭМ!$D$10+'СЕТ СН'!$I$6-'СЕТ СН'!$I$26</f>
        <v>2484.1770729999998</v>
      </c>
      <c r="U166" s="36">
        <f>SUMIFS(СВЦЭМ!$D$39:$D$782,СВЦЭМ!$A$39:$A$782,$A166,СВЦЭМ!$B$39:$B$782,U$155)+'СЕТ СН'!$I$14+СВЦЭМ!$D$10+'СЕТ СН'!$I$6-'СЕТ СН'!$I$26</f>
        <v>2505.33144872</v>
      </c>
      <c r="V166" s="36">
        <f>SUMIFS(СВЦЭМ!$D$39:$D$782,СВЦЭМ!$A$39:$A$782,$A166,СВЦЭМ!$B$39:$B$782,V$155)+'СЕТ СН'!$I$14+СВЦЭМ!$D$10+'СЕТ СН'!$I$6-'СЕТ СН'!$I$26</f>
        <v>2522.1956725700002</v>
      </c>
      <c r="W166" s="36">
        <f>SUMIFS(СВЦЭМ!$D$39:$D$782,СВЦЭМ!$A$39:$A$782,$A166,СВЦЭМ!$B$39:$B$782,W$155)+'СЕТ СН'!$I$14+СВЦЭМ!$D$10+'СЕТ СН'!$I$6-'СЕТ СН'!$I$26</f>
        <v>2538.3393225499999</v>
      </c>
      <c r="X166" s="36">
        <f>SUMIFS(СВЦЭМ!$D$39:$D$782,СВЦЭМ!$A$39:$A$782,$A166,СВЦЭМ!$B$39:$B$782,X$155)+'СЕТ СН'!$I$14+СВЦЭМ!$D$10+'СЕТ СН'!$I$6-'СЕТ СН'!$I$26</f>
        <v>2560.5885959299999</v>
      </c>
      <c r="Y166" s="36">
        <f>SUMIFS(СВЦЭМ!$D$39:$D$782,СВЦЭМ!$A$39:$A$782,$A166,СВЦЭМ!$B$39:$B$782,Y$155)+'СЕТ СН'!$I$14+СВЦЭМ!$D$10+'СЕТ СН'!$I$6-'СЕТ СН'!$I$26</f>
        <v>2596.5637928599999</v>
      </c>
    </row>
    <row r="167" spans="1:25" ht="15.75" x14ac:dyDescent="0.2">
      <c r="A167" s="35">
        <f t="shared" si="4"/>
        <v>44907</v>
      </c>
      <c r="B167" s="36">
        <f>SUMIFS(СВЦЭМ!$D$39:$D$782,СВЦЭМ!$A$39:$A$782,$A167,СВЦЭМ!$B$39:$B$782,B$155)+'СЕТ СН'!$I$14+СВЦЭМ!$D$10+'СЕТ СН'!$I$6-'СЕТ СН'!$I$26</f>
        <v>2509.9976164299997</v>
      </c>
      <c r="C167" s="36">
        <f>SUMIFS(СВЦЭМ!$D$39:$D$782,СВЦЭМ!$A$39:$A$782,$A167,СВЦЭМ!$B$39:$B$782,C$155)+'СЕТ СН'!$I$14+СВЦЭМ!$D$10+'СЕТ СН'!$I$6-'СЕТ СН'!$I$26</f>
        <v>2526.0000287100002</v>
      </c>
      <c r="D167" s="36">
        <f>SUMIFS(СВЦЭМ!$D$39:$D$782,СВЦЭМ!$A$39:$A$782,$A167,СВЦЭМ!$B$39:$B$782,D$155)+'СЕТ СН'!$I$14+СВЦЭМ!$D$10+'СЕТ СН'!$I$6-'СЕТ СН'!$I$26</f>
        <v>2538.8582350799998</v>
      </c>
      <c r="E167" s="36">
        <f>SUMIFS(СВЦЭМ!$D$39:$D$782,СВЦЭМ!$A$39:$A$782,$A167,СВЦЭМ!$B$39:$B$782,E$155)+'СЕТ СН'!$I$14+СВЦЭМ!$D$10+'СЕТ СН'!$I$6-'СЕТ СН'!$I$26</f>
        <v>2548.6482741600003</v>
      </c>
      <c r="F167" s="36">
        <f>SUMIFS(СВЦЭМ!$D$39:$D$782,СВЦЭМ!$A$39:$A$782,$A167,СВЦЭМ!$B$39:$B$782,F$155)+'СЕТ СН'!$I$14+СВЦЭМ!$D$10+'СЕТ СН'!$I$6-'СЕТ СН'!$I$26</f>
        <v>2563.6004404200003</v>
      </c>
      <c r="G167" s="36">
        <f>SUMIFS(СВЦЭМ!$D$39:$D$782,СВЦЭМ!$A$39:$A$782,$A167,СВЦЭМ!$B$39:$B$782,G$155)+'СЕТ СН'!$I$14+СВЦЭМ!$D$10+'СЕТ СН'!$I$6-'СЕТ СН'!$I$26</f>
        <v>2549.3320004400002</v>
      </c>
      <c r="H167" s="36">
        <f>SUMIFS(СВЦЭМ!$D$39:$D$782,СВЦЭМ!$A$39:$A$782,$A167,СВЦЭМ!$B$39:$B$782,H$155)+'СЕТ СН'!$I$14+СВЦЭМ!$D$10+'СЕТ СН'!$I$6-'СЕТ СН'!$I$26</f>
        <v>2533.8184310699999</v>
      </c>
      <c r="I167" s="36">
        <f>SUMIFS(СВЦЭМ!$D$39:$D$782,СВЦЭМ!$A$39:$A$782,$A167,СВЦЭМ!$B$39:$B$782,I$155)+'СЕТ СН'!$I$14+СВЦЭМ!$D$10+'СЕТ СН'!$I$6-'СЕТ СН'!$I$26</f>
        <v>2354.9168318299999</v>
      </c>
      <c r="J167" s="36">
        <f>SUMIFS(СВЦЭМ!$D$39:$D$782,СВЦЭМ!$A$39:$A$782,$A167,СВЦЭМ!$B$39:$B$782,J$155)+'СЕТ СН'!$I$14+СВЦЭМ!$D$10+'СЕТ СН'!$I$6-'СЕТ СН'!$I$26</f>
        <v>2259.3697072200002</v>
      </c>
      <c r="K167" s="36">
        <f>SUMIFS(СВЦЭМ!$D$39:$D$782,СВЦЭМ!$A$39:$A$782,$A167,СВЦЭМ!$B$39:$B$782,K$155)+'СЕТ СН'!$I$14+СВЦЭМ!$D$10+'СЕТ СН'!$I$6-'СЕТ СН'!$I$26</f>
        <v>2228.0518113099997</v>
      </c>
      <c r="L167" s="36">
        <f>SUMIFS(СВЦЭМ!$D$39:$D$782,СВЦЭМ!$A$39:$A$782,$A167,СВЦЭМ!$B$39:$B$782,L$155)+'СЕТ СН'!$I$14+СВЦЭМ!$D$10+'СЕТ СН'!$I$6-'СЕТ СН'!$I$26</f>
        <v>2328.4057738800002</v>
      </c>
      <c r="M167" s="36">
        <f>SUMIFS(СВЦЭМ!$D$39:$D$782,СВЦЭМ!$A$39:$A$782,$A167,СВЦЭМ!$B$39:$B$782,M$155)+'СЕТ СН'!$I$14+СВЦЭМ!$D$10+'СЕТ СН'!$I$6-'СЕТ СН'!$I$26</f>
        <v>2329.9908034</v>
      </c>
      <c r="N167" s="36">
        <f>SUMIFS(СВЦЭМ!$D$39:$D$782,СВЦЭМ!$A$39:$A$782,$A167,СВЦЭМ!$B$39:$B$782,N$155)+'СЕТ СН'!$I$14+СВЦЭМ!$D$10+'СЕТ СН'!$I$6-'СЕТ СН'!$I$26</f>
        <v>2419.6292836900002</v>
      </c>
      <c r="O167" s="36">
        <f>SUMIFS(СВЦЭМ!$D$39:$D$782,СВЦЭМ!$A$39:$A$782,$A167,СВЦЭМ!$B$39:$B$782,O$155)+'СЕТ СН'!$I$14+СВЦЭМ!$D$10+'СЕТ СН'!$I$6-'СЕТ СН'!$I$26</f>
        <v>2395.7095351899998</v>
      </c>
      <c r="P167" s="36">
        <f>SUMIFS(СВЦЭМ!$D$39:$D$782,СВЦЭМ!$A$39:$A$782,$A167,СВЦЭМ!$B$39:$B$782,P$155)+'СЕТ СН'!$I$14+СВЦЭМ!$D$10+'СЕТ СН'!$I$6-'СЕТ СН'!$I$26</f>
        <v>2403.3862600499997</v>
      </c>
      <c r="Q167" s="36">
        <f>SUMIFS(СВЦЭМ!$D$39:$D$782,СВЦЭМ!$A$39:$A$782,$A167,СВЦЭМ!$B$39:$B$782,Q$155)+'СЕТ СН'!$I$14+СВЦЭМ!$D$10+'СЕТ СН'!$I$6-'СЕТ СН'!$I$26</f>
        <v>2411.3681383599996</v>
      </c>
      <c r="R167" s="36">
        <f>SUMIFS(СВЦЭМ!$D$39:$D$782,СВЦЭМ!$A$39:$A$782,$A167,СВЦЭМ!$B$39:$B$782,R$155)+'СЕТ СН'!$I$14+СВЦЭМ!$D$10+'СЕТ СН'!$I$6-'СЕТ СН'!$I$26</f>
        <v>2319.03458963</v>
      </c>
      <c r="S167" s="36">
        <f>SUMIFS(СВЦЭМ!$D$39:$D$782,СВЦЭМ!$A$39:$A$782,$A167,СВЦЭМ!$B$39:$B$782,S$155)+'СЕТ СН'!$I$14+СВЦЭМ!$D$10+'СЕТ СН'!$I$6-'СЕТ СН'!$I$26</f>
        <v>2267.9687259499997</v>
      </c>
      <c r="T167" s="36">
        <f>SUMIFS(СВЦЭМ!$D$39:$D$782,СВЦЭМ!$A$39:$A$782,$A167,СВЦЭМ!$B$39:$B$782,T$155)+'СЕТ СН'!$I$14+СВЦЭМ!$D$10+'СЕТ СН'!$I$6-'СЕТ СН'!$I$26</f>
        <v>2264.0240503099999</v>
      </c>
      <c r="U167" s="36">
        <f>SUMIFS(СВЦЭМ!$D$39:$D$782,СВЦЭМ!$A$39:$A$782,$A167,СВЦЭМ!$B$39:$B$782,U$155)+'СЕТ СН'!$I$14+СВЦЭМ!$D$10+'СЕТ СН'!$I$6-'СЕТ СН'!$I$26</f>
        <v>2343.3928522599999</v>
      </c>
      <c r="V167" s="36">
        <f>SUMIFS(СВЦЭМ!$D$39:$D$782,СВЦЭМ!$A$39:$A$782,$A167,СВЦЭМ!$B$39:$B$782,V$155)+'СЕТ СН'!$I$14+СВЦЭМ!$D$10+'СЕТ СН'!$I$6-'СЕТ СН'!$I$26</f>
        <v>2454.4638348799999</v>
      </c>
      <c r="W167" s="36">
        <f>SUMIFS(СВЦЭМ!$D$39:$D$782,СВЦЭМ!$A$39:$A$782,$A167,СВЦЭМ!$B$39:$B$782,W$155)+'СЕТ СН'!$I$14+СВЦЭМ!$D$10+'СЕТ СН'!$I$6-'СЕТ СН'!$I$26</f>
        <v>2459.8914939300003</v>
      </c>
      <c r="X167" s="36">
        <f>SUMIFS(СВЦЭМ!$D$39:$D$782,СВЦЭМ!$A$39:$A$782,$A167,СВЦЭМ!$B$39:$B$782,X$155)+'СЕТ СН'!$I$14+СВЦЭМ!$D$10+'СЕТ СН'!$I$6-'СЕТ СН'!$I$26</f>
        <v>2452.96604725</v>
      </c>
      <c r="Y167" s="36">
        <f>SUMIFS(СВЦЭМ!$D$39:$D$782,СВЦЭМ!$A$39:$A$782,$A167,СВЦЭМ!$B$39:$B$782,Y$155)+'СЕТ СН'!$I$14+СВЦЭМ!$D$10+'СЕТ СН'!$I$6-'СЕТ СН'!$I$26</f>
        <v>2501.76561683</v>
      </c>
    </row>
    <row r="168" spans="1:25" ht="15.75" x14ac:dyDescent="0.2">
      <c r="A168" s="35">
        <f t="shared" si="4"/>
        <v>44908</v>
      </c>
      <c r="B168" s="36">
        <f>SUMIFS(СВЦЭМ!$D$39:$D$782,СВЦЭМ!$A$39:$A$782,$A168,СВЦЭМ!$B$39:$B$782,B$155)+'СЕТ СН'!$I$14+СВЦЭМ!$D$10+'СЕТ СН'!$I$6-'СЕТ СН'!$I$26</f>
        <v>2568.86934363</v>
      </c>
      <c r="C168" s="36">
        <f>SUMIFS(СВЦЭМ!$D$39:$D$782,СВЦЭМ!$A$39:$A$782,$A168,СВЦЭМ!$B$39:$B$782,C$155)+'СЕТ СН'!$I$14+СВЦЭМ!$D$10+'СЕТ СН'!$I$6-'СЕТ СН'!$I$26</f>
        <v>2604.0901433399999</v>
      </c>
      <c r="D168" s="36">
        <f>SUMIFS(СВЦЭМ!$D$39:$D$782,СВЦЭМ!$A$39:$A$782,$A168,СВЦЭМ!$B$39:$B$782,D$155)+'СЕТ СН'!$I$14+СВЦЭМ!$D$10+'СЕТ СН'!$I$6-'СЕТ СН'!$I$26</f>
        <v>2624.67155856</v>
      </c>
      <c r="E168" s="36">
        <f>SUMIFS(СВЦЭМ!$D$39:$D$782,СВЦЭМ!$A$39:$A$782,$A168,СВЦЭМ!$B$39:$B$782,E$155)+'СЕТ СН'!$I$14+СВЦЭМ!$D$10+'СЕТ СН'!$I$6-'СЕТ СН'!$I$26</f>
        <v>2640.4931739799999</v>
      </c>
      <c r="F168" s="36">
        <f>SUMIFS(СВЦЭМ!$D$39:$D$782,СВЦЭМ!$A$39:$A$782,$A168,СВЦЭМ!$B$39:$B$782,F$155)+'СЕТ СН'!$I$14+СВЦЭМ!$D$10+'СЕТ СН'!$I$6-'СЕТ СН'!$I$26</f>
        <v>2650.7545900499999</v>
      </c>
      <c r="G168" s="36">
        <f>SUMIFS(СВЦЭМ!$D$39:$D$782,СВЦЭМ!$A$39:$A$782,$A168,СВЦЭМ!$B$39:$B$782,G$155)+'СЕТ СН'!$I$14+СВЦЭМ!$D$10+'СЕТ СН'!$I$6-'СЕТ СН'!$I$26</f>
        <v>2639.7518050600002</v>
      </c>
      <c r="H168" s="36">
        <f>SUMIFS(СВЦЭМ!$D$39:$D$782,СВЦЭМ!$A$39:$A$782,$A168,СВЦЭМ!$B$39:$B$782,H$155)+'СЕТ СН'!$I$14+СВЦЭМ!$D$10+'СЕТ СН'!$I$6-'СЕТ СН'!$I$26</f>
        <v>2594.1026523199998</v>
      </c>
      <c r="I168" s="36">
        <f>SUMIFS(СВЦЭМ!$D$39:$D$782,СВЦЭМ!$A$39:$A$782,$A168,СВЦЭМ!$B$39:$B$782,I$155)+'СЕТ СН'!$I$14+СВЦЭМ!$D$10+'СЕТ СН'!$I$6-'СЕТ СН'!$I$26</f>
        <v>2560.9265777099999</v>
      </c>
      <c r="J168" s="36">
        <f>SUMIFS(СВЦЭМ!$D$39:$D$782,СВЦЭМ!$A$39:$A$782,$A168,СВЦЭМ!$B$39:$B$782,J$155)+'СЕТ СН'!$I$14+СВЦЭМ!$D$10+'СЕТ СН'!$I$6-'СЕТ СН'!$I$26</f>
        <v>2568.6413357700003</v>
      </c>
      <c r="K168" s="36">
        <f>SUMIFS(СВЦЭМ!$D$39:$D$782,СВЦЭМ!$A$39:$A$782,$A168,СВЦЭМ!$B$39:$B$782,K$155)+'СЕТ СН'!$I$14+СВЦЭМ!$D$10+'СЕТ СН'!$I$6-'СЕТ СН'!$I$26</f>
        <v>2536.96190368</v>
      </c>
      <c r="L168" s="36">
        <f>SUMIFS(СВЦЭМ!$D$39:$D$782,СВЦЭМ!$A$39:$A$782,$A168,СВЦЭМ!$B$39:$B$782,L$155)+'СЕТ СН'!$I$14+СВЦЭМ!$D$10+'СЕТ СН'!$I$6-'СЕТ СН'!$I$26</f>
        <v>2526.7382112499999</v>
      </c>
      <c r="M168" s="36">
        <f>SUMIFS(СВЦЭМ!$D$39:$D$782,СВЦЭМ!$A$39:$A$782,$A168,СВЦЭМ!$B$39:$B$782,M$155)+'СЕТ СН'!$I$14+СВЦЭМ!$D$10+'СЕТ СН'!$I$6-'СЕТ СН'!$I$26</f>
        <v>2538.8180196399999</v>
      </c>
      <c r="N168" s="36">
        <f>SUMIFS(СВЦЭМ!$D$39:$D$782,СВЦЭМ!$A$39:$A$782,$A168,СВЦЭМ!$B$39:$B$782,N$155)+'СЕТ СН'!$I$14+СВЦЭМ!$D$10+'СЕТ СН'!$I$6-'СЕТ СН'!$I$26</f>
        <v>2542.7121108199999</v>
      </c>
      <c r="O168" s="36">
        <f>SUMIFS(СВЦЭМ!$D$39:$D$782,СВЦЭМ!$A$39:$A$782,$A168,СВЦЭМ!$B$39:$B$782,O$155)+'СЕТ СН'!$I$14+СВЦЭМ!$D$10+'СЕТ СН'!$I$6-'СЕТ СН'!$I$26</f>
        <v>2602.5702102699997</v>
      </c>
      <c r="P168" s="36">
        <f>SUMIFS(СВЦЭМ!$D$39:$D$782,СВЦЭМ!$A$39:$A$782,$A168,СВЦЭМ!$B$39:$B$782,P$155)+'СЕТ СН'!$I$14+СВЦЭМ!$D$10+'СЕТ СН'!$I$6-'СЕТ СН'!$I$26</f>
        <v>2610.5633455500001</v>
      </c>
      <c r="Q168" s="36">
        <f>SUMIFS(СВЦЭМ!$D$39:$D$782,СВЦЭМ!$A$39:$A$782,$A168,СВЦЭМ!$B$39:$B$782,Q$155)+'СЕТ СН'!$I$14+СВЦЭМ!$D$10+'СЕТ СН'!$I$6-'СЕТ СН'!$I$26</f>
        <v>2591.3002811799997</v>
      </c>
      <c r="R168" s="36">
        <f>SUMIFS(СВЦЭМ!$D$39:$D$782,СВЦЭМ!$A$39:$A$782,$A168,СВЦЭМ!$B$39:$B$782,R$155)+'СЕТ СН'!$I$14+СВЦЭМ!$D$10+'СЕТ СН'!$I$6-'СЕТ СН'!$I$26</f>
        <v>2531.5743643200003</v>
      </c>
      <c r="S168" s="36">
        <f>SUMIFS(СВЦЭМ!$D$39:$D$782,СВЦЭМ!$A$39:$A$782,$A168,СВЦЭМ!$B$39:$B$782,S$155)+'СЕТ СН'!$I$14+СВЦЭМ!$D$10+'СЕТ СН'!$I$6-'СЕТ СН'!$I$26</f>
        <v>2503.0979496700002</v>
      </c>
      <c r="T168" s="36">
        <f>SUMIFS(СВЦЭМ!$D$39:$D$782,СВЦЭМ!$A$39:$A$782,$A168,СВЦЭМ!$B$39:$B$782,T$155)+'СЕТ СН'!$I$14+СВЦЭМ!$D$10+'СЕТ СН'!$I$6-'СЕТ СН'!$I$26</f>
        <v>2483.1103029300002</v>
      </c>
      <c r="U168" s="36">
        <f>SUMIFS(СВЦЭМ!$D$39:$D$782,СВЦЭМ!$A$39:$A$782,$A168,СВЦЭМ!$B$39:$B$782,U$155)+'СЕТ СН'!$I$14+СВЦЭМ!$D$10+'СЕТ СН'!$I$6-'СЕТ СН'!$I$26</f>
        <v>2459.8782891599999</v>
      </c>
      <c r="V168" s="36">
        <f>SUMIFS(СВЦЭМ!$D$39:$D$782,СВЦЭМ!$A$39:$A$782,$A168,СВЦЭМ!$B$39:$B$782,V$155)+'СЕТ СН'!$I$14+СВЦЭМ!$D$10+'СЕТ СН'!$I$6-'СЕТ СН'!$I$26</f>
        <v>2469.90259745</v>
      </c>
      <c r="W168" s="36">
        <f>SUMIFS(СВЦЭМ!$D$39:$D$782,СВЦЭМ!$A$39:$A$782,$A168,СВЦЭМ!$B$39:$B$782,W$155)+'СЕТ СН'!$I$14+СВЦЭМ!$D$10+'СЕТ СН'!$I$6-'СЕТ СН'!$I$26</f>
        <v>2520.3960562900002</v>
      </c>
      <c r="X168" s="36">
        <f>SUMIFS(СВЦЭМ!$D$39:$D$782,СВЦЭМ!$A$39:$A$782,$A168,СВЦЭМ!$B$39:$B$782,X$155)+'СЕТ СН'!$I$14+СВЦЭМ!$D$10+'СЕТ СН'!$I$6-'СЕТ СН'!$I$26</f>
        <v>2526.6790466900002</v>
      </c>
      <c r="Y168" s="36">
        <f>SUMIFS(СВЦЭМ!$D$39:$D$782,СВЦЭМ!$A$39:$A$782,$A168,СВЦЭМ!$B$39:$B$782,Y$155)+'СЕТ СН'!$I$14+СВЦЭМ!$D$10+'СЕТ СН'!$I$6-'СЕТ СН'!$I$26</f>
        <v>2572.82794332</v>
      </c>
    </row>
    <row r="169" spans="1:25" ht="15.75" x14ac:dyDescent="0.2">
      <c r="A169" s="35">
        <f t="shared" si="4"/>
        <v>44909</v>
      </c>
      <c r="B169" s="36">
        <f>SUMIFS(СВЦЭМ!$D$39:$D$782,СВЦЭМ!$A$39:$A$782,$A169,СВЦЭМ!$B$39:$B$782,B$155)+'СЕТ СН'!$I$14+СВЦЭМ!$D$10+'СЕТ СН'!$I$6-'СЕТ СН'!$I$26</f>
        <v>2515.73152635</v>
      </c>
      <c r="C169" s="36">
        <f>SUMIFS(СВЦЭМ!$D$39:$D$782,СВЦЭМ!$A$39:$A$782,$A169,СВЦЭМ!$B$39:$B$782,C$155)+'СЕТ СН'!$I$14+СВЦЭМ!$D$10+'СЕТ СН'!$I$6-'СЕТ СН'!$I$26</f>
        <v>2556.0085949200002</v>
      </c>
      <c r="D169" s="36">
        <f>SUMIFS(СВЦЭМ!$D$39:$D$782,СВЦЭМ!$A$39:$A$782,$A169,СВЦЭМ!$B$39:$B$782,D$155)+'СЕТ СН'!$I$14+СВЦЭМ!$D$10+'СЕТ СН'!$I$6-'СЕТ СН'!$I$26</f>
        <v>2579.5358541300002</v>
      </c>
      <c r="E169" s="36">
        <f>SUMIFS(СВЦЭМ!$D$39:$D$782,СВЦЭМ!$A$39:$A$782,$A169,СВЦЭМ!$B$39:$B$782,E$155)+'СЕТ СН'!$I$14+СВЦЭМ!$D$10+'СЕТ СН'!$I$6-'СЕТ СН'!$I$26</f>
        <v>2593.5508971899999</v>
      </c>
      <c r="F169" s="36">
        <f>SUMIFS(СВЦЭМ!$D$39:$D$782,СВЦЭМ!$A$39:$A$782,$A169,СВЦЭМ!$B$39:$B$782,F$155)+'СЕТ СН'!$I$14+СВЦЭМ!$D$10+'СЕТ СН'!$I$6-'СЕТ СН'!$I$26</f>
        <v>2624.1441685700001</v>
      </c>
      <c r="G169" s="36">
        <f>SUMIFS(СВЦЭМ!$D$39:$D$782,СВЦЭМ!$A$39:$A$782,$A169,СВЦЭМ!$B$39:$B$782,G$155)+'СЕТ СН'!$I$14+СВЦЭМ!$D$10+'СЕТ СН'!$I$6-'СЕТ СН'!$I$26</f>
        <v>2606.2950510299997</v>
      </c>
      <c r="H169" s="36">
        <f>SUMIFS(СВЦЭМ!$D$39:$D$782,СВЦЭМ!$A$39:$A$782,$A169,СВЦЭМ!$B$39:$B$782,H$155)+'СЕТ СН'!$I$14+СВЦЭМ!$D$10+'СЕТ СН'!$I$6-'СЕТ СН'!$I$26</f>
        <v>2581.6067367799997</v>
      </c>
      <c r="I169" s="36">
        <f>SUMIFS(СВЦЭМ!$D$39:$D$782,СВЦЭМ!$A$39:$A$782,$A169,СВЦЭМ!$B$39:$B$782,I$155)+'СЕТ СН'!$I$14+СВЦЭМ!$D$10+'СЕТ СН'!$I$6-'СЕТ СН'!$I$26</f>
        <v>2557.72089061</v>
      </c>
      <c r="J169" s="36">
        <f>SUMIFS(СВЦЭМ!$D$39:$D$782,СВЦЭМ!$A$39:$A$782,$A169,СВЦЭМ!$B$39:$B$782,J$155)+'СЕТ СН'!$I$14+СВЦЭМ!$D$10+'СЕТ СН'!$I$6-'СЕТ СН'!$I$26</f>
        <v>2563.4805117599999</v>
      </c>
      <c r="K169" s="36">
        <f>SUMIFS(СВЦЭМ!$D$39:$D$782,СВЦЭМ!$A$39:$A$782,$A169,СВЦЭМ!$B$39:$B$782,K$155)+'СЕТ СН'!$I$14+СВЦЭМ!$D$10+'СЕТ СН'!$I$6-'СЕТ СН'!$I$26</f>
        <v>2514.6244244899999</v>
      </c>
      <c r="L169" s="36">
        <f>SUMIFS(СВЦЭМ!$D$39:$D$782,СВЦЭМ!$A$39:$A$782,$A169,СВЦЭМ!$B$39:$B$782,L$155)+'СЕТ СН'!$I$14+СВЦЭМ!$D$10+'СЕТ СН'!$I$6-'СЕТ СН'!$I$26</f>
        <v>2515.2352930300003</v>
      </c>
      <c r="M169" s="36">
        <f>SUMIFS(СВЦЭМ!$D$39:$D$782,СВЦЭМ!$A$39:$A$782,$A169,СВЦЭМ!$B$39:$B$782,M$155)+'СЕТ СН'!$I$14+СВЦЭМ!$D$10+'СЕТ СН'!$I$6-'СЕТ СН'!$I$26</f>
        <v>2554.5426385000001</v>
      </c>
      <c r="N169" s="36">
        <f>SUMIFS(СВЦЭМ!$D$39:$D$782,СВЦЭМ!$A$39:$A$782,$A169,СВЦЭМ!$B$39:$B$782,N$155)+'СЕТ СН'!$I$14+СВЦЭМ!$D$10+'СЕТ СН'!$I$6-'СЕТ СН'!$I$26</f>
        <v>2542.36823998</v>
      </c>
      <c r="O169" s="36">
        <f>SUMIFS(СВЦЭМ!$D$39:$D$782,СВЦЭМ!$A$39:$A$782,$A169,СВЦЭМ!$B$39:$B$782,O$155)+'СЕТ СН'!$I$14+СВЦЭМ!$D$10+'СЕТ СН'!$I$6-'СЕТ СН'!$I$26</f>
        <v>2550.5467003200001</v>
      </c>
      <c r="P169" s="36">
        <f>SUMIFS(СВЦЭМ!$D$39:$D$782,СВЦЭМ!$A$39:$A$782,$A169,СВЦЭМ!$B$39:$B$782,P$155)+'СЕТ СН'!$I$14+СВЦЭМ!$D$10+'СЕТ СН'!$I$6-'СЕТ СН'!$I$26</f>
        <v>2561.8897924299999</v>
      </c>
      <c r="Q169" s="36">
        <f>SUMIFS(СВЦЭМ!$D$39:$D$782,СВЦЭМ!$A$39:$A$782,$A169,СВЦЭМ!$B$39:$B$782,Q$155)+'СЕТ СН'!$I$14+СВЦЭМ!$D$10+'СЕТ СН'!$I$6-'СЕТ СН'!$I$26</f>
        <v>2559.52531163</v>
      </c>
      <c r="R169" s="36">
        <f>SUMIFS(СВЦЭМ!$D$39:$D$782,СВЦЭМ!$A$39:$A$782,$A169,СВЦЭМ!$B$39:$B$782,R$155)+'СЕТ СН'!$I$14+СВЦЭМ!$D$10+'СЕТ СН'!$I$6-'СЕТ СН'!$I$26</f>
        <v>2578.0832717000003</v>
      </c>
      <c r="S169" s="36">
        <f>SUMIFS(СВЦЭМ!$D$39:$D$782,СВЦЭМ!$A$39:$A$782,$A169,СВЦЭМ!$B$39:$B$782,S$155)+'СЕТ СН'!$I$14+СВЦЭМ!$D$10+'СЕТ СН'!$I$6-'СЕТ СН'!$I$26</f>
        <v>2557.1011814900003</v>
      </c>
      <c r="T169" s="36">
        <f>SUMIFS(СВЦЭМ!$D$39:$D$782,СВЦЭМ!$A$39:$A$782,$A169,СВЦЭМ!$B$39:$B$782,T$155)+'СЕТ СН'!$I$14+СВЦЭМ!$D$10+'СЕТ СН'!$I$6-'СЕТ СН'!$I$26</f>
        <v>2555.7912117999999</v>
      </c>
      <c r="U169" s="36">
        <f>SUMIFS(СВЦЭМ!$D$39:$D$782,СВЦЭМ!$A$39:$A$782,$A169,СВЦЭМ!$B$39:$B$782,U$155)+'СЕТ СН'!$I$14+СВЦЭМ!$D$10+'СЕТ СН'!$I$6-'СЕТ СН'!$I$26</f>
        <v>2562.38685085</v>
      </c>
      <c r="V169" s="36">
        <f>SUMIFS(СВЦЭМ!$D$39:$D$782,СВЦЭМ!$A$39:$A$782,$A169,СВЦЭМ!$B$39:$B$782,V$155)+'СЕТ СН'!$I$14+СВЦЭМ!$D$10+'СЕТ СН'!$I$6-'СЕТ СН'!$I$26</f>
        <v>2576.37955646</v>
      </c>
      <c r="W169" s="36">
        <f>SUMIFS(СВЦЭМ!$D$39:$D$782,СВЦЭМ!$A$39:$A$782,$A169,СВЦЭМ!$B$39:$B$782,W$155)+'СЕТ СН'!$I$14+СВЦЭМ!$D$10+'СЕТ СН'!$I$6-'СЕТ СН'!$I$26</f>
        <v>2549.3667414900001</v>
      </c>
      <c r="X169" s="36">
        <f>SUMIFS(СВЦЭМ!$D$39:$D$782,СВЦЭМ!$A$39:$A$782,$A169,СВЦЭМ!$B$39:$B$782,X$155)+'СЕТ СН'!$I$14+СВЦЭМ!$D$10+'СЕТ СН'!$I$6-'СЕТ СН'!$I$26</f>
        <v>2555.3136286899999</v>
      </c>
      <c r="Y169" s="36">
        <f>SUMIFS(СВЦЭМ!$D$39:$D$782,СВЦЭМ!$A$39:$A$782,$A169,СВЦЭМ!$B$39:$B$782,Y$155)+'СЕТ СН'!$I$14+СВЦЭМ!$D$10+'СЕТ СН'!$I$6-'СЕТ СН'!$I$26</f>
        <v>2557.1235993600003</v>
      </c>
    </row>
    <row r="170" spans="1:25" ht="15.75" x14ac:dyDescent="0.2">
      <c r="A170" s="35">
        <f t="shared" si="4"/>
        <v>44910</v>
      </c>
      <c r="B170" s="36">
        <f>SUMIFS(СВЦЭМ!$D$39:$D$782,СВЦЭМ!$A$39:$A$782,$A170,СВЦЭМ!$B$39:$B$782,B$155)+'СЕТ СН'!$I$14+СВЦЭМ!$D$10+'СЕТ СН'!$I$6-'СЕТ СН'!$I$26</f>
        <v>2474.5737906599998</v>
      </c>
      <c r="C170" s="36">
        <f>SUMIFS(СВЦЭМ!$D$39:$D$782,СВЦЭМ!$A$39:$A$782,$A170,СВЦЭМ!$B$39:$B$782,C$155)+'СЕТ СН'!$I$14+СВЦЭМ!$D$10+'СЕТ СН'!$I$6-'СЕТ СН'!$I$26</f>
        <v>2487.4354402099998</v>
      </c>
      <c r="D170" s="36">
        <f>SUMIFS(СВЦЭМ!$D$39:$D$782,СВЦЭМ!$A$39:$A$782,$A170,СВЦЭМ!$B$39:$B$782,D$155)+'СЕТ СН'!$I$14+СВЦЭМ!$D$10+'СЕТ СН'!$I$6-'СЕТ СН'!$I$26</f>
        <v>2504.2100625000003</v>
      </c>
      <c r="E170" s="36">
        <f>SUMIFS(СВЦЭМ!$D$39:$D$782,СВЦЭМ!$A$39:$A$782,$A170,СВЦЭМ!$B$39:$B$782,E$155)+'СЕТ СН'!$I$14+СВЦЭМ!$D$10+'СЕТ СН'!$I$6-'СЕТ СН'!$I$26</f>
        <v>2530.8095117000003</v>
      </c>
      <c r="F170" s="36">
        <f>SUMIFS(СВЦЭМ!$D$39:$D$782,СВЦЭМ!$A$39:$A$782,$A170,СВЦЭМ!$B$39:$B$782,F$155)+'СЕТ СН'!$I$14+СВЦЭМ!$D$10+'СЕТ СН'!$I$6-'СЕТ СН'!$I$26</f>
        <v>2581.2593777800002</v>
      </c>
      <c r="G170" s="36">
        <f>SUMIFS(СВЦЭМ!$D$39:$D$782,СВЦЭМ!$A$39:$A$782,$A170,СВЦЭМ!$B$39:$B$782,G$155)+'СЕТ СН'!$I$14+СВЦЭМ!$D$10+'СЕТ СН'!$I$6-'СЕТ СН'!$I$26</f>
        <v>2552.95926663</v>
      </c>
      <c r="H170" s="36">
        <f>SUMIFS(СВЦЭМ!$D$39:$D$782,СВЦЭМ!$A$39:$A$782,$A170,СВЦЭМ!$B$39:$B$782,H$155)+'СЕТ СН'!$I$14+СВЦЭМ!$D$10+'СЕТ СН'!$I$6-'СЕТ СН'!$I$26</f>
        <v>2517.2436343899999</v>
      </c>
      <c r="I170" s="36">
        <f>SUMIFS(СВЦЭМ!$D$39:$D$782,СВЦЭМ!$A$39:$A$782,$A170,СВЦЭМ!$B$39:$B$782,I$155)+'СЕТ СН'!$I$14+СВЦЭМ!$D$10+'СЕТ СН'!$I$6-'СЕТ СН'!$I$26</f>
        <v>2450.82283826</v>
      </c>
      <c r="J170" s="36">
        <f>SUMIFS(СВЦЭМ!$D$39:$D$782,СВЦЭМ!$A$39:$A$782,$A170,СВЦЭМ!$B$39:$B$782,J$155)+'СЕТ СН'!$I$14+СВЦЭМ!$D$10+'СЕТ СН'!$I$6-'СЕТ СН'!$I$26</f>
        <v>2416.94777531</v>
      </c>
      <c r="K170" s="36">
        <f>SUMIFS(СВЦЭМ!$D$39:$D$782,СВЦЭМ!$A$39:$A$782,$A170,СВЦЭМ!$B$39:$B$782,K$155)+'СЕТ СН'!$I$14+СВЦЭМ!$D$10+'СЕТ СН'!$I$6-'СЕТ СН'!$I$26</f>
        <v>2404.78522896</v>
      </c>
      <c r="L170" s="36">
        <f>SUMIFS(СВЦЭМ!$D$39:$D$782,СВЦЭМ!$A$39:$A$782,$A170,СВЦЭМ!$B$39:$B$782,L$155)+'СЕТ СН'!$I$14+СВЦЭМ!$D$10+'СЕТ СН'!$I$6-'СЕТ СН'!$I$26</f>
        <v>2388.3529630399998</v>
      </c>
      <c r="M170" s="36">
        <f>SUMIFS(СВЦЭМ!$D$39:$D$782,СВЦЭМ!$A$39:$A$782,$A170,СВЦЭМ!$B$39:$B$782,M$155)+'СЕТ СН'!$I$14+СВЦЭМ!$D$10+'СЕТ СН'!$I$6-'СЕТ СН'!$I$26</f>
        <v>2397.35582312</v>
      </c>
      <c r="N170" s="36">
        <f>SUMIFS(СВЦЭМ!$D$39:$D$782,СВЦЭМ!$A$39:$A$782,$A170,СВЦЭМ!$B$39:$B$782,N$155)+'СЕТ СН'!$I$14+СВЦЭМ!$D$10+'СЕТ СН'!$I$6-'СЕТ СН'!$I$26</f>
        <v>2418.0706839599998</v>
      </c>
      <c r="O170" s="36">
        <f>SUMIFS(СВЦЭМ!$D$39:$D$782,СВЦЭМ!$A$39:$A$782,$A170,СВЦЭМ!$B$39:$B$782,O$155)+'СЕТ СН'!$I$14+СВЦЭМ!$D$10+'СЕТ СН'!$I$6-'СЕТ СН'!$I$26</f>
        <v>2427.94334549</v>
      </c>
      <c r="P170" s="36">
        <f>SUMIFS(СВЦЭМ!$D$39:$D$782,СВЦЭМ!$A$39:$A$782,$A170,СВЦЭМ!$B$39:$B$782,P$155)+'СЕТ СН'!$I$14+СВЦЭМ!$D$10+'СЕТ СН'!$I$6-'СЕТ СН'!$I$26</f>
        <v>2444.0267402600002</v>
      </c>
      <c r="Q170" s="36">
        <f>SUMIFS(СВЦЭМ!$D$39:$D$782,СВЦЭМ!$A$39:$A$782,$A170,СВЦЭМ!$B$39:$B$782,Q$155)+'СЕТ СН'!$I$14+СВЦЭМ!$D$10+'СЕТ СН'!$I$6-'СЕТ СН'!$I$26</f>
        <v>2454.4371801400002</v>
      </c>
      <c r="R170" s="36">
        <f>SUMIFS(СВЦЭМ!$D$39:$D$782,СВЦЭМ!$A$39:$A$782,$A170,СВЦЭМ!$B$39:$B$782,R$155)+'СЕТ СН'!$I$14+СВЦЭМ!$D$10+'СЕТ СН'!$I$6-'СЕТ СН'!$I$26</f>
        <v>2463.33225941</v>
      </c>
      <c r="S170" s="36">
        <f>SUMIFS(СВЦЭМ!$D$39:$D$782,СВЦЭМ!$A$39:$A$782,$A170,СВЦЭМ!$B$39:$B$782,S$155)+'СЕТ СН'!$I$14+СВЦЭМ!$D$10+'СЕТ СН'!$I$6-'СЕТ СН'!$I$26</f>
        <v>2419.8839814000003</v>
      </c>
      <c r="T170" s="36">
        <f>SUMIFS(СВЦЭМ!$D$39:$D$782,СВЦЭМ!$A$39:$A$782,$A170,СВЦЭМ!$B$39:$B$782,T$155)+'СЕТ СН'!$I$14+СВЦЭМ!$D$10+'СЕТ СН'!$I$6-'СЕТ СН'!$I$26</f>
        <v>2376.4951132400001</v>
      </c>
      <c r="U170" s="36">
        <f>SUMIFS(СВЦЭМ!$D$39:$D$782,СВЦЭМ!$A$39:$A$782,$A170,СВЦЭМ!$B$39:$B$782,U$155)+'СЕТ СН'!$I$14+СВЦЭМ!$D$10+'СЕТ СН'!$I$6-'СЕТ СН'!$I$26</f>
        <v>2378.5886707999998</v>
      </c>
      <c r="V170" s="36">
        <f>SUMIFS(СВЦЭМ!$D$39:$D$782,СВЦЭМ!$A$39:$A$782,$A170,СВЦЭМ!$B$39:$B$782,V$155)+'СЕТ СН'!$I$14+СВЦЭМ!$D$10+'СЕТ СН'!$I$6-'СЕТ СН'!$I$26</f>
        <v>2378.95693777</v>
      </c>
      <c r="W170" s="36">
        <f>SUMIFS(СВЦЭМ!$D$39:$D$782,СВЦЭМ!$A$39:$A$782,$A170,СВЦЭМ!$B$39:$B$782,W$155)+'СЕТ СН'!$I$14+СВЦЭМ!$D$10+'СЕТ СН'!$I$6-'СЕТ СН'!$I$26</f>
        <v>2399.4250425999999</v>
      </c>
      <c r="X170" s="36">
        <f>SUMIFS(СВЦЭМ!$D$39:$D$782,СВЦЭМ!$A$39:$A$782,$A170,СВЦЭМ!$B$39:$B$782,X$155)+'СЕТ СН'!$I$14+СВЦЭМ!$D$10+'СЕТ СН'!$I$6-'СЕТ СН'!$I$26</f>
        <v>2411.9360239099997</v>
      </c>
      <c r="Y170" s="36">
        <f>SUMIFS(СВЦЭМ!$D$39:$D$782,СВЦЭМ!$A$39:$A$782,$A170,СВЦЭМ!$B$39:$B$782,Y$155)+'СЕТ СН'!$I$14+СВЦЭМ!$D$10+'СЕТ СН'!$I$6-'СЕТ СН'!$I$26</f>
        <v>2440.66237267</v>
      </c>
    </row>
    <row r="171" spans="1:25" ht="15.75" x14ac:dyDescent="0.2">
      <c r="A171" s="35">
        <f t="shared" si="4"/>
        <v>44911</v>
      </c>
      <c r="B171" s="36">
        <f>SUMIFS(СВЦЭМ!$D$39:$D$782,СВЦЭМ!$A$39:$A$782,$A171,СВЦЭМ!$B$39:$B$782,B$155)+'СЕТ СН'!$I$14+СВЦЭМ!$D$10+'СЕТ СН'!$I$6-'СЕТ СН'!$I$26</f>
        <v>2618.1047062799998</v>
      </c>
      <c r="C171" s="36">
        <f>SUMIFS(СВЦЭМ!$D$39:$D$782,СВЦЭМ!$A$39:$A$782,$A171,СВЦЭМ!$B$39:$B$782,C$155)+'СЕТ СН'!$I$14+СВЦЭМ!$D$10+'СЕТ СН'!$I$6-'СЕТ СН'!$I$26</f>
        <v>2639.5783277700002</v>
      </c>
      <c r="D171" s="36">
        <f>SUMIFS(СВЦЭМ!$D$39:$D$782,СВЦЭМ!$A$39:$A$782,$A171,СВЦЭМ!$B$39:$B$782,D$155)+'СЕТ СН'!$I$14+СВЦЭМ!$D$10+'СЕТ СН'!$I$6-'СЕТ СН'!$I$26</f>
        <v>2643.3446801999999</v>
      </c>
      <c r="E171" s="36">
        <f>SUMIFS(СВЦЭМ!$D$39:$D$782,СВЦЭМ!$A$39:$A$782,$A171,СВЦЭМ!$B$39:$B$782,E$155)+'СЕТ СН'!$I$14+СВЦЭМ!$D$10+'СЕТ СН'!$I$6-'СЕТ СН'!$I$26</f>
        <v>2627.6810331300003</v>
      </c>
      <c r="F171" s="36">
        <f>SUMIFS(СВЦЭМ!$D$39:$D$782,СВЦЭМ!$A$39:$A$782,$A171,СВЦЭМ!$B$39:$B$782,F$155)+'СЕТ СН'!$I$14+СВЦЭМ!$D$10+'СЕТ СН'!$I$6-'СЕТ СН'!$I$26</f>
        <v>2616.27917548</v>
      </c>
      <c r="G171" s="36">
        <f>SUMIFS(СВЦЭМ!$D$39:$D$782,СВЦЭМ!$A$39:$A$782,$A171,СВЦЭМ!$B$39:$B$782,G$155)+'СЕТ СН'!$I$14+СВЦЭМ!$D$10+'СЕТ СН'!$I$6-'СЕТ СН'!$I$26</f>
        <v>2590.8018161</v>
      </c>
      <c r="H171" s="36">
        <f>SUMIFS(СВЦЭМ!$D$39:$D$782,СВЦЭМ!$A$39:$A$782,$A171,СВЦЭМ!$B$39:$B$782,H$155)+'СЕТ СН'!$I$14+СВЦЭМ!$D$10+'СЕТ СН'!$I$6-'СЕТ СН'!$I$26</f>
        <v>2533.0294744299999</v>
      </c>
      <c r="I171" s="36">
        <f>SUMIFS(СВЦЭМ!$D$39:$D$782,СВЦЭМ!$A$39:$A$782,$A171,СВЦЭМ!$B$39:$B$782,I$155)+'СЕТ СН'!$I$14+СВЦЭМ!$D$10+'СЕТ СН'!$I$6-'СЕТ СН'!$I$26</f>
        <v>2506.7676018499997</v>
      </c>
      <c r="J171" s="36">
        <f>SUMIFS(СВЦЭМ!$D$39:$D$782,СВЦЭМ!$A$39:$A$782,$A171,СВЦЭМ!$B$39:$B$782,J$155)+'СЕТ СН'!$I$14+СВЦЭМ!$D$10+'СЕТ СН'!$I$6-'СЕТ СН'!$I$26</f>
        <v>2479.46193679</v>
      </c>
      <c r="K171" s="36">
        <f>SUMIFS(СВЦЭМ!$D$39:$D$782,СВЦЭМ!$A$39:$A$782,$A171,СВЦЭМ!$B$39:$B$782,K$155)+'СЕТ СН'!$I$14+СВЦЭМ!$D$10+'СЕТ СН'!$I$6-'СЕТ СН'!$I$26</f>
        <v>2461.4204540199999</v>
      </c>
      <c r="L171" s="36">
        <f>SUMIFS(СВЦЭМ!$D$39:$D$782,СВЦЭМ!$A$39:$A$782,$A171,СВЦЭМ!$B$39:$B$782,L$155)+'СЕТ СН'!$I$14+СВЦЭМ!$D$10+'СЕТ СН'!$I$6-'СЕТ СН'!$I$26</f>
        <v>2468.4914237100002</v>
      </c>
      <c r="M171" s="36">
        <f>SUMIFS(СВЦЭМ!$D$39:$D$782,СВЦЭМ!$A$39:$A$782,$A171,СВЦЭМ!$B$39:$B$782,M$155)+'СЕТ СН'!$I$14+СВЦЭМ!$D$10+'СЕТ СН'!$I$6-'СЕТ СН'!$I$26</f>
        <v>2485.7266263900001</v>
      </c>
      <c r="N171" s="36">
        <f>SUMIFS(СВЦЭМ!$D$39:$D$782,СВЦЭМ!$A$39:$A$782,$A171,СВЦЭМ!$B$39:$B$782,N$155)+'СЕТ СН'!$I$14+СВЦЭМ!$D$10+'СЕТ СН'!$I$6-'СЕТ СН'!$I$26</f>
        <v>2514.8042110300003</v>
      </c>
      <c r="O171" s="36">
        <f>SUMIFS(СВЦЭМ!$D$39:$D$782,СВЦЭМ!$A$39:$A$782,$A171,СВЦЭМ!$B$39:$B$782,O$155)+'СЕТ СН'!$I$14+СВЦЭМ!$D$10+'СЕТ СН'!$I$6-'СЕТ СН'!$I$26</f>
        <v>2544.0399150599997</v>
      </c>
      <c r="P171" s="36">
        <f>SUMIFS(СВЦЭМ!$D$39:$D$782,СВЦЭМ!$A$39:$A$782,$A171,СВЦЭМ!$B$39:$B$782,P$155)+'СЕТ СН'!$I$14+СВЦЭМ!$D$10+'СЕТ СН'!$I$6-'СЕТ СН'!$I$26</f>
        <v>2563.67177967</v>
      </c>
      <c r="Q171" s="36">
        <f>SUMIFS(СВЦЭМ!$D$39:$D$782,СВЦЭМ!$A$39:$A$782,$A171,СВЦЭМ!$B$39:$B$782,Q$155)+'СЕТ СН'!$I$14+СВЦЭМ!$D$10+'СЕТ СН'!$I$6-'СЕТ СН'!$I$26</f>
        <v>2562.5515001100002</v>
      </c>
      <c r="R171" s="36">
        <f>SUMIFS(СВЦЭМ!$D$39:$D$782,СВЦЭМ!$A$39:$A$782,$A171,СВЦЭМ!$B$39:$B$782,R$155)+'СЕТ СН'!$I$14+СВЦЭМ!$D$10+'СЕТ СН'!$I$6-'СЕТ СН'!$I$26</f>
        <v>2548.0198026500002</v>
      </c>
      <c r="S171" s="36">
        <f>SUMIFS(СВЦЭМ!$D$39:$D$782,СВЦЭМ!$A$39:$A$782,$A171,СВЦЭМ!$B$39:$B$782,S$155)+'СЕТ СН'!$I$14+СВЦЭМ!$D$10+'СЕТ СН'!$I$6-'СЕТ СН'!$I$26</f>
        <v>2493.48976451</v>
      </c>
      <c r="T171" s="36">
        <f>SUMIFS(СВЦЭМ!$D$39:$D$782,СВЦЭМ!$A$39:$A$782,$A171,СВЦЭМ!$B$39:$B$782,T$155)+'СЕТ СН'!$I$14+СВЦЭМ!$D$10+'СЕТ СН'!$I$6-'СЕТ СН'!$I$26</f>
        <v>2459.46971119</v>
      </c>
      <c r="U171" s="36">
        <f>SUMIFS(СВЦЭМ!$D$39:$D$782,СВЦЭМ!$A$39:$A$782,$A171,СВЦЭМ!$B$39:$B$782,U$155)+'СЕТ СН'!$I$14+СВЦЭМ!$D$10+'СЕТ СН'!$I$6-'СЕТ СН'!$I$26</f>
        <v>2467.7110697799999</v>
      </c>
      <c r="V171" s="36">
        <f>SUMIFS(СВЦЭМ!$D$39:$D$782,СВЦЭМ!$A$39:$A$782,$A171,СВЦЭМ!$B$39:$B$782,V$155)+'СЕТ СН'!$I$14+СВЦЭМ!$D$10+'СЕТ СН'!$I$6-'СЕТ СН'!$I$26</f>
        <v>2486.8660724299998</v>
      </c>
      <c r="W171" s="36">
        <f>SUMIFS(СВЦЭМ!$D$39:$D$782,СВЦЭМ!$A$39:$A$782,$A171,СВЦЭМ!$B$39:$B$782,W$155)+'СЕТ СН'!$I$14+СВЦЭМ!$D$10+'СЕТ СН'!$I$6-'СЕТ СН'!$I$26</f>
        <v>2500.41810725</v>
      </c>
      <c r="X171" s="36">
        <f>SUMIFS(СВЦЭМ!$D$39:$D$782,СВЦЭМ!$A$39:$A$782,$A171,СВЦЭМ!$B$39:$B$782,X$155)+'СЕТ СН'!$I$14+СВЦЭМ!$D$10+'СЕТ СН'!$I$6-'СЕТ СН'!$I$26</f>
        <v>2541.6467336000001</v>
      </c>
      <c r="Y171" s="36">
        <f>SUMIFS(СВЦЭМ!$D$39:$D$782,СВЦЭМ!$A$39:$A$782,$A171,СВЦЭМ!$B$39:$B$782,Y$155)+'СЕТ СН'!$I$14+СВЦЭМ!$D$10+'СЕТ СН'!$I$6-'СЕТ СН'!$I$26</f>
        <v>2579.8198685500001</v>
      </c>
    </row>
    <row r="172" spans="1:25" ht="15.75" x14ac:dyDescent="0.2">
      <c r="A172" s="35">
        <f t="shared" si="4"/>
        <v>44912</v>
      </c>
      <c r="B172" s="36">
        <f>SUMIFS(СВЦЭМ!$D$39:$D$782,СВЦЭМ!$A$39:$A$782,$A172,СВЦЭМ!$B$39:$B$782,B$155)+'СЕТ СН'!$I$14+СВЦЭМ!$D$10+'СЕТ СН'!$I$6-'СЕТ СН'!$I$26</f>
        <v>2477.7561200199998</v>
      </c>
      <c r="C172" s="36">
        <f>SUMIFS(СВЦЭМ!$D$39:$D$782,СВЦЭМ!$A$39:$A$782,$A172,СВЦЭМ!$B$39:$B$782,C$155)+'СЕТ СН'!$I$14+СВЦЭМ!$D$10+'СЕТ СН'!$I$6-'СЕТ СН'!$I$26</f>
        <v>2461.6466990099998</v>
      </c>
      <c r="D172" s="36">
        <f>SUMIFS(СВЦЭМ!$D$39:$D$782,СВЦЭМ!$A$39:$A$782,$A172,СВЦЭМ!$B$39:$B$782,D$155)+'СЕТ СН'!$I$14+СВЦЭМ!$D$10+'СЕТ СН'!$I$6-'СЕТ СН'!$I$26</f>
        <v>2470.7848654300001</v>
      </c>
      <c r="E172" s="36">
        <f>SUMIFS(СВЦЭМ!$D$39:$D$782,СВЦЭМ!$A$39:$A$782,$A172,СВЦЭМ!$B$39:$B$782,E$155)+'СЕТ СН'!$I$14+СВЦЭМ!$D$10+'СЕТ СН'!$I$6-'СЕТ СН'!$I$26</f>
        <v>2467.0305247599999</v>
      </c>
      <c r="F172" s="36">
        <f>SUMIFS(СВЦЭМ!$D$39:$D$782,СВЦЭМ!$A$39:$A$782,$A172,СВЦЭМ!$B$39:$B$782,F$155)+'СЕТ СН'!$I$14+СВЦЭМ!$D$10+'СЕТ СН'!$I$6-'СЕТ СН'!$I$26</f>
        <v>2502.7986626500001</v>
      </c>
      <c r="G172" s="36">
        <f>SUMIFS(СВЦЭМ!$D$39:$D$782,СВЦЭМ!$A$39:$A$782,$A172,СВЦЭМ!$B$39:$B$782,G$155)+'СЕТ СН'!$I$14+СВЦЭМ!$D$10+'СЕТ СН'!$I$6-'СЕТ СН'!$I$26</f>
        <v>2487.5475672900002</v>
      </c>
      <c r="H172" s="36">
        <f>SUMIFS(СВЦЭМ!$D$39:$D$782,СВЦЭМ!$A$39:$A$782,$A172,СВЦЭМ!$B$39:$B$782,H$155)+'СЕТ СН'!$I$14+СВЦЭМ!$D$10+'СЕТ СН'!$I$6-'СЕТ СН'!$I$26</f>
        <v>2464.4865473600003</v>
      </c>
      <c r="I172" s="36">
        <f>SUMIFS(СВЦЭМ!$D$39:$D$782,СВЦЭМ!$A$39:$A$782,$A172,СВЦЭМ!$B$39:$B$782,I$155)+'СЕТ СН'!$I$14+СВЦЭМ!$D$10+'СЕТ СН'!$I$6-'СЕТ СН'!$I$26</f>
        <v>2499.9904440099999</v>
      </c>
      <c r="J172" s="36">
        <f>SUMIFS(СВЦЭМ!$D$39:$D$782,СВЦЭМ!$A$39:$A$782,$A172,СВЦЭМ!$B$39:$B$782,J$155)+'СЕТ СН'!$I$14+СВЦЭМ!$D$10+'СЕТ СН'!$I$6-'СЕТ СН'!$I$26</f>
        <v>2483.1419602000001</v>
      </c>
      <c r="K172" s="36">
        <f>SUMIFS(СВЦЭМ!$D$39:$D$782,СВЦЭМ!$A$39:$A$782,$A172,СВЦЭМ!$B$39:$B$782,K$155)+'СЕТ СН'!$I$14+СВЦЭМ!$D$10+'СЕТ СН'!$I$6-'СЕТ СН'!$I$26</f>
        <v>2439.5592325299999</v>
      </c>
      <c r="L172" s="36">
        <f>SUMIFS(СВЦЭМ!$D$39:$D$782,СВЦЭМ!$A$39:$A$782,$A172,СВЦЭМ!$B$39:$B$782,L$155)+'СЕТ СН'!$I$14+СВЦЭМ!$D$10+'СЕТ СН'!$I$6-'СЕТ СН'!$I$26</f>
        <v>2415.27614464</v>
      </c>
      <c r="M172" s="36">
        <f>SUMIFS(СВЦЭМ!$D$39:$D$782,СВЦЭМ!$A$39:$A$782,$A172,СВЦЭМ!$B$39:$B$782,M$155)+'СЕТ СН'!$I$14+СВЦЭМ!$D$10+'СЕТ СН'!$I$6-'СЕТ СН'!$I$26</f>
        <v>2416.0624530099999</v>
      </c>
      <c r="N172" s="36">
        <f>SUMIFS(СВЦЭМ!$D$39:$D$782,СВЦЭМ!$A$39:$A$782,$A172,СВЦЭМ!$B$39:$B$782,N$155)+'СЕТ СН'!$I$14+СВЦЭМ!$D$10+'СЕТ СН'!$I$6-'СЕТ СН'!$I$26</f>
        <v>2455.52669479</v>
      </c>
      <c r="O172" s="36">
        <f>SUMIFS(СВЦЭМ!$D$39:$D$782,СВЦЭМ!$A$39:$A$782,$A172,СВЦЭМ!$B$39:$B$782,O$155)+'СЕТ СН'!$I$14+СВЦЭМ!$D$10+'СЕТ СН'!$I$6-'СЕТ СН'!$I$26</f>
        <v>2440.4613393899999</v>
      </c>
      <c r="P172" s="36">
        <f>SUMIFS(СВЦЭМ!$D$39:$D$782,СВЦЭМ!$A$39:$A$782,$A172,СВЦЭМ!$B$39:$B$782,P$155)+'СЕТ СН'!$I$14+СВЦЭМ!$D$10+'СЕТ СН'!$I$6-'СЕТ СН'!$I$26</f>
        <v>2459.1559349500003</v>
      </c>
      <c r="Q172" s="36">
        <f>SUMIFS(СВЦЭМ!$D$39:$D$782,СВЦЭМ!$A$39:$A$782,$A172,СВЦЭМ!$B$39:$B$782,Q$155)+'СЕТ СН'!$I$14+СВЦЭМ!$D$10+'СЕТ СН'!$I$6-'СЕТ СН'!$I$26</f>
        <v>2454.1971907299999</v>
      </c>
      <c r="R172" s="36">
        <f>SUMIFS(СВЦЭМ!$D$39:$D$782,СВЦЭМ!$A$39:$A$782,$A172,СВЦЭМ!$B$39:$B$782,R$155)+'СЕТ СН'!$I$14+СВЦЭМ!$D$10+'СЕТ СН'!$I$6-'СЕТ СН'!$I$26</f>
        <v>2452.4501795599999</v>
      </c>
      <c r="S172" s="36">
        <f>SUMIFS(СВЦЭМ!$D$39:$D$782,СВЦЭМ!$A$39:$A$782,$A172,СВЦЭМ!$B$39:$B$782,S$155)+'СЕТ СН'!$I$14+СВЦЭМ!$D$10+'СЕТ СН'!$I$6-'СЕТ СН'!$I$26</f>
        <v>2403.1676333</v>
      </c>
      <c r="T172" s="36">
        <f>SUMIFS(СВЦЭМ!$D$39:$D$782,СВЦЭМ!$A$39:$A$782,$A172,СВЦЭМ!$B$39:$B$782,T$155)+'СЕТ СН'!$I$14+СВЦЭМ!$D$10+'СЕТ СН'!$I$6-'СЕТ СН'!$I$26</f>
        <v>2362.2080441600001</v>
      </c>
      <c r="U172" s="36">
        <f>SUMIFS(СВЦЭМ!$D$39:$D$782,СВЦЭМ!$A$39:$A$782,$A172,СВЦЭМ!$B$39:$B$782,U$155)+'СЕТ СН'!$I$14+СВЦЭМ!$D$10+'СЕТ СН'!$I$6-'СЕТ СН'!$I$26</f>
        <v>2380.7801827599997</v>
      </c>
      <c r="V172" s="36">
        <f>SUMIFS(СВЦЭМ!$D$39:$D$782,СВЦЭМ!$A$39:$A$782,$A172,СВЦЭМ!$B$39:$B$782,V$155)+'СЕТ СН'!$I$14+СВЦЭМ!$D$10+'СЕТ СН'!$I$6-'СЕТ СН'!$I$26</f>
        <v>2404.1196198799998</v>
      </c>
      <c r="W172" s="36">
        <f>SUMIFS(СВЦЭМ!$D$39:$D$782,СВЦЭМ!$A$39:$A$782,$A172,СВЦЭМ!$B$39:$B$782,W$155)+'СЕТ СН'!$I$14+СВЦЭМ!$D$10+'СЕТ СН'!$I$6-'СЕТ СН'!$I$26</f>
        <v>2411.2227701800002</v>
      </c>
      <c r="X172" s="36">
        <f>SUMIFS(СВЦЭМ!$D$39:$D$782,СВЦЭМ!$A$39:$A$782,$A172,СВЦЭМ!$B$39:$B$782,X$155)+'СЕТ СН'!$I$14+СВЦЭМ!$D$10+'СЕТ СН'!$I$6-'СЕТ СН'!$I$26</f>
        <v>2422.2468518999999</v>
      </c>
      <c r="Y172" s="36">
        <f>SUMIFS(СВЦЭМ!$D$39:$D$782,СВЦЭМ!$A$39:$A$782,$A172,СВЦЭМ!$B$39:$B$782,Y$155)+'СЕТ СН'!$I$14+СВЦЭМ!$D$10+'СЕТ СН'!$I$6-'СЕТ СН'!$I$26</f>
        <v>2425.2462932600001</v>
      </c>
    </row>
    <row r="173" spans="1:25" ht="15.75" x14ac:dyDescent="0.2">
      <c r="A173" s="35">
        <f t="shared" si="4"/>
        <v>44913</v>
      </c>
      <c r="B173" s="36">
        <f>SUMIFS(СВЦЭМ!$D$39:$D$782,СВЦЭМ!$A$39:$A$782,$A173,СВЦЭМ!$B$39:$B$782,B$155)+'СЕТ СН'!$I$14+СВЦЭМ!$D$10+'СЕТ СН'!$I$6-'СЕТ СН'!$I$26</f>
        <v>2553.73487617</v>
      </c>
      <c r="C173" s="36">
        <f>SUMIFS(СВЦЭМ!$D$39:$D$782,СВЦЭМ!$A$39:$A$782,$A173,СВЦЭМ!$B$39:$B$782,C$155)+'СЕТ СН'!$I$14+СВЦЭМ!$D$10+'СЕТ СН'!$I$6-'СЕТ СН'!$I$26</f>
        <v>2564.0727648000002</v>
      </c>
      <c r="D173" s="36">
        <f>SUMIFS(СВЦЭМ!$D$39:$D$782,СВЦЭМ!$A$39:$A$782,$A173,СВЦЭМ!$B$39:$B$782,D$155)+'СЕТ СН'!$I$14+СВЦЭМ!$D$10+'СЕТ СН'!$I$6-'СЕТ СН'!$I$26</f>
        <v>2569.8544459599998</v>
      </c>
      <c r="E173" s="36">
        <f>SUMIFS(СВЦЭМ!$D$39:$D$782,СВЦЭМ!$A$39:$A$782,$A173,СВЦЭМ!$B$39:$B$782,E$155)+'СЕТ СН'!$I$14+СВЦЭМ!$D$10+'СЕТ СН'!$I$6-'СЕТ СН'!$I$26</f>
        <v>2567.9251145899998</v>
      </c>
      <c r="F173" s="36">
        <f>SUMIFS(СВЦЭМ!$D$39:$D$782,СВЦЭМ!$A$39:$A$782,$A173,СВЦЭМ!$B$39:$B$782,F$155)+'СЕТ СН'!$I$14+СВЦЭМ!$D$10+'СЕТ СН'!$I$6-'СЕТ СН'!$I$26</f>
        <v>2587.7295987099997</v>
      </c>
      <c r="G173" s="36">
        <f>SUMIFS(СВЦЭМ!$D$39:$D$782,СВЦЭМ!$A$39:$A$782,$A173,СВЦЭМ!$B$39:$B$782,G$155)+'СЕТ СН'!$I$14+СВЦЭМ!$D$10+'СЕТ СН'!$I$6-'СЕТ СН'!$I$26</f>
        <v>2598.3312376100002</v>
      </c>
      <c r="H173" s="36">
        <f>SUMIFS(СВЦЭМ!$D$39:$D$782,СВЦЭМ!$A$39:$A$782,$A173,СВЦЭМ!$B$39:$B$782,H$155)+'СЕТ СН'!$I$14+СВЦЭМ!$D$10+'СЕТ СН'!$I$6-'СЕТ СН'!$I$26</f>
        <v>2572.5964295599997</v>
      </c>
      <c r="I173" s="36">
        <f>SUMIFS(СВЦЭМ!$D$39:$D$782,СВЦЭМ!$A$39:$A$782,$A173,СВЦЭМ!$B$39:$B$782,I$155)+'СЕТ СН'!$I$14+СВЦЭМ!$D$10+'СЕТ СН'!$I$6-'СЕТ СН'!$I$26</f>
        <v>2545.0509825199997</v>
      </c>
      <c r="J173" s="36">
        <f>SUMIFS(СВЦЭМ!$D$39:$D$782,СВЦЭМ!$A$39:$A$782,$A173,СВЦЭМ!$B$39:$B$782,J$155)+'СЕТ СН'!$I$14+СВЦЭМ!$D$10+'СЕТ СН'!$I$6-'СЕТ СН'!$I$26</f>
        <v>2522.46412551</v>
      </c>
      <c r="K173" s="36">
        <f>SUMIFS(СВЦЭМ!$D$39:$D$782,СВЦЭМ!$A$39:$A$782,$A173,СВЦЭМ!$B$39:$B$782,K$155)+'СЕТ СН'!$I$14+СВЦЭМ!$D$10+'СЕТ СН'!$I$6-'СЕТ СН'!$I$26</f>
        <v>2465.93160339</v>
      </c>
      <c r="L173" s="36">
        <f>SUMIFS(СВЦЭМ!$D$39:$D$782,СВЦЭМ!$A$39:$A$782,$A173,СВЦЭМ!$B$39:$B$782,L$155)+'СЕТ СН'!$I$14+СВЦЭМ!$D$10+'СЕТ СН'!$I$6-'СЕТ СН'!$I$26</f>
        <v>2431.7968252199998</v>
      </c>
      <c r="M173" s="36">
        <f>SUMIFS(СВЦЭМ!$D$39:$D$782,СВЦЭМ!$A$39:$A$782,$A173,СВЦЭМ!$B$39:$B$782,M$155)+'СЕТ СН'!$I$14+СВЦЭМ!$D$10+'СЕТ СН'!$I$6-'СЕТ СН'!$I$26</f>
        <v>2423.4139694</v>
      </c>
      <c r="N173" s="36">
        <f>SUMIFS(СВЦЭМ!$D$39:$D$782,СВЦЭМ!$A$39:$A$782,$A173,СВЦЭМ!$B$39:$B$782,N$155)+'СЕТ СН'!$I$14+СВЦЭМ!$D$10+'СЕТ СН'!$I$6-'СЕТ СН'!$I$26</f>
        <v>2454.86733314</v>
      </c>
      <c r="O173" s="36">
        <f>SUMIFS(СВЦЭМ!$D$39:$D$782,СВЦЭМ!$A$39:$A$782,$A173,СВЦЭМ!$B$39:$B$782,O$155)+'СЕТ СН'!$I$14+СВЦЭМ!$D$10+'СЕТ СН'!$I$6-'СЕТ СН'!$I$26</f>
        <v>2456.7334662399999</v>
      </c>
      <c r="P173" s="36">
        <f>SUMIFS(СВЦЭМ!$D$39:$D$782,СВЦЭМ!$A$39:$A$782,$A173,СВЦЭМ!$B$39:$B$782,P$155)+'СЕТ СН'!$I$14+СВЦЭМ!$D$10+'СЕТ СН'!$I$6-'СЕТ СН'!$I$26</f>
        <v>2471.18086141</v>
      </c>
      <c r="Q173" s="36">
        <f>SUMIFS(СВЦЭМ!$D$39:$D$782,СВЦЭМ!$A$39:$A$782,$A173,СВЦЭМ!$B$39:$B$782,Q$155)+'СЕТ СН'!$I$14+СВЦЭМ!$D$10+'СЕТ СН'!$I$6-'СЕТ СН'!$I$26</f>
        <v>2462.1872664800003</v>
      </c>
      <c r="R173" s="36">
        <f>SUMIFS(СВЦЭМ!$D$39:$D$782,СВЦЭМ!$A$39:$A$782,$A173,СВЦЭМ!$B$39:$B$782,R$155)+'СЕТ СН'!$I$14+СВЦЭМ!$D$10+'СЕТ СН'!$I$6-'СЕТ СН'!$I$26</f>
        <v>2477.2426916100003</v>
      </c>
      <c r="S173" s="36">
        <f>SUMIFS(СВЦЭМ!$D$39:$D$782,СВЦЭМ!$A$39:$A$782,$A173,СВЦЭМ!$B$39:$B$782,S$155)+'СЕТ СН'!$I$14+СВЦЭМ!$D$10+'СЕТ СН'!$I$6-'СЕТ СН'!$I$26</f>
        <v>2436.2015502300001</v>
      </c>
      <c r="T173" s="36">
        <f>SUMIFS(СВЦЭМ!$D$39:$D$782,СВЦЭМ!$A$39:$A$782,$A173,СВЦЭМ!$B$39:$B$782,T$155)+'СЕТ СН'!$I$14+СВЦЭМ!$D$10+'СЕТ СН'!$I$6-'СЕТ СН'!$I$26</f>
        <v>2387.8635924499999</v>
      </c>
      <c r="U173" s="36">
        <f>SUMIFS(СВЦЭМ!$D$39:$D$782,СВЦЭМ!$A$39:$A$782,$A173,СВЦЭМ!$B$39:$B$782,U$155)+'СЕТ СН'!$I$14+СВЦЭМ!$D$10+'СЕТ СН'!$I$6-'СЕТ СН'!$I$26</f>
        <v>2402.7780879500001</v>
      </c>
      <c r="V173" s="36">
        <f>SUMIFS(СВЦЭМ!$D$39:$D$782,СВЦЭМ!$A$39:$A$782,$A173,СВЦЭМ!$B$39:$B$782,V$155)+'СЕТ СН'!$I$14+СВЦЭМ!$D$10+'СЕТ СН'!$I$6-'СЕТ СН'!$I$26</f>
        <v>2423.39561908</v>
      </c>
      <c r="W173" s="36">
        <f>SUMIFS(СВЦЭМ!$D$39:$D$782,СВЦЭМ!$A$39:$A$782,$A173,СВЦЭМ!$B$39:$B$782,W$155)+'СЕТ СН'!$I$14+СВЦЭМ!$D$10+'СЕТ СН'!$I$6-'СЕТ СН'!$I$26</f>
        <v>2428.6939800299997</v>
      </c>
      <c r="X173" s="36">
        <f>SUMIFS(СВЦЭМ!$D$39:$D$782,СВЦЭМ!$A$39:$A$782,$A173,СВЦЭМ!$B$39:$B$782,X$155)+'СЕТ СН'!$I$14+СВЦЭМ!$D$10+'СЕТ СН'!$I$6-'СЕТ СН'!$I$26</f>
        <v>2458.2201526899998</v>
      </c>
      <c r="Y173" s="36">
        <f>SUMIFS(СВЦЭМ!$D$39:$D$782,СВЦЭМ!$A$39:$A$782,$A173,СВЦЭМ!$B$39:$B$782,Y$155)+'СЕТ СН'!$I$14+СВЦЭМ!$D$10+'СЕТ СН'!$I$6-'СЕТ СН'!$I$26</f>
        <v>2489.6372619100002</v>
      </c>
    </row>
    <row r="174" spans="1:25" ht="15.75" x14ac:dyDescent="0.2">
      <c r="A174" s="35">
        <f t="shared" si="4"/>
        <v>44914</v>
      </c>
      <c r="B174" s="36">
        <f>SUMIFS(СВЦЭМ!$D$39:$D$782,СВЦЭМ!$A$39:$A$782,$A174,СВЦЭМ!$B$39:$B$782,B$155)+'СЕТ СН'!$I$14+СВЦЭМ!$D$10+'СЕТ СН'!$I$6-'СЕТ СН'!$I$26</f>
        <v>2495.5284595100002</v>
      </c>
      <c r="C174" s="36">
        <f>SUMIFS(СВЦЭМ!$D$39:$D$782,СВЦЭМ!$A$39:$A$782,$A174,СВЦЭМ!$B$39:$B$782,C$155)+'СЕТ СН'!$I$14+СВЦЭМ!$D$10+'СЕТ СН'!$I$6-'СЕТ СН'!$I$26</f>
        <v>2521.5674226700003</v>
      </c>
      <c r="D174" s="36">
        <f>SUMIFS(СВЦЭМ!$D$39:$D$782,СВЦЭМ!$A$39:$A$782,$A174,СВЦЭМ!$B$39:$B$782,D$155)+'СЕТ СН'!$I$14+СВЦЭМ!$D$10+'СЕТ СН'!$I$6-'СЕТ СН'!$I$26</f>
        <v>2565.0752658700003</v>
      </c>
      <c r="E174" s="36">
        <f>SUMIFS(СВЦЭМ!$D$39:$D$782,СВЦЭМ!$A$39:$A$782,$A174,СВЦЭМ!$B$39:$B$782,E$155)+'СЕТ СН'!$I$14+СВЦЭМ!$D$10+'СЕТ СН'!$I$6-'СЕТ СН'!$I$26</f>
        <v>2566.72895948</v>
      </c>
      <c r="F174" s="36">
        <f>SUMIFS(СВЦЭМ!$D$39:$D$782,СВЦЭМ!$A$39:$A$782,$A174,СВЦЭМ!$B$39:$B$782,F$155)+'СЕТ СН'!$I$14+СВЦЭМ!$D$10+'СЕТ СН'!$I$6-'СЕТ СН'!$I$26</f>
        <v>2575.74202178</v>
      </c>
      <c r="G174" s="36">
        <f>SUMIFS(СВЦЭМ!$D$39:$D$782,СВЦЭМ!$A$39:$A$782,$A174,СВЦЭМ!$B$39:$B$782,G$155)+'СЕТ СН'!$I$14+СВЦЭМ!$D$10+'СЕТ СН'!$I$6-'СЕТ СН'!$I$26</f>
        <v>2574.45684252</v>
      </c>
      <c r="H174" s="36">
        <f>SUMIFS(СВЦЭМ!$D$39:$D$782,СВЦЭМ!$A$39:$A$782,$A174,СВЦЭМ!$B$39:$B$782,H$155)+'СЕТ СН'!$I$14+СВЦЭМ!$D$10+'СЕТ СН'!$I$6-'СЕТ СН'!$I$26</f>
        <v>2562.1509219600002</v>
      </c>
      <c r="I174" s="36">
        <f>SUMIFS(СВЦЭМ!$D$39:$D$782,СВЦЭМ!$A$39:$A$782,$A174,СВЦЭМ!$B$39:$B$782,I$155)+'СЕТ СН'!$I$14+СВЦЭМ!$D$10+'СЕТ СН'!$I$6-'СЕТ СН'!$I$26</f>
        <v>2542.4075680300002</v>
      </c>
      <c r="J174" s="36">
        <f>SUMIFS(СВЦЭМ!$D$39:$D$782,СВЦЭМ!$A$39:$A$782,$A174,СВЦЭМ!$B$39:$B$782,J$155)+'СЕТ СН'!$I$14+СВЦЭМ!$D$10+'СЕТ СН'!$I$6-'СЕТ СН'!$I$26</f>
        <v>2532.87861806</v>
      </c>
      <c r="K174" s="36">
        <f>SUMIFS(СВЦЭМ!$D$39:$D$782,СВЦЭМ!$A$39:$A$782,$A174,СВЦЭМ!$B$39:$B$782,K$155)+'СЕТ СН'!$I$14+СВЦЭМ!$D$10+'СЕТ СН'!$I$6-'СЕТ СН'!$I$26</f>
        <v>2509.20778866</v>
      </c>
      <c r="L174" s="36">
        <f>SUMIFS(СВЦЭМ!$D$39:$D$782,СВЦЭМ!$A$39:$A$782,$A174,СВЦЭМ!$B$39:$B$782,L$155)+'СЕТ СН'!$I$14+СВЦЭМ!$D$10+'СЕТ СН'!$I$6-'СЕТ СН'!$I$26</f>
        <v>2519.4865618399999</v>
      </c>
      <c r="M174" s="36">
        <f>SUMIFS(СВЦЭМ!$D$39:$D$782,СВЦЭМ!$A$39:$A$782,$A174,СВЦЭМ!$B$39:$B$782,M$155)+'СЕТ СН'!$I$14+СВЦЭМ!$D$10+'СЕТ СН'!$I$6-'СЕТ СН'!$I$26</f>
        <v>2522.4547414399999</v>
      </c>
      <c r="N174" s="36">
        <f>SUMIFS(СВЦЭМ!$D$39:$D$782,СВЦЭМ!$A$39:$A$782,$A174,СВЦЭМ!$B$39:$B$782,N$155)+'СЕТ СН'!$I$14+СВЦЭМ!$D$10+'СЕТ СН'!$I$6-'СЕТ СН'!$I$26</f>
        <v>2549.2276605899997</v>
      </c>
      <c r="O174" s="36">
        <f>SUMIFS(СВЦЭМ!$D$39:$D$782,СВЦЭМ!$A$39:$A$782,$A174,СВЦЭМ!$B$39:$B$782,O$155)+'СЕТ СН'!$I$14+СВЦЭМ!$D$10+'СЕТ СН'!$I$6-'СЕТ СН'!$I$26</f>
        <v>2555.4497091000003</v>
      </c>
      <c r="P174" s="36">
        <f>SUMIFS(СВЦЭМ!$D$39:$D$782,СВЦЭМ!$A$39:$A$782,$A174,СВЦЭМ!$B$39:$B$782,P$155)+'СЕТ СН'!$I$14+СВЦЭМ!$D$10+'СЕТ СН'!$I$6-'СЕТ СН'!$I$26</f>
        <v>2567.4395528599998</v>
      </c>
      <c r="Q174" s="36">
        <f>SUMIFS(СВЦЭМ!$D$39:$D$782,СВЦЭМ!$A$39:$A$782,$A174,СВЦЭМ!$B$39:$B$782,Q$155)+'СЕТ СН'!$I$14+СВЦЭМ!$D$10+'СЕТ СН'!$I$6-'СЕТ СН'!$I$26</f>
        <v>2563.81329542</v>
      </c>
      <c r="R174" s="36">
        <f>SUMIFS(СВЦЭМ!$D$39:$D$782,СВЦЭМ!$A$39:$A$782,$A174,СВЦЭМ!$B$39:$B$782,R$155)+'СЕТ СН'!$I$14+СВЦЭМ!$D$10+'СЕТ СН'!$I$6-'СЕТ СН'!$I$26</f>
        <v>2555.7556902199999</v>
      </c>
      <c r="S174" s="36">
        <f>SUMIFS(СВЦЭМ!$D$39:$D$782,СВЦЭМ!$A$39:$A$782,$A174,СВЦЭМ!$B$39:$B$782,S$155)+'СЕТ СН'!$I$14+СВЦЭМ!$D$10+'СЕТ СН'!$I$6-'СЕТ СН'!$I$26</f>
        <v>2542.5790886499999</v>
      </c>
      <c r="T174" s="36">
        <f>SUMIFS(СВЦЭМ!$D$39:$D$782,СВЦЭМ!$A$39:$A$782,$A174,СВЦЭМ!$B$39:$B$782,T$155)+'СЕТ СН'!$I$14+СВЦЭМ!$D$10+'СЕТ СН'!$I$6-'СЕТ СН'!$I$26</f>
        <v>2454.4158035099999</v>
      </c>
      <c r="U174" s="36">
        <f>SUMIFS(СВЦЭМ!$D$39:$D$782,СВЦЭМ!$A$39:$A$782,$A174,СВЦЭМ!$B$39:$B$782,U$155)+'СЕТ СН'!$I$14+СВЦЭМ!$D$10+'СЕТ СН'!$I$6-'СЕТ СН'!$I$26</f>
        <v>2500.7373006899998</v>
      </c>
      <c r="V174" s="36">
        <f>SUMIFS(СВЦЭМ!$D$39:$D$782,СВЦЭМ!$A$39:$A$782,$A174,СВЦЭМ!$B$39:$B$782,V$155)+'СЕТ СН'!$I$14+СВЦЭМ!$D$10+'СЕТ СН'!$I$6-'СЕТ СН'!$I$26</f>
        <v>2506.3843884400003</v>
      </c>
      <c r="W174" s="36">
        <f>SUMIFS(СВЦЭМ!$D$39:$D$782,СВЦЭМ!$A$39:$A$782,$A174,СВЦЭМ!$B$39:$B$782,W$155)+'СЕТ СН'!$I$14+СВЦЭМ!$D$10+'СЕТ СН'!$I$6-'СЕТ СН'!$I$26</f>
        <v>2535.8761506700002</v>
      </c>
      <c r="X174" s="36">
        <f>SUMIFS(СВЦЭМ!$D$39:$D$782,СВЦЭМ!$A$39:$A$782,$A174,СВЦЭМ!$B$39:$B$782,X$155)+'СЕТ СН'!$I$14+СВЦЭМ!$D$10+'СЕТ СН'!$I$6-'СЕТ СН'!$I$26</f>
        <v>2544.5129805799997</v>
      </c>
      <c r="Y174" s="36">
        <f>SUMIFS(СВЦЭМ!$D$39:$D$782,СВЦЭМ!$A$39:$A$782,$A174,СВЦЭМ!$B$39:$B$782,Y$155)+'СЕТ СН'!$I$14+СВЦЭМ!$D$10+'СЕТ СН'!$I$6-'СЕТ СН'!$I$26</f>
        <v>2555.5806664000002</v>
      </c>
    </row>
    <row r="175" spans="1:25" ht="15.75" x14ac:dyDescent="0.2">
      <c r="A175" s="35">
        <f t="shared" si="4"/>
        <v>44915</v>
      </c>
      <c r="B175" s="36">
        <f>SUMIFS(СВЦЭМ!$D$39:$D$782,СВЦЭМ!$A$39:$A$782,$A175,СВЦЭМ!$B$39:$B$782,B$155)+'СЕТ СН'!$I$14+СВЦЭМ!$D$10+'СЕТ СН'!$I$6-'СЕТ СН'!$I$26</f>
        <v>2511.8620963599997</v>
      </c>
      <c r="C175" s="36">
        <f>SUMIFS(СВЦЭМ!$D$39:$D$782,СВЦЭМ!$A$39:$A$782,$A175,СВЦЭМ!$B$39:$B$782,C$155)+'СЕТ СН'!$I$14+СВЦЭМ!$D$10+'СЕТ СН'!$I$6-'СЕТ СН'!$I$26</f>
        <v>2531.8290612000001</v>
      </c>
      <c r="D175" s="36">
        <f>SUMIFS(СВЦЭМ!$D$39:$D$782,СВЦЭМ!$A$39:$A$782,$A175,СВЦЭМ!$B$39:$B$782,D$155)+'СЕТ СН'!$I$14+СВЦЭМ!$D$10+'СЕТ СН'!$I$6-'СЕТ СН'!$I$26</f>
        <v>2532.6269837199998</v>
      </c>
      <c r="E175" s="36">
        <f>SUMIFS(СВЦЭМ!$D$39:$D$782,СВЦЭМ!$A$39:$A$782,$A175,СВЦЭМ!$B$39:$B$782,E$155)+'СЕТ СН'!$I$14+СВЦЭМ!$D$10+'СЕТ СН'!$I$6-'СЕТ СН'!$I$26</f>
        <v>2538.5086269499998</v>
      </c>
      <c r="F175" s="36">
        <f>SUMIFS(СВЦЭМ!$D$39:$D$782,СВЦЭМ!$A$39:$A$782,$A175,СВЦЭМ!$B$39:$B$782,F$155)+'СЕТ СН'!$I$14+СВЦЭМ!$D$10+'СЕТ СН'!$I$6-'СЕТ СН'!$I$26</f>
        <v>2534.0963779599997</v>
      </c>
      <c r="G175" s="36">
        <f>SUMIFS(СВЦЭМ!$D$39:$D$782,СВЦЭМ!$A$39:$A$782,$A175,СВЦЭМ!$B$39:$B$782,G$155)+'СЕТ СН'!$I$14+СВЦЭМ!$D$10+'СЕТ СН'!$I$6-'СЕТ СН'!$I$26</f>
        <v>2522.1767408000001</v>
      </c>
      <c r="H175" s="36">
        <f>SUMIFS(СВЦЭМ!$D$39:$D$782,СВЦЭМ!$A$39:$A$782,$A175,СВЦЭМ!$B$39:$B$782,H$155)+'СЕТ СН'!$I$14+СВЦЭМ!$D$10+'СЕТ СН'!$I$6-'СЕТ СН'!$I$26</f>
        <v>2492.21687071</v>
      </c>
      <c r="I175" s="36">
        <f>SUMIFS(СВЦЭМ!$D$39:$D$782,СВЦЭМ!$A$39:$A$782,$A175,СВЦЭМ!$B$39:$B$782,I$155)+'СЕТ СН'!$I$14+СВЦЭМ!$D$10+'СЕТ СН'!$I$6-'СЕТ СН'!$I$26</f>
        <v>2477.2105287699997</v>
      </c>
      <c r="J175" s="36">
        <f>SUMIFS(СВЦЭМ!$D$39:$D$782,СВЦЭМ!$A$39:$A$782,$A175,СВЦЭМ!$B$39:$B$782,J$155)+'СЕТ СН'!$I$14+СВЦЭМ!$D$10+'СЕТ СН'!$I$6-'СЕТ СН'!$I$26</f>
        <v>2468.73002769</v>
      </c>
      <c r="K175" s="36">
        <f>SUMIFS(СВЦЭМ!$D$39:$D$782,СВЦЭМ!$A$39:$A$782,$A175,СВЦЭМ!$B$39:$B$782,K$155)+'СЕТ СН'!$I$14+СВЦЭМ!$D$10+'СЕТ СН'!$I$6-'СЕТ СН'!$I$26</f>
        <v>2463.6598719000003</v>
      </c>
      <c r="L175" s="36">
        <f>SUMIFS(СВЦЭМ!$D$39:$D$782,СВЦЭМ!$A$39:$A$782,$A175,СВЦЭМ!$B$39:$B$782,L$155)+'СЕТ СН'!$I$14+СВЦЭМ!$D$10+'СЕТ СН'!$I$6-'СЕТ СН'!$I$26</f>
        <v>2463.95253366</v>
      </c>
      <c r="M175" s="36">
        <f>SUMIFS(СВЦЭМ!$D$39:$D$782,СВЦЭМ!$A$39:$A$782,$A175,СВЦЭМ!$B$39:$B$782,M$155)+'СЕТ СН'!$I$14+СВЦЭМ!$D$10+'СЕТ СН'!$I$6-'СЕТ СН'!$I$26</f>
        <v>2455.1607942999999</v>
      </c>
      <c r="N175" s="36">
        <f>SUMIFS(СВЦЭМ!$D$39:$D$782,СВЦЭМ!$A$39:$A$782,$A175,СВЦЭМ!$B$39:$B$782,N$155)+'СЕТ СН'!$I$14+СВЦЭМ!$D$10+'СЕТ СН'!$I$6-'СЕТ СН'!$I$26</f>
        <v>2503.92000689</v>
      </c>
      <c r="O175" s="36">
        <f>SUMIFS(СВЦЭМ!$D$39:$D$782,СВЦЭМ!$A$39:$A$782,$A175,СВЦЭМ!$B$39:$B$782,O$155)+'СЕТ СН'!$I$14+СВЦЭМ!$D$10+'СЕТ СН'!$I$6-'СЕТ СН'!$I$26</f>
        <v>2509.73273789</v>
      </c>
      <c r="P175" s="36">
        <f>SUMIFS(СВЦЭМ!$D$39:$D$782,СВЦЭМ!$A$39:$A$782,$A175,СВЦЭМ!$B$39:$B$782,P$155)+'СЕТ СН'!$I$14+СВЦЭМ!$D$10+'СЕТ СН'!$I$6-'СЕТ СН'!$I$26</f>
        <v>2516.0149604799999</v>
      </c>
      <c r="Q175" s="36">
        <f>SUMIFS(СВЦЭМ!$D$39:$D$782,СВЦЭМ!$A$39:$A$782,$A175,СВЦЭМ!$B$39:$B$782,Q$155)+'СЕТ СН'!$I$14+СВЦЭМ!$D$10+'СЕТ СН'!$I$6-'СЕТ СН'!$I$26</f>
        <v>2519.1347517100003</v>
      </c>
      <c r="R175" s="36">
        <f>SUMIFS(СВЦЭМ!$D$39:$D$782,СВЦЭМ!$A$39:$A$782,$A175,СВЦЭМ!$B$39:$B$782,R$155)+'СЕТ СН'!$I$14+СВЦЭМ!$D$10+'СЕТ СН'!$I$6-'СЕТ СН'!$I$26</f>
        <v>2509.1183309200001</v>
      </c>
      <c r="S175" s="36">
        <f>SUMIFS(СВЦЭМ!$D$39:$D$782,СВЦЭМ!$A$39:$A$782,$A175,СВЦЭМ!$B$39:$B$782,S$155)+'СЕТ СН'!$I$14+СВЦЭМ!$D$10+'СЕТ СН'!$I$6-'СЕТ СН'!$I$26</f>
        <v>2473.6456421499997</v>
      </c>
      <c r="T175" s="36">
        <f>SUMIFS(СВЦЭМ!$D$39:$D$782,СВЦЭМ!$A$39:$A$782,$A175,СВЦЭМ!$B$39:$B$782,T$155)+'СЕТ СН'!$I$14+СВЦЭМ!$D$10+'СЕТ СН'!$I$6-'СЕТ СН'!$I$26</f>
        <v>2391.2198997799997</v>
      </c>
      <c r="U175" s="36">
        <f>SUMIFS(СВЦЭМ!$D$39:$D$782,СВЦЭМ!$A$39:$A$782,$A175,СВЦЭМ!$B$39:$B$782,U$155)+'СЕТ СН'!$I$14+СВЦЭМ!$D$10+'СЕТ СН'!$I$6-'СЕТ СН'!$I$26</f>
        <v>2415.2598742199998</v>
      </c>
      <c r="V175" s="36">
        <f>SUMIFS(СВЦЭМ!$D$39:$D$782,СВЦЭМ!$A$39:$A$782,$A175,СВЦЭМ!$B$39:$B$782,V$155)+'СЕТ СН'!$I$14+СВЦЭМ!$D$10+'СЕТ СН'!$I$6-'СЕТ СН'!$I$26</f>
        <v>2464.1451065399997</v>
      </c>
      <c r="W175" s="36">
        <f>SUMIFS(СВЦЭМ!$D$39:$D$782,СВЦЭМ!$A$39:$A$782,$A175,СВЦЭМ!$B$39:$B$782,W$155)+'СЕТ СН'!$I$14+СВЦЭМ!$D$10+'СЕТ СН'!$I$6-'СЕТ СН'!$I$26</f>
        <v>2484.92373378</v>
      </c>
      <c r="X175" s="36">
        <f>SUMIFS(СВЦЭМ!$D$39:$D$782,СВЦЭМ!$A$39:$A$782,$A175,СВЦЭМ!$B$39:$B$782,X$155)+'СЕТ СН'!$I$14+СВЦЭМ!$D$10+'СЕТ СН'!$I$6-'СЕТ СН'!$I$26</f>
        <v>2498.9285663199998</v>
      </c>
      <c r="Y175" s="36">
        <f>SUMIFS(СВЦЭМ!$D$39:$D$782,СВЦЭМ!$A$39:$A$782,$A175,СВЦЭМ!$B$39:$B$782,Y$155)+'СЕТ СН'!$I$14+СВЦЭМ!$D$10+'СЕТ СН'!$I$6-'СЕТ СН'!$I$26</f>
        <v>2510.4403488899998</v>
      </c>
    </row>
    <row r="176" spans="1:25" ht="15.75" x14ac:dyDescent="0.2">
      <c r="A176" s="35">
        <f t="shared" si="4"/>
        <v>44916</v>
      </c>
      <c r="B176" s="36">
        <f>SUMIFS(СВЦЭМ!$D$39:$D$782,СВЦЭМ!$A$39:$A$782,$A176,СВЦЭМ!$B$39:$B$782,B$155)+'СЕТ СН'!$I$14+СВЦЭМ!$D$10+'СЕТ СН'!$I$6-'СЕТ СН'!$I$26</f>
        <v>2491.3429100100002</v>
      </c>
      <c r="C176" s="36">
        <f>SUMIFS(СВЦЭМ!$D$39:$D$782,СВЦЭМ!$A$39:$A$782,$A176,СВЦЭМ!$B$39:$B$782,C$155)+'СЕТ СН'!$I$14+СВЦЭМ!$D$10+'СЕТ СН'!$I$6-'СЕТ СН'!$I$26</f>
        <v>2506.7265716299999</v>
      </c>
      <c r="D176" s="36">
        <f>SUMIFS(СВЦЭМ!$D$39:$D$782,СВЦЭМ!$A$39:$A$782,$A176,СВЦЭМ!$B$39:$B$782,D$155)+'СЕТ СН'!$I$14+СВЦЭМ!$D$10+'СЕТ СН'!$I$6-'СЕТ СН'!$I$26</f>
        <v>2501.42531994</v>
      </c>
      <c r="E176" s="36">
        <f>SUMIFS(СВЦЭМ!$D$39:$D$782,СВЦЭМ!$A$39:$A$782,$A176,СВЦЭМ!$B$39:$B$782,E$155)+'СЕТ СН'!$I$14+СВЦЭМ!$D$10+'СЕТ СН'!$I$6-'СЕТ СН'!$I$26</f>
        <v>2506.2639011299998</v>
      </c>
      <c r="F176" s="36">
        <f>SUMIFS(СВЦЭМ!$D$39:$D$782,СВЦЭМ!$A$39:$A$782,$A176,СВЦЭМ!$B$39:$B$782,F$155)+'СЕТ СН'!$I$14+СВЦЭМ!$D$10+'СЕТ СН'!$I$6-'СЕТ СН'!$I$26</f>
        <v>2551.7348337599997</v>
      </c>
      <c r="G176" s="36">
        <f>SUMIFS(СВЦЭМ!$D$39:$D$782,СВЦЭМ!$A$39:$A$782,$A176,СВЦЭМ!$B$39:$B$782,G$155)+'СЕТ СН'!$I$14+СВЦЭМ!$D$10+'СЕТ СН'!$I$6-'СЕТ СН'!$I$26</f>
        <v>2505.0641847400002</v>
      </c>
      <c r="H176" s="36">
        <f>SUMIFS(СВЦЭМ!$D$39:$D$782,СВЦЭМ!$A$39:$A$782,$A176,СВЦЭМ!$B$39:$B$782,H$155)+'СЕТ СН'!$I$14+СВЦЭМ!$D$10+'СЕТ СН'!$I$6-'СЕТ СН'!$I$26</f>
        <v>2453.8151406799998</v>
      </c>
      <c r="I176" s="36">
        <f>SUMIFS(СВЦЭМ!$D$39:$D$782,СВЦЭМ!$A$39:$A$782,$A176,СВЦЭМ!$B$39:$B$782,I$155)+'СЕТ СН'!$I$14+СВЦЭМ!$D$10+'СЕТ СН'!$I$6-'СЕТ СН'!$I$26</f>
        <v>2462.8677318700002</v>
      </c>
      <c r="J176" s="36">
        <f>SUMIFS(СВЦЭМ!$D$39:$D$782,СВЦЭМ!$A$39:$A$782,$A176,СВЦЭМ!$B$39:$B$782,J$155)+'СЕТ СН'!$I$14+СВЦЭМ!$D$10+'СЕТ СН'!$I$6-'СЕТ СН'!$I$26</f>
        <v>2422.0523570599998</v>
      </c>
      <c r="K176" s="36">
        <f>SUMIFS(СВЦЭМ!$D$39:$D$782,СВЦЭМ!$A$39:$A$782,$A176,СВЦЭМ!$B$39:$B$782,K$155)+'СЕТ СН'!$I$14+СВЦЭМ!$D$10+'СЕТ СН'!$I$6-'СЕТ СН'!$I$26</f>
        <v>2416.48541944</v>
      </c>
      <c r="L176" s="36">
        <f>SUMIFS(СВЦЭМ!$D$39:$D$782,СВЦЭМ!$A$39:$A$782,$A176,СВЦЭМ!$B$39:$B$782,L$155)+'СЕТ СН'!$I$14+СВЦЭМ!$D$10+'СЕТ СН'!$I$6-'СЕТ СН'!$I$26</f>
        <v>2394.2948096</v>
      </c>
      <c r="M176" s="36">
        <f>SUMIFS(СВЦЭМ!$D$39:$D$782,СВЦЭМ!$A$39:$A$782,$A176,СВЦЭМ!$B$39:$B$782,M$155)+'СЕТ СН'!$I$14+СВЦЭМ!$D$10+'СЕТ СН'!$I$6-'СЕТ СН'!$I$26</f>
        <v>2415.8966482000001</v>
      </c>
      <c r="N176" s="36">
        <f>SUMIFS(СВЦЭМ!$D$39:$D$782,СВЦЭМ!$A$39:$A$782,$A176,СВЦЭМ!$B$39:$B$782,N$155)+'СЕТ СН'!$I$14+СВЦЭМ!$D$10+'СЕТ СН'!$I$6-'СЕТ СН'!$I$26</f>
        <v>2412.7870431000001</v>
      </c>
      <c r="O176" s="36">
        <f>SUMIFS(СВЦЭМ!$D$39:$D$782,СВЦЭМ!$A$39:$A$782,$A176,СВЦЭМ!$B$39:$B$782,O$155)+'СЕТ СН'!$I$14+СВЦЭМ!$D$10+'СЕТ СН'!$I$6-'СЕТ СН'!$I$26</f>
        <v>2401.8945299500001</v>
      </c>
      <c r="P176" s="36">
        <f>SUMIFS(СВЦЭМ!$D$39:$D$782,СВЦЭМ!$A$39:$A$782,$A176,СВЦЭМ!$B$39:$B$782,P$155)+'СЕТ СН'!$I$14+СВЦЭМ!$D$10+'СЕТ СН'!$I$6-'СЕТ СН'!$I$26</f>
        <v>2405.99774794</v>
      </c>
      <c r="Q176" s="36">
        <f>SUMIFS(СВЦЭМ!$D$39:$D$782,СВЦЭМ!$A$39:$A$782,$A176,СВЦЭМ!$B$39:$B$782,Q$155)+'СЕТ СН'!$I$14+СВЦЭМ!$D$10+'СЕТ СН'!$I$6-'СЕТ СН'!$I$26</f>
        <v>2432.18865052</v>
      </c>
      <c r="R176" s="36">
        <f>SUMIFS(СВЦЭМ!$D$39:$D$782,СВЦЭМ!$A$39:$A$782,$A176,СВЦЭМ!$B$39:$B$782,R$155)+'СЕТ СН'!$I$14+СВЦЭМ!$D$10+'СЕТ СН'!$I$6-'СЕТ СН'!$I$26</f>
        <v>2432.4585304900002</v>
      </c>
      <c r="S176" s="36">
        <f>SUMIFS(СВЦЭМ!$D$39:$D$782,СВЦЭМ!$A$39:$A$782,$A176,СВЦЭМ!$B$39:$B$782,S$155)+'СЕТ СН'!$I$14+СВЦЭМ!$D$10+'СЕТ СН'!$I$6-'СЕТ СН'!$I$26</f>
        <v>2429.11138953</v>
      </c>
      <c r="T176" s="36">
        <f>SUMIFS(СВЦЭМ!$D$39:$D$782,СВЦЭМ!$A$39:$A$782,$A176,СВЦЭМ!$B$39:$B$782,T$155)+'СЕТ СН'!$I$14+СВЦЭМ!$D$10+'СЕТ СН'!$I$6-'СЕТ СН'!$I$26</f>
        <v>2418.5451996500001</v>
      </c>
      <c r="U176" s="36">
        <f>SUMIFS(СВЦЭМ!$D$39:$D$782,СВЦЭМ!$A$39:$A$782,$A176,СВЦЭМ!$B$39:$B$782,U$155)+'СЕТ СН'!$I$14+СВЦЭМ!$D$10+'СЕТ СН'!$I$6-'СЕТ СН'!$I$26</f>
        <v>2421.3366381599999</v>
      </c>
      <c r="V176" s="36">
        <f>SUMIFS(СВЦЭМ!$D$39:$D$782,СВЦЭМ!$A$39:$A$782,$A176,СВЦЭМ!$B$39:$B$782,V$155)+'СЕТ СН'!$I$14+СВЦЭМ!$D$10+'СЕТ СН'!$I$6-'СЕТ СН'!$I$26</f>
        <v>2433.2974646100001</v>
      </c>
      <c r="W176" s="36">
        <f>SUMIFS(СВЦЭМ!$D$39:$D$782,СВЦЭМ!$A$39:$A$782,$A176,СВЦЭМ!$B$39:$B$782,W$155)+'СЕТ СН'!$I$14+СВЦЭМ!$D$10+'СЕТ СН'!$I$6-'СЕТ СН'!$I$26</f>
        <v>2414.5704850100001</v>
      </c>
      <c r="X176" s="36">
        <f>SUMIFS(СВЦЭМ!$D$39:$D$782,СВЦЭМ!$A$39:$A$782,$A176,СВЦЭМ!$B$39:$B$782,X$155)+'СЕТ СН'!$I$14+СВЦЭМ!$D$10+'СЕТ СН'!$I$6-'СЕТ СН'!$I$26</f>
        <v>2408.1824115500003</v>
      </c>
      <c r="Y176" s="36">
        <f>SUMIFS(СВЦЭМ!$D$39:$D$782,СВЦЭМ!$A$39:$A$782,$A176,СВЦЭМ!$B$39:$B$782,Y$155)+'СЕТ СН'!$I$14+СВЦЭМ!$D$10+'СЕТ СН'!$I$6-'СЕТ СН'!$I$26</f>
        <v>2420.0077989900001</v>
      </c>
    </row>
    <row r="177" spans="1:27" ht="15.75" x14ac:dyDescent="0.2">
      <c r="A177" s="35">
        <f t="shared" si="4"/>
        <v>44917</v>
      </c>
      <c r="B177" s="36">
        <f>SUMIFS(СВЦЭМ!$D$39:$D$782,СВЦЭМ!$A$39:$A$782,$A177,СВЦЭМ!$B$39:$B$782,B$155)+'СЕТ СН'!$I$14+СВЦЭМ!$D$10+'СЕТ СН'!$I$6-'СЕТ СН'!$I$26</f>
        <v>2454.30985551</v>
      </c>
      <c r="C177" s="36">
        <f>SUMIFS(СВЦЭМ!$D$39:$D$782,СВЦЭМ!$A$39:$A$782,$A177,СВЦЭМ!$B$39:$B$782,C$155)+'СЕТ СН'!$I$14+СВЦЭМ!$D$10+'СЕТ СН'!$I$6-'СЕТ СН'!$I$26</f>
        <v>2475.4157920799998</v>
      </c>
      <c r="D177" s="36">
        <f>SUMIFS(СВЦЭМ!$D$39:$D$782,СВЦЭМ!$A$39:$A$782,$A177,СВЦЭМ!$B$39:$B$782,D$155)+'СЕТ СН'!$I$14+СВЦЭМ!$D$10+'СЕТ СН'!$I$6-'СЕТ СН'!$I$26</f>
        <v>2470.9931143399999</v>
      </c>
      <c r="E177" s="36">
        <f>SUMIFS(СВЦЭМ!$D$39:$D$782,СВЦЭМ!$A$39:$A$782,$A177,СВЦЭМ!$B$39:$B$782,E$155)+'СЕТ СН'!$I$14+СВЦЭМ!$D$10+'СЕТ СН'!$I$6-'СЕТ СН'!$I$26</f>
        <v>2497.9089466400001</v>
      </c>
      <c r="F177" s="36">
        <f>SUMIFS(СВЦЭМ!$D$39:$D$782,СВЦЭМ!$A$39:$A$782,$A177,СВЦЭМ!$B$39:$B$782,F$155)+'СЕТ СН'!$I$14+СВЦЭМ!$D$10+'СЕТ СН'!$I$6-'СЕТ СН'!$I$26</f>
        <v>2526.4573156300003</v>
      </c>
      <c r="G177" s="36">
        <f>SUMIFS(СВЦЭМ!$D$39:$D$782,СВЦЭМ!$A$39:$A$782,$A177,СВЦЭМ!$B$39:$B$782,G$155)+'СЕТ СН'!$I$14+СВЦЭМ!$D$10+'СЕТ СН'!$I$6-'СЕТ СН'!$I$26</f>
        <v>2528.63039536</v>
      </c>
      <c r="H177" s="36">
        <f>SUMIFS(СВЦЭМ!$D$39:$D$782,СВЦЭМ!$A$39:$A$782,$A177,СВЦЭМ!$B$39:$B$782,H$155)+'СЕТ СН'!$I$14+СВЦЭМ!$D$10+'СЕТ СН'!$I$6-'СЕТ СН'!$I$26</f>
        <v>2502.9580551600002</v>
      </c>
      <c r="I177" s="36">
        <f>SUMIFS(СВЦЭМ!$D$39:$D$782,СВЦЭМ!$A$39:$A$782,$A177,СВЦЭМ!$B$39:$B$782,I$155)+'СЕТ СН'!$I$14+СВЦЭМ!$D$10+'СЕТ СН'!$I$6-'СЕТ СН'!$I$26</f>
        <v>2485.9143598000001</v>
      </c>
      <c r="J177" s="36">
        <f>SUMIFS(СВЦЭМ!$D$39:$D$782,СВЦЭМ!$A$39:$A$782,$A177,СВЦЭМ!$B$39:$B$782,J$155)+'СЕТ СН'!$I$14+СВЦЭМ!$D$10+'СЕТ СН'!$I$6-'СЕТ СН'!$I$26</f>
        <v>2468.8347778099997</v>
      </c>
      <c r="K177" s="36">
        <f>SUMIFS(СВЦЭМ!$D$39:$D$782,СВЦЭМ!$A$39:$A$782,$A177,СВЦЭМ!$B$39:$B$782,K$155)+'СЕТ СН'!$I$14+СВЦЭМ!$D$10+'СЕТ СН'!$I$6-'СЕТ СН'!$I$26</f>
        <v>2446.0171192899998</v>
      </c>
      <c r="L177" s="36">
        <f>SUMIFS(СВЦЭМ!$D$39:$D$782,СВЦЭМ!$A$39:$A$782,$A177,СВЦЭМ!$B$39:$B$782,L$155)+'СЕТ СН'!$I$14+СВЦЭМ!$D$10+'СЕТ СН'!$I$6-'СЕТ СН'!$I$26</f>
        <v>2461.6465214899999</v>
      </c>
      <c r="M177" s="36">
        <f>SUMIFS(СВЦЭМ!$D$39:$D$782,СВЦЭМ!$A$39:$A$782,$A177,СВЦЭМ!$B$39:$B$782,M$155)+'СЕТ СН'!$I$14+СВЦЭМ!$D$10+'СЕТ СН'!$I$6-'СЕТ СН'!$I$26</f>
        <v>2470.47635919</v>
      </c>
      <c r="N177" s="36">
        <f>SUMIFS(СВЦЭМ!$D$39:$D$782,СВЦЭМ!$A$39:$A$782,$A177,СВЦЭМ!$B$39:$B$782,N$155)+'СЕТ СН'!$I$14+СВЦЭМ!$D$10+'СЕТ СН'!$I$6-'СЕТ СН'!$I$26</f>
        <v>2498.08611062</v>
      </c>
      <c r="O177" s="36">
        <f>SUMIFS(СВЦЭМ!$D$39:$D$782,СВЦЭМ!$A$39:$A$782,$A177,СВЦЭМ!$B$39:$B$782,O$155)+'СЕТ СН'!$I$14+СВЦЭМ!$D$10+'СЕТ СН'!$I$6-'СЕТ СН'!$I$26</f>
        <v>2495.2301154899997</v>
      </c>
      <c r="P177" s="36">
        <f>SUMIFS(СВЦЭМ!$D$39:$D$782,СВЦЭМ!$A$39:$A$782,$A177,СВЦЭМ!$B$39:$B$782,P$155)+'СЕТ СН'!$I$14+СВЦЭМ!$D$10+'СЕТ СН'!$I$6-'СЕТ СН'!$I$26</f>
        <v>2508.0160548200001</v>
      </c>
      <c r="Q177" s="36">
        <f>SUMIFS(СВЦЭМ!$D$39:$D$782,СВЦЭМ!$A$39:$A$782,$A177,СВЦЭМ!$B$39:$B$782,Q$155)+'СЕТ СН'!$I$14+СВЦЭМ!$D$10+'СЕТ СН'!$I$6-'СЕТ СН'!$I$26</f>
        <v>2513.6806412599999</v>
      </c>
      <c r="R177" s="36">
        <f>SUMIFS(СВЦЭМ!$D$39:$D$782,СВЦЭМ!$A$39:$A$782,$A177,СВЦЭМ!$B$39:$B$782,R$155)+'СЕТ СН'!$I$14+СВЦЭМ!$D$10+'СЕТ СН'!$I$6-'СЕТ СН'!$I$26</f>
        <v>2477.4094841000001</v>
      </c>
      <c r="S177" s="36">
        <f>SUMIFS(СВЦЭМ!$D$39:$D$782,СВЦЭМ!$A$39:$A$782,$A177,СВЦЭМ!$B$39:$B$782,S$155)+'СЕТ СН'!$I$14+СВЦЭМ!$D$10+'СЕТ СН'!$I$6-'СЕТ СН'!$I$26</f>
        <v>2478.5232396599999</v>
      </c>
      <c r="T177" s="36">
        <f>SUMIFS(СВЦЭМ!$D$39:$D$782,СВЦЭМ!$A$39:$A$782,$A177,СВЦЭМ!$B$39:$B$782,T$155)+'СЕТ СН'!$I$14+СВЦЭМ!$D$10+'СЕТ СН'!$I$6-'СЕТ СН'!$I$26</f>
        <v>2434.54539484</v>
      </c>
      <c r="U177" s="36">
        <f>SUMIFS(СВЦЭМ!$D$39:$D$782,СВЦЭМ!$A$39:$A$782,$A177,СВЦЭМ!$B$39:$B$782,U$155)+'СЕТ СН'!$I$14+СВЦЭМ!$D$10+'СЕТ СН'!$I$6-'СЕТ СН'!$I$26</f>
        <v>2436.26467865</v>
      </c>
      <c r="V177" s="36">
        <f>SUMIFS(СВЦЭМ!$D$39:$D$782,СВЦЭМ!$A$39:$A$782,$A177,СВЦЭМ!$B$39:$B$782,V$155)+'СЕТ СН'!$I$14+СВЦЭМ!$D$10+'СЕТ СН'!$I$6-'СЕТ СН'!$I$26</f>
        <v>2470.8826173799998</v>
      </c>
      <c r="W177" s="36">
        <f>SUMIFS(СВЦЭМ!$D$39:$D$782,СВЦЭМ!$A$39:$A$782,$A177,СВЦЭМ!$B$39:$B$782,W$155)+'СЕТ СН'!$I$14+СВЦЭМ!$D$10+'СЕТ СН'!$I$6-'СЕТ СН'!$I$26</f>
        <v>2474.8603027300001</v>
      </c>
      <c r="X177" s="36">
        <f>SUMIFS(СВЦЭМ!$D$39:$D$782,СВЦЭМ!$A$39:$A$782,$A177,СВЦЭМ!$B$39:$B$782,X$155)+'СЕТ СН'!$I$14+СВЦЭМ!$D$10+'СЕТ СН'!$I$6-'СЕТ СН'!$I$26</f>
        <v>2493.3219049899999</v>
      </c>
      <c r="Y177" s="36">
        <f>SUMIFS(СВЦЭМ!$D$39:$D$782,СВЦЭМ!$A$39:$A$782,$A177,СВЦЭМ!$B$39:$B$782,Y$155)+'СЕТ СН'!$I$14+СВЦЭМ!$D$10+'СЕТ СН'!$I$6-'СЕТ СН'!$I$26</f>
        <v>2514.1471832899997</v>
      </c>
    </row>
    <row r="178" spans="1:27" ht="15.75" x14ac:dyDescent="0.2">
      <c r="A178" s="35">
        <f t="shared" si="4"/>
        <v>44918</v>
      </c>
      <c r="B178" s="36">
        <f>SUMIFS(СВЦЭМ!$D$39:$D$782,СВЦЭМ!$A$39:$A$782,$A178,СВЦЭМ!$B$39:$B$782,B$155)+'СЕТ СН'!$I$14+СВЦЭМ!$D$10+'СЕТ СН'!$I$6-'СЕТ СН'!$I$26</f>
        <v>2634.2044760199997</v>
      </c>
      <c r="C178" s="36">
        <f>SUMIFS(СВЦЭМ!$D$39:$D$782,СВЦЭМ!$A$39:$A$782,$A178,СВЦЭМ!$B$39:$B$782,C$155)+'СЕТ СН'!$I$14+СВЦЭМ!$D$10+'СЕТ СН'!$I$6-'СЕТ СН'!$I$26</f>
        <v>2659.61586528</v>
      </c>
      <c r="D178" s="36">
        <f>SUMIFS(СВЦЭМ!$D$39:$D$782,СВЦЭМ!$A$39:$A$782,$A178,СВЦЭМ!$B$39:$B$782,D$155)+'СЕТ СН'!$I$14+СВЦЭМ!$D$10+'СЕТ СН'!$I$6-'СЕТ СН'!$I$26</f>
        <v>2679.8952929899997</v>
      </c>
      <c r="E178" s="36">
        <f>SUMIFS(СВЦЭМ!$D$39:$D$782,СВЦЭМ!$A$39:$A$782,$A178,СВЦЭМ!$B$39:$B$782,E$155)+'СЕТ СН'!$I$14+СВЦЭМ!$D$10+'СЕТ СН'!$I$6-'СЕТ СН'!$I$26</f>
        <v>2689.9960073000002</v>
      </c>
      <c r="F178" s="36">
        <f>SUMIFS(СВЦЭМ!$D$39:$D$782,СВЦЭМ!$A$39:$A$782,$A178,СВЦЭМ!$B$39:$B$782,F$155)+'СЕТ СН'!$I$14+СВЦЭМ!$D$10+'СЕТ СН'!$I$6-'СЕТ СН'!$I$26</f>
        <v>2688.3212793000002</v>
      </c>
      <c r="G178" s="36">
        <f>SUMIFS(СВЦЭМ!$D$39:$D$782,СВЦЭМ!$A$39:$A$782,$A178,СВЦЭМ!$B$39:$B$782,G$155)+'СЕТ СН'!$I$14+СВЦЭМ!$D$10+'СЕТ СН'!$I$6-'СЕТ СН'!$I$26</f>
        <v>2673.8014198399997</v>
      </c>
      <c r="H178" s="36">
        <f>SUMIFS(СВЦЭМ!$D$39:$D$782,СВЦЭМ!$A$39:$A$782,$A178,СВЦЭМ!$B$39:$B$782,H$155)+'СЕТ СН'!$I$14+СВЦЭМ!$D$10+'СЕТ СН'!$I$6-'СЕТ СН'!$I$26</f>
        <v>2612.4200076100001</v>
      </c>
      <c r="I178" s="36">
        <f>SUMIFS(СВЦЭМ!$D$39:$D$782,СВЦЭМ!$A$39:$A$782,$A178,СВЦЭМ!$B$39:$B$782,I$155)+'СЕТ СН'!$I$14+СВЦЭМ!$D$10+'СЕТ СН'!$I$6-'СЕТ СН'!$I$26</f>
        <v>2592.9548248700003</v>
      </c>
      <c r="J178" s="36">
        <f>SUMIFS(СВЦЭМ!$D$39:$D$782,СВЦЭМ!$A$39:$A$782,$A178,СВЦЭМ!$B$39:$B$782,J$155)+'СЕТ СН'!$I$14+СВЦЭМ!$D$10+'СЕТ СН'!$I$6-'СЕТ СН'!$I$26</f>
        <v>2564.9300532500001</v>
      </c>
      <c r="K178" s="36">
        <f>SUMIFS(СВЦЭМ!$D$39:$D$782,СВЦЭМ!$A$39:$A$782,$A178,СВЦЭМ!$B$39:$B$782,K$155)+'СЕТ СН'!$I$14+СВЦЭМ!$D$10+'СЕТ СН'!$I$6-'СЕТ СН'!$I$26</f>
        <v>2553.7927093500002</v>
      </c>
      <c r="L178" s="36">
        <f>SUMIFS(СВЦЭМ!$D$39:$D$782,СВЦЭМ!$A$39:$A$782,$A178,СВЦЭМ!$B$39:$B$782,L$155)+'СЕТ СН'!$I$14+СВЦЭМ!$D$10+'СЕТ СН'!$I$6-'СЕТ СН'!$I$26</f>
        <v>2560.0147741800001</v>
      </c>
      <c r="M178" s="36">
        <f>SUMIFS(СВЦЭМ!$D$39:$D$782,СВЦЭМ!$A$39:$A$782,$A178,СВЦЭМ!$B$39:$B$782,M$155)+'СЕТ СН'!$I$14+СВЦЭМ!$D$10+'СЕТ СН'!$I$6-'СЕТ СН'!$I$26</f>
        <v>2567.1598525700001</v>
      </c>
      <c r="N178" s="36">
        <f>SUMIFS(СВЦЭМ!$D$39:$D$782,СВЦЭМ!$A$39:$A$782,$A178,СВЦЭМ!$B$39:$B$782,N$155)+'СЕТ СН'!$I$14+СВЦЭМ!$D$10+'СЕТ СН'!$I$6-'СЕТ СН'!$I$26</f>
        <v>2595.9977977600001</v>
      </c>
      <c r="O178" s="36">
        <f>SUMIFS(СВЦЭМ!$D$39:$D$782,СВЦЭМ!$A$39:$A$782,$A178,СВЦЭМ!$B$39:$B$782,O$155)+'СЕТ СН'!$I$14+СВЦЭМ!$D$10+'СЕТ СН'!$I$6-'СЕТ СН'!$I$26</f>
        <v>2593.7704529000002</v>
      </c>
      <c r="P178" s="36">
        <f>SUMIFS(СВЦЭМ!$D$39:$D$782,СВЦЭМ!$A$39:$A$782,$A178,СВЦЭМ!$B$39:$B$782,P$155)+'СЕТ СН'!$I$14+СВЦЭМ!$D$10+'СЕТ СН'!$I$6-'СЕТ СН'!$I$26</f>
        <v>2600.5076127100001</v>
      </c>
      <c r="Q178" s="36">
        <f>SUMIFS(СВЦЭМ!$D$39:$D$782,СВЦЭМ!$A$39:$A$782,$A178,СВЦЭМ!$B$39:$B$782,Q$155)+'СЕТ СН'!$I$14+СВЦЭМ!$D$10+'СЕТ СН'!$I$6-'СЕТ СН'!$I$26</f>
        <v>2607.02631578</v>
      </c>
      <c r="R178" s="36">
        <f>SUMIFS(СВЦЭМ!$D$39:$D$782,СВЦЭМ!$A$39:$A$782,$A178,СВЦЭМ!$B$39:$B$782,R$155)+'СЕТ СН'!$I$14+СВЦЭМ!$D$10+'СЕТ СН'!$I$6-'СЕТ СН'!$I$26</f>
        <v>2607.6470488499999</v>
      </c>
      <c r="S178" s="36">
        <f>SUMIFS(СВЦЭМ!$D$39:$D$782,СВЦЭМ!$A$39:$A$782,$A178,СВЦЭМ!$B$39:$B$782,S$155)+'СЕТ СН'!$I$14+СВЦЭМ!$D$10+'СЕТ СН'!$I$6-'СЕТ СН'!$I$26</f>
        <v>2574.51657411</v>
      </c>
      <c r="T178" s="36">
        <f>SUMIFS(СВЦЭМ!$D$39:$D$782,СВЦЭМ!$A$39:$A$782,$A178,СВЦЭМ!$B$39:$B$782,T$155)+'СЕТ СН'!$I$14+СВЦЭМ!$D$10+'СЕТ СН'!$I$6-'СЕТ СН'!$I$26</f>
        <v>2533.0462894100001</v>
      </c>
      <c r="U178" s="36">
        <f>SUMIFS(СВЦЭМ!$D$39:$D$782,СВЦЭМ!$A$39:$A$782,$A178,СВЦЭМ!$B$39:$B$782,U$155)+'СЕТ СН'!$I$14+СВЦЭМ!$D$10+'СЕТ СН'!$I$6-'СЕТ СН'!$I$26</f>
        <v>2536.1967496400002</v>
      </c>
      <c r="V178" s="36">
        <f>SUMIFS(СВЦЭМ!$D$39:$D$782,СВЦЭМ!$A$39:$A$782,$A178,СВЦЭМ!$B$39:$B$782,V$155)+'СЕТ СН'!$I$14+СВЦЭМ!$D$10+'СЕТ СН'!$I$6-'СЕТ СН'!$I$26</f>
        <v>2549.8265590000001</v>
      </c>
      <c r="W178" s="36">
        <f>SUMIFS(СВЦЭМ!$D$39:$D$782,СВЦЭМ!$A$39:$A$782,$A178,СВЦЭМ!$B$39:$B$782,W$155)+'СЕТ СН'!$I$14+СВЦЭМ!$D$10+'СЕТ СН'!$I$6-'СЕТ СН'!$I$26</f>
        <v>2574.20911643</v>
      </c>
      <c r="X178" s="36">
        <f>SUMIFS(СВЦЭМ!$D$39:$D$782,СВЦЭМ!$A$39:$A$782,$A178,СВЦЭМ!$B$39:$B$782,X$155)+'СЕТ СН'!$I$14+СВЦЭМ!$D$10+'СЕТ СН'!$I$6-'СЕТ СН'!$I$26</f>
        <v>2600.8813306100001</v>
      </c>
      <c r="Y178" s="36">
        <f>SUMIFS(СВЦЭМ!$D$39:$D$782,СВЦЭМ!$A$39:$A$782,$A178,СВЦЭМ!$B$39:$B$782,Y$155)+'СЕТ СН'!$I$14+СВЦЭМ!$D$10+'СЕТ СН'!$I$6-'СЕТ СН'!$I$26</f>
        <v>2633.31392065</v>
      </c>
    </row>
    <row r="179" spans="1:27" ht="15.75" x14ac:dyDescent="0.2">
      <c r="A179" s="35">
        <f t="shared" si="4"/>
        <v>44919</v>
      </c>
      <c r="B179" s="36">
        <f>SUMIFS(СВЦЭМ!$D$39:$D$782,СВЦЭМ!$A$39:$A$782,$A179,СВЦЭМ!$B$39:$B$782,B$155)+'СЕТ СН'!$I$14+СВЦЭМ!$D$10+'СЕТ СН'!$I$6-'СЕТ СН'!$I$26</f>
        <v>2567.8338687599999</v>
      </c>
      <c r="C179" s="36">
        <f>SUMIFS(СВЦЭМ!$D$39:$D$782,СВЦЭМ!$A$39:$A$782,$A179,СВЦЭМ!$B$39:$B$782,C$155)+'СЕТ СН'!$I$14+СВЦЭМ!$D$10+'СЕТ СН'!$I$6-'СЕТ СН'!$I$26</f>
        <v>2532.75952878</v>
      </c>
      <c r="D179" s="36">
        <f>SUMIFS(СВЦЭМ!$D$39:$D$782,СВЦЭМ!$A$39:$A$782,$A179,СВЦЭМ!$B$39:$B$782,D$155)+'СЕТ СН'!$I$14+СВЦЭМ!$D$10+'СЕТ СН'!$I$6-'СЕТ СН'!$I$26</f>
        <v>2516.7280123299997</v>
      </c>
      <c r="E179" s="36">
        <f>SUMIFS(СВЦЭМ!$D$39:$D$782,СВЦЭМ!$A$39:$A$782,$A179,СВЦЭМ!$B$39:$B$782,E$155)+'СЕТ СН'!$I$14+СВЦЭМ!$D$10+'СЕТ СН'!$I$6-'СЕТ СН'!$I$26</f>
        <v>2503.0586660099998</v>
      </c>
      <c r="F179" s="36">
        <f>SUMIFS(СВЦЭМ!$D$39:$D$782,СВЦЭМ!$A$39:$A$782,$A179,СВЦЭМ!$B$39:$B$782,F$155)+'СЕТ СН'!$I$14+СВЦЭМ!$D$10+'СЕТ СН'!$I$6-'СЕТ СН'!$I$26</f>
        <v>2551.3192361299998</v>
      </c>
      <c r="G179" s="36">
        <f>SUMIFS(СВЦЭМ!$D$39:$D$782,СВЦЭМ!$A$39:$A$782,$A179,СВЦЭМ!$B$39:$B$782,G$155)+'СЕТ СН'!$I$14+СВЦЭМ!$D$10+'СЕТ СН'!$I$6-'СЕТ СН'!$I$26</f>
        <v>2534.9409321100002</v>
      </c>
      <c r="H179" s="36">
        <f>SUMIFS(СВЦЭМ!$D$39:$D$782,СВЦЭМ!$A$39:$A$782,$A179,СВЦЭМ!$B$39:$B$782,H$155)+'СЕТ СН'!$I$14+СВЦЭМ!$D$10+'СЕТ СН'!$I$6-'СЕТ СН'!$I$26</f>
        <v>2529.4016518999997</v>
      </c>
      <c r="I179" s="36">
        <f>SUMIFS(СВЦЭМ!$D$39:$D$782,СВЦЭМ!$A$39:$A$782,$A179,СВЦЭМ!$B$39:$B$782,I$155)+'СЕТ СН'!$I$14+СВЦЭМ!$D$10+'СЕТ СН'!$I$6-'СЕТ СН'!$I$26</f>
        <v>2501.57071056</v>
      </c>
      <c r="J179" s="36">
        <f>SUMIFS(СВЦЭМ!$D$39:$D$782,СВЦЭМ!$A$39:$A$782,$A179,СВЦЭМ!$B$39:$B$782,J$155)+'СЕТ СН'!$I$14+СВЦЭМ!$D$10+'СЕТ СН'!$I$6-'СЕТ СН'!$I$26</f>
        <v>2494.0999850200001</v>
      </c>
      <c r="K179" s="36">
        <f>SUMIFS(СВЦЭМ!$D$39:$D$782,СВЦЭМ!$A$39:$A$782,$A179,СВЦЭМ!$B$39:$B$782,K$155)+'СЕТ СН'!$I$14+СВЦЭМ!$D$10+'СЕТ СН'!$I$6-'СЕТ СН'!$I$26</f>
        <v>2453.6819577799997</v>
      </c>
      <c r="L179" s="36">
        <f>SUMIFS(СВЦЭМ!$D$39:$D$782,СВЦЭМ!$A$39:$A$782,$A179,СВЦЭМ!$B$39:$B$782,L$155)+'СЕТ СН'!$I$14+СВЦЭМ!$D$10+'СЕТ СН'!$I$6-'СЕТ СН'!$I$26</f>
        <v>2429.3135794099999</v>
      </c>
      <c r="M179" s="36">
        <f>SUMIFS(СВЦЭМ!$D$39:$D$782,СВЦЭМ!$A$39:$A$782,$A179,СВЦЭМ!$B$39:$B$782,M$155)+'СЕТ СН'!$I$14+СВЦЭМ!$D$10+'СЕТ СН'!$I$6-'СЕТ СН'!$I$26</f>
        <v>2409.38723764</v>
      </c>
      <c r="N179" s="36">
        <f>SUMIFS(СВЦЭМ!$D$39:$D$782,СВЦЭМ!$A$39:$A$782,$A179,СВЦЭМ!$B$39:$B$782,N$155)+'СЕТ СН'!$I$14+СВЦЭМ!$D$10+'СЕТ СН'!$I$6-'СЕТ СН'!$I$26</f>
        <v>2436.5476216799998</v>
      </c>
      <c r="O179" s="36">
        <f>SUMIFS(СВЦЭМ!$D$39:$D$782,СВЦЭМ!$A$39:$A$782,$A179,СВЦЭМ!$B$39:$B$782,O$155)+'СЕТ СН'!$I$14+СВЦЭМ!$D$10+'СЕТ СН'!$I$6-'СЕТ СН'!$I$26</f>
        <v>2423.8587466600002</v>
      </c>
      <c r="P179" s="36">
        <f>SUMIFS(СВЦЭМ!$D$39:$D$782,СВЦЭМ!$A$39:$A$782,$A179,СВЦЭМ!$B$39:$B$782,P$155)+'СЕТ СН'!$I$14+СВЦЭМ!$D$10+'СЕТ СН'!$I$6-'СЕТ СН'!$I$26</f>
        <v>2423.5025825299999</v>
      </c>
      <c r="Q179" s="36">
        <f>SUMIFS(СВЦЭМ!$D$39:$D$782,СВЦЭМ!$A$39:$A$782,$A179,СВЦЭМ!$B$39:$B$782,Q$155)+'СЕТ СН'!$I$14+СВЦЭМ!$D$10+'СЕТ СН'!$I$6-'СЕТ СН'!$I$26</f>
        <v>2420.2076308300002</v>
      </c>
      <c r="R179" s="36">
        <f>SUMIFS(СВЦЭМ!$D$39:$D$782,СВЦЭМ!$A$39:$A$782,$A179,СВЦЭМ!$B$39:$B$782,R$155)+'СЕТ СН'!$I$14+СВЦЭМ!$D$10+'СЕТ СН'!$I$6-'СЕТ СН'!$I$26</f>
        <v>2426.2455277600002</v>
      </c>
      <c r="S179" s="36">
        <f>SUMIFS(СВЦЭМ!$D$39:$D$782,СВЦЭМ!$A$39:$A$782,$A179,СВЦЭМ!$B$39:$B$782,S$155)+'СЕТ СН'!$I$14+СВЦЭМ!$D$10+'СЕТ СН'!$I$6-'СЕТ СН'!$I$26</f>
        <v>2382.7299976499999</v>
      </c>
      <c r="T179" s="36">
        <f>SUMIFS(СВЦЭМ!$D$39:$D$782,СВЦЭМ!$A$39:$A$782,$A179,СВЦЭМ!$B$39:$B$782,T$155)+'СЕТ СН'!$I$14+СВЦЭМ!$D$10+'СЕТ СН'!$I$6-'СЕТ СН'!$I$26</f>
        <v>2369.8479985100003</v>
      </c>
      <c r="U179" s="36">
        <f>SUMIFS(СВЦЭМ!$D$39:$D$782,СВЦЭМ!$A$39:$A$782,$A179,СВЦЭМ!$B$39:$B$782,U$155)+'СЕТ СН'!$I$14+СВЦЭМ!$D$10+'СЕТ СН'!$I$6-'СЕТ СН'!$I$26</f>
        <v>2389.2936454000001</v>
      </c>
      <c r="V179" s="36">
        <f>SUMIFS(СВЦЭМ!$D$39:$D$782,СВЦЭМ!$A$39:$A$782,$A179,СВЦЭМ!$B$39:$B$782,V$155)+'СЕТ СН'!$I$14+СВЦЭМ!$D$10+'СЕТ СН'!$I$6-'СЕТ СН'!$I$26</f>
        <v>2408.9130296799999</v>
      </c>
      <c r="W179" s="36">
        <f>SUMIFS(СВЦЭМ!$D$39:$D$782,СВЦЭМ!$A$39:$A$782,$A179,СВЦЭМ!$B$39:$B$782,W$155)+'СЕТ СН'!$I$14+СВЦЭМ!$D$10+'СЕТ СН'!$I$6-'СЕТ СН'!$I$26</f>
        <v>2425.6730271799997</v>
      </c>
      <c r="X179" s="36">
        <f>SUMIFS(СВЦЭМ!$D$39:$D$782,СВЦЭМ!$A$39:$A$782,$A179,СВЦЭМ!$B$39:$B$782,X$155)+'СЕТ СН'!$I$14+СВЦЭМ!$D$10+'СЕТ СН'!$I$6-'СЕТ СН'!$I$26</f>
        <v>2439.9179798300001</v>
      </c>
      <c r="Y179" s="36">
        <f>SUMIFS(СВЦЭМ!$D$39:$D$782,СВЦЭМ!$A$39:$A$782,$A179,СВЦЭМ!$B$39:$B$782,Y$155)+'СЕТ СН'!$I$14+СВЦЭМ!$D$10+'СЕТ СН'!$I$6-'СЕТ СН'!$I$26</f>
        <v>2433.9547485600001</v>
      </c>
    </row>
    <row r="180" spans="1:27" ht="15.75" x14ac:dyDescent="0.2">
      <c r="A180" s="35">
        <f t="shared" si="4"/>
        <v>44920</v>
      </c>
      <c r="B180" s="36">
        <f>SUMIFS(СВЦЭМ!$D$39:$D$782,СВЦЭМ!$A$39:$A$782,$A180,СВЦЭМ!$B$39:$B$782,B$155)+'СЕТ СН'!$I$14+СВЦЭМ!$D$10+'СЕТ СН'!$I$6-'СЕТ СН'!$I$26</f>
        <v>2479.5804839000002</v>
      </c>
      <c r="C180" s="36">
        <f>SUMIFS(СВЦЭМ!$D$39:$D$782,СВЦЭМ!$A$39:$A$782,$A180,СВЦЭМ!$B$39:$B$782,C$155)+'СЕТ СН'!$I$14+СВЦЭМ!$D$10+'СЕТ СН'!$I$6-'СЕТ СН'!$I$26</f>
        <v>2496.34662303</v>
      </c>
      <c r="D180" s="36">
        <f>SUMIFS(СВЦЭМ!$D$39:$D$782,СВЦЭМ!$A$39:$A$782,$A180,СВЦЭМ!$B$39:$B$782,D$155)+'СЕТ СН'!$I$14+СВЦЭМ!$D$10+'СЕТ СН'!$I$6-'СЕТ СН'!$I$26</f>
        <v>2470.1944388699999</v>
      </c>
      <c r="E180" s="36">
        <f>SUMIFS(СВЦЭМ!$D$39:$D$782,СВЦЭМ!$A$39:$A$782,$A180,СВЦЭМ!$B$39:$B$782,E$155)+'СЕТ СН'!$I$14+СВЦЭМ!$D$10+'СЕТ СН'!$I$6-'СЕТ СН'!$I$26</f>
        <v>2461.9320047599999</v>
      </c>
      <c r="F180" s="36">
        <f>SUMIFS(СВЦЭМ!$D$39:$D$782,СВЦЭМ!$A$39:$A$782,$A180,СВЦЭМ!$B$39:$B$782,F$155)+'СЕТ СН'!$I$14+СВЦЭМ!$D$10+'СЕТ СН'!$I$6-'СЕТ СН'!$I$26</f>
        <v>2523.6924955100003</v>
      </c>
      <c r="G180" s="36">
        <f>SUMIFS(СВЦЭМ!$D$39:$D$782,СВЦЭМ!$A$39:$A$782,$A180,СВЦЭМ!$B$39:$B$782,G$155)+'СЕТ СН'!$I$14+СВЦЭМ!$D$10+'СЕТ СН'!$I$6-'СЕТ СН'!$I$26</f>
        <v>2519.7840504999999</v>
      </c>
      <c r="H180" s="36">
        <f>SUMIFS(СВЦЭМ!$D$39:$D$782,СВЦЭМ!$A$39:$A$782,$A180,СВЦЭМ!$B$39:$B$782,H$155)+'СЕТ СН'!$I$14+СВЦЭМ!$D$10+'СЕТ СН'!$I$6-'СЕТ СН'!$I$26</f>
        <v>2506.06830231</v>
      </c>
      <c r="I180" s="36">
        <f>SUMIFS(СВЦЭМ!$D$39:$D$782,СВЦЭМ!$A$39:$A$782,$A180,СВЦЭМ!$B$39:$B$782,I$155)+'СЕТ СН'!$I$14+СВЦЭМ!$D$10+'СЕТ СН'!$I$6-'СЕТ СН'!$I$26</f>
        <v>2542.9339290099997</v>
      </c>
      <c r="J180" s="36">
        <f>SUMIFS(СВЦЭМ!$D$39:$D$782,СВЦЭМ!$A$39:$A$782,$A180,СВЦЭМ!$B$39:$B$782,J$155)+'СЕТ СН'!$I$14+СВЦЭМ!$D$10+'СЕТ СН'!$I$6-'СЕТ СН'!$I$26</f>
        <v>2531.01477746</v>
      </c>
      <c r="K180" s="36">
        <f>SUMIFS(СВЦЭМ!$D$39:$D$782,СВЦЭМ!$A$39:$A$782,$A180,СВЦЭМ!$B$39:$B$782,K$155)+'СЕТ СН'!$I$14+СВЦЭМ!$D$10+'СЕТ СН'!$I$6-'СЕТ СН'!$I$26</f>
        <v>2520.5275076400003</v>
      </c>
      <c r="L180" s="36">
        <f>SUMIFS(СВЦЭМ!$D$39:$D$782,СВЦЭМ!$A$39:$A$782,$A180,СВЦЭМ!$B$39:$B$782,L$155)+'СЕТ СН'!$I$14+СВЦЭМ!$D$10+'СЕТ СН'!$I$6-'СЕТ СН'!$I$26</f>
        <v>2472.5795463100003</v>
      </c>
      <c r="M180" s="36">
        <f>SUMIFS(СВЦЭМ!$D$39:$D$782,СВЦЭМ!$A$39:$A$782,$A180,СВЦЭМ!$B$39:$B$782,M$155)+'СЕТ СН'!$I$14+СВЦЭМ!$D$10+'СЕТ СН'!$I$6-'СЕТ СН'!$I$26</f>
        <v>2483.2136147399997</v>
      </c>
      <c r="N180" s="36">
        <f>SUMIFS(СВЦЭМ!$D$39:$D$782,СВЦЭМ!$A$39:$A$782,$A180,СВЦЭМ!$B$39:$B$782,N$155)+'СЕТ СН'!$I$14+СВЦЭМ!$D$10+'СЕТ СН'!$I$6-'СЕТ СН'!$I$26</f>
        <v>2503.5779436000003</v>
      </c>
      <c r="O180" s="36">
        <f>SUMIFS(СВЦЭМ!$D$39:$D$782,СВЦЭМ!$A$39:$A$782,$A180,СВЦЭМ!$B$39:$B$782,O$155)+'СЕТ СН'!$I$14+СВЦЭМ!$D$10+'СЕТ СН'!$I$6-'СЕТ СН'!$I$26</f>
        <v>2507.6568893900003</v>
      </c>
      <c r="P180" s="36">
        <f>SUMIFS(СВЦЭМ!$D$39:$D$782,СВЦЭМ!$A$39:$A$782,$A180,СВЦЭМ!$B$39:$B$782,P$155)+'СЕТ СН'!$I$14+СВЦЭМ!$D$10+'СЕТ СН'!$I$6-'СЕТ СН'!$I$26</f>
        <v>2524.4262200499998</v>
      </c>
      <c r="Q180" s="36">
        <f>SUMIFS(СВЦЭМ!$D$39:$D$782,СВЦЭМ!$A$39:$A$782,$A180,СВЦЭМ!$B$39:$B$782,Q$155)+'СЕТ СН'!$I$14+СВЦЭМ!$D$10+'СЕТ СН'!$I$6-'СЕТ СН'!$I$26</f>
        <v>2519.5387200099999</v>
      </c>
      <c r="R180" s="36">
        <f>SUMIFS(СВЦЭМ!$D$39:$D$782,СВЦЭМ!$A$39:$A$782,$A180,СВЦЭМ!$B$39:$B$782,R$155)+'СЕТ СН'!$I$14+СВЦЭМ!$D$10+'СЕТ СН'!$I$6-'СЕТ СН'!$I$26</f>
        <v>2517.28475738</v>
      </c>
      <c r="S180" s="36">
        <f>SUMIFS(СВЦЭМ!$D$39:$D$782,СВЦЭМ!$A$39:$A$782,$A180,СВЦЭМ!$B$39:$B$782,S$155)+'СЕТ СН'!$I$14+СВЦЭМ!$D$10+'СЕТ СН'!$I$6-'СЕТ СН'!$I$26</f>
        <v>2492.5489331500003</v>
      </c>
      <c r="T180" s="36">
        <f>SUMIFS(СВЦЭМ!$D$39:$D$782,СВЦЭМ!$A$39:$A$782,$A180,СВЦЭМ!$B$39:$B$782,T$155)+'СЕТ СН'!$I$14+СВЦЭМ!$D$10+'СЕТ СН'!$I$6-'СЕТ СН'!$I$26</f>
        <v>2470.72333914</v>
      </c>
      <c r="U180" s="36">
        <f>SUMIFS(СВЦЭМ!$D$39:$D$782,СВЦЭМ!$A$39:$A$782,$A180,СВЦЭМ!$B$39:$B$782,U$155)+'СЕТ СН'!$I$14+СВЦЭМ!$D$10+'СЕТ СН'!$I$6-'СЕТ СН'!$I$26</f>
        <v>2473.81391295</v>
      </c>
      <c r="V180" s="36">
        <f>SUMIFS(СВЦЭМ!$D$39:$D$782,СВЦЭМ!$A$39:$A$782,$A180,СВЦЭМ!$B$39:$B$782,V$155)+'СЕТ СН'!$I$14+СВЦЭМ!$D$10+'СЕТ СН'!$I$6-'СЕТ СН'!$I$26</f>
        <v>2504.6120576799999</v>
      </c>
      <c r="W180" s="36">
        <f>SUMIFS(СВЦЭМ!$D$39:$D$782,СВЦЭМ!$A$39:$A$782,$A180,СВЦЭМ!$B$39:$B$782,W$155)+'СЕТ СН'!$I$14+СВЦЭМ!$D$10+'СЕТ СН'!$I$6-'СЕТ СН'!$I$26</f>
        <v>2524.3615046599998</v>
      </c>
      <c r="X180" s="36">
        <f>SUMIFS(СВЦЭМ!$D$39:$D$782,СВЦЭМ!$A$39:$A$782,$A180,СВЦЭМ!$B$39:$B$782,X$155)+'СЕТ СН'!$I$14+СВЦЭМ!$D$10+'СЕТ СН'!$I$6-'СЕТ СН'!$I$26</f>
        <v>2554.08909477</v>
      </c>
      <c r="Y180" s="36">
        <f>SUMIFS(СВЦЭМ!$D$39:$D$782,СВЦЭМ!$A$39:$A$782,$A180,СВЦЭМ!$B$39:$B$782,Y$155)+'СЕТ СН'!$I$14+СВЦЭМ!$D$10+'СЕТ СН'!$I$6-'СЕТ СН'!$I$26</f>
        <v>2581.7481265199999</v>
      </c>
    </row>
    <row r="181" spans="1:27" ht="15.75" x14ac:dyDescent="0.2">
      <c r="A181" s="35">
        <f t="shared" si="4"/>
        <v>44921</v>
      </c>
      <c r="B181" s="36">
        <f>SUMIFS(СВЦЭМ!$D$39:$D$782,СВЦЭМ!$A$39:$A$782,$A181,СВЦЭМ!$B$39:$B$782,B$155)+'СЕТ СН'!$I$14+СВЦЭМ!$D$10+'СЕТ СН'!$I$6-'СЕТ СН'!$I$26</f>
        <v>2627.2720031899999</v>
      </c>
      <c r="C181" s="36">
        <f>SUMIFS(СВЦЭМ!$D$39:$D$782,СВЦЭМ!$A$39:$A$782,$A181,СВЦЭМ!$B$39:$B$782,C$155)+'СЕТ СН'!$I$14+СВЦЭМ!$D$10+'СЕТ СН'!$I$6-'СЕТ СН'!$I$26</f>
        <v>2647.5005894599999</v>
      </c>
      <c r="D181" s="36">
        <f>SUMIFS(СВЦЭМ!$D$39:$D$782,СВЦЭМ!$A$39:$A$782,$A181,СВЦЭМ!$B$39:$B$782,D$155)+'СЕТ СН'!$I$14+СВЦЭМ!$D$10+'СЕТ СН'!$I$6-'СЕТ СН'!$I$26</f>
        <v>2652.1066683099998</v>
      </c>
      <c r="E181" s="36">
        <f>SUMIFS(СВЦЭМ!$D$39:$D$782,СВЦЭМ!$A$39:$A$782,$A181,СВЦЭМ!$B$39:$B$782,E$155)+'СЕТ СН'!$I$14+СВЦЭМ!$D$10+'СЕТ СН'!$I$6-'СЕТ СН'!$I$26</f>
        <v>2660.9229855399999</v>
      </c>
      <c r="F181" s="36">
        <f>SUMIFS(СВЦЭМ!$D$39:$D$782,СВЦЭМ!$A$39:$A$782,$A181,СВЦЭМ!$B$39:$B$782,F$155)+'СЕТ СН'!$I$14+СВЦЭМ!$D$10+'СЕТ СН'!$I$6-'СЕТ СН'!$I$26</f>
        <v>2702.0080716100001</v>
      </c>
      <c r="G181" s="36">
        <f>SUMIFS(СВЦЭМ!$D$39:$D$782,СВЦЭМ!$A$39:$A$782,$A181,СВЦЭМ!$B$39:$B$782,G$155)+'СЕТ СН'!$I$14+СВЦЭМ!$D$10+'СЕТ СН'!$I$6-'СЕТ СН'!$I$26</f>
        <v>2689.06238244</v>
      </c>
      <c r="H181" s="36">
        <f>SUMIFS(СВЦЭМ!$D$39:$D$782,СВЦЭМ!$A$39:$A$782,$A181,СВЦЭМ!$B$39:$B$782,H$155)+'СЕТ СН'!$I$14+СВЦЭМ!$D$10+'СЕТ СН'!$I$6-'СЕТ СН'!$I$26</f>
        <v>2648.0375881800001</v>
      </c>
      <c r="I181" s="36">
        <f>SUMIFS(СВЦЭМ!$D$39:$D$782,СВЦЭМ!$A$39:$A$782,$A181,СВЦЭМ!$B$39:$B$782,I$155)+'СЕТ СН'!$I$14+СВЦЭМ!$D$10+'СЕТ СН'!$I$6-'СЕТ СН'!$I$26</f>
        <v>2610.9799664399998</v>
      </c>
      <c r="J181" s="36">
        <f>SUMIFS(СВЦЭМ!$D$39:$D$782,СВЦЭМ!$A$39:$A$782,$A181,СВЦЭМ!$B$39:$B$782,J$155)+'СЕТ СН'!$I$14+СВЦЭМ!$D$10+'СЕТ СН'!$I$6-'СЕТ СН'!$I$26</f>
        <v>2602.98470808</v>
      </c>
      <c r="K181" s="36">
        <f>SUMIFS(СВЦЭМ!$D$39:$D$782,СВЦЭМ!$A$39:$A$782,$A181,СВЦЭМ!$B$39:$B$782,K$155)+'СЕТ СН'!$I$14+СВЦЭМ!$D$10+'СЕТ СН'!$I$6-'СЕТ СН'!$I$26</f>
        <v>2595.2653387099999</v>
      </c>
      <c r="L181" s="36">
        <f>SUMIFS(СВЦЭМ!$D$39:$D$782,СВЦЭМ!$A$39:$A$782,$A181,СВЦЭМ!$B$39:$B$782,L$155)+'СЕТ СН'!$I$14+СВЦЭМ!$D$10+'СЕТ СН'!$I$6-'СЕТ СН'!$I$26</f>
        <v>2587.8677805799998</v>
      </c>
      <c r="M181" s="36">
        <f>SUMIFS(СВЦЭМ!$D$39:$D$782,СВЦЭМ!$A$39:$A$782,$A181,СВЦЭМ!$B$39:$B$782,M$155)+'СЕТ СН'!$I$14+СВЦЭМ!$D$10+'СЕТ СН'!$I$6-'СЕТ СН'!$I$26</f>
        <v>2571.7263866000003</v>
      </c>
      <c r="N181" s="36">
        <f>SUMIFS(СВЦЭМ!$D$39:$D$782,СВЦЭМ!$A$39:$A$782,$A181,СВЦЭМ!$B$39:$B$782,N$155)+'СЕТ СН'!$I$14+СВЦЭМ!$D$10+'СЕТ СН'!$I$6-'СЕТ СН'!$I$26</f>
        <v>2580.5766603900001</v>
      </c>
      <c r="O181" s="36">
        <f>SUMIFS(СВЦЭМ!$D$39:$D$782,СВЦЭМ!$A$39:$A$782,$A181,СВЦЭМ!$B$39:$B$782,O$155)+'СЕТ СН'!$I$14+СВЦЭМ!$D$10+'СЕТ СН'!$I$6-'СЕТ СН'!$I$26</f>
        <v>2569.9812527900003</v>
      </c>
      <c r="P181" s="36">
        <f>SUMIFS(СВЦЭМ!$D$39:$D$782,СВЦЭМ!$A$39:$A$782,$A181,СВЦЭМ!$B$39:$B$782,P$155)+'СЕТ СН'!$I$14+СВЦЭМ!$D$10+'СЕТ СН'!$I$6-'СЕТ СН'!$I$26</f>
        <v>2587.1608978200002</v>
      </c>
      <c r="Q181" s="36">
        <f>SUMIFS(СВЦЭМ!$D$39:$D$782,СВЦЭМ!$A$39:$A$782,$A181,СВЦЭМ!$B$39:$B$782,Q$155)+'СЕТ СН'!$I$14+СВЦЭМ!$D$10+'СЕТ СН'!$I$6-'СЕТ СН'!$I$26</f>
        <v>2560.94421831</v>
      </c>
      <c r="R181" s="36">
        <f>SUMIFS(СВЦЭМ!$D$39:$D$782,СВЦЭМ!$A$39:$A$782,$A181,СВЦЭМ!$B$39:$B$782,R$155)+'СЕТ СН'!$I$14+СВЦЭМ!$D$10+'СЕТ СН'!$I$6-'СЕТ СН'!$I$26</f>
        <v>2551.0806538799998</v>
      </c>
      <c r="S181" s="36">
        <f>SUMIFS(СВЦЭМ!$D$39:$D$782,СВЦЭМ!$A$39:$A$782,$A181,СВЦЭМ!$B$39:$B$782,S$155)+'СЕТ СН'!$I$14+СВЦЭМ!$D$10+'СЕТ СН'!$I$6-'СЕТ СН'!$I$26</f>
        <v>2520.0368560500001</v>
      </c>
      <c r="T181" s="36">
        <f>SUMIFS(СВЦЭМ!$D$39:$D$782,СВЦЭМ!$A$39:$A$782,$A181,СВЦЭМ!$B$39:$B$782,T$155)+'СЕТ СН'!$I$14+СВЦЭМ!$D$10+'СЕТ СН'!$I$6-'СЕТ СН'!$I$26</f>
        <v>2468.5589867500003</v>
      </c>
      <c r="U181" s="36">
        <f>SUMIFS(СВЦЭМ!$D$39:$D$782,СВЦЭМ!$A$39:$A$782,$A181,СВЦЭМ!$B$39:$B$782,U$155)+'СЕТ СН'!$I$14+СВЦЭМ!$D$10+'СЕТ СН'!$I$6-'СЕТ СН'!$I$26</f>
        <v>2502.30919365</v>
      </c>
      <c r="V181" s="36">
        <f>SUMIFS(СВЦЭМ!$D$39:$D$782,СВЦЭМ!$A$39:$A$782,$A181,СВЦЭМ!$B$39:$B$782,V$155)+'СЕТ СН'!$I$14+СВЦЭМ!$D$10+'СЕТ СН'!$I$6-'СЕТ СН'!$I$26</f>
        <v>2513.6936029399999</v>
      </c>
      <c r="W181" s="36">
        <f>SUMIFS(СВЦЭМ!$D$39:$D$782,СВЦЭМ!$A$39:$A$782,$A181,СВЦЭМ!$B$39:$B$782,W$155)+'СЕТ СН'!$I$14+СВЦЭМ!$D$10+'СЕТ СН'!$I$6-'СЕТ СН'!$I$26</f>
        <v>2541.9798129599999</v>
      </c>
      <c r="X181" s="36">
        <f>SUMIFS(СВЦЭМ!$D$39:$D$782,СВЦЭМ!$A$39:$A$782,$A181,СВЦЭМ!$B$39:$B$782,X$155)+'СЕТ СН'!$I$14+СВЦЭМ!$D$10+'СЕТ СН'!$I$6-'СЕТ СН'!$I$26</f>
        <v>2571.9033626</v>
      </c>
      <c r="Y181" s="36">
        <f>SUMIFS(СВЦЭМ!$D$39:$D$782,СВЦЭМ!$A$39:$A$782,$A181,СВЦЭМ!$B$39:$B$782,Y$155)+'СЕТ СН'!$I$14+СВЦЭМ!$D$10+'СЕТ СН'!$I$6-'СЕТ СН'!$I$26</f>
        <v>2589.5229783599998</v>
      </c>
    </row>
    <row r="182" spans="1:27" ht="15.75" x14ac:dyDescent="0.2">
      <c r="A182" s="35">
        <f t="shared" si="4"/>
        <v>44922</v>
      </c>
      <c r="B182" s="36">
        <f>SUMIFS(СВЦЭМ!$D$39:$D$782,СВЦЭМ!$A$39:$A$782,$A182,СВЦЭМ!$B$39:$B$782,B$155)+'СЕТ СН'!$I$14+СВЦЭМ!$D$10+'СЕТ СН'!$I$6-'СЕТ СН'!$I$26</f>
        <v>2502.6616959399998</v>
      </c>
      <c r="C182" s="36">
        <f>SUMIFS(СВЦЭМ!$D$39:$D$782,СВЦЭМ!$A$39:$A$782,$A182,СВЦЭМ!$B$39:$B$782,C$155)+'СЕТ СН'!$I$14+СВЦЭМ!$D$10+'СЕТ СН'!$I$6-'СЕТ СН'!$I$26</f>
        <v>2525.4453185399998</v>
      </c>
      <c r="D182" s="36">
        <f>SUMIFS(СВЦЭМ!$D$39:$D$782,СВЦЭМ!$A$39:$A$782,$A182,СВЦЭМ!$B$39:$B$782,D$155)+'СЕТ СН'!$I$14+СВЦЭМ!$D$10+'СЕТ СН'!$I$6-'СЕТ СН'!$I$26</f>
        <v>2532.95171592</v>
      </c>
      <c r="E182" s="36">
        <f>SUMIFS(СВЦЭМ!$D$39:$D$782,СВЦЭМ!$A$39:$A$782,$A182,СВЦЭМ!$B$39:$B$782,E$155)+'СЕТ СН'!$I$14+СВЦЭМ!$D$10+'СЕТ СН'!$I$6-'СЕТ СН'!$I$26</f>
        <v>2549.3351829599997</v>
      </c>
      <c r="F182" s="36">
        <f>SUMIFS(СВЦЭМ!$D$39:$D$782,СВЦЭМ!$A$39:$A$782,$A182,СВЦЭМ!$B$39:$B$782,F$155)+'СЕТ СН'!$I$14+СВЦЭМ!$D$10+'СЕТ СН'!$I$6-'СЕТ СН'!$I$26</f>
        <v>2585.5804737799999</v>
      </c>
      <c r="G182" s="36">
        <f>SUMIFS(СВЦЭМ!$D$39:$D$782,СВЦЭМ!$A$39:$A$782,$A182,СВЦЭМ!$B$39:$B$782,G$155)+'СЕТ СН'!$I$14+СВЦЭМ!$D$10+'СЕТ СН'!$I$6-'СЕТ СН'!$I$26</f>
        <v>2572.8194843900001</v>
      </c>
      <c r="H182" s="36">
        <f>SUMIFS(СВЦЭМ!$D$39:$D$782,СВЦЭМ!$A$39:$A$782,$A182,СВЦЭМ!$B$39:$B$782,H$155)+'СЕТ СН'!$I$14+СВЦЭМ!$D$10+'СЕТ СН'!$I$6-'СЕТ СН'!$I$26</f>
        <v>2531.72401769</v>
      </c>
      <c r="I182" s="36">
        <f>SUMIFS(СВЦЭМ!$D$39:$D$782,СВЦЭМ!$A$39:$A$782,$A182,СВЦЭМ!$B$39:$B$782,I$155)+'СЕТ СН'!$I$14+СВЦЭМ!$D$10+'СЕТ СН'!$I$6-'СЕТ СН'!$I$26</f>
        <v>2485.8458488599999</v>
      </c>
      <c r="J182" s="36">
        <f>SUMIFS(СВЦЭМ!$D$39:$D$782,СВЦЭМ!$A$39:$A$782,$A182,СВЦЭМ!$B$39:$B$782,J$155)+'СЕТ СН'!$I$14+СВЦЭМ!$D$10+'СЕТ СН'!$I$6-'СЕТ СН'!$I$26</f>
        <v>2440.29596408</v>
      </c>
      <c r="K182" s="36">
        <f>SUMIFS(СВЦЭМ!$D$39:$D$782,СВЦЭМ!$A$39:$A$782,$A182,СВЦЭМ!$B$39:$B$782,K$155)+'СЕТ СН'!$I$14+СВЦЭМ!$D$10+'СЕТ СН'!$I$6-'СЕТ СН'!$I$26</f>
        <v>2434.1628607800003</v>
      </c>
      <c r="L182" s="36">
        <f>SUMIFS(СВЦЭМ!$D$39:$D$782,СВЦЭМ!$A$39:$A$782,$A182,СВЦЭМ!$B$39:$B$782,L$155)+'СЕТ СН'!$I$14+СВЦЭМ!$D$10+'СЕТ СН'!$I$6-'СЕТ СН'!$I$26</f>
        <v>2456.5363088300001</v>
      </c>
      <c r="M182" s="36">
        <f>SUMIFS(СВЦЭМ!$D$39:$D$782,СВЦЭМ!$A$39:$A$782,$A182,СВЦЭМ!$B$39:$B$782,M$155)+'СЕТ СН'!$I$14+СВЦЭМ!$D$10+'СЕТ СН'!$I$6-'СЕТ СН'!$I$26</f>
        <v>2445.4915992400001</v>
      </c>
      <c r="N182" s="36">
        <f>SUMIFS(СВЦЭМ!$D$39:$D$782,СВЦЭМ!$A$39:$A$782,$A182,СВЦЭМ!$B$39:$B$782,N$155)+'СЕТ СН'!$I$14+СВЦЭМ!$D$10+'СЕТ СН'!$I$6-'СЕТ СН'!$I$26</f>
        <v>2448.6981423699999</v>
      </c>
      <c r="O182" s="36">
        <f>SUMIFS(СВЦЭМ!$D$39:$D$782,СВЦЭМ!$A$39:$A$782,$A182,СВЦЭМ!$B$39:$B$782,O$155)+'СЕТ СН'!$I$14+СВЦЭМ!$D$10+'СЕТ СН'!$I$6-'СЕТ СН'!$I$26</f>
        <v>2455.6160355399998</v>
      </c>
      <c r="P182" s="36">
        <f>SUMIFS(СВЦЭМ!$D$39:$D$782,СВЦЭМ!$A$39:$A$782,$A182,СВЦЭМ!$B$39:$B$782,P$155)+'СЕТ СН'!$I$14+СВЦЭМ!$D$10+'СЕТ СН'!$I$6-'СЕТ СН'!$I$26</f>
        <v>2460.41145422</v>
      </c>
      <c r="Q182" s="36">
        <f>SUMIFS(СВЦЭМ!$D$39:$D$782,СВЦЭМ!$A$39:$A$782,$A182,СВЦЭМ!$B$39:$B$782,Q$155)+'СЕТ СН'!$I$14+СВЦЭМ!$D$10+'СЕТ СН'!$I$6-'СЕТ СН'!$I$26</f>
        <v>2470.0749157400001</v>
      </c>
      <c r="R182" s="36">
        <f>SUMIFS(СВЦЭМ!$D$39:$D$782,СВЦЭМ!$A$39:$A$782,$A182,СВЦЭМ!$B$39:$B$782,R$155)+'СЕТ СН'!$I$14+СВЦЭМ!$D$10+'СЕТ СН'!$I$6-'СЕТ СН'!$I$26</f>
        <v>2469.5386193100003</v>
      </c>
      <c r="S182" s="36">
        <f>SUMIFS(СВЦЭМ!$D$39:$D$782,СВЦЭМ!$A$39:$A$782,$A182,СВЦЭМ!$B$39:$B$782,S$155)+'СЕТ СН'!$I$14+СВЦЭМ!$D$10+'СЕТ СН'!$I$6-'СЕТ СН'!$I$26</f>
        <v>2440.9519048499997</v>
      </c>
      <c r="T182" s="36">
        <f>SUMIFS(СВЦЭМ!$D$39:$D$782,СВЦЭМ!$A$39:$A$782,$A182,СВЦЭМ!$B$39:$B$782,T$155)+'СЕТ СН'!$I$14+СВЦЭМ!$D$10+'СЕТ СН'!$I$6-'СЕТ СН'!$I$26</f>
        <v>2393.2021687300003</v>
      </c>
      <c r="U182" s="36">
        <f>SUMIFS(СВЦЭМ!$D$39:$D$782,СВЦЭМ!$A$39:$A$782,$A182,СВЦЭМ!$B$39:$B$782,U$155)+'СЕТ СН'!$I$14+СВЦЭМ!$D$10+'СЕТ СН'!$I$6-'СЕТ СН'!$I$26</f>
        <v>2415.0562580599999</v>
      </c>
      <c r="V182" s="36">
        <f>SUMIFS(СВЦЭМ!$D$39:$D$782,СВЦЭМ!$A$39:$A$782,$A182,СВЦЭМ!$B$39:$B$782,V$155)+'СЕТ СН'!$I$14+СВЦЭМ!$D$10+'СЕТ СН'!$I$6-'СЕТ СН'!$I$26</f>
        <v>2441.3759229799998</v>
      </c>
      <c r="W182" s="36">
        <f>SUMIFS(СВЦЭМ!$D$39:$D$782,СВЦЭМ!$A$39:$A$782,$A182,СВЦЭМ!$B$39:$B$782,W$155)+'СЕТ СН'!$I$14+СВЦЭМ!$D$10+'СЕТ СН'!$I$6-'СЕТ СН'!$I$26</f>
        <v>2472.2778254</v>
      </c>
      <c r="X182" s="36">
        <f>SUMIFS(СВЦЭМ!$D$39:$D$782,СВЦЭМ!$A$39:$A$782,$A182,СВЦЭМ!$B$39:$B$782,X$155)+'СЕТ СН'!$I$14+СВЦЭМ!$D$10+'СЕТ СН'!$I$6-'СЕТ СН'!$I$26</f>
        <v>2476.34546052</v>
      </c>
      <c r="Y182" s="36">
        <f>SUMIFS(СВЦЭМ!$D$39:$D$782,СВЦЭМ!$A$39:$A$782,$A182,СВЦЭМ!$B$39:$B$782,Y$155)+'СЕТ СН'!$I$14+СВЦЭМ!$D$10+'СЕТ СН'!$I$6-'СЕТ СН'!$I$26</f>
        <v>2507.2935335000002</v>
      </c>
    </row>
    <row r="183" spans="1:27" ht="15.75" x14ac:dyDescent="0.2">
      <c r="A183" s="35">
        <f t="shared" si="4"/>
        <v>44923</v>
      </c>
      <c r="B183" s="36">
        <f>SUMIFS(СВЦЭМ!$D$39:$D$782,СВЦЭМ!$A$39:$A$782,$A183,СВЦЭМ!$B$39:$B$782,B$155)+'СЕТ СН'!$I$14+СВЦЭМ!$D$10+'СЕТ СН'!$I$6-'СЕТ СН'!$I$26</f>
        <v>2526.6900427099999</v>
      </c>
      <c r="C183" s="36">
        <f>SUMIFS(СВЦЭМ!$D$39:$D$782,СВЦЭМ!$A$39:$A$782,$A183,СВЦЭМ!$B$39:$B$782,C$155)+'СЕТ СН'!$I$14+СВЦЭМ!$D$10+'СЕТ СН'!$I$6-'СЕТ СН'!$I$26</f>
        <v>2572.71562907</v>
      </c>
      <c r="D183" s="36">
        <f>SUMIFS(СВЦЭМ!$D$39:$D$782,СВЦЭМ!$A$39:$A$782,$A183,СВЦЭМ!$B$39:$B$782,D$155)+'СЕТ СН'!$I$14+СВЦЭМ!$D$10+'СЕТ СН'!$I$6-'СЕТ СН'!$I$26</f>
        <v>2623.9829485800001</v>
      </c>
      <c r="E183" s="36">
        <f>SUMIFS(СВЦЭМ!$D$39:$D$782,СВЦЭМ!$A$39:$A$782,$A183,СВЦЭМ!$B$39:$B$782,E$155)+'СЕТ СН'!$I$14+СВЦЭМ!$D$10+'СЕТ СН'!$I$6-'СЕТ СН'!$I$26</f>
        <v>2571.13558835</v>
      </c>
      <c r="F183" s="36">
        <f>SUMIFS(СВЦЭМ!$D$39:$D$782,СВЦЭМ!$A$39:$A$782,$A183,СВЦЭМ!$B$39:$B$782,F$155)+'СЕТ СН'!$I$14+СВЦЭМ!$D$10+'СЕТ СН'!$I$6-'СЕТ СН'!$I$26</f>
        <v>2584.82156704</v>
      </c>
      <c r="G183" s="36">
        <f>SUMIFS(СВЦЭМ!$D$39:$D$782,СВЦЭМ!$A$39:$A$782,$A183,СВЦЭМ!$B$39:$B$782,G$155)+'СЕТ СН'!$I$14+СВЦЭМ!$D$10+'СЕТ СН'!$I$6-'СЕТ СН'!$I$26</f>
        <v>2569.5168529800003</v>
      </c>
      <c r="H183" s="36">
        <f>SUMIFS(СВЦЭМ!$D$39:$D$782,СВЦЭМ!$A$39:$A$782,$A183,СВЦЭМ!$B$39:$B$782,H$155)+'СЕТ СН'!$I$14+СВЦЭМ!$D$10+'СЕТ СН'!$I$6-'СЕТ СН'!$I$26</f>
        <v>2565.8886171599997</v>
      </c>
      <c r="I183" s="36">
        <f>SUMIFS(СВЦЭМ!$D$39:$D$782,СВЦЭМ!$A$39:$A$782,$A183,СВЦЭМ!$B$39:$B$782,I$155)+'СЕТ СН'!$I$14+СВЦЭМ!$D$10+'СЕТ СН'!$I$6-'СЕТ СН'!$I$26</f>
        <v>2519.38577184</v>
      </c>
      <c r="J183" s="36">
        <f>SUMIFS(СВЦЭМ!$D$39:$D$782,СВЦЭМ!$A$39:$A$782,$A183,СВЦЭМ!$B$39:$B$782,J$155)+'СЕТ СН'!$I$14+СВЦЭМ!$D$10+'СЕТ СН'!$I$6-'СЕТ СН'!$I$26</f>
        <v>2508.8420604000003</v>
      </c>
      <c r="K183" s="36">
        <f>SUMIFS(СВЦЭМ!$D$39:$D$782,СВЦЭМ!$A$39:$A$782,$A183,СВЦЭМ!$B$39:$B$782,K$155)+'СЕТ СН'!$I$14+СВЦЭМ!$D$10+'СЕТ СН'!$I$6-'СЕТ СН'!$I$26</f>
        <v>2510.1562620200002</v>
      </c>
      <c r="L183" s="36">
        <f>SUMIFS(СВЦЭМ!$D$39:$D$782,СВЦЭМ!$A$39:$A$782,$A183,СВЦЭМ!$B$39:$B$782,L$155)+'СЕТ СН'!$I$14+СВЦЭМ!$D$10+'СЕТ СН'!$I$6-'СЕТ СН'!$I$26</f>
        <v>2496.6386653899999</v>
      </c>
      <c r="M183" s="36">
        <f>SUMIFS(СВЦЭМ!$D$39:$D$782,СВЦЭМ!$A$39:$A$782,$A183,СВЦЭМ!$B$39:$B$782,M$155)+'СЕТ СН'!$I$14+СВЦЭМ!$D$10+'СЕТ СН'!$I$6-'СЕТ СН'!$I$26</f>
        <v>2486.71033704</v>
      </c>
      <c r="N183" s="36">
        <f>SUMIFS(СВЦЭМ!$D$39:$D$782,СВЦЭМ!$A$39:$A$782,$A183,СВЦЭМ!$B$39:$B$782,N$155)+'СЕТ СН'!$I$14+СВЦЭМ!$D$10+'СЕТ СН'!$I$6-'СЕТ СН'!$I$26</f>
        <v>2509.85870879</v>
      </c>
      <c r="O183" s="36">
        <f>SUMIFS(СВЦЭМ!$D$39:$D$782,СВЦЭМ!$A$39:$A$782,$A183,СВЦЭМ!$B$39:$B$782,O$155)+'СЕТ СН'!$I$14+СВЦЭМ!$D$10+'СЕТ СН'!$I$6-'СЕТ СН'!$I$26</f>
        <v>2516.2728997700001</v>
      </c>
      <c r="P183" s="36">
        <f>SUMIFS(СВЦЭМ!$D$39:$D$782,СВЦЭМ!$A$39:$A$782,$A183,СВЦЭМ!$B$39:$B$782,P$155)+'СЕТ СН'!$I$14+СВЦЭМ!$D$10+'СЕТ СН'!$I$6-'СЕТ СН'!$I$26</f>
        <v>2534.5086861899999</v>
      </c>
      <c r="Q183" s="36">
        <f>SUMIFS(СВЦЭМ!$D$39:$D$782,СВЦЭМ!$A$39:$A$782,$A183,СВЦЭМ!$B$39:$B$782,Q$155)+'СЕТ СН'!$I$14+СВЦЭМ!$D$10+'СЕТ СН'!$I$6-'СЕТ СН'!$I$26</f>
        <v>2531.6483510899998</v>
      </c>
      <c r="R183" s="36">
        <f>SUMIFS(СВЦЭМ!$D$39:$D$782,СВЦЭМ!$A$39:$A$782,$A183,СВЦЭМ!$B$39:$B$782,R$155)+'СЕТ СН'!$I$14+СВЦЭМ!$D$10+'СЕТ СН'!$I$6-'СЕТ СН'!$I$26</f>
        <v>2509.6686930200003</v>
      </c>
      <c r="S183" s="36">
        <f>SUMIFS(СВЦЭМ!$D$39:$D$782,СВЦЭМ!$A$39:$A$782,$A183,СВЦЭМ!$B$39:$B$782,S$155)+'СЕТ СН'!$I$14+СВЦЭМ!$D$10+'СЕТ СН'!$I$6-'СЕТ СН'!$I$26</f>
        <v>2515.3718882599997</v>
      </c>
      <c r="T183" s="36">
        <f>SUMIFS(СВЦЭМ!$D$39:$D$782,СВЦЭМ!$A$39:$A$782,$A183,СВЦЭМ!$B$39:$B$782,T$155)+'СЕТ СН'!$I$14+СВЦЭМ!$D$10+'СЕТ СН'!$I$6-'СЕТ СН'!$I$26</f>
        <v>2477.6225095299997</v>
      </c>
      <c r="U183" s="36">
        <f>SUMIFS(СВЦЭМ!$D$39:$D$782,СВЦЭМ!$A$39:$A$782,$A183,СВЦЭМ!$B$39:$B$782,U$155)+'СЕТ СН'!$I$14+СВЦЭМ!$D$10+'СЕТ СН'!$I$6-'СЕТ СН'!$I$26</f>
        <v>2477.0597788499999</v>
      </c>
      <c r="V183" s="36">
        <f>SUMIFS(СВЦЭМ!$D$39:$D$782,СВЦЭМ!$A$39:$A$782,$A183,СВЦЭМ!$B$39:$B$782,V$155)+'СЕТ СН'!$I$14+СВЦЭМ!$D$10+'СЕТ СН'!$I$6-'СЕТ СН'!$I$26</f>
        <v>2479.95675196</v>
      </c>
      <c r="W183" s="36">
        <f>SUMIFS(СВЦЭМ!$D$39:$D$782,СВЦЭМ!$A$39:$A$782,$A183,СВЦЭМ!$B$39:$B$782,W$155)+'СЕТ СН'!$I$14+СВЦЭМ!$D$10+'СЕТ СН'!$I$6-'СЕТ СН'!$I$26</f>
        <v>2499.5717858400003</v>
      </c>
      <c r="X183" s="36">
        <f>SUMIFS(СВЦЭМ!$D$39:$D$782,СВЦЭМ!$A$39:$A$782,$A183,СВЦЭМ!$B$39:$B$782,X$155)+'СЕТ СН'!$I$14+СВЦЭМ!$D$10+'СЕТ СН'!$I$6-'СЕТ СН'!$I$26</f>
        <v>2509.0281962199997</v>
      </c>
      <c r="Y183" s="36">
        <f>SUMIFS(СВЦЭМ!$D$39:$D$782,СВЦЭМ!$A$39:$A$782,$A183,СВЦЭМ!$B$39:$B$782,Y$155)+'СЕТ СН'!$I$14+СВЦЭМ!$D$10+'СЕТ СН'!$I$6-'СЕТ СН'!$I$26</f>
        <v>2531.8071580799997</v>
      </c>
    </row>
    <row r="184" spans="1:27" ht="15.75" x14ac:dyDescent="0.2">
      <c r="A184" s="35">
        <f t="shared" si="4"/>
        <v>44924</v>
      </c>
      <c r="B184" s="36">
        <f>SUMIFS(СВЦЭМ!$D$39:$D$782,СВЦЭМ!$A$39:$A$782,$A184,СВЦЭМ!$B$39:$B$782,B$155)+'СЕТ СН'!$I$14+СВЦЭМ!$D$10+'СЕТ СН'!$I$6-'СЕТ СН'!$I$26</f>
        <v>2605.59059303</v>
      </c>
      <c r="C184" s="36">
        <f>SUMIFS(СВЦЭМ!$D$39:$D$782,СВЦЭМ!$A$39:$A$782,$A184,СВЦЭМ!$B$39:$B$782,C$155)+'СЕТ СН'!$I$14+СВЦЭМ!$D$10+'СЕТ СН'!$I$6-'СЕТ СН'!$I$26</f>
        <v>2610.1533354799999</v>
      </c>
      <c r="D184" s="36">
        <f>SUMIFS(СВЦЭМ!$D$39:$D$782,СВЦЭМ!$A$39:$A$782,$A184,СВЦЭМ!$B$39:$B$782,D$155)+'СЕТ СН'!$I$14+СВЦЭМ!$D$10+'СЕТ СН'!$I$6-'СЕТ СН'!$I$26</f>
        <v>2602.9962576600001</v>
      </c>
      <c r="E184" s="36">
        <f>SUMIFS(СВЦЭМ!$D$39:$D$782,СВЦЭМ!$A$39:$A$782,$A184,СВЦЭМ!$B$39:$B$782,E$155)+'СЕТ СН'!$I$14+СВЦЭМ!$D$10+'СЕТ СН'!$I$6-'СЕТ СН'!$I$26</f>
        <v>2609.3233693800003</v>
      </c>
      <c r="F184" s="36">
        <f>SUMIFS(СВЦЭМ!$D$39:$D$782,СВЦЭМ!$A$39:$A$782,$A184,СВЦЭМ!$B$39:$B$782,F$155)+'СЕТ СН'!$I$14+СВЦЭМ!$D$10+'СЕТ СН'!$I$6-'СЕТ СН'!$I$26</f>
        <v>2617.1058119199997</v>
      </c>
      <c r="G184" s="36">
        <f>SUMIFS(СВЦЭМ!$D$39:$D$782,СВЦЭМ!$A$39:$A$782,$A184,СВЦЭМ!$B$39:$B$782,G$155)+'СЕТ СН'!$I$14+СВЦЭМ!$D$10+'СЕТ СН'!$I$6-'СЕТ СН'!$I$26</f>
        <v>2606.0755471499997</v>
      </c>
      <c r="H184" s="36">
        <f>SUMIFS(СВЦЭМ!$D$39:$D$782,СВЦЭМ!$A$39:$A$782,$A184,СВЦЭМ!$B$39:$B$782,H$155)+'СЕТ СН'!$I$14+СВЦЭМ!$D$10+'СЕТ СН'!$I$6-'СЕТ СН'!$I$26</f>
        <v>2592.8477477199999</v>
      </c>
      <c r="I184" s="36">
        <f>SUMIFS(СВЦЭМ!$D$39:$D$782,СВЦЭМ!$A$39:$A$782,$A184,СВЦЭМ!$B$39:$B$782,I$155)+'СЕТ СН'!$I$14+СВЦЭМ!$D$10+'СЕТ СН'!$I$6-'СЕТ СН'!$I$26</f>
        <v>2552.4388590099998</v>
      </c>
      <c r="J184" s="36">
        <f>SUMIFS(СВЦЭМ!$D$39:$D$782,СВЦЭМ!$A$39:$A$782,$A184,СВЦЭМ!$B$39:$B$782,J$155)+'СЕТ СН'!$I$14+СВЦЭМ!$D$10+'СЕТ СН'!$I$6-'СЕТ СН'!$I$26</f>
        <v>2543.1931398500001</v>
      </c>
      <c r="K184" s="36">
        <f>SUMIFS(СВЦЭМ!$D$39:$D$782,СВЦЭМ!$A$39:$A$782,$A184,СВЦЭМ!$B$39:$B$782,K$155)+'СЕТ СН'!$I$14+СВЦЭМ!$D$10+'СЕТ СН'!$I$6-'СЕТ СН'!$I$26</f>
        <v>2512.5184347200002</v>
      </c>
      <c r="L184" s="36">
        <f>SUMIFS(СВЦЭМ!$D$39:$D$782,СВЦЭМ!$A$39:$A$782,$A184,СВЦЭМ!$B$39:$B$782,L$155)+'СЕТ СН'!$I$14+СВЦЭМ!$D$10+'СЕТ СН'!$I$6-'СЕТ СН'!$I$26</f>
        <v>2498.8452131200002</v>
      </c>
      <c r="M184" s="36">
        <f>SUMIFS(СВЦЭМ!$D$39:$D$782,СВЦЭМ!$A$39:$A$782,$A184,СВЦЭМ!$B$39:$B$782,M$155)+'СЕТ СН'!$I$14+СВЦЭМ!$D$10+'СЕТ СН'!$I$6-'СЕТ СН'!$I$26</f>
        <v>2500.6280589200001</v>
      </c>
      <c r="N184" s="36">
        <f>SUMIFS(СВЦЭМ!$D$39:$D$782,СВЦЭМ!$A$39:$A$782,$A184,СВЦЭМ!$B$39:$B$782,N$155)+'СЕТ СН'!$I$14+СВЦЭМ!$D$10+'СЕТ СН'!$I$6-'СЕТ СН'!$I$26</f>
        <v>2536.2576332600001</v>
      </c>
      <c r="O184" s="36">
        <f>SUMIFS(СВЦЭМ!$D$39:$D$782,СВЦЭМ!$A$39:$A$782,$A184,СВЦЭМ!$B$39:$B$782,O$155)+'СЕТ СН'!$I$14+СВЦЭМ!$D$10+'СЕТ СН'!$I$6-'СЕТ СН'!$I$26</f>
        <v>2544.39776897</v>
      </c>
      <c r="P184" s="36">
        <f>SUMIFS(СВЦЭМ!$D$39:$D$782,СВЦЭМ!$A$39:$A$782,$A184,СВЦЭМ!$B$39:$B$782,P$155)+'СЕТ СН'!$I$14+СВЦЭМ!$D$10+'СЕТ СН'!$I$6-'СЕТ СН'!$I$26</f>
        <v>2557.4265620900001</v>
      </c>
      <c r="Q184" s="36">
        <f>SUMIFS(СВЦЭМ!$D$39:$D$782,СВЦЭМ!$A$39:$A$782,$A184,СВЦЭМ!$B$39:$B$782,Q$155)+'СЕТ СН'!$I$14+СВЦЭМ!$D$10+'СЕТ СН'!$I$6-'СЕТ СН'!$I$26</f>
        <v>2559.21887608</v>
      </c>
      <c r="R184" s="36">
        <f>SUMIFS(СВЦЭМ!$D$39:$D$782,СВЦЭМ!$A$39:$A$782,$A184,СВЦЭМ!$B$39:$B$782,R$155)+'СЕТ СН'!$I$14+СВЦЭМ!$D$10+'СЕТ СН'!$I$6-'СЕТ СН'!$I$26</f>
        <v>2540.0027481899997</v>
      </c>
      <c r="S184" s="36">
        <f>SUMIFS(СВЦЭМ!$D$39:$D$782,СВЦЭМ!$A$39:$A$782,$A184,СВЦЭМ!$B$39:$B$782,S$155)+'СЕТ СН'!$I$14+СВЦЭМ!$D$10+'СЕТ СН'!$I$6-'СЕТ СН'!$I$26</f>
        <v>2520.38354011</v>
      </c>
      <c r="T184" s="36">
        <f>SUMIFS(СВЦЭМ!$D$39:$D$782,СВЦЭМ!$A$39:$A$782,$A184,СВЦЭМ!$B$39:$B$782,T$155)+'СЕТ СН'!$I$14+СВЦЭМ!$D$10+'СЕТ СН'!$I$6-'СЕТ СН'!$I$26</f>
        <v>2480.8393830699997</v>
      </c>
      <c r="U184" s="36">
        <f>SUMIFS(СВЦЭМ!$D$39:$D$782,СВЦЭМ!$A$39:$A$782,$A184,СВЦЭМ!$B$39:$B$782,U$155)+'СЕТ СН'!$I$14+СВЦЭМ!$D$10+'СЕТ СН'!$I$6-'СЕТ СН'!$I$26</f>
        <v>2488.7601906999998</v>
      </c>
      <c r="V184" s="36">
        <f>SUMIFS(СВЦЭМ!$D$39:$D$782,СВЦЭМ!$A$39:$A$782,$A184,СВЦЭМ!$B$39:$B$782,V$155)+'СЕТ СН'!$I$14+СВЦЭМ!$D$10+'СЕТ СН'!$I$6-'СЕТ СН'!$I$26</f>
        <v>2504.38482793</v>
      </c>
      <c r="W184" s="36">
        <f>SUMIFS(СВЦЭМ!$D$39:$D$782,СВЦЭМ!$A$39:$A$782,$A184,СВЦЭМ!$B$39:$B$782,W$155)+'СЕТ СН'!$I$14+СВЦЭМ!$D$10+'СЕТ СН'!$I$6-'СЕТ СН'!$I$26</f>
        <v>2522.6680319699999</v>
      </c>
      <c r="X184" s="36">
        <f>SUMIFS(СВЦЭМ!$D$39:$D$782,СВЦЭМ!$A$39:$A$782,$A184,СВЦЭМ!$B$39:$B$782,X$155)+'СЕТ СН'!$I$14+СВЦЭМ!$D$10+'СЕТ СН'!$I$6-'СЕТ СН'!$I$26</f>
        <v>2548.7711715200003</v>
      </c>
      <c r="Y184" s="36">
        <f>SUMIFS(СВЦЭМ!$D$39:$D$782,СВЦЭМ!$A$39:$A$782,$A184,СВЦЭМ!$B$39:$B$782,Y$155)+'СЕТ СН'!$I$14+СВЦЭМ!$D$10+'СЕТ СН'!$I$6-'СЕТ СН'!$I$26</f>
        <v>2576.4544295599999</v>
      </c>
    </row>
    <row r="185" spans="1:27" ht="15.75" x14ac:dyDescent="0.2">
      <c r="A185" s="35">
        <f t="shared" si="4"/>
        <v>44925</v>
      </c>
      <c r="B185" s="36">
        <f>SUMIFS(СВЦЭМ!$D$39:$D$782,СВЦЭМ!$A$39:$A$782,$A185,СВЦЭМ!$B$39:$B$782,B$155)+'СЕТ СН'!$I$14+СВЦЭМ!$D$10+'СЕТ СН'!$I$6-'СЕТ СН'!$I$26</f>
        <v>2577.08377397</v>
      </c>
      <c r="C185" s="36">
        <f>SUMIFS(СВЦЭМ!$D$39:$D$782,СВЦЭМ!$A$39:$A$782,$A185,СВЦЭМ!$B$39:$B$782,C$155)+'СЕТ СН'!$I$14+СВЦЭМ!$D$10+'СЕТ СН'!$I$6-'СЕТ СН'!$I$26</f>
        <v>2553.2788034200003</v>
      </c>
      <c r="D185" s="36">
        <f>SUMIFS(СВЦЭМ!$D$39:$D$782,СВЦЭМ!$A$39:$A$782,$A185,СВЦЭМ!$B$39:$B$782,D$155)+'СЕТ СН'!$I$14+СВЦЭМ!$D$10+'СЕТ СН'!$I$6-'СЕТ СН'!$I$26</f>
        <v>2537.6714159499998</v>
      </c>
      <c r="E185" s="36">
        <f>SUMIFS(СВЦЭМ!$D$39:$D$782,СВЦЭМ!$A$39:$A$782,$A185,СВЦЭМ!$B$39:$B$782,E$155)+'СЕТ СН'!$I$14+СВЦЭМ!$D$10+'СЕТ СН'!$I$6-'СЕТ СН'!$I$26</f>
        <v>2532.67643507</v>
      </c>
      <c r="F185" s="36">
        <f>SUMIFS(СВЦЭМ!$D$39:$D$782,СВЦЭМ!$A$39:$A$782,$A185,СВЦЭМ!$B$39:$B$782,F$155)+'СЕТ СН'!$I$14+СВЦЭМ!$D$10+'СЕТ СН'!$I$6-'СЕТ СН'!$I$26</f>
        <v>2527.6905624299998</v>
      </c>
      <c r="G185" s="36">
        <f>SUMIFS(СВЦЭМ!$D$39:$D$782,СВЦЭМ!$A$39:$A$782,$A185,СВЦЭМ!$B$39:$B$782,G$155)+'СЕТ СН'!$I$14+СВЦЭМ!$D$10+'СЕТ СН'!$I$6-'СЕТ СН'!$I$26</f>
        <v>2510.42709453</v>
      </c>
      <c r="H185" s="36">
        <f>SUMIFS(СВЦЭМ!$D$39:$D$782,СВЦЭМ!$A$39:$A$782,$A185,СВЦЭМ!$B$39:$B$782,H$155)+'СЕТ СН'!$I$14+СВЦЭМ!$D$10+'СЕТ СН'!$I$6-'СЕТ СН'!$I$26</f>
        <v>2476.92556212</v>
      </c>
      <c r="I185" s="36">
        <f>SUMIFS(СВЦЭМ!$D$39:$D$782,СВЦЭМ!$A$39:$A$782,$A185,СВЦЭМ!$B$39:$B$782,I$155)+'СЕТ СН'!$I$14+СВЦЭМ!$D$10+'СЕТ СН'!$I$6-'СЕТ СН'!$I$26</f>
        <v>2485.8189086399998</v>
      </c>
      <c r="J185" s="36">
        <f>SUMIFS(СВЦЭМ!$D$39:$D$782,СВЦЭМ!$A$39:$A$782,$A185,СВЦЭМ!$B$39:$B$782,J$155)+'СЕТ СН'!$I$14+СВЦЭМ!$D$10+'СЕТ СН'!$I$6-'СЕТ СН'!$I$26</f>
        <v>2456.1624371299999</v>
      </c>
      <c r="K185" s="36">
        <f>SUMIFS(СВЦЭМ!$D$39:$D$782,СВЦЭМ!$A$39:$A$782,$A185,СВЦЭМ!$B$39:$B$782,K$155)+'СЕТ СН'!$I$14+СВЦЭМ!$D$10+'СЕТ СН'!$I$6-'СЕТ СН'!$I$26</f>
        <v>2444.5287591699998</v>
      </c>
      <c r="L185" s="36">
        <f>SUMIFS(СВЦЭМ!$D$39:$D$782,СВЦЭМ!$A$39:$A$782,$A185,СВЦЭМ!$B$39:$B$782,L$155)+'СЕТ СН'!$I$14+СВЦЭМ!$D$10+'СЕТ СН'!$I$6-'СЕТ СН'!$I$26</f>
        <v>2455.62140404</v>
      </c>
      <c r="M185" s="36">
        <f>SUMIFS(СВЦЭМ!$D$39:$D$782,СВЦЭМ!$A$39:$A$782,$A185,СВЦЭМ!$B$39:$B$782,M$155)+'СЕТ СН'!$I$14+СВЦЭМ!$D$10+'СЕТ СН'!$I$6-'СЕТ СН'!$I$26</f>
        <v>2472.0561468699998</v>
      </c>
      <c r="N185" s="36">
        <f>SUMIFS(СВЦЭМ!$D$39:$D$782,СВЦЭМ!$A$39:$A$782,$A185,СВЦЭМ!$B$39:$B$782,N$155)+'СЕТ СН'!$I$14+СВЦЭМ!$D$10+'СЕТ СН'!$I$6-'СЕТ СН'!$I$26</f>
        <v>2491.9255577200001</v>
      </c>
      <c r="O185" s="36">
        <f>SUMIFS(СВЦЭМ!$D$39:$D$782,СВЦЭМ!$A$39:$A$782,$A185,СВЦЭМ!$B$39:$B$782,O$155)+'СЕТ СН'!$I$14+СВЦЭМ!$D$10+'СЕТ СН'!$I$6-'СЕТ СН'!$I$26</f>
        <v>2517.8566752799998</v>
      </c>
      <c r="P185" s="36">
        <f>SUMIFS(СВЦЭМ!$D$39:$D$782,СВЦЭМ!$A$39:$A$782,$A185,СВЦЭМ!$B$39:$B$782,P$155)+'СЕТ СН'!$I$14+СВЦЭМ!$D$10+'СЕТ СН'!$I$6-'СЕТ СН'!$I$26</f>
        <v>2526.8728030699999</v>
      </c>
      <c r="Q185" s="36">
        <f>SUMIFS(СВЦЭМ!$D$39:$D$782,СВЦЭМ!$A$39:$A$782,$A185,СВЦЭМ!$B$39:$B$782,Q$155)+'СЕТ СН'!$I$14+СВЦЭМ!$D$10+'СЕТ СН'!$I$6-'СЕТ СН'!$I$26</f>
        <v>2526.43681414</v>
      </c>
      <c r="R185" s="36">
        <f>SUMIFS(СВЦЭМ!$D$39:$D$782,СВЦЭМ!$A$39:$A$782,$A185,СВЦЭМ!$B$39:$B$782,R$155)+'СЕТ СН'!$I$14+СВЦЭМ!$D$10+'СЕТ СН'!$I$6-'СЕТ СН'!$I$26</f>
        <v>2497.8059889300002</v>
      </c>
      <c r="S185" s="36">
        <f>SUMIFS(СВЦЭМ!$D$39:$D$782,СВЦЭМ!$A$39:$A$782,$A185,СВЦЭМ!$B$39:$B$782,S$155)+'СЕТ СН'!$I$14+СВЦЭМ!$D$10+'СЕТ СН'!$I$6-'СЕТ СН'!$I$26</f>
        <v>2451.8829995199999</v>
      </c>
      <c r="T185" s="36">
        <f>SUMIFS(СВЦЭМ!$D$39:$D$782,СВЦЭМ!$A$39:$A$782,$A185,СВЦЭМ!$B$39:$B$782,T$155)+'СЕТ СН'!$I$14+СВЦЭМ!$D$10+'СЕТ СН'!$I$6-'СЕТ СН'!$I$26</f>
        <v>2452.5901955600002</v>
      </c>
      <c r="U185" s="36">
        <f>SUMIFS(СВЦЭМ!$D$39:$D$782,СВЦЭМ!$A$39:$A$782,$A185,СВЦЭМ!$B$39:$B$782,U$155)+'СЕТ СН'!$I$14+СВЦЭМ!$D$10+'СЕТ СН'!$I$6-'СЕТ СН'!$I$26</f>
        <v>2456.40077905</v>
      </c>
      <c r="V185" s="36">
        <f>SUMIFS(СВЦЭМ!$D$39:$D$782,СВЦЭМ!$A$39:$A$782,$A185,СВЦЭМ!$B$39:$B$782,V$155)+'СЕТ СН'!$I$14+СВЦЭМ!$D$10+'СЕТ СН'!$I$6-'СЕТ СН'!$I$26</f>
        <v>2470.0502354199998</v>
      </c>
      <c r="W185" s="36">
        <f>SUMIFS(СВЦЭМ!$D$39:$D$782,СВЦЭМ!$A$39:$A$782,$A185,СВЦЭМ!$B$39:$B$782,W$155)+'СЕТ СН'!$I$14+СВЦЭМ!$D$10+'СЕТ СН'!$I$6-'СЕТ СН'!$I$26</f>
        <v>2488.7151598400001</v>
      </c>
      <c r="X185" s="36">
        <f>SUMIFS(СВЦЭМ!$D$39:$D$782,СВЦЭМ!$A$39:$A$782,$A185,СВЦЭМ!$B$39:$B$782,X$155)+'СЕТ СН'!$I$14+СВЦЭМ!$D$10+'СЕТ СН'!$I$6-'СЕТ СН'!$I$26</f>
        <v>2512.2470681699997</v>
      </c>
      <c r="Y185" s="36">
        <f>SUMIFS(СВЦЭМ!$D$39:$D$782,СВЦЭМ!$A$39:$A$782,$A185,СВЦЭМ!$B$39:$B$782,Y$155)+'СЕТ СН'!$I$14+СВЦЭМ!$D$10+'СЕТ СН'!$I$6-'СЕТ СН'!$I$26</f>
        <v>2526.8951284300001</v>
      </c>
    </row>
    <row r="186" spans="1:27" ht="15.75" x14ac:dyDescent="0.2">
      <c r="A186" s="35">
        <f t="shared" si="4"/>
        <v>44926</v>
      </c>
      <c r="B186" s="36">
        <f>SUMIFS(СВЦЭМ!$D$39:$D$782,СВЦЭМ!$A$39:$A$782,$A186,СВЦЭМ!$B$39:$B$782,B$155)+'СЕТ СН'!$I$14+СВЦЭМ!$D$10+'СЕТ СН'!$I$6-'СЕТ СН'!$I$26</f>
        <v>2652.3231828600001</v>
      </c>
      <c r="C186" s="36">
        <f>SUMIFS(СВЦЭМ!$D$39:$D$782,СВЦЭМ!$A$39:$A$782,$A186,СВЦЭМ!$B$39:$B$782,C$155)+'СЕТ СН'!$I$14+СВЦЭМ!$D$10+'СЕТ СН'!$I$6-'СЕТ СН'!$I$26</f>
        <v>2684.73602983</v>
      </c>
      <c r="D186" s="36">
        <f>SUMIFS(СВЦЭМ!$D$39:$D$782,СВЦЭМ!$A$39:$A$782,$A186,СВЦЭМ!$B$39:$B$782,D$155)+'СЕТ СН'!$I$14+СВЦЭМ!$D$10+'СЕТ СН'!$I$6-'СЕТ СН'!$I$26</f>
        <v>2740.12795289</v>
      </c>
      <c r="E186" s="36">
        <f>SUMIFS(СВЦЭМ!$D$39:$D$782,СВЦЭМ!$A$39:$A$782,$A186,СВЦЭМ!$B$39:$B$782,E$155)+'СЕТ СН'!$I$14+СВЦЭМ!$D$10+'СЕТ СН'!$I$6-'СЕТ СН'!$I$26</f>
        <v>2749.0581798100002</v>
      </c>
      <c r="F186" s="36">
        <f>SUMIFS(СВЦЭМ!$D$39:$D$782,СВЦЭМ!$A$39:$A$782,$A186,СВЦЭМ!$B$39:$B$782,F$155)+'СЕТ СН'!$I$14+СВЦЭМ!$D$10+'СЕТ СН'!$I$6-'СЕТ СН'!$I$26</f>
        <v>2746.9935179399999</v>
      </c>
      <c r="G186" s="36">
        <f>SUMIFS(СВЦЭМ!$D$39:$D$782,СВЦЭМ!$A$39:$A$782,$A186,СВЦЭМ!$B$39:$B$782,G$155)+'СЕТ СН'!$I$14+СВЦЭМ!$D$10+'СЕТ СН'!$I$6-'СЕТ СН'!$I$26</f>
        <v>2734.9441264500001</v>
      </c>
      <c r="H186" s="36">
        <f>SUMIFS(СВЦЭМ!$D$39:$D$782,СВЦЭМ!$A$39:$A$782,$A186,СВЦЭМ!$B$39:$B$782,H$155)+'СЕТ СН'!$I$14+СВЦЭМ!$D$10+'СЕТ СН'!$I$6-'СЕТ СН'!$I$26</f>
        <v>2700.37722003</v>
      </c>
      <c r="I186" s="36">
        <f>SUMIFS(СВЦЭМ!$D$39:$D$782,СВЦЭМ!$A$39:$A$782,$A186,СВЦЭМ!$B$39:$B$782,I$155)+'СЕТ СН'!$I$14+СВЦЭМ!$D$10+'СЕТ СН'!$I$6-'СЕТ СН'!$I$26</f>
        <v>2651.6694815999999</v>
      </c>
      <c r="J186" s="36">
        <f>SUMIFS(СВЦЭМ!$D$39:$D$782,СВЦЭМ!$A$39:$A$782,$A186,СВЦЭМ!$B$39:$B$782,J$155)+'СЕТ СН'!$I$14+СВЦЭМ!$D$10+'СЕТ СН'!$I$6-'СЕТ СН'!$I$26</f>
        <v>2606.8093417299997</v>
      </c>
      <c r="K186" s="36">
        <f>SUMIFS(СВЦЭМ!$D$39:$D$782,СВЦЭМ!$A$39:$A$782,$A186,СВЦЭМ!$B$39:$B$782,K$155)+'СЕТ СН'!$I$14+СВЦЭМ!$D$10+'СЕТ СН'!$I$6-'СЕТ СН'!$I$26</f>
        <v>2600.1891046599999</v>
      </c>
      <c r="L186" s="36">
        <f>SUMIFS(СВЦЭМ!$D$39:$D$782,СВЦЭМ!$A$39:$A$782,$A186,СВЦЭМ!$B$39:$B$782,L$155)+'СЕТ СН'!$I$14+СВЦЭМ!$D$10+'СЕТ СН'!$I$6-'СЕТ СН'!$I$26</f>
        <v>2582.7527986699997</v>
      </c>
      <c r="M186" s="36">
        <f>SUMIFS(СВЦЭМ!$D$39:$D$782,СВЦЭМ!$A$39:$A$782,$A186,СВЦЭМ!$B$39:$B$782,M$155)+'СЕТ СН'!$I$14+СВЦЭМ!$D$10+'СЕТ СН'!$I$6-'СЕТ СН'!$I$26</f>
        <v>2580.8140725599997</v>
      </c>
      <c r="N186" s="36">
        <f>SUMIFS(СВЦЭМ!$D$39:$D$782,СВЦЭМ!$A$39:$A$782,$A186,СВЦЭМ!$B$39:$B$782,N$155)+'СЕТ СН'!$I$14+СВЦЭМ!$D$10+'СЕТ СН'!$I$6-'СЕТ СН'!$I$26</f>
        <v>2603.2204677</v>
      </c>
      <c r="O186" s="36">
        <f>SUMIFS(СВЦЭМ!$D$39:$D$782,СВЦЭМ!$A$39:$A$782,$A186,СВЦЭМ!$B$39:$B$782,O$155)+'СЕТ СН'!$I$14+СВЦЭМ!$D$10+'СЕТ СН'!$I$6-'СЕТ СН'!$I$26</f>
        <v>2631.8932703800001</v>
      </c>
      <c r="P186" s="36">
        <f>SUMIFS(СВЦЭМ!$D$39:$D$782,СВЦЭМ!$A$39:$A$782,$A186,СВЦЭМ!$B$39:$B$782,P$155)+'СЕТ СН'!$I$14+СВЦЭМ!$D$10+'СЕТ СН'!$I$6-'СЕТ СН'!$I$26</f>
        <v>2652.8938221200001</v>
      </c>
      <c r="Q186" s="36">
        <f>SUMIFS(СВЦЭМ!$D$39:$D$782,СВЦЭМ!$A$39:$A$782,$A186,СВЦЭМ!$B$39:$B$782,Q$155)+'СЕТ СН'!$I$14+СВЦЭМ!$D$10+'СЕТ СН'!$I$6-'СЕТ СН'!$I$26</f>
        <v>2656.5055581199999</v>
      </c>
      <c r="R186" s="36">
        <f>SUMIFS(СВЦЭМ!$D$39:$D$782,СВЦЭМ!$A$39:$A$782,$A186,СВЦЭМ!$B$39:$B$782,R$155)+'СЕТ СН'!$I$14+СВЦЭМ!$D$10+'СЕТ СН'!$I$6-'СЕТ СН'!$I$26</f>
        <v>2603.44687454</v>
      </c>
      <c r="S186" s="36">
        <f>SUMIFS(СВЦЭМ!$D$39:$D$782,СВЦЭМ!$A$39:$A$782,$A186,СВЦЭМ!$B$39:$B$782,S$155)+'СЕТ СН'!$I$14+СВЦЭМ!$D$10+'СЕТ СН'!$I$6-'СЕТ СН'!$I$26</f>
        <v>2568.76385506</v>
      </c>
      <c r="T186" s="36">
        <f>SUMIFS(СВЦЭМ!$D$39:$D$782,СВЦЭМ!$A$39:$A$782,$A186,СВЦЭМ!$B$39:$B$782,T$155)+'СЕТ СН'!$I$14+СВЦЭМ!$D$10+'СЕТ СН'!$I$6-'СЕТ СН'!$I$26</f>
        <v>2561.2447945399999</v>
      </c>
      <c r="U186" s="36">
        <f>SUMIFS(СВЦЭМ!$D$39:$D$782,СВЦЭМ!$A$39:$A$782,$A186,СВЦЭМ!$B$39:$B$782,U$155)+'СЕТ СН'!$I$14+СВЦЭМ!$D$10+'СЕТ СН'!$I$6-'СЕТ СН'!$I$26</f>
        <v>2579.0310362499999</v>
      </c>
      <c r="V186" s="36">
        <f>SUMIFS(СВЦЭМ!$D$39:$D$782,СВЦЭМ!$A$39:$A$782,$A186,СВЦЭМ!$B$39:$B$782,V$155)+'СЕТ СН'!$I$14+СВЦЭМ!$D$10+'СЕТ СН'!$I$6-'СЕТ СН'!$I$26</f>
        <v>2585.0725111900001</v>
      </c>
      <c r="W186" s="36">
        <f>SUMIFS(СВЦЭМ!$D$39:$D$782,СВЦЭМ!$A$39:$A$782,$A186,СВЦЭМ!$B$39:$B$782,W$155)+'СЕТ СН'!$I$14+СВЦЭМ!$D$10+'СЕТ СН'!$I$6-'СЕТ СН'!$I$26</f>
        <v>2622.2506360799998</v>
      </c>
      <c r="X186" s="36">
        <f>SUMIFS(СВЦЭМ!$D$39:$D$782,СВЦЭМ!$A$39:$A$782,$A186,СВЦЭМ!$B$39:$B$782,X$155)+'СЕТ СН'!$I$14+СВЦЭМ!$D$10+'СЕТ СН'!$I$6-'СЕТ СН'!$I$26</f>
        <v>2628.7417067199999</v>
      </c>
      <c r="Y186" s="36">
        <f>SUMIFS(СВЦЭМ!$D$39:$D$782,СВЦЭМ!$A$39:$A$782,$A186,СВЦЭМ!$B$39:$B$782,Y$155)+'СЕТ СН'!$I$14+СВЦЭМ!$D$10+'СЕТ СН'!$I$6-'СЕТ СН'!$I$26</f>
        <v>2678.4745685999997</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7" t="s">
        <v>7</v>
      </c>
      <c r="B189" s="130" t="s">
        <v>148</v>
      </c>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ht="12.75" customHeight="1" x14ac:dyDescent="0.2">
      <c r="A190" s="128"/>
      <c r="B190" s="133"/>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5"/>
    </row>
    <row r="191" spans="1:27" s="46" customFormat="1" ht="12.75" customHeight="1" x14ac:dyDescent="0.2">
      <c r="A191" s="12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01.12.2022</v>
      </c>
      <c r="B192" s="36">
        <f>SUMIFS(СВЦЭМ!$E$39:$E$782,СВЦЭМ!$A$39:$A$782,$A192,СВЦЭМ!$B$39:$B$782,B$191)+'СЕТ СН'!$F$15</f>
        <v>301.63552869</v>
      </c>
      <c r="C192" s="36">
        <f>SUMIFS(СВЦЭМ!$E$39:$E$782,СВЦЭМ!$A$39:$A$782,$A192,СВЦЭМ!$B$39:$B$782,C$191)+'СЕТ СН'!$F$15</f>
        <v>296.56013052999998</v>
      </c>
      <c r="D192" s="36">
        <f>SUMIFS(СВЦЭМ!$E$39:$E$782,СВЦЭМ!$A$39:$A$782,$A192,СВЦЭМ!$B$39:$B$782,D$191)+'СЕТ СН'!$F$15</f>
        <v>307.84551699999997</v>
      </c>
      <c r="E192" s="36">
        <f>SUMIFS(СВЦЭМ!$E$39:$E$782,СВЦЭМ!$A$39:$A$782,$A192,СВЦЭМ!$B$39:$B$782,E$191)+'СЕТ СН'!$F$15</f>
        <v>308.53984209999999</v>
      </c>
      <c r="F192" s="36">
        <f>SUMIFS(СВЦЭМ!$E$39:$E$782,СВЦЭМ!$A$39:$A$782,$A192,СВЦЭМ!$B$39:$B$782,F$191)+'СЕТ СН'!$F$15</f>
        <v>311.01135427000003</v>
      </c>
      <c r="G192" s="36">
        <f>SUMIFS(СВЦЭМ!$E$39:$E$782,СВЦЭМ!$A$39:$A$782,$A192,СВЦЭМ!$B$39:$B$782,G$191)+'СЕТ СН'!$F$15</f>
        <v>306.58197192</v>
      </c>
      <c r="H192" s="36">
        <f>SUMIFS(СВЦЭМ!$E$39:$E$782,СВЦЭМ!$A$39:$A$782,$A192,СВЦЭМ!$B$39:$B$782,H$191)+'СЕТ СН'!$F$15</f>
        <v>300.90334382999998</v>
      </c>
      <c r="I192" s="36">
        <f>SUMIFS(СВЦЭМ!$E$39:$E$782,СВЦЭМ!$A$39:$A$782,$A192,СВЦЭМ!$B$39:$B$782,I$191)+'СЕТ СН'!$F$15</f>
        <v>295.53242934000002</v>
      </c>
      <c r="J192" s="36">
        <f>SUMIFS(СВЦЭМ!$E$39:$E$782,СВЦЭМ!$A$39:$A$782,$A192,СВЦЭМ!$B$39:$B$782,J$191)+'СЕТ СН'!$F$15</f>
        <v>287.15215404000003</v>
      </c>
      <c r="K192" s="36">
        <f>SUMIFS(СВЦЭМ!$E$39:$E$782,СВЦЭМ!$A$39:$A$782,$A192,СВЦЭМ!$B$39:$B$782,K$191)+'СЕТ СН'!$F$15</f>
        <v>284.13917184000002</v>
      </c>
      <c r="L192" s="36">
        <f>SUMIFS(СВЦЭМ!$E$39:$E$782,СВЦЭМ!$A$39:$A$782,$A192,СВЦЭМ!$B$39:$B$782,L$191)+'СЕТ СН'!$F$15</f>
        <v>279.06626288000001</v>
      </c>
      <c r="M192" s="36">
        <f>SUMIFS(СВЦЭМ!$E$39:$E$782,СВЦЭМ!$A$39:$A$782,$A192,СВЦЭМ!$B$39:$B$782,M$191)+'СЕТ СН'!$F$15</f>
        <v>280.64640385000001</v>
      </c>
      <c r="N192" s="36">
        <f>SUMIFS(СВЦЭМ!$E$39:$E$782,СВЦЭМ!$A$39:$A$782,$A192,СВЦЭМ!$B$39:$B$782,N$191)+'СЕТ СН'!$F$15</f>
        <v>281.79900472000003</v>
      </c>
      <c r="O192" s="36">
        <f>SUMIFS(СВЦЭМ!$E$39:$E$782,СВЦЭМ!$A$39:$A$782,$A192,СВЦЭМ!$B$39:$B$782,O$191)+'СЕТ СН'!$F$15</f>
        <v>287.04708613999998</v>
      </c>
      <c r="P192" s="36">
        <f>SUMIFS(СВЦЭМ!$E$39:$E$782,СВЦЭМ!$A$39:$A$782,$A192,СВЦЭМ!$B$39:$B$782,P$191)+'СЕТ СН'!$F$15</f>
        <v>289.23700473999997</v>
      </c>
      <c r="Q192" s="36">
        <f>SUMIFS(СВЦЭМ!$E$39:$E$782,СВЦЭМ!$A$39:$A$782,$A192,СВЦЭМ!$B$39:$B$782,Q$191)+'СЕТ СН'!$F$15</f>
        <v>290.34257253999999</v>
      </c>
      <c r="R192" s="36">
        <f>SUMIFS(СВЦЭМ!$E$39:$E$782,СВЦЭМ!$A$39:$A$782,$A192,СВЦЭМ!$B$39:$B$782,R$191)+'СЕТ СН'!$F$15</f>
        <v>289.22986226</v>
      </c>
      <c r="S192" s="36">
        <f>SUMIFS(СВЦЭМ!$E$39:$E$782,СВЦЭМ!$A$39:$A$782,$A192,СВЦЭМ!$B$39:$B$782,S$191)+'СЕТ СН'!$F$15</f>
        <v>280.99524923000001</v>
      </c>
      <c r="T192" s="36">
        <f>SUMIFS(СВЦЭМ!$E$39:$E$782,СВЦЭМ!$A$39:$A$782,$A192,СВЦЭМ!$B$39:$B$782,T$191)+'СЕТ СН'!$F$15</f>
        <v>279.98953074999997</v>
      </c>
      <c r="U192" s="36">
        <f>SUMIFS(СВЦЭМ!$E$39:$E$782,СВЦЭМ!$A$39:$A$782,$A192,СВЦЭМ!$B$39:$B$782,U$191)+'СЕТ СН'!$F$15</f>
        <v>281.77724402000001</v>
      </c>
      <c r="V192" s="36">
        <f>SUMIFS(СВЦЭМ!$E$39:$E$782,СВЦЭМ!$A$39:$A$782,$A192,СВЦЭМ!$B$39:$B$782,V$191)+'СЕТ СН'!$F$15</f>
        <v>282.42244965999998</v>
      </c>
      <c r="W192" s="36">
        <f>SUMIFS(СВЦЭМ!$E$39:$E$782,СВЦЭМ!$A$39:$A$782,$A192,СВЦЭМ!$B$39:$B$782,W$191)+'СЕТ СН'!$F$15</f>
        <v>286.36875858000002</v>
      </c>
      <c r="X192" s="36">
        <f>SUMIFS(СВЦЭМ!$E$39:$E$782,СВЦЭМ!$A$39:$A$782,$A192,СВЦЭМ!$B$39:$B$782,X$191)+'СЕТ СН'!$F$15</f>
        <v>287.71085270999998</v>
      </c>
      <c r="Y192" s="36">
        <f>SUMIFS(СВЦЭМ!$E$39:$E$782,СВЦЭМ!$A$39:$A$782,$A192,СВЦЭМ!$B$39:$B$782,Y$191)+'СЕТ СН'!$F$15</f>
        <v>286.89120037999999</v>
      </c>
      <c r="AA192" s="45"/>
    </row>
    <row r="193" spans="1:25" ht="15.75" x14ac:dyDescent="0.2">
      <c r="A193" s="35">
        <f>A192+1</f>
        <v>44897</v>
      </c>
      <c r="B193" s="36">
        <f>SUMIFS(СВЦЭМ!$E$39:$E$782,СВЦЭМ!$A$39:$A$782,$A193,СВЦЭМ!$B$39:$B$782,B$191)+'СЕТ СН'!$F$15</f>
        <v>305.81832974999998</v>
      </c>
      <c r="C193" s="36">
        <f>SUMIFS(СВЦЭМ!$E$39:$E$782,СВЦЭМ!$A$39:$A$782,$A193,СВЦЭМ!$B$39:$B$782,C$191)+'СЕТ СН'!$F$15</f>
        <v>306.00716353000001</v>
      </c>
      <c r="D193" s="36">
        <f>SUMIFS(СВЦЭМ!$E$39:$E$782,СВЦЭМ!$A$39:$A$782,$A193,СВЦЭМ!$B$39:$B$782,D$191)+'СЕТ СН'!$F$15</f>
        <v>310.34512955999998</v>
      </c>
      <c r="E193" s="36">
        <f>SUMIFS(СВЦЭМ!$E$39:$E$782,СВЦЭМ!$A$39:$A$782,$A193,СВЦЭМ!$B$39:$B$782,E$191)+'СЕТ СН'!$F$15</f>
        <v>311.18192684000002</v>
      </c>
      <c r="F193" s="36">
        <f>SUMIFS(СВЦЭМ!$E$39:$E$782,СВЦЭМ!$A$39:$A$782,$A193,СВЦЭМ!$B$39:$B$782,F$191)+'СЕТ СН'!$F$15</f>
        <v>318.68721711000001</v>
      </c>
      <c r="G193" s="36">
        <f>SUMIFS(СВЦЭМ!$E$39:$E$782,СВЦЭМ!$A$39:$A$782,$A193,СВЦЭМ!$B$39:$B$782,G$191)+'СЕТ СН'!$F$15</f>
        <v>313.16865652000001</v>
      </c>
      <c r="H193" s="36">
        <f>SUMIFS(СВЦЭМ!$E$39:$E$782,СВЦЭМ!$A$39:$A$782,$A193,СВЦЭМ!$B$39:$B$782,H$191)+'СЕТ СН'!$F$15</f>
        <v>308.28089111000003</v>
      </c>
      <c r="I193" s="36">
        <f>SUMIFS(СВЦЭМ!$E$39:$E$782,СВЦЭМ!$A$39:$A$782,$A193,СВЦЭМ!$B$39:$B$782,I$191)+'СЕТ СН'!$F$15</f>
        <v>303.34558516999999</v>
      </c>
      <c r="J193" s="36">
        <f>SUMIFS(СВЦЭМ!$E$39:$E$782,СВЦЭМ!$A$39:$A$782,$A193,СВЦЭМ!$B$39:$B$782,J$191)+'СЕТ СН'!$F$15</f>
        <v>297.02866029</v>
      </c>
      <c r="K193" s="36">
        <f>SUMIFS(СВЦЭМ!$E$39:$E$782,СВЦЭМ!$A$39:$A$782,$A193,СВЦЭМ!$B$39:$B$782,K$191)+'СЕТ СН'!$F$15</f>
        <v>292.61923630000001</v>
      </c>
      <c r="L193" s="36">
        <f>SUMIFS(СВЦЭМ!$E$39:$E$782,СВЦЭМ!$A$39:$A$782,$A193,СВЦЭМ!$B$39:$B$782,L$191)+'СЕТ СН'!$F$15</f>
        <v>290.28449191999999</v>
      </c>
      <c r="M193" s="36">
        <f>SUMIFS(СВЦЭМ!$E$39:$E$782,СВЦЭМ!$A$39:$A$782,$A193,СВЦЭМ!$B$39:$B$782,M$191)+'СЕТ СН'!$F$15</f>
        <v>288.96799815000003</v>
      </c>
      <c r="N193" s="36">
        <f>SUMIFS(СВЦЭМ!$E$39:$E$782,СВЦЭМ!$A$39:$A$782,$A193,СВЦЭМ!$B$39:$B$782,N$191)+'СЕТ СН'!$F$15</f>
        <v>293.41639134000002</v>
      </c>
      <c r="O193" s="36">
        <f>SUMIFS(СВЦЭМ!$E$39:$E$782,СВЦЭМ!$A$39:$A$782,$A193,СВЦЭМ!$B$39:$B$782,O$191)+'СЕТ СН'!$F$15</f>
        <v>294.49542865000001</v>
      </c>
      <c r="P193" s="36">
        <f>SUMIFS(СВЦЭМ!$E$39:$E$782,СВЦЭМ!$A$39:$A$782,$A193,СВЦЭМ!$B$39:$B$782,P$191)+'СЕТ СН'!$F$15</f>
        <v>296.05255722999999</v>
      </c>
      <c r="Q193" s="36">
        <f>SUMIFS(СВЦЭМ!$E$39:$E$782,СВЦЭМ!$A$39:$A$782,$A193,СВЦЭМ!$B$39:$B$782,Q$191)+'СЕТ СН'!$F$15</f>
        <v>297.22947971999997</v>
      </c>
      <c r="R193" s="36">
        <f>SUMIFS(СВЦЭМ!$E$39:$E$782,СВЦЭМ!$A$39:$A$782,$A193,СВЦЭМ!$B$39:$B$782,R$191)+'СЕТ СН'!$F$15</f>
        <v>290.70421044</v>
      </c>
      <c r="S193" s="36">
        <f>SUMIFS(СВЦЭМ!$E$39:$E$782,СВЦЭМ!$A$39:$A$782,$A193,СВЦЭМ!$B$39:$B$782,S$191)+'СЕТ СН'!$F$15</f>
        <v>289.0888559</v>
      </c>
      <c r="T193" s="36">
        <f>SUMIFS(СВЦЭМ!$E$39:$E$782,СВЦЭМ!$A$39:$A$782,$A193,СВЦЭМ!$B$39:$B$782,T$191)+'СЕТ СН'!$F$15</f>
        <v>283.44387556999999</v>
      </c>
      <c r="U193" s="36">
        <f>SUMIFS(СВЦЭМ!$E$39:$E$782,СВЦЭМ!$A$39:$A$782,$A193,СВЦЭМ!$B$39:$B$782,U$191)+'СЕТ СН'!$F$15</f>
        <v>285.44808325000002</v>
      </c>
      <c r="V193" s="36">
        <f>SUMIFS(СВЦЭМ!$E$39:$E$782,СВЦЭМ!$A$39:$A$782,$A193,СВЦЭМ!$B$39:$B$782,V$191)+'СЕТ СН'!$F$15</f>
        <v>287.47420305999998</v>
      </c>
      <c r="W193" s="36">
        <f>SUMIFS(СВЦЭМ!$E$39:$E$782,СВЦЭМ!$A$39:$A$782,$A193,СВЦЭМ!$B$39:$B$782,W$191)+'СЕТ СН'!$F$15</f>
        <v>289.68041869000001</v>
      </c>
      <c r="X193" s="36">
        <f>SUMIFS(СВЦЭМ!$E$39:$E$782,СВЦЭМ!$A$39:$A$782,$A193,СВЦЭМ!$B$39:$B$782,X$191)+'СЕТ СН'!$F$15</f>
        <v>294.28451108000002</v>
      </c>
      <c r="Y193" s="36">
        <f>SUMIFS(СВЦЭМ!$E$39:$E$782,СВЦЭМ!$A$39:$A$782,$A193,СВЦЭМ!$B$39:$B$782,Y$191)+'СЕТ СН'!$F$15</f>
        <v>300.87894420999999</v>
      </c>
    </row>
    <row r="194" spans="1:25" ht="15.75" x14ac:dyDescent="0.2">
      <c r="A194" s="35">
        <f t="shared" ref="A194:A222" si="5">A193+1</f>
        <v>44898</v>
      </c>
      <c r="B194" s="36">
        <f>SUMIFS(СВЦЭМ!$E$39:$E$782,СВЦЭМ!$A$39:$A$782,$A194,СВЦЭМ!$B$39:$B$782,B$191)+'СЕТ СН'!$F$15</f>
        <v>278.09422568999997</v>
      </c>
      <c r="C194" s="36">
        <f>SUMIFS(СВЦЭМ!$E$39:$E$782,СВЦЭМ!$A$39:$A$782,$A194,СВЦЭМ!$B$39:$B$782,C$191)+'СЕТ СН'!$F$15</f>
        <v>280.91767347000001</v>
      </c>
      <c r="D194" s="36">
        <f>SUMIFS(СВЦЭМ!$E$39:$E$782,СВЦЭМ!$A$39:$A$782,$A194,СВЦЭМ!$B$39:$B$782,D$191)+'СЕТ СН'!$F$15</f>
        <v>285.75599234999999</v>
      </c>
      <c r="E194" s="36">
        <f>SUMIFS(СВЦЭМ!$E$39:$E$782,СВЦЭМ!$A$39:$A$782,$A194,СВЦЭМ!$B$39:$B$782,E$191)+'СЕТ СН'!$F$15</f>
        <v>293.06231173999998</v>
      </c>
      <c r="F194" s="36">
        <f>SUMIFS(СВЦЭМ!$E$39:$E$782,СВЦЭМ!$A$39:$A$782,$A194,СВЦЭМ!$B$39:$B$782,F$191)+'СЕТ СН'!$F$15</f>
        <v>298.15291833999999</v>
      </c>
      <c r="G194" s="36">
        <f>SUMIFS(СВЦЭМ!$E$39:$E$782,СВЦЭМ!$A$39:$A$782,$A194,СВЦЭМ!$B$39:$B$782,G$191)+'СЕТ СН'!$F$15</f>
        <v>295.13992077</v>
      </c>
      <c r="H194" s="36">
        <f>SUMIFS(СВЦЭМ!$E$39:$E$782,СВЦЭМ!$A$39:$A$782,$A194,СВЦЭМ!$B$39:$B$782,H$191)+'СЕТ СН'!$F$15</f>
        <v>292.23752949999999</v>
      </c>
      <c r="I194" s="36">
        <f>SUMIFS(СВЦЭМ!$E$39:$E$782,СВЦЭМ!$A$39:$A$782,$A194,СВЦЭМ!$B$39:$B$782,I$191)+'СЕТ СН'!$F$15</f>
        <v>289.57304384999998</v>
      </c>
      <c r="J194" s="36">
        <f>SUMIFS(СВЦЭМ!$E$39:$E$782,СВЦЭМ!$A$39:$A$782,$A194,СВЦЭМ!$B$39:$B$782,J$191)+'СЕТ СН'!$F$15</f>
        <v>283.24554619000003</v>
      </c>
      <c r="K194" s="36">
        <f>SUMIFS(СВЦЭМ!$E$39:$E$782,СВЦЭМ!$A$39:$A$782,$A194,СВЦЭМ!$B$39:$B$782,K$191)+'СЕТ СН'!$F$15</f>
        <v>281.14800523999997</v>
      </c>
      <c r="L194" s="36">
        <f>SUMIFS(СВЦЭМ!$E$39:$E$782,СВЦЭМ!$A$39:$A$782,$A194,СВЦЭМ!$B$39:$B$782,L$191)+'СЕТ СН'!$F$15</f>
        <v>276.89355384999999</v>
      </c>
      <c r="M194" s="36">
        <f>SUMIFS(СВЦЭМ!$E$39:$E$782,СВЦЭМ!$A$39:$A$782,$A194,СВЦЭМ!$B$39:$B$782,M$191)+'СЕТ СН'!$F$15</f>
        <v>278.05792709999997</v>
      </c>
      <c r="N194" s="36">
        <f>SUMIFS(СВЦЭМ!$E$39:$E$782,СВЦЭМ!$A$39:$A$782,$A194,СВЦЭМ!$B$39:$B$782,N$191)+'СЕТ СН'!$F$15</f>
        <v>273.94535066999998</v>
      </c>
      <c r="O194" s="36">
        <f>SUMIFS(СВЦЭМ!$E$39:$E$782,СВЦЭМ!$A$39:$A$782,$A194,СВЦЭМ!$B$39:$B$782,O$191)+'СЕТ СН'!$F$15</f>
        <v>275.66782042</v>
      </c>
      <c r="P194" s="36">
        <f>SUMIFS(СВЦЭМ!$E$39:$E$782,СВЦЭМ!$A$39:$A$782,$A194,СВЦЭМ!$B$39:$B$782,P$191)+'СЕТ СН'!$F$15</f>
        <v>279.03825771999999</v>
      </c>
      <c r="Q194" s="36">
        <f>SUMIFS(СВЦЭМ!$E$39:$E$782,СВЦЭМ!$A$39:$A$782,$A194,СВЦЭМ!$B$39:$B$782,Q$191)+'СЕТ СН'!$F$15</f>
        <v>285.05608604000003</v>
      </c>
      <c r="R194" s="36">
        <f>SUMIFS(СВЦЭМ!$E$39:$E$782,СВЦЭМ!$A$39:$A$782,$A194,СВЦЭМ!$B$39:$B$782,R$191)+'СЕТ СН'!$F$15</f>
        <v>285.64637993999997</v>
      </c>
      <c r="S194" s="36">
        <f>SUMIFS(СВЦЭМ!$E$39:$E$782,СВЦЭМ!$A$39:$A$782,$A194,СВЦЭМ!$B$39:$B$782,S$191)+'СЕТ СН'!$F$15</f>
        <v>277.09889382</v>
      </c>
      <c r="T194" s="36">
        <f>SUMIFS(СВЦЭМ!$E$39:$E$782,СВЦЭМ!$A$39:$A$782,$A194,СВЦЭМ!$B$39:$B$782,T$191)+'СЕТ СН'!$F$15</f>
        <v>269.32399568</v>
      </c>
      <c r="U194" s="36">
        <f>SUMIFS(СВЦЭМ!$E$39:$E$782,СВЦЭМ!$A$39:$A$782,$A194,СВЦЭМ!$B$39:$B$782,U$191)+'СЕТ СН'!$F$15</f>
        <v>271.47019732000001</v>
      </c>
      <c r="V194" s="36">
        <f>SUMIFS(СВЦЭМ!$E$39:$E$782,СВЦЭМ!$A$39:$A$782,$A194,СВЦЭМ!$B$39:$B$782,V$191)+'СЕТ СН'!$F$15</f>
        <v>276.03679113999999</v>
      </c>
      <c r="W194" s="36">
        <f>SUMIFS(СВЦЭМ!$E$39:$E$782,СВЦЭМ!$A$39:$A$782,$A194,СВЦЭМ!$B$39:$B$782,W$191)+'СЕТ СН'!$F$15</f>
        <v>276.91121787999998</v>
      </c>
      <c r="X194" s="36">
        <f>SUMIFS(СВЦЭМ!$E$39:$E$782,СВЦЭМ!$A$39:$A$782,$A194,СВЦЭМ!$B$39:$B$782,X$191)+'СЕТ СН'!$F$15</f>
        <v>279.36541725000001</v>
      </c>
      <c r="Y194" s="36">
        <f>SUMIFS(СВЦЭМ!$E$39:$E$782,СВЦЭМ!$A$39:$A$782,$A194,СВЦЭМ!$B$39:$B$782,Y$191)+'СЕТ СН'!$F$15</f>
        <v>280.02455479000002</v>
      </c>
    </row>
    <row r="195" spans="1:25" ht="15.75" x14ac:dyDescent="0.2">
      <c r="A195" s="35">
        <f t="shared" si="5"/>
        <v>44899</v>
      </c>
      <c r="B195" s="36">
        <f>SUMIFS(СВЦЭМ!$E$39:$E$782,СВЦЭМ!$A$39:$A$782,$A195,СВЦЭМ!$B$39:$B$782,B$191)+'СЕТ СН'!$F$15</f>
        <v>287.30847147999998</v>
      </c>
      <c r="C195" s="36">
        <f>SUMIFS(СВЦЭМ!$E$39:$E$782,СВЦЭМ!$A$39:$A$782,$A195,СВЦЭМ!$B$39:$B$782,C$191)+'СЕТ СН'!$F$15</f>
        <v>296.82316956</v>
      </c>
      <c r="D195" s="36">
        <f>SUMIFS(СВЦЭМ!$E$39:$E$782,СВЦЭМ!$A$39:$A$782,$A195,СВЦЭМ!$B$39:$B$782,D$191)+'СЕТ СН'!$F$15</f>
        <v>303.89740217999997</v>
      </c>
      <c r="E195" s="36">
        <f>SUMIFS(СВЦЭМ!$E$39:$E$782,СВЦЭМ!$A$39:$A$782,$A195,СВЦЭМ!$B$39:$B$782,E$191)+'СЕТ СН'!$F$15</f>
        <v>306.50524777999999</v>
      </c>
      <c r="F195" s="36">
        <f>SUMIFS(СВЦЭМ!$E$39:$E$782,СВЦЭМ!$A$39:$A$782,$A195,СВЦЭМ!$B$39:$B$782,F$191)+'СЕТ СН'!$F$15</f>
        <v>306.73657315000003</v>
      </c>
      <c r="G195" s="36">
        <f>SUMIFS(СВЦЭМ!$E$39:$E$782,СВЦЭМ!$A$39:$A$782,$A195,СВЦЭМ!$B$39:$B$782,G$191)+'СЕТ СН'!$F$15</f>
        <v>306.88728041000002</v>
      </c>
      <c r="H195" s="36">
        <f>SUMIFS(СВЦЭМ!$E$39:$E$782,СВЦЭМ!$A$39:$A$782,$A195,СВЦЭМ!$B$39:$B$782,H$191)+'СЕТ СН'!$F$15</f>
        <v>308.95202745</v>
      </c>
      <c r="I195" s="36">
        <f>SUMIFS(СВЦЭМ!$E$39:$E$782,СВЦЭМ!$A$39:$A$782,$A195,СВЦЭМ!$B$39:$B$782,I$191)+'СЕТ СН'!$F$15</f>
        <v>302.35845590999998</v>
      </c>
      <c r="J195" s="36">
        <f>SUMIFS(СВЦЭМ!$E$39:$E$782,СВЦЭМ!$A$39:$A$782,$A195,СВЦЭМ!$B$39:$B$782,J$191)+'СЕТ СН'!$F$15</f>
        <v>298.41009536000001</v>
      </c>
      <c r="K195" s="36">
        <f>SUMIFS(СВЦЭМ!$E$39:$E$782,СВЦЭМ!$A$39:$A$782,$A195,СВЦЭМ!$B$39:$B$782,K$191)+'СЕТ СН'!$F$15</f>
        <v>288.96866096000002</v>
      </c>
      <c r="L195" s="36">
        <f>SUMIFS(СВЦЭМ!$E$39:$E$782,СВЦЭМ!$A$39:$A$782,$A195,СВЦЭМ!$B$39:$B$782,L$191)+'СЕТ СН'!$F$15</f>
        <v>282.94543404000001</v>
      </c>
      <c r="M195" s="36">
        <f>SUMIFS(СВЦЭМ!$E$39:$E$782,СВЦЭМ!$A$39:$A$782,$A195,СВЦЭМ!$B$39:$B$782,M$191)+'СЕТ СН'!$F$15</f>
        <v>283.68625701000002</v>
      </c>
      <c r="N195" s="36">
        <f>SUMIFS(СВЦЭМ!$E$39:$E$782,СВЦЭМ!$A$39:$A$782,$A195,СВЦЭМ!$B$39:$B$782,N$191)+'СЕТ СН'!$F$15</f>
        <v>285.41660672</v>
      </c>
      <c r="O195" s="36">
        <f>SUMIFS(СВЦЭМ!$E$39:$E$782,СВЦЭМ!$A$39:$A$782,$A195,СВЦЭМ!$B$39:$B$782,O$191)+'СЕТ СН'!$F$15</f>
        <v>286.15565894000002</v>
      </c>
      <c r="P195" s="36">
        <f>SUMIFS(СВЦЭМ!$E$39:$E$782,СВЦЭМ!$A$39:$A$782,$A195,СВЦЭМ!$B$39:$B$782,P$191)+'СЕТ СН'!$F$15</f>
        <v>288.41015573999999</v>
      </c>
      <c r="Q195" s="36">
        <f>SUMIFS(СВЦЭМ!$E$39:$E$782,СВЦЭМ!$A$39:$A$782,$A195,СВЦЭМ!$B$39:$B$782,Q$191)+'СЕТ СН'!$F$15</f>
        <v>288.75835158000001</v>
      </c>
      <c r="R195" s="36">
        <f>SUMIFS(СВЦЭМ!$E$39:$E$782,СВЦЭМ!$A$39:$A$782,$A195,СВЦЭМ!$B$39:$B$782,R$191)+'СЕТ СН'!$F$15</f>
        <v>285.26746091000001</v>
      </c>
      <c r="S195" s="36">
        <f>SUMIFS(СВЦЭМ!$E$39:$E$782,СВЦЭМ!$A$39:$A$782,$A195,СВЦЭМ!$B$39:$B$782,S$191)+'СЕТ СН'!$F$15</f>
        <v>278.46323902</v>
      </c>
      <c r="T195" s="36">
        <f>SUMIFS(СВЦЭМ!$E$39:$E$782,СВЦЭМ!$A$39:$A$782,$A195,СВЦЭМ!$B$39:$B$782,T$191)+'СЕТ СН'!$F$15</f>
        <v>278.90248322000002</v>
      </c>
      <c r="U195" s="36">
        <f>SUMIFS(СВЦЭМ!$E$39:$E$782,СВЦЭМ!$A$39:$A$782,$A195,СВЦЭМ!$B$39:$B$782,U$191)+'СЕТ СН'!$F$15</f>
        <v>281.99491411000002</v>
      </c>
      <c r="V195" s="36">
        <f>SUMIFS(СВЦЭМ!$E$39:$E$782,СВЦЭМ!$A$39:$A$782,$A195,СВЦЭМ!$B$39:$B$782,V$191)+'СЕТ СН'!$F$15</f>
        <v>285.32660337999999</v>
      </c>
      <c r="W195" s="36">
        <f>SUMIFS(СВЦЭМ!$E$39:$E$782,СВЦЭМ!$A$39:$A$782,$A195,СВЦЭМ!$B$39:$B$782,W$191)+'СЕТ СН'!$F$15</f>
        <v>286.83137729999999</v>
      </c>
      <c r="X195" s="36">
        <f>SUMIFS(СВЦЭМ!$E$39:$E$782,СВЦЭМ!$A$39:$A$782,$A195,СВЦЭМ!$B$39:$B$782,X$191)+'СЕТ СН'!$F$15</f>
        <v>291.76385872999998</v>
      </c>
      <c r="Y195" s="36">
        <f>SUMIFS(СВЦЭМ!$E$39:$E$782,СВЦЭМ!$A$39:$A$782,$A195,СВЦЭМ!$B$39:$B$782,Y$191)+'СЕТ СН'!$F$15</f>
        <v>294.73986273000003</v>
      </c>
    </row>
    <row r="196" spans="1:25" ht="15.75" x14ac:dyDescent="0.2">
      <c r="A196" s="35">
        <f t="shared" si="5"/>
        <v>44900</v>
      </c>
      <c r="B196" s="36">
        <f>SUMIFS(СВЦЭМ!$E$39:$E$782,СВЦЭМ!$A$39:$A$782,$A196,СВЦЭМ!$B$39:$B$782,B$191)+'СЕТ СН'!$F$15</f>
        <v>296.84983790000001</v>
      </c>
      <c r="C196" s="36">
        <f>SUMIFS(СВЦЭМ!$E$39:$E$782,СВЦЭМ!$A$39:$A$782,$A196,СВЦЭМ!$B$39:$B$782,C$191)+'СЕТ СН'!$F$15</f>
        <v>303.68035694000002</v>
      </c>
      <c r="D196" s="36">
        <f>SUMIFS(СВЦЭМ!$E$39:$E$782,СВЦЭМ!$A$39:$A$782,$A196,СВЦЭМ!$B$39:$B$782,D$191)+'СЕТ СН'!$F$15</f>
        <v>301.62395608000003</v>
      </c>
      <c r="E196" s="36">
        <f>SUMIFS(СВЦЭМ!$E$39:$E$782,СВЦЭМ!$A$39:$A$782,$A196,СВЦЭМ!$B$39:$B$782,E$191)+'СЕТ СН'!$F$15</f>
        <v>304.33336774000003</v>
      </c>
      <c r="F196" s="36">
        <f>SUMIFS(СВЦЭМ!$E$39:$E$782,СВЦЭМ!$A$39:$A$782,$A196,СВЦЭМ!$B$39:$B$782,F$191)+'СЕТ СН'!$F$15</f>
        <v>306.25098897999999</v>
      </c>
      <c r="G196" s="36">
        <f>SUMIFS(СВЦЭМ!$E$39:$E$782,СВЦЭМ!$A$39:$A$782,$A196,СВЦЭМ!$B$39:$B$782,G$191)+'СЕТ СН'!$F$15</f>
        <v>304.99115069999999</v>
      </c>
      <c r="H196" s="36">
        <f>SUMIFS(СВЦЭМ!$E$39:$E$782,СВЦЭМ!$A$39:$A$782,$A196,СВЦЭМ!$B$39:$B$782,H$191)+'СЕТ СН'!$F$15</f>
        <v>295.71843610000002</v>
      </c>
      <c r="I196" s="36">
        <f>SUMIFS(СВЦЭМ!$E$39:$E$782,СВЦЭМ!$A$39:$A$782,$A196,СВЦЭМ!$B$39:$B$782,I$191)+'СЕТ СН'!$F$15</f>
        <v>288.47952985000001</v>
      </c>
      <c r="J196" s="36">
        <f>SUMIFS(СВЦЭМ!$E$39:$E$782,СВЦЭМ!$A$39:$A$782,$A196,СВЦЭМ!$B$39:$B$782,J$191)+'СЕТ СН'!$F$15</f>
        <v>288.89020448999997</v>
      </c>
      <c r="K196" s="36">
        <f>SUMIFS(СВЦЭМ!$E$39:$E$782,СВЦЭМ!$A$39:$A$782,$A196,СВЦЭМ!$B$39:$B$782,K$191)+'СЕТ СН'!$F$15</f>
        <v>286.04915670999998</v>
      </c>
      <c r="L196" s="36">
        <f>SUMIFS(СВЦЭМ!$E$39:$E$782,СВЦЭМ!$A$39:$A$782,$A196,СВЦЭМ!$B$39:$B$782,L$191)+'СЕТ СН'!$F$15</f>
        <v>283.07472573000001</v>
      </c>
      <c r="M196" s="36">
        <f>SUMIFS(СВЦЭМ!$E$39:$E$782,СВЦЭМ!$A$39:$A$782,$A196,СВЦЭМ!$B$39:$B$782,M$191)+'СЕТ СН'!$F$15</f>
        <v>286.28447698000002</v>
      </c>
      <c r="N196" s="36">
        <f>SUMIFS(СВЦЭМ!$E$39:$E$782,СВЦЭМ!$A$39:$A$782,$A196,СВЦЭМ!$B$39:$B$782,N$191)+'СЕТ СН'!$F$15</f>
        <v>287.96659015</v>
      </c>
      <c r="O196" s="36">
        <f>SUMIFS(СВЦЭМ!$E$39:$E$782,СВЦЭМ!$A$39:$A$782,$A196,СВЦЭМ!$B$39:$B$782,O$191)+'СЕТ СН'!$F$15</f>
        <v>288.09930423999998</v>
      </c>
      <c r="P196" s="36">
        <f>SUMIFS(СВЦЭМ!$E$39:$E$782,СВЦЭМ!$A$39:$A$782,$A196,СВЦЭМ!$B$39:$B$782,P$191)+'СЕТ СН'!$F$15</f>
        <v>289.39254290999997</v>
      </c>
      <c r="Q196" s="36">
        <f>SUMIFS(СВЦЭМ!$E$39:$E$782,СВЦЭМ!$A$39:$A$782,$A196,СВЦЭМ!$B$39:$B$782,Q$191)+'СЕТ СН'!$F$15</f>
        <v>289.00110831000001</v>
      </c>
      <c r="R196" s="36">
        <f>SUMIFS(СВЦЭМ!$E$39:$E$782,СВЦЭМ!$A$39:$A$782,$A196,СВЦЭМ!$B$39:$B$782,R$191)+'СЕТ СН'!$F$15</f>
        <v>286.50953786999997</v>
      </c>
      <c r="S196" s="36">
        <f>SUMIFS(СВЦЭМ!$E$39:$E$782,СВЦЭМ!$A$39:$A$782,$A196,СВЦЭМ!$B$39:$B$782,S$191)+'СЕТ СН'!$F$15</f>
        <v>278.49851894</v>
      </c>
      <c r="T196" s="36">
        <f>SUMIFS(СВЦЭМ!$E$39:$E$782,СВЦЭМ!$A$39:$A$782,$A196,СВЦЭМ!$B$39:$B$782,T$191)+'СЕТ СН'!$F$15</f>
        <v>275.22669594000001</v>
      </c>
      <c r="U196" s="36">
        <f>SUMIFS(СВЦЭМ!$E$39:$E$782,СВЦЭМ!$A$39:$A$782,$A196,СВЦЭМ!$B$39:$B$782,U$191)+'СЕТ СН'!$F$15</f>
        <v>274.70879556</v>
      </c>
      <c r="V196" s="36">
        <f>SUMIFS(СВЦЭМ!$E$39:$E$782,СВЦЭМ!$A$39:$A$782,$A196,СВЦЭМ!$B$39:$B$782,V$191)+'СЕТ СН'!$F$15</f>
        <v>281.17673394000002</v>
      </c>
      <c r="W196" s="36">
        <f>SUMIFS(СВЦЭМ!$E$39:$E$782,СВЦЭМ!$A$39:$A$782,$A196,СВЦЭМ!$B$39:$B$782,W$191)+'СЕТ СН'!$F$15</f>
        <v>286.46775984999999</v>
      </c>
      <c r="X196" s="36">
        <f>SUMIFS(СВЦЭМ!$E$39:$E$782,СВЦЭМ!$A$39:$A$782,$A196,СВЦЭМ!$B$39:$B$782,X$191)+'СЕТ СН'!$F$15</f>
        <v>291.55531173000003</v>
      </c>
      <c r="Y196" s="36">
        <f>SUMIFS(СВЦЭМ!$E$39:$E$782,СВЦЭМ!$A$39:$A$782,$A196,СВЦЭМ!$B$39:$B$782,Y$191)+'СЕТ СН'!$F$15</f>
        <v>292.39956883999997</v>
      </c>
    </row>
    <row r="197" spans="1:25" ht="15.75" x14ac:dyDescent="0.2">
      <c r="A197" s="35">
        <f t="shared" si="5"/>
        <v>44901</v>
      </c>
      <c r="B197" s="36">
        <f>SUMIFS(СВЦЭМ!$E$39:$E$782,СВЦЭМ!$A$39:$A$782,$A197,СВЦЭМ!$B$39:$B$782,B$191)+'СЕТ СН'!$F$15</f>
        <v>281.27216906000001</v>
      </c>
      <c r="C197" s="36">
        <f>SUMIFS(СВЦЭМ!$E$39:$E$782,СВЦЭМ!$A$39:$A$782,$A197,СВЦЭМ!$B$39:$B$782,C$191)+'СЕТ СН'!$F$15</f>
        <v>287.27554660999999</v>
      </c>
      <c r="D197" s="36">
        <f>SUMIFS(СВЦЭМ!$E$39:$E$782,СВЦЭМ!$A$39:$A$782,$A197,СВЦЭМ!$B$39:$B$782,D$191)+'СЕТ СН'!$F$15</f>
        <v>292.55000955999998</v>
      </c>
      <c r="E197" s="36">
        <f>SUMIFS(СВЦЭМ!$E$39:$E$782,СВЦЭМ!$A$39:$A$782,$A197,СВЦЭМ!$B$39:$B$782,E$191)+'СЕТ СН'!$F$15</f>
        <v>293.30307305999997</v>
      </c>
      <c r="F197" s="36">
        <f>SUMIFS(СВЦЭМ!$E$39:$E$782,СВЦЭМ!$A$39:$A$782,$A197,СВЦЭМ!$B$39:$B$782,F$191)+'СЕТ СН'!$F$15</f>
        <v>297.62374266</v>
      </c>
      <c r="G197" s="36">
        <f>SUMIFS(СВЦЭМ!$E$39:$E$782,СВЦЭМ!$A$39:$A$782,$A197,СВЦЭМ!$B$39:$B$782,G$191)+'СЕТ СН'!$F$15</f>
        <v>292.30782728000003</v>
      </c>
      <c r="H197" s="36">
        <f>SUMIFS(СВЦЭМ!$E$39:$E$782,СВЦЭМ!$A$39:$A$782,$A197,СВЦЭМ!$B$39:$B$782,H$191)+'СЕТ СН'!$F$15</f>
        <v>285.82741678000002</v>
      </c>
      <c r="I197" s="36">
        <f>SUMIFS(СВЦЭМ!$E$39:$E$782,СВЦЭМ!$A$39:$A$782,$A197,СВЦЭМ!$B$39:$B$782,I$191)+'СЕТ СН'!$F$15</f>
        <v>273.03924469999998</v>
      </c>
      <c r="J197" s="36">
        <f>SUMIFS(СВЦЭМ!$E$39:$E$782,СВЦЭМ!$A$39:$A$782,$A197,СВЦЭМ!$B$39:$B$782,J$191)+'СЕТ СН'!$F$15</f>
        <v>273.71684479999999</v>
      </c>
      <c r="K197" s="36">
        <f>SUMIFS(СВЦЭМ!$E$39:$E$782,СВЦЭМ!$A$39:$A$782,$A197,СВЦЭМ!$B$39:$B$782,K$191)+'СЕТ СН'!$F$15</f>
        <v>270.70614531000001</v>
      </c>
      <c r="L197" s="36">
        <f>SUMIFS(СВЦЭМ!$E$39:$E$782,СВЦЭМ!$A$39:$A$782,$A197,СВЦЭМ!$B$39:$B$782,L$191)+'СЕТ СН'!$F$15</f>
        <v>271.33260923</v>
      </c>
      <c r="M197" s="36">
        <f>SUMIFS(СВЦЭМ!$E$39:$E$782,СВЦЭМ!$A$39:$A$782,$A197,СВЦЭМ!$B$39:$B$782,M$191)+'СЕТ СН'!$F$15</f>
        <v>270.37246606000002</v>
      </c>
      <c r="N197" s="36">
        <f>SUMIFS(СВЦЭМ!$E$39:$E$782,СВЦЭМ!$A$39:$A$782,$A197,СВЦЭМ!$B$39:$B$782,N$191)+'СЕТ СН'!$F$15</f>
        <v>271.95440471000001</v>
      </c>
      <c r="O197" s="36">
        <f>SUMIFS(СВЦЭМ!$E$39:$E$782,СВЦЭМ!$A$39:$A$782,$A197,СВЦЭМ!$B$39:$B$782,O$191)+'СЕТ СН'!$F$15</f>
        <v>268.07254623</v>
      </c>
      <c r="P197" s="36">
        <f>SUMIFS(СВЦЭМ!$E$39:$E$782,СВЦЭМ!$A$39:$A$782,$A197,СВЦЭМ!$B$39:$B$782,P$191)+'СЕТ СН'!$F$15</f>
        <v>268.84602846000001</v>
      </c>
      <c r="Q197" s="36">
        <f>SUMIFS(СВЦЭМ!$E$39:$E$782,СВЦЭМ!$A$39:$A$782,$A197,СВЦЭМ!$B$39:$B$782,Q$191)+'СЕТ СН'!$F$15</f>
        <v>268.16987117000002</v>
      </c>
      <c r="R197" s="36">
        <f>SUMIFS(СВЦЭМ!$E$39:$E$782,СВЦЭМ!$A$39:$A$782,$A197,СВЦЭМ!$B$39:$B$782,R$191)+'СЕТ СН'!$F$15</f>
        <v>266.08663752000001</v>
      </c>
      <c r="S197" s="36">
        <f>SUMIFS(СВЦЭМ!$E$39:$E$782,СВЦЭМ!$A$39:$A$782,$A197,СВЦЭМ!$B$39:$B$782,S$191)+'СЕТ СН'!$F$15</f>
        <v>263.34473730000002</v>
      </c>
      <c r="T197" s="36">
        <f>SUMIFS(СВЦЭМ!$E$39:$E$782,СВЦЭМ!$A$39:$A$782,$A197,СВЦЭМ!$B$39:$B$782,T$191)+'СЕТ СН'!$F$15</f>
        <v>258.78665052999997</v>
      </c>
      <c r="U197" s="36">
        <f>SUMIFS(СВЦЭМ!$E$39:$E$782,СВЦЭМ!$A$39:$A$782,$A197,СВЦЭМ!$B$39:$B$782,U$191)+'СЕТ СН'!$F$15</f>
        <v>260.45361535000001</v>
      </c>
      <c r="V197" s="36">
        <f>SUMIFS(СВЦЭМ!$E$39:$E$782,СВЦЭМ!$A$39:$A$782,$A197,СВЦЭМ!$B$39:$B$782,V$191)+'СЕТ СН'!$F$15</f>
        <v>265.95603971999998</v>
      </c>
      <c r="W197" s="36">
        <f>SUMIFS(СВЦЭМ!$E$39:$E$782,СВЦЭМ!$A$39:$A$782,$A197,СВЦЭМ!$B$39:$B$782,W$191)+'СЕТ СН'!$F$15</f>
        <v>273.13721039000001</v>
      </c>
      <c r="X197" s="36">
        <f>SUMIFS(СВЦЭМ!$E$39:$E$782,СВЦЭМ!$A$39:$A$782,$A197,СВЦЭМ!$B$39:$B$782,X$191)+'СЕТ СН'!$F$15</f>
        <v>273.80705122000001</v>
      </c>
      <c r="Y197" s="36">
        <f>SUMIFS(СВЦЭМ!$E$39:$E$782,СВЦЭМ!$A$39:$A$782,$A197,СВЦЭМ!$B$39:$B$782,Y$191)+'СЕТ СН'!$F$15</f>
        <v>285.85027731000002</v>
      </c>
    </row>
    <row r="198" spans="1:25" ht="15.75" x14ac:dyDescent="0.2">
      <c r="A198" s="35">
        <f t="shared" si="5"/>
        <v>44902</v>
      </c>
      <c r="B198" s="36">
        <f>SUMIFS(СВЦЭМ!$E$39:$E$782,СВЦЭМ!$A$39:$A$782,$A198,СВЦЭМ!$B$39:$B$782,B$191)+'СЕТ СН'!$F$15</f>
        <v>280.24855377</v>
      </c>
      <c r="C198" s="36">
        <f>SUMIFS(СВЦЭМ!$E$39:$E$782,СВЦЭМ!$A$39:$A$782,$A198,СВЦЭМ!$B$39:$B$782,C$191)+'СЕТ СН'!$F$15</f>
        <v>285.78523703000002</v>
      </c>
      <c r="D198" s="36">
        <f>SUMIFS(СВЦЭМ!$E$39:$E$782,СВЦЭМ!$A$39:$A$782,$A198,СВЦЭМ!$B$39:$B$782,D$191)+'СЕТ СН'!$F$15</f>
        <v>289.10933123000001</v>
      </c>
      <c r="E198" s="36">
        <f>SUMIFS(СВЦЭМ!$E$39:$E$782,СВЦЭМ!$A$39:$A$782,$A198,СВЦЭМ!$B$39:$B$782,E$191)+'СЕТ СН'!$F$15</f>
        <v>288.89637449000003</v>
      </c>
      <c r="F198" s="36">
        <f>SUMIFS(СВЦЭМ!$E$39:$E$782,СВЦЭМ!$A$39:$A$782,$A198,СВЦЭМ!$B$39:$B$782,F$191)+'СЕТ СН'!$F$15</f>
        <v>289.77778401</v>
      </c>
      <c r="G198" s="36">
        <f>SUMIFS(СВЦЭМ!$E$39:$E$782,СВЦЭМ!$A$39:$A$782,$A198,СВЦЭМ!$B$39:$B$782,G$191)+'СЕТ СН'!$F$15</f>
        <v>287.44459800999999</v>
      </c>
      <c r="H198" s="36">
        <f>SUMIFS(СВЦЭМ!$E$39:$E$782,СВЦЭМ!$A$39:$A$782,$A198,СВЦЭМ!$B$39:$B$782,H$191)+'СЕТ СН'!$F$15</f>
        <v>285.90065394999999</v>
      </c>
      <c r="I198" s="36">
        <f>SUMIFS(СВЦЭМ!$E$39:$E$782,СВЦЭМ!$A$39:$A$782,$A198,СВЦЭМ!$B$39:$B$782,I$191)+'СЕТ СН'!$F$15</f>
        <v>277.29352411999997</v>
      </c>
      <c r="J198" s="36">
        <f>SUMIFS(СВЦЭМ!$E$39:$E$782,СВЦЭМ!$A$39:$A$782,$A198,СВЦЭМ!$B$39:$B$782,J$191)+'СЕТ СН'!$F$15</f>
        <v>273.65983347999997</v>
      </c>
      <c r="K198" s="36">
        <f>SUMIFS(СВЦЭМ!$E$39:$E$782,СВЦЭМ!$A$39:$A$782,$A198,СВЦЭМ!$B$39:$B$782,K$191)+'СЕТ СН'!$F$15</f>
        <v>278.44269134000001</v>
      </c>
      <c r="L198" s="36">
        <f>SUMIFS(СВЦЭМ!$E$39:$E$782,СВЦЭМ!$A$39:$A$782,$A198,СВЦЭМ!$B$39:$B$782,L$191)+'СЕТ СН'!$F$15</f>
        <v>277.77683551000001</v>
      </c>
      <c r="M198" s="36">
        <f>SUMIFS(СВЦЭМ!$E$39:$E$782,СВЦЭМ!$A$39:$A$782,$A198,СВЦЭМ!$B$39:$B$782,M$191)+'СЕТ СН'!$F$15</f>
        <v>276.88686274000003</v>
      </c>
      <c r="N198" s="36">
        <f>SUMIFS(СВЦЭМ!$E$39:$E$782,СВЦЭМ!$A$39:$A$782,$A198,СВЦЭМ!$B$39:$B$782,N$191)+'СЕТ СН'!$F$15</f>
        <v>279.68501128000003</v>
      </c>
      <c r="O198" s="36">
        <f>SUMIFS(СВЦЭМ!$E$39:$E$782,СВЦЭМ!$A$39:$A$782,$A198,СВЦЭМ!$B$39:$B$782,O$191)+'СЕТ СН'!$F$15</f>
        <v>279.33559023999999</v>
      </c>
      <c r="P198" s="36">
        <f>SUMIFS(СВЦЭМ!$E$39:$E$782,СВЦЭМ!$A$39:$A$782,$A198,СВЦЭМ!$B$39:$B$782,P$191)+'СЕТ СН'!$F$15</f>
        <v>280.56286927999997</v>
      </c>
      <c r="Q198" s="36">
        <f>SUMIFS(СВЦЭМ!$E$39:$E$782,СВЦЭМ!$A$39:$A$782,$A198,СВЦЭМ!$B$39:$B$782,Q$191)+'СЕТ СН'!$F$15</f>
        <v>281.94027255999998</v>
      </c>
      <c r="R198" s="36">
        <f>SUMIFS(СВЦЭМ!$E$39:$E$782,СВЦЭМ!$A$39:$A$782,$A198,СВЦЭМ!$B$39:$B$782,R$191)+'СЕТ СН'!$F$15</f>
        <v>278.02497338000001</v>
      </c>
      <c r="S198" s="36">
        <f>SUMIFS(СВЦЭМ!$E$39:$E$782,СВЦЭМ!$A$39:$A$782,$A198,СВЦЭМ!$B$39:$B$782,S$191)+'СЕТ СН'!$F$15</f>
        <v>271.62449193999998</v>
      </c>
      <c r="T198" s="36">
        <f>SUMIFS(СВЦЭМ!$E$39:$E$782,СВЦЭМ!$A$39:$A$782,$A198,СВЦЭМ!$B$39:$B$782,T$191)+'СЕТ СН'!$F$15</f>
        <v>270.82456689999998</v>
      </c>
      <c r="U198" s="36">
        <f>SUMIFS(СВЦЭМ!$E$39:$E$782,СВЦЭМ!$A$39:$A$782,$A198,СВЦЭМ!$B$39:$B$782,U$191)+'СЕТ СН'!$F$15</f>
        <v>273.56647744000003</v>
      </c>
      <c r="V198" s="36">
        <f>SUMIFS(СВЦЭМ!$E$39:$E$782,СВЦЭМ!$A$39:$A$782,$A198,СВЦЭМ!$B$39:$B$782,V$191)+'СЕТ СН'!$F$15</f>
        <v>274.00181653999999</v>
      </c>
      <c r="W198" s="36">
        <f>SUMIFS(СВЦЭМ!$E$39:$E$782,СВЦЭМ!$A$39:$A$782,$A198,СВЦЭМ!$B$39:$B$782,W$191)+'СЕТ СН'!$F$15</f>
        <v>279.10213384999997</v>
      </c>
      <c r="X198" s="36">
        <f>SUMIFS(СВЦЭМ!$E$39:$E$782,СВЦЭМ!$A$39:$A$782,$A198,СВЦЭМ!$B$39:$B$782,X$191)+'СЕТ СН'!$F$15</f>
        <v>275.54216713</v>
      </c>
      <c r="Y198" s="36">
        <f>SUMIFS(СВЦЭМ!$E$39:$E$782,СВЦЭМ!$A$39:$A$782,$A198,СВЦЭМ!$B$39:$B$782,Y$191)+'СЕТ СН'!$F$15</f>
        <v>278.22280124000002</v>
      </c>
    </row>
    <row r="199" spans="1:25" ht="15.75" x14ac:dyDescent="0.2">
      <c r="A199" s="35">
        <f t="shared" si="5"/>
        <v>44903</v>
      </c>
      <c r="B199" s="36">
        <f>SUMIFS(СВЦЭМ!$E$39:$E$782,СВЦЭМ!$A$39:$A$782,$A199,СВЦЭМ!$B$39:$B$782,B$191)+'СЕТ СН'!$F$15</f>
        <v>320.74376066999997</v>
      </c>
      <c r="C199" s="36">
        <f>SUMIFS(СВЦЭМ!$E$39:$E$782,СВЦЭМ!$A$39:$A$782,$A199,СВЦЭМ!$B$39:$B$782,C$191)+'СЕТ СН'!$F$15</f>
        <v>324.59393985000003</v>
      </c>
      <c r="D199" s="36">
        <f>SUMIFS(СВЦЭМ!$E$39:$E$782,СВЦЭМ!$A$39:$A$782,$A199,СВЦЭМ!$B$39:$B$782,D$191)+'СЕТ СН'!$F$15</f>
        <v>323.40960045999998</v>
      </c>
      <c r="E199" s="36">
        <f>SUMIFS(СВЦЭМ!$E$39:$E$782,СВЦЭМ!$A$39:$A$782,$A199,СВЦЭМ!$B$39:$B$782,E$191)+'СЕТ СН'!$F$15</f>
        <v>317.41472261000001</v>
      </c>
      <c r="F199" s="36">
        <f>SUMIFS(СВЦЭМ!$E$39:$E$782,СВЦЭМ!$A$39:$A$782,$A199,СВЦЭМ!$B$39:$B$782,F$191)+'СЕТ СН'!$F$15</f>
        <v>314.47408840999998</v>
      </c>
      <c r="G199" s="36">
        <f>SUMIFS(СВЦЭМ!$E$39:$E$782,СВЦЭМ!$A$39:$A$782,$A199,СВЦЭМ!$B$39:$B$782,G$191)+'СЕТ СН'!$F$15</f>
        <v>305.24548692000002</v>
      </c>
      <c r="H199" s="36">
        <f>SUMIFS(СВЦЭМ!$E$39:$E$782,СВЦЭМ!$A$39:$A$782,$A199,СВЦЭМ!$B$39:$B$782,H$191)+'СЕТ СН'!$F$15</f>
        <v>298.72907979000001</v>
      </c>
      <c r="I199" s="36">
        <f>SUMIFS(СВЦЭМ!$E$39:$E$782,СВЦЭМ!$A$39:$A$782,$A199,СВЦЭМ!$B$39:$B$782,I$191)+'СЕТ СН'!$F$15</f>
        <v>296.12057750000002</v>
      </c>
      <c r="J199" s="36">
        <f>SUMIFS(СВЦЭМ!$E$39:$E$782,СВЦЭМ!$A$39:$A$782,$A199,СВЦЭМ!$B$39:$B$782,J$191)+'СЕТ СН'!$F$15</f>
        <v>291.17684183</v>
      </c>
      <c r="K199" s="36">
        <f>SUMIFS(СВЦЭМ!$E$39:$E$782,СВЦЭМ!$A$39:$A$782,$A199,СВЦЭМ!$B$39:$B$782,K$191)+'СЕТ СН'!$F$15</f>
        <v>289.56876896</v>
      </c>
      <c r="L199" s="36">
        <f>SUMIFS(СВЦЭМ!$E$39:$E$782,СВЦЭМ!$A$39:$A$782,$A199,СВЦЭМ!$B$39:$B$782,L$191)+'СЕТ СН'!$F$15</f>
        <v>291.65539035</v>
      </c>
      <c r="M199" s="36">
        <f>SUMIFS(СВЦЭМ!$E$39:$E$782,СВЦЭМ!$A$39:$A$782,$A199,СВЦЭМ!$B$39:$B$782,M$191)+'СЕТ СН'!$F$15</f>
        <v>297.39309687000002</v>
      </c>
      <c r="N199" s="36">
        <f>SUMIFS(СВЦЭМ!$E$39:$E$782,СВЦЭМ!$A$39:$A$782,$A199,СВЦЭМ!$B$39:$B$782,N$191)+'СЕТ СН'!$F$15</f>
        <v>299.29547953999997</v>
      </c>
      <c r="O199" s="36">
        <f>SUMIFS(СВЦЭМ!$E$39:$E$782,СВЦЭМ!$A$39:$A$782,$A199,СВЦЭМ!$B$39:$B$782,O$191)+'СЕТ СН'!$F$15</f>
        <v>299.48933811000001</v>
      </c>
      <c r="P199" s="36">
        <f>SUMIFS(СВЦЭМ!$E$39:$E$782,СВЦЭМ!$A$39:$A$782,$A199,СВЦЭМ!$B$39:$B$782,P$191)+'СЕТ СН'!$F$15</f>
        <v>300.00194726000001</v>
      </c>
      <c r="Q199" s="36">
        <f>SUMIFS(СВЦЭМ!$E$39:$E$782,СВЦЭМ!$A$39:$A$782,$A199,СВЦЭМ!$B$39:$B$782,Q$191)+'СЕТ СН'!$F$15</f>
        <v>298.08936555999998</v>
      </c>
      <c r="R199" s="36">
        <f>SUMIFS(СВЦЭМ!$E$39:$E$782,СВЦЭМ!$A$39:$A$782,$A199,СВЦЭМ!$B$39:$B$782,R$191)+'СЕТ СН'!$F$15</f>
        <v>289.11012577999998</v>
      </c>
      <c r="S199" s="36">
        <f>SUMIFS(СВЦЭМ!$E$39:$E$782,СВЦЭМ!$A$39:$A$782,$A199,СВЦЭМ!$B$39:$B$782,S$191)+'СЕТ СН'!$F$15</f>
        <v>281.74781889000002</v>
      </c>
      <c r="T199" s="36">
        <f>SUMIFS(СВЦЭМ!$E$39:$E$782,СВЦЭМ!$A$39:$A$782,$A199,СВЦЭМ!$B$39:$B$782,T$191)+'СЕТ СН'!$F$15</f>
        <v>287.52760103000003</v>
      </c>
      <c r="U199" s="36">
        <f>SUMIFS(СВЦЭМ!$E$39:$E$782,СВЦЭМ!$A$39:$A$782,$A199,СВЦЭМ!$B$39:$B$782,U$191)+'СЕТ СН'!$F$15</f>
        <v>290.68189360000002</v>
      </c>
      <c r="V199" s="36">
        <f>SUMIFS(СВЦЭМ!$E$39:$E$782,СВЦЭМ!$A$39:$A$782,$A199,СВЦЭМ!$B$39:$B$782,V$191)+'СЕТ СН'!$F$15</f>
        <v>293.62075285999998</v>
      </c>
      <c r="W199" s="36">
        <f>SUMIFS(СВЦЭМ!$E$39:$E$782,СВЦЭМ!$A$39:$A$782,$A199,СВЦЭМ!$B$39:$B$782,W$191)+'СЕТ СН'!$F$15</f>
        <v>300.27712959000002</v>
      </c>
      <c r="X199" s="36">
        <f>SUMIFS(СВЦЭМ!$E$39:$E$782,СВЦЭМ!$A$39:$A$782,$A199,СВЦЭМ!$B$39:$B$782,X$191)+'СЕТ СН'!$F$15</f>
        <v>299.70139433000003</v>
      </c>
      <c r="Y199" s="36">
        <f>SUMIFS(СВЦЭМ!$E$39:$E$782,СВЦЭМ!$A$39:$A$782,$A199,СВЦЭМ!$B$39:$B$782,Y$191)+'СЕТ СН'!$F$15</f>
        <v>315.22247886999997</v>
      </c>
    </row>
    <row r="200" spans="1:25" ht="15.75" x14ac:dyDescent="0.2">
      <c r="A200" s="35">
        <f t="shared" si="5"/>
        <v>44904</v>
      </c>
      <c r="B200" s="36">
        <f>SUMIFS(СВЦЭМ!$E$39:$E$782,СВЦЭМ!$A$39:$A$782,$A200,СВЦЭМ!$B$39:$B$782,B$191)+'СЕТ СН'!$F$15</f>
        <v>299.33577551000002</v>
      </c>
      <c r="C200" s="36">
        <f>SUMIFS(СВЦЭМ!$E$39:$E$782,СВЦЭМ!$A$39:$A$782,$A200,СВЦЭМ!$B$39:$B$782,C$191)+'СЕТ СН'!$F$15</f>
        <v>301.54874264</v>
      </c>
      <c r="D200" s="36">
        <f>SUMIFS(СВЦЭМ!$E$39:$E$782,СВЦЭМ!$A$39:$A$782,$A200,СВЦЭМ!$B$39:$B$782,D$191)+'СЕТ СН'!$F$15</f>
        <v>303.99843819</v>
      </c>
      <c r="E200" s="36">
        <f>SUMIFS(СВЦЭМ!$E$39:$E$782,СВЦЭМ!$A$39:$A$782,$A200,СВЦЭМ!$B$39:$B$782,E$191)+'СЕТ СН'!$F$15</f>
        <v>306.92223493</v>
      </c>
      <c r="F200" s="36">
        <f>SUMIFS(СВЦЭМ!$E$39:$E$782,СВЦЭМ!$A$39:$A$782,$A200,СВЦЭМ!$B$39:$B$782,F$191)+'СЕТ СН'!$F$15</f>
        <v>308.90238554000001</v>
      </c>
      <c r="G200" s="36">
        <f>SUMIFS(СВЦЭМ!$E$39:$E$782,СВЦЭМ!$A$39:$A$782,$A200,СВЦЭМ!$B$39:$B$782,G$191)+'СЕТ СН'!$F$15</f>
        <v>305.64140526</v>
      </c>
      <c r="H200" s="36">
        <f>SUMIFS(СВЦЭМ!$E$39:$E$782,СВЦЭМ!$A$39:$A$782,$A200,СВЦЭМ!$B$39:$B$782,H$191)+'СЕТ СН'!$F$15</f>
        <v>306.37389574999997</v>
      </c>
      <c r="I200" s="36">
        <f>SUMIFS(СВЦЭМ!$E$39:$E$782,СВЦЭМ!$A$39:$A$782,$A200,СВЦЭМ!$B$39:$B$782,I$191)+'СЕТ СН'!$F$15</f>
        <v>297.77450736999998</v>
      </c>
      <c r="J200" s="36">
        <f>SUMIFS(СВЦЭМ!$E$39:$E$782,СВЦЭМ!$A$39:$A$782,$A200,СВЦЭМ!$B$39:$B$782,J$191)+'СЕТ СН'!$F$15</f>
        <v>294.97584676000002</v>
      </c>
      <c r="K200" s="36">
        <f>SUMIFS(СВЦЭМ!$E$39:$E$782,СВЦЭМ!$A$39:$A$782,$A200,СВЦЭМ!$B$39:$B$782,K$191)+'СЕТ СН'!$F$15</f>
        <v>291.65204698999997</v>
      </c>
      <c r="L200" s="36">
        <f>SUMIFS(СВЦЭМ!$E$39:$E$782,СВЦЭМ!$A$39:$A$782,$A200,СВЦЭМ!$B$39:$B$782,L$191)+'СЕТ СН'!$F$15</f>
        <v>289.66415633000003</v>
      </c>
      <c r="M200" s="36">
        <f>SUMIFS(СВЦЭМ!$E$39:$E$782,СВЦЭМ!$A$39:$A$782,$A200,СВЦЭМ!$B$39:$B$782,M$191)+'СЕТ СН'!$F$15</f>
        <v>287.72833078000002</v>
      </c>
      <c r="N200" s="36">
        <f>SUMIFS(СВЦЭМ!$E$39:$E$782,СВЦЭМ!$A$39:$A$782,$A200,СВЦЭМ!$B$39:$B$782,N$191)+'СЕТ СН'!$F$15</f>
        <v>288.74385687</v>
      </c>
      <c r="O200" s="36">
        <f>SUMIFS(СВЦЭМ!$E$39:$E$782,СВЦЭМ!$A$39:$A$782,$A200,СВЦЭМ!$B$39:$B$782,O$191)+'СЕТ СН'!$F$15</f>
        <v>291.77689757000002</v>
      </c>
      <c r="P200" s="36">
        <f>SUMIFS(СВЦЭМ!$E$39:$E$782,СВЦЭМ!$A$39:$A$782,$A200,СВЦЭМ!$B$39:$B$782,P$191)+'СЕТ СН'!$F$15</f>
        <v>293.05374456999999</v>
      </c>
      <c r="Q200" s="36">
        <f>SUMIFS(СВЦЭМ!$E$39:$E$782,СВЦЭМ!$A$39:$A$782,$A200,СВЦЭМ!$B$39:$B$782,Q$191)+'СЕТ СН'!$F$15</f>
        <v>292.86838595</v>
      </c>
      <c r="R200" s="36">
        <f>SUMIFS(СВЦЭМ!$E$39:$E$782,СВЦЭМ!$A$39:$A$782,$A200,СВЦЭМ!$B$39:$B$782,R$191)+'СЕТ СН'!$F$15</f>
        <v>292.14467222000002</v>
      </c>
      <c r="S200" s="36">
        <f>SUMIFS(СВЦЭМ!$E$39:$E$782,СВЦЭМ!$A$39:$A$782,$A200,СВЦЭМ!$B$39:$B$782,S$191)+'СЕТ СН'!$F$15</f>
        <v>285.96032805999999</v>
      </c>
      <c r="T200" s="36">
        <f>SUMIFS(СВЦЭМ!$E$39:$E$782,СВЦЭМ!$A$39:$A$782,$A200,СВЦЭМ!$B$39:$B$782,T$191)+'СЕТ СН'!$F$15</f>
        <v>281.60318710000001</v>
      </c>
      <c r="U200" s="36">
        <f>SUMIFS(СВЦЭМ!$E$39:$E$782,СВЦЭМ!$A$39:$A$782,$A200,СВЦЭМ!$B$39:$B$782,U$191)+'СЕТ СН'!$F$15</f>
        <v>281.94035957</v>
      </c>
      <c r="V200" s="36">
        <f>SUMIFS(СВЦЭМ!$E$39:$E$782,СВЦЭМ!$A$39:$A$782,$A200,СВЦЭМ!$B$39:$B$782,V$191)+'СЕТ СН'!$F$15</f>
        <v>284.55172371999998</v>
      </c>
      <c r="W200" s="36">
        <f>SUMIFS(СВЦЭМ!$E$39:$E$782,СВЦЭМ!$A$39:$A$782,$A200,СВЦЭМ!$B$39:$B$782,W$191)+'СЕТ СН'!$F$15</f>
        <v>289.80049307000002</v>
      </c>
      <c r="X200" s="36">
        <f>SUMIFS(СВЦЭМ!$E$39:$E$782,СВЦЭМ!$A$39:$A$782,$A200,СВЦЭМ!$B$39:$B$782,X$191)+'СЕТ СН'!$F$15</f>
        <v>291.60647270999999</v>
      </c>
      <c r="Y200" s="36">
        <f>SUMIFS(СВЦЭМ!$E$39:$E$782,СВЦЭМ!$A$39:$A$782,$A200,СВЦЭМ!$B$39:$B$782,Y$191)+'СЕТ СН'!$F$15</f>
        <v>294.28370175999999</v>
      </c>
    </row>
    <row r="201" spans="1:25" ht="15.75" x14ac:dyDescent="0.2">
      <c r="A201" s="35">
        <f t="shared" si="5"/>
        <v>44905</v>
      </c>
      <c r="B201" s="36">
        <f>SUMIFS(СВЦЭМ!$E$39:$E$782,СВЦЭМ!$A$39:$A$782,$A201,СВЦЭМ!$B$39:$B$782,B$191)+'СЕТ СН'!$F$15</f>
        <v>301.42502646000003</v>
      </c>
      <c r="C201" s="36">
        <f>SUMIFS(СВЦЭМ!$E$39:$E$782,СВЦЭМ!$A$39:$A$782,$A201,СВЦЭМ!$B$39:$B$782,C$191)+'СЕТ СН'!$F$15</f>
        <v>304.67959796999997</v>
      </c>
      <c r="D201" s="36">
        <f>SUMIFS(СВЦЭМ!$E$39:$E$782,СВЦЭМ!$A$39:$A$782,$A201,СВЦЭМ!$B$39:$B$782,D$191)+'СЕТ СН'!$F$15</f>
        <v>315.78518642</v>
      </c>
      <c r="E201" s="36">
        <f>SUMIFS(СВЦЭМ!$E$39:$E$782,СВЦЭМ!$A$39:$A$782,$A201,СВЦЭМ!$B$39:$B$782,E$191)+'СЕТ СН'!$F$15</f>
        <v>314.63529775000001</v>
      </c>
      <c r="F201" s="36">
        <f>SUMIFS(СВЦЭМ!$E$39:$E$782,СВЦЭМ!$A$39:$A$782,$A201,СВЦЭМ!$B$39:$B$782,F$191)+'СЕТ СН'!$F$15</f>
        <v>310.74101036000002</v>
      </c>
      <c r="G201" s="36">
        <f>SUMIFS(СВЦЭМ!$E$39:$E$782,СВЦЭМ!$A$39:$A$782,$A201,СВЦЭМ!$B$39:$B$782,G$191)+'СЕТ СН'!$F$15</f>
        <v>313.71286226000001</v>
      </c>
      <c r="H201" s="36">
        <f>SUMIFS(СВЦЭМ!$E$39:$E$782,СВЦЭМ!$A$39:$A$782,$A201,СВЦЭМ!$B$39:$B$782,H$191)+'СЕТ СН'!$F$15</f>
        <v>311.36049164999997</v>
      </c>
      <c r="I201" s="36">
        <f>SUMIFS(СВЦЭМ!$E$39:$E$782,СВЦЭМ!$A$39:$A$782,$A201,СВЦЭМ!$B$39:$B$782,I$191)+'СЕТ СН'!$F$15</f>
        <v>304.45663347999999</v>
      </c>
      <c r="J201" s="36">
        <f>SUMIFS(СВЦЭМ!$E$39:$E$782,СВЦЭМ!$A$39:$A$782,$A201,СВЦЭМ!$B$39:$B$782,J$191)+'СЕТ СН'!$F$15</f>
        <v>297.72880623999998</v>
      </c>
      <c r="K201" s="36">
        <f>SUMIFS(СВЦЭМ!$E$39:$E$782,СВЦЭМ!$A$39:$A$782,$A201,СВЦЭМ!$B$39:$B$782,K$191)+'СЕТ СН'!$F$15</f>
        <v>294.68682152999997</v>
      </c>
      <c r="L201" s="36">
        <f>SUMIFS(СВЦЭМ!$E$39:$E$782,СВЦЭМ!$A$39:$A$782,$A201,СВЦЭМ!$B$39:$B$782,L$191)+'СЕТ СН'!$F$15</f>
        <v>291.38610136</v>
      </c>
      <c r="M201" s="36">
        <f>SUMIFS(СВЦЭМ!$E$39:$E$782,СВЦЭМ!$A$39:$A$782,$A201,СВЦЭМ!$B$39:$B$782,M$191)+'СЕТ СН'!$F$15</f>
        <v>294.11804332000003</v>
      </c>
      <c r="N201" s="36">
        <f>SUMIFS(СВЦЭМ!$E$39:$E$782,СВЦЭМ!$A$39:$A$782,$A201,СВЦЭМ!$B$39:$B$782,N$191)+'СЕТ СН'!$F$15</f>
        <v>300.76783246000002</v>
      </c>
      <c r="O201" s="36">
        <f>SUMIFS(СВЦЭМ!$E$39:$E$782,СВЦЭМ!$A$39:$A$782,$A201,СВЦЭМ!$B$39:$B$782,O$191)+'СЕТ СН'!$F$15</f>
        <v>303.10639951000002</v>
      </c>
      <c r="P201" s="36">
        <f>SUMIFS(СВЦЭМ!$E$39:$E$782,СВЦЭМ!$A$39:$A$782,$A201,СВЦЭМ!$B$39:$B$782,P$191)+'СЕТ СН'!$F$15</f>
        <v>307.65296501</v>
      </c>
      <c r="Q201" s="36">
        <f>SUMIFS(СВЦЭМ!$E$39:$E$782,СВЦЭМ!$A$39:$A$782,$A201,СВЦЭМ!$B$39:$B$782,Q$191)+'СЕТ СН'!$F$15</f>
        <v>307.82485616999998</v>
      </c>
      <c r="R201" s="36">
        <f>SUMIFS(СВЦЭМ!$E$39:$E$782,СВЦЭМ!$A$39:$A$782,$A201,СВЦЭМ!$B$39:$B$782,R$191)+'СЕТ СН'!$F$15</f>
        <v>300.16212397999999</v>
      </c>
      <c r="S201" s="36">
        <f>SUMIFS(СВЦЭМ!$E$39:$E$782,СВЦЭМ!$A$39:$A$782,$A201,СВЦЭМ!$B$39:$B$782,S$191)+'СЕТ СН'!$F$15</f>
        <v>293.03381422000001</v>
      </c>
      <c r="T201" s="36">
        <f>SUMIFS(СВЦЭМ!$E$39:$E$782,СВЦЭМ!$A$39:$A$782,$A201,СВЦЭМ!$B$39:$B$782,T$191)+'СЕТ СН'!$F$15</f>
        <v>294.20844396000001</v>
      </c>
      <c r="U201" s="36">
        <f>SUMIFS(СВЦЭМ!$E$39:$E$782,СВЦЭМ!$A$39:$A$782,$A201,СВЦЭМ!$B$39:$B$782,U$191)+'СЕТ СН'!$F$15</f>
        <v>293.87858641999998</v>
      </c>
      <c r="V201" s="36">
        <f>SUMIFS(СВЦЭМ!$E$39:$E$782,СВЦЭМ!$A$39:$A$782,$A201,СВЦЭМ!$B$39:$B$782,V$191)+'СЕТ СН'!$F$15</f>
        <v>296.51374334000002</v>
      </c>
      <c r="W201" s="36">
        <f>SUMIFS(СВЦЭМ!$E$39:$E$782,СВЦЭМ!$A$39:$A$782,$A201,СВЦЭМ!$B$39:$B$782,W$191)+'СЕТ СН'!$F$15</f>
        <v>297.11331159000002</v>
      </c>
      <c r="X201" s="36">
        <f>SUMIFS(СВЦЭМ!$E$39:$E$782,СВЦЭМ!$A$39:$A$782,$A201,СВЦЭМ!$B$39:$B$782,X$191)+'СЕТ СН'!$F$15</f>
        <v>299.79688219000002</v>
      </c>
      <c r="Y201" s="36">
        <f>SUMIFS(СВЦЭМ!$E$39:$E$782,СВЦЭМ!$A$39:$A$782,$A201,СВЦЭМ!$B$39:$B$782,Y$191)+'СЕТ СН'!$F$15</f>
        <v>304.55264162999998</v>
      </c>
    </row>
    <row r="202" spans="1:25" ht="15.75" x14ac:dyDescent="0.2">
      <c r="A202" s="35">
        <f t="shared" si="5"/>
        <v>44906</v>
      </c>
      <c r="B202" s="36">
        <f>SUMIFS(СВЦЭМ!$E$39:$E$782,СВЦЭМ!$A$39:$A$782,$A202,СВЦЭМ!$B$39:$B$782,B$191)+'СЕТ СН'!$F$15</f>
        <v>304.51392941</v>
      </c>
      <c r="C202" s="36">
        <f>SUMIFS(СВЦЭМ!$E$39:$E$782,СВЦЭМ!$A$39:$A$782,$A202,СВЦЭМ!$B$39:$B$782,C$191)+'СЕТ СН'!$F$15</f>
        <v>303.95645502000002</v>
      </c>
      <c r="D202" s="36">
        <f>SUMIFS(СВЦЭМ!$E$39:$E$782,СВЦЭМ!$A$39:$A$782,$A202,СВЦЭМ!$B$39:$B$782,D$191)+'СЕТ СН'!$F$15</f>
        <v>304.80279956999999</v>
      </c>
      <c r="E202" s="36">
        <f>SUMIFS(СВЦЭМ!$E$39:$E$782,СВЦЭМ!$A$39:$A$782,$A202,СВЦЭМ!$B$39:$B$782,E$191)+'СЕТ СН'!$F$15</f>
        <v>306.87370593999998</v>
      </c>
      <c r="F202" s="36">
        <f>SUMIFS(СВЦЭМ!$E$39:$E$782,СВЦЭМ!$A$39:$A$782,$A202,СВЦЭМ!$B$39:$B$782,F$191)+'СЕТ СН'!$F$15</f>
        <v>309.02113960999998</v>
      </c>
      <c r="G202" s="36">
        <f>SUMIFS(СВЦЭМ!$E$39:$E$782,СВЦЭМ!$A$39:$A$782,$A202,СВЦЭМ!$B$39:$B$782,G$191)+'СЕТ СН'!$F$15</f>
        <v>306.26809360999999</v>
      </c>
      <c r="H202" s="36">
        <f>SUMIFS(СВЦЭМ!$E$39:$E$782,СВЦЭМ!$A$39:$A$782,$A202,СВЦЭМ!$B$39:$B$782,H$191)+'СЕТ СН'!$F$15</f>
        <v>304.97214595000003</v>
      </c>
      <c r="I202" s="36">
        <f>SUMIFS(СВЦЭМ!$E$39:$E$782,СВЦЭМ!$A$39:$A$782,$A202,СВЦЭМ!$B$39:$B$782,I$191)+'СЕТ СН'!$F$15</f>
        <v>297.14312723</v>
      </c>
      <c r="J202" s="36">
        <f>SUMIFS(СВЦЭМ!$E$39:$E$782,СВЦЭМ!$A$39:$A$782,$A202,СВЦЭМ!$B$39:$B$782,J$191)+'СЕТ СН'!$F$15</f>
        <v>289.04313334</v>
      </c>
      <c r="K202" s="36">
        <f>SUMIFS(СВЦЭМ!$E$39:$E$782,СВЦЭМ!$A$39:$A$782,$A202,СВЦЭМ!$B$39:$B$782,K$191)+'СЕТ СН'!$F$15</f>
        <v>280.66404849000003</v>
      </c>
      <c r="L202" s="36">
        <f>SUMIFS(СВЦЭМ!$E$39:$E$782,СВЦЭМ!$A$39:$A$782,$A202,СВЦЭМ!$B$39:$B$782,L$191)+'СЕТ СН'!$F$15</f>
        <v>282.15211615999999</v>
      </c>
      <c r="M202" s="36">
        <f>SUMIFS(СВЦЭМ!$E$39:$E$782,СВЦЭМ!$A$39:$A$782,$A202,СВЦЭМ!$B$39:$B$782,M$191)+'СЕТ СН'!$F$15</f>
        <v>284.16290254</v>
      </c>
      <c r="N202" s="36">
        <f>SUMIFS(СВЦЭМ!$E$39:$E$782,СВЦЭМ!$A$39:$A$782,$A202,СВЦЭМ!$B$39:$B$782,N$191)+'СЕТ СН'!$F$15</f>
        <v>291.55480491999998</v>
      </c>
      <c r="O202" s="36">
        <f>SUMIFS(СВЦЭМ!$E$39:$E$782,СВЦЭМ!$A$39:$A$782,$A202,СВЦЭМ!$B$39:$B$782,O$191)+'СЕТ СН'!$F$15</f>
        <v>295.99741921999998</v>
      </c>
      <c r="P202" s="36">
        <f>SUMIFS(СВЦЭМ!$E$39:$E$782,СВЦЭМ!$A$39:$A$782,$A202,СВЦЭМ!$B$39:$B$782,P$191)+'СЕТ СН'!$F$15</f>
        <v>297.88866223999997</v>
      </c>
      <c r="Q202" s="36">
        <f>SUMIFS(СВЦЭМ!$E$39:$E$782,СВЦЭМ!$A$39:$A$782,$A202,СВЦЭМ!$B$39:$B$782,Q$191)+'СЕТ СН'!$F$15</f>
        <v>295.79047912999999</v>
      </c>
      <c r="R202" s="36">
        <f>SUMIFS(СВЦЭМ!$E$39:$E$782,СВЦЭМ!$A$39:$A$782,$A202,СВЦЭМ!$B$39:$B$782,R$191)+'СЕТ СН'!$F$15</f>
        <v>287.96022476000002</v>
      </c>
      <c r="S202" s="36">
        <f>SUMIFS(СВЦЭМ!$E$39:$E$782,СВЦЭМ!$A$39:$A$782,$A202,СВЦЭМ!$B$39:$B$782,S$191)+'СЕТ СН'!$F$15</f>
        <v>277.29339352</v>
      </c>
      <c r="T202" s="36">
        <f>SUMIFS(СВЦЭМ!$E$39:$E$782,СВЦЭМ!$A$39:$A$782,$A202,СВЦЭМ!$B$39:$B$782,T$191)+'СЕТ СН'!$F$15</f>
        <v>283.13076611000002</v>
      </c>
      <c r="U202" s="36">
        <f>SUMIFS(СВЦЭМ!$E$39:$E$782,СВЦЭМ!$A$39:$A$782,$A202,СВЦЭМ!$B$39:$B$782,U$191)+'СЕТ СН'!$F$15</f>
        <v>286.91035403000001</v>
      </c>
      <c r="V202" s="36">
        <f>SUMIFS(СВЦЭМ!$E$39:$E$782,СВЦЭМ!$A$39:$A$782,$A202,СВЦЭМ!$B$39:$B$782,V$191)+'СЕТ СН'!$F$15</f>
        <v>289.92343357999999</v>
      </c>
      <c r="W202" s="36">
        <f>SUMIFS(СВЦЭМ!$E$39:$E$782,СВЦЭМ!$A$39:$A$782,$A202,СВЦЭМ!$B$39:$B$782,W$191)+'СЕТ СН'!$F$15</f>
        <v>292.80777038999997</v>
      </c>
      <c r="X202" s="36">
        <f>SUMIFS(СВЦЭМ!$E$39:$E$782,СВЦЭМ!$A$39:$A$782,$A202,СВЦЭМ!$B$39:$B$782,X$191)+'СЕТ СН'!$F$15</f>
        <v>296.78298035</v>
      </c>
      <c r="Y202" s="36">
        <f>SUMIFS(СВЦЭМ!$E$39:$E$782,СВЦЭМ!$A$39:$A$782,$A202,СВЦЭМ!$B$39:$B$782,Y$191)+'СЕТ СН'!$F$15</f>
        <v>303.2105593</v>
      </c>
    </row>
    <row r="203" spans="1:25" ht="15.75" x14ac:dyDescent="0.2">
      <c r="A203" s="35">
        <f t="shared" si="5"/>
        <v>44907</v>
      </c>
      <c r="B203" s="36">
        <f>SUMIFS(СВЦЭМ!$E$39:$E$782,СВЦЭМ!$A$39:$A$782,$A203,СВЦЭМ!$B$39:$B$782,B$191)+'СЕТ СН'!$F$15</f>
        <v>287.74404401999999</v>
      </c>
      <c r="C203" s="36">
        <f>SUMIFS(СВЦЭМ!$E$39:$E$782,СВЦЭМ!$A$39:$A$782,$A203,СВЦЭМ!$B$39:$B$782,C$191)+'СЕТ СН'!$F$15</f>
        <v>290.60314632000001</v>
      </c>
      <c r="D203" s="36">
        <f>SUMIFS(СВЦЭМ!$E$39:$E$782,СВЦЭМ!$A$39:$A$782,$A203,СВЦЭМ!$B$39:$B$782,D$191)+'СЕТ СН'!$F$15</f>
        <v>292.90048292</v>
      </c>
      <c r="E203" s="36">
        <f>SUMIFS(СВЦЭМ!$E$39:$E$782,СВЦЭМ!$A$39:$A$782,$A203,СВЦЭМ!$B$39:$B$782,E$191)+'СЕТ СН'!$F$15</f>
        <v>294.64963940000001</v>
      </c>
      <c r="F203" s="36">
        <f>SUMIFS(СВЦЭМ!$E$39:$E$782,СВЦЭМ!$A$39:$A$782,$A203,СВЦЭМ!$B$39:$B$782,F$191)+'СЕТ СН'!$F$15</f>
        <v>297.32109744000002</v>
      </c>
      <c r="G203" s="36">
        <f>SUMIFS(СВЦЭМ!$E$39:$E$782,СВЦЭМ!$A$39:$A$782,$A203,СВЦЭМ!$B$39:$B$782,G$191)+'СЕТ СН'!$F$15</f>
        <v>294.77179869999998</v>
      </c>
      <c r="H203" s="36">
        <f>SUMIFS(СВЦЭМ!$E$39:$E$782,СВЦЭМ!$A$39:$A$782,$A203,СВЦЭМ!$B$39:$B$782,H$191)+'СЕТ СН'!$F$15</f>
        <v>292.00003647</v>
      </c>
      <c r="I203" s="36">
        <f>SUMIFS(СВЦЭМ!$E$39:$E$782,СВЦЭМ!$A$39:$A$782,$A203,СВЦЭМ!$B$39:$B$782,I$191)+'СЕТ СН'!$F$15</f>
        <v>260.03623221999999</v>
      </c>
      <c r="J203" s="36">
        <f>SUMIFS(СВЦЭМ!$E$39:$E$782,СВЦЭМ!$A$39:$A$782,$A203,СВЦЭМ!$B$39:$B$782,J$191)+'СЕТ СН'!$F$15</f>
        <v>242.96511826</v>
      </c>
      <c r="K203" s="36">
        <f>SUMIFS(СВЦЭМ!$E$39:$E$782,СВЦЭМ!$A$39:$A$782,$A203,СВЦЭМ!$B$39:$B$782,K$191)+'СЕТ СН'!$F$15</f>
        <v>237.36964510999999</v>
      </c>
      <c r="L203" s="36">
        <f>SUMIFS(СВЦЭМ!$E$39:$E$782,СВЦЭМ!$A$39:$A$782,$A203,СВЦЭМ!$B$39:$B$782,L$191)+'СЕТ СН'!$F$15</f>
        <v>255.29958217999999</v>
      </c>
      <c r="M203" s="36">
        <f>SUMIFS(СВЦЭМ!$E$39:$E$782,СВЦЭМ!$A$39:$A$782,$A203,СВЦЭМ!$B$39:$B$782,M$191)+'СЕТ СН'!$F$15</f>
        <v>255.58277458000001</v>
      </c>
      <c r="N203" s="36">
        <f>SUMIFS(СВЦЭМ!$E$39:$E$782,СВЦЭМ!$A$39:$A$782,$A203,СВЦЭМ!$B$39:$B$782,N$191)+'СЕТ СН'!$F$15</f>
        <v>271.59820903999997</v>
      </c>
      <c r="O203" s="36">
        <f>SUMIFS(СВЦЭМ!$E$39:$E$782,СВЦЭМ!$A$39:$A$782,$A203,СВЦЭМ!$B$39:$B$782,O$191)+'СЕТ СН'!$F$15</f>
        <v>267.32454037999997</v>
      </c>
      <c r="P203" s="36">
        <f>SUMIFS(СВЦЭМ!$E$39:$E$782,СВЦЭМ!$A$39:$A$782,$A203,СВЦЭМ!$B$39:$B$782,P$191)+'СЕТ СН'!$F$15</f>
        <v>268.69611744000002</v>
      </c>
      <c r="Q203" s="36">
        <f>SUMIFS(СВЦЭМ!$E$39:$E$782,СВЦЭМ!$A$39:$A$782,$A203,СВЦЭМ!$B$39:$B$782,Q$191)+'СЕТ СН'!$F$15</f>
        <v>270.12221534999998</v>
      </c>
      <c r="R203" s="36">
        <f>SUMIFS(СВЦЭМ!$E$39:$E$782,СВЦЭМ!$A$39:$A$782,$A203,СВЦЭМ!$B$39:$B$782,R$191)+'СЕТ СН'!$F$15</f>
        <v>253.62526120999999</v>
      </c>
      <c r="S203" s="36">
        <f>SUMIFS(СВЦЭМ!$E$39:$E$782,СВЦЭМ!$A$39:$A$782,$A203,СВЦЭМ!$B$39:$B$782,S$191)+'СЕТ СН'!$F$15</f>
        <v>244.50147877000001</v>
      </c>
      <c r="T203" s="36">
        <f>SUMIFS(СВЦЭМ!$E$39:$E$782,СВЦЭМ!$A$39:$A$782,$A203,СВЦЭМ!$B$39:$B$782,T$191)+'СЕТ СН'!$F$15</f>
        <v>243.79669558000001</v>
      </c>
      <c r="U203" s="36">
        <f>SUMIFS(СВЦЭМ!$E$39:$E$782,СВЦЭМ!$A$39:$A$782,$A203,СВЦЭМ!$B$39:$B$782,U$191)+'СЕТ СН'!$F$15</f>
        <v>257.97727786000002</v>
      </c>
      <c r="V203" s="36">
        <f>SUMIFS(СВЦЭМ!$E$39:$E$782,СВЦЭМ!$A$39:$A$782,$A203,СВЦЭМ!$B$39:$B$782,V$191)+'СЕТ СН'!$F$15</f>
        <v>277.82199228000002</v>
      </c>
      <c r="W203" s="36">
        <f>SUMIFS(СВЦЭМ!$E$39:$E$782,СВЦЭМ!$A$39:$A$782,$A203,СВЦЭМ!$B$39:$B$782,W$191)+'СЕТ СН'!$F$15</f>
        <v>278.79173560999999</v>
      </c>
      <c r="X203" s="36">
        <f>SUMIFS(СВЦЭМ!$E$39:$E$782,СВЦЭМ!$A$39:$A$782,$A203,СВЦЭМ!$B$39:$B$782,X$191)+'СЕТ СН'!$F$15</f>
        <v>277.55438713000001</v>
      </c>
      <c r="Y203" s="36">
        <f>SUMIFS(СВЦЭМ!$E$39:$E$782,СВЦЭМ!$A$39:$A$782,$A203,СВЦЭМ!$B$39:$B$782,Y$191)+'СЕТ СН'!$F$15</f>
        <v>286.27325769999999</v>
      </c>
    </row>
    <row r="204" spans="1:25" ht="15.75" x14ac:dyDescent="0.2">
      <c r="A204" s="35">
        <f t="shared" si="5"/>
        <v>44908</v>
      </c>
      <c r="B204" s="36">
        <f>SUMIFS(СВЦЭМ!$E$39:$E$782,СВЦЭМ!$A$39:$A$782,$A204,СВЦЭМ!$B$39:$B$782,B$191)+'СЕТ СН'!$F$15</f>
        <v>298.26247633999998</v>
      </c>
      <c r="C204" s="36">
        <f>SUMIFS(СВЦЭМ!$E$39:$E$782,СВЦЭМ!$A$39:$A$782,$A204,СВЦЭМ!$B$39:$B$782,C$191)+'СЕТ СН'!$F$15</f>
        <v>304.55526943000001</v>
      </c>
      <c r="D204" s="36">
        <f>SUMIFS(СВЦЭМ!$E$39:$E$782,СВЦЭМ!$A$39:$A$782,$A204,СВЦЭМ!$B$39:$B$782,D$191)+'СЕТ СН'!$F$15</f>
        <v>308.23248825000002</v>
      </c>
      <c r="E204" s="36">
        <f>SUMIFS(СВЦЭМ!$E$39:$E$782,СВЦЭМ!$A$39:$A$782,$A204,СВЦЭМ!$B$39:$B$782,E$191)+'СЕТ СН'!$F$15</f>
        <v>311.05928813000003</v>
      </c>
      <c r="F204" s="36">
        <f>SUMIFS(СВЦЭМ!$E$39:$E$782,СВЦЭМ!$A$39:$A$782,$A204,СВЦЭМ!$B$39:$B$782,F$191)+'СЕТ СН'!$F$15</f>
        <v>312.89266409999999</v>
      </c>
      <c r="G204" s="36">
        <f>SUMIFS(СВЦЭМ!$E$39:$E$782,СВЦЭМ!$A$39:$A$782,$A204,СВЦЭМ!$B$39:$B$782,G$191)+'СЕТ СН'!$F$15</f>
        <v>310.92683</v>
      </c>
      <c r="H204" s="36">
        <f>SUMIFS(СВЦЭМ!$E$39:$E$782,СВЦЭМ!$A$39:$A$782,$A204,СВЦЭМ!$B$39:$B$782,H$191)+'СЕТ СН'!$F$15</f>
        <v>302.77083481</v>
      </c>
      <c r="I204" s="36">
        <f>SUMIFS(СВЦЭМ!$E$39:$E$782,СВЦЭМ!$A$39:$A$782,$A204,СВЦЭМ!$B$39:$B$782,I$191)+'СЕТ СН'!$F$15</f>
        <v>296.84336653000003</v>
      </c>
      <c r="J204" s="36">
        <f>SUMIFS(СВЦЭМ!$E$39:$E$782,СВЦЭМ!$A$39:$A$782,$A204,СВЦЭМ!$B$39:$B$782,J$191)+'СЕТ СН'!$F$15</f>
        <v>298.22173887000002</v>
      </c>
      <c r="K204" s="36">
        <f>SUMIFS(СВЦЭМ!$E$39:$E$782,СВЦЭМ!$A$39:$A$782,$A204,СВЦЭМ!$B$39:$B$782,K$191)+'СЕТ СН'!$F$15</f>
        <v>292.56167116</v>
      </c>
      <c r="L204" s="36">
        <f>SUMIFS(СВЦЭМ!$E$39:$E$782,СВЦЭМ!$A$39:$A$782,$A204,СВЦЭМ!$B$39:$B$782,L$191)+'СЕТ СН'!$F$15</f>
        <v>290.73503514999999</v>
      </c>
      <c r="M204" s="36">
        <f>SUMIFS(СВЦЭМ!$E$39:$E$782,СВЦЭМ!$A$39:$A$782,$A204,СВЦЭМ!$B$39:$B$782,M$191)+'СЕТ СН'!$F$15</f>
        <v>292.89329774999999</v>
      </c>
      <c r="N204" s="36">
        <f>SUMIFS(СВЦЭМ!$E$39:$E$782,СВЦЭМ!$A$39:$A$782,$A204,СВЦЭМ!$B$39:$B$782,N$191)+'СЕТ СН'!$F$15</f>
        <v>293.58904317000002</v>
      </c>
      <c r="O204" s="36">
        <f>SUMIFS(СВЦЭМ!$E$39:$E$782,СВЦЭМ!$A$39:$A$782,$A204,СВЦЭМ!$B$39:$B$782,O$191)+'СЕТ СН'!$F$15</f>
        <v>304.28370761999997</v>
      </c>
      <c r="P204" s="36">
        <f>SUMIFS(СВЦЭМ!$E$39:$E$782,СВЦЭМ!$A$39:$A$782,$A204,СВЦЭМ!$B$39:$B$782,P$191)+'СЕТ СН'!$F$15</f>
        <v>305.71181676999998</v>
      </c>
      <c r="Q204" s="36">
        <f>SUMIFS(СВЦЭМ!$E$39:$E$782,СВЦЭМ!$A$39:$A$782,$A204,СВЦЭМ!$B$39:$B$782,Q$191)+'СЕТ СН'!$F$15</f>
        <v>302.27014369</v>
      </c>
      <c r="R204" s="36">
        <f>SUMIFS(СВЦЭМ!$E$39:$E$782,СВЦЭМ!$A$39:$A$782,$A204,СВЦЭМ!$B$39:$B$782,R$191)+'СЕТ СН'!$F$15</f>
        <v>291.59909590000001</v>
      </c>
      <c r="S204" s="36">
        <f>SUMIFS(СВЦЭМ!$E$39:$E$782,СВЦЭМ!$A$39:$A$782,$A204,СВЦЭМ!$B$39:$B$782,S$191)+'СЕТ СН'!$F$15</f>
        <v>286.51130155999999</v>
      </c>
      <c r="T204" s="36">
        <f>SUMIFS(СВЦЭМ!$E$39:$E$782,СВЦЭМ!$A$39:$A$782,$A204,СВЦЭМ!$B$39:$B$782,T$191)+'СЕТ СН'!$F$15</f>
        <v>282.94016955000001</v>
      </c>
      <c r="U204" s="36">
        <f>SUMIFS(СВЦЭМ!$E$39:$E$782,СВЦЭМ!$A$39:$A$782,$A204,СВЦЭМ!$B$39:$B$782,U$191)+'СЕТ СН'!$F$15</f>
        <v>278.78937635</v>
      </c>
      <c r="V204" s="36">
        <f>SUMIFS(СВЦЭМ!$E$39:$E$782,СВЦЭМ!$A$39:$A$782,$A204,СВЦЭМ!$B$39:$B$782,V$191)+'СЕТ СН'!$F$15</f>
        <v>280.58038900999998</v>
      </c>
      <c r="W204" s="36">
        <f>SUMIFS(СВЦЭМ!$E$39:$E$782,СВЦЭМ!$A$39:$A$782,$A204,СВЦЭМ!$B$39:$B$782,W$191)+'СЕТ СН'!$F$15</f>
        <v>289.60190161999998</v>
      </c>
      <c r="X204" s="36">
        <f>SUMIFS(СВЦЭМ!$E$39:$E$782,СВЦЭМ!$A$39:$A$782,$A204,СВЦЭМ!$B$39:$B$782,X$191)+'СЕТ СН'!$F$15</f>
        <v>290.72446438999998</v>
      </c>
      <c r="Y204" s="36">
        <f>SUMIFS(СВЦЭМ!$E$39:$E$782,СВЦЭМ!$A$39:$A$782,$A204,СВЦЭМ!$B$39:$B$782,Y$191)+'СЕТ СН'!$F$15</f>
        <v>298.96974729999999</v>
      </c>
    </row>
    <row r="205" spans="1:25" ht="15.75" x14ac:dyDescent="0.2">
      <c r="A205" s="35">
        <f t="shared" si="5"/>
        <v>44909</v>
      </c>
      <c r="B205" s="36">
        <f>SUMIFS(СВЦЭМ!$E$39:$E$782,СВЦЭМ!$A$39:$A$782,$A205,СВЦЭМ!$B$39:$B$782,B$191)+'СЕТ СН'!$F$15</f>
        <v>288.76850424999998</v>
      </c>
      <c r="C205" s="36">
        <f>SUMIFS(СВЦЭМ!$E$39:$E$782,СВЦЭМ!$A$39:$A$782,$A205,СВЦЭМ!$B$39:$B$782,C$191)+'СЕТ СН'!$F$15</f>
        <v>295.96468550999998</v>
      </c>
      <c r="D205" s="36">
        <f>SUMIFS(СВЦЭМ!$E$39:$E$782,СВЦЭМ!$A$39:$A$782,$A205,СВЦЭМ!$B$39:$B$782,D$191)+'СЕТ СН'!$F$15</f>
        <v>300.16822931000002</v>
      </c>
      <c r="E205" s="36">
        <f>SUMIFS(СВЦЭМ!$E$39:$E$782,СВЦЭМ!$A$39:$A$782,$A205,СВЦЭМ!$B$39:$B$782,E$191)+'СЕТ СН'!$F$15</f>
        <v>302.67225439999999</v>
      </c>
      <c r="F205" s="36">
        <f>SUMIFS(СВЦЭМ!$E$39:$E$782,СВЦЭМ!$A$39:$A$782,$A205,СВЦЭМ!$B$39:$B$782,F$191)+'СЕТ СН'!$F$15</f>
        <v>308.13826109000001</v>
      </c>
      <c r="G205" s="36">
        <f>SUMIFS(СВЦЭМ!$E$39:$E$782,СВЦЭМ!$A$39:$A$782,$A205,СВЦЭМ!$B$39:$B$782,G$191)+'СЕТ СН'!$F$15</f>
        <v>304.94921357999999</v>
      </c>
      <c r="H205" s="36">
        <f>SUMIFS(СВЦЭМ!$E$39:$E$782,СВЦЭМ!$A$39:$A$782,$A205,СВЦЭМ!$B$39:$B$782,H$191)+'СЕТ СН'!$F$15</f>
        <v>300.53822760999998</v>
      </c>
      <c r="I205" s="36">
        <f>SUMIFS(СВЦЭМ!$E$39:$E$782,СВЦЭМ!$A$39:$A$782,$A205,СВЦЭМ!$B$39:$B$782,I$191)+'СЕТ СН'!$F$15</f>
        <v>296.27061616999998</v>
      </c>
      <c r="J205" s="36">
        <f>SUMIFS(СВЦЭМ!$E$39:$E$782,СВЦЭМ!$A$39:$A$782,$A205,СВЦЭМ!$B$39:$B$782,J$191)+'СЕТ СН'!$F$15</f>
        <v>297.29967015</v>
      </c>
      <c r="K205" s="36">
        <f>SUMIFS(СВЦЭМ!$E$39:$E$782,СВЦЭМ!$A$39:$A$782,$A205,СВЦЭМ!$B$39:$B$782,K$191)+'СЕТ СН'!$F$15</f>
        <v>288.57070173</v>
      </c>
      <c r="L205" s="36">
        <f>SUMIFS(СВЦЭМ!$E$39:$E$782,СВЦЭМ!$A$39:$A$782,$A205,СВЦЭМ!$B$39:$B$782,L$191)+'СЕТ СН'!$F$15</f>
        <v>288.67984375999998</v>
      </c>
      <c r="M205" s="36">
        <f>SUMIFS(СВЦЭМ!$E$39:$E$782,СВЦЭМ!$A$39:$A$782,$A205,СВЦЭМ!$B$39:$B$782,M$191)+'СЕТ СН'!$F$15</f>
        <v>295.70276754000002</v>
      </c>
      <c r="N205" s="36">
        <f>SUMIFS(СВЦЭМ!$E$39:$E$782,СВЦЭМ!$A$39:$A$782,$A205,СВЦЭМ!$B$39:$B$782,N$191)+'СЕТ СН'!$F$15</f>
        <v>293.52760481000001</v>
      </c>
      <c r="O205" s="36">
        <f>SUMIFS(СВЦЭМ!$E$39:$E$782,СВЦЭМ!$A$39:$A$782,$A205,СВЦЭМ!$B$39:$B$782,O$191)+'СЕТ СН'!$F$15</f>
        <v>294.98882543000002</v>
      </c>
      <c r="P205" s="36">
        <f>SUMIFS(СВЦЭМ!$E$39:$E$782,СВЦЭМ!$A$39:$A$782,$A205,СВЦЭМ!$B$39:$B$782,P$191)+'СЕТ СН'!$F$15</f>
        <v>297.01546116999998</v>
      </c>
      <c r="Q205" s="36">
        <f>SUMIFS(СВЦЭМ!$E$39:$E$782,СВЦЭМ!$A$39:$A$782,$A205,СВЦЭМ!$B$39:$B$782,Q$191)+'СЕТ СН'!$F$15</f>
        <v>296.59300658000001</v>
      </c>
      <c r="R205" s="36">
        <f>SUMIFS(СВЦЭМ!$E$39:$E$782,СВЦЭМ!$A$39:$A$782,$A205,СВЦЭМ!$B$39:$B$782,R$191)+'СЕТ СН'!$F$15</f>
        <v>299.90870082999999</v>
      </c>
      <c r="S205" s="36">
        <f>SUMIFS(СВЦЭМ!$E$39:$E$782,СВЦЭМ!$A$39:$A$782,$A205,СВЦЭМ!$B$39:$B$782,S$191)+'СЕТ СН'!$F$15</f>
        <v>296.15989463</v>
      </c>
      <c r="T205" s="36">
        <f>SUMIFS(СВЦЭМ!$E$39:$E$782,СВЦЭМ!$A$39:$A$782,$A205,СВЦЭМ!$B$39:$B$782,T$191)+'СЕТ СН'!$F$15</f>
        <v>295.92584633000001</v>
      </c>
      <c r="U205" s="36">
        <f>SUMIFS(СВЦЭМ!$E$39:$E$782,СВЦЭМ!$A$39:$A$782,$A205,СВЦЭМ!$B$39:$B$782,U$191)+'СЕТ СН'!$F$15</f>
        <v>297.10426909</v>
      </c>
      <c r="V205" s="36">
        <f>SUMIFS(СВЦЭМ!$E$39:$E$782,СВЦЭМ!$A$39:$A$782,$A205,СВЦЭМ!$B$39:$B$782,V$191)+'СЕТ СН'!$F$15</f>
        <v>299.60430321000001</v>
      </c>
      <c r="W205" s="36">
        <f>SUMIFS(СВЦЭМ!$E$39:$E$782,СВЦЭМ!$A$39:$A$782,$A205,СВЦЭМ!$B$39:$B$782,W$191)+'СЕТ СН'!$F$15</f>
        <v>294.77800576999999</v>
      </c>
      <c r="X205" s="36">
        <f>SUMIFS(СВЦЭМ!$E$39:$E$782,СВЦЭМ!$A$39:$A$782,$A205,СВЦЭМ!$B$39:$B$782,X$191)+'СЕТ СН'!$F$15</f>
        <v>295.84051800999998</v>
      </c>
      <c r="Y205" s="36">
        <f>SUMIFS(СВЦЭМ!$E$39:$E$782,СВЦЭМ!$A$39:$A$782,$A205,СВЦЭМ!$B$39:$B$782,Y$191)+'СЕТ СН'!$F$15</f>
        <v>296.16389995999998</v>
      </c>
    </row>
    <row r="206" spans="1:25" ht="15.75" x14ac:dyDescent="0.2">
      <c r="A206" s="35">
        <f t="shared" si="5"/>
        <v>44910</v>
      </c>
      <c r="B206" s="36">
        <f>SUMIFS(СВЦЭМ!$E$39:$E$782,СВЦЭМ!$A$39:$A$782,$A206,СВЦЭМ!$B$39:$B$782,B$191)+'СЕТ СН'!$F$15</f>
        <v>281.41497687999998</v>
      </c>
      <c r="C206" s="36">
        <f>SUMIFS(СВЦЭМ!$E$39:$E$782,СВЦЭМ!$A$39:$A$782,$A206,СВЦЭМ!$B$39:$B$782,C$191)+'СЕТ СН'!$F$15</f>
        <v>283.71292865999999</v>
      </c>
      <c r="D206" s="36">
        <f>SUMIFS(СВЦЭМ!$E$39:$E$782,СВЦЭМ!$A$39:$A$782,$A206,СВЦЭМ!$B$39:$B$782,D$191)+'СЕТ СН'!$F$15</f>
        <v>286.70999936999999</v>
      </c>
      <c r="E206" s="36">
        <f>SUMIFS(СВЦЭМ!$E$39:$E$782,СВЦЭМ!$A$39:$A$782,$A206,СВЦЭМ!$B$39:$B$782,E$191)+'СЕТ СН'!$F$15</f>
        <v>291.46244201000002</v>
      </c>
      <c r="F206" s="36">
        <f>SUMIFS(СВЦЭМ!$E$39:$E$782,СВЦЭМ!$A$39:$A$782,$A206,СВЦЭМ!$B$39:$B$782,F$191)+'СЕТ СН'!$F$15</f>
        <v>300.47616603</v>
      </c>
      <c r="G206" s="36">
        <f>SUMIFS(СВЦЭМ!$E$39:$E$782,СВЦЭМ!$A$39:$A$782,$A206,СВЦЭМ!$B$39:$B$782,G$191)+'СЕТ СН'!$F$15</f>
        <v>295.41987131000002</v>
      </c>
      <c r="H206" s="36">
        <f>SUMIFS(СВЦЭМ!$E$39:$E$782,СВЦЭМ!$A$39:$A$782,$A206,СВЦЭМ!$B$39:$B$782,H$191)+'СЕТ СН'!$F$15</f>
        <v>289.03866799000002</v>
      </c>
      <c r="I206" s="36">
        <f>SUMIFS(СВЦЭМ!$E$39:$E$782,СВЦЭМ!$A$39:$A$782,$A206,СВЦЭМ!$B$39:$B$782,I$191)+'СЕТ СН'!$F$15</f>
        <v>277.17146650000001</v>
      </c>
      <c r="J206" s="36">
        <f>SUMIFS(СВЦЭМ!$E$39:$E$782,СВЦЭМ!$A$39:$A$782,$A206,СВЦЭМ!$B$39:$B$782,J$191)+'СЕТ СН'!$F$15</f>
        <v>271.1191121</v>
      </c>
      <c r="K206" s="36">
        <f>SUMIFS(СВЦЭМ!$E$39:$E$782,СВЦЭМ!$A$39:$A$782,$A206,СВЦЭМ!$B$39:$B$782,K$191)+'СЕТ СН'!$F$15</f>
        <v>268.94606696</v>
      </c>
      <c r="L206" s="36">
        <f>SUMIFS(СВЦЭМ!$E$39:$E$782,СВЦЭМ!$A$39:$A$782,$A206,СВЦЭМ!$B$39:$B$782,L$191)+'СЕТ СН'!$F$15</f>
        <v>266.01016401999999</v>
      </c>
      <c r="M206" s="36">
        <f>SUMIFS(СВЦЭМ!$E$39:$E$782,СВЦЭМ!$A$39:$A$782,$A206,СВЦЭМ!$B$39:$B$782,M$191)+'СЕТ СН'!$F$15</f>
        <v>267.61867762999998</v>
      </c>
      <c r="N206" s="36">
        <f>SUMIFS(СВЦЭМ!$E$39:$E$782,СВЦЭМ!$A$39:$A$782,$A206,СВЦЭМ!$B$39:$B$782,N$191)+'СЕТ СН'!$F$15</f>
        <v>271.31973877000001</v>
      </c>
      <c r="O206" s="36">
        <f>SUMIFS(СВЦЭМ!$E$39:$E$782,СВЦЭМ!$A$39:$A$782,$A206,СВЦЭМ!$B$39:$B$782,O$191)+'СЕТ СН'!$F$15</f>
        <v>273.08365715999997</v>
      </c>
      <c r="P206" s="36">
        <f>SUMIFS(СВЦЭМ!$E$39:$E$782,СВЦЭМ!$A$39:$A$782,$A206,СВЦЭМ!$B$39:$B$782,P$191)+'СЕТ СН'!$F$15</f>
        <v>275.95722834999998</v>
      </c>
      <c r="Q206" s="36">
        <f>SUMIFS(СВЦЭМ!$E$39:$E$782,СВЦЭМ!$A$39:$A$782,$A206,СВЦЭМ!$B$39:$B$782,Q$191)+'СЕТ СН'!$F$15</f>
        <v>277.81722996000002</v>
      </c>
      <c r="R206" s="36">
        <f>SUMIFS(СВЦЭМ!$E$39:$E$782,СВЦЭМ!$A$39:$A$782,$A206,СВЦЭМ!$B$39:$B$782,R$191)+'СЕТ СН'!$F$15</f>
        <v>279.40648670000002</v>
      </c>
      <c r="S206" s="36">
        <f>SUMIFS(СВЦЭМ!$E$39:$E$782,СВЦЭМ!$A$39:$A$782,$A206,СВЦЭМ!$B$39:$B$782,S$191)+'СЕТ СН'!$F$15</f>
        <v>271.64371511000002</v>
      </c>
      <c r="T206" s="36">
        <f>SUMIFS(СВЦЭМ!$E$39:$E$782,СВЦЭМ!$A$39:$A$782,$A206,СВЦЭМ!$B$39:$B$782,T$191)+'СЕТ СН'!$F$15</f>
        <v>263.89155808999999</v>
      </c>
      <c r="U206" s="36">
        <f>SUMIFS(СВЦЭМ!$E$39:$E$782,СВЦЭМ!$A$39:$A$782,$A206,СВЦЭМ!$B$39:$B$782,U$191)+'СЕТ СН'!$F$15</f>
        <v>264.26560763999998</v>
      </c>
      <c r="V206" s="36">
        <f>SUMIFS(СВЦЭМ!$E$39:$E$782,СВЦЭМ!$A$39:$A$782,$A206,СВЦЭМ!$B$39:$B$782,V$191)+'СЕТ СН'!$F$15</f>
        <v>264.33140478000001</v>
      </c>
      <c r="W206" s="36">
        <f>SUMIFS(СВЦЭМ!$E$39:$E$782,СВЦЭМ!$A$39:$A$782,$A206,СВЦЭМ!$B$39:$B$782,W$191)+'СЕТ СН'!$F$15</f>
        <v>267.98837878000001</v>
      </c>
      <c r="X206" s="36">
        <f>SUMIFS(СВЦЭМ!$E$39:$E$782,СВЦЭМ!$A$39:$A$782,$A206,СВЦЭМ!$B$39:$B$782,X$191)+'СЕТ СН'!$F$15</f>
        <v>270.22367773000002</v>
      </c>
      <c r="Y206" s="36">
        <f>SUMIFS(СВЦЭМ!$E$39:$E$782,СВЦЭМ!$A$39:$A$782,$A206,СВЦЭМ!$B$39:$B$782,Y$191)+'СЕТ СН'!$F$15</f>
        <v>275.35612703999999</v>
      </c>
    </row>
    <row r="207" spans="1:25" ht="15.75" x14ac:dyDescent="0.2">
      <c r="A207" s="35">
        <f t="shared" si="5"/>
        <v>44911</v>
      </c>
      <c r="B207" s="36">
        <f>SUMIFS(СВЦЭМ!$E$39:$E$782,СВЦЭМ!$A$39:$A$782,$A207,СВЦЭМ!$B$39:$B$782,B$191)+'СЕТ СН'!$F$15</f>
        <v>307.05920873999997</v>
      </c>
      <c r="C207" s="36">
        <f>SUMIFS(СВЦЭМ!$E$39:$E$782,СВЦЭМ!$A$39:$A$782,$A207,СВЦЭМ!$B$39:$B$782,C$191)+'СЕТ СН'!$F$15</f>
        <v>310.89583534000002</v>
      </c>
      <c r="D207" s="36">
        <f>SUMIFS(СВЦЭМ!$E$39:$E$782,СВЦЭМ!$A$39:$A$782,$A207,СВЦЭМ!$B$39:$B$782,D$191)+'СЕТ СН'!$F$15</f>
        <v>311.56875805999999</v>
      </c>
      <c r="E207" s="36">
        <f>SUMIFS(СВЦЭМ!$E$39:$E$782,СВЦЭМ!$A$39:$A$782,$A207,СВЦЭМ!$B$39:$B$782,E$191)+'СЕТ СН'!$F$15</f>
        <v>308.77018191000002</v>
      </c>
      <c r="F207" s="36">
        <f>SUMIFS(СВЦЭМ!$E$39:$E$782,СВЦЭМ!$A$39:$A$782,$A207,СВЦЭМ!$B$39:$B$782,F$191)+'СЕТ СН'!$F$15</f>
        <v>306.73304671</v>
      </c>
      <c r="G207" s="36">
        <f>SUMIFS(СВЦЭМ!$E$39:$E$782,СВЦЭМ!$A$39:$A$782,$A207,СВЦЭМ!$B$39:$B$782,G$191)+'СЕТ СН'!$F$15</f>
        <v>302.18108445000001</v>
      </c>
      <c r="H207" s="36">
        <f>SUMIFS(СВЦЭМ!$E$39:$E$782,СВЦЭМ!$A$39:$A$782,$A207,СВЦЭМ!$B$39:$B$782,H$191)+'СЕТ СН'!$F$15</f>
        <v>291.85907599000001</v>
      </c>
      <c r="I207" s="36">
        <f>SUMIFS(СВЦЭМ!$E$39:$E$782,СВЦЭМ!$A$39:$A$782,$A207,СВЦЭМ!$B$39:$B$782,I$191)+'СЕТ СН'!$F$15</f>
        <v>287.16694713999999</v>
      </c>
      <c r="J207" s="36">
        <f>SUMIFS(СВЦЭМ!$E$39:$E$782,СВЦЭМ!$A$39:$A$782,$A207,СВЦЭМ!$B$39:$B$782,J$191)+'СЕТ СН'!$F$15</f>
        <v>282.28832706999998</v>
      </c>
      <c r="K207" s="36">
        <f>SUMIFS(СВЦЭМ!$E$39:$E$782,СВЦЭМ!$A$39:$A$782,$A207,СВЦЭМ!$B$39:$B$782,K$191)+'СЕТ СН'!$F$15</f>
        <v>279.06491025000003</v>
      </c>
      <c r="L207" s="36">
        <f>SUMIFS(СВЦЭМ!$E$39:$E$782,СВЦЭМ!$A$39:$A$782,$A207,СВЦЭМ!$B$39:$B$782,L$191)+'СЕТ СН'!$F$15</f>
        <v>280.32825888999997</v>
      </c>
      <c r="M207" s="36">
        <f>SUMIFS(СВЦЭМ!$E$39:$E$782,СВЦЭМ!$A$39:$A$782,$A207,СВЦЭМ!$B$39:$B$782,M$191)+'СЕТ СН'!$F$15</f>
        <v>283.40762009999997</v>
      </c>
      <c r="N207" s="36">
        <f>SUMIFS(СВЦЭМ!$E$39:$E$782,СВЦЭМ!$A$39:$A$782,$A207,СВЦЭМ!$B$39:$B$782,N$191)+'СЕТ СН'!$F$15</f>
        <v>288.60282365</v>
      </c>
      <c r="O207" s="36">
        <f>SUMIFS(СВЦЭМ!$E$39:$E$782,СВЦЭМ!$A$39:$A$782,$A207,СВЦЭМ!$B$39:$B$782,O$191)+'СЕТ СН'!$F$15</f>
        <v>293.82627790999999</v>
      </c>
      <c r="P207" s="36">
        <f>SUMIFS(СВЦЭМ!$E$39:$E$782,СВЦЭМ!$A$39:$A$782,$A207,СВЦЭМ!$B$39:$B$782,P$191)+'СЕТ СН'!$F$15</f>
        <v>297.33384340999999</v>
      </c>
      <c r="Q207" s="36">
        <f>SUMIFS(СВЦЭМ!$E$39:$E$782,СВЦЭМ!$A$39:$A$782,$A207,СВЦЭМ!$B$39:$B$782,Q$191)+'СЕТ СН'!$F$15</f>
        <v>297.13368646999999</v>
      </c>
      <c r="R207" s="36">
        <f>SUMIFS(СВЦЭМ!$E$39:$E$782,СВЦЭМ!$A$39:$A$782,$A207,СВЦЭМ!$B$39:$B$782,R$191)+'СЕТ СН'!$F$15</f>
        <v>294.53735231000002</v>
      </c>
      <c r="S207" s="36">
        <f>SUMIFS(СВЦЭМ!$E$39:$E$782,СВЦЭМ!$A$39:$A$782,$A207,СВЦЭМ!$B$39:$B$782,S$191)+'СЕТ СН'!$F$15</f>
        <v>284.79463636000003</v>
      </c>
      <c r="T207" s="36">
        <f>SUMIFS(СВЦЭМ!$E$39:$E$782,СВЦЭМ!$A$39:$A$782,$A207,СВЦЭМ!$B$39:$B$782,T$191)+'СЕТ СН'!$F$15</f>
        <v>278.71637697</v>
      </c>
      <c r="U207" s="36">
        <f>SUMIFS(СВЦЭМ!$E$39:$E$782,СВЦЭМ!$A$39:$A$782,$A207,СВЦЭМ!$B$39:$B$782,U$191)+'СЕТ СН'!$F$15</f>
        <v>280.18883542999998</v>
      </c>
      <c r="V207" s="36">
        <f>SUMIFS(СВЦЭМ!$E$39:$E$782,СВЦЭМ!$A$39:$A$782,$A207,СВЦЭМ!$B$39:$B$782,V$191)+'СЕТ СН'!$F$15</f>
        <v>283.61120145000001</v>
      </c>
      <c r="W207" s="36">
        <f>SUMIFS(СВЦЭМ!$E$39:$E$782,СВЦЭМ!$A$39:$A$782,$A207,СВЦЭМ!$B$39:$B$782,W$191)+'СЕТ СН'!$F$15</f>
        <v>286.03250227000001</v>
      </c>
      <c r="X207" s="36">
        <f>SUMIFS(СВЦЭМ!$E$39:$E$782,СВЦЭМ!$A$39:$A$782,$A207,СВЦЭМ!$B$39:$B$782,X$191)+'СЕТ СН'!$F$15</f>
        <v>293.39869546</v>
      </c>
      <c r="Y207" s="36">
        <f>SUMIFS(СВЦЭМ!$E$39:$E$782,СВЦЭМ!$A$39:$A$782,$A207,СВЦЭМ!$B$39:$B$782,Y$191)+'СЕТ СН'!$F$15</f>
        <v>300.21897330000002</v>
      </c>
    </row>
    <row r="208" spans="1:25" ht="15.75" x14ac:dyDescent="0.2">
      <c r="A208" s="35">
        <f t="shared" si="5"/>
        <v>44912</v>
      </c>
      <c r="B208" s="36">
        <f>SUMIFS(СВЦЭМ!$E$39:$E$782,СВЦЭМ!$A$39:$A$782,$A208,СВЦЭМ!$B$39:$B$782,B$191)+'СЕТ СН'!$F$15</f>
        <v>281.98355398000001</v>
      </c>
      <c r="C208" s="36">
        <f>SUMIFS(СВЦЭМ!$E$39:$E$782,СВЦЭМ!$A$39:$A$782,$A208,СВЦЭМ!$B$39:$B$782,C$191)+'СЕТ СН'!$F$15</f>
        <v>279.10533276000001</v>
      </c>
      <c r="D208" s="36">
        <f>SUMIFS(СВЦЭМ!$E$39:$E$782,СВЦЭМ!$A$39:$A$782,$A208,СВЦЭМ!$B$39:$B$782,D$191)+'СЕТ СН'!$F$15</f>
        <v>280.73802114</v>
      </c>
      <c r="E208" s="36">
        <f>SUMIFS(СВЦЭМ!$E$39:$E$782,СВЦЭМ!$A$39:$A$782,$A208,СВЦЭМ!$B$39:$B$782,E$191)+'СЕТ СН'!$F$15</f>
        <v>280.06724451999997</v>
      </c>
      <c r="F208" s="36">
        <f>SUMIFS(СВЦЭМ!$E$39:$E$782,СВЦЭМ!$A$39:$A$782,$A208,СВЦЭМ!$B$39:$B$782,F$191)+'СЕТ СН'!$F$15</f>
        <v>286.45782886000001</v>
      </c>
      <c r="G208" s="36">
        <f>SUMIFS(СВЦЭМ!$E$39:$E$782,СВЦЭМ!$A$39:$A$782,$A208,СВЦЭМ!$B$39:$B$782,G$191)+'СЕТ СН'!$F$15</f>
        <v>283.73296205999998</v>
      </c>
      <c r="H208" s="36">
        <f>SUMIFS(СВЦЭМ!$E$39:$E$782,СВЦЭМ!$A$39:$A$782,$A208,СВЦЭМ!$B$39:$B$782,H$191)+'СЕТ СН'!$F$15</f>
        <v>279.61271982</v>
      </c>
      <c r="I208" s="36">
        <f>SUMIFS(СВЦЭМ!$E$39:$E$782,СВЦЭМ!$A$39:$A$782,$A208,СВЦЭМ!$B$39:$B$782,I$191)+'СЕТ СН'!$F$15</f>
        <v>285.95609297999999</v>
      </c>
      <c r="J208" s="36">
        <f>SUMIFS(СВЦЭМ!$E$39:$E$782,СВЦЭМ!$A$39:$A$782,$A208,СВЦЭМ!$B$39:$B$782,J$191)+'СЕТ СН'!$F$15</f>
        <v>282.94582565000002</v>
      </c>
      <c r="K208" s="36">
        <f>SUMIFS(СВЦЭМ!$E$39:$E$782,СВЦЭМ!$A$39:$A$782,$A208,СВЦЭМ!$B$39:$B$782,K$191)+'СЕТ СН'!$F$15</f>
        <v>275.15903234000001</v>
      </c>
      <c r="L208" s="36">
        <f>SUMIFS(СВЦЭМ!$E$39:$E$782,СВЦЭМ!$A$39:$A$782,$A208,СВЦЭМ!$B$39:$B$782,L$191)+'СЕТ СН'!$F$15</f>
        <v>270.82044694000001</v>
      </c>
      <c r="M208" s="36">
        <f>SUMIFS(СВЦЭМ!$E$39:$E$782,СВЦЭМ!$A$39:$A$782,$A208,СВЦЭМ!$B$39:$B$782,M$191)+'СЕТ СН'!$F$15</f>
        <v>270.96093425999999</v>
      </c>
      <c r="N208" s="36">
        <f>SUMIFS(СВЦЭМ!$E$39:$E$782,СВЦЭМ!$A$39:$A$782,$A208,СВЦЭМ!$B$39:$B$782,N$191)+'СЕТ СН'!$F$15</f>
        <v>278.01189023000001</v>
      </c>
      <c r="O208" s="36">
        <f>SUMIFS(СВЦЭМ!$E$39:$E$782,СВЦЭМ!$A$39:$A$782,$A208,СВЦЭМ!$B$39:$B$782,O$191)+'СЕТ СН'!$F$15</f>
        <v>275.32020903</v>
      </c>
      <c r="P208" s="36">
        <f>SUMIFS(СВЦЭМ!$E$39:$E$782,СВЦЭМ!$A$39:$A$782,$A208,СВЦЭМ!$B$39:$B$782,P$191)+'СЕТ СН'!$F$15</f>
        <v>278.66031551999998</v>
      </c>
      <c r="Q208" s="36">
        <f>SUMIFS(СВЦЭМ!$E$39:$E$782,СВЦЭМ!$A$39:$A$782,$A208,СВЦЭМ!$B$39:$B$782,Q$191)+'СЕТ СН'!$F$15</f>
        <v>277.77435179000003</v>
      </c>
      <c r="R208" s="36">
        <f>SUMIFS(СВЦЭМ!$E$39:$E$782,СВЦЭМ!$A$39:$A$782,$A208,СВЦЭМ!$B$39:$B$782,R$191)+'СЕТ СН'!$F$15</f>
        <v>277.46221861999999</v>
      </c>
      <c r="S208" s="36">
        <f>SUMIFS(СВЦЭМ!$E$39:$E$782,СВЦЭМ!$A$39:$A$782,$A208,СВЦЭМ!$B$39:$B$782,S$191)+'СЕТ СН'!$F$15</f>
        <v>268.65705607000001</v>
      </c>
      <c r="T208" s="36">
        <f>SUMIFS(СВЦЭМ!$E$39:$E$782,СВЦЭМ!$A$39:$A$782,$A208,СВЦЭМ!$B$39:$B$782,T$191)+'СЕТ СН'!$F$15</f>
        <v>261.33893094000001</v>
      </c>
      <c r="U208" s="36">
        <f>SUMIFS(СВЦЭМ!$E$39:$E$782,СВЦЭМ!$A$39:$A$782,$A208,СВЦЭМ!$B$39:$B$782,U$191)+'СЕТ СН'!$F$15</f>
        <v>264.65715841999997</v>
      </c>
      <c r="V208" s="36">
        <f>SUMIFS(СВЦЭМ!$E$39:$E$782,СВЦЭМ!$A$39:$A$782,$A208,СВЦЭМ!$B$39:$B$782,V$191)+'СЕТ СН'!$F$15</f>
        <v>268.82714461</v>
      </c>
      <c r="W208" s="36">
        <f>SUMIFS(СВЦЭМ!$E$39:$E$782,СВЦЭМ!$A$39:$A$782,$A208,СВЦЭМ!$B$39:$B$782,W$191)+'СЕТ СН'!$F$15</f>
        <v>270.09624286000002</v>
      </c>
      <c r="X208" s="36">
        <f>SUMIFS(СВЦЭМ!$E$39:$E$782,СВЦЭМ!$A$39:$A$782,$A208,СВЦЭМ!$B$39:$B$782,X$191)+'СЕТ СН'!$F$15</f>
        <v>272.06588198999998</v>
      </c>
      <c r="Y208" s="36">
        <f>SUMIFS(СВЦЭМ!$E$39:$E$782,СВЦЭМ!$A$39:$A$782,$A208,СВЦЭМ!$B$39:$B$782,Y$191)+'СЕТ СН'!$F$15</f>
        <v>272.60178304999999</v>
      </c>
    </row>
    <row r="209" spans="1:25" ht="15.75" x14ac:dyDescent="0.2">
      <c r="A209" s="35">
        <f t="shared" si="5"/>
        <v>44913</v>
      </c>
      <c r="B209" s="36">
        <f>SUMIFS(СВЦЭМ!$E$39:$E$782,СВЦЭМ!$A$39:$A$782,$A209,СВЦЭМ!$B$39:$B$782,B$191)+'СЕТ СН'!$F$15</f>
        <v>295.55844710000002</v>
      </c>
      <c r="C209" s="36">
        <f>SUMIFS(СВЦЭМ!$E$39:$E$782,СВЦЭМ!$A$39:$A$782,$A209,СВЦЭМ!$B$39:$B$782,C$191)+'СЕТ СН'!$F$15</f>
        <v>297.40548619999998</v>
      </c>
      <c r="D209" s="36">
        <f>SUMIFS(СВЦЭМ!$E$39:$E$782,СВЦЭМ!$A$39:$A$782,$A209,СВЦЭМ!$B$39:$B$782,D$191)+'СЕТ СН'!$F$15</f>
        <v>298.43848157999997</v>
      </c>
      <c r="E209" s="36">
        <f>SUMIFS(СВЦЭМ!$E$39:$E$782,СВЦЭМ!$A$39:$A$782,$A209,СВЦЭМ!$B$39:$B$782,E$191)+'СЕТ СН'!$F$15</f>
        <v>298.09377381000002</v>
      </c>
      <c r="F209" s="36">
        <f>SUMIFS(СВЦЭМ!$E$39:$E$782,СВЦЭМ!$A$39:$A$782,$A209,СВЦЭМ!$B$39:$B$782,F$191)+'СЕТ СН'!$F$15</f>
        <v>301.63218072000001</v>
      </c>
      <c r="G209" s="36">
        <f>SUMIFS(СВЦЭМ!$E$39:$E$782,СВЦЭМ!$A$39:$A$782,$A209,СВЦЭМ!$B$39:$B$782,G$191)+'СЕТ СН'!$F$15</f>
        <v>303.52634326999998</v>
      </c>
      <c r="H209" s="36">
        <f>SUMIFS(СВЦЭМ!$E$39:$E$782,СВЦЭМ!$A$39:$A$782,$A209,СВЦЭМ!$B$39:$B$782,H$191)+'СЕТ СН'!$F$15</f>
        <v>298.92838344</v>
      </c>
      <c r="I209" s="36">
        <f>SUMIFS(СВЦЭМ!$E$39:$E$782,СВЦЭМ!$A$39:$A$782,$A209,СВЦЭМ!$B$39:$B$782,I$191)+'СЕТ СН'!$F$15</f>
        <v>294.00692225</v>
      </c>
      <c r="J209" s="36">
        <f>SUMIFS(СВЦЭМ!$E$39:$E$782,СВЦЭМ!$A$39:$A$782,$A209,СВЦЭМ!$B$39:$B$782,J$191)+'СЕТ СН'!$F$15</f>
        <v>289.97139725</v>
      </c>
      <c r="K209" s="36">
        <f>SUMIFS(СВЦЭМ!$E$39:$E$782,СВЦЭМ!$A$39:$A$782,$A209,СВЦЭМ!$B$39:$B$782,K$191)+'СЕТ СН'!$F$15</f>
        <v>279.87090358</v>
      </c>
      <c r="L209" s="36">
        <f>SUMIFS(СВЦЭМ!$E$39:$E$782,СВЦЭМ!$A$39:$A$782,$A209,СВЦЭМ!$B$39:$B$782,L$191)+'СЕТ СН'!$F$15</f>
        <v>273.77214665999998</v>
      </c>
      <c r="M209" s="36">
        <f>SUMIFS(СВЦЭМ!$E$39:$E$782,СВЦЭМ!$A$39:$A$782,$A209,СВЦЭМ!$B$39:$B$782,M$191)+'СЕТ СН'!$F$15</f>
        <v>272.27440732000002</v>
      </c>
      <c r="N209" s="36">
        <f>SUMIFS(СВЦЭМ!$E$39:$E$782,СВЦЭМ!$A$39:$A$782,$A209,СВЦЭМ!$B$39:$B$782,N$191)+'СЕТ СН'!$F$15</f>
        <v>277.89408408999998</v>
      </c>
      <c r="O209" s="36">
        <f>SUMIFS(СВЦЭМ!$E$39:$E$782,СВЦЭМ!$A$39:$A$782,$A209,СВЦЭМ!$B$39:$B$782,O$191)+'СЕТ СН'!$F$15</f>
        <v>278.22750041</v>
      </c>
      <c r="P209" s="36">
        <f>SUMIFS(СВЦЭМ!$E$39:$E$782,СВЦЭМ!$A$39:$A$782,$A209,СВЦЭМ!$B$39:$B$782,P$191)+'СЕТ СН'!$F$15</f>
        <v>280.80877254000001</v>
      </c>
      <c r="Q209" s="36">
        <f>SUMIFS(СВЦЭМ!$E$39:$E$782,СВЦЭМ!$A$39:$A$782,$A209,СВЦЭМ!$B$39:$B$782,Q$191)+'СЕТ СН'!$F$15</f>
        <v>279.2019143</v>
      </c>
      <c r="R209" s="36">
        <f>SUMIFS(СВЦЭМ!$E$39:$E$782,СВЦЭМ!$A$39:$A$782,$A209,СВЦЭМ!$B$39:$B$782,R$191)+'СЕТ СН'!$F$15</f>
        <v>281.89182129</v>
      </c>
      <c r="S209" s="36">
        <f>SUMIFS(СВЦЭМ!$E$39:$E$782,СВЦЭМ!$A$39:$A$782,$A209,СВЦЭМ!$B$39:$B$782,S$191)+'СЕТ СН'!$F$15</f>
        <v>274.55912547000003</v>
      </c>
      <c r="T209" s="36">
        <f>SUMIFS(СВЦЭМ!$E$39:$E$782,СВЦЭМ!$A$39:$A$782,$A209,СВЦЭМ!$B$39:$B$782,T$191)+'СЕТ СН'!$F$15</f>
        <v>265.92272967000002</v>
      </c>
      <c r="U209" s="36">
        <f>SUMIFS(СВЦЭМ!$E$39:$E$782,СВЦЭМ!$A$39:$A$782,$A209,СВЦЭМ!$B$39:$B$782,U$191)+'СЕТ СН'!$F$15</f>
        <v>268.58745719000001</v>
      </c>
      <c r="V209" s="36">
        <f>SUMIFS(СВЦЭМ!$E$39:$E$782,СВЦЭМ!$A$39:$A$782,$A209,СВЦЭМ!$B$39:$B$782,V$191)+'СЕТ СН'!$F$15</f>
        <v>272.27112871999998</v>
      </c>
      <c r="W209" s="36">
        <f>SUMIFS(СВЦЭМ!$E$39:$E$782,СВЦЭМ!$A$39:$A$782,$A209,СВЦЭМ!$B$39:$B$782,W$191)+'СЕТ СН'!$F$15</f>
        <v>273.21777075</v>
      </c>
      <c r="X209" s="36">
        <f>SUMIFS(СВЦЭМ!$E$39:$E$782,СВЦЭМ!$A$39:$A$782,$A209,СВЦЭМ!$B$39:$B$782,X$191)+'СЕТ СН'!$F$15</f>
        <v>278.49312215999998</v>
      </c>
      <c r="Y209" s="36">
        <f>SUMIFS(СВЦЭМ!$E$39:$E$782,СВЦЭМ!$A$39:$A$782,$A209,СВЦЭМ!$B$39:$B$782,Y$191)+'СЕТ СН'!$F$15</f>
        <v>284.10632143999999</v>
      </c>
    </row>
    <row r="210" spans="1:25" ht="15.75" x14ac:dyDescent="0.2">
      <c r="A210" s="35">
        <f t="shared" si="5"/>
        <v>44914</v>
      </c>
      <c r="B210" s="36">
        <f>SUMIFS(СВЦЭМ!$E$39:$E$782,СВЦЭМ!$A$39:$A$782,$A210,СВЦЭМ!$B$39:$B$782,B$191)+'СЕТ СН'!$F$15</f>
        <v>285.15888379</v>
      </c>
      <c r="C210" s="36">
        <f>SUMIFS(СВЦЭМ!$E$39:$E$782,СВЦЭМ!$A$39:$A$782,$A210,СВЦЭМ!$B$39:$B$782,C$191)+'СЕТ СН'!$F$15</f>
        <v>289.81118608999998</v>
      </c>
      <c r="D210" s="36">
        <f>SUMIFS(СВЦЭМ!$E$39:$E$782,СВЦЭМ!$A$39:$A$782,$A210,СВЦЭМ!$B$39:$B$782,D$191)+'СЕТ СН'!$F$15</f>
        <v>297.58460001999998</v>
      </c>
      <c r="E210" s="36">
        <f>SUMIFS(СВЦЭМ!$E$39:$E$782,СВЦЭМ!$A$39:$A$782,$A210,СВЦЭМ!$B$39:$B$782,E$191)+'СЕТ СН'!$F$15</f>
        <v>297.88006042000001</v>
      </c>
      <c r="F210" s="36">
        <f>SUMIFS(СВЦЭМ!$E$39:$E$782,СВЦЭМ!$A$39:$A$782,$A210,СВЦЭМ!$B$39:$B$782,F$191)+'СЕТ СН'!$F$15</f>
        <v>299.49039683000001</v>
      </c>
      <c r="G210" s="36">
        <f>SUMIFS(СВЦЭМ!$E$39:$E$782,СВЦЭМ!$A$39:$A$782,$A210,СВЦЭМ!$B$39:$B$782,G$191)+'СЕТ СН'!$F$15</f>
        <v>299.26077776</v>
      </c>
      <c r="H210" s="36">
        <f>SUMIFS(СВЦЭМ!$E$39:$E$782,СВЦЭМ!$A$39:$A$782,$A210,СВЦЭМ!$B$39:$B$782,H$191)+'СЕТ СН'!$F$15</f>
        <v>297.06211639000003</v>
      </c>
      <c r="I210" s="36">
        <f>SUMIFS(СВЦЭМ!$E$39:$E$782,СВЦЭМ!$A$39:$A$782,$A210,СВЦЭМ!$B$39:$B$782,I$191)+'СЕТ СН'!$F$15</f>
        <v>293.53463142999999</v>
      </c>
      <c r="J210" s="36">
        <f>SUMIFS(СВЦЭМ!$E$39:$E$782,СВЦЭМ!$A$39:$A$782,$A210,СВЦЭМ!$B$39:$B$782,J$191)+'СЕТ СН'!$F$15</f>
        <v>291.83212293999998</v>
      </c>
      <c r="K210" s="36">
        <f>SUMIFS(СВЦЭМ!$E$39:$E$782,СВЦЭМ!$A$39:$A$782,$A210,СВЦЭМ!$B$39:$B$782,K$191)+'СЕТ СН'!$F$15</f>
        <v>287.60292788999999</v>
      </c>
      <c r="L210" s="36">
        <f>SUMIFS(СВЦЭМ!$E$39:$E$782,СВЦЭМ!$A$39:$A$782,$A210,СВЦЭМ!$B$39:$B$782,L$191)+'СЕТ СН'!$F$15</f>
        <v>289.43940501999998</v>
      </c>
      <c r="M210" s="36">
        <f>SUMIFS(СВЦЭМ!$E$39:$E$782,СВЦЭМ!$A$39:$A$782,$A210,СВЦЭМ!$B$39:$B$782,M$191)+'СЕТ СН'!$F$15</f>
        <v>289.96972062999998</v>
      </c>
      <c r="N210" s="36">
        <f>SUMIFS(СВЦЭМ!$E$39:$E$782,СВЦЭМ!$A$39:$A$782,$A210,СВЦЭМ!$B$39:$B$782,N$191)+'СЕТ СН'!$F$15</f>
        <v>294.75315661000002</v>
      </c>
      <c r="O210" s="36">
        <f>SUMIFS(СВЦЭМ!$E$39:$E$782,СВЦЭМ!$A$39:$A$782,$A210,СВЦЭМ!$B$39:$B$782,O$191)+'СЕТ СН'!$F$15</f>
        <v>295.86483107999999</v>
      </c>
      <c r="P210" s="36">
        <f>SUMIFS(СВЦЭМ!$E$39:$E$782,СВЦЭМ!$A$39:$A$782,$A210,СВЦЭМ!$B$39:$B$782,P$191)+'СЕТ СН'!$F$15</f>
        <v>298.00701998</v>
      </c>
      <c r="Q210" s="36">
        <f>SUMIFS(СВЦЭМ!$E$39:$E$782,СВЦЭМ!$A$39:$A$782,$A210,СВЦЭМ!$B$39:$B$782,Q$191)+'СЕТ СН'!$F$15</f>
        <v>297.35912760000002</v>
      </c>
      <c r="R210" s="36">
        <f>SUMIFS(СВЦЭМ!$E$39:$E$782,СВЦЭМ!$A$39:$A$782,$A210,СВЦЭМ!$B$39:$B$782,R$191)+'СЕТ СН'!$F$15</f>
        <v>295.91949979999998</v>
      </c>
      <c r="S210" s="36">
        <f>SUMIFS(СВЦЭМ!$E$39:$E$782,СВЦЭМ!$A$39:$A$782,$A210,СВЦЭМ!$B$39:$B$782,S$191)+'СЕТ СН'!$F$15</f>
        <v>293.56527649999998</v>
      </c>
      <c r="T210" s="36">
        <f>SUMIFS(СВЦЭМ!$E$39:$E$782,СВЦЭМ!$A$39:$A$782,$A210,СВЦЭМ!$B$39:$B$782,T$191)+'СЕТ СН'!$F$15</f>
        <v>277.81341067</v>
      </c>
      <c r="U210" s="36">
        <f>SUMIFS(СВЦЭМ!$E$39:$E$782,СВЦЭМ!$A$39:$A$782,$A210,СВЦЭМ!$B$39:$B$782,U$191)+'СЕТ СН'!$F$15</f>
        <v>286.08953158999998</v>
      </c>
      <c r="V210" s="36">
        <f>SUMIFS(СВЦЭМ!$E$39:$E$782,СВЦЭМ!$A$39:$A$782,$A210,СВЦЭМ!$B$39:$B$782,V$191)+'СЕТ СН'!$F$15</f>
        <v>287.09847956999999</v>
      </c>
      <c r="W210" s="36">
        <f>SUMIFS(СВЦЭМ!$E$39:$E$782,СВЦЭМ!$A$39:$A$782,$A210,СВЦЭМ!$B$39:$B$782,W$191)+'СЕТ СН'!$F$15</f>
        <v>292.36768296999998</v>
      </c>
      <c r="X210" s="36">
        <f>SUMIFS(СВЦЭМ!$E$39:$E$782,СВЦЭМ!$A$39:$A$782,$A210,СВЦЭМ!$B$39:$B$782,X$191)+'СЕТ СН'!$F$15</f>
        <v>293.91079908</v>
      </c>
      <c r="Y210" s="36">
        <f>SUMIFS(СВЦЭМ!$E$39:$E$782,СВЦЭМ!$A$39:$A$782,$A210,СВЦЭМ!$B$39:$B$782,Y$191)+'СЕТ СН'!$F$15</f>
        <v>295.88822883</v>
      </c>
    </row>
    <row r="211" spans="1:25" ht="15.75" x14ac:dyDescent="0.2">
      <c r="A211" s="35">
        <f t="shared" si="5"/>
        <v>44915</v>
      </c>
      <c r="B211" s="36">
        <f>SUMIFS(СВЦЭМ!$E$39:$E$782,СВЦЭМ!$A$39:$A$782,$A211,СВЦЭМ!$B$39:$B$782,B$191)+'СЕТ СН'!$F$15</f>
        <v>288.07716497000001</v>
      </c>
      <c r="C211" s="36">
        <f>SUMIFS(СВЦЭМ!$E$39:$E$782,СВЦЭМ!$A$39:$A$782,$A211,СВЦЭМ!$B$39:$B$782,C$191)+'СЕТ СН'!$F$15</f>
        <v>291.64460180999998</v>
      </c>
      <c r="D211" s="36">
        <f>SUMIFS(СВЦЭМ!$E$39:$E$782,СВЦЭМ!$A$39:$A$782,$A211,СВЦЭМ!$B$39:$B$782,D$191)+'СЕТ СН'!$F$15</f>
        <v>291.78716420000001</v>
      </c>
      <c r="E211" s="36">
        <f>SUMIFS(СВЦЭМ!$E$39:$E$782,СВЦЭМ!$A$39:$A$782,$A211,СВЦЭМ!$B$39:$B$782,E$191)+'СЕТ СН'!$F$15</f>
        <v>292.83801949999997</v>
      </c>
      <c r="F211" s="36">
        <f>SUMIFS(СВЦЭМ!$E$39:$E$782,СВЦЭМ!$A$39:$A$782,$A211,СВЦЭМ!$B$39:$B$782,F$191)+'СЕТ СН'!$F$15</f>
        <v>292.04969640000002</v>
      </c>
      <c r="G211" s="36">
        <f>SUMIFS(СВЦЭМ!$E$39:$E$782,СВЦЭМ!$A$39:$A$782,$A211,СВЦЭМ!$B$39:$B$782,G$191)+'СЕТ СН'!$F$15</f>
        <v>289.92005110000002</v>
      </c>
      <c r="H211" s="36">
        <f>SUMIFS(СВЦЭМ!$E$39:$E$782,СВЦЭМ!$A$39:$A$782,$A211,СВЦЭМ!$B$39:$B$782,H$191)+'СЕТ СН'!$F$15</f>
        <v>284.56721229999999</v>
      </c>
      <c r="I211" s="36">
        <f>SUMIFS(СВЦЭМ!$E$39:$E$782,СВЦЭМ!$A$39:$A$782,$A211,СВЦЭМ!$B$39:$B$782,I$191)+'СЕТ СН'!$F$15</f>
        <v>281.88607485</v>
      </c>
      <c r="J211" s="36">
        <f>SUMIFS(СВЦЭМ!$E$39:$E$782,СВЦЭМ!$A$39:$A$782,$A211,СВЦЭМ!$B$39:$B$782,J$191)+'СЕТ СН'!$F$15</f>
        <v>280.37088954000001</v>
      </c>
      <c r="K211" s="36">
        <f>SUMIFS(СВЦЭМ!$E$39:$E$782,СВЦЭМ!$A$39:$A$782,$A211,СВЦЭМ!$B$39:$B$782,K$191)+'СЕТ СН'!$F$15</f>
        <v>279.46502022999999</v>
      </c>
      <c r="L211" s="36">
        <f>SUMIFS(СВЦЭМ!$E$39:$E$782,СВЦЭМ!$A$39:$A$782,$A211,СВЦЭМ!$B$39:$B$782,L$191)+'СЕТ СН'!$F$15</f>
        <v>279.51730922000002</v>
      </c>
      <c r="M211" s="36">
        <f>SUMIFS(СВЦЭМ!$E$39:$E$782,СВЦЭМ!$A$39:$A$782,$A211,СВЦЭМ!$B$39:$B$782,M$191)+'СЕТ СН'!$F$15</f>
        <v>277.94651590000001</v>
      </c>
      <c r="N211" s="36">
        <f>SUMIFS(СВЦЭМ!$E$39:$E$782,СВЦЭМ!$A$39:$A$782,$A211,СВЦЭМ!$B$39:$B$782,N$191)+'СЕТ СН'!$F$15</f>
        <v>286.65817601999998</v>
      </c>
      <c r="O211" s="36">
        <f>SUMIFS(СВЦЭМ!$E$39:$E$782,СВЦЭМ!$A$39:$A$782,$A211,СВЦЭМ!$B$39:$B$782,O$191)+'СЕТ СН'!$F$15</f>
        <v>287.69671898000001</v>
      </c>
      <c r="P211" s="36">
        <f>SUMIFS(СВЦЭМ!$E$39:$E$782,СВЦЭМ!$A$39:$A$782,$A211,СВЦЭМ!$B$39:$B$782,P$191)+'СЕТ СН'!$F$15</f>
        <v>288.81914456999999</v>
      </c>
      <c r="Q211" s="36">
        <f>SUMIFS(СВЦЭМ!$E$39:$E$782,СВЦЭМ!$A$39:$A$782,$A211,СВЦЭМ!$B$39:$B$782,Q$191)+'СЕТ СН'!$F$15</f>
        <v>289.37654816999998</v>
      </c>
      <c r="R211" s="36">
        <f>SUMIFS(СВЦЭМ!$E$39:$E$782,СВЦЭМ!$A$39:$A$782,$A211,СВЦЭМ!$B$39:$B$782,R$191)+'СЕТ СН'!$F$15</f>
        <v>287.58694474999999</v>
      </c>
      <c r="S211" s="36">
        <f>SUMIFS(СВЦЭМ!$E$39:$E$782,СВЦЭМ!$A$39:$A$782,$A211,СВЦЭМ!$B$39:$B$782,S$191)+'СЕТ СН'!$F$15</f>
        <v>281.24914740999998</v>
      </c>
      <c r="T211" s="36">
        <f>SUMIFS(СВЦЭМ!$E$39:$E$782,СВЦЭМ!$A$39:$A$782,$A211,СВЦЭМ!$B$39:$B$782,T$191)+'СЕТ СН'!$F$15</f>
        <v>266.52239087999999</v>
      </c>
      <c r="U211" s="36">
        <f>SUMIFS(СВЦЭМ!$E$39:$E$782,СВЦЭМ!$A$39:$A$782,$A211,СВЦЭМ!$B$39:$B$782,U$191)+'СЕТ СН'!$F$15</f>
        <v>270.81753995000003</v>
      </c>
      <c r="V211" s="36">
        <f>SUMIFS(СВЦЭМ!$E$39:$E$782,СВЦЭМ!$A$39:$A$782,$A211,СВЦЭМ!$B$39:$B$782,V$191)+'СЕТ СН'!$F$15</f>
        <v>279.55171562999999</v>
      </c>
      <c r="W211" s="36">
        <f>SUMIFS(СВЦЭМ!$E$39:$E$782,СВЦЭМ!$A$39:$A$782,$A211,СВЦЭМ!$B$39:$B$782,W$191)+'СЕТ СН'!$F$15</f>
        <v>283.26416971999998</v>
      </c>
      <c r="X211" s="36">
        <f>SUMIFS(СВЦЭМ!$E$39:$E$782,СВЦЭМ!$A$39:$A$782,$A211,СВЦЭМ!$B$39:$B$782,X$191)+'СЕТ СН'!$F$15</f>
        <v>285.76637052000001</v>
      </c>
      <c r="Y211" s="36">
        <f>SUMIFS(СВЦЭМ!$E$39:$E$782,СВЦЭМ!$A$39:$A$782,$A211,СВЦЭМ!$B$39:$B$782,Y$191)+'СЕТ СН'!$F$15</f>
        <v>287.82314567999998</v>
      </c>
    </row>
    <row r="212" spans="1:25" ht="15.75" x14ac:dyDescent="0.2">
      <c r="A212" s="35">
        <f t="shared" si="5"/>
        <v>44916</v>
      </c>
      <c r="B212" s="36">
        <f>SUMIFS(СВЦЭМ!$E$39:$E$782,СВЦЭМ!$A$39:$A$782,$A212,СВЦЭМ!$B$39:$B$782,B$191)+'СЕТ СН'!$F$15</f>
        <v>284.41106439999999</v>
      </c>
      <c r="C212" s="36">
        <f>SUMIFS(СВЦЭМ!$E$39:$E$782,СВЦЭМ!$A$39:$A$782,$A212,СВЦЭМ!$B$39:$B$782,C$191)+'СЕТ СН'!$F$15</f>
        <v>287.1596164</v>
      </c>
      <c r="D212" s="36">
        <f>SUMIFS(СВЦЭМ!$E$39:$E$782,СВЦЭМ!$A$39:$A$782,$A212,СВЦЭМ!$B$39:$B$782,D$191)+'СЕТ СН'!$F$15</f>
        <v>286.21245789</v>
      </c>
      <c r="E212" s="36">
        <f>SUMIFS(СВЦЭМ!$E$39:$E$782,СВЦЭМ!$A$39:$A$782,$A212,СВЦЭМ!$B$39:$B$782,E$191)+'СЕТ СН'!$F$15</f>
        <v>287.07695246999998</v>
      </c>
      <c r="F212" s="36">
        <f>SUMIFS(СВЦЭМ!$E$39:$E$782,СВЦЭМ!$A$39:$A$782,$A212,СВЦЭМ!$B$39:$B$782,F$191)+'СЕТ СН'!$F$15</f>
        <v>295.20110561000001</v>
      </c>
      <c r="G212" s="36">
        <f>SUMIFS(СВЦЭМ!$E$39:$E$782,СВЦЭМ!$A$39:$A$782,$A212,СВЦЭМ!$B$39:$B$782,G$191)+'СЕТ СН'!$F$15</f>
        <v>286.86260278999998</v>
      </c>
      <c r="H212" s="36">
        <f>SUMIFS(СВЦЭМ!$E$39:$E$782,СВЦЭМ!$A$39:$A$782,$A212,СВЦЭМ!$B$39:$B$782,H$191)+'СЕТ СН'!$F$15</f>
        <v>277.70609207000001</v>
      </c>
      <c r="I212" s="36">
        <f>SUMIFS(СВЦЭМ!$E$39:$E$782,СВЦЭМ!$A$39:$A$782,$A212,СВЦЭМ!$B$39:$B$782,I$191)+'СЕТ СН'!$F$15</f>
        <v>279.32349097999997</v>
      </c>
      <c r="J212" s="36">
        <f>SUMIFS(СВЦЭМ!$E$39:$E$782,СВЦЭМ!$A$39:$A$782,$A212,СВЦЭМ!$B$39:$B$782,J$191)+'СЕТ СН'!$F$15</f>
        <v>272.03113218999999</v>
      </c>
      <c r="K212" s="36">
        <f>SUMIFS(СВЦЭМ!$E$39:$E$782,СВЦЭМ!$A$39:$A$782,$A212,СВЦЭМ!$B$39:$B$782,K$191)+'СЕТ СН'!$F$15</f>
        <v>271.03650438</v>
      </c>
      <c r="L212" s="36">
        <f>SUMIFS(СВЦЭМ!$E$39:$E$782,СВЦЭМ!$A$39:$A$782,$A212,СВЦЭМ!$B$39:$B$782,L$191)+'СЕТ СН'!$F$15</f>
        <v>267.07177566000001</v>
      </c>
      <c r="M212" s="36">
        <f>SUMIFS(СВЦЭМ!$E$39:$E$782,СВЦЭМ!$A$39:$A$782,$A212,СВЦЭМ!$B$39:$B$782,M$191)+'СЕТ СН'!$F$15</f>
        <v>270.93131041999999</v>
      </c>
      <c r="N212" s="36">
        <f>SUMIFS(СВЦЭМ!$E$39:$E$782,СВЦЭМ!$A$39:$A$782,$A212,СВЦЭМ!$B$39:$B$782,N$191)+'СЕТ СН'!$F$15</f>
        <v>270.37572674</v>
      </c>
      <c r="O212" s="36">
        <f>SUMIFS(СВЦЭМ!$E$39:$E$782,СВЦЭМ!$A$39:$A$782,$A212,СВЦЭМ!$B$39:$B$782,O$191)+'СЕТ СН'!$F$15</f>
        <v>268.42959457000001</v>
      </c>
      <c r="P212" s="36">
        <f>SUMIFS(СВЦЭМ!$E$39:$E$782,СВЦЭМ!$A$39:$A$782,$A212,СВЦЭМ!$B$39:$B$782,P$191)+'СЕТ СН'!$F$15</f>
        <v>269.16270403999999</v>
      </c>
      <c r="Q212" s="36">
        <f>SUMIFS(СВЦЭМ!$E$39:$E$782,СВЦЭМ!$A$39:$A$782,$A212,СВЦЭМ!$B$39:$B$782,Q$191)+'СЕТ СН'!$F$15</f>
        <v>273.84215289000002</v>
      </c>
      <c r="R212" s="36">
        <f>SUMIFS(СВЦЭМ!$E$39:$E$782,СВЦЭМ!$A$39:$A$782,$A212,СВЦЭМ!$B$39:$B$782,R$191)+'СЕТ СН'!$F$15</f>
        <v>273.89037151999997</v>
      </c>
      <c r="S212" s="36">
        <f>SUMIFS(СВЦЭМ!$E$39:$E$782,СВЦЭМ!$A$39:$A$782,$A212,СВЦЭМ!$B$39:$B$782,S$191)+'СЕТ СН'!$F$15</f>
        <v>273.29234803000003</v>
      </c>
      <c r="T212" s="36">
        <f>SUMIFS(СВЦЭМ!$E$39:$E$782,СВЦЭМ!$A$39:$A$782,$A212,СВЦЭМ!$B$39:$B$782,T$191)+'СЕТ СН'!$F$15</f>
        <v>271.40451904999998</v>
      </c>
      <c r="U212" s="36">
        <f>SUMIFS(СВЦЭМ!$E$39:$E$782,СВЦЭМ!$A$39:$A$782,$A212,СВЦЭМ!$B$39:$B$782,U$191)+'СЕТ СН'!$F$15</f>
        <v>271.90325687000001</v>
      </c>
      <c r="V212" s="36">
        <f>SUMIFS(СВЦЭМ!$E$39:$E$782,СВЦЭМ!$A$39:$A$782,$A212,СВЦЭМ!$B$39:$B$782,V$191)+'СЕТ СН'!$F$15</f>
        <v>274.04026133000002</v>
      </c>
      <c r="W212" s="36">
        <f>SUMIFS(СВЦЭМ!$E$39:$E$782,СВЦЭМ!$A$39:$A$782,$A212,СВЦЭМ!$B$39:$B$782,W$191)+'СЕТ СН'!$F$15</f>
        <v>270.69436888000001</v>
      </c>
      <c r="X212" s="36">
        <f>SUMIFS(СВЦЭМ!$E$39:$E$782,СВЦЭМ!$A$39:$A$782,$A212,СВЦЭМ!$B$39:$B$782,X$191)+'СЕТ СН'!$F$15</f>
        <v>269.55303124</v>
      </c>
      <c r="Y212" s="36">
        <f>SUMIFS(СВЦЭМ!$E$39:$E$782,СВЦЭМ!$A$39:$A$782,$A212,СВЦЭМ!$B$39:$B$782,Y$191)+'СЕТ СН'!$F$15</f>
        <v>271.66583722000001</v>
      </c>
    </row>
    <row r="213" spans="1:25" ht="15.75" x14ac:dyDescent="0.2">
      <c r="A213" s="35">
        <f t="shared" si="5"/>
        <v>44917</v>
      </c>
      <c r="B213" s="36">
        <f>SUMIFS(СВЦЭМ!$E$39:$E$782,СВЦЭМ!$A$39:$A$782,$A213,СВЦЭМ!$B$39:$B$782,B$191)+'СЕТ СН'!$F$15</f>
        <v>277.79448126</v>
      </c>
      <c r="C213" s="36">
        <f>SUMIFS(СВЦЭМ!$E$39:$E$782,СВЦЭМ!$A$39:$A$782,$A213,СВЦЭМ!$B$39:$B$782,C$191)+'СЕТ СН'!$F$15</f>
        <v>281.56541471000003</v>
      </c>
      <c r="D213" s="36">
        <f>SUMIFS(СВЦЭМ!$E$39:$E$782,СВЦЭМ!$A$39:$A$782,$A213,СВЦЭМ!$B$39:$B$782,D$191)+'СЕТ СН'!$F$15</f>
        <v>280.77522834000001</v>
      </c>
      <c r="E213" s="36">
        <f>SUMIFS(СВЦЭМ!$E$39:$E$782,СВЦЭМ!$A$39:$A$782,$A213,СВЦЭМ!$B$39:$B$782,E$191)+'СЕТ СН'!$F$15</f>
        <v>285.58419817999999</v>
      </c>
      <c r="F213" s="36">
        <f>SUMIFS(СВЦЭМ!$E$39:$E$782,СВЦЭМ!$A$39:$A$782,$A213,СВЦЭМ!$B$39:$B$782,F$191)+'СЕТ СН'!$F$15</f>
        <v>290.68484838000001</v>
      </c>
      <c r="G213" s="36">
        <f>SUMIFS(СВЦЭМ!$E$39:$E$782,СВЦЭМ!$A$39:$A$782,$A213,СВЦЭМ!$B$39:$B$782,G$191)+'СЕТ СН'!$F$15</f>
        <v>291.07310591999999</v>
      </c>
      <c r="H213" s="36">
        <f>SUMIFS(СВЦЭМ!$E$39:$E$782,СВЦЭМ!$A$39:$A$782,$A213,СВЦЭМ!$B$39:$B$782,H$191)+'СЕТ СН'!$F$15</f>
        <v>286.48630702999998</v>
      </c>
      <c r="I213" s="36">
        <f>SUMIFS(СВЦЭМ!$E$39:$E$782,СВЦЭМ!$A$39:$A$782,$A213,СВЦЭМ!$B$39:$B$782,I$191)+'СЕТ СН'!$F$15</f>
        <v>283.44116185000001</v>
      </c>
      <c r="J213" s="36">
        <f>SUMIFS(СВЦЭМ!$E$39:$E$782,СВЦЭМ!$A$39:$A$782,$A213,СВЦЭМ!$B$39:$B$782,J$191)+'СЕТ СН'!$F$15</f>
        <v>280.38960492000001</v>
      </c>
      <c r="K213" s="36">
        <f>SUMIFS(СВЦЭМ!$E$39:$E$782,СВЦЭМ!$A$39:$A$782,$A213,СВЦЭМ!$B$39:$B$782,K$191)+'СЕТ СН'!$F$15</f>
        <v>276.31284332000001</v>
      </c>
      <c r="L213" s="36">
        <f>SUMIFS(СВЦЭМ!$E$39:$E$782,СВЦЭМ!$A$39:$A$782,$A213,СВЦЭМ!$B$39:$B$782,L$191)+'СЕТ СН'!$F$15</f>
        <v>279.10530103999997</v>
      </c>
      <c r="M213" s="36">
        <f>SUMIFS(СВЦЭМ!$E$39:$E$782,СВЦЭМ!$A$39:$A$782,$A213,СВЦЭМ!$B$39:$B$782,M$191)+'СЕТ СН'!$F$15</f>
        <v>280.68290127</v>
      </c>
      <c r="N213" s="36">
        <f>SUMIFS(СВЦЭМ!$E$39:$E$782,СВЦЭМ!$A$39:$A$782,$A213,СВЦЭМ!$B$39:$B$782,N$191)+'СЕТ СН'!$F$15</f>
        <v>285.61585152999999</v>
      </c>
      <c r="O213" s="36">
        <f>SUMIFS(СВЦЭМ!$E$39:$E$782,СВЦЭМ!$A$39:$A$782,$A213,СВЦЭМ!$B$39:$B$782,O$191)+'СЕТ СН'!$F$15</f>
        <v>285.10557956999997</v>
      </c>
      <c r="P213" s="36">
        <f>SUMIFS(СВЦЭМ!$E$39:$E$782,СВЦЭМ!$A$39:$A$782,$A213,СВЦЭМ!$B$39:$B$782,P$191)+'СЕТ СН'!$F$15</f>
        <v>287.39000443999998</v>
      </c>
      <c r="Q213" s="36">
        <f>SUMIFS(СВЦЭМ!$E$39:$E$782,СВЦЭМ!$A$39:$A$782,$A213,СВЦЭМ!$B$39:$B$782,Q$191)+'СЕТ СН'!$F$15</f>
        <v>288.40207886000002</v>
      </c>
      <c r="R213" s="36">
        <f>SUMIFS(СВЦЭМ!$E$39:$E$782,СВЦЭМ!$A$39:$A$782,$A213,СВЦЭМ!$B$39:$B$782,R$191)+'СЕТ СН'!$F$15</f>
        <v>281.92162159999998</v>
      </c>
      <c r="S213" s="36">
        <f>SUMIFS(СВЦЭМ!$E$39:$E$782,СВЦЭМ!$A$39:$A$782,$A213,СВЦЭМ!$B$39:$B$782,S$191)+'СЕТ СН'!$F$15</f>
        <v>282.12061290999998</v>
      </c>
      <c r="T213" s="36">
        <f>SUMIFS(СВЦЭМ!$E$39:$E$782,СВЦЭМ!$A$39:$A$782,$A213,СВЦЭМ!$B$39:$B$782,T$191)+'СЕТ СН'!$F$15</f>
        <v>274.26322521999998</v>
      </c>
      <c r="U213" s="36">
        <f>SUMIFS(СВЦЭМ!$E$39:$E$782,СВЦЭМ!$A$39:$A$782,$A213,СВЦЭМ!$B$39:$B$782,U$191)+'СЕТ СН'!$F$15</f>
        <v>274.57040443</v>
      </c>
      <c r="V213" s="36">
        <f>SUMIFS(СВЦЭМ!$E$39:$E$782,СВЦЭМ!$A$39:$A$782,$A213,СВЦЭМ!$B$39:$B$782,V$191)+'СЕТ СН'!$F$15</f>
        <v>280.75548617999999</v>
      </c>
      <c r="W213" s="36">
        <f>SUMIFS(СВЦЭМ!$E$39:$E$782,СВЦЭМ!$A$39:$A$782,$A213,СВЦЭМ!$B$39:$B$782,W$191)+'СЕТ СН'!$F$15</f>
        <v>281.46616712000002</v>
      </c>
      <c r="X213" s="36">
        <f>SUMIFS(СВЦЭМ!$E$39:$E$782,СВЦЭМ!$A$39:$A$782,$A213,СВЦЭМ!$B$39:$B$782,X$191)+'СЕТ СН'!$F$15</f>
        <v>284.76464541000001</v>
      </c>
      <c r="Y213" s="36">
        <f>SUMIFS(СВЦЭМ!$E$39:$E$782,СВЦЭМ!$A$39:$A$782,$A213,СВЦЭМ!$B$39:$B$782,Y$191)+'СЕТ СН'!$F$15</f>
        <v>288.4854345</v>
      </c>
    </row>
    <row r="214" spans="1:25" ht="15.75" x14ac:dyDescent="0.2">
      <c r="A214" s="35">
        <f t="shared" si="5"/>
        <v>44918</v>
      </c>
      <c r="B214" s="36">
        <f>SUMIFS(СВЦЭМ!$E$39:$E$782,СВЦЭМ!$A$39:$A$782,$A214,СВЦЭМ!$B$39:$B$782,B$191)+'СЕТ СН'!$F$15</f>
        <v>309.93570560000001</v>
      </c>
      <c r="C214" s="36">
        <f>SUMIFS(СВЦЭМ!$E$39:$E$782,СВЦЭМ!$A$39:$A$782,$A214,СВЦЭМ!$B$39:$B$782,C$191)+'СЕТ СН'!$F$15</f>
        <v>314.47588117999999</v>
      </c>
      <c r="D214" s="36">
        <f>SUMIFS(СВЦЭМ!$E$39:$E$782,СВЦЭМ!$A$39:$A$782,$A214,СВЦЭМ!$B$39:$B$782,D$191)+'СЕТ СН'!$F$15</f>
        <v>318.09914480999998</v>
      </c>
      <c r="E214" s="36">
        <f>SUMIFS(СВЦЭМ!$E$39:$E$782,СВЦЭМ!$A$39:$A$782,$A214,СВЦЭМ!$B$39:$B$782,E$191)+'СЕТ СН'!$F$15</f>
        <v>319.90380869000001</v>
      </c>
      <c r="F214" s="36">
        <f>SUMIFS(СВЦЭМ!$E$39:$E$782,СВЦЭМ!$A$39:$A$782,$A214,СВЦЭМ!$B$39:$B$782,F$191)+'СЕТ СН'!$F$15</f>
        <v>319.60459014000003</v>
      </c>
      <c r="G214" s="36">
        <f>SUMIFS(СВЦЭМ!$E$39:$E$782,СВЦЭМ!$A$39:$A$782,$A214,СВЦЭМ!$B$39:$B$782,G$191)+'СЕТ СН'!$F$15</f>
        <v>317.01037104</v>
      </c>
      <c r="H214" s="36">
        <f>SUMIFS(СВЦЭМ!$E$39:$E$782,СВЦЭМ!$A$39:$A$782,$A214,СВЦЭМ!$B$39:$B$782,H$191)+'СЕТ СН'!$F$15</f>
        <v>306.04354093000001</v>
      </c>
      <c r="I214" s="36">
        <f>SUMIFS(СВЦЭМ!$E$39:$E$782,СВЦЭМ!$A$39:$A$782,$A214,СВЦЭМ!$B$39:$B$782,I$191)+'СЕТ СН'!$F$15</f>
        <v>302.56575597</v>
      </c>
      <c r="J214" s="36">
        <f>SUMIFS(СВЦЭМ!$E$39:$E$782,СВЦЭМ!$A$39:$A$782,$A214,СВЦЭМ!$B$39:$B$782,J$191)+'СЕТ СН'!$F$15</f>
        <v>297.55865532000001</v>
      </c>
      <c r="K214" s="36">
        <f>SUMIFS(СВЦЭМ!$E$39:$E$782,СВЦЭМ!$A$39:$A$782,$A214,СВЦЭМ!$B$39:$B$782,K$191)+'СЕТ СН'!$F$15</f>
        <v>295.56877997999999</v>
      </c>
      <c r="L214" s="36">
        <f>SUMIFS(СВЦЭМ!$E$39:$E$782,СВЦЭМ!$A$39:$A$782,$A214,СВЦЭМ!$B$39:$B$782,L$191)+'СЕТ СН'!$F$15</f>
        <v>296.68045737</v>
      </c>
      <c r="M214" s="36">
        <f>SUMIFS(СВЦЭМ!$E$39:$E$782,СВЦЭМ!$A$39:$A$782,$A214,СВЦЭМ!$B$39:$B$782,M$191)+'СЕТ СН'!$F$15</f>
        <v>297.95704677999998</v>
      </c>
      <c r="N214" s="36">
        <f>SUMIFS(СВЦЭМ!$E$39:$E$782,СВЦЭМ!$A$39:$A$782,$A214,СВЦЭМ!$B$39:$B$782,N$191)+'СЕТ СН'!$F$15</f>
        <v>303.10943467999999</v>
      </c>
      <c r="O214" s="36">
        <f>SUMIFS(СВЦЭМ!$E$39:$E$782,СВЦЭМ!$A$39:$A$782,$A214,СВЦЭМ!$B$39:$B$782,O$191)+'СЕТ СН'!$F$15</f>
        <v>302.71148175000002</v>
      </c>
      <c r="P214" s="36">
        <f>SUMIFS(СВЦЭМ!$E$39:$E$782,СВЦЭМ!$A$39:$A$782,$A214,СВЦЭМ!$B$39:$B$782,P$191)+'СЕТ СН'!$F$15</f>
        <v>303.91518959000001</v>
      </c>
      <c r="Q214" s="36">
        <f>SUMIFS(СВЦЭМ!$E$39:$E$782,СВЦЭМ!$A$39:$A$782,$A214,СВЦЭМ!$B$39:$B$782,Q$191)+'СЕТ СН'!$F$15</f>
        <v>305.07986642999998</v>
      </c>
      <c r="R214" s="36">
        <f>SUMIFS(СВЦЭМ!$E$39:$E$782,СВЦЭМ!$A$39:$A$782,$A214,СВЦЭМ!$B$39:$B$782,R$191)+'СЕТ СН'!$F$15</f>
        <v>305.19077091000003</v>
      </c>
      <c r="S214" s="36">
        <f>SUMIFS(СВЦЭМ!$E$39:$E$782,СВЦЭМ!$A$39:$A$782,$A214,СВЦЭМ!$B$39:$B$782,S$191)+'СЕТ СН'!$F$15</f>
        <v>299.27144981999999</v>
      </c>
      <c r="T214" s="36">
        <f>SUMIFS(СВЦЭМ!$E$39:$E$782,СВЦЭМ!$A$39:$A$782,$A214,СВЦЭМ!$B$39:$B$782,T$191)+'СЕТ СН'!$F$15</f>
        <v>291.86208026999998</v>
      </c>
      <c r="U214" s="36">
        <f>SUMIFS(СВЦЭМ!$E$39:$E$782,СВЦЭМ!$A$39:$A$782,$A214,СВЦЭМ!$B$39:$B$782,U$191)+'СЕТ СН'!$F$15</f>
        <v>292.42496340999998</v>
      </c>
      <c r="V214" s="36">
        <f>SUMIFS(СВЦЭМ!$E$39:$E$782,СВЦЭМ!$A$39:$A$782,$A214,СВЦЭМ!$B$39:$B$782,V$191)+'СЕТ СН'!$F$15</f>
        <v>294.86015996999998</v>
      </c>
      <c r="W214" s="36">
        <f>SUMIFS(СВЦЭМ!$E$39:$E$782,СВЦЭМ!$A$39:$A$782,$A214,СВЦЭМ!$B$39:$B$782,W$191)+'СЕТ СН'!$F$15</f>
        <v>299.21651730000002</v>
      </c>
      <c r="X214" s="36">
        <f>SUMIFS(СВЦЭМ!$E$39:$E$782,СВЦЭМ!$A$39:$A$782,$A214,СВЦЭМ!$B$39:$B$782,X$191)+'СЕТ СН'!$F$15</f>
        <v>303.98196063</v>
      </c>
      <c r="Y214" s="36">
        <f>SUMIFS(СВЦЭМ!$E$39:$E$782,СВЦЭМ!$A$39:$A$782,$A214,СВЦЭМ!$B$39:$B$782,Y$191)+'СЕТ СН'!$F$15</f>
        <v>309.77659277999999</v>
      </c>
    </row>
    <row r="215" spans="1:25" ht="15.75" x14ac:dyDescent="0.2">
      <c r="A215" s="35">
        <f t="shared" si="5"/>
        <v>44919</v>
      </c>
      <c r="B215" s="36">
        <f>SUMIFS(СВЦЭМ!$E$39:$E$782,СВЦЭМ!$A$39:$A$782,$A215,СВЦЭМ!$B$39:$B$782,B$191)+'СЕТ СН'!$F$15</f>
        <v>298.07747119999999</v>
      </c>
      <c r="C215" s="36">
        <f>SUMIFS(СВЦЭМ!$E$39:$E$782,СВЦЭМ!$A$39:$A$782,$A215,СВЦЭМ!$B$39:$B$782,C$191)+'СЕТ СН'!$F$15</f>
        <v>291.81084562000001</v>
      </c>
      <c r="D215" s="36">
        <f>SUMIFS(СВЦЭМ!$E$39:$E$782,СВЦЭМ!$A$39:$A$782,$A215,СВЦЭМ!$B$39:$B$782,D$191)+'СЕТ СН'!$F$15</f>
        <v>288.94654336999997</v>
      </c>
      <c r="E215" s="36">
        <f>SUMIFS(СВЦЭМ!$E$39:$E$782,СВЦЭМ!$A$39:$A$782,$A215,СВЦЭМ!$B$39:$B$782,E$191)+'СЕТ СН'!$F$15</f>
        <v>286.50428287</v>
      </c>
      <c r="F215" s="36">
        <f>SUMIFS(СВЦЭМ!$E$39:$E$782,СВЦЭМ!$A$39:$A$782,$A215,СВЦЭМ!$B$39:$B$782,F$191)+'СЕТ СН'!$F$15</f>
        <v>295.12685205000002</v>
      </c>
      <c r="G215" s="36">
        <f>SUMIFS(СВЦЭМ!$E$39:$E$782,СВЦЭМ!$A$39:$A$782,$A215,СВЦЭМ!$B$39:$B$782,G$191)+'СЕТ СН'!$F$15</f>
        <v>292.20059032</v>
      </c>
      <c r="H215" s="36">
        <f>SUMIFS(СВЦЭМ!$E$39:$E$782,СВЦЭМ!$A$39:$A$782,$A215,СВЦЭМ!$B$39:$B$782,H$191)+'СЕТ СН'!$F$15</f>
        <v>291.21090398000001</v>
      </c>
      <c r="I215" s="36">
        <f>SUMIFS(СВЦЭМ!$E$39:$E$782,СВЦЭМ!$A$39:$A$782,$A215,СВЦЭМ!$B$39:$B$782,I$191)+'СЕТ СН'!$F$15</f>
        <v>286.23843439000001</v>
      </c>
      <c r="J215" s="36">
        <f>SUMIFS(СВЦЭМ!$E$39:$E$782,СВЦЭМ!$A$39:$A$782,$A215,СВЦЭМ!$B$39:$B$782,J$191)+'СЕТ СН'!$F$15</f>
        <v>284.90366260000002</v>
      </c>
      <c r="K215" s="36">
        <f>SUMIFS(СВЦЭМ!$E$39:$E$782,СВЦЭМ!$A$39:$A$782,$A215,СВЦЭМ!$B$39:$B$782,K$191)+'СЕТ СН'!$F$15</f>
        <v>277.68229667999998</v>
      </c>
      <c r="L215" s="36">
        <f>SUMIFS(СВЦЭМ!$E$39:$E$782,СВЦЭМ!$A$39:$A$782,$A215,СВЦЭМ!$B$39:$B$782,L$191)+'СЕТ СН'!$F$15</f>
        <v>273.32847268</v>
      </c>
      <c r="M215" s="36">
        <f>SUMIFS(СВЦЭМ!$E$39:$E$782,СВЦЭМ!$A$39:$A$782,$A215,СВЦЭМ!$B$39:$B$782,M$191)+'СЕТ СН'!$F$15</f>
        <v>269.76829385000002</v>
      </c>
      <c r="N215" s="36">
        <f>SUMIFS(СВЦЭМ!$E$39:$E$782,СВЦЭМ!$A$39:$A$782,$A215,СВЦЭМ!$B$39:$B$782,N$191)+'СЕТ СН'!$F$15</f>
        <v>274.62095699999998</v>
      </c>
      <c r="O215" s="36">
        <f>SUMIFS(СВЦЭМ!$E$39:$E$782,СВЦЭМ!$A$39:$A$782,$A215,СВЦЭМ!$B$39:$B$782,O$191)+'СЕТ СН'!$F$15</f>
        <v>272.35387431999999</v>
      </c>
      <c r="P215" s="36">
        <f>SUMIFS(СВЦЭМ!$E$39:$E$782,СВЦЭМ!$A$39:$A$782,$A215,СВЦЭМ!$B$39:$B$782,P$191)+'СЕТ СН'!$F$15</f>
        <v>272.29023955999997</v>
      </c>
      <c r="Q215" s="36">
        <f>SUMIFS(СВЦЭМ!$E$39:$E$782,СВЦЭМ!$A$39:$A$782,$A215,СВЦЭМ!$B$39:$B$782,Q$191)+'СЕТ СН'!$F$15</f>
        <v>271.70154057000002</v>
      </c>
      <c r="R215" s="36">
        <f>SUMIFS(СВЦЭМ!$E$39:$E$782,СВЦЭМ!$A$39:$A$782,$A215,СВЦЭМ!$B$39:$B$782,R$191)+'СЕТ СН'!$F$15</f>
        <v>272.78031322999999</v>
      </c>
      <c r="S215" s="36">
        <f>SUMIFS(СВЦЭМ!$E$39:$E$782,СВЦЭМ!$A$39:$A$782,$A215,СВЦЭМ!$B$39:$B$782,S$191)+'СЕТ СН'!$F$15</f>
        <v>265.00552591000002</v>
      </c>
      <c r="T215" s="36">
        <f>SUMIFS(СВЦЭМ!$E$39:$E$782,СВЦЭМ!$A$39:$A$782,$A215,СВЦЭМ!$B$39:$B$782,T$191)+'СЕТ СН'!$F$15</f>
        <v>262.70393833000003</v>
      </c>
      <c r="U215" s="36">
        <f>SUMIFS(СВЦЭМ!$E$39:$E$782,СВЦЭМ!$A$39:$A$782,$A215,СВЦЭМ!$B$39:$B$782,U$191)+'СЕТ СН'!$F$15</f>
        <v>266.17823286999999</v>
      </c>
      <c r="V215" s="36">
        <f>SUMIFS(СВЦЭМ!$E$39:$E$782,СВЦЭМ!$A$39:$A$782,$A215,СВЦЭМ!$B$39:$B$782,V$191)+'СЕТ СН'!$F$15</f>
        <v>269.68356855000002</v>
      </c>
      <c r="W215" s="36">
        <f>SUMIFS(СВЦЭМ!$E$39:$E$782,СВЦЭМ!$A$39:$A$782,$A215,СВЦЭМ!$B$39:$B$782,W$191)+'СЕТ СН'!$F$15</f>
        <v>272.6780263</v>
      </c>
      <c r="X215" s="36">
        <f>SUMIFS(СВЦЭМ!$E$39:$E$782,СВЦЭМ!$A$39:$A$782,$A215,СВЦЭМ!$B$39:$B$782,X$191)+'СЕТ СН'!$F$15</f>
        <v>275.22312863000002</v>
      </c>
      <c r="Y215" s="36">
        <f>SUMIFS(СВЦЭМ!$E$39:$E$782,СВЦЭМ!$A$39:$A$782,$A215,СВЦЭМ!$B$39:$B$782,Y$191)+'СЕТ СН'!$F$15</f>
        <v>274.15769625000001</v>
      </c>
    </row>
    <row r="216" spans="1:25" ht="15.75" x14ac:dyDescent="0.2">
      <c r="A216" s="35">
        <f t="shared" si="5"/>
        <v>44920</v>
      </c>
      <c r="B216" s="36">
        <f>SUMIFS(СВЦЭМ!$E$39:$E$782,СВЦЭМ!$A$39:$A$782,$A216,СВЦЭМ!$B$39:$B$782,B$191)+'СЕТ СН'!$F$15</f>
        <v>282.30950752000001</v>
      </c>
      <c r="C216" s="36">
        <f>SUMIFS(СВЦЭМ!$E$39:$E$782,СВЦЭМ!$A$39:$A$782,$A216,СВЦЭМ!$B$39:$B$782,C$191)+'СЕТ СН'!$F$15</f>
        <v>285.30506257000002</v>
      </c>
      <c r="D216" s="36">
        <f>SUMIFS(СВЦЭМ!$E$39:$E$782,СВЦЭМ!$A$39:$A$782,$A216,СВЦЭМ!$B$39:$B$782,D$191)+'СЕТ СН'!$F$15</f>
        <v>280.63253142000002</v>
      </c>
      <c r="E216" s="36">
        <f>SUMIFS(СВЦЭМ!$E$39:$E$782,СВЦЭМ!$A$39:$A$782,$A216,СВЦЭМ!$B$39:$B$782,E$191)+'СЕТ СН'!$F$15</f>
        <v>279.15630747</v>
      </c>
      <c r="F216" s="36">
        <f>SUMIFS(СВЦЭМ!$E$39:$E$782,СВЦЭМ!$A$39:$A$782,$A216,СВЦЭМ!$B$39:$B$782,F$191)+'СЕТ СН'!$F$15</f>
        <v>290.19086637999999</v>
      </c>
      <c r="G216" s="36">
        <f>SUMIFS(СВЦЭМ!$E$39:$E$782,СВЦЭМ!$A$39:$A$782,$A216,СВЦЭМ!$B$39:$B$782,G$191)+'СЕТ СН'!$F$15</f>
        <v>289.49255641000002</v>
      </c>
      <c r="H216" s="36">
        <f>SUMIFS(СВЦЭМ!$E$39:$E$782,СВЦЭМ!$A$39:$A$782,$A216,СВЦЭМ!$B$39:$B$782,H$191)+'СЕТ СН'!$F$15</f>
        <v>287.04200542000001</v>
      </c>
      <c r="I216" s="36">
        <f>SUMIFS(СВЦЭМ!$E$39:$E$782,СВЦЭМ!$A$39:$A$782,$A216,СВЦЭМ!$B$39:$B$782,I$191)+'СЕТ СН'!$F$15</f>
        <v>293.62867475000002</v>
      </c>
      <c r="J216" s="36">
        <f>SUMIFS(СВЦЭМ!$E$39:$E$782,СВЦЭМ!$A$39:$A$782,$A216,СВЦЭМ!$B$39:$B$782,J$191)+'СЕТ СН'!$F$15</f>
        <v>291.49911621000001</v>
      </c>
      <c r="K216" s="36">
        <f>SUMIFS(СВЦЭМ!$E$39:$E$782,СВЦЭМ!$A$39:$A$782,$A216,СВЦЭМ!$B$39:$B$782,K$191)+'СЕТ СН'!$F$15</f>
        <v>289.62538762999998</v>
      </c>
      <c r="L216" s="36">
        <f>SUMIFS(СВЦЭМ!$E$39:$E$782,СВЦЭМ!$A$39:$A$782,$A216,СВЦЭМ!$B$39:$B$782,L$191)+'СЕТ СН'!$F$15</f>
        <v>281.05867131000002</v>
      </c>
      <c r="M216" s="36">
        <f>SUMIFS(СВЦЭМ!$E$39:$E$782,СВЦЭМ!$A$39:$A$782,$A216,СВЦЭМ!$B$39:$B$782,M$191)+'СЕТ СН'!$F$15</f>
        <v>282.95862794999999</v>
      </c>
      <c r="N216" s="36">
        <f>SUMIFS(СВЦЭМ!$E$39:$E$782,СВЦЭМ!$A$39:$A$782,$A216,СВЦЭМ!$B$39:$B$782,N$191)+'СЕТ СН'!$F$15</f>
        <v>286.59706061000003</v>
      </c>
      <c r="O216" s="36">
        <f>SUMIFS(СВЦЭМ!$E$39:$E$782,СВЦЭМ!$A$39:$A$782,$A216,СВЦЭМ!$B$39:$B$782,O$191)+'СЕТ СН'!$F$15</f>
        <v>287.32583344</v>
      </c>
      <c r="P216" s="36">
        <f>SUMIFS(СВЦЭМ!$E$39:$E$782,СВЦЭМ!$A$39:$A$782,$A216,СВЦЭМ!$B$39:$B$782,P$191)+'СЕТ СН'!$F$15</f>
        <v>290.32195870999999</v>
      </c>
      <c r="Q216" s="36">
        <f>SUMIFS(СВЦЭМ!$E$39:$E$782,СВЦЭМ!$A$39:$A$782,$A216,СВЦЭМ!$B$39:$B$782,Q$191)+'СЕТ СН'!$F$15</f>
        <v>289.44872396</v>
      </c>
      <c r="R216" s="36">
        <f>SUMIFS(СВЦЭМ!$E$39:$E$782,СВЦЭМ!$A$39:$A$782,$A216,СВЦЭМ!$B$39:$B$782,R$191)+'СЕТ СН'!$F$15</f>
        <v>289.04601530999997</v>
      </c>
      <c r="S216" s="36">
        <f>SUMIFS(СВЦЭМ!$E$39:$E$782,СВЦЭМ!$A$39:$A$782,$A216,СВЦЭМ!$B$39:$B$782,S$191)+'СЕТ СН'!$F$15</f>
        <v>284.62654087999999</v>
      </c>
      <c r="T216" s="36">
        <f>SUMIFS(СВЦЭМ!$E$39:$E$782,СВЦЭМ!$A$39:$A$782,$A216,СВЦЭМ!$B$39:$B$782,T$191)+'СЕТ СН'!$F$15</f>
        <v>280.72702843000002</v>
      </c>
      <c r="U216" s="36">
        <f>SUMIFS(СВЦЭМ!$E$39:$E$782,СВЦЭМ!$A$39:$A$782,$A216,СВЦЭМ!$B$39:$B$782,U$191)+'СЕТ СН'!$F$15</f>
        <v>281.27921184000002</v>
      </c>
      <c r="V216" s="36">
        <f>SUMIFS(СВЦЭМ!$E$39:$E$782,СВЦЭМ!$A$39:$A$782,$A216,СВЦЭМ!$B$39:$B$782,V$191)+'СЕТ СН'!$F$15</f>
        <v>286.78182263000002</v>
      </c>
      <c r="W216" s="36">
        <f>SUMIFS(СВЦЭМ!$E$39:$E$782,СВЦЭМ!$A$39:$A$782,$A216,СВЦЭМ!$B$39:$B$782,W$191)+'СЕТ СН'!$F$15</f>
        <v>290.31039621000002</v>
      </c>
      <c r="X216" s="36">
        <f>SUMIFS(СВЦЭМ!$E$39:$E$782,СВЦЭМ!$A$39:$A$782,$A216,СВЦЭМ!$B$39:$B$782,X$191)+'СЕТ СН'!$F$15</f>
        <v>295.62173425999998</v>
      </c>
      <c r="Y216" s="36">
        <f>SUMIFS(СВЦЭМ!$E$39:$E$782,СВЦЭМ!$A$39:$A$782,$A216,СВЦЭМ!$B$39:$B$782,Y$191)+'СЕТ СН'!$F$15</f>
        <v>300.56348928</v>
      </c>
    </row>
    <row r="217" spans="1:25" ht="15.75" x14ac:dyDescent="0.2">
      <c r="A217" s="35">
        <f t="shared" si="5"/>
        <v>44921</v>
      </c>
      <c r="B217" s="36">
        <f>SUMIFS(СВЦЭМ!$E$39:$E$782,СВЦЭМ!$A$39:$A$782,$A217,СВЦЭМ!$B$39:$B$782,B$191)+'СЕТ СН'!$F$15</f>
        <v>308.69710178000003</v>
      </c>
      <c r="C217" s="36">
        <f>SUMIFS(СВЦЭМ!$E$39:$E$782,СВЦЭМ!$A$39:$A$782,$A217,СВЦЭМ!$B$39:$B$782,C$191)+'СЕТ СН'!$F$15</f>
        <v>312.31128172000001</v>
      </c>
      <c r="D217" s="36">
        <f>SUMIFS(СВЦЭМ!$E$39:$E$782,СВЦЭМ!$A$39:$A$782,$A217,СВЦЭМ!$B$39:$B$782,D$191)+'СЕТ СН'!$F$15</f>
        <v>313.13423581000001</v>
      </c>
      <c r="E217" s="36">
        <f>SUMIFS(СВЦЭМ!$E$39:$E$782,СВЦЭМ!$A$39:$A$782,$A217,СВЦЭМ!$B$39:$B$782,E$191)+'СЕТ СН'!$F$15</f>
        <v>314.70942037999998</v>
      </c>
      <c r="F217" s="36">
        <f>SUMIFS(СВЦЭМ!$E$39:$E$782,СВЦЭМ!$A$39:$A$782,$A217,СВЦЭМ!$B$39:$B$782,F$191)+'СЕТ СН'!$F$15</f>
        <v>322.04996767</v>
      </c>
      <c r="G217" s="36">
        <f>SUMIFS(СВЦЭМ!$E$39:$E$782,СВЦЭМ!$A$39:$A$782,$A217,СВЦЭМ!$B$39:$B$782,G$191)+'СЕТ СН'!$F$15</f>
        <v>319.73700078000002</v>
      </c>
      <c r="H217" s="36">
        <f>SUMIFS(СВЦЭМ!$E$39:$E$782,СВЦЭМ!$A$39:$A$782,$A217,СВЦЭМ!$B$39:$B$782,H$191)+'СЕТ СН'!$F$15</f>
        <v>312.40722564999999</v>
      </c>
      <c r="I217" s="36">
        <f>SUMIFS(СВЦЭМ!$E$39:$E$782,СВЦЭМ!$A$39:$A$782,$A217,СВЦЭМ!$B$39:$B$782,I$191)+'СЕТ СН'!$F$15</f>
        <v>305.78625316</v>
      </c>
      <c r="J217" s="36">
        <f>SUMIFS(СВЦЭМ!$E$39:$E$782,СВЦЭМ!$A$39:$A$782,$A217,СВЦЭМ!$B$39:$B$782,J$191)+'СЕТ СН'!$F$15</f>
        <v>304.35776468</v>
      </c>
      <c r="K217" s="36">
        <f>SUMIFS(СВЦЭМ!$E$39:$E$782,СВЦЭМ!$A$39:$A$782,$A217,СВЦЭМ!$B$39:$B$782,K$191)+'СЕТ СН'!$F$15</f>
        <v>302.97856845000001</v>
      </c>
      <c r="L217" s="36">
        <f>SUMIFS(СВЦЭМ!$E$39:$E$782,СВЦЭМ!$A$39:$A$782,$A217,СВЦЭМ!$B$39:$B$782,L$191)+'СЕТ СН'!$F$15</f>
        <v>301.65686925</v>
      </c>
      <c r="M217" s="36">
        <f>SUMIFS(СВЦЭМ!$E$39:$E$782,СВЦЭМ!$A$39:$A$782,$A217,СВЦЭМ!$B$39:$B$782,M$191)+'СЕТ СН'!$F$15</f>
        <v>298.77293551000002</v>
      </c>
      <c r="N217" s="36">
        <f>SUMIFS(СВЦЭМ!$E$39:$E$782,СВЦЭМ!$A$39:$A$782,$A217,СВЦЭМ!$B$39:$B$782,N$191)+'СЕТ СН'!$F$15</f>
        <v>300.35418700000002</v>
      </c>
      <c r="O217" s="36">
        <f>SUMIFS(СВЦЭМ!$E$39:$E$782,СВЦЭМ!$A$39:$A$782,$A217,СВЦЭМ!$B$39:$B$782,O$191)+'СЕТ СН'!$F$15</f>
        <v>298.46113776999999</v>
      </c>
      <c r="P217" s="36">
        <f>SUMIFS(СВЦЭМ!$E$39:$E$782,СВЦЭМ!$A$39:$A$782,$A217,СВЦЭМ!$B$39:$B$782,P$191)+'СЕТ СН'!$F$15</f>
        <v>301.53057266000002</v>
      </c>
      <c r="Q217" s="36">
        <f>SUMIFS(СВЦЭМ!$E$39:$E$782,СВЦЭМ!$A$39:$A$782,$A217,СВЦЭМ!$B$39:$B$782,Q$191)+'СЕТ СН'!$F$15</f>
        <v>296.84651831999997</v>
      </c>
      <c r="R217" s="36">
        <f>SUMIFS(СВЦЭМ!$E$39:$E$782,СВЦЭМ!$A$39:$A$782,$A217,СВЦЭМ!$B$39:$B$782,R$191)+'СЕТ СН'!$F$15</f>
        <v>295.08422528</v>
      </c>
      <c r="S217" s="36">
        <f>SUMIFS(СВЦЭМ!$E$39:$E$782,СВЦЭМ!$A$39:$A$782,$A217,СВЦЭМ!$B$39:$B$782,S$191)+'СЕТ СН'!$F$15</f>
        <v>289.53772441000001</v>
      </c>
      <c r="T217" s="36">
        <f>SUMIFS(СВЦЭМ!$E$39:$E$782,СВЦЭМ!$A$39:$A$782,$A217,СВЦЭМ!$B$39:$B$782,T$191)+'СЕТ СН'!$F$15</f>
        <v>280.34033017000002</v>
      </c>
      <c r="U217" s="36">
        <f>SUMIFS(СВЦЭМ!$E$39:$E$782,СВЦЭМ!$A$39:$A$782,$A217,СВЦЭМ!$B$39:$B$782,U$191)+'СЕТ СН'!$F$15</f>
        <v>286.37037692000001</v>
      </c>
      <c r="V217" s="36">
        <f>SUMIFS(СВЦЭМ!$E$39:$E$782,СВЦЭМ!$A$39:$A$782,$A217,СВЦЭМ!$B$39:$B$782,V$191)+'СЕТ СН'!$F$15</f>
        <v>288.40439468</v>
      </c>
      <c r="W217" s="36">
        <f>SUMIFS(СВЦЭМ!$E$39:$E$782,СВЦЭМ!$A$39:$A$782,$A217,СВЦЭМ!$B$39:$B$782,W$191)+'СЕТ СН'!$F$15</f>
        <v>293.45820573999998</v>
      </c>
      <c r="X217" s="36">
        <f>SUMIFS(СВЦЭМ!$E$39:$E$782,СВЦЭМ!$A$39:$A$782,$A217,СВЦЭМ!$B$39:$B$782,X$191)+'СЕТ СН'!$F$15</f>
        <v>298.80455527999999</v>
      </c>
      <c r="Y217" s="36">
        <f>SUMIFS(СВЦЭМ!$E$39:$E$782,СВЦЭМ!$A$39:$A$782,$A217,СВЦЭМ!$B$39:$B$782,Y$191)+'СЕТ СН'!$F$15</f>
        <v>301.9525984</v>
      </c>
    </row>
    <row r="218" spans="1:25" ht="15.75" x14ac:dyDescent="0.2">
      <c r="A218" s="35">
        <f t="shared" si="5"/>
        <v>44922</v>
      </c>
      <c r="B218" s="36">
        <f>SUMIFS(СВЦЭМ!$E$39:$E$782,СВЦЭМ!$A$39:$A$782,$A218,СВЦЭМ!$B$39:$B$782,B$191)+'СЕТ СН'!$F$15</f>
        <v>286.43335743</v>
      </c>
      <c r="C218" s="36">
        <f>SUMIFS(СВЦЭМ!$E$39:$E$782,СВЦЭМ!$A$39:$A$782,$A218,СВЦЭМ!$B$39:$B$782,C$191)+'СЕТ СН'!$F$15</f>
        <v>290.50403793999999</v>
      </c>
      <c r="D218" s="36">
        <f>SUMIFS(СВЦЭМ!$E$39:$E$782,СВЦЭМ!$A$39:$A$782,$A218,СВЦЭМ!$B$39:$B$782,D$191)+'СЕТ СН'!$F$15</f>
        <v>291.84518310999999</v>
      </c>
      <c r="E218" s="36">
        <f>SUMIFS(СВЦЭМ!$E$39:$E$782,СВЦЭМ!$A$39:$A$782,$A218,СВЦЭМ!$B$39:$B$782,E$191)+'СЕТ СН'!$F$15</f>
        <v>294.77236730999999</v>
      </c>
      <c r="F218" s="36">
        <f>SUMIFS(СВЦЭМ!$E$39:$E$782,СВЦЭМ!$A$39:$A$782,$A218,СВЦЭМ!$B$39:$B$782,F$191)+'СЕТ СН'!$F$15</f>
        <v>301.24820311000002</v>
      </c>
      <c r="G218" s="36">
        <f>SUMIFS(СВЦЭМ!$E$39:$E$782,СВЦЭМ!$A$39:$A$782,$A218,СВЦЭМ!$B$39:$B$782,G$191)+'СЕТ СН'!$F$15</f>
        <v>298.96823597000002</v>
      </c>
      <c r="H218" s="36">
        <f>SUMIFS(СВЦЭМ!$E$39:$E$782,СВЦЭМ!$A$39:$A$782,$A218,СВЦЭМ!$B$39:$B$782,H$191)+'СЕТ СН'!$F$15</f>
        <v>291.62583401000001</v>
      </c>
      <c r="I218" s="36">
        <f>SUMIFS(СВЦЭМ!$E$39:$E$782,СВЦЭМ!$A$39:$A$782,$A218,СВЦЭМ!$B$39:$B$782,I$191)+'СЕТ СН'!$F$15</f>
        <v>283.42892121</v>
      </c>
      <c r="J218" s="36">
        <f>SUMIFS(СВЦЭМ!$E$39:$E$782,СВЦЭМ!$A$39:$A$782,$A218,СВЦЭМ!$B$39:$B$782,J$191)+'СЕТ СН'!$F$15</f>
        <v>275.29066193</v>
      </c>
      <c r="K218" s="36">
        <f>SUMIFS(СВЦЭМ!$E$39:$E$782,СВЦЭМ!$A$39:$A$782,$A218,СВЦЭМ!$B$39:$B$782,K$191)+'СЕТ СН'!$F$15</f>
        <v>274.19487902999998</v>
      </c>
      <c r="L218" s="36">
        <f>SUMIFS(СВЦЭМ!$E$39:$E$782,СВЦЭМ!$A$39:$A$782,$A218,СВЦЭМ!$B$39:$B$782,L$191)+'СЕТ СН'!$F$15</f>
        <v>278.19227489999997</v>
      </c>
      <c r="M218" s="36">
        <f>SUMIFS(СВЦЭМ!$E$39:$E$782,СВЦЭМ!$A$39:$A$782,$A218,СВЦЭМ!$B$39:$B$782,M$191)+'СЕТ СН'!$F$15</f>
        <v>276.21895024999998</v>
      </c>
      <c r="N218" s="36">
        <f>SUMIFS(СВЦЭМ!$E$39:$E$782,СВЦЭМ!$A$39:$A$782,$A218,СВЦЭМ!$B$39:$B$782,N$191)+'СЕТ СН'!$F$15</f>
        <v>276.79185354999998</v>
      </c>
      <c r="O218" s="36">
        <f>SUMIFS(СВЦЭМ!$E$39:$E$782,СВЦЭМ!$A$39:$A$782,$A218,СВЦЭМ!$B$39:$B$782,O$191)+'СЕТ СН'!$F$15</f>
        <v>278.02785247000003</v>
      </c>
      <c r="P218" s="36">
        <f>SUMIFS(СВЦЭМ!$E$39:$E$782,СВЦЭМ!$A$39:$A$782,$A218,СВЦЭМ!$B$39:$B$782,P$191)+'СЕТ СН'!$F$15</f>
        <v>278.88463532999998</v>
      </c>
      <c r="Q218" s="36">
        <f>SUMIFS(СВЦЭМ!$E$39:$E$782,СВЦЭМ!$A$39:$A$782,$A218,СВЦЭМ!$B$39:$B$782,Q$191)+'СЕТ СН'!$F$15</f>
        <v>280.61117659000001</v>
      </c>
      <c r="R218" s="36">
        <f>SUMIFS(СВЦЭМ!$E$39:$E$782,СВЦЭМ!$A$39:$A$782,$A218,СВЦЭМ!$B$39:$B$782,R$191)+'СЕТ СН'!$F$15</f>
        <v>280.51535813999999</v>
      </c>
      <c r="S218" s="36">
        <f>SUMIFS(СВЦЭМ!$E$39:$E$782,СВЦЭМ!$A$39:$A$782,$A218,СВЦЭМ!$B$39:$B$782,S$191)+'СЕТ СН'!$F$15</f>
        <v>275.40785686999999</v>
      </c>
      <c r="T218" s="36">
        <f>SUMIFS(СВЦЭМ!$E$39:$E$782,СВЦЭМ!$A$39:$A$782,$A218,СВЦЭМ!$B$39:$B$782,T$191)+'СЕТ СН'!$F$15</f>
        <v>266.87655683999998</v>
      </c>
      <c r="U218" s="36">
        <f>SUMIFS(СВЦЭМ!$E$39:$E$782,СВЦЭМ!$A$39:$A$782,$A218,СВЦЭМ!$B$39:$B$782,U$191)+'СЕТ СН'!$F$15</f>
        <v>270.78116046999997</v>
      </c>
      <c r="V218" s="36">
        <f>SUMIFS(СВЦЭМ!$E$39:$E$782,СВЦЭМ!$A$39:$A$782,$A218,СВЦЭМ!$B$39:$B$782,V$191)+'СЕТ СН'!$F$15</f>
        <v>275.48361490000002</v>
      </c>
      <c r="W218" s="36">
        <f>SUMIFS(СВЦЭМ!$E$39:$E$782,СВЦЭМ!$A$39:$A$782,$A218,СВЦЭМ!$B$39:$B$782,W$191)+'СЕТ СН'!$F$15</f>
        <v>281.00476375</v>
      </c>
      <c r="X218" s="36">
        <f>SUMIFS(СВЦЭМ!$E$39:$E$782,СВЦЭМ!$A$39:$A$782,$A218,СВЦЭМ!$B$39:$B$782,X$191)+'СЕТ СН'!$F$15</f>
        <v>281.73151574000002</v>
      </c>
      <c r="Y218" s="36">
        <f>SUMIFS(СВЦЭМ!$E$39:$E$782,СВЦЭМ!$A$39:$A$782,$A218,СВЦЭМ!$B$39:$B$782,Y$191)+'СЕТ СН'!$F$15</f>
        <v>287.26091374999999</v>
      </c>
    </row>
    <row r="219" spans="1:25" ht="15.75" x14ac:dyDescent="0.2">
      <c r="A219" s="35">
        <f t="shared" si="5"/>
        <v>44923</v>
      </c>
      <c r="B219" s="36">
        <f>SUMIFS(СВЦЭМ!$E$39:$E$782,СВЦЭМ!$A$39:$A$782,$A219,СВЦЭМ!$B$39:$B$782,B$191)+'СЕТ СН'!$F$15</f>
        <v>290.72642902000001</v>
      </c>
      <c r="C219" s="36">
        <f>SUMIFS(СВЦЭМ!$E$39:$E$782,СВЦЭМ!$A$39:$A$782,$A219,СВЦЭМ!$B$39:$B$782,C$191)+'СЕТ СН'!$F$15</f>
        <v>298.94968046000002</v>
      </c>
      <c r="D219" s="36">
        <f>SUMIFS(СВЦЭМ!$E$39:$E$782,СВЦЭМ!$A$39:$A$782,$A219,СВЦЭМ!$B$39:$B$782,D$191)+'СЕТ СН'!$F$15</f>
        <v>308.1094564</v>
      </c>
      <c r="E219" s="36">
        <f>SUMIFS(СВЦЭМ!$E$39:$E$782,СВЦЭМ!$A$39:$A$782,$A219,СВЦЭМ!$B$39:$B$782,E$191)+'СЕТ СН'!$F$15</f>
        <v>298.66737939000001</v>
      </c>
      <c r="F219" s="36">
        <f>SUMIFS(СВЦЭМ!$E$39:$E$782,СВЦЭМ!$A$39:$A$782,$A219,СВЦЭМ!$B$39:$B$782,F$191)+'СЕТ СН'!$F$15</f>
        <v>301.11261155</v>
      </c>
      <c r="G219" s="36">
        <f>SUMIFS(СВЦЭМ!$E$39:$E$782,СВЦЭМ!$A$39:$A$782,$A219,СВЦЭМ!$B$39:$B$782,G$191)+'СЕТ СН'!$F$15</f>
        <v>298.37816486999998</v>
      </c>
      <c r="H219" s="36">
        <f>SUMIFS(СВЦЭМ!$E$39:$E$782,СВЦЭМ!$A$39:$A$782,$A219,СВЦЭМ!$B$39:$B$782,H$191)+'СЕТ СН'!$F$15</f>
        <v>297.72991902000001</v>
      </c>
      <c r="I219" s="36">
        <f>SUMIFS(СВЦЭМ!$E$39:$E$782,СВЦЭМ!$A$39:$A$782,$A219,СВЦЭМ!$B$39:$B$782,I$191)+'СЕТ СН'!$F$15</f>
        <v>289.42139716999998</v>
      </c>
      <c r="J219" s="36">
        <f>SUMIFS(СВЦЭМ!$E$39:$E$782,СВЦЭМ!$A$39:$A$782,$A219,СВЦЭМ!$B$39:$B$782,J$191)+'СЕТ СН'!$F$15</f>
        <v>287.53758434000002</v>
      </c>
      <c r="K219" s="36">
        <f>SUMIFS(СВЦЭМ!$E$39:$E$782,СВЦЭМ!$A$39:$A$782,$A219,СВЦЭМ!$B$39:$B$782,K$191)+'СЕТ СН'!$F$15</f>
        <v>287.77238874</v>
      </c>
      <c r="L219" s="36">
        <f>SUMIFS(СВЦЭМ!$E$39:$E$782,СВЦЭМ!$A$39:$A$782,$A219,СВЦЭМ!$B$39:$B$782,L$191)+'СЕТ СН'!$F$15</f>
        <v>285.35724089000001</v>
      </c>
      <c r="M219" s="36">
        <f>SUMIFS(СВЦЭМ!$E$39:$E$782,СВЦЭМ!$A$39:$A$782,$A219,СВЦЭМ!$B$39:$B$782,M$191)+'СЕТ СН'!$F$15</f>
        <v>283.58337668000001</v>
      </c>
      <c r="N219" s="36">
        <f>SUMIFS(СВЦЭМ!$E$39:$E$782,СВЦЭМ!$A$39:$A$782,$A219,СВЦЭМ!$B$39:$B$782,N$191)+'СЕТ СН'!$F$15</f>
        <v>287.71922581000001</v>
      </c>
      <c r="O219" s="36">
        <f>SUMIFS(СВЦЭМ!$E$39:$E$782,СВЦЭМ!$A$39:$A$782,$A219,СВЦЭМ!$B$39:$B$782,O$191)+'СЕТ СН'!$F$15</f>
        <v>288.86522979</v>
      </c>
      <c r="P219" s="36">
        <f>SUMIFS(СВЦЭМ!$E$39:$E$782,СВЦЭМ!$A$39:$A$782,$A219,СВЦЭМ!$B$39:$B$782,P$191)+'СЕТ СН'!$F$15</f>
        <v>292.12336225000001</v>
      </c>
      <c r="Q219" s="36">
        <f>SUMIFS(СВЦЭМ!$E$39:$E$782,СВЦЭМ!$A$39:$A$782,$A219,СВЦЭМ!$B$39:$B$782,Q$191)+'СЕТ СН'!$F$15</f>
        <v>291.61231488999999</v>
      </c>
      <c r="R219" s="36">
        <f>SUMIFS(СВЦЭМ!$E$39:$E$782,СВЦЭМ!$A$39:$A$782,$A219,СВЦЭМ!$B$39:$B$782,R$191)+'СЕТ СН'!$F$15</f>
        <v>287.68527626999997</v>
      </c>
      <c r="S219" s="36">
        <f>SUMIFS(СВЦЭМ!$E$39:$E$782,СВЦЭМ!$A$39:$A$782,$A219,СВЦЭМ!$B$39:$B$782,S$191)+'СЕТ СН'!$F$15</f>
        <v>288.70424881000002</v>
      </c>
      <c r="T219" s="36">
        <f>SUMIFS(СВЦЭМ!$E$39:$E$782,СВЦЭМ!$A$39:$A$782,$A219,СВЦЭМ!$B$39:$B$782,T$191)+'СЕТ СН'!$F$15</f>
        <v>281.95968219999997</v>
      </c>
      <c r="U219" s="36">
        <f>SUMIFS(СВЦЭМ!$E$39:$E$782,СВЦЭМ!$A$39:$A$782,$A219,СВЦЭМ!$B$39:$B$782,U$191)+'СЕТ СН'!$F$15</f>
        <v>281.85914081999999</v>
      </c>
      <c r="V219" s="36">
        <f>SUMIFS(СВЦЭМ!$E$39:$E$782,СВЦЭМ!$A$39:$A$782,$A219,СВЦЭМ!$B$39:$B$782,V$191)+'СЕТ СН'!$F$15</f>
        <v>282.37673418999998</v>
      </c>
      <c r="W219" s="36">
        <f>SUMIFS(СВЦЭМ!$E$39:$E$782,СВЦЭМ!$A$39:$A$782,$A219,СВЦЭМ!$B$39:$B$782,W$191)+'СЕТ СН'!$F$15</f>
        <v>285.88129259999999</v>
      </c>
      <c r="X219" s="36">
        <f>SUMIFS(СВЦЭМ!$E$39:$E$782,СВЦЭМ!$A$39:$A$782,$A219,СВЦЭМ!$B$39:$B$782,X$191)+'СЕТ СН'!$F$15</f>
        <v>287.57084065999999</v>
      </c>
      <c r="Y219" s="36">
        <f>SUMIFS(СВЦЭМ!$E$39:$E$782,СВЦЭМ!$A$39:$A$782,$A219,СВЦЭМ!$B$39:$B$782,Y$191)+'СЕТ СН'!$F$15</f>
        <v>291.64068845000003</v>
      </c>
    </row>
    <row r="220" spans="1:25" ht="15.75" x14ac:dyDescent="0.2">
      <c r="A220" s="35">
        <f t="shared" si="5"/>
        <v>44924</v>
      </c>
      <c r="B220" s="36">
        <f>SUMIFS(СВЦЭМ!$E$39:$E$782,СВЦЭМ!$A$39:$A$782,$A220,СВЦЭМ!$B$39:$B$782,B$191)+'СЕТ СН'!$F$15</f>
        <v>304.82335021</v>
      </c>
      <c r="C220" s="36">
        <f>SUMIFS(СВЦЭМ!$E$39:$E$782,СВЦЭМ!$A$39:$A$782,$A220,СВЦЭМ!$B$39:$B$782,C$191)+'СЕТ СН'!$F$15</f>
        <v>305.63856152</v>
      </c>
      <c r="D220" s="36">
        <f>SUMIFS(СВЦЭМ!$E$39:$E$782,СВЦЭМ!$A$39:$A$782,$A220,СВЦЭМ!$B$39:$B$782,D$191)+'СЕТ СН'!$F$15</f>
        <v>304.35982820999999</v>
      </c>
      <c r="E220" s="36">
        <f>SUMIFS(СВЦЭМ!$E$39:$E$782,СВЦЭМ!$A$39:$A$782,$A220,СВЦЭМ!$B$39:$B$782,E$191)+'СЕТ СН'!$F$15</f>
        <v>305.490274</v>
      </c>
      <c r="F220" s="36">
        <f>SUMIFS(СВЦЭМ!$E$39:$E$782,СВЦЭМ!$A$39:$A$782,$A220,СВЦЭМ!$B$39:$B$782,F$191)+'СЕТ СН'!$F$15</f>
        <v>306.88073931999998</v>
      </c>
      <c r="G220" s="36">
        <f>SUMIFS(СВЦЭМ!$E$39:$E$782,СВЦЭМ!$A$39:$A$782,$A220,СВЦЭМ!$B$39:$B$782,G$191)+'СЕТ СН'!$F$15</f>
        <v>304.90999548999997</v>
      </c>
      <c r="H220" s="36">
        <f>SUMIFS(СВЦЭМ!$E$39:$E$782,СВЦЭМ!$A$39:$A$782,$A220,СВЦЭМ!$B$39:$B$782,H$191)+'СЕТ СН'!$F$15</f>
        <v>302.54662481999998</v>
      </c>
      <c r="I220" s="36">
        <f>SUMIFS(СВЦЭМ!$E$39:$E$782,СВЦЭМ!$A$39:$A$782,$A220,СВЦЭМ!$B$39:$B$782,I$191)+'СЕТ СН'!$F$15</f>
        <v>295.32689166</v>
      </c>
      <c r="J220" s="36">
        <f>SUMIFS(СВЦЭМ!$E$39:$E$782,СВЦЭМ!$A$39:$A$782,$A220,СВЦЭМ!$B$39:$B$782,J$191)+'СЕТ СН'!$F$15</f>
        <v>293.67498716</v>
      </c>
      <c r="K220" s="36">
        <f>SUMIFS(СВЦЭМ!$E$39:$E$782,СВЦЭМ!$A$39:$A$782,$A220,СВЦЭМ!$B$39:$B$782,K$191)+'СЕТ СН'!$F$15</f>
        <v>288.19443095000003</v>
      </c>
      <c r="L220" s="36">
        <f>SUMIFS(СВЦЭМ!$E$39:$E$782,СВЦЭМ!$A$39:$A$782,$A220,СВЦЭМ!$B$39:$B$782,L$191)+'СЕТ СН'!$F$15</f>
        <v>285.75147806000001</v>
      </c>
      <c r="M220" s="36">
        <f>SUMIFS(СВЦЭМ!$E$39:$E$782,СВЦЭМ!$A$39:$A$782,$A220,СВЦЭМ!$B$39:$B$782,M$191)+'СЕТ СН'!$F$15</f>
        <v>286.07001369</v>
      </c>
      <c r="N220" s="36">
        <f>SUMIFS(СВЦЭМ!$E$39:$E$782,СВЦЭМ!$A$39:$A$782,$A220,СВЦЭМ!$B$39:$B$782,N$191)+'СЕТ СН'!$F$15</f>
        <v>292.43584129999999</v>
      </c>
      <c r="O220" s="36">
        <f>SUMIFS(СВЦЭМ!$E$39:$E$782,СВЦЭМ!$A$39:$A$782,$A220,СВЦЭМ!$B$39:$B$782,O$191)+'СЕТ СН'!$F$15</f>
        <v>293.89021458000002</v>
      </c>
      <c r="P220" s="36">
        <f>SUMIFS(СВЦЭМ!$E$39:$E$782,СВЦЭМ!$A$39:$A$782,$A220,СВЦЭМ!$B$39:$B$782,P$191)+'СЕТ СН'!$F$15</f>
        <v>296.21802939000003</v>
      </c>
      <c r="Q220" s="36">
        <f>SUMIFS(СВЦЭМ!$E$39:$E$782,СВЦЭМ!$A$39:$A$782,$A220,СВЦЭМ!$B$39:$B$782,Q$191)+'СЕТ СН'!$F$15</f>
        <v>296.53825668000002</v>
      </c>
      <c r="R220" s="36">
        <f>SUMIFS(СВЦЭМ!$E$39:$E$782,СВЦЭМ!$A$39:$A$782,$A220,СВЦЭМ!$B$39:$B$782,R$191)+'СЕТ СН'!$F$15</f>
        <v>293.10496959</v>
      </c>
      <c r="S220" s="36">
        <f>SUMIFS(СВЦЭМ!$E$39:$E$782,СВЦЭМ!$A$39:$A$782,$A220,СВЦЭМ!$B$39:$B$782,S$191)+'СЕТ СН'!$F$15</f>
        <v>289.59966538999998</v>
      </c>
      <c r="T220" s="36">
        <f>SUMIFS(СВЦЭМ!$E$39:$E$782,СВЦЭМ!$A$39:$A$782,$A220,СВЦЭМ!$B$39:$B$782,T$191)+'СЕТ СН'!$F$15</f>
        <v>282.53443120999998</v>
      </c>
      <c r="U220" s="36">
        <f>SUMIFS(СВЦЭМ!$E$39:$E$782,СВЦЭМ!$A$39:$A$782,$A220,СВЦЭМ!$B$39:$B$782,U$191)+'СЕТ СН'!$F$15</f>
        <v>283.9496178</v>
      </c>
      <c r="V220" s="36">
        <f>SUMIFS(СВЦЭМ!$E$39:$E$782,СВЦЭМ!$A$39:$A$782,$A220,СВЦЭМ!$B$39:$B$782,V$191)+'СЕТ СН'!$F$15</f>
        <v>286.74122418000002</v>
      </c>
      <c r="W220" s="36">
        <f>SUMIFS(СВЦЭМ!$E$39:$E$782,СВЦЭМ!$A$39:$A$782,$A220,СВЦЭМ!$B$39:$B$782,W$191)+'СЕТ СН'!$F$15</f>
        <v>290.00782859999998</v>
      </c>
      <c r="X220" s="36">
        <f>SUMIFS(СВЦЭМ!$E$39:$E$782,СВЦЭМ!$A$39:$A$782,$A220,СВЦЭМ!$B$39:$B$782,X$191)+'СЕТ СН'!$F$15</f>
        <v>294.67159709999999</v>
      </c>
      <c r="Y220" s="36">
        <f>SUMIFS(СВЦЭМ!$E$39:$E$782,СВЦЭМ!$A$39:$A$782,$A220,СВЦЭМ!$B$39:$B$782,Y$191)+'СЕТ СН'!$F$15</f>
        <v>299.61768056</v>
      </c>
    </row>
    <row r="221" spans="1:25" ht="15.75" x14ac:dyDescent="0.2">
      <c r="A221" s="35">
        <f t="shared" si="5"/>
        <v>44925</v>
      </c>
      <c r="B221" s="36">
        <f>SUMIFS(СВЦЭМ!$E$39:$E$782,СВЦЭМ!$A$39:$A$782,$A221,СВЦЭМ!$B$39:$B$782,B$191)+'СЕТ СН'!$F$15</f>
        <v>299.73012361000002</v>
      </c>
      <c r="C221" s="36">
        <f>SUMIFS(СВЦЭМ!$E$39:$E$782,СВЦЭМ!$A$39:$A$782,$A221,СВЦЭМ!$B$39:$B$782,C$191)+'СЕТ СН'!$F$15</f>
        <v>295.47696196999999</v>
      </c>
      <c r="D221" s="36">
        <f>SUMIFS(СВЦЭМ!$E$39:$E$782,СВЦЭМ!$A$39:$A$782,$A221,СВЦЭМ!$B$39:$B$782,D$191)+'СЕТ СН'!$F$15</f>
        <v>292.68843755</v>
      </c>
      <c r="E221" s="36">
        <f>SUMIFS(СВЦЭМ!$E$39:$E$782,СВЦЭМ!$A$39:$A$782,$A221,СВЦЭМ!$B$39:$B$782,E$191)+'СЕТ СН'!$F$15</f>
        <v>291.79599952000001</v>
      </c>
      <c r="F221" s="36">
        <f>SUMIFS(СВЦЭМ!$E$39:$E$782,СВЦЭМ!$A$39:$A$782,$A221,СВЦЭМ!$B$39:$B$782,F$191)+'СЕТ СН'!$F$15</f>
        <v>290.90518882999999</v>
      </c>
      <c r="G221" s="36">
        <f>SUMIFS(СВЦЭМ!$E$39:$E$782,СВЦЭМ!$A$39:$A$782,$A221,СВЦЭМ!$B$39:$B$782,G$191)+'СЕТ СН'!$F$15</f>
        <v>287.82077756000001</v>
      </c>
      <c r="H221" s="36">
        <f>SUMIFS(СВЦЭМ!$E$39:$E$782,СВЦЭМ!$A$39:$A$782,$A221,СВЦЭМ!$B$39:$B$782,H$191)+'СЕТ СН'!$F$15</f>
        <v>281.83516072999998</v>
      </c>
      <c r="I221" s="36">
        <f>SUMIFS(СВЦЭМ!$E$39:$E$782,СВЦЭМ!$A$39:$A$782,$A221,СВЦЭМ!$B$39:$B$782,I$191)+'СЕТ СН'!$F$15</f>
        <v>283.42410788000001</v>
      </c>
      <c r="J221" s="36">
        <f>SUMIFS(СВЦЭМ!$E$39:$E$782,СВЦЭМ!$A$39:$A$782,$A221,СВЦЭМ!$B$39:$B$782,J$191)+'СЕТ СН'!$F$15</f>
        <v>278.12547638000001</v>
      </c>
      <c r="K221" s="36">
        <f>SUMIFS(СВЦЭМ!$E$39:$E$782,СВЦЭМ!$A$39:$A$782,$A221,СВЦЭМ!$B$39:$B$782,K$191)+'СЕТ СН'!$F$15</f>
        <v>276.04692254000003</v>
      </c>
      <c r="L221" s="36">
        <f>SUMIFS(СВЦЭМ!$E$39:$E$782,СВЦЭМ!$A$39:$A$782,$A221,СВЦЭМ!$B$39:$B$782,L$191)+'СЕТ СН'!$F$15</f>
        <v>278.02881164000001</v>
      </c>
      <c r="M221" s="36">
        <f>SUMIFS(СВЦЭМ!$E$39:$E$782,СВЦЭМ!$A$39:$A$782,$A221,СВЦЭМ!$B$39:$B$782,M$191)+'СЕТ СН'!$F$15</f>
        <v>280.96515713000002</v>
      </c>
      <c r="N221" s="36">
        <f>SUMIFS(СВЦЭМ!$E$39:$E$782,СВЦЭМ!$A$39:$A$782,$A221,СВЦЭМ!$B$39:$B$782,N$191)+'СЕТ СН'!$F$15</f>
        <v>284.51516428999997</v>
      </c>
      <c r="O221" s="36">
        <f>SUMIFS(СВЦЭМ!$E$39:$E$782,СВЦЭМ!$A$39:$A$782,$A221,СВЦЭМ!$B$39:$B$782,O$191)+'СЕТ СН'!$F$15</f>
        <v>289.14819813999998</v>
      </c>
      <c r="P221" s="36">
        <f>SUMIFS(СВЦЭМ!$E$39:$E$782,СВЦЭМ!$A$39:$A$782,$A221,СВЦЭМ!$B$39:$B$782,P$191)+'СЕТ СН'!$F$15</f>
        <v>290.75908226000001</v>
      </c>
      <c r="Q221" s="36">
        <f>SUMIFS(СВЦЭМ!$E$39:$E$782,СВЦЭМ!$A$39:$A$782,$A221,СВЦЭМ!$B$39:$B$782,Q$191)+'СЕТ СН'!$F$15</f>
        <v>290.68118543999998</v>
      </c>
      <c r="R221" s="36">
        <f>SUMIFS(СВЦЭМ!$E$39:$E$782,СВЦЭМ!$A$39:$A$782,$A221,СВЦЭМ!$B$39:$B$782,R$191)+'СЕТ СН'!$F$15</f>
        <v>285.56580303999999</v>
      </c>
      <c r="S221" s="36">
        <f>SUMIFS(СВЦЭМ!$E$39:$E$782,СВЦЭМ!$A$39:$A$782,$A221,СВЦЭМ!$B$39:$B$782,S$191)+'СЕТ СН'!$F$15</f>
        <v>277.36088229000001</v>
      </c>
      <c r="T221" s="36">
        <f>SUMIFS(СВЦЭМ!$E$39:$E$782,СВЦЭМ!$A$39:$A$782,$A221,СВЦЭМ!$B$39:$B$782,T$191)+'СЕТ СН'!$F$15</f>
        <v>277.48723484999999</v>
      </c>
      <c r="U221" s="36">
        <f>SUMIFS(СВЦЭМ!$E$39:$E$782,СВЦЭМ!$A$39:$A$782,$A221,СВЦЭМ!$B$39:$B$782,U$191)+'СЕТ СН'!$F$15</f>
        <v>278.16806020000001</v>
      </c>
      <c r="V221" s="36">
        <f>SUMIFS(СВЦЭМ!$E$39:$E$782,СВЦЭМ!$A$39:$A$782,$A221,СВЦЭМ!$B$39:$B$782,V$191)+'СЕТ СН'!$F$15</f>
        <v>280.60676703000001</v>
      </c>
      <c r="W221" s="36">
        <f>SUMIFS(СВЦЭМ!$E$39:$E$782,СВЦЭМ!$A$39:$A$782,$A221,СВЦЭМ!$B$39:$B$782,W$191)+'СЕТ СН'!$F$15</f>
        <v>283.94157226999999</v>
      </c>
      <c r="X221" s="36">
        <f>SUMIFS(СВЦЭМ!$E$39:$E$782,СВЦЭМ!$A$39:$A$782,$A221,СВЦЭМ!$B$39:$B$782,X$191)+'СЕТ СН'!$F$15</f>
        <v>288.14594670999998</v>
      </c>
      <c r="Y221" s="36">
        <f>SUMIFS(СВЦЭМ!$E$39:$E$782,СВЦЭМ!$A$39:$A$782,$A221,СВЦЭМ!$B$39:$B$782,Y$191)+'СЕТ СН'!$F$15</f>
        <v>290.76307106000002</v>
      </c>
    </row>
    <row r="222" spans="1:25" ht="15.75" x14ac:dyDescent="0.2">
      <c r="A222" s="35">
        <f t="shared" si="5"/>
        <v>44926</v>
      </c>
      <c r="B222" s="36">
        <f>SUMIFS(СВЦЭМ!$E$39:$E$782,СВЦЭМ!$A$39:$A$782,$A222,СВЦЭМ!$B$39:$B$782,B$191)+'СЕТ СН'!$F$15</f>
        <v>313.17291981</v>
      </c>
      <c r="C222" s="36">
        <f>SUMIFS(СВЦЭМ!$E$39:$E$782,СВЦЭМ!$A$39:$A$782,$A222,СВЦЭМ!$B$39:$B$782,C$191)+'СЕТ СН'!$F$15</f>
        <v>318.96402453000002</v>
      </c>
      <c r="D222" s="36">
        <f>SUMIFS(СВЦЭМ!$E$39:$E$782,СВЦЭМ!$A$39:$A$782,$A222,СВЦЭМ!$B$39:$B$782,D$191)+'СЕТ СН'!$F$15</f>
        <v>328.86073083999997</v>
      </c>
      <c r="E222" s="36">
        <f>SUMIFS(СВЦЭМ!$E$39:$E$782,СВЦЭМ!$A$39:$A$782,$A222,СВЦЭМ!$B$39:$B$782,E$191)+'СЕТ СН'!$F$15</f>
        <v>330.45626729999998</v>
      </c>
      <c r="F222" s="36">
        <f>SUMIFS(СВЦЭМ!$E$39:$E$782,СВЦЭМ!$A$39:$A$782,$A222,СВЦЭМ!$B$39:$B$782,F$191)+'СЕТ СН'!$F$15</f>
        <v>330.08738045000001</v>
      </c>
      <c r="G222" s="36">
        <f>SUMIFS(СВЦЭМ!$E$39:$E$782,СВЦЭМ!$A$39:$A$782,$A222,СВЦЭМ!$B$39:$B$782,G$191)+'СЕТ СН'!$F$15</f>
        <v>327.93455233999998</v>
      </c>
      <c r="H222" s="36">
        <f>SUMIFS(СВЦЭМ!$E$39:$E$782,СВЦЭМ!$A$39:$A$782,$A222,СВЦЭМ!$B$39:$B$782,H$191)+'СЕТ СН'!$F$15</f>
        <v>321.75858837999999</v>
      </c>
      <c r="I222" s="36">
        <f>SUMIFS(СВЦЭМ!$E$39:$E$782,СВЦЭМ!$A$39:$A$782,$A222,СВЦЭМ!$B$39:$B$782,I$191)+'СЕТ СН'!$F$15</f>
        <v>313.05612499</v>
      </c>
      <c r="J222" s="36">
        <f>SUMIFS(СВЦЭМ!$E$39:$E$782,СВЦЭМ!$A$39:$A$782,$A222,СВЦЭМ!$B$39:$B$782,J$191)+'СЕТ СН'!$F$15</f>
        <v>305.04110033000001</v>
      </c>
      <c r="K222" s="36">
        <f>SUMIFS(СВЦЭМ!$E$39:$E$782,СВЦЭМ!$A$39:$A$782,$A222,СВЦЭМ!$B$39:$B$782,K$191)+'СЕТ СН'!$F$15</f>
        <v>303.85828271999998</v>
      </c>
      <c r="L222" s="36">
        <f>SUMIFS(СВЦЭМ!$E$39:$E$782,СВЦЭМ!$A$39:$A$782,$A222,СВЦЭМ!$B$39:$B$782,L$191)+'СЕТ СН'!$F$15</f>
        <v>300.74299100000002</v>
      </c>
      <c r="M222" s="36">
        <f>SUMIFS(СВЦЭМ!$E$39:$E$782,СВЦЭМ!$A$39:$A$782,$A222,СВЦЭМ!$B$39:$B$782,M$191)+'СЕТ СН'!$F$15</f>
        <v>300.39660471000002</v>
      </c>
      <c r="N222" s="36">
        <f>SUMIFS(СВЦЭМ!$E$39:$E$782,СВЦЭМ!$A$39:$A$782,$A222,СВЦЭМ!$B$39:$B$782,N$191)+'СЕТ СН'!$F$15</f>
        <v>304.39988713000002</v>
      </c>
      <c r="O222" s="36">
        <f>SUMIFS(СВЦЭМ!$E$39:$E$782,СВЦЭМ!$A$39:$A$782,$A222,СВЦЭМ!$B$39:$B$782,O$191)+'СЕТ СН'!$F$15</f>
        <v>309.52276952</v>
      </c>
      <c r="P222" s="36">
        <f>SUMIFS(СВЦЭМ!$E$39:$E$782,СВЦЭМ!$A$39:$A$782,$A222,СВЦЭМ!$B$39:$B$782,P$191)+'СЕТ СН'!$F$15</f>
        <v>313.27487418999999</v>
      </c>
      <c r="Q222" s="36">
        <f>SUMIFS(СВЦЭМ!$E$39:$E$782,СВЦЭМ!$A$39:$A$782,$A222,СВЦЭМ!$B$39:$B$782,Q$191)+'СЕТ СН'!$F$15</f>
        <v>313.92017206999998</v>
      </c>
      <c r="R222" s="36">
        <f>SUMIFS(СВЦЭМ!$E$39:$E$782,СВЦЭМ!$A$39:$A$782,$A222,СВЦЭМ!$B$39:$B$782,R$191)+'СЕТ СН'!$F$15</f>
        <v>304.44033854999998</v>
      </c>
      <c r="S222" s="36">
        <f>SUMIFS(СВЦЭМ!$E$39:$E$782,СВЦЭМ!$A$39:$A$782,$A222,СВЦЭМ!$B$39:$B$782,S$191)+'СЕТ СН'!$F$15</f>
        <v>298.24362902000001</v>
      </c>
      <c r="T222" s="36">
        <f>SUMIFS(СВЦЭМ!$E$39:$E$782,СВЦЭМ!$A$39:$A$782,$A222,СВЦЭМ!$B$39:$B$782,T$191)+'СЕТ СН'!$F$15</f>
        <v>296.90022135999999</v>
      </c>
      <c r="U222" s="36">
        <f>SUMIFS(СВЦЭМ!$E$39:$E$782,СВЦЭМ!$A$39:$A$782,$A222,СВЦЭМ!$B$39:$B$782,U$191)+'СЕТ СН'!$F$15</f>
        <v>300.07803503999997</v>
      </c>
      <c r="V222" s="36">
        <f>SUMIFS(СВЦЭМ!$E$39:$E$782,СВЦЭМ!$A$39:$A$782,$A222,СВЦЭМ!$B$39:$B$782,V$191)+'СЕТ СН'!$F$15</f>
        <v>301.15744697999997</v>
      </c>
      <c r="W222" s="36">
        <f>SUMIFS(СВЦЭМ!$E$39:$E$782,СВЦЭМ!$A$39:$A$782,$A222,СВЦЭМ!$B$39:$B$782,W$191)+'СЕТ СН'!$F$15</f>
        <v>307.7999494</v>
      </c>
      <c r="X222" s="36">
        <f>SUMIFS(СВЦЭМ!$E$39:$E$782,СВЦЭМ!$A$39:$A$782,$A222,СВЦЭМ!$B$39:$B$782,X$191)+'СЕТ СН'!$F$15</f>
        <v>308.95968923999999</v>
      </c>
      <c r="Y222" s="36">
        <f>SUMIFS(СВЦЭМ!$E$39:$E$782,СВЦЭМ!$A$39:$A$782,$A222,СВЦЭМ!$B$39:$B$782,Y$191)+'СЕТ СН'!$F$15</f>
        <v>317.84530831000001</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7" t="s">
        <v>7</v>
      </c>
      <c r="B224" s="130" t="s">
        <v>147</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ht="12.75" customHeight="1" x14ac:dyDescent="0.2">
      <c r="A225" s="128"/>
      <c r="B225" s="133"/>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5"/>
    </row>
    <row r="226" spans="1:27" s="46" customFormat="1" ht="12.75" customHeight="1" x14ac:dyDescent="0.2">
      <c r="A226" s="12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01.12.2022</v>
      </c>
      <c r="B227" s="36">
        <f>SUMIFS(СВЦЭМ!$F$39:$F$782,СВЦЭМ!$A$39:$A$782,$A227,СВЦЭМ!$B$39:$B$782,B$226)+'СЕТ СН'!$F$15</f>
        <v>301.63552869</v>
      </c>
      <c r="C227" s="36">
        <f>SUMIFS(СВЦЭМ!$F$39:$F$782,СВЦЭМ!$A$39:$A$782,$A227,СВЦЭМ!$B$39:$B$782,C$226)+'СЕТ СН'!$F$15</f>
        <v>296.56013052999998</v>
      </c>
      <c r="D227" s="36">
        <f>SUMIFS(СВЦЭМ!$F$39:$F$782,СВЦЭМ!$A$39:$A$782,$A227,СВЦЭМ!$B$39:$B$782,D$226)+'СЕТ СН'!$F$15</f>
        <v>307.84551699999997</v>
      </c>
      <c r="E227" s="36">
        <f>SUMIFS(СВЦЭМ!$F$39:$F$782,СВЦЭМ!$A$39:$A$782,$A227,СВЦЭМ!$B$39:$B$782,E$226)+'СЕТ СН'!$F$15</f>
        <v>308.53984209999999</v>
      </c>
      <c r="F227" s="36">
        <f>SUMIFS(СВЦЭМ!$F$39:$F$782,СВЦЭМ!$A$39:$A$782,$A227,СВЦЭМ!$B$39:$B$782,F$226)+'СЕТ СН'!$F$15</f>
        <v>311.01135427000003</v>
      </c>
      <c r="G227" s="36">
        <f>SUMIFS(СВЦЭМ!$F$39:$F$782,СВЦЭМ!$A$39:$A$782,$A227,СВЦЭМ!$B$39:$B$782,G$226)+'СЕТ СН'!$F$15</f>
        <v>306.58197192</v>
      </c>
      <c r="H227" s="36">
        <f>SUMIFS(СВЦЭМ!$F$39:$F$782,СВЦЭМ!$A$39:$A$782,$A227,СВЦЭМ!$B$39:$B$782,H$226)+'СЕТ СН'!$F$15</f>
        <v>300.90334382999998</v>
      </c>
      <c r="I227" s="36">
        <f>SUMIFS(СВЦЭМ!$F$39:$F$782,СВЦЭМ!$A$39:$A$782,$A227,СВЦЭМ!$B$39:$B$782,I$226)+'СЕТ СН'!$F$15</f>
        <v>295.53242934000002</v>
      </c>
      <c r="J227" s="36">
        <f>SUMIFS(СВЦЭМ!$F$39:$F$782,СВЦЭМ!$A$39:$A$782,$A227,СВЦЭМ!$B$39:$B$782,J$226)+'СЕТ СН'!$F$15</f>
        <v>287.15215404000003</v>
      </c>
      <c r="K227" s="36">
        <f>SUMIFS(СВЦЭМ!$F$39:$F$782,СВЦЭМ!$A$39:$A$782,$A227,СВЦЭМ!$B$39:$B$782,K$226)+'СЕТ СН'!$F$15</f>
        <v>284.13917184000002</v>
      </c>
      <c r="L227" s="36">
        <f>SUMIFS(СВЦЭМ!$F$39:$F$782,СВЦЭМ!$A$39:$A$782,$A227,СВЦЭМ!$B$39:$B$782,L$226)+'СЕТ СН'!$F$15</f>
        <v>279.06626288000001</v>
      </c>
      <c r="M227" s="36">
        <f>SUMIFS(СВЦЭМ!$F$39:$F$782,СВЦЭМ!$A$39:$A$782,$A227,СВЦЭМ!$B$39:$B$782,M$226)+'СЕТ СН'!$F$15</f>
        <v>280.64640385000001</v>
      </c>
      <c r="N227" s="36">
        <f>SUMIFS(СВЦЭМ!$F$39:$F$782,СВЦЭМ!$A$39:$A$782,$A227,СВЦЭМ!$B$39:$B$782,N$226)+'СЕТ СН'!$F$15</f>
        <v>281.79900472000003</v>
      </c>
      <c r="O227" s="36">
        <f>SUMIFS(СВЦЭМ!$F$39:$F$782,СВЦЭМ!$A$39:$A$782,$A227,СВЦЭМ!$B$39:$B$782,O$226)+'СЕТ СН'!$F$15</f>
        <v>287.04708613999998</v>
      </c>
      <c r="P227" s="36">
        <f>SUMIFS(СВЦЭМ!$F$39:$F$782,СВЦЭМ!$A$39:$A$782,$A227,СВЦЭМ!$B$39:$B$782,P$226)+'СЕТ СН'!$F$15</f>
        <v>289.23700473999997</v>
      </c>
      <c r="Q227" s="36">
        <f>SUMIFS(СВЦЭМ!$F$39:$F$782,СВЦЭМ!$A$39:$A$782,$A227,СВЦЭМ!$B$39:$B$782,Q$226)+'СЕТ СН'!$F$15</f>
        <v>290.34257253999999</v>
      </c>
      <c r="R227" s="36">
        <f>SUMIFS(СВЦЭМ!$F$39:$F$782,СВЦЭМ!$A$39:$A$782,$A227,СВЦЭМ!$B$39:$B$782,R$226)+'СЕТ СН'!$F$15</f>
        <v>289.22986226</v>
      </c>
      <c r="S227" s="36">
        <f>SUMIFS(СВЦЭМ!$F$39:$F$782,СВЦЭМ!$A$39:$A$782,$A227,СВЦЭМ!$B$39:$B$782,S$226)+'СЕТ СН'!$F$15</f>
        <v>280.99524923000001</v>
      </c>
      <c r="T227" s="36">
        <f>SUMIFS(СВЦЭМ!$F$39:$F$782,СВЦЭМ!$A$39:$A$782,$A227,СВЦЭМ!$B$39:$B$782,T$226)+'СЕТ СН'!$F$15</f>
        <v>279.98953074999997</v>
      </c>
      <c r="U227" s="36">
        <f>SUMIFS(СВЦЭМ!$F$39:$F$782,СВЦЭМ!$A$39:$A$782,$A227,СВЦЭМ!$B$39:$B$782,U$226)+'СЕТ СН'!$F$15</f>
        <v>281.77724402000001</v>
      </c>
      <c r="V227" s="36">
        <f>SUMIFS(СВЦЭМ!$F$39:$F$782,СВЦЭМ!$A$39:$A$782,$A227,СВЦЭМ!$B$39:$B$782,V$226)+'СЕТ СН'!$F$15</f>
        <v>282.42244965999998</v>
      </c>
      <c r="W227" s="36">
        <f>SUMIFS(СВЦЭМ!$F$39:$F$782,СВЦЭМ!$A$39:$A$782,$A227,СВЦЭМ!$B$39:$B$782,W$226)+'СЕТ СН'!$F$15</f>
        <v>286.36875858000002</v>
      </c>
      <c r="X227" s="36">
        <f>SUMIFS(СВЦЭМ!$F$39:$F$782,СВЦЭМ!$A$39:$A$782,$A227,СВЦЭМ!$B$39:$B$782,X$226)+'СЕТ СН'!$F$15</f>
        <v>287.71085270999998</v>
      </c>
      <c r="Y227" s="36">
        <f>SUMIFS(СВЦЭМ!$F$39:$F$782,СВЦЭМ!$A$39:$A$782,$A227,СВЦЭМ!$B$39:$B$782,Y$226)+'СЕТ СН'!$F$15</f>
        <v>286.89120037999999</v>
      </c>
      <c r="AA227" s="45"/>
    </row>
    <row r="228" spans="1:27" ht="15.75" x14ac:dyDescent="0.2">
      <c r="A228" s="35">
        <f>A227+1</f>
        <v>44897</v>
      </c>
      <c r="B228" s="36">
        <f>SUMIFS(СВЦЭМ!$F$39:$F$782,СВЦЭМ!$A$39:$A$782,$A228,СВЦЭМ!$B$39:$B$782,B$226)+'СЕТ СН'!$F$15</f>
        <v>305.81832974999998</v>
      </c>
      <c r="C228" s="36">
        <f>SUMIFS(СВЦЭМ!$F$39:$F$782,СВЦЭМ!$A$39:$A$782,$A228,СВЦЭМ!$B$39:$B$782,C$226)+'СЕТ СН'!$F$15</f>
        <v>306.00716353000001</v>
      </c>
      <c r="D228" s="36">
        <f>SUMIFS(СВЦЭМ!$F$39:$F$782,СВЦЭМ!$A$39:$A$782,$A228,СВЦЭМ!$B$39:$B$782,D$226)+'СЕТ СН'!$F$15</f>
        <v>310.34512955999998</v>
      </c>
      <c r="E228" s="36">
        <f>SUMIFS(СВЦЭМ!$F$39:$F$782,СВЦЭМ!$A$39:$A$782,$A228,СВЦЭМ!$B$39:$B$782,E$226)+'СЕТ СН'!$F$15</f>
        <v>311.18192684000002</v>
      </c>
      <c r="F228" s="36">
        <f>SUMIFS(СВЦЭМ!$F$39:$F$782,СВЦЭМ!$A$39:$A$782,$A228,СВЦЭМ!$B$39:$B$782,F$226)+'СЕТ СН'!$F$15</f>
        <v>318.68721711000001</v>
      </c>
      <c r="G228" s="36">
        <f>SUMIFS(СВЦЭМ!$F$39:$F$782,СВЦЭМ!$A$39:$A$782,$A228,СВЦЭМ!$B$39:$B$782,G$226)+'СЕТ СН'!$F$15</f>
        <v>313.16865652000001</v>
      </c>
      <c r="H228" s="36">
        <f>SUMIFS(СВЦЭМ!$F$39:$F$782,СВЦЭМ!$A$39:$A$782,$A228,СВЦЭМ!$B$39:$B$782,H$226)+'СЕТ СН'!$F$15</f>
        <v>308.28089111000003</v>
      </c>
      <c r="I228" s="36">
        <f>SUMIFS(СВЦЭМ!$F$39:$F$782,СВЦЭМ!$A$39:$A$782,$A228,СВЦЭМ!$B$39:$B$782,I$226)+'СЕТ СН'!$F$15</f>
        <v>303.34558516999999</v>
      </c>
      <c r="J228" s="36">
        <f>SUMIFS(СВЦЭМ!$F$39:$F$782,СВЦЭМ!$A$39:$A$782,$A228,СВЦЭМ!$B$39:$B$782,J$226)+'СЕТ СН'!$F$15</f>
        <v>297.02866029</v>
      </c>
      <c r="K228" s="36">
        <f>SUMIFS(СВЦЭМ!$F$39:$F$782,СВЦЭМ!$A$39:$A$782,$A228,СВЦЭМ!$B$39:$B$782,K$226)+'СЕТ СН'!$F$15</f>
        <v>292.61923630000001</v>
      </c>
      <c r="L228" s="36">
        <f>SUMIFS(СВЦЭМ!$F$39:$F$782,СВЦЭМ!$A$39:$A$782,$A228,СВЦЭМ!$B$39:$B$782,L$226)+'СЕТ СН'!$F$15</f>
        <v>290.28449191999999</v>
      </c>
      <c r="M228" s="36">
        <f>SUMIFS(СВЦЭМ!$F$39:$F$782,СВЦЭМ!$A$39:$A$782,$A228,СВЦЭМ!$B$39:$B$782,M$226)+'СЕТ СН'!$F$15</f>
        <v>288.96799815000003</v>
      </c>
      <c r="N228" s="36">
        <f>SUMIFS(СВЦЭМ!$F$39:$F$782,СВЦЭМ!$A$39:$A$782,$A228,СВЦЭМ!$B$39:$B$782,N$226)+'СЕТ СН'!$F$15</f>
        <v>293.41639134000002</v>
      </c>
      <c r="O228" s="36">
        <f>SUMIFS(СВЦЭМ!$F$39:$F$782,СВЦЭМ!$A$39:$A$782,$A228,СВЦЭМ!$B$39:$B$782,O$226)+'СЕТ СН'!$F$15</f>
        <v>294.49542865000001</v>
      </c>
      <c r="P228" s="36">
        <f>SUMIFS(СВЦЭМ!$F$39:$F$782,СВЦЭМ!$A$39:$A$782,$A228,СВЦЭМ!$B$39:$B$782,P$226)+'СЕТ СН'!$F$15</f>
        <v>296.05255722999999</v>
      </c>
      <c r="Q228" s="36">
        <f>SUMIFS(СВЦЭМ!$F$39:$F$782,СВЦЭМ!$A$39:$A$782,$A228,СВЦЭМ!$B$39:$B$782,Q$226)+'СЕТ СН'!$F$15</f>
        <v>297.22947971999997</v>
      </c>
      <c r="R228" s="36">
        <f>SUMIFS(СВЦЭМ!$F$39:$F$782,СВЦЭМ!$A$39:$A$782,$A228,СВЦЭМ!$B$39:$B$782,R$226)+'СЕТ СН'!$F$15</f>
        <v>290.70421044</v>
      </c>
      <c r="S228" s="36">
        <f>SUMIFS(СВЦЭМ!$F$39:$F$782,СВЦЭМ!$A$39:$A$782,$A228,СВЦЭМ!$B$39:$B$782,S$226)+'СЕТ СН'!$F$15</f>
        <v>289.0888559</v>
      </c>
      <c r="T228" s="36">
        <f>SUMIFS(СВЦЭМ!$F$39:$F$782,СВЦЭМ!$A$39:$A$782,$A228,СВЦЭМ!$B$39:$B$782,T$226)+'СЕТ СН'!$F$15</f>
        <v>283.44387556999999</v>
      </c>
      <c r="U228" s="36">
        <f>SUMIFS(СВЦЭМ!$F$39:$F$782,СВЦЭМ!$A$39:$A$782,$A228,СВЦЭМ!$B$39:$B$782,U$226)+'СЕТ СН'!$F$15</f>
        <v>285.44808325000002</v>
      </c>
      <c r="V228" s="36">
        <f>SUMIFS(СВЦЭМ!$F$39:$F$782,СВЦЭМ!$A$39:$A$782,$A228,СВЦЭМ!$B$39:$B$782,V$226)+'СЕТ СН'!$F$15</f>
        <v>287.47420305999998</v>
      </c>
      <c r="W228" s="36">
        <f>SUMIFS(СВЦЭМ!$F$39:$F$782,СВЦЭМ!$A$39:$A$782,$A228,СВЦЭМ!$B$39:$B$782,W$226)+'СЕТ СН'!$F$15</f>
        <v>289.68041869000001</v>
      </c>
      <c r="X228" s="36">
        <f>SUMIFS(СВЦЭМ!$F$39:$F$782,СВЦЭМ!$A$39:$A$782,$A228,СВЦЭМ!$B$39:$B$782,X$226)+'СЕТ СН'!$F$15</f>
        <v>294.28451108000002</v>
      </c>
      <c r="Y228" s="36">
        <f>SUMIFS(СВЦЭМ!$F$39:$F$782,СВЦЭМ!$A$39:$A$782,$A228,СВЦЭМ!$B$39:$B$782,Y$226)+'СЕТ СН'!$F$15</f>
        <v>300.87894420999999</v>
      </c>
    </row>
    <row r="229" spans="1:27" ht="15.75" x14ac:dyDescent="0.2">
      <c r="A229" s="35">
        <f t="shared" ref="A229:A257" si="6">A228+1</f>
        <v>44898</v>
      </c>
      <c r="B229" s="36">
        <f>SUMIFS(СВЦЭМ!$F$39:$F$782,СВЦЭМ!$A$39:$A$782,$A229,СВЦЭМ!$B$39:$B$782,B$226)+'СЕТ СН'!$F$15</f>
        <v>278.09422568999997</v>
      </c>
      <c r="C229" s="36">
        <f>SUMIFS(СВЦЭМ!$F$39:$F$782,СВЦЭМ!$A$39:$A$782,$A229,СВЦЭМ!$B$39:$B$782,C$226)+'СЕТ СН'!$F$15</f>
        <v>280.91767347000001</v>
      </c>
      <c r="D229" s="36">
        <f>SUMIFS(СВЦЭМ!$F$39:$F$782,СВЦЭМ!$A$39:$A$782,$A229,СВЦЭМ!$B$39:$B$782,D$226)+'СЕТ СН'!$F$15</f>
        <v>285.75599234999999</v>
      </c>
      <c r="E229" s="36">
        <f>SUMIFS(СВЦЭМ!$F$39:$F$782,СВЦЭМ!$A$39:$A$782,$A229,СВЦЭМ!$B$39:$B$782,E$226)+'СЕТ СН'!$F$15</f>
        <v>293.06231173999998</v>
      </c>
      <c r="F229" s="36">
        <f>SUMIFS(СВЦЭМ!$F$39:$F$782,СВЦЭМ!$A$39:$A$782,$A229,СВЦЭМ!$B$39:$B$782,F$226)+'СЕТ СН'!$F$15</f>
        <v>298.15291833999999</v>
      </c>
      <c r="G229" s="36">
        <f>SUMIFS(СВЦЭМ!$F$39:$F$782,СВЦЭМ!$A$39:$A$782,$A229,СВЦЭМ!$B$39:$B$782,G$226)+'СЕТ СН'!$F$15</f>
        <v>295.13992077</v>
      </c>
      <c r="H229" s="36">
        <f>SUMIFS(СВЦЭМ!$F$39:$F$782,СВЦЭМ!$A$39:$A$782,$A229,СВЦЭМ!$B$39:$B$782,H$226)+'СЕТ СН'!$F$15</f>
        <v>292.23752949999999</v>
      </c>
      <c r="I229" s="36">
        <f>SUMIFS(СВЦЭМ!$F$39:$F$782,СВЦЭМ!$A$39:$A$782,$A229,СВЦЭМ!$B$39:$B$782,I$226)+'СЕТ СН'!$F$15</f>
        <v>289.57304384999998</v>
      </c>
      <c r="J229" s="36">
        <f>SUMIFS(СВЦЭМ!$F$39:$F$782,СВЦЭМ!$A$39:$A$782,$A229,СВЦЭМ!$B$39:$B$782,J$226)+'СЕТ СН'!$F$15</f>
        <v>283.24554619000003</v>
      </c>
      <c r="K229" s="36">
        <f>SUMIFS(СВЦЭМ!$F$39:$F$782,СВЦЭМ!$A$39:$A$782,$A229,СВЦЭМ!$B$39:$B$782,K$226)+'СЕТ СН'!$F$15</f>
        <v>281.14800523999997</v>
      </c>
      <c r="L229" s="36">
        <f>SUMIFS(СВЦЭМ!$F$39:$F$782,СВЦЭМ!$A$39:$A$782,$A229,СВЦЭМ!$B$39:$B$782,L$226)+'СЕТ СН'!$F$15</f>
        <v>276.89355384999999</v>
      </c>
      <c r="M229" s="36">
        <f>SUMIFS(СВЦЭМ!$F$39:$F$782,СВЦЭМ!$A$39:$A$782,$A229,СВЦЭМ!$B$39:$B$782,M$226)+'СЕТ СН'!$F$15</f>
        <v>278.05792709999997</v>
      </c>
      <c r="N229" s="36">
        <f>SUMIFS(СВЦЭМ!$F$39:$F$782,СВЦЭМ!$A$39:$A$782,$A229,СВЦЭМ!$B$39:$B$782,N$226)+'СЕТ СН'!$F$15</f>
        <v>273.94535066999998</v>
      </c>
      <c r="O229" s="36">
        <f>SUMIFS(СВЦЭМ!$F$39:$F$782,СВЦЭМ!$A$39:$A$782,$A229,СВЦЭМ!$B$39:$B$782,O$226)+'СЕТ СН'!$F$15</f>
        <v>275.66782042</v>
      </c>
      <c r="P229" s="36">
        <f>SUMIFS(СВЦЭМ!$F$39:$F$782,СВЦЭМ!$A$39:$A$782,$A229,СВЦЭМ!$B$39:$B$782,P$226)+'СЕТ СН'!$F$15</f>
        <v>279.03825771999999</v>
      </c>
      <c r="Q229" s="36">
        <f>SUMIFS(СВЦЭМ!$F$39:$F$782,СВЦЭМ!$A$39:$A$782,$A229,СВЦЭМ!$B$39:$B$782,Q$226)+'СЕТ СН'!$F$15</f>
        <v>285.05608604000003</v>
      </c>
      <c r="R229" s="36">
        <f>SUMIFS(СВЦЭМ!$F$39:$F$782,СВЦЭМ!$A$39:$A$782,$A229,СВЦЭМ!$B$39:$B$782,R$226)+'СЕТ СН'!$F$15</f>
        <v>285.64637993999997</v>
      </c>
      <c r="S229" s="36">
        <f>SUMIFS(СВЦЭМ!$F$39:$F$782,СВЦЭМ!$A$39:$A$782,$A229,СВЦЭМ!$B$39:$B$782,S$226)+'СЕТ СН'!$F$15</f>
        <v>277.09889382</v>
      </c>
      <c r="T229" s="36">
        <f>SUMIFS(СВЦЭМ!$F$39:$F$782,СВЦЭМ!$A$39:$A$782,$A229,СВЦЭМ!$B$39:$B$782,T$226)+'СЕТ СН'!$F$15</f>
        <v>269.32399568</v>
      </c>
      <c r="U229" s="36">
        <f>SUMIFS(СВЦЭМ!$F$39:$F$782,СВЦЭМ!$A$39:$A$782,$A229,СВЦЭМ!$B$39:$B$782,U$226)+'СЕТ СН'!$F$15</f>
        <v>271.47019732000001</v>
      </c>
      <c r="V229" s="36">
        <f>SUMIFS(СВЦЭМ!$F$39:$F$782,СВЦЭМ!$A$39:$A$782,$A229,СВЦЭМ!$B$39:$B$782,V$226)+'СЕТ СН'!$F$15</f>
        <v>276.03679113999999</v>
      </c>
      <c r="W229" s="36">
        <f>SUMIFS(СВЦЭМ!$F$39:$F$782,СВЦЭМ!$A$39:$A$782,$A229,СВЦЭМ!$B$39:$B$782,W$226)+'СЕТ СН'!$F$15</f>
        <v>276.91121787999998</v>
      </c>
      <c r="X229" s="36">
        <f>SUMIFS(СВЦЭМ!$F$39:$F$782,СВЦЭМ!$A$39:$A$782,$A229,СВЦЭМ!$B$39:$B$782,X$226)+'СЕТ СН'!$F$15</f>
        <v>279.36541725000001</v>
      </c>
      <c r="Y229" s="36">
        <f>SUMIFS(СВЦЭМ!$F$39:$F$782,СВЦЭМ!$A$39:$A$782,$A229,СВЦЭМ!$B$39:$B$782,Y$226)+'СЕТ СН'!$F$15</f>
        <v>280.02455479000002</v>
      </c>
    </row>
    <row r="230" spans="1:27" ht="15.75" x14ac:dyDescent="0.2">
      <c r="A230" s="35">
        <f t="shared" si="6"/>
        <v>44899</v>
      </c>
      <c r="B230" s="36">
        <f>SUMIFS(СВЦЭМ!$F$39:$F$782,СВЦЭМ!$A$39:$A$782,$A230,СВЦЭМ!$B$39:$B$782,B$226)+'СЕТ СН'!$F$15</f>
        <v>287.30847147999998</v>
      </c>
      <c r="C230" s="36">
        <f>SUMIFS(СВЦЭМ!$F$39:$F$782,СВЦЭМ!$A$39:$A$782,$A230,СВЦЭМ!$B$39:$B$782,C$226)+'СЕТ СН'!$F$15</f>
        <v>296.82316956</v>
      </c>
      <c r="D230" s="36">
        <f>SUMIFS(СВЦЭМ!$F$39:$F$782,СВЦЭМ!$A$39:$A$782,$A230,СВЦЭМ!$B$39:$B$782,D$226)+'СЕТ СН'!$F$15</f>
        <v>303.89740217999997</v>
      </c>
      <c r="E230" s="36">
        <f>SUMIFS(СВЦЭМ!$F$39:$F$782,СВЦЭМ!$A$39:$A$782,$A230,СВЦЭМ!$B$39:$B$782,E$226)+'СЕТ СН'!$F$15</f>
        <v>306.50524777999999</v>
      </c>
      <c r="F230" s="36">
        <f>SUMIFS(СВЦЭМ!$F$39:$F$782,СВЦЭМ!$A$39:$A$782,$A230,СВЦЭМ!$B$39:$B$782,F$226)+'СЕТ СН'!$F$15</f>
        <v>306.73657315000003</v>
      </c>
      <c r="G230" s="36">
        <f>SUMIFS(СВЦЭМ!$F$39:$F$782,СВЦЭМ!$A$39:$A$782,$A230,СВЦЭМ!$B$39:$B$782,G$226)+'СЕТ СН'!$F$15</f>
        <v>306.88728041000002</v>
      </c>
      <c r="H230" s="36">
        <f>SUMIFS(СВЦЭМ!$F$39:$F$782,СВЦЭМ!$A$39:$A$782,$A230,СВЦЭМ!$B$39:$B$782,H$226)+'СЕТ СН'!$F$15</f>
        <v>308.95202745</v>
      </c>
      <c r="I230" s="36">
        <f>SUMIFS(СВЦЭМ!$F$39:$F$782,СВЦЭМ!$A$39:$A$782,$A230,СВЦЭМ!$B$39:$B$782,I$226)+'СЕТ СН'!$F$15</f>
        <v>302.35845590999998</v>
      </c>
      <c r="J230" s="36">
        <f>SUMIFS(СВЦЭМ!$F$39:$F$782,СВЦЭМ!$A$39:$A$782,$A230,СВЦЭМ!$B$39:$B$782,J$226)+'СЕТ СН'!$F$15</f>
        <v>298.41009536000001</v>
      </c>
      <c r="K230" s="36">
        <f>SUMIFS(СВЦЭМ!$F$39:$F$782,СВЦЭМ!$A$39:$A$782,$A230,СВЦЭМ!$B$39:$B$782,K$226)+'СЕТ СН'!$F$15</f>
        <v>288.96866096000002</v>
      </c>
      <c r="L230" s="36">
        <f>SUMIFS(СВЦЭМ!$F$39:$F$782,СВЦЭМ!$A$39:$A$782,$A230,СВЦЭМ!$B$39:$B$782,L$226)+'СЕТ СН'!$F$15</f>
        <v>282.94543404000001</v>
      </c>
      <c r="M230" s="36">
        <f>SUMIFS(СВЦЭМ!$F$39:$F$782,СВЦЭМ!$A$39:$A$782,$A230,СВЦЭМ!$B$39:$B$782,M$226)+'СЕТ СН'!$F$15</f>
        <v>283.68625701000002</v>
      </c>
      <c r="N230" s="36">
        <f>SUMIFS(СВЦЭМ!$F$39:$F$782,СВЦЭМ!$A$39:$A$782,$A230,СВЦЭМ!$B$39:$B$782,N$226)+'СЕТ СН'!$F$15</f>
        <v>285.41660672</v>
      </c>
      <c r="O230" s="36">
        <f>SUMIFS(СВЦЭМ!$F$39:$F$782,СВЦЭМ!$A$39:$A$782,$A230,СВЦЭМ!$B$39:$B$782,O$226)+'СЕТ СН'!$F$15</f>
        <v>286.15565894000002</v>
      </c>
      <c r="P230" s="36">
        <f>SUMIFS(СВЦЭМ!$F$39:$F$782,СВЦЭМ!$A$39:$A$782,$A230,СВЦЭМ!$B$39:$B$782,P$226)+'СЕТ СН'!$F$15</f>
        <v>288.41015573999999</v>
      </c>
      <c r="Q230" s="36">
        <f>SUMIFS(СВЦЭМ!$F$39:$F$782,СВЦЭМ!$A$39:$A$782,$A230,СВЦЭМ!$B$39:$B$782,Q$226)+'СЕТ СН'!$F$15</f>
        <v>288.75835158000001</v>
      </c>
      <c r="R230" s="36">
        <f>SUMIFS(СВЦЭМ!$F$39:$F$782,СВЦЭМ!$A$39:$A$782,$A230,СВЦЭМ!$B$39:$B$782,R$226)+'СЕТ СН'!$F$15</f>
        <v>285.26746091000001</v>
      </c>
      <c r="S230" s="36">
        <f>SUMIFS(СВЦЭМ!$F$39:$F$782,СВЦЭМ!$A$39:$A$782,$A230,СВЦЭМ!$B$39:$B$782,S$226)+'СЕТ СН'!$F$15</f>
        <v>278.46323902</v>
      </c>
      <c r="T230" s="36">
        <f>SUMIFS(СВЦЭМ!$F$39:$F$782,СВЦЭМ!$A$39:$A$782,$A230,СВЦЭМ!$B$39:$B$782,T$226)+'СЕТ СН'!$F$15</f>
        <v>278.90248322000002</v>
      </c>
      <c r="U230" s="36">
        <f>SUMIFS(СВЦЭМ!$F$39:$F$782,СВЦЭМ!$A$39:$A$782,$A230,СВЦЭМ!$B$39:$B$782,U$226)+'СЕТ СН'!$F$15</f>
        <v>281.99491411000002</v>
      </c>
      <c r="V230" s="36">
        <f>SUMIFS(СВЦЭМ!$F$39:$F$782,СВЦЭМ!$A$39:$A$782,$A230,СВЦЭМ!$B$39:$B$782,V$226)+'СЕТ СН'!$F$15</f>
        <v>285.32660337999999</v>
      </c>
      <c r="W230" s="36">
        <f>SUMIFS(СВЦЭМ!$F$39:$F$782,СВЦЭМ!$A$39:$A$782,$A230,СВЦЭМ!$B$39:$B$782,W$226)+'СЕТ СН'!$F$15</f>
        <v>286.83137729999999</v>
      </c>
      <c r="X230" s="36">
        <f>SUMIFS(СВЦЭМ!$F$39:$F$782,СВЦЭМ!$A$39:$A$782,$A230,СВЦЭМ!$B$39:$B$782,X$226)+'СЕТ СН'!$F$15</f>
        <v>291.76385872999998</v>
      </c>
      <c r="Y230" s="36">
        <f>SUMIFS(СВЦЭМ!$F$39:$F$782,СВЦЭМ!$A$39:$A$782,$A230,СВЦЭМ!$B$39:$B$782,Y$226)+'СЕТ СН'!$F$15</f>
        <v>294.73986273000003</v>
      </c>
    </row>
    <row r="231" spans="1:27" ht="15.75" x14ac:dyDescent="0.2">
      <c r="A231" s="35">
        <f t="shared" si="6"/>
        <v>44900</v>
      </c>
      <c r="B231" s="36">
        <f>SUMIFS(СВЦЭМ!$F$39:$F$782,СВЦЭМ!$A$39:$A$782,$A231,СВЦЭМ!$B$39:$B$782,B$226)+'СЕТ СН'!$F$15</f>
        <v>296.84983790000001</v>
      </c>
      <c r="C231" s="36">
        <f>SUMIFS(СВЦЭМ!$F$39:$F$782,СВЦЭМ!$A$39:$A$782,$A231,СВЦЭМ!$B$39:$B$782,C$226)+'СЕТ СН'!$F$15</f>
        <v>303.68035694000002</v>
      </c>
      <c r="D231" s="36">
        <f>SUMIFS(СВЦЭМ!$F$39:$F$782,СВЦЭМ!$A$39:$A$782,$A231,СВЦЭМ!$B$39:$B$782,D$226)+'СЕТ СН'!$F$15</f>
        <v>301.62395608000003</v>
      </c>
      <c r="E231" s="36">
        <f>SUMIFS(СВЦЭМ!$F$39:$F$782,СВЦЭМ!$A$39:$A$782,$A231,СВЦЭМ!$B$39:$B$782,E$226)+'СЕТ СН'!$F$15</f>
        <v>304.33336774000003</v>
      </c>
      <c r="F231" s="36">
        <f>SUMIFS(СВЦЭМ!$F$39:$F$782,СВЦЭМ!$A$39:$A$782,$A231,СВЦЭМ!$B$39:$B$782,F$226)+'СЕТ СН'!$F$15</f>
        <v>306.25098897999999</v>
      </c>
      <c r="G231" s="36">
        <f>SUMIFS(СВЦЭМ!$F$39:$F$782,СВЦЭМ!$A$39:$A$782,$A231,СВЦЭМ!$B$39:$B$782,G$226)+'СЕТ СН'!$F$15</f>
        <v>304.99115069999999</v>
      </c>
      <c r="H231" s="36">
        <f>SUMIFS(СВЦЭМ!$F$39:$F$782,СВЦЭМ!$A$39:$A$782,$A231,СВЦЭМ!$B$39:$B$782,H$226)+'СЕТ СН'!$F$15</f>
        <v>295.71843610000002</v>
      </c>
      <c r="I231" s="36">
        <f>SUMIFS(СВЦЭМ!$F$39:$F$782,СВЦЭМ!$A$39:$A$782,$A231,СВЦЭМ!$B$39:$B$782,I$226)+'СЕТ СН'!$F$15</f>
        <v>288.47952985000001</v>
      </c>
      <c r="J231" s="36">
        <f>SUMIFS(СВЦЭМ!$F$39:$F$782,СВЦЭМ!$A$39:$A$782,$A231,СВЦЭМ!$B$39:$B$782,J$226)+'СЕТ СН'!$F$15</f>
        <v>288.89020448999997</v>
      </c>
      <c r="K231" s="36">
        <f>SUMIFS(СВЦЭМ!$F$39:$F$782,СВЦЭМ!$A$39:$A$782,$A231,СВЦЭМ!$B$39:$B$782,K$226)+'СЕТ СН'!$F$15</f>
        <v>286.04915670999998</v>
      </c>
      <c r="L231" s="36">
        <f>SUMIFS(СВЦЭМ!$F$39:$F$782,СВЦЭМ!$A$39:$A$782,$A231,СВЦЭМ!$B$39:$B$782,L$226)+'СЕТ СН'!$F$15</f>
        <v>283.07472573000001</v>
      </c>
      <c r="M231" s="36">
        <f>SUMIFS(СВЦЭМ!$F$39:$F$782,СВЦЭМ!$A$39:$A$782,$A231,СВЦЭМ!$B$39:$B$782,M$226)+'СЕТ СН'!$F$15</f>
        <v>286.28447698000002</v>
      </c>
      <c r="N231" s="36">
        <f>SUMIFS(СВЦЭМ!$F$39:$F$782,СВЦЭМ!$A$39:$A$782,$A231,СВЦЭМ!$B$39:$B$782,N$226)+'СЕТ СН'!$F$15</f>
        <v>287.96659015</v>
      </c>
      <c r="O231" s="36">
        <f>SUMIFS(СВЦЭМ!$F$39:$F$782,СВЦЭМ!$A$39:$A$782,$A231,СВЦЭМ!$B$39:$B$782,O$226)+'СЕТ СН'!$F$15</f>
        <v>288.09930423999998</v>
      </c>
      <c r="P231" s="36">
        <f>SUMIFS(СВЦЭМ!$F$39:$F$782,СВЦЭМ!$A$39:$A$782,$A231,СВЦЭМ!$B$39:$B$782,P$226)+'СЕТ СН'!$F$15</f>
        <v>289.39254290999997</v>
      </c>
      <c r="Q231" s="36">
        <f>SUMIFS(СВЦЭМ!$F$39:$F$782,СВЦЭМ!$A$39:$A$782,$A231,СВЦЭМ!$B$39:$B$782,Q$226)+'СЕТ СН'!$F$15</f>
        <v>289.00110831000001</v>
      </c>
      <c r="R231" s="36">
        <f>SUMIFS(СВЦЭМ!$F$39:$F$782,СВЦЭМ!$A$39:$A$782,$A231,СВЦЭМ!$B$39:$B$782,R$226)+'СЕТ СН'!$F$15</f>
        <v>286.50953786999997</v>
      </c>
      <c r="S231" s="36">
        <f>SUMIFS(СВЦЭМ!$F$39:$F$782,СВЦЭМ!$A$39:$A$782,$A231,СВЦЭМ!$B$39:$B$782,S$226)+'СЕТ СН'!$F$15</f>
        <v>278.49851894</v>
      </c>
      <c r="T231" s="36">
        <f>SUMIFS(СВЦЭМ!$F$39:$F$782,СВЦЭМ!$A$39:$A$782,$A231,СВЦЭМ!$B$39:$B$782,T$226)+'СЕТ СН'!$F$15</f>
        <v>275.22669594000001</v>
      </c>
      <c r="U231" s="36">
        <f>SUMIFS(СВЦЭМ!$F$39:$F$782,СВЦЭМ!$A$39:$A$782,$A231,СВЦЭМ!$B$39:$B$782,U$226)+'СЕТ СН'!$F$15</f>
        <v>274.70879556</v>
      </c>
      <c r="V231" s="36">
        <f>SUMIFS(СВЦЭМ!$F$39:$F$782,СВЦЭМ!$A$39:$A$782,$A231,СВЦЭМ!$B$39:$B$782,V$226)+'СЕТ СН'!$F$15</f>
        <v>281.17673394000002</v>
      </c>
      <c r="W231" s="36">
        <f>SUMIFS(СВЦЭМ!$F$39:$F$782,СВЦЭМ!$A$39:$A$782,$A231,СВЦЭМ!$B$39:$B$782,W$226)+'СЕТ СН'!$F$15</f>
        <v>286.46775984999999</v>
      </c>
      <c r="X231" s="36">
        <f>SUMIFS(СВЦЭМ!$F$39:$F$782,СВЦЭМ!$A$39:$A$782,$A231,СВЦЭМ!$B$39:$B$782,X$226)+'СЕТ СН'!$F$15</f>
        <v>291.55531173000003</v>
      </c>
      <c r="Y231" s="36">
        <f>SUMIFS(СВЦЭМ!$F$39:$F$782,СВЦЭМ!$A$39:$A$782,$A231,СВЦЭМ!$B$39:$B$782,Y$226)+'СЕТ СН'!$F$15</f>
        <v>292.39956883999997</v>
      </c>
    </row>
    <row r="232" spans="1:27" ht="15.75" x14ac:dyDescent="0.2">
      <c r="A232" s="35">
        <f t="shared" si="6"/>
        <v>44901</v>
      </c>
      <c r="B232" s="36">
        <f>SUMIFS(СВЦЭМ!$F$39:$F$782,СВЦЭМ!$A$39:$A$782,$A232,СВЦЭМ!$B$39:$B$782,B$226)+'СЕТ СН'!$F$15</f>
        <v>281.27216906000001</v>
      </c>
      <c r="C232" s="36">
        <f>SUMIFS(СВЦЭМ!$F$39:$F$782,СВЦЭМ!$A$39:$A$782,$A232,СВЦЭМ!$B$39:$B$782,C$226)+'СЕТ СН'!$F$15</f>
        <v>287.27554660999999</v>
      </c>
      <c r="D232" s="36">
        <f>SUMIFS(СВЦЭМ!$F$39:$F$782,СВЦЭМ!$A$39:$A$782,$A232,СВЦЭМ!$B$39:$B$782,D$226)+'СЕТ СН'!$F$15</f>
        <v>292.55000955999998</v>
      </c>
      <c r="E232" s="36">
        <f>SUMIFS(СВЦЭМ!$F$39:$F$782,СВЦЭМ!$A$39:$A$782,$A232,СВЦЭМ!$B$39:$B$782,E$226)+'СЕТ СН'!$F$15</f>
        <v>293.30307305999997</v>
      </c>
      <c r="F232" s="36">
        <f>SUMIFS(СВЦЭМ!$F$39:$F$782,СВЦЭМ!$A$39:$A$782,$A232,СВЦЭМ!$B$39:$B$782,F$226)+'СЕТ СН'!$F$15</f>
        <v>297.62374266</v>
      </c>
      <c r="G232" s="36">
        <f>SUMIFS(СВЦЭМ!$F$39:$F$782,СВЦЭМ!$A$39:$A$782,$A232,СВЦЭМ!$B$39:$B$782,G$226)+'СЕТ СН'!$F$15</f>
        <v>292.30782728000003</v>
      </c>
      <c r="H232" s="36">
        <f>SUMIFS(СВЦЭМ!$F$39:$F$782,СВЦЭМ!$A$39:$A$782,$A232,СВЦЭМ!$B$39:$B$782,H$226)+'СЕТ СН'!$F$15</f>
        <v>285.82741678000002</v>
      </c>
      <c r="I232" s="36">
        <f>SUMIFS(СВЦЭМ!$F$39:$F$782,СВЦЭМ!$A$39:$A$782,$A232,СВЦЭМ!$B$39:$B$782,I$226)+'СЕТ СН'!$F$15</f>
        <v>273.03924469999998</v>
      </c>
      <c r="J232" s="36">
        <f>SUMIFS(СВЦЭМ!$F$39:$F$782,СВЦЭМ!$A$39:$A$782,$A232,СВЦЭМ!$B$39:$B$782,J$226)+'СЕТ СН'!$F$15</f>
        <v>273.71684479999999</v>
      </c>
      <c r="K232" s="36">
        <f>SUMIFS(СВЦЭМ!$F$39:$F$782,СВЦЭМ!$A$39:$A$782,$A232,СВЦЭМ!$B$39:$B$782,K$226)+'СЕТ СН'!$F$15</f>
        <v>270.70614531000001</v>
      </c>
      <c r="L232" s="36">
        <f>SUMIFS(СВЦЭМ!$F$39:$F$782,СВЦЭМ!$A$39:$A$782,$A232,СВЦЭМ!$B$39:$B$782,L$226)+'СЕТ СН'!$F$15</f>
        <v>271.33260923</v>
      </c>
      <c r="M232" s="36">
        <f>SUMIFS(СВЦЭМ!$F$39:$F$782,СВЦЭМ!$A$39:$A$782,$A232,СВЦЭМ!$B$39:$B$782,M$226)+'СЕТ СН'!$F$15</f>
        <v>270.37246606000002</v>
      </c>
      <c r="N232" s="36">
        <f>SUMIFS(СВЦЭМ!$F$39:$F$782,СВЦЭМ!$A$39:$A$782,$A232,СВЦЭМ!$B$39:$B$782,N$226)+'СЕТ СН'!$F$15</f>
        <v>271.95440471000001</v>
      </c>
      <c r="O232" s="36">
        <f>SUMIFS(СВЦЭМ!$F$39:$F$782,СВЦЭМ!$A$39:$A$782,$A232,СВЦЭМ!$B$39:$B$782,O$226)+'СЕТ СН'!$F$15</f>
        <v>268.07254623</v>
      </c>
      <c r="P232" s="36">
        <f>SUMIFS(СВЦЭМ!$F$39:$F$782,СВЦЭМ!$A$39:$A$782,$A232,СВЦЭМ!$B$39:$B$782,P$226)+'СЕТ СН'!$F$15</f>
        <v>268.84602846000001</v>
      </c>
      <c r="Q232" s="36">
        <f>SUMIFS(СВЦЭМ!$F$39:$F$782,СВЦЭМ!$A$39:$A$782,$A232,СВЦЭМ!$B$39:$B$782,Q$226)+'СЕТ СН'!$F$15</f>
        <v>268.16987117000002</v>
      </c>
      <c r="R232" s="36">
        <f>SUMIFS(СВЦЭМ!$F$39:$F$782,СВЦЭМ!$A$39:$A$782,$A232,СВЦЭМ!$B$39:$B$782,R$226)+'СЕТ СН'!$F$15</f>
        <v>266.08663752000001</v>
      </c>
      <c r="S232" s="36">
        <f>SUMIFS(СВЦЭМ!$F$39:$F$782,СВЦЭМ!$A$39:$A$782,$A232,СВЦЭМ!$B$39:$B$782,S$226)+'СЕТ СН'!$F$15</f>
        <v>263.34473730000002</v>
      </c>
      <c r="T232" s="36">
        <f>SUMIFS(СВЦЭМ!$F$39:$F$782,СВЦЭМ!$A$39:$A$782,$A232,СВЦЭМ!$B$39:$B$782,T$226)+'СЕТ СН'!$F$15</f>
        <v>258.78665052999997</v>
      </c>
      <c r="U232" s="36">
        <f>SUMIFS(СВЦЭМ!$F$39:$F$782,СВЦЭМ!$A$39:$A$782,$A232,СВЦЭМ!$B$39:$B$782,U$226)+'СЕТ СН'!$F$15</f>
        <v>260.45361535000001</v>
      </c>
      <c r="V232" s="36">
        <f>SUMIFS(СВЦЭМ!$F$39:$F$782,СВЦЭМ!$A$39:$A$782,$A232,СВЦЭМ!$B$39:$B$782,V$226)+'СЕТ СН'!$F$15</f>
        <v>265.95603971999998</v>
      </c>
      <c r="W232" s="36">
        <f>SUMIFS(СВЦЭМ!$F$39:$F$782,СВЦЭМ!$A$39:$A$782,$A232,СВЦЭМ!$B$39:$B$782,W$226)+'СЕТ СН'!$F$15</f>
        <v>273.13721039000001</v>
      </c>
      <c r="X232" s="36">
        <f>SUMIFS(СВЦЭМ!$F$39:$F$782,СВЦЭМ!$A$39:$A$782,$A232,СВЦЭМ!$B$39:$B$782,X$226)+'СЕТ СН'!$F$15</f>
        <v>273.80705122000001</v>
      </c>
      <c r="Y232" s="36">
        <f>SUMIFS(СВЦЭМ!$F$39:$F$782,СВЦЭМ!$A$39:$A$782,$A232,СВЦЭМ!$B$39:$B$782,Y$226)+'СЕТ СН'!$F$15</f>
        <v>285.85027731000002</v>
      </c>
    </row>
    <row r="233" spans="1:27" ht="15.75" x14ac:dyDescent="0.2">
      <c r="A233" s="35">
        <f t="shared" si="6"/>
        <v>44902</v>
      </c>
      <c r="B233" s="36">
        <f>SUMIFS(СВЦЭМ!$F$39:$F$782,СВЦЭМ!$A$39:$A$782,$A233,СВЦЭМ!$B$39:$B$782,B$226)+'СЕТ СН'!$F$15</f>
        <v>280.24855377</v>
      </c>
      <c r="C233" s="36">
        <f>SUMIFS(СВЦЭМ!$F$39:$F$782,СВЦЭМ!$A$39:$A$782,$A233,СВЦЭМ!$B$39:$B$782,C$226)+'СЕТ СН'!$F$15</f>
        <v>285.78523703000002</v>
      </c>
      <c r="D233" s="36">
        <f>SUMIFS(СВЦЭМ!$F$39:$F$782,СВЦЭМ!$A$39:$A$782,$A233,СВЦЭМ!$B$39:$B$782,D$226)+'СЕТ СН'!$F$15</f>
        <v>289.10933123000001</v>
      </c>
      <c r="E233" s="36">
        <f>SUMIFS(СВЦЭМ!$F$39:$F$782,СВЦЭМ!$A$39:$A$782,$A233,СВЦЭМ!$B$39:$B$782,E$226)+'СЕТ СН'!$F$15</f>
        <v>288.89637449000003</v>
      </c>
      <c r="F233" s="36">
        <f>SUMIFS(СВЦЭМ!$F$39:$F$782,СВЦЭМ!$A$39:$A$782,$A233,СВЦЭМ!$B$39:$B$782,F$226)+'СЕТ СН'!$F$15</f>
        <v>289.77778401</v>
      </c>
      <c r="G233" s="36">
        <f>SUMIFS(СВЦЭМ!$F$39:$F$782,СВЦЭМ!$A$39:$A$782,$A233,СВЦЭМ!$B$39:$B$782,G$226)+'СЕТ СН'!$F$15</f>
        <v>287.44459800999999</v>
      </c>
      <c r="H233" s="36">
        <f>SUMIFS(СВЦЭМ!$F$39:$F$782,СВЦЭМ!$A$39:$A$782,$A233,СВЦЭМ!$B$39:$B$782,H$226)+'СЕТ СН'!$F$15</f>
        <v>285.90065394999999</v>
      </c>
      <c r="I233" s="36">
        <f>SUMIFS(СВЦЭМ!$F$39:$F$782,СВЦЭМ!$A$39:$A$782,$A233,СВЦЭМ!$B$39:$B$782,I$226)+'СЕТ СН'!$F$15</f>
        <v>277.29352411999997</v>
      </c>
      <c r="J233" s="36">
        <f>SUMIFS(СВЦЭМ!$F$39:$F$782,СВЦЭМ!$A$39:$A$782,$A233,СВЦЭМ!$B$39:$B$782,J$226)+'СЕТ СН'!$F$15</f>
        <v>273.65983347999997</v>
      </c>
      <c r="K233" s="36">
        <f>SUMIFS(СВЦЭМ!$F$39:$F$782,СВЦЭМ!$A$39:$A$782,$A233,СВЦЭМ!$B$39:$B$782,K$226)+'СЕТ СН'!$F$15</f>
        <v>278.44269134000001</v>
      </c>
      <c r="L233" s="36">
        <f>SUMIFS(СВЦЭМ!$F$39:$F$782,СВЦЭМ!$A$39:$A$782,$A233,СВЦЭМ!$B$39:$B$782,L$226)+'СЕТ СН'!$F$15</f>
        <v>277.77683551000001</v>
      </c>
      <c r="M233" s="36">
        <f>SUMIFS(СВЦЭМ!$F$39:$F$782,СВЦЭМ!$A$39:$A$782,$A233,СВЦЭМ!$B$39:$B$782,M$226)+'СЕТ СН'!$F$15</f>
        <v>276.88686274000003</v>
      </c>
      <c r="N233" s="36">
        <f>SUMIFS(СВЦЭМ!$F$39:$F$782,СВЦЭМ!$A$39:$A$782,$A233,СВЦЭМ!$B$39:$B$782,N$226)+'СЕТ СН'!$F$15</f>
        <v>279.68501128000003</v>
      </c>
      <c r="O233" s="36">
        <f>SUMIFS(СВЦЭМ!$F$39:$F$782,СВЦЭМ!$A$39:$A$782,$A233,СВЦЭМ!$B$39:$B$782,O$226)+'СЕТ СН'!$F$15</f>
        <v>279.33559023999999</v>
      </c>
      <c r="P233" s="36">
        <f>SUMIFS(СВЦЭМ!$F$39:$F$782,СВЦЭМ!$A$39:$A$782,$A233,СВЦЭМ!$B$39:$B$782,P$226)+'СЕТ СН'!$F$15</f>
        <v>280.56286927999997</v>
      </c>
      <c r="Q233" s="36">
        <f>SUMIFS(СВЦЭМ!$F$39:$F$782,СВЦЭМ!$A$39:$A$782,$A233,СВЦЭМ!$B$39:$B$782,Q$226)+'СЕТ СН'!$F$15</f>
        <v>281.94027255999998</v>
      </c>
      <c r="R233" s="36">
        <f>SUMIFS(СВЦЭМ!$F$39:$F$782,СВЦЭМ!$A$39:$A$782,$A233,СВЦЭМ!$B$39:$B$782,R$226)+'СЕТ СН'!$F$15</f>
        <v>278.02497338000001</v>
      </c>
      <c r="S233" s="36">
        <f>SUMIFS(СВЦЭМ!$F$39:$F$782,СВЦЭМ!$A$39:$A$782,$A233,СВЦЭМ!$B$39:$B$782,S$226)+'СЕТ СН'!$F$15</f>
        <v>271.62449193999998</v>
      </c>
      <c r="T233" s="36">
        <f>SUMIFS(СВЦЭМ!$F$39:$F$782,СВЦЭМ!$A$39:$A$782,$A233,СВЦЭМ!$B$39:$B$782,T$226)+'СЕТ СН'!$F$15</f>
        <v>270.82456689999998</v>
      </c>
      <c r="U233" s="36">
        <f>SUMIFS(СВЦЭМ!$F$39:$F$782,СВЦЭМ!$A$39:$A$782,$A233,СВЦЭМ!$B$39:$B$782,U$226)+'СЕТ СН'!$F$15</f>
        <v>273.56647744000003</v>
      </c>
      <c r="V233" s="36">
        <f>SUMIFS(СВЦЭМ!$F$39:$F$782,СВЦЭМ!$A$39:$A$782,$A233,СВЦЭМ!$B$39:$B$782,V$226)+'СЕТ СН'!$F$15</f>
        <v>274.00181653999999</v>
      </c>
      <c r="W233" s="36">
        <f>SUMIFS(СВЦЭМ!$F$39:$F$782,СВЦЭМ!$A$39:$A$782,$A233,СВЦЭМ!$B$39:$B$782,W$226)+'СЕТ СН'!$F$15</f>
        <v>279.10213384999997</v>
      </c>
      <c r="X233" s="36">
        <f>SUMIFS(СВЦЭМ!$F$39:$F$782,СВЦЭМ!$A$39:$A$782,$A233,СВЦЭМ!$B$39:$B$782,X$226)+'СЕТ СН'!$F$15</f>
        <v>275.54216713</v>
      </c>
      <c r="Y233" s="36">
        <f>SUMIFS(СВЦЭМ!$F$39:$F$782,СВЦЭМ!$A$39:$A$782,$A233,СВЦЭМ!$B$39:$B$782,Y$226)+'СЕТ СН'!$F$15</f>
        <v>278.22280124000002</v>
      </c>
    </row>
    <row r="234" spans="1:27" ht="15.75" x14ac:dyDescent="0.2">
      <c r="A234" s="35">
        <f t="shared" si="6"/>
        <v>44903</v>
      </c>
      <c r="B234" s="36">
        <f>SUMIFS(СВЦЭМ!$F$39:$F$782,СВЦЭМ!$A$39:$A$782,$A234,СВЦЭМ!$B$39:$B$782,B$226)+'СЕТ СН'!$F$15</f>
        <v>320.74376066999997</v>
      </c>
      <c r="C234" s="36">
        <f>SUMIFS(СВЦЭМ!$F$39:$F$782,СВЦЭМ!$A$39:$A$782,$A234,СВЦЭМ!$B$39:$B$782,C$226)+'СЕТ СН'!$F$15</f>
        <v>324.59393985000003</v>
      </c>
      <c r="D234" s="36">
        <f>SUMIFS(СВЦЭМ!$F$39:$F$782,СВЦЭМ!$A$39:$A$782,$A234,СВЦЭМ!$B$39:$B$782,D$226)+'СЕТ СН'!$F$15</f>
        <v>323.40960045999998</v>
      </c>
      <c r="E234" s="36">
        <f>SUMIFS(СВЦЭМ!$F$39:$F$782,СВЦЭМ!$A$39:$A$782,$A234,СВЦЭМ!$B$39:$B$782,E$226)+'СЕТ СН'!$F$15</f>
        <v>317.41472261000001</v>
      </c>
      <c r="F234" s="36">
        <f>SUMIFS(СВЦЭМ!$F$39:$F$782,СВЦЭМ!$A$39:$A$782,$A234,СВЦЭМ!$B$39:$B$782,F$226)+'СЕТ СН'!$F$15</f>
        <v>314.47408840999998</v>
      </c>
      <c r="G234" s="36">
        <f>SUMIFS(СВЦЭМ!$F$39:$F$782,СВЦЭМ!$A$39:$A$782,$A234,СВЦЭМ!$B$39:$B$782,G$226)+'СЕТ СН'!$F$15</f>
        <v>305.24548692000002</v>
      </c>
      <c r="H234" s="36">
        <f>SUMIFS(СВЦЭМ!$F$39:$F$782,СВЦЭМ!$A$39:$A$782,$A234,СВЦЭМ!$B$39:$B$782,H$226)+'СЕТ СН'!$F$15</f>
        <v>298.72907979000001</v>
      </c>
      <c r="I234" s="36">
        <f>SUMIFS(СВЦЭМ!$F$39:$F$782,СВЦЭМ!$A$39:$A$782,$A234,СВЦЭМ!$B$39:$B$782,I$226)+'СЕТ СН'!$F$15</f>
        <v>296.12057750000002</v>
      </c>
      <c r="J234" s="36">
        <f>SUMIFS(СВЦЭМ!$F$39:$F$782,СВЦЭМ!$A$39:$A$782,$A234,СВЦЭМ!$B$39:$B$782,J$226)+'СЕТ СН'!$F$15</f>
        <v>291.17684183</v>
      </c>
      <c r="K234" s="36">
        <f>SUMIFS(СВЦЭМ!$F$39:$F$782,СВЦЭМ!$A$39:$A$782,$A234,СВЦЭМ!$B$39:$B$782,K$226)+'СЕТ СН'!$F$15</f>
        <v>289.56876896</v>
      </c>
      <c r="L234" s="36">
        <f>SUMIFS(СВЦЭМ!$F$39:$F$782,СВЦЭМ!$A$39:$A$782,$A234,СВЦЭМ!$B$39:$B$782,L$226)+'СЕТ СН'!$F$15</f>
        <v>291.65539035</v>
      </c>
      <c r="M234" s="36">
        <f>SUMIFS(СВЦЭМ!$F$39:$F$782,СВЦЭМ!$A$39:$A$782,$A234,СВЦЭМ!$B$39:$B$782,M$226)+'СЕТ СН'!$F$15</f>
        <v>297.39309687000002</v>
      </c>
      <c r="N234" s="36">
        <f>SUMIFS(СВЦЭМ!$F$39:$F$782,СВЦЭМ!$A$39:$A$782,$A234,СВЦЭМ!$B$39:$B$782,N$226)+'СЕТ СН'!$F$15</f>
        <v>299.29547953999997</v>
      </c>
      <c r="O234" s="36">
        <f>SUMIFS(СВЦЭМ!$F$39:$F$782,СВЦЭМ!$A$39:$A$782,$A234,СВЦЭМ!$B$39:$B$782,O$226)+'СЕТ СН'!$F$15</f>
        <v>299.48933811000001</v>
      </c>
      <c r="P234" s="36">
        <f>SUMIFS(СВЦЭМ!$F$39:$F$782,СВЦЭМ!$A$39:$A$782,$A234,СВЦЭМ!$B$39:$B$782,P$226)+'СЕТ СН'!$F$15</f>
        <v>300.00194726000001</v>
      </c>
      <c r="Q234" s="36">
        <f>SUMIFS(СВЦЭМ!$F$39:$F$782,СВЦЭМ!$A$39:$A$782,$A234,СВЦЭМ!$B$39:$B$782,Q$226)+'СЕТ СН'!$F$15</f>
        <v>298.08936555999998</v>
      </c>
      <c r="R234" s="36">
        <f>SUMIFS(СВЦЭМ!$F$39:$F$782,СВЦЭМ!$A$39:$A$782,$A234,СВЦЭМ!$B$39:$B$782,R$226)+'СЕТ СН'!$F$15</f>
        <v>289.11012577999998</v>
      </c>
      <c r="S234" s="36">
        <f>SUMIFS(СВЦЭМ!$F$39:$F$782,СВЦЭМ!$A$39:$A$782,$A234,СВЦЭМ!$B$39:$B$782,S$226)+'СЕТ СН'!$F$15</f>
        <v>281.74781889000002</v>
      </c>
      <c r="T234" s="36">
        <f>SUMIFS(СВЦЭМ!$F$39:$F$782,СВЦЭМ!$A$39:$A$782,$A234,СВЦЭМ!$B$39:$B$782,T$226)+'СЕТ СН'!$F$15</f>
        <v>287.52760103000003</v>
      </c>
      <c r="U234" s="36">
        <f>SUMIFS(СВЦЭМ!$F$39:$F$782,СВЦЭМ!$A$39:$A$782,$A234,СВЦЭМ!$B$39:$B$782,U$226)+'СЕТ СН'!$F$15</f>
        <v>290.68189360000002</v>
      </c>
      <c r="V234" s="36">
        <f>SUMIFS(СВЦЭМ!$F$39:$F$782,СВЦЭМ!$A$39:$A$782,$A234,СВЦЭМ!$B$39:$B$782,V$226)+'СЕТ СН'!$F$15</f>
        <v>293.62075285999998</v>
      </c>
      <c r="W234" s="36">
        <f>SUMIFS(СВЦЭМ!$F$39:$F$782,СВЦЭМ!$A$39:$A$782,$A234,СВЦЭМ!$B$39:$B$782,W$226)+'СЕТ СН'!$F$15</f>
        <v>300.27712959000002</v>
      </c>
      <c r="X234" s="36">
        <f>SUMIFS(СВЦЭМ!$F$39:$F$782,СВЦЭМ!$A$39:$A$782,$A234,СВЦЭМ!$B$39:$B$782,X$226)+'СЕТ СН'!$F$15</f>
        <v>299.70139433000003</v>
      </c>
      <c r="Y234" s="36">
        <f>SUMIFS(СВЦЭМ!$F$39:$F$782,СВЦЭМ!$A$39:$A$782,$A234,СВЦЭМ!$B$39:$B$782,Y$226)+'СЕТ СН'!$F$15</f>
        <v>315.22247886999997</v>
      </c>
    </row>
    <row r="235" spans="1:27" ht="15.75" x14ac:dyDescent="0.2">
      <c r="A235" s="35">
        <f t="shared" si="6"/>
        <v>44904</v>
      </c>
      <c r="B235" s="36">
        <f>SUMIFS(СВЦЭМ!$F$39:$F$782,СВЦЭМ!$A$39:$A$782,$A235,СВЦЭМ!$B$39:$B$782,B$226)+'СЕТ СН'!$F$15</f>
        <v>299.33577551000002</v>
      </c>
      <c r="C235" s="36">
        <f>SUMIFS(СВЦЭМ!$F$39:$F$782,СВЦЭМ!$A$39:$A$782,$A235,СВЦЭМ!$B$39:$B$782,C$226)+'СЕТ СН'!$F$15</f>
        <v>301.54874264</v>
      </c>
      <c r="D235" s="36">
        <f>SUMIFS(СВЦЭМ!$F$39:$F$782,СВЦЭМ!$A$39:$A$782,$A235,СВЦЭМ!$B$39:$B$782,D$226)+'СЕТ СН'!$F$15</f>
        <v>303.99843819</v>
      </c>
      <c r="E235" s="36">
        <f>SUMIFS(СВЦЭМ!$F$39:$F$782,СВЦЭМ!$A$39:$A$782,$A235,СВЦЭМ!$B$39:$B$782,E$226)+'СЕТ СН'!$F$15</f>
        <v>306.92223493</v>
      </c>
      <c r="F235" s="36">
        <f>SUMIFS(СВЦЭМ!$F$39:$F$782,СВЦЭМ!$A$39:$A$782,$A235,СВЦЭМ!$B$39:$B$782,F$226)+'СЕТ СН'!$F$15</f>
        <v>308.90238554000001</v>
      </c>
      <c r="G235" s="36">
        <f>SUMIFS(СВЦЭМ!$F$39:$F$782,СВЦЭМ!$A$39:$A$782,$A235,СВЦЭМ!$B$39:$B$782,G$226)+'СЕТ СН'!$F$15</f>
        <v>305.64140526</v>
      </c>
      <c r="H235" s="36">
        <f>SUMIFS(СВЦЭМ!$F$39:$F$782,СВЦЭМ!$A$39:$A$782,$A235,СВЦЭМ!$B$39:$B$782,H$226)+'СЕТ СН'!$F$15</f>
        <v>306.37389574999997</v>
      </c>
      <c r="I235" s="36">
        <f>SUMIFS(СВЦЭМ!$F$39:$F$782,СВЦЭМ!$A$39:$A$782,$A235,СВЦЭМ!$B$39:$B$782,I$226)+'СЕТ СН'!$F$15</f>
        <v>297.77450736999998</v>
      </c>
      <c r="J235" s="36">
        <f>SUMIFS(СВЦЭМ!$F$39:$F$782,СВЦЭМ!$A$39:$A$782,$A235,СВЦЭМ!$B$39:$B$782,J$226)+'СЕТ СН'!$F$15</f>
        <v>294.97584676000002</v>
      </c>
      <c r="K235" s="36">
        <f>SUMIFS(СВЦЭМ!$F$39:$F$782,СВЦЭМ!$A$39:$A$782,$A235,СВЦЭМ!$B$39:$B$782,K$226)+'СЕТ СН'!$F$15</f>
        <v>291.65204698999997</v>
      </c>
      <c r="L235" s="36">
        <f>SUMIFS(СВЦЭМ!$F$39:$F$782,СВЦЭМ!$A$39:$A$782,$A235,СВЦЭМ!$B$39:$B$782,L$226)+'СЕТ СН'!$F$15</f>
        <v>289.66415633000003</v>
      </c>
      <c r="M235" s="36">
        <f>SUMIFS(СВЦЭМ!$F$39:$F$782,СВЦЭМ!$A$39:$A$782,$A235,СВЦЭМ!$B$39:$B$782,M$226)+'СЕТ СН'!$F$15</f>
        <v>287.72833078000002</v>
      </c>
      <c r="N235" s="36">
        <f>SUMIFS(СВЦЭМ!$F$39:$F$782,СВЦЭМ!$A$39:$A$782,$A235,СВЦЭМ!$B$39:$B$782,N$226)+'СЕТ СН'!$F$15</f>
        <v>288.74385687</v>
      </c>
      <c r="O235" s="36">
        <f>SUMIFS(СВЦЭМ!$F$39:$F$782,СВЦЭМ!$A$39:$A$782,$A235,СВЦЭМ!$B$39:$B$782,O$226)+'СЕТ СН'!$F$15</f>
        <v>291.77689757000002</v>
      </c>
      <c r="P235" s="36">
        <f>SUMIFS(СВЦЭМ!$F$39:$F$782,СВЦЭМ!$A$39:$A$782,$A235,СВЦЭМ!$B$39:$B$782,P$226)+'СЕТ СН'!$F$15</f>
        <v>293.05374456999999</v>
      </c>
      <c r="Q235" s="36">
        <f>SUMIFS(СВЦЭМ!$F$39:$F$782,СВЦЭМ!$A$39:$A$782,$A235,СВЦЭМ!$B$39:$B$782,Q$226)+'СЕТ СН'!$F$15</f>
        <v>292.86838595</v>
      </c>
      <c r="R235" s="36">
        <f>SUMIFS(СВЦЭМ!$F$39:$F$782,СВЦЭМ!$A$39:$A$782,$A235,СВЦЭМ!$B$39:$B$782,R$226)+'СЕТ СН'!$F$15</f>
        <v>292.14467222000002</v>
      </c>
      <c r="S235" s="36">
        <f>SUMIFS(СВЦЭМ!$F$39:$F$782,СВЦЭМ!$A$39:$A$782,$A235,СВЦЭМ!$B$39:$B$782,S$226)+'СЕТ СН'!$F$15</f>
        <v>285.96032805999999</v>
      </c>
      <c r="T235" s="36">
        <f>SUMIFS(СВЦЭМ!$F$39:$F$782,СВЦЭМ!$A$39:$A$782,$A235,СВЦЭМ!$B$39:$B$782,T$226)+'СЕТ СН'!$F$15</f>
        <v>281.60318710000001</v>
      </c>
      <c r="U235" s="36">
        <f>SUMIFS(СВЦЭМ!$F$39:$F$782,СВЦЭМ!$A$39:$A$782,$A235,СВЦЭМ!$B$39:$B$782,U$226)+'СЕТ СН'!$F$15</f>
        <v>281.94035957</v>
      </c>
      <c r="V235" s="36">
        <f>SUMIFS(СВЦЭМ!$F$39:$F$782,СВЦЭМ!$A$39:$A$782,$A235,СВЦЭМ!$B$39:$B$782,V$226)+'СЕТ СН'!$F$15</f>
        <v>284.55172371999998</v>
      </c>
      <c r="W235" s="36">
        <f>SUMIFS(СВЦЭМ!$F$39:$F$782,СВЦЭМ!$A$39:$A$782,$A235,СВЦЭМ!$B$39:$B$782,W$226)+'СЕТ СН'!$F$15</f>
        <v>289.80049307000002</v>
      </c>
      <c r="X235" s="36">
        <f>SUMIFS(СВЦЭМ!$F$39:$F$782,СВЦЭМ!$A$39:$A$782,$A235,СВЦЭМ!$B$39:$B$782,X$226)+'СЕТ СН'!$F$15</f>
        <v>291.60647270999999</v>
      </c>
      <c r="Y235" s="36">
        <f>SUMIFS(СВЦЭМ!$F$39:$F$782,СВЦЭМ!$A$39:$A$782,$A235,СВЦЭМ!$B$39:$B$782,Y$226)+'СЕТ СН'!$F$15</f>
        <v>294.28370175999999</v>
      </c>
    </row>
    <row r="236" spans="1:27" ht="15.75" x14ac:dyDescent="0.2">
      <c r="A236" s="35">
        <f t="shared" si="6"/>
        <v>44905</v>
      </c>
      <c r="B236" s="36">
        <f>SUMIFS(СВЦЭМ!$F$39:$F$782,СВЦЭМ!$A$39:$A$782,$A236,СВЦЭМ!$B$39:$B$782,B$226)+'СЕТ СН'!$F$15</f>
        <v>301.42502646000003</v>
      </c>
      <c r="C236" s="36">
        <f>SUMIFS(СВЦЭМ!$F$39:$F$782,СВЦЭМ!$A$39:$A$782,$A236,СВЦЭМ!$B$39:$B$782,C$226)+'СЕТ СН'!$F$15</f>
        <v>304.67959796999997</v>
      </c>
      <c r="D236" s="36">
        <f>SUMIFS(СВЦЭМ!$F$39:$F$782,СВЦЭМ!$A$39:$A$782,$A236,СВЦЭМ!$B$39:$B$782,D$226)+'СЕТ СН'!$F$15</f>
        <v>315.78518642</v>
      </c>
      <c r="E236" s="36">
        <f>SUMIFS(СВЦЭМ!$F$39:$F$782,СВЦЭМ!$A$39:$A$782,$A236,СВЦЭМ!$B$39:$B$782,E$226)+'СЕТ СН'!$F$15</f>
        <v>314.63529775000001</v>
      </c>
      <c r="F236" s="36">
        <f>SUMIFS(СВЦЭМ!$F$39:$F$782,СВЦЭМ!$A$39:$A$782,$A236,СВЦЭМ!$B$39:$B$782,F$226)+'СЕТ СН'!$F$15</f>
        <v>310.74101036000002</v>
      </c>
      <c r="G236" s="36">
        <f>SUMIFS(СВЦЭМ!$F$39:$F$782,СВЦЭМ!$A$39:$A$782,$A236,СВЦЭМ!$B$39:$B$782,G$226)+'СЕТ СН'!$F$15</f>
        <v>313.71286226000001</v>
      </c>
      <c r="H236" s="36">
        <f>SUMIFS(СВЦЭМ!$F$39:$F$782,СВЦЭМ!$A$39:$A$782,$A236,СВЦЭМ!$B$39:$B$782,H$226)+'СЕТ СН'!$F$15</f>
        <v>311.36049164999997</v>
      </c>
      <c r="I236" s="36">
        <f>SUMIFS(СВЦЭМ!$F$39:$F$782,СВЦЭМ!$A$39:$A$782,$A236,СВЦЭМ!$B$39:$B$782,I$226)+'СЕТ СН'!$F$15</f>
        <v>304.45663347999999</v>
      </c>
      <c r="J236" s="36">
        <f>SUMIFS(СВЦЭМ!$F$39:$F$782,СВЦЭМ!$A$39:$A$782,$A236,СВЦЭМ!$B$39:$B$782,J$226)+'СЕТ СН'!$F$15</f>
        <v>297.72880623999998</v>
      </c>
      <c r="K236" s="36">
        <f>SUMIFS(СВЦЭМ!$F$39:$F$782,СВЦЭМ!$A$39:$A$782,$A236,СВЦЭМ!$B$39:$B$782,K$226)+'СЕТ СН'!$F$15</f>
        <v>294.68682152999997</v>
      </c>
      <c r="L236" s="36">
        <f>SUMIFS(СВЦЭМ!$F$39:$F$782,СВЦЭМ!$A$39:$A$782,$A236,СВЦЭМ!$B$39:$B$782,L$226)+'СЕТ СН'!$F$15</f>
        <v>291.38610136</v>
      </c>
      <c r="M236" s="36">
        <f>SUMIFS(СВЦЭМ!$F$39:$F$782,СВЦЭМ!$A$39:$A$782,$A236,СВЦЭМ!$B$39:$B$782,M$226)+'СЕТ СН'!$F$15</f>
        <v>294.11804332000003</v>
      </c>
      <c r="N236" s="36">
        <f>SUMIFS(СВЦЭМ!$F$39:$F$782,СВЦЭМ!$A$39:$A$782,$A236,СВЦЭМ!$B$39:$B$782,N$226)+'СЕТ СН'!$F$15</f>
        <v>300.76783246000002</v>
      </c>
      <c r="O236" s="36">
        <f>SUMIFS(СВЦЭМ!$F$39:$F$782,СВЦЭМ!$A$39:$A$782,$A236,СВЦЭМ!$B$39:$B$782,O$226)+'СЕТ СН'!$F$15</f>
        <v>303.10639951000002</v>
      </c>
      <c r="P236" s="36">
        <f>SUMIFS(СВЦЭМ!$F$39:$F$782,СВЦЭМ!$A$39:$A$782,$A236,СВЦЭМ!$B$39:$B$782,P$226)+'СЕТ СН'!$F$15</f>
        <v>307.65296501</v>
      </c>
      <c r="Q236" s="36">
        <f>SUMIFS(СВЦЭМ!$F$39:$F$782,СВЦЭМ!$A$39:$A$782,$A236,СВЦЭМ!$B$39:$B$782,Q$226)+'СЕТ СН'!$F$15</f>
        <v>307.82485616999998</v>
      </c>
      <c r="R236" s="36">
        <f>SUMIFS(СВЦЭМ!$F$39:$F$782,СВЦЭМ!$A$39:$A$782,$A236,СВЦЭМ!$B$39:$B$782,R$226)+'СЕТ СН'!$F$15</f>
        <v>300.16212397999999</v>
      </c>
      <c r="S236" s="36">
        <f>SUMIFS(СВЦЭМ!$F$39:$F$782,СВЦЭМ!$A$39:$A$782,$A236,СВЦЭМ!$B$39:$B$782,S$226)+'СЕТ СН'!$F$15</f>
        <v>293.03381422000001</v>
      </c>
      <c r="T236" s="36">
        <f>SUMIFS(СВЦЭМ!$F$39:$F$782,СВЦЭМ!$A$39:$A$782,$A236,СВЦЭМ!$B$39:$B$782,T$226)+'СЕТ СН'!$F$15</f>
        <v>294.20844396000001</v>
      </c>
      <c r="U236" s="36">
        <f>SUMIFS(СВЦЭМ!$F$39:$F$782,СВЦЭМ!$A$39:$A$782,$A236,СВЦЭМ!$B$39:$B$782,U$226)+'СЕТ СН'!$F$15</f>
        <v>293.87858641999998</v>
      </c>
      <c r="V236" s="36">
        <f>SUMIFS(СВЦЭМ!$F$39:$F$782,СВЦЭМ!$A$39:$A$782,$A236,СВЦЭМ!$B$39:$B$782,V$226)+'СЕТ СН'!$F$15</f>
        <v>296.51374334000002</v>
      </c>
      <c r="W236" s="36">
        <f>SUMIFS(СВЦЭМ!$F$39:$F$782,СВЦЭМ!$A$39:$A$782,$A236,СВЦЭМ!$B$39:$B$782,W$226)+'СЕТ СН'!$F$15</f>
        <v>297.11331159000002</v>
      </c>
      <c r="X236" s="36">
        <f>SUMIFS(СВЦЭМ!$F$39:$F$782,СВЦЭМ!$A$39:$A$782,$A236,СВЦЭМ!$B$39:$B$782,X$226)+'СЕТ СН'!$F$15</f>
        <v>299.79688219000002</v>
      </c>
      <c r="Y236" s="36">
        <f>SUMIFS(СВЦЭМ!$F$39:$F$782,СВЦЭМ!$A$39:$A$782,$A236,СВЦЭМ!$B$39:$B$782,Y$226)+'СЕТ СН'!$F$15</f>
        <v>304.55264162999998</v>
      </c>
    </row>
    <row r="237" spans="1:27" ht="15.75" x14ac:dyDescent="0.2">
      <c r="A237" s="35">
        <f t="shared" si="6"/>
        <v>44906</v>
      </c>
      <c r="B237" s="36">
        <f>SUMIFS(СВЦЭМ!$F$39:$F$782,СВЦЭМ!$A$39:$A$782,$A237,СВЦЭМ!$B$39:$B$782,B$226)+'СЕТ СН'!$F$15</f>
        <v>304.51392941</v>
      </c>
      <c r="C237" s="36">
        <f>SUMIFS(СВЦЭМ!$F$39:$F$782,СВЦЭМ!$A$39:$A$782,$A237,СВЦЭМ!$B$39:$B$782,C$226)+'СЕТ СН'!$F$15</f>
        <v>303.95645502000002</v>
      </c>
      <c r="D237" s="36">
        <f>SUMIFS(СВЦЭМ!$F$39:$F$782,СВЦЭМ!$A$39:$A$782,$A237,СВЦЭМ!$B$39:$B$782,D$226)+'СЕТ СН'!$F$15</f>
        <v>304.80279956999999</v>
      </c>
      <c r="E237" s="36">
        <f>SUMIFS(СВЦЭМ!$F$39:$F$782,СВЦЭМ!$A$39:$A$782,$A237,СВЦЭМ!$B$39:$B$782,E$226)+'СЕТ СН'!$F$15</f>
        <v>306.87370593999998</v>
      </c>
      <c r="F237" s="36">
        <f>SUMIFS(СВЦЭМ!$F$39:$F$782,СВЦЭМ!$A$39:$A$782,$A237,СВЦЭМ!$B$39:$B$782,F$226)+'СЕТ СН'!$F$15</f>
        <v>309.02113960999998</v>
      </c>
      <c r="G237" s="36">
        <f>SUMIFS(СВЦЭМ!$F$39:$F$782,СВЦЭМ!$A$39:$A$782,$A237,СВЦЭМ!$B$39:$B$782,G$226)+'СЕТ СН'!$F$15</f>
        <v>306.26809360999999</v>
      </c>
      <c r="H237" s="36">
        <f>SUMIFS(СВЦЭМ!$F$39:$F$782,СВЦЭМ!$A$39:$A$782,$A237,СВЦЭМ!$B$39:$B$782,H$226)+'СЕТ СН'!$F$15</f>
        <v>304.97214595000003</v>
      </c>
      <c r="I237" s="36">
        <f>SUMIFS(СВЦЭМ!$F$39:$F$782,СВЦЭМ!$A$39:$A$782,$A237,СВЦЭМ!$B$39:$B$782,I$226)+'СЕТ СН'!$F$15</f>
        <v>297.14312723</v>
      </c>
      <c r="J237" s="36">
        <f>SUMIFS(СВЦЭМ!$F$39:$F$782,СВЦЭМ!$A$39:$A$782,$A237,СВЦЭМ!$B$39:$B$782,J$226)+'СЕТ СН'!$F$15</f>
        <v>289.04313334</v>
      </c>
      <c r="K237" s="36">
        <f>SUMIFS(СВЦЭМ!$F$39:$F$782,СВЦЭМ!$A$39:$A$782,$A237,СВЦЭМ!$B$39:$B$782,K$226)+'СЕТ СН'!$F$15</f>
        <v>280.66404849000003</v>
      </c>
      <c r="L237" s="36">
        <f>SUMIFS(СВЦЭМ!$F$39:$F$782,СВЦЭМ!$A$39:$A$782,$A237,СВЦЭМ!$B$39:$B$782,L$226)+'СЕТ СН'!$F$15</f>
        <v>282.15211615999999</v>
      </c>
      <c r="M237" s="36">
        <f>SUMIFS(СВЦЭМ!$F$39:$F$782,СВЦЭМ!$A$39:$A$782,$A237,СВЦЭМ!$B$39:$B$782,M$226)+'СЕТ СН'!$F$15</f>
        <v>284.16290254</v>
      </c>
      <c r="N237" s="36">
        <f>SUMIFS(СВЦЭМ!$F$39:$F$782,СВЦЭМ!$A$39:$A$782,$A237,СВЦЭМ!$B$39:$B$782,N$226)+'СЕТ СН'!$F$15</f>
        <v>291.55480491999998</v>
      </c>
      <c r="O237" s="36">
        <f>SUMIFS(СВЦЭМ!$F$39:$F$782,СВЦЭМ!$A$39:$A$782,$A237,СВЦЭМ!$B$39:$B$782,O$226)+'СЕТ СН'!$F$15</f>
        <v>295.99741921999998</v>
      </c>
      <c r="P237" s="36">
        <f>SUMIFS(СВЦЭМ!$F$39:$F$782,СВЦЭМ!$A$39:$A$782,$A237,СВЦЭМ!$B$39:$B$782,P$226)+'СЕТ СН'!$F$15</f>
        <v>297.88866223999997</v>
      </c>
      <c r="Q237" s="36">
        <f>SUMIFS(СВЦЭМ!$F$39:$F$782,СВЦЭМ!$A$39:$A$782,$A237,СВЦЭМ!$B$39:$B$782,Q$226)+'СЕТ СН'!$F$15</f>
        <v>295.79047912999999</v>
      </c>
      <c r="R237" s="36">
        <f>SUMIFS(СВЦЭМ!$F$39:$F$782,СВЦЭМ!$A$39:$A$782,$A237,СВЦЭМ!$B$39:$B$782,R$226)+'СЕТ СН'!$F$15</f>
        <v>287.96022476000002</v>
      </c>
      <c r="S237" s="36">
        <f>SUMIFS(СВЦЭМ!$F$39:$F$782,СВЦЭМ!$A$39:$A$782,$A237,СВЦЭМ!$B$39:$B$782,S$226)+'СЕТ СН'!$F$15</f>
        <v>277.29339352</v>
      </c>
      <c r="T237" s="36">
        <f>SUMIFS(СВЦЭМ!$F$39:$F$782,СВЦЭМ!$A$39:$A$782,$A237,СВЦЭМ!$B$39:$B$782,T$226)+'СЕТ СН'!$F$15</f>
        <v>283.13076611000002</v>
      </c>
      <c r="U237" s="36">
        <f>SUMIFS(СВЦЭМ!$F$39:$F$782,СВЦЭМ!$A$39:$A$782,$A237,СВЦЭМ!$B$39:$B$782,U$226)+'СЕТ СН'!$F$15</f>
        <v>286.91035403000001</v>
      </c>
      <c r="V237" s="36">
        <f>SUMIFS(СВЦЭМ!$F$39:$F$782,СВЦЭМ!$A$39:$A$782,$A237,СВЦЭМ!$B$39:$B$782,V$226)+'СЕТ СН'!$F$15</f>
        <v>289.92343357999999</v>
      </c>
      <c r="W237" s="36">
        <f>SUMIFS(СВЦЭМ!$F$39:$F$782,СВЦЭМ!$A$39:$A$782,$A237,СВЦЭМ!$B$39:$B$782,W$226)+'СЕТ СН'!$F$15</f>
        <v>292.80777038999997</v>
      </c>
      <c r="X237" s="36">
        <f>SUMIFS(СВЦЭМ!$F$39:$F$782,СВЦЭМ!$A$39:$A$782,$A237,СВЦЭМ!$B$39:$B$782,X$226)+'СЕТ СН'!$F$15</f>
        <v>296.78298035</v>
      </c>
      <c r="Y237" s="36">
        <f>SUMIFS(СВЦЭМ!$F$39:$F$782,СВЦЭМ!$A$39:$A$782,$A237,СВЦЭМ!$B$39:$B$782,Y$226)+'СЕТ СН'!$F$15</f>
        <v>303.2105593</v>
      </c>
    </row>
    <row r="238" spans="1:27" ht="15.75" x14ac:dyDescent="0.2">
      <c r="A238" s="35">
        <f t="shared" si="6"/>
        <v>44907</v>
      </c>
      <c r="B238" s="36">
        <f>SUMIFS(СВЦЭМ!$F$39:$F$782,СВЦЭМ!$A$39:$A$782,$A238,СВЦЭМ!$B$39:$B$782,B$226)+'СЕТ СН'!$F$15</f>
        <v>287.74404401999999</v>
      </c>
      <c r="C238" s="36">
        <f>SUMIFS(СВЦЭМ!$F$39:$F$782,СВЦЭМ!$A$39:$A$782,$A238,СВЦЭМ!$B$39:$B$782,C$226)+'СЕТ СН'!$F$15</f>
        <v>290.60314632000001</v>
      </c>
      <c r="D238" s="36">
        <f>SUMIFS(СВЦЭМ!$F$39:$F$782,СВЦЭМ!$A$39:$A$782,$A238,СВЦЭМ!$B$39:$B$782,D$226)+'СЕТ СН'!$F$15</f>
        <v>292.90048292</v>
      </c>
      <c r="E238" s="36">
        <f>SUMIFS(СВЦЭМ!$F$39:$F$782,СВЦЭМ!$A$39:$A$782,$A238,СВЦЭМ!$B$39:$B$782,E$226)+'СЕТ СН'!$F$15</f>
        <v>294.64963940000001</v>
      </c>
      <c r="F238" s="36">
        <f>SUMIFS(СВЦЭМ!$F$39:$F$782,СВЦЭМ!$A$39:$A$782,$A238,СВЦЭМ!$B$39:$B$782,F$226)+'СЕТ СН'!$F$15</f>
        <v>297.32109744000002</v>
      </c>
      <c r="G238" s="36">
        <f>SUMIFS(СВЦЭМ!$F$39:$F$782,СВЦЭМ!$A$39:$A$782,$A238,СВЦЭМ!$B$39:$B$782,G$226)+'СЕТ СН'!$F$15</f>
        <v>294.77179869999998</v>
      </c>
      <c r="H238" s="36">
        <f>SUMIFS(СВЦЭМ!$F$39:$F$782,СВЦЭМ!$A$39:$A$782,$A238,СВЦЭМ!$B$39:$B$782,H$226)+'СЕТ СН'!$F$15</f>
        <v>292.00003647</v>
      </c>
      <c r="I238" s="36">
        <f>SUMIFS(СВЦЭМ!$F$39:$F$782,СВЦЭМ!$A$39:$A$782,$A238,СВЦЭМ!$B$39:$B$782,I$226)+'СЕТ СН'!$F$15</f>
        <v>260.03623221999999</v>
      </c>
      <c r="J238" s="36">
        <f>SUMIFS(СВЦЭМ!$F$39:$F$782,СВЦЭМ!$A$39:$A$782,$A238,СВЦЭМ!$B$39:$B$782,J$226)+'СЕТ СН'!$F$15</f>
        <v>242.96511826</v>
      </c>
      <c r="K238" s="36">
        <f>SUMIFS(СВЦЭМ!$F$39:$F$782,СВЦЭМ!$A$39:$A$782,$A238,СВЦЭМ!$B$39:$B$782,K$226)+'СЕТ СН'!$F$15</f>
        <v>237.36964510999999</v>
      </c>
      <c r="L238" s="36">
        <f>SUMIFS(СВЦЭМ!$F$39:$F$782,СВЦЭМ!$A$39:$A$782,$A238,СВЦЭМ!$B$39:$B$782,L$226)+'СЕТ СН'!$F$15</f>
        <v>255.29958217999999</v>
      </c>
      <c r="M238" s="36">
        <f>SUMIFS(СВЦЭМ!$F$39:$F$782,СВЦЭМ!$A$39:$A$782,$A238,СВЦЭМ!$B$39:$B$782,M$226)+'СЕТ СН'!$F$15</f>
        <v>255.58277458000001</v>
      </c>
      <c r="N238" s="36">
        <f>SUMIFS(СВЦЭМ!$F$39:$F$782,СВЦЭМ!$A$39:$A$782,$A238,СВЦЭМ!$B$39:$B$782,N$226)+'СЕТ СН'!$F$15</f>
        <v>271.59820903999997</v>
      </c>
      <c r="O238" s="36">
        <f>SUMIFS(СВЦЭМ!$F$39:$F$782,СВЦЭМ!$A$39:$A$782,$A238,СВЦЭМ!$B$39:$B$782,O$226)+'СЕТ СН'!$F$15</f>
        <v>267.32454037999997</v>
      </c>
      <c r="P238" s="36">
        <f>SUMIFS(СВЦЭМ!$F$39:$F$782,СВЦЭМ!$A$39:$A$782,$A238,СВЦЭМ!$B$39:$B$782,P$226)+'СЕТ СН'!$F$15</f>
        <v>268.69611744000002</v>
      </c>
      <c r="Q238" s="36">
        <f>SUMIFS(СВЦЭМ!$F$39:$F$782,СВЦЭМ!$A$39:$A$782,$A238,СВЦЭМ!$B$39:$B$782,Q$226)+'СЕТ СН'!$F$15</f>
        <v>270.12221534999998</v>
      </c>
      <c r="R238" s="36">
        <f>SUMIFS(СВЦЭМ!$F$39:$F$782,СВЦЭМ!$A$39:$A$782,$A238,СВЦЭМ!$B$39:$B$782,R$226)+'СЕТ СН'!$F$15</f>
        <v>253.62526120999999</v>
      </c>
      <c r="S238" s="36">
        <f>SUMIFS(СВЦЭМ!$F$39:$F$782,СВЦЭМ!$A$39:$A$782,$A238,СВЦЭМ!$B$39:$B$782,S$226)+'СЕТ СН'!$F$15</f>
        <v>244.50147877000001</v>
      </c>
      <c r="T238" s="36">
        <f>SUMIFS(СВЦЭМ!$F$39:$F$782,СВЦЭМ!$A$39:$A$782,$A238,СВЦЭМ!$B$39:$B$782,T$226)+'СЕТ СН'!$F$15</f>
        <v>243.79669558000001</v>
      </c>
      <c r="U238" s="36">
        <f>SUMIFS(СВЦЭМ!$F$39:$F$782,СВЦЭМ!$A$39:$A$782,$A238,СВЦЭМ!$B$39:$B$782,U$226)+'СЕТ СН'!$F$15</f>
        <v>257.97727786000002</v>
      </c>
      <c r="V238" s="36">
        <f>SUMIFS(СВЦЭМ!$F$39:$F$782,СВЦЭМ!$A$39:$A$782,$A238,СВЦЭМ!$B$39:$B$782,V$226)+'СЕТ СН'!$F$15</f>
        <v>277.82199228000002</v>
      </c>
      <c r="W238" s="36">
        <f>SUMIFS(СВЦЭМ!$F$39:$F$782,СВЦЭМ!$A$39:$A$782,$A238,СВЦЭМ!$B$39:$B$782,W$226)+'СЕТ СН'!$F$15</f>
        <v>278.79173560999999</v>
      </c>
      <c r="X238" s="36">
        <f>SUMIFS(СВЦЭМ!$F$39:$F$782,СВЦЭМ!$A$39:$A$782,$A238,СВЦЭМ!$B$39:$B$782,X$226)+'СЕТ СН'!$F$15</f>
        <v>277.55438713000001</v>
      </c>
      <c r="Y238" s="36">
        <f>SUMIFS(СВЦЭМ!$F$39:$F$782,СВЦЭМ!$A$39:$A$782,$A238,СВЦЭМ!$B$39:$B$782,Y$226)+'СЕТ СН'!$F$15</f>
        <v>286.27325769999999</v>
      </c>
    </row>
    <row r="239" spans="1:27" ht="15.75" x14ac:dyDescent="0.2">
      <c r="A239" s="35">
        <f t="shared" si="6"/>
        <v>44908</v>
      </c>
      <c r="B239" s="36">
        <f>SUMIFS(СВЦЭМ!$F$39:$F$782,СВЦЭМ!$A$39:$A$782,$A239,СВЦЭМ!$B$39:$B$782,B$226)+'СЕТ СН'!$F$15</f>
        <v>298.26247633999998</v>
      </c>
      <c r="C239" s="36">
        <f>SUMIFS(СВЦЭМ!$F$39:$F$782,СВЦЭМ!$A$39:$A$782,$A239,СВЦЭМ!$B$39:$B$782,C$226)+'СЕТ СН'!$F$15</f>
        <v>304.55526943000001</v>
      </c>
      <c r="D239" s="36">
        <f>SUMIFS(СВЦЭМ!$F$39:$F$782,СВЦЭМ!$A$39:$A$782,$A239,СВЦЭМ!$B$39:$B$782,D$226)+'СЕТ СН'!$F$15</f>
        <v>308.23248825000002</v>
      </c>
      <c r="E239" s="36">
        <f>SUMIFS(СВЦЭМ!$F$39:$F$782,СВЦЭМ!$A$39:$A$782,$A239,СВЦЭМ!$B$39:$B$782,E$226)+'СЕТ СН'!$F$15</f>
        <v>311.05928813000003</v>
      </c>
      <c r="F239" s="36">
        <f>SUMIFS(СВЦЭМ!$F$39:$F$782,СВЦЭМ!$A$39:$A$782,$A239,СВЦЭМ!$B$39:$B$782,F$226)+'СЕТ СН'!$F$15</f>
        <v>312.89266409999999</v>
      </c>
      <c r="G239" s="36">
        <f>SUMIFS(СВЦЭМ!$F$39:$F$782,СВЦЭМ!$A$39:$A$782,$A239,СВЦЭМ!$B$39:$B$782,G$226)+'СЕТ СН'!$F$15</f>
        <v>310.92683</v>
      </c>
      <c r="H239" s="36">
        <f>SUMIFS(СВЦЭМ!$F$39:$F$782,СВЦЭМ!$A$39:$A$782,$A239,СВЦЭМ!$B$39:$B$782,H$226)+'СЕТ СН'!$F$15</f>
        <v>302.77083481</v>
      </c>
      <c r="I239" s="36">
        <f>SUMIFS(СВЦЭМ!$F$39:$F$782,СВЦЭМ!$A$39:$A$782,$A239,СВЦЭМ!$B$39:$B$782,I$226)+'СЕТ СН'!$F$15</f>
        <v>296.84336653000003</v>
      </c>
      <c r="J239" s="36">
        <f>SUMIFS(СВЦЭМ!$F$39:$F$782,СВЦЭМ!$A$39:$A$782,$A239,СВЦЭМ!$B$39:$B$782,J$226)+'СЕТ СН'!$F$15</f>
        <v>298.22173887000002</v>
      </c>
      <c r="K239" s="36">
        <f>SUMIFS(СВЦЭМ!$F$39:$F$782,СВЦЭМ!$A$39:$A$782,$A239,СВЦЭМ!$B$39:$B$782,K$226)+'СЕТ СН'!$F$15</f>
        <v>292.56167116</v>
      </c>
      <c r="L239" s="36">
        <f>SUMIFS(СВЦЭМ!$F$39:$F$782,СВЦЭМ!$A$39:$A$782,$A239,СВЦЭМ!$B$39:$B$782,L$226)+'СЕТ СН'!$F$15</f>
        <v>290.73503514999999</v>
      </c>
      <c r="M239" s="36">
        <f>SUMIFS(СВЦЭМ!$F$39:$F$782,СВЦЭМ!$A$39:$A$782,$A239,СВЦЭМ!$B$39:$B$782,M$226)+'СЕТ СН'!$F$15</f>
        <v>292.89329774999999</v>
      </c>
      <c r="N239" s="36">
        <f>SUMIFS(СВЦЭМ!$F$39:$F$782,СВЦЭМ!$A$39:$A$782,$A239,СВЦЭМ!$B$39:$B$782,N$226)+'СЕТ СН'!$F$15</f>
        <v>293.58904317000002</v>
      </c>
      <c r="O239" s="36">
        <f>SUMIFS(СВЦЭМ!$F$39:$F$782,СВЦЭМ!$A$39:$A$782,$A239,СВЦЭМ!$B$39:$B$782,O$226)+'СЕТ СН'!$F$15</f>
        <v>304.28370761999997</v>
      </c>
      <c r="P239" s="36">
        <f>SUMIFS(СВЦЭМ!$F$39:$F$782,СВЦЭМ!$A$39:$A$782,$A239,СВЦЭМ!$B$39:$B$782,P$226)+'СЕТ СН'!$F$15</f>
        <v>305.71181676999998</v>
      </c>
      <c r="Q239" s="36">
        <f>SUMIFS(СВЦЭМ!$F$39:$F$782,СВЦЭМ!$A$39:$A$782,$A239,СВЦЭМ!$B$39:$B$782,Q$226)+'СЕТ СН'!$F$15</f>
        <v>302.27014369</v>
      </c>
      <c r="R239" s="36">
        <f>SUMIFS(СВЦЭМ!$F$39:$F$782,СВЦЭМ!$A$39:$A$782,$A239,СВЦЭМ!$B$39:$B$782,R$226)+'СЕТ СН'!$F$15</f>
        <v>291.59909590000001</v>
      </c>
      <c r="S239" s="36">
        <f>SUMIFS(СВЦЭМ!$F$39:$F$782,СВЦЭМ!$A$39:$A$782,$A239,СВЦЭМ!$B$39:$B$782,S$226)+'СЕТ СН'!$F$15</f>
        <v>286.51130155999999</v>
      </c>
      <c r="T239" s="36">
        <f>SUMIFS(СВЦЭМ!$F$39:$F$782,СВЦЭМ!$A$39:$A$782,$A239,СВЦЭМ!$B$39:$B$782,T$226)+'СЕТ СН'!$F$15</f>
        <v>282.94016955000001</v>
      </c>
      <c r="U239" s="36">
        <f>SUMIFS(СВЦЭМ!$F$39:$F$782,СВЦЭМ!$A$39:$A$782,$A239,СВЦЭМ!$B$39:$B$782,U$226)+'СЕТ СН'!$F$15</f>
        <v>278.78937635</v>
      </c>
      <c r="V239" s="36">
        <f>SUMIFS(СВЦЭМ!$F$39:$F$782,СВЦЭМ!$A$39:$A$782,$A239,СВЦЭМ!$B$39:$B$782,V$226)+'СЕТ СН'!$F$15</f>
        <v>280.58038900999998</v>
      </c>
      <c r="W239" s="36">
        <f>SUMIFS(СВЦЭМ!$F$39:$F$782,СВЦЭМ!$A$39:$A$782,$A239,СВЦЭМ!$B$39:$B$782,W$226)+'СЕТ СН'!$F$15</f>
        <v>289.60190161999998</v>
      </c>
      <c r="X239" s="36">
        <f>SUMIFS(СВЦЭМ!$F$39:$F$782,СВЦЭМ!$A$39:$A$782,$A239,СВЦЭМ!$B$39:$B$782,X$226)+'СЕТ СН'!$F$15</f>
        <v>290.72446438999998</v>
      </c>
      <c r="Y239" s="36">
        <f>SUMIFS(СВЦЭМ!$F$39:$F$782,СВЦЭМ!$A$39:$A$782,$A239,СВЦЭМ!$B$39:$B$782,Y$226)+'СЕТ СН'!$F$15</f>
        <v>298.96974729999999</v>
      </c>
    </row>
    <row r="240" spans="1:27" ht="15.75" x14ac:dyDescent="0.2">
      <c r="A240" s="35">
        <f t="shared" si="6"/>
        <v>44909</v>
      </c>
      <c r="B240" s="36">
        <f>SUMIFS(СВЦЭМ!$F$39:$F$782,СВЦЭМ!$A$39:$A$782,$A240,СВЦЭМ!$B$39:$B$782,B$226)+'СЕТ СН'!$F$15</f>
        <v>288.76850424999998</v>
      </c>
      <c r="C240" s="36">
        <f>SUMIFS(СВЦЭМ!$F$39:$F$782,СВЦЭМ!$A$39:$A$782,$A240,СВЦЭМ!$B$39:$B$782,C$226)+'СЕТ СН'!$F$15</f>
        <v>295.96468550999998</v>
      </c>
      <c r="D240" s="36">
        <f>SUMIFS(СВЦЭМ!$F$39:$F$782,СВЦЭМ!$A$39:$A$782,$A240,СВЦЭМ!$B$39:$B$782,D$226)+'СЕТ СН'!$F$15</f>
        <v>300.16822931000002</v>
      </c>
      <c r="E240" s="36">
        <f>SUMIFS(СВЦЭМ!$F$39:$F$782,СВЦЭМ!$A$39:$A$782,$A240,СВЦЭМ!$B$39:$B$782,E$226)+'СЕТ СН'!$F$15</f>
        <v>302.67225439999999</v>
      </c>
      <c r="F240" s="36">
        <f>SUMIFS(СВЦЭМ!$F$39:$F$782,СВЦЭМ!$A$39:$A$782,$A240,СВЦЭМ!$B$39:$B$782,F$226)+'СЕТ СН'!$F$15</f>
        <v>308.13826109000001</v>
      </c>
      <c r="G240" s="36">
        <f>SUMIFS(СВЦЭМ!$F$39:$F$782,СВЦЭМ!$A$39:$A$782,$A240,СВЦЭМ!$B$39:$B$782,G$226)+'СЕТ СН'!$F$15</f>
        <v>304.94921357999999</v>
      </c>
      <c r="H240" s="36">
        <f>SUMIFS(СВЦЭМ!$F$39:$F$782,СВЦЭМ!$A$39:$A$782,$A240,СВЦЭМ!$B$39:$B$782,H$226)+'СЕТ СН'!$F$15</f>
        <v>300.53822760999998</v>
      </c>
      <c r="I240" s="36">
        <f>SUMIFS(СВЦЭМ!$F$39:$F$782,СВЦЭМ!$A$39:$A$782,$A240,СВЦЭМ!$B$39:$B$782,I$226)+'СЕТ СН'!$F$15</f>
        <v>296.27061616999998</v>
      </c>
      <c r="J240" s="36">
        <f>SUMIFS(СВЦЭМ!$F$39:$F$782,СВЦЭМ!$A$39:$A$782,$A240,СВЦЭМ!$B$39:$B$782,J$226)+'СЕТ СН'!$F$15</f>
        <v>297.29967015</v>
      </c>
      <c r="K240" s="36">
        <f>SUMIFS(СВЦЭМ!$F$39:$F$782,СВЦЭМ!$A$39:$A$782,$A240,СВЦЭМ!$B$39:$B$782,K$226)+'СЕТ СН'!$F$15</f>
        <v>288.57070173</v>
      </c>
      <c r="L240" s="36">
        <f>SUMIFS(СВЦЭМ!$F$39:$F$782,СВЦЭМ!$A$39:$A$782,$A240,СВЦЭМ!$B$39:$B$782,L$226)+'СЕТ СН'!$F$15</f>
        <v>288.67984375999998</v>
      </c>
      <c r="M240" s="36">
        <f>SUMIFS(СВЦЭМ!$F$39:$F$782,СВЦЭМ!$A$39:$A$782,$A240,СВЦЭМ!$B$39:$B$782,M$226)+'СЕТ СН'!$F$15</f>
        <v>295.70276754000002</v>
      </c>
      <c r="N240" s="36">
        <f>SUMIFS(СВЦЭМ!$F$39:$F$782,СВЦЭМ!$A$39:$A$782,$A240,СВЦЭМ!$B$39:$B$782,N$226)+'СЕТ СН'!$F$15</f>
        <v>293.52760481000001</v>
      </c>
      <c r="O240" s="36">
        <f>SUMIFS(СВЦЭМ!$F$39:$F$782,СВЦЭМ!$A$39:$A$782,$A240,СВЦЭМ!$B$39:$B$782,O$226)+'СЕТ СН'!$F$15</f>
        <v>294.98882543000002</v>
      </c>
      <c r="P240" s="36">
        <f>SUMIFS(СВЦЭМ!$F$39:$F$782,СВЦЭМ!$A$39:$A$782,$A240,СВЦЭМ!$B$39:$B$782,P$226)+'СЕТ СН'!$F$15</f>
        <v>297.01546116999998</v>
      </c>
      <c r="Q240" s="36">
        <f>SUMIFS(СВЦЭМ!$F$39:$F$782,СВЦЭМ!$A$39:$A$782,$A240,СВЦЭМ!$B$39:$B$782,Q$226)+'СЕТ СН'!$F$15</f>
        <v>296.59300658000001</v>
      </c>
      <c r="R240" s="36">
        <f>SUMIFS(СВЦЭМ!$F$39:$F$782,СВЦЭМ!$A$39:$A$782,$A240,СВЦЭМ!$B$39:$B$782,R$226)+'СЕТ СН'!$F$15</f>
        <v>299.90870082999999</v>
      </c>
      <c r="S240" s="36">
        <f>SUMIFS(СВЦЭМ!$F$39:$F$782,СВЦЭМ!$A$39:$A$782,$A240,СВЦЭМ!$B$39:$B$782,S$226)+'СЕТ СН'!$F$15</f>
        <v>296.15989463</v>
      </c>
      <c r="T240" s="36">
        <f>SUMIFS(СВЦЭМ!$F$39:$F$782,СВЦЭМ!$A$39:$A$782,$A240,СВЦЭМ!$B$39:$B$782,T$226)+'СЕТ СН'!$F$15</f>
        <v>295.92584633000001</v>
      </c>
      <c r="U240" s="36">
        <f>SUMIFS(СВЦЭМ!$F$39:$F$782,СВЦЭМ!$A$39:$A$782,$A240,СВЦЭМ!$B$39:$B$782,U$226)+'СЕТ СН'!$F$15</f>
        <v>297.10426909</v>
      </c>
      <c r="V240" s="36">
        <f>SUMIFS(СВЦЭМ!$F$39:$F$782,СВЦЭМ!$A$39:$A$782,$A240,СВЦЭМ!$B$39:$B$782,V$226)+'СЕТ СН'!$F$15</f>
        <v>299.60430321000001</v>
      </c>
      <c r="W240" s="36">
        <f>SUMIFS(СВЦЭМ!$F$39:$F$782,СВЦЭМ!$A$39:$A$782,$A240,СВЦЭМ!$B$39:$B$782,W$226)+'СЕТ СН'!$F$15</f>
        <v>294.77800576999999</v>
      </c>
      <c r="X240" s="36">
        <f>SUMIFS(СВЦЭМ!$F$39:$F$782,СВЦЭМ!$A$39:$A$782,$A240,СВЦЭМ!$B$39:$B$782,X$226)+'СЕТ СН'!$F$15</f>
        <v>295.84051800999998</v>
      </c>
      <c r="Y240" s="36">
        <f>SUMIFS(СВЦЭМ!$F$39:$F$782,СВЦЭМ!$A$39:$A$782,$A240,СВЦЭМ!$B$39:$B$782,Y$226)+'СЕТ СН'!$F$15</f>
        <v>296.16389995999998</v>
      </c>
    </row>
    <row r="241" spans="1:25" ht="15.75" x14ac:dyDescent="0.2">
      <c r="A241" s="35">
        <f t="shared" si="6"/>
        <v>44910</v>
      </c>
      <c r="B241" s="36">
        <f>SUMIFS(СВЦЭМ!$F$39:$F$782,СВЦЭМ!$A$39:$A$782,$A241,СВЦЭМ!$B$39:$B$782,B$226)+'СЕТ СН'!$F$15</f>
        <v>281.41497687999998</v>
      </c>
      <c r="C241" s="36">
        <f>SUMIFS(СВЦЭМ!$F$39:$F$782,СВЦЭМ!$A$39:$A$782,$A241,СВЦЭМ!$B$39:$B$782,C$226)+'СЕТ СН'!$F$15</f>
        <v>283.71292865999999</v>
      </c>
      <c r="D241" s="36">
        <f>SUMIFS(СВЦЭМ!$F$39:$F$782,СВЦЭМ!$A$39:$A$782,$A241,СВЦЭМ!$B$39:$B$782,D$226)+'СЕТ СН'!$F$15</f>
        <v>286.70999936999999</v>
      </c>
      <c r="E241" s="36">
        <f>SUMIFS(СВЦЭМ!$F$39:$F$782,СВЦЭМ!$A$39:$A$782,$A241,СВЦЭМ!$B$39:$B$782,E$226)+'СЕТ СН'!$F$15</f>
        <v>291.46244201000002</v>
      </c>
      <c r="F241" s="36">
        <f>SUMIFS(СВЦЭМ!$F$39:$F$782,СВЦЭМ!$A$39:$A$782,$A241,СВЦЭМ!$B$39:$B$782,F$226)+'СЕТ СН'!$F$15</f>
        <v>300.47616603</v>
      </c>
      <c r="G241" s="36">
        <f>SUMIFS(СВЦЭМ!$F$39:$F$782,СВЦЭМ!$A$39:$A$782,$A241,СВЦЭМ!$B$39:$B$782,G$226)+'СЕТ СН'!$F$15</f>
        <v>295.41987131000002</v>
      </c>
      <c r="H241" s="36">
        <f>SUMIFS(СВЦЭМ!$F$39:$F$782,СВЦЭМ!$A$39:$A$782,$A241,СВЦЭМ!$B$39:$B$782,H$226)+'СЕТ СН'!$F$15</f>
        <v>289.03866799000002</v>
      </c>
      <c r="I241" s="36">
        <f>SUMIFS(СВЦЭМ!$F$39:$F$782,СВЦЭМ!$A$39:$A$782,$A241,СВЦЭМ!$B$39:$B$782,I$226)+'СЕТ СН'!$F$15</f>
        <v>277.17146650000001</v>
      </c>
      <c r="J241" s="36">
        <f>SUMIFS(СВЦЭМ!$F$39:$F$782,СВЦЭМ!$A$39:$A$782,$A241,СВЦЭМ!$B$39:$B$782,J$226)+'СЕТ СН'!$F$15</f>
        <v>271.1191121</v>
      </c>
      <c r="K241" s="36">
        <f>SUMIFS(СВЦЭМ!$F$39:$F$782,СВЦЭМ!$A$39:$A$782,$A241,СВЦЭМ!$B$39:$B$782,K$226)+'СЕТ СН'!$F$15</f>
        <v>268.94606696</v>
      </c>
      <c r="L241" s="36">
        <f>SUMIFS(СВЦЭМ!$F$39:$F$782,СВЦЭМ!$A$39:$A$782,$A241,СВЦЭМ!$B$39:$B$782,L$226)+'СЕТ СН'!$F$15</f>
        <v>266.01016401999999</v>
      </c>
      <c r="M241" s="36">
        <f>SUMIFS(СВЦЭМ!$F$39:$F$782,СВЦЭМ!$A$39:$A$782,$A241,СВЦЭМ!$B$39:$B$782,M$226)+'СЕТ СН'!$F$15</f>
        <v>267.61867762999998</v>
      </c>
      <c r="N241" s="36">
        <f>SUMIFS(СВЦЭМ!$F$39:$F$782,СВЦЭМ!$A$39:$A$782,$A241,СВЦЭМ!$B$39:$B$782,N$226)+'СЕТ СН'!$F$15</f>
        <v>271.31973877000001</v>
      </c>
      <c r="O241" s="36">
        <f>SUMIFS(СВЦЭМ!$F$39:$F$782,СВЦЭМ!$A$39:$A$782,$A241,СВЦЭМ!$B$39:$B$782,O$226)+'СЕТ СН'!$F$15</f>
        <v>273.08365715999997</v>
      </c>
      <c r="P241" s="36">
        <f>SUMIFS(СВЦЭМ!$F$39:$F$782,СВЦЭМ!$A$39:$A$782,$A241,СВЦЭМ!$B$39:$B$782,P$226)+'СЕТ СН'!$F$15</f>
        <v>275.95722834999998</v>
      </c>
      <c r="Q241" s="36">
        <f>SUMIFS(СВЦЭМ!$F$39:$F$782,СВЦЭМ!$A$39:$A$782,$A241,СВЦЭМ!$B$39:$B$782,Q$226)+'СЕТ СН'!$F$15</f>
        <v>277.81722996000002</v>
      </c>
      <c r="R241" s="36">
        <f>SUMIFS(СВЦЭМ!$F$39:$F$782,СВЦЭМ!$A$39:$A$782,$A241,СВЦЭМ!$B$39:$B$782,R$226)+'СЕТ СН'!$F$15</f>
        <v>279.40648670000002</v>
      </c>
      <c r="S241" s="36">
        <f>SUMIFS(СВЦЭМ!$F$39:$F$782,СВЦЭМ!$A$39:$A$782,$A241,СВЦЭМ!$B$39:$B$782,S$226)+'СЕТ СН'!$F$15</f>
        <v>271.64371511000002</v>
      </c>
      <c r="T241" s="36">
        <f>SUMIFS(СВЦЭМ!$F$39:$F$782,СВЦЭМ!$A$39:$A$782,$A241,СВЦЭМ!$B$39:$B$782,T$226)+'СЕТ СН'!$F$15</f>
        <v>263.89155808999999</v>
      </c>
      <c r="U241" s="36">
        <f>SUMIFS(СВЦЭМ!$F$39:$F$782,СВЦЭМ!$A$39:$A$782,$A241,СВЦЭМ!$B$39:$B$782,U$226)+'СЕТ СН'!$F$15</f>
        <v>264.26560763999998</v>
      </c>
      <c r="V241" s="36">
        <f>SUMIFS(СВЦЭМ!$F$39:$F$782,СВЦЭМ!$A$39:$A$782,$A241,СВЦЭМ!$B$39:$B$782,V$226)+'СЕТ СН'!$F$15</f>
        <v>264.33140478000001</v>
      </c>
      <c r="W241" s="36">
        <f>SUMIFS(СВЦЭМ!$F$39:$F$782,СВЦЭМ!$A$39:$A$782,$A241,СВЦЭМ!$B$39:$B$782,W$226)+'СЕТ СН'!$F$15</f>
        <v>267.98837878000001</v>
      </c>
      <c r="X241" s="36">
        <f>SUMIFS(СВЦЭМ!$F$39:$F$782,СВЦЭМ!$A$39:$A$782,$A241,СВЦЭМ!$B$39:$B$782,X$226)+'СЕТ СН'!$F$15</f>
        <v>270.22367773000002</v>
      </c>
      <c r="Y241" s="36">
        <f>SUMIFS(СВЦЭМ!$F$39:$F$782,СВЦЭМ!$A$39:$A$782,$A241,СВЦЭМ!$B$39:$B$782,Y$226)+'СЕТ СН'!$F$15</f>
        <v>275.35612703999999</v>
      </c>
    </row>
    <row r="242" spans="1:25" ht="15.75" x14ac:dyDescent="0.2">
      <c r="A242" s="35">
        <f t="shared" si="6"/>
        <v>44911</v>
      </c>
      <c r="B242" s="36">
        <f>SUMIFS(СВЦЭМ!$F$39:$F$782,СВЦЭМ!$A$39:$A$782,$A242,СВЦЭМ!$B$39:$B$782,B$226)+'СЕТ СН'!$F$15</f>
        <v>307.05920873999997</v>
      </c>
      <c r="C242" s="36">
        <f>SUMIFS(СВЦЭМ!$F$39:$F$782,СВЦЭМ!$A$39:$A$782,$A242,СВЦЭМ!$B$39:$B$782,C$226)+'СЕТ СН'!$F$15</f>
        <v>310.89583534000002</v>
      </c>
      <c r="D242" s="36">
        <f>SUMIFS(СВЦЭМ!$F$39:$F$782,СВЦЭМ!$A$39:$A$782,$A242,СВЦЭМ!$B$39:$B$782,D$226)+'СЕТ СН'!$F$15</f>
        <v>311.56875805999999</v>
      </c>
      <c r="E242" s="36">
        <f>SUMIFS(СВЦЭМ!$F$39:$F$782,СВЦЭМ!$A$39:$A$782,$A242,СВЦЭМ!$B$39:$B$782,E$226)+'СЕТ СН'!$F$15</f>
        <v>308.77018191000002</v>
      </c>
      <c r="F242" s="36">
        <f>SUMIFS(СВЦЭМ!$F$39:$F$782,СВЦЭМ!$A$39:$A$782,$A242,СВЦЭМ!$B$39:$B$782,F$226)+'СЕТ СН'!$F$15</f>
        <v>306.73304671</v>
      </c>
      <c r="G242" s="36">
        <f>SUMIFS(СВЦЭМ!$F$39:$F$782,СВЦЭМ!$A$39:$A$782,$A242,СВЦЭМ!$B$39:$B$782,G$226)+'СЕТ СН'!$F$15</f>
        <v>302.18108445000001</v>
      </c>
      <c r="H242" s="36">
        <f>SUMIFS(СВЦЭМ!$F$39:$F$782,СВЦЭМ!$A$39:$A$782,$A242,СВЦЭМ!$B$39:$B$782,H$226)+'СЕТ СН'!$F$15</f>
        <v>291.85907599000001</v>
      </c>
      <c r="I242" s="36">
        <f>SUMIFS(СВЦЭМ!$F$39:$F$782,СВЦЭМ!$A$39:$A$782,$A242,СВЦЭМ!$B$39:$B$782,I$226)+'СЕТ СН'!$F$15</f>
        <v>287.16694713999999</v>
      </c>
      <c r="J242" s="36">
        <f>SUMIFS(СВЦЭМ!$F$39:$F$782,СВЦЭМ!$A$39:$A$782,$A242,СВЦЭМ!$B$39:$B$782,J$226)+'СЕТ СН'!$F$15</f>
        <v>282.28832706999998</v>
      </c>
      <c r="K242" s="36">
        <f>SUMIFS(СВЦЭМ!$F$39:$F$782,СВЦЭМ!$A$39:$A$782,$A242,СВЦЭМ!$B$39:$B$782,K$226)+'СЕТ СН'!$F$15</f>
        <v>279.06491025000003</v>
      </c>
      <c r="L242" s="36">
        <f>SUMIFS(СВЦЭМ!$F$39:$F$782,СВЦЭМ!$A$39:$A$782,$A242,СВЦЭМ!$B$39:$B$782,L$226)+'СЕТ СН'!$F$15</f>
        <v>280.32825888999997</v>
      </c>
      <c r="M242" s="36">
        <f>SUMIFS(СВЦЭМ!$F$39:$F$782,СВЦЭМ!$A$39:$A$782,$A242,СВЦЭМ!$B$39:$B$782,M$226)+'СЕТ СН'!$F$15</f>
        <v>283.40762009999997</v>
      </c>
      <c r="N242" s="36">
        <f>SUMIFS(СВЦЭМ!$F$39:$F$782,СВЦЭМ!$A$39:$A$782,$A242,СВЦЭМ!$B$39:$B$782,N$226)+'СЕТ СН'!$F$15</f>
        <v>288.60282365</v>
      </c>
      <c r="O242" s="36">
        <f>SUMIFS(СВЦЭМ!$F$39:$F$782,СВЦЭМ!$A$39:$A$782,$A242,СВЦЭМ!$B$39:$B$782,O$226)+'СЕТ СН'!$F$15</f>
        <v>293.82627790999999</v>
      </c>
      <c r="P242" s="36">
        <f>SUMIFS(СВЦЭМ!$F$39:$F$782,СВЦЭМ!$A$39:$A$782,$A242,СВЦЭМ!$B$39:$B$782,P$226)+'СЕТ СН'!$F$15</f>
        <v>297.33384340999999</v>
      </c>
      <c r="Q242" s="36">
        <f>SUMIFS(СВЦЭМ!$F$39:$F$782,СВЦЭМ!$A$39:$A$782,$A242,СВЦЭМ!$B$39:$B$782,Q$226)+'СЕТ СН'!$F$15</f>
        <v>297.13368646999999</v>
      </c>
      <c r="R242" s="36">
        <f>SUMIFS(СВЦЭМ!$F$39:$F$782,СВЦЭМ!$A$39:$A$782,$A242,СВЦЭМ!$B$39:$B$782,R$226)+'СЕТ СН'!$F$15</f>
        <v>294.53735231000002</v>
      </c>
      <c r="S242" s="36">
        <f>SUMIFS(СВЦЭМ!$F$39:$F$782,СВЦЭМ!$A$39:$A$782,$A242,СВЦЭМ!$B$39:$B$782,S$226)+'СЕТ СН'!$F$15</f>
        <v>284.79463636000003</v>
      </c>
      <c r="T242" s="36">
        <f>SUMIFS(СВЦЭМ!$F$39:$F$782,СВЦЭМ!$A$39:$A$782,$A242,СВЦЭМ!$B$39:$B$782,T$226)+'СЕТ СН'!$F$15</f>
        <v>278.71637697</v>
      </c>
      <c r="U242" s="36">
        <f>SUMIFS(СВЦЭМ!$F$39:$F$782,СВЦЭМ!$A$39:$A$782,$A242,СВЦЭМ!$B$39:$B$782,U$226)+'СЕТ СН'!$F$15</f>
        <v>280.18883542999998</v>
      </c>
      <c r="V242" s="36">
        <f>SUMIFS(СВЦЭМ!$F$39:$F$782,СВЦЭМ!$A$39:$A$782,$A242,СВЦЭМ!$B$39:$B$782,V$226)+'СЕТ СН'!$F$15</f>
        <v>283.61120145000001</v>
      </c>
      <c r="W242" s="36">
        <f>SUMIFS(СВЦЭМ!$F$39:$F$782,СВЦЭМ!$A$39:$A$782,$A242,СВЦЭМ!$B$39:$B$782,W$226)+'СЕТ СН'!$F$15</f>
        <v>286.03250227000001</v>
      </c>
      <c r="X242" s="36">
        <f>SUMIFS(СВЦЭМ!$F$39:$F$782,СВЦЭМ!$A$39:$A$782,$A242,СВЦЭМ!$B$39:$B$782,X$226)+'СЕТ СН'!$F$15</f>
        <v>293.39869546</v>
      </c>
      <c r="Y242" s="36">
        <f>SUMIFS(СВЦЭМ!$F$39:$F$782,СВЦЭМ!$A$39:$A$782,$A242,СВЦЭМ!$B$39:$B$782,Y$226)+'СЕТ СН'!$F$15</f>
        <v>300.21897330000002</v>
      </c>
    </row>
    <row r="243" spans="1:25" ht="15.75" x14ac:dyDescent="0.2">
      <c r="A243" s="35">
        <f t="shared" si="6"/>
        <v>44912</v>
      </c>
      <c r="B243" s="36">
        <f>SUMIFS(СВЦЭМ!$F$39:$F$782,СВЦЭМ!$A$39:$A$782,$A243,СВЦЭМ!$B$39:$B$782,B$226)+'СЕТ СН'!$F$15</f>
        <v>281.98355398000001</v>
      </c>
      <c r="C243" s="36">
        <f>SUMIFS(СВЦЭМ!$F$39:$F$782,СВЦЭМ!$A$39:$A$782,$A243,СВЦЭМ!$B$39:$B$782,C$226)+'СЕТ СН'!$F$15</f>
        <v>279.10533276000001</v>
      </c>
      <c r="D243" s="36">
        <f>SUMIFS(СВЦЭМ!$F$39:$F$782,СВЦЭМ!$A$39:$A$782,$A243,СВЦЭМ!$B$39:$B$782,D$226)+'СЕТ СН'!$F$15</f>
        <v>280.73802114</v>
      </c>
      <c r="E243" s="36">
        <f>SUMIFS(СВЦЭМ!$F$39:$F$782,СВЦЭМ!$A$39:$A$782,$A243,СВЦЭМ!$B$39:$B$782,E$226)+'СЕТ СН'!$F$15</f>
        <v>280.06724451999997</v>
      </c>
      <c r="F243" s="36">
        <f>SUMIFS(СВЦЭМ!$F$39:$F$782,СВЦЭМ!$A$39:$A$782,$A243,СВЦЭМ!$B$39:$B$782,F$226)+'СЕТ СН'!$F$15</f>
        <v>286.45782886000001</v>
      </c>
      <c r="G243" s="36">
        <f>SUMIFS(СВЦЭМ!$F$39:$F$782,СВЦЭМ!$A$39:$A$782,$A243,СВЦЭМ!$B$39:$B$782,G$226)+'СЕТ СН'!$F$15</f>
        <v>283.73296205999998</v>
      </c>
      <c r="H243" s="36">
        <f>SUMIFS(СВЦЭМ!$F$39:$F$782,СВЦЭМ!$A$39:$A$782,$A243,СВЦЭМ!$B$39:$B$782,H$226)+'СЕТ СН'!$F$15</f>
        <v>279.61271982</v>
      </c>
      <c r="I243" s="36">
        <f>SUMIFS(СВЦЭМ!$F$39:$F$782,СВЦЭМ!$A$39:$A$782,$A243,СВЦЭМ!$B$39:$B$782,I$226)+'СЕТ СН'!$F$15</f>
        <v>285.95609297999999</v>
      </c>
      <c r="J243" s="36">
        <f>SUMIFS(СВЦЭМ!$F$39:$F$782,СВЦЭМ!$A$39:$A$782,$A243,СВЦЭМ!$B$39:$B$782,J$226)+'СЕТ СН'!$F$15</f>
        <v>282.94582565000002</v>
      </c>
      <c r="K243" s="36">
        <f>SUMIFS(СВЦЭМ!$F$39:$F$782,СВЦЭМ!$A$39:$A$782,$A243,СВЦЭМ!$B$39:$B$782,K$226)+'СЕТ СН'!$F$15</f>
        <v>275.15903234000001</v>
      </c>
      <c r="L243" s="36">
        <f>SUMIFS(СВЦЭМ!$F$39:$F$782,СВЦЭМ!$A$39:$A$782,$A243,СВЦЭМ!$B$39:$B$782,L$226)+'СЕТ СН'!$F$15</f>
        <v>270.82044694000001</v>
      </c>
      <c r="M243" s="36">
        <f>SUMIFS(СВЦЭМ!$F$39:$F$782,СВЦЭМ!$A$39:$A$782,$A243,СВЦЭМ!$B$39:$B$782,M$226)+'СЕТ СН'!$F$15</f>
        <v>270.96093425999999</v>
      </c>
      <c r="N243" s="36">
        <f>SUMIFS(СВЦЭМ!$F$39:$F$782,СВЦЭМ!$A$39:$A$782,$A243,СВЦЭМ!$B$39:$B$782,N$226)+'СЕТ СН'!$F$15</f>
        <v>278.01189023000001</v>
      </c>
      <c r="O243" s="36">
        <f>SUMIFS(СВЦЭМ!$F$39:$F$782,СВЦЭМ!$A$39:$A$782,$A243,СВЦЭМ!$B$39:$B$782,O$226)+'СЕТ СН'!$F$15</f>
        <v>275.32020903</v>
      </c>
      <c r="P243" s="36">
        <f>SUMIFS(СВЦЭМ!$F$39:$F$782,СВЦЭМ!$A$39:$A$782,$A243,СВЦЭМ!$B$39:$B$782,P$226)+'СЕТ СН'!$F$15</f>
        <v>278.66031551999998</v>
      </c>
      <c r="Q243" s="36">
        <f>SUMIFS(СВЦЭМ!$F$39:$F$782,СВЦЭМ!$A$39:$A$782,$A243,СВЦЭМ!$B$39:$B$782,Q$226)+'СЕТ СН'!$F$15</f>
        <v>277.77435179000003</v>
      </c>
      <c r="R243" s="36">
        <f>SUMIFS(СВЦЭМ!$F$39:$F$782,СВЦЭМ!$A$39:$A$782,$A243,СВЦЭМ!$B$39:$B$782,R$226)+'СЕТ СН'!$F$15</f>
        <v>277.46221861999999</v>
      </c>
      <c r="S243" s="36">
        <f>SUMIFS(СВЦЭМ!$F$39:$F$782,СВЦЭМ!$A$39:$A$782,$A243,СВЦЭМ!$B$39:$B$782,S$226)+'СЕТ СН'!$F$15</f>
        <v>268.65705607000001</v>
      </c>
      <c r="T243" s="36">
        <f>SUMIFS(СВЦЭМ!$F$39:$F$782,СВЦЭМ!$A$39:$A$782,$A243,СВЦЭМ!$B$39:$B$782,T$226)+'СЕТ СН'!$F$15</f>
        <v>261.33893094000001</v>
      </c>
      <c r="U243" s="36">
        <f>SUMIFS(СВЦЭМ!$F$39:$F$782,СВЦЭМ!$A$39:$A$782,$A243,СВЦЭМ!$B$39:$B$782,U$226)+'СЕТ СН'!$F$15</f>
        <v>264.65715841999997</v>
      </c>
      <c r="V243" s="36">
        <f>SUMIFS(СВЦЭМ!$F$39:$F$782,СВЦЭМ!$A$39:$A$782,$A243,СВЦЭМ!$B$39:$B$782,V$226)+'СЕТ СН'!$F$15</f>
        <v>268.82714461</v>
      </c>
      <c r="W243" s="36">
        <f>SUMIFS(СВЦЭМ!$F$39:$F$782,СВЦЭМ!$A$39:$A$782,$A243,СВЦЭМ!$B$39:$B$782,W$226)+'СЕТ СН'!$F$15</f>
        <v>270.09624286000002</v>
      </c>
      <c r="X243" s="36">
        <f>SUMIFS(СВЦЭМ!$F$39:$F$782,СВЦЭМ!$A$39:$A$782,$A243,СВЦЭМ!$B$39:$B$782,X$226)+'СЕТ СН'!$F$15</f>
        <v>272.06588198999998</v>
      </c>
      <c r="Y243" s="36">
        <f>SUMIFS(СВЦЭМ!$F$39:$F$782,СВЦЭМ!$A$39:$A$782,$A243,СВЦЭМ!$B$39:$B$782,Y$226)+'СЕТ СН'!$F$15</f>
        <v>272.60178304999999</v>
      </c>
    </row>
    <row r="244" spans="1:25" ht="15.75" x14ac:dyDescent="0.2">
      <c r="A244" s="35">
        <f t="shared" si="6"/>
        <v>44913</v>
      </c>
      <c r="B244" s="36">
        <f>SUMIFS(СВЦЭМ!$F$39:$F$782,СВЦЭМ!$A$39:$A$782,$A244,СВЦЭМ!$B$39:$B$782,B$226)+'СЕТ СН'!$F$15</f>
        <v>295.55844710000002</v>
      </c>
      <c r="C244" s="36">
        <f>SUMIFS(СВЦЭМ!$F$39:$F$782,СВЦЭМ!$A$39:$A$782,$A244,СВЦЭМ!$B$39:$B$782,C$226)+'СЕТ СН'!$F$15</f>
        <v>297.40548619999998</v>
      </c>
      <c r="D244" s="36">
        <f>SUMIFS(СВЦЭМ!$F$39:$F$782,СВЦЭМ!$A$39:$A$782,$A244,СВЦЭМ!$B$39:$B$782,D$226)+'СЕТ СН'!$F$15</f>
        <v>298.43848157999997</v>
      </c>
      <c r="E244" s="36">
        <f>SUMIFS(СВЦЭМ!$F$39:$F$782,СВЦЭМ!$A$39:$A$782,$A244,СВЦЭМ!$B$39:$B$782,E$226)+'СЕТ СН'!$F$15</f>
        <v>298.09377381000002</v>
      </c>
      <c r="F244" s="36">
        <f>SUMIFS(СВЦЭМ!$F$39:$F$782,СВЦЭМ!$A$39:$A$782,$A244,СВЦЭМ!$B$39:$B$782,F$226)+'СЕТ СН'!$F$15</f>
        <v>301.63218072000001</v>
      </c>
      <c r="G244" s="36">
        <f>SUMIFS(СВЦЭМ!$F$39:$F$782,СВЦЭМ!$A$39:$A$782,$A244,СВЦЭМ!$B$39:$B$782,G$226)+'СЕТ СН'!$F$15</f>
        <v>303.52634326999998</v>
      </c>
      <c r="H244" s="36">
        <f>SUMIFS(СВЦЭМ!$F$39:$F$782,СВЦЭМ!$A$39:$A$782,$A244,СВЦЭМ!$B$39:$B$782,H$226)+'СЕТ СН'!$F$15</f>
        <v>298.92838344</v>
      </c>
      <c r="I244" s="36">
        <f>SUMIFS(СВЦЭМ!$F$39:$F$782,СВЦЭМ!$A$39:$A$782,$A244,СВЦЭМ!$B$39:$B$782,I$226)+'СЕТ СН'!$F$15</f>
        <v>294.00692225</v>
      </c>
      <c r="J244" s="36">
        <f>SUMIFS(СВЦЭМ!$F$39:$F$782,СВЦЭМ!$A$39:$A$782,$A244,СВЦЭМ!$B$39:$B$782,J$226)+'СЕТ СН'!$F$15</f>
        <v>289.97139725</v>
      </c>
      <c r="K244" s="36">
        <f>SUMIFS(СВЦЭМ!$F$39:$F$782,СВЦЭМ!$A$39:$A$782,$A244,СВЦЭМ!$B$39:$B$782,K$226)+'СЕТ СН'!$F$15</f>
        <v>279.87090358</v>
      </c>
      <c r="L244" s="36">
        <f>SUMIFS(СВЦЭМ!$F$39:$F$782,СВЦЭМ!$A$39:$A$782,$A244,СВЦЭМ!$B$39:$B$782,L$226)+'СЕТ СН'!$F$15</f>
        <v>273.77214665999998</v>
      </c>
      <c r="M244" s="36">
        <f>SUMIFS(СВЦЭМ!$F$39:$F$782,СВЦЭМ!$A$39:$A$782,$A244,СВЦЭМ!$B$39:$B$782,M$226)+'СЕТ СН'!$F$15</f>
        <v>272.27440732000002</v>
      </c>
      <c r="N244" s="36">
        <f>SUMIFS(СВЦЭМ!$F$39:$F$782,СВЦЭМ!$A$39:$A$782,$A244,СВЦЭМ!$B$39:$B$782,N$226)+'СЕТ СН'!$F$15</f>
        <v>277.89408408999998</v>
      </c>
      <c r="O244" s="36">
        <f>SUMIFS(СВЦЭМ!$F$39:$F$782,СВЦЭМ!$A$39:$A$782,$A244,СВЦЭМ!$B$39:$B$782,O$226)+'СЕТ СН'!$F$15</f>
        <v>278.22750041</v>
      </c>
      <c r="P244" s="36">
        <f>SUMIFS(СВЦЭМ!$F$39:$F$782,СВЦЭМ!$A$39:$A$782,$A244,СВЦЭМ!$B$39:$B$782,P$226)+'СЕТ СН'!$F$15</f>
        <v>280.80877254000001</v>
      </c>
      <c r="Q244" s="36">
        <f>SUMIFS(СВЦЭМ!$F$39:$F$782,СВЦЭМ!$A$39:$A$782,$A244,СВЦЭМ!$B$39:$B$782,Q$226)+'СЕТ СН'!$F$15</f>
        <v>279.2019143</v>
      </c>
      <c r="R244" s="36">
        <f>SUMIFS(СВЦЭМ!$F$39:$F$782,СВЦЭМ!$A$39:$A$782,$A244,СВЦЭМ!$B$39:$B$782,R$226)+'СЕТ СН'!$F$15</f>
        <v>281.89182129</v>
      </c>
      <c r="S244" s="36">
        <f>SUMIFS(СВЦЭМ!$F$39:$F$782,СВЦЭМ!$A$39:$A$782,$A244,СВЦЭМ!$B$39:$B$782,S$226)+'СЕТ СН'!$F$15</f>
        <v>274.55912547000003</v>
      </c>
      <c r="T244" s="36">
        <f>SUMIFS(СВЦЭМ!$F$39:$F$782,СВЦЭМ!$A$39:$A$782,$A244,СВЦЭМ!$B$39:$B$782,T$226)+'СЕТ СН'!$F$15</f>
        <v>265.92272967000002</v>
      </c>
      <c r="U244" s="36">
        <f>SUMIFS(СВЦЭМ!$F$39:$F$782,СВЦЭМ!$A$39:$A$782,$A244,СВЦЭМ!$B$39:$B$782,U$226)+'СЕТ СН'!$F$15</f>
        <v>268.58745719000001</v>
      </c>
      <c r="V244" s="36">
        <f>SUMIFS(СВЦЭМ!$F$39:$F$782,СВЦЭМ!$A$39:$A$782,$A244,СВЦЭМ!$B$39:$B$782,V$226)+'СЕТ СН'!$F$15</f>
        <v>272.27112871999998</v>
      </c>
      <c r="W244" s="36">
        <f>SUMIFS(СВЦЭМ!$F$39:$F$782,СВЦЭМ!$A$39:$A$782,$A244,СВЦЭМ!$B$39:$B$782,W$226)+'СЕТ СН'!$F$15</f>
        <v>273.21777075</v>
      </c>
      <c r="X244" s="36">
        <f>SUMIFS(СВЦЭМ!$F$39:$F$782,СВЦЭМ!$A$39:$A$782,$A244,СВЦЭМ!$B$39:$B$782,X$226)+'СЕТ СН'!$F$15</f>
        <v>278.49312215999998</v>
      </c>
      <c r="Y244" s="36">
        <f>SUMIFS(СВЦЭМ!$F$39:$F$782,СВЦЭМ!$A$39:$A$782,$A244,СВЦЭМ!$B$39:$B$782,Y$226)+'СЕТ СН'!$F$15</f>
        <v>284.10632143999999</v>
      </c>
    </row>
    <row r="245" spans="1:25" ht="15.75" x14ac:dyDescent="0.2">
      <c r="A245" s="35">
        <f t="shared" si="6"/>
        <v>44914</v>
      </c>
      <c r="B245" s="36">
        <f>SUMIFS(СВЦЭМ!$F$39:$F$782,СВЦЭМ!$A$39:$A$782,$A245,СВЦЭМ!$B$39:$B$782,B$226)+'СЕТ СН'!$F$15</f>
        <v>285.15888379</v>
      </c>
      <c r="C245" s="36">
        <f>SUMIFS(СВЦЭМ!$F$39:$F$782,СВЦЭМ!$A$39:$A$782,$A245,СВЦЭМ!$B$39:$B$782,C$226)+'СЕТ СН'!$F$15</f>
        <v>289.81118608999998</v>
      </c>
      <c r="D245" s="36">
        <f>SUMIFS(СВЦЭМ!$F$39:$F$782,СВЦЭМ!$A$39:$A$782,$A245,СВЦЭМ!$B$39:$B$782,D$226)+'СЕТ СН'!$F$15</f>
        <v>297.58460001999998</v>
      </c>
      <c r="E245" s="36">
        <f>SUMIFS(СВЦЭМ!$F$39:$F$782,СВЦЭМ!$A$39:$A$782,$A245,СВЦЭМ!$B$39:$B$782,E$226)+'СЕТ СН'!$F$15</f>
        <v>297.88006042000001</v>
      </c>
      <c r="F245" s="36">
        <f>SUMIFS(СВЦЭМ!$F$39:$F$782,СВЦЭМ!$A$39:$A$782,$A245,СВЦЭМ!$B$39:$B$782,F$226)+'СЕТ СН'!$F$15</f>
        <v>299.49039683000001</v>
      </c>
      <c r="G245" s="36">
        <f>SUMIFS(СВЦЭМ!$F$39:$F$782,СВЦЭМ!$A$39:$A$782,$A245,СВЦЭМ!$B$39:$B$782,G$226)+'СЕТ СН'!$F$15</f>
        <v>299.26077776</v>
      </c>
      <c r="H245" s="36">
        <f>SUMIFS(СВЦЭМ!$F$39:$F$782,СВЦЭМ!$A$39:$A$782,$A245,СВЦЭМ!$B$39:$B$782,H$226)+'СЕТ СН'!$F$15</f>
        <v>297.06211639000003</v>
      </c>
      <c r="I245" s="36">
        <f>SUMIFS(СВЦЭМ!$F$39:$F$782,СВЦЭМ!$A$39:$A$782,$A245,СВЦЭМ!$B$39:$B$782,I$226)+'СЕТ СН'!$F$15</f>
        <v>293.53463142999999</v>
      </c>
      <c r="J245" s="36">
        <f>SUMIFS(СВЦЭМ!$F$39:$F$782,СВЦЭМ!$A$39:$A$782,$A245,СВЦЭМ!$B$39:$B$782,J$226)+'СЕТ СН'!$F$15</f>
        <v>291.83212293999998</v>
      </c>
      <c r="K245" s="36">
        <f>SUMIFS(СВЦЭМ!$F$39:$F$782,СВЦЭМ!$A$39:$A$782,$A245,СВЦЭМ!$B$39:$B$782,K$226)+'СЕТ СН'!$F$15</f>
        <v>287.60292788999999</v>
      </c>
      <c r="L245" s="36">
        <f>SUMIFS(СВЦЭМ!$F$39:$F$782,СВЦЭМ!$A$39:$A$782,$A245,СВЦЭМ!$B$39:$B$782,L$226)+'СЕТ СН'!$F$15</f>
        <v>289.43940501999998</v>
      </c>
      <c r="M245" s="36">
        <f>SUMIFS(СВЦЭМ!$F$39:$F$782,СВЦЭМ!$A$39:$A$782,$A245,СВЦЭМ!$B$39:$B$782,M$226)+'СЕТ СН'!$F$15</f>
        <v>289.96972062999998</v>
      </c>
      <c r="N245" s="36">
        <f>SUMIFS(СВЦЭМ!$F$39:$F$782,СВЦЭМ!$A$39:$A$782,$A245,СВЦЭМ!$B$39:$B$782,N$226)+'СЕТ СН'!$F$15</f>
        <v>294.75315661000002</v>
      </c>
      <c r="O245" s="36">
        <f>SUMIFS(СВЦЭМ!$F$39:$F$782,СВЦЭМ!$A$39:$A$782,$A245,СВЦЭМ!$B$39:$B$782,O$226)+'СЕТ СН'!$F$15</f>
        <v>295.86483107999999</v>
      </c>
      <c r="P245" s="36">
        <f>SUMIFS(СВЦЭМ!$F$39:$F$782,СВЦЭМ!$A$39:$A$782,$A245,СВЦЭМ!$B$39:$B$782,P$226)+'СЕТ СН'!$F$15</f>
        <v>298.00701998</v>
      </c>
      <c r="Q245" s="36">
        <f>SUMIFS(СВЦЭМ!$F$39:$F$782,СВЦЭМ!$A$39:$A$782,$A245,СВЦЭМ!$B$39:$B$782,Q$226)+'СЕТ СН'!$F$15</f>
        <v>297.35912760000002</v>
      </c>
      <c r="R245" s="36">
        <f>SUMIFS(СВЦЭМ!$F$39:$F$782,СВЦЭМ!$A$39:$A$782,$A245,СВЦЭМ!$B$39:$B$782,R$226)+'СЕТ СН'!$F$15</f>
        <v>295.91949979999998</v>
      </c>
      <c r="S245" s="36">
        <f>SUMIFS(СВЦЭМ!$F$39:$F$782,СВЦЭМ!$A$39:$A$782,$A245,СВЦЭМ!$B$39:$B$782,S$226)+'СЕТ СН'!$F$15</f>
        <v>293.56527649999998</v>
      </c>
      <c r="T245" s="36">
        <f>SUMIFS(СВЦЭМ!$F$39:$F$782,СВЦЭМ!$A$39:$A$782,$A245,СВЦЭМ!$B$39:$B$782,T$226)+'СЕТ СН'!$F$15</f>
        <v>277.81341067</v>
      </c>
      <c r="U245" s="36">
        <f>SUMIFS(СВЦЭМ!$F$39:$F$782,СВЦЭМ!$A$39:$A$782,$A245,СВЦЭМ!$B$39:$B$782,U$226)+'СЕТ СН'!$F$15</f>
        <v>286.08953158999998</v>
      </c>
      <c r="V245" s="36">
        <f>SUMIFS(СВЦЭМ!$F$39:$F$782,СВЦЭМ!$A$39:$A$782,$A245,СВЦЭМ!$B$39:$B$782,V$226)+'СЕТ СН'!$F$15</f>
        <v>287.09847956999999</v>
      </c>
      <c r="W245" s="36">
        <f>SUMIFS(СВЦЭМ!$F$39:$F$782,СВЦЭМ!$A$39:$A$782,$A245,СВЦЭМ!$B$39:$B$782,W$226)+'СЕТ СН'!$F$15</f>
        <v>292.36768296999998</v>
      </c>
      <c r="X245" s="36">
        <f>SUMIFS(СВЦЭМ!$F$39:$F$782,СВЦЭМ!$A$39:$A$782,$A245,СВЦЭМ!$B$39:$B$782,X$226)+'СЕТ СН'!$F$15</f>
        <v>293.91079908</v>
      </c>
      <c r="Y245" s="36">
        <f>SUMIFS(СВЦЭМ!$F$39:$F$782,СВЦЭМ!$A$39:$A$782,$A245,СВЦЭМ!$B$39:$B$782,Y$226)+'СЕТ СН'!$F$15</f>
        <v>295.88822883</v>
      </c>
    </row>
    <row r="246" spans="1:25" ht="15.75" x14ac:dyDescent="0.2">
      <c r="A246" s="35">
        <f t="shared" si="6"/>
        <v>44915</v>
      </c>
      <c r="B246" s="36">
        <f>SUMIFS(СВЦЭМ!$F$39:$F$782,СВЦЭМ!$A$39:$A$782,$A246,СВЦЭМ!$B$39:$B$782,B$226)+'СЕТ СН'!$F$15</f>
        <v>288.07716497000001</v>
      </c>
      <c r="C246" s="36">
        <f>SUMIFS(СВЦЭМ!$F$39:$F$782,СВЦЭМ!$A$39:$A$782,$A246,СВЦЭМ!$B$39:$B$782,C$226)+'СЕТ СН'!$F$15</f>
        <v>291.64460180999998</v>
      </c>
      <c r="D246" s="36">
        <f>SUMIFS(СВЦЭМ!$F$39:$F$782,СВЦЭМ!$A$39:$A$782,$A246,СВЦЭМ!$B$39:$B$782,D$226)+'СЕТ СН'!$F$15</f>
        <v>291.78716420000001</v>
      </c>
      <c r="E246" s="36">
        <f>SUMIFS(СВЦЭМ!$F$39:$F$782,СВЦЭМ!$A$39:$A$782,$A246,СВЦЭМ!$B$39:$B$782,E$226)+'СЕТ СН'!$F$15</f>
        <v>292.83801949999997</v>
      </c>
      <c r="F246" s="36">
        <f>SUMIFS(СВЦЭМ!$F$39:$F$782,СВЦЭМ!$A$39:$A$782,$A246,СВЦЭМ!$B$39:$B$782,F$226)+'СЕТ СН'!$F$15</f>
        <v>292.04969640000002</v>
      </c>
      <c r="G246" s="36">
        <f>SUMIFS(СВЦЭМ!$F$39:$F$782,СВЦЭМ!$A$39:$A$782,$A246,СВЦЭМ!$B$39:$B$782,G$226)+'СЕТ СН'!$F$15</f>
        <v>289.92005110000002</v>
      </c>
      <c r="H246" s="36">
        <f>SUMIFS(СВЦЭМ!$F$39:$F$782,СВЦЭМ!$A$39:$A$782,$A246,СВЦЭМ!$B$39:$B$782,H$226)+'СЕТ СН'!$F$15</f>
        <v>284.56721229999999</v>
      </c>
      <c r="I246" s="36">
        <f>SUMIFS(СВЦЭМ!$F$39:$F$782,СВЦЭМ!$A$39:$A$782,$A246,СВЦЭМ!$B$39:$B$782,I$226)+'СЕТ СН'!$F$15</f>
        <v>281.88607485</v>
      </c>
      <c r="J246" s="36">
        <f>SUMIFS(СВЦЭМ!$F$39:$F$782,СВЦЭМ!$A$39:$A$782,$A246,СВЦЭМ!$B$39:$B$782,J$226)+'СЕТ СН'!$F$15</f>
        <v>280.37088954000001</v>
      </c>
      <c r="K246" s="36">
        <f>SUMIFS(СВЦЭМ!$F$39:$F$782,СВЦЭМ!$A$39:$A$782,$A246,СВЦЭМ!$B$39:$B$782,K$226)+'СЕТ СН'!$F$15</f>
        <v>279.46502022999999</v>
      </c>
      <c r="L246" s="36">
        <f>SUMIFS(СВЦЭМ!$F$39:$F$782,СВЦЭМ!$A$39:$A$782,$A246,СВЦЭМ!$B$39:$B$782,L$226)+'СЕТ СН'!$F$15</f>
        <v>279.51730922000002</v>
      </c>
      <c r="M246" s="36">
        <f>SUMIFS(СВЦЭМ!$F$39:$F$782,СВЦЭМ!$A$39:$A$782,$A246,СВЦЭМ!$B$39:$B$782,M$226)+'СЕТ СН'!$F$15</f>
        <v>277.94651590000001</v>
      </c>
      <c r="N246" s="36">
        <f>SUMIFS(СВЦЭМ!$F$39:$F$782,СВЦЭМ!$A$39:$A$782,$A246,СВЦЭМ!$B$39:$B$782,N$226)+'СЕТ СН'!$F$15</f>
        <v>286.65817601999998</v>
      </c>
      <c r="O246" s="36">
        <f>SUMIFS(СВЦЭМ!$F$39:$F$782,СВЦЭМ!$A$39:$A$782,$A246,СВЦЭМ!$B$39:$B$782,O$226)+'СЕТ СН'!$F$15</f>
        <v>287.69671898000001</v>
      </c>
      <c r="P246" s="36">
        <f>SUMIFS(СВЦЭМ!$F$39:$F$782,СВЦЭМ!$A$39:$A$782,$A246,СВЦЭМ!$B$39:$B$782,P$226)+'СЕТ СН'!$F$15</f>
        <v>288.81914456999999</v>
      </c>
      <c r="Q246" s="36">
        <f>SUMIFS(СВЦЭМ!$F$39:$F$782,СВЦЭМ!$A$39:$A$782,$A246,СВЦЭМ!$B$39:$B$782,Q$226)+'СЕТ СН'!$F$15</f>
        <v>289.37654816999998</v>
      </c>
      <c r="R246" s="36">
        <f>SUMIFS(СВЦЭМ!$F$39:$F$782,СВЦЭМ!$A$39:$A$782,$A246,СВЦЭМ!$B$39:$B$782,R$226)+'СЕТ СН'!$F$15</f>
        <v>287.58694474999999</v>
      </c>
      <c r="S246" s="36">
        <f>SUMIFS(СВЦЭМ!$F$39:$F$782,СВЦЭМ!$A$39:$A$782,$A246,СВЦЭМ!$B$39:$B$782,S$226)+'СЕТ СН'!$F$15</f>
        <v>281.24914740999998</v>
      </c>
      <c r="T246" s="36">
        <f>SUMIFS(СВЦЭМ!$F$39:$F$782,СВЦЭМ!$A$39:$A$782,$A246,СВЦЭМ!$B$39:$B$782,T$226)+'СЕТ СН'!$F$15</f>
        <v>266.52239087999999</v>
      </c>
      <c r="U246" s="36">
        <f>SUMIFS(СВЦЭМ!$F$39:$F$782,СВЦЭМ!$A$39:$A$782,$A246,СВЦЭМ!$B$39:$B$782,U$226)+'СЕТ СН'!$F$15</f>
        <v>270.81753995000003</v>
      </c>
      <c r="V246" s="36">
        <f>SUMIFS(СВЦЭМ!$F$39:$F$782,СВЦЭМ!$A$39:$A$782,$A246,СВЦЭМ!$B$39:$B$782,V$226)+'СЕТ СН'!$F$15</f>
        <v>279.55171562999999</v>
      </c>
      <c r="W246" s="36">
        <f>SUMIFS(СВЦЭМ!$F$39:$F$782,СВЦЭМ!$A$39:$A$782,$A246,СВЦЭМ!$B$39:$B$782,W$226)+'СЕТ СН'!$F$15</f>
        <v>283.26416971999998</v>
      </c>
      <c r="X246" s="36">
        <f>SUMIFS(СВЦЭМ!$F$39:$F$782,СВЦЭМ!$A$39:$A$782,$A246,СВЦЭМ!$B$39:$B$782,X$226)+'СЕТ СН'!$F$15</f>
        <v>285.76637052000001</v>
      </c>
      <c r="Y246" s="36">
        <f>SUMIFS(СВЦЭМ!$F$39:$F$782,СВЦЭМ!$A$39:$A$782,$A246,СВЦЭМ!$B$39:$B$782,Y$226)+'СЕТ СН'!$F$15</f>
        <v>287.82314567999998</v>
      </c>
    </row>
    <row r="247" spans="1:25" ht="15.75" x14ac:dyDescent="0.2">
      <c r="A247" s="35">
        <f t="shared" si="6"/>
        <v>44916</v>
      </c>
      <c r="B247" s="36">
        <f>SUMIFS(СВЦЭМ!$F$39:$F$782,СВЦЭМ!$A$39:$A$782,$A247,СВЦЭМ!$B$39:$B$782,B$226)+'СЕТ СН'!$F$15</f>
        <v>284.41106439999999</v>
      </c>
      <c r="C247" s="36">
        <f>SUMIFS(СВЦЭМ!$F$39:$F$782,СВЦЭМ!$A$39:$A$782,$A247,СВЦЭМ!$B$39:$B$782,C$226)+'СЕТ СН'!$F$15</f>
        <v>287.1596164</v>
      </c>
      <c r="D247" s="36">
        <f>SUMIFS(СВЦЭМ!$F$39:$F$782,СВЦЭМ!$A$39:$A$782,$A247,СВЦЭМ!$B$39:$B$782,D$226)+'СЕТ СН'!$F$15</f>
        <v>286.21245789</v>
      </c>
      <c r="E247" s="36">
        <f>SUMIFS(СВЦЭМ!$F$39:$F$782,СВЦЭМ!$A$39:$A$782,$A247,СВЦЭМ!$B$39:$B$782,E$226)+'СЕТ СН'!$F$15</f>
        <v>287.07695246999998</v>
      </c>
      <c r="F247" s="36">
        <f>SUMIFS(СВЦЭМ!$F$39:$F$782,СВЦЭМ!$A$39:$A$782,$A247,СВЦЭМ!$B$39:$B$782,F$226)+'СЕТ СН'!$F$15</f>
        <v>295.20110561000001</v>
      </c>
      <c r="G247" s="36">
        <f>SUMIFS(СВЦЭМ!$F$39:$F$782,СВЦЭМ!$A$39:$A$782,$A247,СВЦЭМ!$B$39:$B$782,G$226)+'СЕТ СН'!$F$15</f>
        <v>286.86260278999998</v>
      </c>
      <c r="H247" s="36">
        <f>SUMIFS(СВЦЭМ!$F$39:$F$782,СВЦЭМ!$A$39:$A$782,$A247,СВЦЭМ!$B$39:$B$782,H$226)+'СЕТ СН'!$F$15</f>
        <v>277.70609207000001</v>
      </c>
      <c r="I247" s="36">
        <f>SUMIFS(СВЦЭМ!$F$39:$F$782,СВЦЭМ!$A$39:$A$782,$A247,СВЦЭМ!$B$39:$B$782,I$226)+'СЕТ СН'!$F$15</f>
        <v>279.32349097999997</v>
      </c>
      <c r="J247" s="36">
        <f>SUMIFS(СВЦЭМ!$F$39:$F$782,СВЦЭМ!$A$39:$A$782,$A247,СВЦЭМ!$B$39:$B$782,J$226)+'СЕТ СН'!$F$15</f>
        <v>272.03113218999999</v>
      </c>
      <c r="K247" s="36">
        <f>SUMIFS(СВЦЭМ!$F$39:$F$782,СВЦЭМ!$A$39:$A$782,$A247,СВЦЭМ!$B$39:$B$782,K$226)+'СЕТ СН'!$F$15</f>
        <v>271.03650438</v>
      </c>
      <c r="L247" s="36">
        <f>SUMIFS(СВЦЭМ!$F$39:$F$782,СВЦЭМ!$A$39:$A$782,$A247,СВЦЭМ!$B$39:$B$782,L$226)+'СЕТ СН'!$F$15</f>
        <v>267.07177566000001</v>
      </c>
      <c r="M247" s="36">
        <f>SUMIFS(СВЦЭМ!$F$39:$F$782,СВЦЭМ!$A$39:$A$782,$A247,СВЦЭМ!$B$39:$B$782,M$226)+'СЕТ СН'!$F$15</f>
        <v>270.93131041999999</v>
      </c>
      <c r="N247" s="36">
        <f>SUMIFS(СВЦЭМ!$F$39:$F$782,СВЦЭМ!$A$39:$A$782,$A247,СВЦЭМ!$B$39:$B$782,N$226)+'СЕТ СН'!$F$15</f>
        <v>270.37572674</v>
      </c>
      <c r="O247" s="36">
        <f>SUMIFS(СВЦЭМ!$F$39:$F$782,СВЦЭМ!$A$39:$A$782,$A247,СВЦЭМ!$B$39:$B$782,O$226)+'СЕТ СН'!$F$15</f>
        <v>268.42959457000001</v>
      </c>
      <c r="P247" s="36">
        <f>SUMIFS(СВЦЭМ!$F$39:$F$782,СВЦЭМ!$A$39:$A$782,$A247,СВЦЭМ!$B$39:$B$782,P$226)+'СЕТ СН'!$F$15</f>
        <v>269.16270403999999</v>
      </c>
      <c r="Q247" s="36">
        <f>SUMIFS(СВЦЭМ!$F$39:$F$782,СВЦЭМ!$A$39:$A$782,$A247,СВЦЭМ!$B$39:$B$782,Q$226)+'СЕТ СН'!$F$15</f>
        <v>273.84215289000002</v>
      </c>
      <c r="R247" s="36">
        <f>SUMIFS(СВЦЭМ!$F$39:$F$782,СВЦЭМ!$A$39:$A$782,$A247,СВЦЭМ!$B$39:$B$782,R$226)+'СЕТ СН'!$F$15</f>
        <v>273.89037151999997</v>
      </c>
      <c r="S247" s="36">
        <f>SUMIFS(СВЦЭМ!$F$39:$F$782,СВЦЭМ!$A$39:$A$782,$A247,СВЦЭМ!$B$39:$B$782,S$226)+'СЕТ СН'!$F$15</f>
        <v>273.29234803000003</v>
      </c>
      <c r="T247" s="36">
        <f>SUMIFS(СВЦЭМ!$F$39:$F$782,СВЦЭМ!$A$39:$A$782,$A247,СВЦЭМ!$B$39:$B$782,T$226)+'СЕТ СН'!$F$15</f>
        <v>271.40451904999998</v>
      </c>
      <c r="U247" s="36">
        <f>SUMIFS(СВЦЭМ!$F$39:$F$782,СВЦЭМ!$A$39:$A$782,$A247,СВЦЭМ!$B$39:$B$782,U$226)+'СЕТ СН'!$F$15</f>
        <v>271.90325687000001</v>
      </c>
      <c r="V247" s="36">
        <f>SUMIFS(СВЦЭМ!$F$39:$F$782,СВЦЭМ!$A$39:$A$782,$A247,СВЦЭМ!$B$39:$B$782,V$226)+'СЕТ СН'!$F$15</f>
        <v>274.04026133000002</v>
      </c>
      <c r="W247" s="36">
        <f>SUMIFS(СВЦЭМ!$F$39:$F$782,СВЦЭМ!$A$39:$A$782,$A247,СВЦЭМ!$B$39:$B$782,W$226)+'СЕТ СН'!$F$15</f>
        <v>270.69436888000001</v>
      </c>
      <c r="X247" s="36">
        <f>SUMIFS(СВЦЭМ!$F$39:$F$782,СВЦЭМ!$A$39:$A$782,$A247,СВЦЭМ!$B$39:$B$782,X$226)+'СЕТ СН'!$F$15</f>
        <v>269.55303124</v>
      </c>
      <c r="Y247" s="36">
        <f>SUMIFS(СВЦЭМ!$F$39:$F$782,СВЦЭМ!$A$39:$A$782,$A247,СВЦЭМ!$B$39:$B$782,Y$226)+'СЕТ СН'!$F$15</f>
        <v>271.66583722000001</v>
      </c>
    </row>
    <row r="248" spans="1:25" ht="15.75" x14ac:dyDescent="0.2">
      <c r="A248" s="35">
        <f t="shared" si="6"/>
        <v>44917</v>
      </c>
      <c r="B248" s="36">
        <f>SUMIFS(СВЦЭМ!$F$39:$F$782,СВЦЭМ!$A$39:$A$782,$A248,СВЦЭМ!$B$39:$B$782,B$226)+'СЕТ СН'!$F$15</f>
        <v>277.79448126</v>
      </c>
      <c r="C248" s="36">
        <f>SUMIFS(СВЦЭМ!$F$39:$F$782,СВЦЭМ!$A$39:$A$782,$A248,СВЦЭМ!$B$39:$B$782,C$226)+'СЕТ СН'!$F$15</f>
        <v>281.56541471000003</v>
      </c>
      <c r="D248" s="36">
        <f>SUMIFS(СВЦЭМ!$F$39:$F$782,СВЦЭМ!$A$39:$A$782,$A248,СВЦЭМ!$B$39:$B$782,D$226)+'СЕТ СН'!$F$15</f>
        <v>280.77522834000001</v>
      </c>
      <c r="E248" s="36">
        <f>SUMIFS(СВЦЭМ!$F$39:$F$782,СВЦЭМ!$A$39:$A$782,$A248,СВЦЭМ!$B$39:$B$782,E$226)+'СЕТ СН'!$F$15</f>
        <v>285.58419817999999</v>
      </c>
      <c r="F248" s="36">
        <f>SUMIFS(СВЦЭМ!$F$39:$F$782,СВЦЭМ!$A$39:$A$782,$A248,СВЦЭМ!$B$39:$B$782,F$226)+'СЕТ СН'!$F$15</f>
        <v>290.68484838000001</v>
      </c>
      <c r="G248" s="36">
        <f>SUMIFS(СВЦЭМ!$F$39:$F$782,СВЦЭМ!$A$39:$A$782,$A248,СВЦЭМ!$B$39:$B$782,G$226)+'СЕТ СН'!$F$15</f>
        <v>291.07310591999999</v>
      </c>
      <c r="H248" s="36">
        <f>SUMIFS(СВЦЭМ!$F$39:$F$782,СВЦЭМ!$A$39:$A$782,$A248,СВЦЭМ!$B$39:$B$782,H$226)+'СЕТ СН'!$F$15</f>
        <v>286.48630702999998</v>
      </c>
      <c r="I248" s="36">
        <f>SUMIFS(СВЦЭМ!$F$39:$F$782,СВЦЭМ!$A$39:$A$782,$A248,СВЦЭМ!$B$39:$B$782,I$226)+'СЕТ СН'!$F$15</f>
        <v>283.44116185000001</v>
      </c>
      <c r="J248" s="36">
        <f>SUMIFS(СВЦЭМ!$F$39:$F$782,СВЦЭМ!$A$39:$A$782,$A248,СВЦЭМ!$B$39:$B$782,J$226)+'СЕТ СН'!$F$15</f>
        <v>280.38960492000001</v>
      </c>
      <c r="K248" s="36">
        <f>SUMIFS(СВЦЭМ!$F$39:$F$782,СВЦЭМ!$A$39:$A$782,$A248,СВЦЭМ!$B$39:$B$782,K$226)+'СЕТ СН'!$F$15</f>
        <v>276.31284332000001</v>
      </c>
      <c r="L248" s="36">
        <f>SUMIFS(СВЦЭМ!$F$39:$F$782,СВЦЭМ!$A$39:$A$782,$A248,СВЦЭМ!$B$39:$B$782,L$226)+'СЕТ СН'!$F$15</f>
        <v>279.10530103999997</v>
      </c>
      <c r="M248" s="36">
        <f>SUMIFS(СВЦЭМ!$F$39:$F$782,СВЦЭМ!$A$39:$A$782,$A248,СВЦЭМ!$B$39:$B$782,M$226)+'СЕТ СН'!$F$15</f>
        <v>280.68290127</v>
      </c>
      <c r="N248" s="36">
        <f>SUMIFS(СВЦЭМ!$F$39:$F$782,СВЦЭМ!$A$39:$A$782,$A248,СВЦЭМ!$B$39:$B$782,N$226)+'СЕТ СН'!$F$15</f>
        <v>285.61585152999999</v>
      </c>
      <c r="O248" s="36">
        <f>SUMIFS(СВЦЭМ!$F$39:$F$782,СВЦЭМ!$A$39:$A$782,$A248,СВЦЭМ!$B$39:$B$782,O$226)+'СЕТ СН'!$F$15</f>
        <v>285.10557956999997</v>
      </c>
      <c r="P248" s="36">
        <f>SUMIFS(СВЦЭМ!$F$39:$F$782,СВЦЭМ!$A$39:$A$782,$A248,СВЦЭМ!$B$39:$B$782,P$226)+'СЕТ СН'!$F$15</f>
        <v>287.39000443999998</v>
      </c>
      <c r="Q248" s="36">
        <f>SUMIFS(СВЦЭМ!$F$39:$F$782,СВЦЭМ!$A$39:$A$782,$A248,СВЦЭМ!$B$39:$B$782,Q$226)+'СЕТ СН'!$F$15</f>
        <v>288.40207886000002</v>
      </c>
      <c r="R248" s="36">
        <f>SUMIFS(СВЦЭМ!$F$39:$F$782,СВЦЭМ!$A$39:$A$782,$A248,СВЦЭМ!$B$39:$B$782,R$226)+'СЕТ СН'!$F$15</f>
        <v>281.92162159999998</v>
      </c>
      <c r="S248" s="36">
        <f>SUMIFS(СВЦЭМ!$F$39:$F$782,СВЦЭМ!$A$39:$A$782,$A248,СВЦЭМ!$B$39:$B$782,S$226)+'СЕТ СН'!$F$15</f>
        <v>282.12061290999998</v>
      </c>
      <c r="T248" s="36">
        <f>SUMIFS(СВЦЭМ!$F$39:$F$782,СВЦЭМ!$A$39:$A$782,$A248,СВЦЭМ!$B$39:$B$782,T$226)+'СЕТ СН'!$F$15</f>
        <v>274.26322521999998</v>
      </c>
      <c r="U248" s="36">
        <f>SUMIFS(СВЦЭМ!$F$39:$F$782,СВЦЭМ!$A$39:$A$782,$A248,СВЦЭМ!$B$39:$B$782,U$226)+'СЕТ СН'!$F$15</f>
        <v>274.57040443</v>
      </c>
      <c r="V248" s="36">
        <f>SUMIFS(СВЦЭМ!$F$39:$F$782,СВЦЭМ!$A$39:$A$782,$A248,СВЦЭМ!$B$39:$B$782,V$226)+'СЕТ СН'!$F$15</f>
        <v>280.75548617999999</v>
      </c>
      <c r="W248" s="36">
        <f>SUMIFS(СВЦЭМ!$F$39:$F$782,СВЦЭМ!$A$39:$A$782,$A248,СВЦЭМ!$B$39:$B$782,W$226)+'СЕТ СН'!$F$15</f>
        <v>281.46616712000002</v>
      </c>
      <c r="X248" s="36">
        <f>SUMIFS(СВЦЭМ!$F$39:$F$782,СВЦЭМ!$A$39:$A$782,$A248,СВЦЭМ!$B$39:$B$782,X$226)+'СЕТ СН'!$F$15</f>
        <v>284.76464541000001</v>
      </c>
      <c r="Y248" s="36">
        <f>SUMIFS(СВЦЭМ!$F$39:$F$782,СВЦЭМ!$A$39:$A$782,$A248,СВЦЭМ!$B$39:$B$782,Y$226)+'СЕТ СН'!$F$15</f>
        <v>288.4854345</v>
      </c>
    </row>
    <row r="249" spans="1:25" ht="15.75" x14ac:dyDescent="0.2">
      <c r="A249" s="35">
        <f t="shared" si="6"/>
        <v>44918</v>
      </c>
      <c r="B249" s="36">
        <f>SUMIFS(СВЦЭМ!$F$39:$F$782,СВЦЭМ!$A$39:$A$782,$A249,СВЦЭМ!$B$39:$B$782,B$226)+'СЕТ СН'!$F$15</f>
        <v>309.93570560000001</v>
      </c>
      <c r="C249" s="36">
        <f>SUMIFS(СВЦЭМ!$F$39:$F$782,СВЦЭМ!$A$39:$A$782,$A249,СВЦЭМ!$B$39:$B$782,C$226)+'СЕТ СН'!$F$15</f>
        <v>314.47588117999999</v>
      </c>
      <c r="D249" s="36">
        <f>SUMIFS(СВЦЭМ!$F$39:$F$782,СВЦЭМ!$A$39:$A$782,$A249,СВЦЭМ!$B$39:$B$782,D$226)+'СЕТ СН'!$F$15</f>
        <v>318.09914480999998</v>
      </c>
      <c r="E249" s="36">
        <f>SUMIFS(СВЦЭМ!$F$39:$F$782,СВЦЭМ!$A$39:$A$782,$A249,СВЦЭМ!$B$39:$B$782,E$226)+'СЕТ СН'!$F$15</f>
        <v>319.90380869000001</v>
      </c>
      <c r="F249" s="36">
        <f>SUMIFS(СВЦЭМ!$F$39:$F$782,СВЦЭМ!$A$39:$A$782,$A249,СВЦЭМ!$B$39:$B$782,F$226)+'СЕТ СН'!$F$15</f>
        <v>319.60459014000003</v>
      </c>
      <c r="G249" s="36">
        <f>SUMIFS(СВЦЭМ!$F$39:$F$782,СВЦЭМ!$A$39:$A$782,$A249,СВЦЭМ!$B$39:$B$782,G$226)+'СЕТ СН'!$F$15</f>
        <v>317.01037104</v>
      </c>
      <c r="H249" s="36">
        <f>SUMIFS(СВЦЭМ!$F$39:$F$782,СВЦЭМ!$A$39:$A$782,$A249,СВЦЭМ!$B$39:$B$782,H$226)+'СЕТ СН'!$F$15</f>
        <v>306.04354093000001</v>
      </c>
      <c r="I249" s="36">
        <f>SUMIFS(СВЦЭМ!$F$39:$F$782,СВЦЭМ!$A$39:$A$782,$A249,СВЦЭМ!$B$39:$B$782,I$226)+'СЕТ СН'!$F$15</f>
        <v>302.56575597</v>
      </c>
      <c r="J249" s="36">
        <f>SUMIFS(СВЦЭМ!$F$39:$F$782,СВЦЭМ!$A$39:$A$782,$A249,СВЦЭМ!$B$39:$B$782,J$226)+'СЕТ СН'!$F$15</f>
        <v>297.55865532000001</v>
      </c>
      <c r="K249" s="36">
        <f>SUMIFS(СВЦЭМ!$F$39:$F$782,СВЦЭМ!$A$39:$A$782,$A249,СВЦЭМ!$B$39:$B$782,K$226)+'СЕТ СН'!$F$15</f>
        <v>295.56877997999999</v>
      </c>
      <c r="L249" s="36">
        <f>SUMIFS(СВЦЭМ!$F$39:$F$782,СВЦЭМ!$A$39:$A$782,$A249,СВЦЭМ!$B$39:$B$782,L$226)+'СЕТ СН'!$F$15</f>
        <v>296.68045737</v>
      </c>
      <c r="M249" s="36">
        <f>SUMIFS(СВЦЭМ!$F$39:$F$782,СВЦЭМ!$A$39:$A$782,$A249,СВЦЭМ!$B$39:$B$782,M$226)+'СЕТ СН'!$F$15</f>
        <v>297.95704677999998</v>
      </c>
      <c r="N249" s="36">
        <f>SUMIFS(СВЦЭМ!$F$39:$F$782,СВЦЭМ!$A$39:$A$782,$A249,СВЦЭМ!$B$39:$B$782,N$226)+'СЕТ СН'!$F$15</f>
        <v>303.10943467999999</v>
      </c>
      <c r="O249" s="36">
        <f>SUMIFS(СВЦЭМ!$F$39:$F$782,СВЦЭМ!$A$39:$A$782,$A249,СВЦЭМ!$B$39:$B$782,O$226)+'СЕТ СН'!$F$15</f>
        <v>302.71148175000002</v>
      </c>
      <c r="P249" s="36">
        <f>SUMIFS(СВЦЭМ!$F$39:$F$782,СВЦЭМ!$A$39:$A$782,$A249,СВЦЭМ!$B$39:$B$782,P$226)+'СЕТ СН'!$F$15</f>
        <v>303.91518959000001</v>
      </c>
      <c r="Q249" s="36">
        <f>SUMIFS(СВЦЭМ!$F$39:$F$782,СВЦЭМ!$A$39:$A$782,$A249,СВЦЭМ!$B$39:$B$782,Q$226)+'СЕТ СН'!$F$15</f>
        <v>305.07986642999998</v>
      </c>
      <c r="R249" s="36">
        <f>SUMIFS(СВЦЭМ!$F$39:$F$782,СВЦЭМ!$A$39:$A$782,$A249,СВЦЭМ!$B$39:$B$782,R$226)+'СЕТ СН'!$F$15</f>
        <v>305.19077091000003</v>
      </c>
      <c r="S249" s="36">
        <f>SUMIFS(СВЦЭМ!$F$39:$F$782,СВЦЭМ!$A$39:$A$782,$A249,СВЦЭМ!$B$39:$B$782,S$226)+'СЕТ СН'!$F$15</f>
        <v>299.27144981999999</v>
      </c>
      <c r="T249" s="36">
        <f>SUMIFS(СВЦЭМ!$F$39:$F$782,СВЦЭМ!$A$39:$A$782,$A249,СВЦЭМ!$B$39:$B$782,T$226)+'СЕТ СН'!$F$15</f>
        <v>291.86208026999998</v>
      </c>
      <c r="U249" s="36">
        <f>SUMIFS(СВЦЭМ!$F$39:$F$782,СВЦЭМ!$A$39:$A$782,$A249,СВЦЭМ!$B$39:$B$782,U$226)+'СЕТ СН'!$F$15</f>
        <v>292.42496340999998</v>
      </c>
      <c r="V249" s="36">
        <f>SUMIFS(СВЦЭМ!$F$39:$F$782,СВЦЭМ!$A$39:$A$782,$A249,СВЦЭМ!$B$39:$B$782,V$226)+'СЕТ СН'!$F$15</f>
        <v>294.86015996999998</v>
      </c>
      <c r="W249" s="36">
        <f>SUMIFS(СВЦЭМ!$F$39:$F$782,СВЦЭМ!$A$39:$A$782,$A249,СВЦЭМ!$B$39:$B$782,W$226)+'СЕТ СН'!$F$15</f>
        <v>299.21651730000002</v>
      </c>
      <c r="X249" s="36">
        <f>SUMIFS(СВЦЭМ!$F$39:$F$782,СВЦЭМ!$A$39:$A$782,$A249,СВЦЭМ!$B$39:$B$782,X$226)+'СЕТ СН'!$F$15</f>
        <v>303.98196063</v>
      </c>
      <c r="Y249" s="36">
        <f>SUMIFS(СВЦЭМ!$F$39:$F$782,СВЦЭМ!$A$39:$A$782,$A249,СВЦЭМ!$B$39:$B$782,Y$226)+'СЕТ СН'!$F$15</f>
        <v>309.77659277999999</v>
      </c>
    </row>
    <row r="250" spans="1:25" ht="15.75" x14ac:dyDescent="0.2">
      <c r="A250" s="35">
        <f t="shared" si="6"/>
        <v>44919</v>
      </c>
      <c r="B250" s="36">
        <f>SUMIFS(СВЦЭМ!$F$39:$F$782,СВЦЭМ!$A$39:$A$782,$A250,СВЦЭМ!$B$39:$B$782,B$226)+'СЕТ СН'!$F$15</f>
        <v>298.07747119999999</v>
      </c>
      <c r="C250" s="36">
        <f>SUMIFS(СВЦЭМ!$F$39:$F$782,СВЦЭМ!$A$39:$A$782,$A250,СВЦЭМ!$B$39:$B$782,C$226)+'СЕТ СН'!$F$15</f>
        <v>291.81084562000001</v>
      </c>
      <c r="D250" s="36">
        <f>SUMIFS(СВЦЭМ!$F$39:$F$782,СВЦЭМ!$A$39:$A$782,$A250,СВЦЭМ!$B$39:$B$782,D$226)+'СЕТ СН'!$F$15</f>
        <v>288.94654336999997</v>
      </c>
      <c r="E250" s="36">
        <f>SUMIFS(СВЦЭМ!$F$39:$F$782,СВЦЭМ!$A$39:$A$782,$A250,СВЦЭМ!$B$39:$B$782,E$226)+'СЕТ СН'!$F$15</f>
        <v>286.50428287</v>
      </c>
      <c r="F250" s="36">
        <f>SUMIFS(СВЦЭМ!$F$39:$F$782,СВЦЭМ!$A$39:$A$782,$A250,СВЦЭМ!$B$39:$B$782,F$226)+'СЕТ СН'!$F$15</f>
        <v>295.12685205000002</v>
      </c>
      <c r="G250" s="36">
        <f>SUMIFS(СВЦЭМ!$F$39:$F$782,СВЦЭМ!$A$39:$A$782,$A250,СВЦЭМ!$B$39:$B$782,G$226)+'СЕТ СН'!$F$15</f>
        <v>292.20059032</v>
      </c>
      <c r="H250" s="36">
        <f>SUMIFS(СВЦЭМ!$F$39:$F$782,СВЦЭМ!$A$39:$A$782,$A250,СВЦЭМ!$B$39:$B$782,H$226)+'СЕТ СН'!$F$15</f>
        <v>291.21090398000001</v>
      </c>
      <c r="I250" s="36">
        <f>SUMIFS(СВЦЭМ!$F$39:$F$782,СВЦЭМ!$A$39:$A$782,$A250,СВЦЭМ!$B$39:$B$782,I$226)+'СЕТ СН'!$F$15</f>
        <v>286.23843439000001</v>
      </c>
      <c r="J250" s="36">
        <f>SUMIFS(СВЦЭМ!$F$39:$F$782,СВЦЭМ!$A$39:$A$782,$A250,СВЦЭМ!$B$39:$B$782,J$226)+'СЕТ СН'!$F$15</f>
        <v>284.90366260000002</v>
      </c>
      <c r="K250" s="36">
        <f>SUMIFS(СВЦЭМ!$F$39:$F$782,СВЦЭМ!$A$39:$A$782,$A250,СВЦЭМ!$B$39:$B$782,K$226)+'СЕТ СН'!$F$15</f>
        <v>277.68229667999998</v>
      </c>
      <c r="L250" s="36">
        <f>SUMIFS(СВЦЭМ!$F$39:$F$782,СВЦЭМ!$A$39:$A$782,$A250,СВЦЭМ!$B$39:$B$782,L$226)+'СЕТ СН'!$F$15</f>
        <v>273.32847268</v>
      </c>
      <c r="M250" s="36">
        <f>SUMIFS(СВЦЭМ!$F$39:$F$782,СВЦЭМ!$A$39:$A$782,$A250,СВЦЭМ!$B$39:$B$782,M$226)+'СЕТ СН'!$F$15</f>
        <v>269.76829385000002</v>
      </c>
      <c r="N250" s="36">
        <f>SUMIFS(СВЦЭМ!$F$39:$F$782,СВЦЭМ!$A$39:$A$782,$A250,СВЦЭМ!$B$39:$B$782,N$226)+'СЕТ СН'!$F$15</f>
        <v>274.62095699999998</v>
      </c>
      <c r="O250" s="36">
        <f>SUMIFS(СВЦЭМ!$F$39:$F$782,СВЦЭМ!$A$39:$A$782,$A250,СВЦЭМ!$B$39:$B$782,O$226)+'СЕТ СН'!$F$15</f>
        <v>272.35387431999999</v>
      </c>
      <c r="P250" s="36">
        <f>SUMIFS(СВЦЭМ!$F$39:$F$782,СВЦЭМ!$A$39:$A$782,$A250,СВЦЭМ!$B$39:$B$782,P$226)+'СЕТ СН'!$F$15</f>
        <v>272.29023955999997</v>
      </c>
      <c r="Q250" s="36">
        <f>SUMIFS(СВЦЭМ!$F$39:$F$782,СВЦЭМ!$A$39:$A$782,$A250,СВЦЭМ!$B$39:$B$782,Q$226)+'СЕТ СН'!$F$15</f>
        <v>271.70154057000002</v>
      </c>
      <c r="R250" s="36">
        <f>SUMIFS(СВЦЭМ!$F$39:$F$782,СВЦЭМ!$A$39:$A$782,$A250,СВЦЭМ!$B$39:$B$782,R$226)+'СЕТ СН'!$F$15</f>
        <v>272.78031322999999</v>
      </c>
      <c r="S250" s="36">
        <f>SUMIFS(СВЦЭМ!$F$39:$F$782,СВЦЭМ!$A$39:$A$782,$A250,СВЦЭМ!$B$39:$B$782,S$226)+'СЕТ СН'!$F$15</f>
        <v>265.00552591000002</v>
      </c>
      <c r="T250" s="36">
        <f>SUMIFS(СВЦЭМ!$F$39:$F$782,СВЦЭМ!$A$39:$A$782,$A250,СВЦЭМ!$B$39:$B$782,T$226)+'СЕТ СН'!$F$15</f>
        <v>262.70393833000003</v>
      </c>
      <c r="U250" s="36">
        <f>SUMIFS(СВЦЭМ!$F$39:$F$782,СВЦЭМ!$A$39:$A$782,$A250,СВЦЭМ!$B$39:$B$782,U$226)+'СЕТ СН'!$F$15</f>
        <v>266.17823286999999</v>
      </c>
      <c r="V250" s="36">
        <f>SUMIFS(СВЦЭМ!$F$39:$F$782,СВЦЭМ!$A$39:$A$782,$A250,СВЦЭМ!$B$39:$B$782,V$226)+'СЕТ СН'!$F$15</f>
        <v>269.68356855000002</v>
      </c>
      <c r="W250" s="36">
        <f>SUMIFS(СВЦЭМ!$F$39:$F$782,СВЦЭМ!$A$39:$A$782,$A250,СВЦЭМ!$B$39:$B$782,W$226)+'СЕТ СН'!$F$15</f>
        <v>272.6780263</v>
      </c>
      <c r="X250" s="36">
        <f>SUMIFS(СВЦЭМ!$F$39:$F$782,СВЦЭМ!$A$39:$A$782,$A250,СВЦЭМ!$B$39:$B$782,X$226)+'СЕТ СН'!$F$15</f>
        <v>275.22312863000002</v>
      </c>
      <c r="Y250" s="36">
        <f>SUMIFS(СВЦЭМ!$F$39:$F$782,СВЦЭМ!$A$39:$A$782,$A250,СВЦЭМ!$B$39:$B$782,Y$226)+'СЕТ СН'!$F$15</f>
        <v>274.15769625000001</v>
      </c>
    </row>
    <row r="251" spans="1:25" ht="15.75" x14ac:dyDescent="0.2">
      <c r="A251" s="35">
        <f t="shared" si="6"/>
        <v>44920</v>
      </c>
      <c r="B251" s="36">
        <f>SUMIFS(СВЦЭМ!$F$39:$F$782,СВЦЭМ!$A$39:$A$782,$A251,СВЦЭМ!$B$39:$B$782,B$226)+'СЕТ СН'!$F$15</f>
        <v>282.30950752000001</v>
      </c>
      <c r="C251" s="36">
        <f>SUMIFS(СВЦЭМ!$F$39:$F$782,СВЦЭМ!$A$39:$A$782,$A251,СВЦЭМ!$B$39:$B$782,C$226)+'СЕТ СН'!$F$15</f>
        <v>285.30506257000002</v>
      </c>
      <c r="D251" s="36">
        <f>SUMIFS(СВЦЭМ!$F$39:$F$782,СВЦЭМ!$A$39:$A$782,$A251,СВЦЭМ!$B$39:$B$782,D$226)+'СЕТ СН'!$F$15</f>
        <v>280.63253142000002</v>
      </c>
      <c r="E251" s="36">
        <f>SUMIFS(СВЦЭМ!$F$39:$F$782,СВЦЭМ!$A$39:$A$782,$A251,СВЦЭМ!$B$39:$B$782,E$226)+'СЕТ СН'!$F$15</f>
        <v>279.15630747</v>
      </c>
      <c r="F251" s="36">
        <f>SUMIFS(СВЦЭМ!$F$39:$F$782,СВЦЭМ!$A$39:$A$782,$A251,СВЦЭМ!$B$39:$B$782,F$226)+'СЕТ СН'!$F$15</f>
        <v>290.19086637999999</v>
      </c>
      <c r="G251" s="36">
        <f>SUMIFS(СВЦЭМ!$F$39:$F$782,СВЦЭМ!$A$39:$A$782,$A251,СВЦЭМ!$B$39:$B$782,G$226)+'СЕТ СН'!$F$15</f>
        <v>289.49255641000002</v>
      </c>
      <c r="H251" s="36">
        <f>SUMIFS(СВЦЭМ!$F$39:$F$782,СВЦЭМ!$A$39:$A$782,$A251,СВЦЭМ!$B$39:$B$782,H$226)+'СЕТ СН'!$F$15</f>
        <v>287.04200542000001</v>
      </c>
      <c r="I251" s="36">
        <f>SUMIFS(СВЦЭМ!$F$39:$F$782,СВЦЭМ!$A$39:$A$782,$A251,СВЦЭМ!$B$39:$B$782,I$226)+'СЕТ СН'!$F$15</f>
        <v>293.62867475000002</v>
      </c>
      <c r="J251" s="36">
        <f>SUMIFS(СВЦЭМ!$F$39:$F$782,СВЦЭМ!$A$39:$A$782,$A251,СВЦЭМ!$B$39:$B$782,J$226)+'СЕТ СН'!$F$15</f>
        <v>291.49911621000001</v>
      </c>
      <c r="K251" s="36">
        <f>SUMIFS(СВЦЭМ!$F$39:$F$782,СВЦЭМ!$A$39:$A$782,$A251,СВЦЭМ!$B$39:$B$782,K$226)+'СЕТ СН'!$F$15</f>
        <v>289.62538762999998</v>
      </c>
      <c r="L251" s="36">
        <f>SUMIFS(СВЦЭМ!$F$39:$F$782,СВЦЭМ!$A$39:$A$782,$A251,СВЦЭМ!$B$39:$B$782,L$226)+'СЕТ СН'!$F$15</f>
        <v>281.05867131000002</v>
      </c>
      <c r="M251" s="36">
        <f>SUMIFS(СВЦЭМ!$F$39:$F$782,СВЦЭМ!$A$39:$A$782,$A251,СВЦЭМ!$B$39:$B$782,M$226)+'СЕТ СН'!$F$15</f>
        <v>282.95862794999999</v>
      </c>
      <c r="N251" s="36">
        <f>SUMIFS(СВЦЭМ!$F$39:$F$782,СВЦЭМ!$A$39:$A$782,$A251,СВЦЭМ!$B$39:$B$782,N$226)+'СЕТ СН'!$F$15</f>
        <v>286.59706061000003</v>
      </c>
      <c r="O251" s="36">
        <f>SUMIFS(СВЦЭМ!$F$39:$F$782,СВЦЭМ!$A$39:$A$782,$A251,СВЦЭМ!$B$39:$B$782,O$226)+'СЕТ СН'!$F$15</f>
        <v>287.32583344</v>
      </c>
      <c r="P251" s="36">
        <f>SUMIFS(СВЦЭМ!$F$39:$F$782,СВЦЭМ!$A$39:$A$782,$A251,СВЦЭМ!$B$39:$B$782,P$226)+'СЕТ СН'!$F$15</f>
        <v>290.32195870999999</v>
      </c>
      <c r="Q251" s="36">
        <f>SUMIFS(СВЦЭМ!$F$39:$F$782,СВЦЭМ!$A$39:$A$782,$A251,СВЦЭМ!$B$39:$B$782,Q$226)+'СЕТ СН'!$F$15</f>
        <v>289.44872396</v>
      </c>
      <c r="R251" s="36">
        <f>SUMIFS(СВЦЭМ!$F$39:$F$782,СВЦЭМ!$A$39:$A$782,$A251,СВЦЭМ!$B$39:$B$782,R$226)+'СЕТ СН'!$F$15</f>
        <v>289.04601530999997</v>
      </c>
      <c r="S251" s="36">
        <f>SUMIFS(СВЦЭМ!$F$39:$F$782,СВЦЭМ!$A$39:$A$782,$A251,СВЦЭМ!$B$39:$B$782,S$226)+'СЕТ СН'!$F$15</f>
        <v>284.62654087999999</v>
      </c>
      <c r="T251" s="36">
        <f>SUMIFS(СВЦЭМ!$F$39:$F$782,СВЦЭМ!$A$39:$A$782,$A251,СВЦЭМ!$B$39:$B$782,T$226)+'СЕТ СН'!$F$15</f>
        <v>280.72702843000002</v>
      </c>
      <c r="U251" s="36">
        <f>SUMIFS(СВЦЭМ!$F$39:$F$782,СВЦЭМ!$A$39:$A$782,$A251,СВЦЭМ!$B$39:$B$782,U$226)+'СЕТ СН'!$F$15</f>
        <v>281.27921184000002</v>
      </c>
      <c r="V251" s="36">
        <f>SUMIFS(СВЦЭМ!$F$39:$F$782,СВЦЭМ!$A$39:$A$782,$A251,СВЦЭМ!$B$39:$B$782,V$226)+'СЕТ СН'!$F$15</f>
        <v>286.78182263000002</v>
      </c>
      <c r="W251" s="36">
        <f>SUMIFS(СВЦЭМ!$F$39:$F$782,СВЦЭМ!$A$39:$A$782,$A251,СВЦЭМ!$B$39:$B$782,W$226)+'СЕТ СН'!$F$15</f>
        <v>290.31039621000002</v>
      </c>
      <c r="X251" s="36">
        <f>SUMIFS(СВЦЭМ!$F$39:$F$782,СВЦЭМ!$A$39:$A$782,$A251,СВЦЭМ!$B$39:$B$782,X$226)+'СЕТ СН'!$F$15</f>
        <v>295.62173425999998</v>
      </c>
      <c r="Y251" s="36">
        <f>SUMIFS(СВЦЭМ!$F$39:$F$782,СВЦЭМ!$A$39:$A$782,$A251,СВЦЭМ!$B$39:$B$782,Y$226)+'СЕТ СН'!$F$15</f>
        <v>300.56348928</v>
      </c>
    </row>
    <row r="252" spans="1:25" ht="15.75" x14ac:dyDescent="0.2">
      <c r="A252" s="35">
        <f t="shared" si="6"/>
        <v>44921</v>
      </c>
      <c r="B252" s="36">
        <f>SUMIFS(СВЦЭМ!$F$39:$F$782,СВЦЭМ!$A$39:$A$782,$A252,СВЦЭМ!$B$39:$B$782,B$226)+'СЕТ СН'!$F$15</f>
        <v>308.69710178000003</v>
      </c>
      <c r="C252" s="36">
        <f>SUMIFS(СВЦЭМ!$F$39:$F$782,СВЦЭМ!$A$39:$A$782,$A252,СВЦЭМ!$B$39:$B$782,C$226)+'СЕТ СН'!$F$15</f>
        <v>312.31128172000001</v>
      </c>
      <c r="D252" s="36">
        <f>SUMIFS(СВЦЭМ!$F$39:$F$782,СВЦЭМ!$A$39:$A$782,$A252,СВЦЭМ!$B$39:$B$782,D$226)+'СЕТ СН'!$F$15</f>
        <v>313.13423581000001</v>
      </c>
      <c r="E252" s="36">
        <f>SUMIFS(СВЦЭМ!$F$39:$F$782,СВЦЭМ!$A$39:$A$782,$A252,СВЦЭМ!$B$39:$B$782,E$226)+'СЕТ СН'!$F$15</f>
        <v>314.70942037999998</v>
      </c>
      <c r="F252" s="36">
        <f>SUMIFS(СВЦЭМ!$F$39:$F$782,СВЦЭМ!$A$39:$A$782,$A252,СВЦЭМ!$B$39:$B$782,F$226)+'СЕТ СН'!$F$15</f>
        <v>322.04996767</v>
      </c>
      <c r="G252" s="36">
        <f>SUMIFS(СВЦЭМ!$F$39:$F$782,СВЦЭМ!$A$39:$A$782,$A252,СВЦЭМ!$B$39:$B$782,G$226)+'СЕТ СН'!$F$15</f>
        <v>319.73700078000002</v>
      </c>
      <c r="H252" s="36">
        <f>SUMIFS(СВЦЭМ!$F$39:$F$782,СВЦЭМ!$A$39:$A$782,$A252,СВЦЭМ!$B$39:$B$782,H$226)+'СЕТ СН'!$F$15</f>
        <v>312.40722564999999</v>
      </c>
      <c r="I252" s="36">
        <f>SUMIFS(СВЦЭМ!$F$39:$F$782,СВЦЭМ!$A$39:$A$782,$A252,СВЦЭМ!$B$39:$B$782,I$226)+'СЕТ СН'!$F$15</f>
        <v>305.78625316</v>
      </c>
      <c r="J252" s="36">
        <f>SUMIFS(СВЦЭМ!$F$39:$F$782,СВЦЭМ!$A$39:$A$782,$A252,СВЦЭМ!$B$39:$B$782,J$226)+'СЕТ СН'!$F$15</f>
        <v>304.35776468</v>
      </c>
      <c r="K252" s="36">
        <f>SUMIFS(СВЦЭМ!$F$39:$F$782,СВЦЭМ!$A$39:$A$782,$A252,СВЦЭМ!$B$39:$B$782,K$226)+'СЕТ СН'!$F$15</f>
        <v>302.97856845000001</v>
      </c>
      <c r="L252" s="36">
        <f>SUMIFS(СВЦЭМ!$F$39:$F$782,СВЦЭМ!$A$39:$A$782,$A252,СВЦЭМ!$B$39:$B$782,L$226)+'СЕТ СН'!$F$15</f>
        <v>301.65686925</v>
      </c>
      <c r="M252" s="36">
        <f>SUMIFS(СВЦЭМ!$F$39:$F$782,СВЦЭМ!$A$39:$A$782,$A252,СВЦЭМ!$B$39:$B$782,M$226)+'СЕТ СН'!$F$15</f>
        <v>298.77293551000002</v>
      </c>
      <c r="N252" s="36">
        <f>SUMIFS(СВЦЭМ!$F$39:$F$782,СВЦЭМ!$A$39:$A$782,$A252,СВЦЭМ!$B$39:$B$782,N$226)+'СЕТ СН'!$F$15</f>
        <v>300.35418700000002</v>
      </c>
      <c r="O252" s="36">
        <f>SUMIFS(СВЦЭМ!$F$39:$F$782,СВЦЭМ!$A$39:$A$782,$A252,СВЦЭМ!$B$39:$B$782,O$226)+'СЕТ СН'!$F$15</f>
        <v>298.46113776999999</v>
      </c>
      <c r="P252" s="36">
        <f>SUMIFS(СВЦЭМ!$F$39:$F$782,СВЦЭМ!$A$39:$A$782,$A252,СВЦЭМ!$B$39:$B$782,P$226)+'СЕТ СН'!$F$15</f>
        <v>301.53057266000002</v>
      </c>
      <c r="Q252" s="36">
        <f>SUMIFS(СВЦЭМ!$F$39:$F$782,СВЦЭМ!$A$39:$A$782,$A252,СВЦЭМ!$B$39:$B$782,Q$226)+'СЕТ СН'!$F$15</f>
        <v>296.84651831999997</v>
      </c>
      <c r="R252" s="36">
        <f>SUMIFS(СВЦЭМ!$F$39:$F$782,СВЦЭМ!$A$39:$A$782,$A252,СВЦЭМ!$B$39:$B$782,R$226)+'СЕТ СН'!$F$15</f>
        <v>295.08422528</v>
      </c>
      <c r="S252" s="36">
        <f>SUMIFS(СВЦЭМ!$F$39:$F$782,СВЦЭМ!$A$39:$A$782,$A252,СВЦЭМ!$B$39:$B$782,S$226)+'СЕТ СН'!$F$15</f>
        <v>289.53772441000001</v>
      </c>
      <c r="T252" s="36">
        <f>SUMIFS(СВЦЭМ!$F$39:$F$782,СВЦЭМ!$A$39:$A$782,$A252,СВЦЭМ!$B$39:$B$782,T$226)+'СЕТ СН'!$F$15</f>
        <v>280.34033017000002</v>
      </c>
      <c r="U252" s="36">
        <f>SUMIFS(СВЦЭМ!$F$39:$F$782,СВЦЭМ!$A$39:$A$782,$A252,СВЦЭМ!$B$39:$B$782,U$226)+'СЕТ СН'!$F$15</f>
        <v>286.37037692000001</v>
      </c>
      <c r="V252" s="36">
        <f>SUMIFS(СВЦЭМ!$F$39:$F$782,СВЦЭМ!$A$39:$A$782,$A252,СВЦЭМ!$B$39:$B$782,V$226)+'СЕТ СН'!$F$15</f>
        <v>288.40439468</v>
      </c>
      <c r="W252" s="36">
        <f>SUMIFS(СВЦЭМ!$F$39:$F$782,СВЦЭМ!$A$39:$A$782,$A252,СВЦЭМ!$B$39:$B$782,W$226)+'СЕТ СН'!$F$15</f>
        <v>293.45820573999998</v>
      </c>
      <c r="X252" s="36">
        <f>SUMIFS(СВЦЭМ!$F$39:$F$782,СВЦЭМ!$A$39:$A$782,$A252,СВЦЭМ!$B$39:$B$782,X$226)+'СЕТ СН'!$F$15</f>
        <v>298.80455527999999</v>
      </c>
      <c r="Y252" s="36">
        <f>SUMIFS(СВЦЭМ!$F$39:$F$782,СВЦЭМ!$A$39:$A$782,$A252,СВЦЭМ!$B$39:$B$782,Y$226)+'СЕТ СН'!$F$15</f>
        <v>301.9525984</v>
      </c>
    </row>
    <row r="253" spans="1:25" ht="15.75" x14ac:dyDescent="0.2">
      <c r="A253" s="35">
        <f t="shared" si="6"/>
        <v>44922</v>
      </c>
      <c r="B253" s="36">
        <f>SUMIFS(СВЦЭМ!$F$39:$F$782,СВЦЭМ!$A$39:$A$782,$A253,СВЦЭМ!$B$39:$B$782,B$226)+'СЕТ СН'!$F$15</f>
        <v>286.43335743</v>
      </c>
      <c r="C253" s="36">
        <f>SUMIFS(СВЦЭМ!$F$39:$F$782,СВЦЭМ!$A$39:$A$782,$A253,СВЦЭМ!$B$39:$B$782,C$226)+'СЕТ СН'!$F$15</f>
        <v>290.50403793999999</v>
      </c>
      <c r="D253" s="36">
        <f>SUMIFS(СВЦЭМ!$F$39:$F$782,СВЦЭМ!$A$39:$A$782,$A253,СВЦЭМ!$B$39:$B$782,D$226)+'СЕТ СН'!$F$15</f>
        <v>291.84518310999999</v>
      </c>
      <c r="E253" s="36">
        <f>SUMIFS(СВЦЭМ!$F$39:$F$782,СВЦЭМ!$A$39:$A$782,$A253,СВЦЭМ!$B$39:$B$782,E$226)+'СЕТ СН'!$F$15</f>
        <v>294.77236730999999</v>
      </c>
      <c r="F253" s="36">
        <f>SUMIFS(СВЦЭМ!$F$39:$F$782,СВЦЭМ!$A$39:$A$782,$A253,СВЦЭМ!$B$39:$B$782,F$226)+'СЕТ СН'!$F$15</f>
        <v>301.24820311000002</v>
      </c>
      <c r="G253" s="36">
        <f>SUMIFS(СВЦЭМ!$F$39:$F$782,СВЦЭМ!$A$39:$A$782,$A253,СВЦЭМ!$B$39:$B$782,G$226)+'СЕТ СН'!$F$15</f>
        <v>298.96823597000002</v>
      </c>
      <c r="H253" s="36">
        <f>SUMIFS(СВЦЭМ!$F$39:$F$782,СВЦЭМ!$A$39:$A$782,$A253,СВЦЭМ!$B$39:$B$782,H$226)+'СЕТ СН'!$F$15</f>
        <v>291.62583401000001</v>
      </c>
      <c r="I253" s="36">
        <f>SUMIFS(СВЦЭМ!$F$39:$F$782,СВЦЭМ!$A$39:$A$782,$A253,СВЦЭМ!$B$39:$B$782,I$226)+'СЕТ СН'!$F$15</f>
        <v>283.42892121</v>
      </c>
      <c r="J253" s="36">
        <f>SUMIFS(СВЦЭМ!$F$39:$F$782,СВЦЭМ!$A$39:$A$782,$A253,СВЦЭМ!$B$39:$B$782,J$226)+'СЕТ СН'!$F$15</f>
        <v>275.29066193</v>
      </c>
      <c r="K253" s="36">
        <f>SUMIFS(СВЦЭМ!$F$39:$F$782,СВЦЭМ!$A$39:$A$782,$A253,СВЦЭМ!$B$39:$B$782,K$226)+'СЕТ СН'!$F$15</f>
        <v>274.19487902999998</v>
      </c>
      <c r="L253" s="36">
        <f>SUMIFS(СВЦЭМ!$F$39:$F$782,СВЦЭМ!$A$39:$A$782,$A253,СВЦЭМ!$B$39:$B$782,L$226)+'СЕТ СН'!$F$15</f>
        <v>278.19227489999997</v>
      </c>
      <c r="M253" s="36">
        <f>SUMIFS(СВЦЭМ!$F$39:$F$782,СВЦЭМ!$A$39:$A$782,$A253,СВЦЭМ!$B$39:$B$782,M$226)+'СЕТ СН'!$F$15</f>
        <v>276.21895024999998</v>
      </c>
      <c r="N253" s="36">
        <f>SUMIFS(СВЦЭМ!$F$39:$F$782,СВЦЭМ!$A$39:$A$782,$A253,СВЦЭМ!$B$39:$B$782,N$226)+'СЕТ СН'!$F$15</f>
        <v>276.79185354999998</v>
      </c>
      <c r="O253" s="36">
        <f>SUMIFS(СВЦЭМ!$F$39:$F$782,СВЦЭМ!$A$39:$A$782,$A253,СВЦЭМ!$B$39:$B$782,O$226)+'СЕТ СН'!$F$15</f>
        <v>278.02785247000003</v>
      </c>
      <c r="P253" s="36">
        <f>SUMIFS(СВЦЭМ!$F$39:$F$782,СВЦЭМ!$A$39:$A$782,$A253,СВЦЭМ!$B$39:$B$782,P$226)+'СЕТ СН'!$F$15</f>
        <v>278.88463532999998</v>
      </c>
      <c r="Q253" s="36">
        <f>SUMIFS(СВЦЭМ!$F$39:$F$782,СВЦЭМ!$A$39:$A$782,$A253,СВЦЭМ!$B$39:$B$782,Q$226)+'СЕТ СН'!$F$15</f>
        <v>280.61117659000001</v>
      </c>
      <c r="R253" s="36">
        <f>SUMIFS(СВЦЭМ!$F$39:$F$782,СВЦЭМ!$A$39:$A$782,$A253,СВЦЭМ!$B$39:$B$782,R$226)+'СЕТ СН'!$F$15</f>
        <v>280.51535813999999</v>
      </c>
      <c r="S253" s="36">
        <f>SUMIFS(СВЦЭМ!$F$39:$F$782,СВЦЭМ!$A$39:$A$782,$A253,СВЦЭМ!$B$39:$B$782,S$226)+'СЕТ СН'!$F$15</f>
        <v>275.40785686999999</v>
      </c>
      <c r="T253" s="36">
        <f>SUMIFS(СВЦЭМ!$F$39:$F$782,СВЦЭМ!$A$39:$A$782,$A253,СВЦЭМ!$B$39:$B$782,T$226)+'СЕТ СН'!$F$15</f>
        <v>266.87655683999998</v>
      </c>
      <c r="U253" s="36">
        <f>SUMIFS(СВЦЭМ!$F$39:$F$782,СВЦЭМ!$A$39:$A$782,$A253,СВЦЭМ!$B$39:$B$782,U$226)+'СЕТ СН'!$F$15</f>
        <v>270.78116046999997</v>
      </c>
      <c r="V253" s="36">
        <f>SUMIFS(СВЦЭМ!$F$39:$F$782,СВЦЭМ!$A$39:$A$782,$A253,СВЦЭМ!$B$39:$B$782,V$226)+'СЕТ СН'!$F$15</f>
        <v>275.48361490000002</v>
      </c>
      <c r="W253" s="36">
        <f>SUMIFS(СВЦЭМ!$F$39:$F$782,СВЦЭМ!$A$39:$A$782,$A253,СВЦЭМ!$B$39:$B$782,W$226)+'СЕТ СН'!$F$15</f>
        <v>281.00476375</v>
      </c>
      <c r="X253" s="36">
        <f>SUMIFS(СВЦЭМ!$F$39:$F$782,СВЦЭМ!$A$39:$A$782,$A253,СВЦЭМ!$B$39:$B$782,X$226)+'СЕТ СН'!$F$15</f>
        <v>281.73151574000002</v>
      </c>
      <c r="Y253" s="36">
        <f>SUMIFS(СВЦЭМ!$F$39:$F$782,СВЦЭМ!$A$39:$A$782,$A253,СВЦЭМ!$B$39:$B$782,Y$226)+'СЕТ СН'!$F$15</f>
        <v>287.26091374999999</v>
      </c>
    </row>
    <row r="254" spans="1:25" ht="15.75" x14ac:dyDescent="0.2">
      <c r="A254" s="35">
        <f t="shared" si="6"/>
        <v>44923</v>
      </c>
      <c r="B254" s="36">
        <f>SUMIFS(СВЦЭМ!$F$39:$F$782,СВЦЭМ!$A$39:$A$782,$A254,СВЦЭМ!$B$39:$B$782,B$226)+'СЕТ СН'!$F$15</f>
        <v>290.72642902000001</v>
      </c>
      <c r="C254" s="36">
        <f>SUMIFS(СВЦЭМ!$F$39:$F$782,СВЦЭМ!$A$39:$A$782,$A254,СВЦЭМ!$B$39:$B$782,C$226)+'СЕТ СН'!$F$15</f>
        <v>298.94968046000002</v>
      </c>
      <c r="D254" s="36">
        <f>SUMIFS(СВЦЭМ!$F$39:$F$782,СВЦЭМ!$A$39:$A$782,$A254,СВЦЭМ!$B$39:$B$782,D$226)+'СЕТ СН'!$F$15</f>
        <v>308.1094564</v>
      </c>
      <c r="E254" s="36">
        <f>SUMIFS(СВЦЭМ!$F$39:$F$782,СВЦЭМ!$A$39:$A$782,$A254,СВЦЭМ!$B$39:$B$782,E$226)+'СЕТ СН'!$F$15</f>
        <v>298.66737939000001</v>
      </c>
      <c r="F254" s="36">
        <f>SUMIFS(СВЦЭМ!$F$39:$F$782,СВЦЭМ!$A$39:$A$782,$A254,СВЦЭМ!$B$39:$B$782,F$226)+'СЕТ СН'!$F$15</f>
        <v>301.11261155</v>
      </c>
      <c r="G254" s="36">
        <f>SUMIFS(СВЦЭМ!$F$39:$F$782,СВЦЭМ!$A$39:$A$782,$A254,СВЦЭМ!$B$39:$B$782,G$226)+'СЕТ СН'!$F$15</f>
        <v>298.37816486999998</v>
      </c>
      <c r="H254" s="36">
        <f>SUMIFS(СВЦЭМ!$F$39:$F$782,СВЦЭМ!$A$39:$A$782,$A254,СВЦЭМ!$B$39:$B$782,H$226)+'СЕТ СН'!$F$15</f>
        <v>297.72991902000001</v>
      </c>
      <c r="I254" s="36">
        <f>SUMIFS(СВЦЭМ!$F$39:$F$782,СВЦЭМ!$A$39:$A$782,$A254,СВЦЭМ!$B$39:$B$782,I$226)+'СЕТ СН'!$F$15</f>
        <v>289.42139716999998</v>
      </c>
      <c r="J254" s="36">
        <f>SUMIFS(СВЦЭМ!$F$39:$F$782,СВЦЭМ!$A$39:$A$782,$A254,СВЦЭМ!$B$39:$B$782,J$226)+'СЕТ СН'!$F$15</f>
        <v>287.53758434000002</v>
      </c>
      <c r="K254" s="36">
        <f>SUMIFS(СВЦЭМ!$F$39:$F$782,СВЦЭМ!$A$39:$A$782,$A254,СВЦЭМ!$B$39:$B$782,K$226)+'СЕТ СН'!$F$15</f>
        <v>287.77238874</v>
      </c>
      <c r="L254" s="36">
        <f>SUMIFS(СВЦЭМ!$F$39:$F$782,СВЦЭМ!$A$39:$A$782,$A254,СВЦЭМ!$B$39:$B$782,L$226)+'СЕТ СН'!$F$15</f>
        <v>285.35724089000001</v>
      </c>
      <c r="M254" s="36">
        <f>SUMIFS(СВЦЭМ!$F$39:$F$782,СВЦЭМ!$A$39:$A$782,$A254,СВЦЭМ!$B$39:$B$782,M$226)+'СЕТ СН'!$F$15</f>
        <v>283.58337668000001</v>
      </c>
      <c r="N254" s="36">
        <f>SUMIFS(СВЦЭМ!$F$39:$F$782,СВЦЭМ!$A$39:$A$782,$A254,СВЦЭМ!$B$39:$B$782,N$226)+'СЕТ СН'!$F$15</f>
        <v>287.71922581000001</v>
      </c>
      <c r="O254" s="36">
        <f>SUMIFS(СВЦЭМ!$F$39:$F$782,СВЦЭМ!$A$39:$A$782,$A254,СВЦЭМ!$B$39:$B$782,O$226)+'СЕТ СН'!$F$15</f>
        <v>288.86522979</v>
      </c>
      <c r="P254" s="36">
        <f>SUMIFS(СВЦЭМ!$F$39:$F$782,СВЦЭМ!$A$39:$A$782,$A254,СВЦЭМ!$B$39:$B$782,P$226)+'СЕТ СН'!$F$15</f>
        <v>292.12336225000001</v>
      </c>
      <c r="Q254" s="36">
        <f>SUMIFS(СВЦЭМ!$F$39:$F$782,СВЦЭМ!$A$39:$A$782,$A254,СВЦЭМ!$B$39:$B$782,Q$226)+'СЕТ СН'!$F$15</f>
        <v>291.61231488999999</v>
      </c>
      <c r="R254" s="36">
        <f>SUMIFS(СВЦЭМ!$F$39:$F$782,СВЦЭМ!$A$39:$A$782,$A254,СВЦЭМ!$B$39:$B$782,R$226)+'СЕТ СН'!$F$15</f>
        <v>287.68527626999997</v>
      </c>
      <c r="S254" s="36">
        <f>SUMIFS(СВЦЭМ!$F$39:$F$782,СВЦЭМ!$A$39:$A$782,$A254,СВЦЭМ!$B$39:$B$782,S$226)+'СЕТ СН'!$F$15</f>
        <v>288.70424881000002</v>
      </c>
      <c r="T254" s="36">
        <f>SUMIFS(СВЦЭМ!$F$39:$F$782,СВЦЭМ!$A$39:$A$782,$A254,СВЦЭМ!$B$39:$B$782,T$226)+'СЕТ СН'!$F$15</f>
        <v>281.95968219999997</v>
      </c>
      <c r="U254" s="36">
        <f>SUMIFS(СВЦЭМ!$F$39:$F$782,СВЦЭМ!$A$39:$A$782,$A254,СВЦЭМ!$B$39:$B$782,U$226)+'СЕТ СН'!$F$15</f>
        <v>281.85914081999999</v>
      </c>
      <c r="V254" s="36">
        <f>SUMIFS(СВЦЭМ!$F$39:$F$782,СВЦЭМ!$A$39:$A$782,$A254,СВЦЭМ!$B$39:$B$782,V$226)+'СЕТ СН'!$F$15</f>
        <v>282.37673418999998</v>
      </c>
      <c r="W254" s="36">
        <f>SUMIFS(СВЦЭМ!$F$39:$F$782,СВЦЭМ!$A$39:$A$782,$A254,СВЦЭМ!$B$39:$B$782,W$226)+'СЕТ СН'!$F$15</f>
        <v>285.88129259999999</v>
      </c>
      <c r="X254" s="36">
        <f>SUMIFS(СВЦЭМ!$F$39:$F$782,СВЦЭМ!$A$39:$A$782,$A254,СВЦЭМ!$B$39:$B$782,X$226)+'СЕТ СН'!$F$15</f>
        <v>287.57084065999999</v>
      </c>
      <c r="Y254" s="36">
        <f>SUMIFS(СВЦЭМ!$F$39:$F$782,СВЦЭМ!$A$39:$A$782,$A254,СВЦЭМ!$B$39:$B$782,Y$226)+'СЕТ СН'!$F$15</f>
        <v>291.64068845000003</v>
      </c>
    </row>
    <row r="255" spans="1:25" ht="15.75" x14ac:dyDescent="0.2">
      <c r="A255" s="35">
        <f t="shared" si="6"/>
        <v>44924</v>
      </c>
      <c r="B255" s="36">
        <f>SUMIFS(СВЦЭМ!$F$39:$F$782,СВЦЭМ!$A$39:$A$782,$A255,СВЦЭМ!$B$39:$B$782,B$226)+'СЕТ СН'!$F$15</f>
        <v>304.82335021</v>
      </c>
      <c r="C255" s="36">
        <f>SUMIFS(СВЦЭМ!$F$39:$F$782,СВЦЭМ!$A$39:$A$782,$A255,СВЦЭМ!$B$39:$B$782,C$226)+'СЕТ СН'!$F$15</f>
        <v>305.63856152</v>
      </c>
      <c r="D255" s="36">
        <f>SUMIFS(СВЦЭМ!$F$39:$F$782,СВЦЭМ!$A$39:$A$782,$A255,СВЦЭМ!$B$39:$B$782,D$226)+'СЕТ СН'!$F$15</f>
        <v>304.35982820999999</v>
      </c>
      <c r="E255" s="36">
        <f>SUMIFS(СВЦЭМ!$F$39:$F$782,СВЦЭМ!$A$39:$A$782,$A255,СВЦЭМ!$B$39:$B$782,E$226)+'СЕТ СН'!$F$15</f>
        <v>305.490274</v>
      </c>
      <c r="F255" s="36">
        <f>SUMIFS(СВЦЭМ!$F$39:$F$782,СВЦЭМ!$A$39:$A$782,$A255,СВЦЭМ!$B$39:$B$782,F$226)+'СЕТ СН'!$F$15</f>
        <v>306.88073931999998</v>
      </c>
      <c r="G255" s="36">
        <f>SUMIFS(СВЦЭМ!$F$39:$F$782,СВЦЭМ!$A$39:$A$782,$A255,СВЦЭМ!$B$39:$B$782,G$226)+'СЕТ СН'!$F$15</f>
        <v>304.90999548999997</v>
      </c>
      <c r="H255" s="36">
        <f>SUMIFS(СВЦЭМ!$F$39:$F$782,СВЦЭМ!$A$39:$A$782,$A255,СВЦЭМ!$B$39:$B$782,H$226)+'СЕТ СН'!$F$15</f>
        <v>302.54662481999998</v>
      </c>
      <c r="I255" s="36">
        <f>SUMIFS(СВЦЭМ!$F$39:$F$782,СВЦЭМ!$A$39:$A$782,$A255,СВЦЭМ!$B$39:$B$782,I$226)+'СЕТ СН'!$F$15</f>
        <v>295.32689166</v>
      </c>
      <c r="J255" s="36">
        <f>SUMIFS(СВЦЭМ!$F$39:$F$782,СВЦЭМ!$A$39:$A$782,$A255,СВЦЭМ!$B$39:$B$782,J$226)+'СЕТ СН'!$F$15</f>
        <v>293.67498716</v>
      </c>
      <c r="K255" s="36">
        <f>SUMIFS(СВЦЭМ!$F$39:$F$782,СВЦЭМ!$A$39:$A$782,$A255,СВЦЭМ!$B$39:$B$782,K$226)+'СЕТ СН'!$F$15</f>
        <v>288.19443095000003</v>
      </c>
      <c r="L255" s="36">
        <f>SUMIFS(СВЦЭМ!$F$39:$F$782,СВЦЭМ!$A$39:$A$782,$A255,СВЦЭМ!$B$39:$B$782,L$226)+'СЕТ СН'!$F$15</f>
        <v>285.75147806000001</v>
      </c>
      <c r="M255" s="36">
        <f>SUMIFS(СВЦЭМ!$F$39:$F$782,СВЦЭМ!$A$39:$A$782,$A255,СВЦЭМ!$B$39:$B$782,M$226)+'СЕТ СН'!$F$15</f>
        <v>286.07001369</v>
      </c>
      <c r="N255" s="36">
        <f>SUMIFS(СВЦЭМ!$F$39:$F$782,СВЦЭМ!$A$39:$A$782,$A255,СВЦЭМ!$B$39:$B$782,N$226)+'СЕТ СН'!$F$15</f>
        <v>292.43584129999999</v>
      </c>
      <c r="O255" s="36">
        <f>SUMIFS(СВЦЭМ!$F$39:$F$782,СВЦЭМ!$A$39:$A$782,$A255,СВЦЭМ!$B$39:$B$782,O$226)+'СЕТ СН'!$F$15</f>
        <v>293.89021458000002</v>
      </c>
      <c r="P255" s="36">
        <f>SUMIFS(СВЦЭМ!$F$39:$F$782,СВЦЭМ!$A$39:$A$782,$A255,СВЦЭМ!$B$39:$B$782,P$226)+'СЕТ СН'!$F$15</f>
        <v>296.21802939000003</v>
      </c>
      <c r="Q255" s="36">
        <f>SUMIFS(СВЦЭМ!$F$39:$F$782,СВЦЭМ!$A$39:$A$782,$A255,СВЦЭМ!$B$39:$B$782,Q$226)+'СЕТ СН'!$F$15</f>
        <v>296.53825668000002</v>
      </c>
      <c r="R255" s="36">
        <f>SUMIFS(СВЦЭМ!$F$39:$F$782,СВЦЭМ!$A$39:$A$782,$A255,СВЦЭМ!$B$39:$B$782,R$226)+'СЕТ СН'!$F$15</f>
        <v>293.10496959</v>
      </c>
      <c r="S255" s="36">
        <f>SUMIFS(СВЦЭМ!$F$39:$F$782,СВЦЭМ!$A$39:$A$782,$A255,СВЦЭМ!$B$39:$B$782,S$226)+'СЕТ СН'!$F$15</f>
        <v>289.59966538999998</v>
      </c>
      <c r="T255" s="36">
        <f>SUMIFS(СВЦЭМ!$F$39:$F$782,СВЦЭМ!$A$39:$A$782,$A255,СВЦЭМ!$B$39:$B$782,T$226)+'СЕТ СН'!$F$15</f>
        <v>282.53443120999998</v>
      </c>
      <c r="U255" s="36">
        <f>SUMIFS(СВЦЭМ!$F$39:$F$782,СВЦЭМ!$A$39:$A$782,$A255,СВЦЭМ!$B$39:$B$782,U$226)+'СЕТ СН'!$F$15</f>
        <v>283.9496178</v>
      </c>
      <c r="V255" s="36">
        <f>SUMIFS(СВЦЭМ!$F$39:$F$782,СВЦЭМ!$A$39:$A$782,$A255,СВЦЭМ!$B$39:$B$782,V$226)+'СЕТ СН'!$F$15</f>
        <v>286.74122418000002</v>
      </c>
      <c r="W255" s="36">
        <f>SUMIFS(СВЦЭМ!$F$39:$F$782,СВЦЭМ!$A$39:$A$782,$A255,СВЦЭМ!$B$39:$B$782,W$226)+'СЕТ СН'!$F$15</f>
        <v>290.00782859999998</v>
      </c>
      <c r="X255" s="36">
        <f>SUMIFS(СВЦЭМ!$F$39:$F$782,СВЦЭМ!$A$39:$A$782,$A255,СВЦЭМ!$B$39:$B$782,X$226)+'СЕТ СН'!$F$15</f>
        <v>294.67159709999999</v>
      </c>
      <c r="Y255" s="36">
        <f>SUMIFS(СВЦЭМ!$F$39:$F$782,СВЦЭМ!$A$39:$A$782,$A255,СВЦЭМ!$B$39:$B$782,Y$226)+'СЕТ СН'!$F$15</f>
        <v>299.61768056</v>
      </c>
    </row>
    <row r="256" spans="1:25" ht="15.75" x14ac:dyDescent="0.2">
      <c r="A256" s="35">
        <f t="shared" si="6"/>
        <v>44925</v>
      </c>
      <c r="B256" s="36">
        <f>SUMIFS(СВЦЭМ!$F$39:$F$782,СВЦЭМ!$A$39:$A$782,$A256,СВЦЭМ!$B$39:$B$782,B$226)+'СЕТ СН'!$F$15</f>
        <v>299.73012361000002</v>
      </c>
      <c r="C256" s="36">
        <f>SUMIFS(СВЦЭМ!$F$39:$F$782,СВЦЭМ!$A$39:$A$782,$A256,СВЦЭМ!$B$39:$B$782,C$226)+'СЕТ СН'!$F$15</f>
        <v>295.47696196999999</v>
      </c>
      <c r="D256" s="36">
        <f>SUMIFS(СВЦЭМ!$F$39:$F$782,СВЦЭМ!$A$39:$A$782,$A256,СВЦЭМ!$B$39:$B$782,D$226)+'СЕТ СН'!$F$15</f>
        <v>292.68843755</v>
      </c>
      <c r="E256" s="36">
        <f>SUMIFS(СВЦЭМ!$F$39:$F$782,СВЦЭМ!$A$39:$A$782,$A256,СВЦЭМ!$B$39:$B$782,E$226)+'СЕТ СН'!$F$15</f>
        <v>291.79599952000001</v>
      </c>
      <c r="F256" s="36">
        <f>SUMIFS(СВЦЭМ!$F$39:$F$782,СВЦЭМ!$A$39:$A$782,$A256,СВЦЭМ!$B$39:$B$782,F$226)+'СЕТ СН'!$F$15</f>
        <v>290.90518882999999</v>
      </c>
      <c r="G256" s="36">
        <f>SUMIFS(СВЦЭМ!$F$39:$F$782,СВЦЭМ!$A$39:$A$782,$A256,СВЦЭМ!$B$39:$B$782,G$226)+'СЕТ СН'!$F$15</f>
        <v>287.82077756000001</v>
      </c>
      <c r="H256" s="36">
        <f>SUMIFS(СВЦЭМ!$F$39:$F$782,СВЦЭМ!$A$39:$A$782,$A256,СВЦЭМ!$B$39:$B$782,H$226)+'СЕТ СН'!$F$15</f>
        <v>281.83516072999998</v>
      </c>
      <c r="I256" s="36">
        <f>SUMIFS(СВЦЭМ!$F$39:$F$782,СВЦЭМ!$A$39:$A$782,$A256,СВЦЭМ!$B$39:$B$782,I$226)+'СЕТ СН'!$F$15</f>
        <v>283.42410788000001</v>
      </c>
      <c r="J256" s="36">
        <f>SUMIFS(СВЦЭМ!$F$39:$F$782,СВЦЭМ!$A$39:$A$782,$A256,СВЦЭМ!$B$39:$B$782,J$226)+'СЕТ СН'!$F$15</f>
        <v>278.12547638000001</v>
      </c>
      <c r="K256" s="36">
        <f>SUMIFS(СВЦЭМ!$F$39:$F$782,СВЦЭМ!$A$39:$A$782,$A256,СВЦЭМ!$B$39:$B$782,K$226)+'СЕТ СН'!$F$15</f>
        <v>276.04692254000003</v>
      </c>
      <c r="L256" s="36">
        <f>SUMIFS(СВЦЭМ!$F$39:$F$782,СВЦЭМ!$A$39:$A$782,$A256,СВЦЭМ!$B$39:$B$782,L$226)+'СЕТ СН'!$F$15</f>
        <v>278.02881164000001</v>
      </c>
      <c r="M256" s="36">
        <f>SUMIFS(СВЦЭМ!$F$39:$F$782,СВЦЭМ!$A$39:$A$782,$A256,СВЦЭМ!$B$39:$B$782,M$226)+'СЕТ СН'!$F$15</f>
        <v>280.96515713000002</v>
      </c>
      <c r="N256" s="36">
        <f>SUMIFS(СВЦЭМ!$F$39:$F$782,СВЦЭМ!$A$39:$A$782,$A256,СВЦЭМ!$B$39:$B$782,N$226)+'СЕТ СН'!$F$15</f>
        <v>284.51516428999997</v>
      </c>
      <c r="O256" s="36">
        <f>SUMIFS(СВЦЭМ!$F$39:$F$782,СВЦЭМ!$A$39:$A$782,$A256,СВЦЭМ!$B$39:$B$782,O$226)+'СЕТ СН'!$F$15</f>
        <v>289.14819813999998</v>
      </c>
      <c r="P256" s="36">
        <f>SUMIFS(СВЦЭМ!$F$39:$F$782,СВЦЭМ!$A$39:$A$782,$A256,СВЦЭМ!$B$39:$B$782,P$226)+'СЕТ СН'!$F$15</f>
        <v>290.75908226000001</v>
      </c>
      <c r="Q256" s="36">
        <f>SUMIFS(СВЦЭМ!$F$39:$F$782,СВЦЭМ!$A$39:$A$782,$A256,СВЦЭМ!$B$39:$B$782,Q$226)+'СЕТ СН'!$F$15</f>
        <v>290.68118543999998</v>
      </c>
      <c r="R256" s="36">
        <f>SUMIFS(СВЦЭМ!$F$39:$F$782,СВЦЭМ!$A$39:$A$782,$A256,СВЦЭМ!$B$39:$B$782,R$226)+'СЕТ СН'!$F$15</f>
        <v>285.56580303999999</v>
      </c>
      <c r="S256" s="36">
        <f>SUMIFS(СВЦЭМ!$F$39:$F$782,СВЦЭМ!$A$39:$A$782,$A256,СВЦЭМ!$B$39:$B$782,S$226)+'СЕТ СН'!$F$15</f>
        <v>277.36088229000001</v>
      </c>
      <c r="T256" s="36">
        <f>SUMIFS(СВЦЭМ!$F$39:$F$782,СВЦЭМ!$A$39:$A$782,$A256,СВЦЭМ!$B$39:$B$782,T$226)+'СЕТ СН'!$F$15</f>
        <v>277.48723484999999</v>
      </c>
      <c r="U256" s="36">
        <f>SUMIFS(СВЦЭМ!$F$39:$F$782,СВЦЭМ!$A$39:$A$782,$A256,СВЦЭМ!$B$39:$B$782,U$226)+'СЕТ СН'!$F$15</f>
        <v>278.16806020000001</v>
      </c>
      <c r="V256" s="36">
        <f>SUMIFS(СВЦЭМ!$F$39:$F$782,СВЦЭМ!$A$39:$A$782,$A256,СВЦЭМ!$B$39:$B$782,V$226)+'СЕТ СН'!$F$15</f>
        <v>280.60676703000001</v>
      </c>
      <c r="W256" s="36">
        <f>SUMIFS(СВЦЭМ!$F$39:$F$782,СВЦЭМ!$A$39:$A$782,$A256,СВЦЭМ!$B$39:$B$782,W$226)+'СЕТ СН'!$F$15</f>
        <v>283.94157226999999</v>
      </c>
      <c r="X256" s="36">
        <f>SUMIFS(СВЦЭМ!$F$39:$F$782,СВЦЭМ!$A$39:$A$782,$A256,СВЦЭМ!$B$39:$B$782,X$226)+'СЕТ СН'!$F$15</f>
        <v>288.14594670999998</v>
      </c>
      <c r="Y256" s="36">
        <f>SUMIFS(СВЦЭМ!$F$39:$F$782,СВЦЭМ!$A$39:$A$782,$A256,СВЦЭМ!$B$39:$B$782,Y$226)+'СЕТ СН'!$F$15</f>
        <v>290.76307106000002</v>
      </c>
    </row>
    <row r="257" spans="1:27" ht="15.75" x14ac:dyDescent="0.2">
      <c r="A257" s="35">
        <f t="shared" si="6"/>
        <v>44926</v>
      </c>
      <c r="B257" s="36">
        <f>SUMIFS(СВЦЭМ!$F$39:$F$782,СВЦЭМ!$A$39:$A$782,$A257,СВЦЭМ!$B$39:$B$782,B$226)+'СЕТ СН'!$F$15</f>
        <v>313.17291981</v>
      </c>
      <c r="C257" s="36">
        <f>SUMIFS(СВЦЭМ!$F$39:$F$782,СВЦЭМ!$A$39:$A$782,$A257,СВЦЭМ!$B$39:$B$782,C$226)+'СЕТ СН'!$F$15</f>
        <v>318.96402453000002</v>
      </c>
      <c r="D257" s="36">
        <f>SUMIFS(СВЦЭМ!$F$39:$F$782,СВЦЭМ!$A$39:$A$782,$A257,СВЦЭМ!$B$39:$B$782,D$226)+'СЕТ СН'!$F$15</f>
        <v>328.86073083999997</v>
      </c>
      <c r="E257" s="36">
        <f>SUMIFS(СВЦЭМ!$F$39:$F$782,СВЦЭМ!$A$39:$A$782,$A257,СВЦЭМ!$B$39:$B$782,E$226)+'СЕТ СН'!$F$15</f>
        <v>330.45626729999998</v>
      </c>
      <c r="F257" s="36">
        <f>SUMIFS(СВЦЭМ!$F$39:$F$782,СВЦЭМ!$A$39:$A$782,$A257,СВЦЭМ!$B$39:$B$782,F$226)+'СЕТ СН'!$F$15</f>
        <v>330.08738045000001</v>
      </c>
      <c r="G257" s="36">
        <f>SUMIFS(СВЦЭМ!$F$39:$F$782,СВЦЭМ!$A$39:$A$782,$A257,СВЦЭМ!$B$39:$B$782,G$226)+'СЕТ СН'!$F$15</f>
        <v>327.93455233999998</v>
      </c>
      <c r="H257" s="36">
        <f>SUMIFS(СВЦЭМ!$F$39:$F$782,СВЦЭМ!$A$39:$A$782,$A257,СВЦЭМ!$B$39:$B$782,H$226)+'СЕТ СН'!$F$15</f>
        <v>321.75858837999999</v>
      </c>
      <c r="I257" s="36">
        <f>SUMIFS(СВЦЭМ!$F$39:$F$782,СВЦЭМ!$A$39:$A$782,$A257,СВЦЭМ!$B$39:$B$782,I$226)+'СЕТ СН'!$F$15</f>
        <v>313.05612499</v>
      </c>
      <c r="J257" s="36">
        <f>SUMIFS(СВЦЭМ!$F$39:$F$782,СВЦЭМ!$A$39:$A$782,$A257,СВЦЭМ!$B$39:$B$782,J$226)+'СЕТ СН'!$F$15</f>
        <v>305.04110033000001</v>
      </c>
      <c r="K257" s="36">
        <f>SUMIFS(СВЦЭМ!$F$39:$F$782,СВЦЭМ!$A$39:$A$782,$A257,СВЦЭМ!$B$39:$B$782,K$226)+'СЕТ СН'!$F$15</f>
        <v>303.85828271999998</v>
      </c>
      <c r="L257" s="36">
        <f>SUMIFS(СВЦЭМ!$F$39:$F$782,СВЦЭМ!$A$39:$A$782,$A257,СВЦЭМ!$B$39:$B$782,L$226)+'СЕТ СН'!$F$15</f>
        <v>300.74299100000002</v>
      </c>
      <c r="M257" s="36">
        <f>SUMIFS(СВЦЭМ!$F$39:$F$782,СВЦЭМ!$A$39:$A$782,$A257,СВЦЭМ!$B$39:$B$782,M$226)+'СЕТ СН'!$F$15</f>
        <v>300.39660471000002</v>
      </c>
      <c r="N257" s="36">
        <f>SUMIFS(СВЦЭМ!$F$39:$F$782,СВЦЭМ!$A$39:$A$782,$A257,СВЦЭМ!$B$39:$B$782,N$226)+'СЕТ СН'!$F$15</f>
        <v>304.39988713000002</v>
      </c>
      <c r="O257" s="36">
        <f>SUMIFS(СВЦЭМ!$F$39:$F$782,СВЦЭМ!$A$39:$A$782,$A257,СВЦЭМ!$B$39:$B$782,O$226)+'СЕТ СН'!$F$15</f>
        <v>309.52276952</v>
      </c>
      <c r="P257" s="36">
        <f>SUMIFS(СВЦЭМ!$F$39:$F$782,СВЦЭМ!$A$39:$A$782,$A257,СВЦЭМ!$B$39:$B$782,P$226)+'СЕТ СН'!$F$15</f>
        <v>313.27487418999999</v>
      </c>
      <c r="Q257" s="36">
        <f>SUMIFS(СВЦЭМ!$F$39:$F$782,СВЦЭМ!$A$39:$A$782,$A257,СВЦЭМ!$B$39:$B$782,Q$226)+'СЕТ СН'!$F$15</f>
        <v>313.92017206999998</v>
      </c>
      <c r="R257" s="36">
        <f>SUMIFS(СВЦЭМ!$F$39:$F$782,СВЦЭМ!$A$39:$A$782,$A257,СВЦЭМ!$B$39:$B$782,R$226)+'СЕТ СН'!$F$15</f>
        <v>304.44033854999998</v>
      </c>
      <c r="S257" s="36">
        <f>SUMIFS(СВЦЭМ!$F$39:$F$782,СВЦЭМ!$A$39:$A$782,$A257,СВЦЭМ!$B$39:$B$782,S$226)+'СЕТ СН'!$F$15</f>
        <v>298.24362902000001</v>
      </c>
      <c r="T257" s="36">
        <f>SUMIFS(СВЦЭМ!$F$39:$F$782,СВЦЭМ!$A$39:$A$782,$A257,СВЦЭМ!$B$39:$B$782,T$226)+'СЕТ СН'!$F$15</f>
        <v>296.90022135999999</v>
      </c>
      <c r="U257" s="36">
        <f>SUMIFS(СВЦЭМ!$F$39:$F$782,СВЦЭМ!$A$39:$A$782,$A257,СВЦЭМ!$B$39:$B$782,U$226)+'СЕТ СН'!$F$15</f>
        <v>300.07803503999997</v>
      </c>
      <c r="V257" s="36">
        <f>SUMIFS(СВЦЭМ!$F$39:$F$782,СВЦЭМ!$A$39:$A$782,$A257,СВЦЭМ!$B$39:$B$782,V$226)+'СЕТ СН'!$F$15</f>
        <v>301.15744697999997</v>
      </c>
      <c r="W257" s="36">
        <f>SUMIFS(СВЦЭМ!$F$39:$F$782,СВЦЭМ!$A$39:$A$782,$A257,СВЦЭМ!$B$39:$B$782,W$226)+'СЕТ СН'!$F$15</f>
        <v>307.7999494</v>
      </c>
      <c r="X257" s="36">
        <f>SUMIFS(СВЦЭМ!$F$39:$F$782,СВЦЭМ!$A$39:$A$782,$A257,СВЦЭМ!$B$39:$B$782,X$226)+'СЕТ СН'!$F$15</f>
        <v>308.95968923999999</v>
      </c>
      <c r="Y257" s="36">
        <f>SUMIFS(СВЦЭМ!$F$39:$F$782,СВЦЭМ!$A$39:$A$782,$A257,СВЦЭМ!$B$39:$B$782,Y$226)+'СЕТ СН'!$F$15</f>
        <v>317.84530831000001</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7" t="s">
        <v>7</v>
      </c>
      <c r="B259" s="130" t="s">
        <v>116</v>
      </c>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ht="12.75" hidden="1" customHeight="1" x14ac:dyDescent="0.2">
      <c r="A260" s="128"/>
      <c r="B260" s="133"/>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5"/>
    </row>
    <row r="261" spans="1:27" s="46" customFormat="1" ht="12.75" hidden="1" customHeight="1" x14ac:dyDescent="0.2">
      <c r="A261" s="12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01.12.2022</v>
      </c>
      <c r="B262" s="36">
        <f>SUMIFS(СВЦЭМ!$G$40:$G$783,СВЦЭМ!$A$40:$A$783,$A262,СВЦЭМ!$B$40:$B$783,B$261)+'СЕТ СН'!$F$15</f>
        <v>0</v>
      </c>
      <c r="C262" s="36">
        <f>SUMIFS(СВЦЭМ!$G$40:$G$783,СВЦЭМ!$A$40:$A$783,$A262,СВЦЭМ!$B$40:$B$783,C$261)+'СЕТ СН'!$F$15</f>
        <v>0</v>
      </c>
      <c r="D262" s="36">
        <f>SUMIFS(СВЦЭМ!$G$40:$G$783,СВЦЭМ!$A$40:$A$783,$A262,СВЦЭМ!$B$40:$B$783,D$261)+'СЕТ СН'!$F$15</f>
        <v>0</v>
      </c>
      <c r="E262" s="36">
        <f>SUMIFS(СВЦЭМ!$G$40:$G$783,СВЦЭМ!$A$40:$A$783,$A262,СВЦЭМ!$B$40:$B$783,E$261)+'СЕТ СН'!$F$15</f>
        <v>0</v>
      </c>
      <c r="F262" s="36">
        <f>SUMIFS(СВЦЭМ!$G$40:$G$783,СВЦЭМ!$A$40:$A$783,$A262,СВЦЭМ!$B$40:$B$783,F$261)+'СЕТ СН'!$F$15</f>
        <v>0</v>
      </c>
      <c r="G262" s="36">
        <f>SUMIFS(СВЦЭМ!$G$40:$G$783,СВЦЭМ!$A$40:$A$783,$A262,СВЦЭМ!$B$40:$B$783,G$261)+'СЕТ СН'!$F$15</f>
        <v>0</v>
      </c>
      <c r="H262" s="36">
        <f>SUMIFS(СВЦЭМ!$G$40:$G$783,СВЦЭМ!$A$40:$A$783,$A262,СВЦЭМ!$B$40:$B$783,H$261)+'СЕТ СН'!$F$15</f>
        <v>0</v>
      </c>
      <c r="I262" s="36">
        <f>SUMIFS(СВЦЭМ!$G$40:$G$783,СВЦЭМ!$A$40:$A$783,$A262,СВЦЭМ!$B$40:$B$783,I$261)+'СЕТ СН'!$F$15</f>
        <v>0</v>
      </c>
      <c r="J262" s="36">
        <f>SUMIFS(СВЦЭМ!$G$40:$G$783,СВЦЭМ!$A$40:$A$783,$A262,СВЦЭМ!$B$40:$B$783,J$261)+'СЕТ СН'!$F$15</f>
        <v>0</v>
      </c>
      <c r="K262" s="36">
        <f>SUMIFS(СВЦЭМ!$G$40:$G$783,СВЦЭМ!$A$40:$A$783,$A262,СВЦЭМ!$B$40:$B$783,K$261)+'СЕТ СН'!$F$15</f>
        <v>0</v>
      </c>
      <c r="L262" s="36">
        <f>SUMIFS(СВЦЭМ!$G$40:$G$783,СВЦЭМ!$A$40:$A$783,$A262,СВЦЭМ!$B$40:$B$783,L$261)+'СЕТ СН'!$F$15</f>
        <v>0</v>
      </c>
      <c r="M262" s="36">
        <f>SUMIFS(СВЦЭМ!$G$40:$G$783,СВЦЭМ!$A$40:$A$783,$A262,СВЦЭМ!$B$40:$B$783,M$261)+'СЕТ СН'!$F$15</f>
        <v>0</v>
      </c>
      <c r="N262" s="36">
        <f>SUMIFS(СВЦЭМ!$G$40:$G$783,СВЦЭМ!$A$40:$A$783,$A262,СВЦЭМ!$B$40:$B$783,N$261)+'СЕТ СН'!$F$15</f>
        <v>0</v>
      </c>
      <c r="O262" s="36">
        <f>SUMIFS(СВЦЭМ!$G$40:$G$783,СВЦЭМ!$A$40:$A$783,$A262,СВЦЭМ!$B$40:$B$783,O$261)+'СЕТ СН'!$F$15</f>
        <v>0</v>
      </c>
      <c r="P262" s="36">
        <f>SUMIFS(СВЦЭМ!$G$40:$G$783,СВЦЭМ!$A$40:$A$783,$A262,СВЦЭМ!$B$40:$B$783,P$261)+'СЕТ СН'!$F$15</f>
        <v>0</v>
      </c>
      <c r="Q262" s="36">
        <f>SUMIFS(СВЦЭМ!$G$40:$G$783,СВЦЭМ!$A$40:$A$783,$A262,СВЦЭМ!$B$40:$B$783,Q$261)+'СЕТ СН'!$F$15</f>
        <v>0</v>
      </c>
      <c r="R262" s="36">
        <f>SUMIFS(СВЦЭМ!$G$40:$G$783,СВЦЭМ!$A$40:$A$783,$A262,СВЦЭМ!$B$40:$B$783,R$261)+'СЕТ СН'!$F$15</f>
        <v>0</v>
      </c>
      <c r="S262" s="36">
        <f>SUMIFS(СВЦЭМ!$G$40:$G$783,СВЦЭМ!$A$40:$A$783,$A262,СВЦЭМ!$B$40:$B$783,S$261)+'СЕТ СН'!$F$15</f>
        <v>0</v>
      </c>
      <c r="T262" s="36">
        <f>SUMIFS(СВЦЭМ!$G$40:$G$783,СВЦЭМ!$A$40:$A$783,$A262,СВЦЭМ!$B$40:$B$783,T$261)+'СЕТ СН'!$F$15</f>
        <v>0</v>
      </c>
      <c r="U262" s="36">
        <f>SUMIFS(СВЦЭМ!$G$40:$G$783,СВЦЭМ!$A$40:$A$783,$A262,СВЦЭМ!$B$40:$B$783,U$261)+'СЕТ СН'!$F$15</f>
        <v>0</v>
      </c>
      <c r="V262" s="36">
        <f>SUMIFS(СВЦЭМ!$G$40:$G$783,СВЦЭМ!$A$40:$A$783,$A262,СВЦЭМ!$B$40:$B$783,V$261)+'СЕТ СН'!$F$15</f>
        <v>0</v>
      </c>
      <c r="W262" s="36">
        <f>SUMIFS(СВЦЭМ!$G$40:$G$783,СВЦЭМ!$A$40:$A$783,$A262,СВЦЭМ!$B$40:$B$783,W$261)+'СЕТ СН'!$F$15</f>
        <v>0</v>
      </c>
      <c r="X262" s="36">
        <f>SUMIFS(СВЦЭМ!$G$40:$G$783,СВЦЭМ!$A$40:$A$783,$A262,СВЦЭМ!$B$40:$B$783,X$261)+'СЕТ СН'!$F$15</f>
        <v>0</v>
      </c>
      <c r="Y262" s="36">
        <f>SUMIFS(СВЦЭМ!$G$40:$G$783,СВЦЭМ!$A$40:$A$783,$A262,СВЦЭМ!$B$40:$B$783,Y$261)+'СЕТ СН'!$F$15</f>
        <v>0</v>
      </c>
      <c r="AA262" s="45"/>
    </row>
    <row r="263" spans="1:27" ht="15.75" hidden="1" x14ac:dyDescent="0.2">
      <c r="A263" s="35">
        <f>A262+1</f>
        <v>44897</v>
      </c>
      <c r="B263" s="36">
        <f>SUMIFS(СВЦЭМ!$G$40:$G$783,СВЦЭМ!$A$40:$A$783,$A263,СВЦЭМ!$B$40:$B$783,B$261)+'СЕТ СН'!$F$15</f>
        <v>0</v>
      </c>
      <c r="C263" s="36">
        <f>SUMIFS(СВЦЭМ!$G$40:$G$783,СВЦЭМ!$A$40:$A$783,$A263,СВЦЭМ!$B$40:$B$783,C$261)+'СЕТ СН'!$F$15</f>
        <v>0</v>
      </c>
      <c r="D263" s="36">
        <f>SUMIFS(СВЦЭМ!$G$40:$G$783,СВЦЭМ!$A$40:$A$783,$A263,СВЦЭМ!$B$40:$B$783,D$261)+'СЕТ СН'!$F$15</f>
        <v>0</v>
      </c>
      <c r="E263" s="36">
        <f>SUMIFS(СВЦЭМ!$G$40:$G$783,СВЦЭМ!$A$40:$A$783,$A263,СВЦЭМ!$B$40:$B$783,E$261)+'СЕТ СН'!$F$15</f>
        <v>0</v>
      </c>
      <c r="F263" s="36">
        <f>SUMIFS(СВЦЭМ!$G$40:$G$783,СВЦЭМ!$A$40:$A$783,$A263,СВЦЭМ!$B$40:$B$783,F$261)+'СЕТ СН'!$F$15</f>
        <v>0</v>
      </c>
      <c r="G263" s="36">
        <f>SUMIFS(СВЦЭМ!$G$40:$G$783,СВЦЭМ!$A$40:$A$783,$A263,СВЦЭМ!$B$40:$B$783,G$261)+'СЕТ СН'!$F$15</f>
        <v>0</v>
      </c>
      <c r="H263" s="36">
        <f>SUMIFS(СВЦЭМ!$G$40:$G$783,СВЦЭМ!$A$40:$A$783,$A263,СВЦЭМ!$B$40:$B$783,H$261)+'СЕТ СН'!$F$15</f>
        <v>0</v>
      </c>
      <c r="I263" s="36">
        <f>SUMIFS(СВЦЭМ!$G$40:$G$783,СВЦЭМ!$A$40:$A$783,$A263,СВЦЭМ!$B$40:$B$783,I$261)+'СЕТ СН'!$F$15</f>
        <v>0</v>
      </c>
      <c r="J263" s="36">
        <f>SUMIFS(СВЦЭМ!$G$40:$G$783,СВЦЭМ!$A$40:$A$783,$A263,СВЦЭМ!$B$40:$B$783,J$261)+'СЕТ СН'!$F$15</f>
        <v>0</v>
      </c>
      <c r="K263" s="36">
        <f>SUMIFS(СВЦЭМ!$G$40:$G$783,СВЦЭМ!$A$40:$A$783,$A263,СВЦЭМ!$B$40:$B$783,K$261)+'СЕТ СН'!$F$15</f>
        <v>0</v>
      </c>
      <c r="L263" s="36">
        <f>SUMIFS(СВЦЭМ!$G$40:$G$783,СВЦЭМ!$A$40:$A$783,$A263,СВЦЭМ!$B$40:$B$783,L$261)+'СЕТ СН'!$F$15</f>
        <v>0</v>
      </c>
      <c r="M263" s="36">
        <f>SUMIFS(СВЦЭМ!$G$40:$G$783,СВЦЭМ!$A$40:$A$783,$A263,СВЦЭМ!$B$40:$B$783,M$261)+'СЕТ СН'!$F$15</f>
        <v>0</v>
      </c>
      <c r="N263" s="36">
        <f>SUMIFS(СВЦЭМ!$G$40:$G$783,СВЦЭМ!$A$40:$A$783,$A263,СВЦЭМ!$B$40:$B$783,N$261)+'СЕТ СН'!$F$15</f>
        <v>0</v>
      </c>
      <c r="O263" s="36">
        <f>SUMIFS(СВЦЭМ!$G$40:$G$783,СВЦЭМ!$A$40:$A$783,$A263,СВЦЭМ!$B$40:$B$783,O$261)+'СЕТ СН'!$F$15</f>
        <v>0</v>
      </c>
      <c r="P263" s="36">
        <f>SUMIFS(СВЦЭМ!$G$40:$G$783,СВЦЭМ!$A$40:$A$783,$A263,СВЦЭМ!$B$40:$B$783,P$261)+'СЕТ СН'!$F$15</f>
        <v>0</v>
      </c>
      <c r="Q263" s="36">
        <f>SUMIFS(СВЦЭМ!$G$40:$G$783,СВЦЭМ!$A$40:$A$783,$A263,СВЦЭМ!$B$40:$B$783,Q$261)+'СЕТ СН'!$F$15</f>
        <v>0</v>
      </c>
      <c r="R263" s="36">
        <f>SUMIFS(СВЦЭМ!$G$40:$G$783,СВЦЭМ!$A$40:$A$783,$A263,СВЦЭМ!$B$40:$B$783,R$261)+'СЕТ СН'!$F$15</f>
        <v>0</v>
      </c>
      <c r="S263" s="36">
        <f>SUMIFS(СВЦЭМ!$G$40:$G$783,СВЦЭМ!$A$40:$A$783,$A263,СВЦЭМ!$B$40:$B$783,S$261)+'СЕТ СН'!$F$15</f>
        <v>0</v>
      </c>
      <c r="T263" s="36">
        <f>SUMIFS(СВЦЭМ!$G$40:$G$783,СВЦЭМ!$A$40:$A$783,$A263,СВЦЭМ!$B$40:$B$783,T$261)+'СЕТ СН'!$F$15</f>
        <v>0</v>
      </c>
      <c r="U263" s="36">
        <f>SUMIFS(СВЦЭМ!$G$40:$G$783,СВЦЭМ!$A$40:$A$783,$A263,СВЦЭМ!$B$40:$B$783,U$261)+'СЕТ СН'!$F$15</f>
        <v>0</v>
      </c>
      <c r="V263" s="36">
        <f>SUMIFS(СВЦЭМ!$G$40:$G$783,СВЦЭМ!$A$40:$A$783,$A263,СВЦЭМ!$B$40:$B$783,V$261)+'СЕТ СН'!$F$15</f>
        <v>0</v>
      </c>
      <c r="W263" s="36">
        <f>SUMIFS(СВЦЭМ!$G$40:$G$783,СВЦЭМ!$A$40:$A$783,$A263,СВЦЭМ!$B$40:$B$783,W$261)+'СЕТ СН'!$F$15</f>
        <v>0</v>
      </c>
      <c r="X263" s="36">
        <f>SUMIFS(СВЦЭМ!$G$40:$G$783,СВЦЭМ!$A$40:$A$783,$A263,СВЦЭМ!$B$40:$B$783,X$261)+'СЕТ СН'!$F$15</f>
        <v>0</v>
      </c>
      <c r="Y263" s="36">
        <f>SUMIFS(СВЦЭМ!$G$40:$G$783,СВЦЭМ!$A$40:$A$783,$A263,СВЦЭМ!$B$40:$B$783,Y$261)+'СЕТ СН'!$F$15</f>
        <v>0</v>
      </c>
    </row>
    <row r="264" spans="1:27" ht="15.75" hidden="1" x14ac:dyDescent="0.2">
      <c r="A264" s="35">
        <f t="shared" ref="A264:A292" si="7">A263+1</f>
        <v>44898</v>
      </c>
      <c r="B264" s="36">
        <f>SUMIFS(СВЦЭМ!$G$40:$G$783,СВЦЭМ!$A$40:$A$783,$A264,СВЦЭМ!$B$40:$B$783,B$261)+'СЕТ СН'!$F$15</f>
        <v>0</v>
      </c>
      <c r="C264" s="36">
        <f>SUMIFS(СВЦЭМ!$G$40:$G$783,СВЦЭМ!$A$40:$A$783,$A264,СВЦЭМ!$B$40:$B$783,C$261)+'СЕТ СН'!$F$15</f>
        <v>0</v>
      </c>
      <c r="D264" s="36">
        <f>SUMIFS(СВЦЭМ!$G$40:$G$783,СВЦЭМ!$A$40:$A$783,$A264,СВЦЭМ!$B$40:$B$783,D$261)+'СЕТ СН'!$F$15</f>
        <v>0</v>
      </c>
      <c r="E264" s="36">
        <f>SUMIFS(СВЦЭМ!$G$40:$G$783,СВЦЭМ!$A$40:$A$783,$A264,СВЦЭМ!$B$40:$B$783,E$261)+'СЕТ СН'!$F$15</f>
        <v>0</v>
      </c>
      <c r="F264" s="36">
        <f>SUMIFS(СВЦЭМ!$G$40:$G$783,СВЦЭМ!$A$40:$A$783,$A264,СВЦЭМ!$B$40:$B$783,F$261)+'СЕТ СН'!$F$15</f>
        <v>0</v>
      </c>
      <c r="G264" s="36">
        <f>SUMIFS(СВЦЭМ!$G$40:$G$783,СВЦЭМ!$A$40:$A$783,$A264,СВЦЭМ!$B$40:$B$783,G$261)+'СЕТ СН'!$F$15</f>
        <v>0</v>
      </c>
      <c r="H264" s="36">
        <f>SUMIFS(СВЦЭМ!$G$40:$G$783,СВЦЭМ!$A$40:$A$783,$A264,СВЦЭМ!$B$40:$B$783,H$261)+'СЕТ СН'!$F$15</f>
        <v>0</v>
      </c>
      <c r="I264" s="36">
        <f>SUMIFS(СВЦЭМ!$G$40:$G$783,СВЦЭМ!$A$40:$A$783,$A264,СВЦЭМ!$B$40:$B$783,I$261)+'СЕТ СН'!$F$15</f>
        <v>0</v>
      </c>
      <c r="J264" s="36">
        <f>SUMIFS(СВЦЭМ!$G$40:$G$783,СВЦЭМ!$A$40:$A$783,$A264,СВЦЭМ!$B$40:$B$783,J$261)+'СЕТ СН'!$F$15</f>
        <v>0</v>
      </c>
      <c r="K264" s="36">
        <f>SUMIFS(СВЦЭМ!$G$40:$G$783,СВЦЭМ!$A$40:$A$783,$A264,СВЦЭМ!$B$40:$B$783,K$261)+'СЕТ СН'!$F$15</f>
        <v>0</v>
      </c>
      <c r="L264" s="36">
        <f>SUMIFS(СВЦЭМ!$G$40:$G$783,СВЦЭМ!$A$40:$A$783,$A264,СВЦЭМ!$B$40:$B$783,L$261)+'СЕТ СН'!$F$15</f>
        <v>0</v>
      </c>
      <c r="M264" s="36">
        <f>SUMIFS(СВЦЭМ!$G$40:$G$783,СВЦЭМ!$A$40:$A$783,$A264,СВЦЭМ!$B$40:$B$783,M$261)+'СЕТ СН'!$F$15</f>
        <v>0</v>
      </c>
      <c r="N264" s="36">
        <f>SUMIFS(СВЦЭМ!$G$40:$G$783,СВЦЭМ!$A$40:$A$783,$A264,СВЦЭМ!$B$40:$B$783,N$261)+'СЕТ СН'!$F$15</f>
        <v>0</v>
      </c>
      <c r="O264" s="36">
        <f>SUMIFS(СВЦЭМ!$G$40:$G$783,СВЦЭМ!$A$40:$A$783,$A264,СВЦЭМ!$B$40:$B$783,O$261)+'СЕТ СН'!$F$15</f>
        <v>0</v>
      </c>
      <c r="P264" s="36">
        <f>SUMIFS(СВЦЭМ!$G$40:$G$783,СВЦЭМ!$A$40:$A$783,$A264,СВЦЭМ!$B$40:$B$783,P$261)+'СЕТ СН'!$F$15</f>
        <v>0</v>
      </c>
      <c r="Q264" s="36">
        <f>SUMIFS(СВЦЭМ!$G$40:$G$783,СВЦЭМ!$A$40:$A$783,$A264,СВЦЭМ!$B$40:$B$783,Q$261)+'СЕТ СН'!$F$15</f>
        <v>0</v>
      </c>
      <c r="R264" s="36">
        <f>SUMIFS(СВЦЭМ!$G$40:$G$783,СВЦЭМ!$A$40:$A$783,$A264,СВЦЭМ!$B$40:$B$783,R$261)+'СЕТ СН'!$F$15</f>
        <v>0</v>
      </c>
      <c r="S264" s="36">
        <f>SUMIFS(СВЦЭМ!$G$40:$G$783,СВЦЭМ!$A$40:$A$783,$A264,СВЦЭМ!$B$40:$B$783,S$261)+'СЕТ СН'!$F$15</f>
        <v>0</v>
      </c>
      <c r="T264" s="36">
        <f>SUMIFS(СВЦЭМ!$G$40:$G$783,СВЦЭМ!$A$40:$A$783,$A264,СВЦЭМ!$B$40:$B$783,T$261)+'СЕТ СН'!$F$15</f>
        <v>0</v>
      </c>
      <c r="U264" s="36">
        <f>SUMIFS(СВЦЭМ!$G$40:$G$783,СВЦЭМ!$A$40:$A$783,$A264,СВЦЭМ!$B$40:$B$783,U$261)+'СЕТ СН'!$F$15</f>
        <v>0</v>
      </c>
      <c r="V264" s="36">
        <f>SUMIFS(СВЦЭМ!$G$40:$G$783,СВЦЭМ!$A$40:$A$783,$A264,СВЦЭМ!$B$40:$B$783,V$261)+'СЕТ СН'!$F$15</f>
        <v>0</v>
      </c>
      <c r="W264" s="36">
        <f>SUMIFS(СВЦЭМ!$G$40:$G$783,СВЦЭМ!$A$40:$A$783,$A264,СВЦЭМ!$B$40:$B$783,W$261)+'СЕТ СН'!$F$15</f>
        <v>0</v>
      </c>
      <c r="X264" s="36">
        <f>SUMIFS(СВЦЭМ!$G$40:$G$783,СВЦЭМ!$A$40:$A$783,$A264,СВЦЭМ!$B$40:$B$783,X$261)+'СЕТ СН'!$F$15</f>
        <v>0</v>
      </c>
      <c r="Y264" s="36">
        <f>SUMIFS(СВЦЭМ!$G$40:$G$783,СВЦЭМ!$A$40:$A$783,$A264,СВЦЭМ!$B$40:$B$783,Y$261)+'СЕТ СН'!$F$15</f>
        <v>0</v>
      </c>
    </row>
    <row r="265" spans="1:27" ht="15.75" hidden="1" x14ac:dyDescent="0.2">
      <c r="A265" s="35">
        <f t="shared" si="7"/>
        <v>44899</v>
      </c>
      <c r="B265" s="36">
        <f>SUMIFS(СВЦЭМ!$G$40:$G$783,СВЦЭМ!$A$40:$A$783,$A265,СВЦЭМ!$B$40:$B$783,B$261)+'СЕТ СН'!$F$15</f>
        <v>0</v>
      </c>
      <c r="C265" s="36">
        <f>SUMIFS(СВЦЭМ!$G$40:$G$783,СВЦЭМ!$A$40:$A$783,$A265,СВЦЭМ!$B$40:$B$783,C$261)+'СЕТ СН'!$F$15</f>
        <v>0</v>
      </c>
      <c r="D265" s="36">
        <f>SUMIFS(СВЦЭМ!$G$40:$G$783,СВЦЭМ!$A$40:$A$783,$A265,СВЦЭМ!$B$40:$B$783,D$261)+'СЕТ СН'!$F$15</f>
        <v>0</v>
      </c>
      <c r="E265" s="36">
        <f>SUMIFS(СВЦЭМ!$G$40:$G$783,СВЦЭМ!$A$40:$A$783,$A265,СВЦЭМ!$B$40:$B$783,E$261)+'СЕТ СН'!$F$15</f>
        <v>0</v>
      </c>
      <c r="F265" s="36">
        <f>SUMIFS(СВЦЭМ!$G$40:$G$783,СВЦЭМ!$A$40:$A$783,$A265,СВЦЭМ!$B$40:$B$783,F$261)+'СЕТ СН'!$F$15</f>
        <v>0</v>
      </c>
      <c r="G265" s="36">
        <f>SUMIFS(СВЦЭМ!$G$40:$G$783,СВЦЭМ!$A$40:$A$783,$A265,СВЦЭМ!$B$40:$B$783,G$261)+'СЕТ СН'!$F$15</f>
        <v>0</v>
      </c>
      <c r="H265" s="36">
        <f>SUMIFS(СВЦЭМ!$G$40:$G$783,СВЦЭМ!$A$40:$A$783,$A265,СВЦЭМ!$B$40:$B$783,H$261)+'СЕТ СН'!$F$15</f>
        <v>0</v>
      </c>
      <c r="I265" s="36">
        <f>SUMIFS(СВЦЭМ!$G$40:$G$783,СВЦЭМ!$A$40:$A$783,$A265,СВЦЭМ!$B$40:$B$783,I$261)+'СЕТ СН'!$F$15</f>
        <v>0</v>
      </c>
      <c r="J265" s="36">
        <f>SUMIFS(СВЦЭМ!$G$40:$G$783,СВЦЭМ!$A$40:$A$783,$A265,СВЦЭМ!$B$40:$B$783,J$261)+'СЕТ СН'!$F$15</f>
        <v>0</v>
      </c>
      <c r="K265" s="36">
        <f>SUMIFS(СВЦЭМ!$G$40:$G$783,СВЦЭМ!$A$40:$A$783,$A265,СВЦЭМ!$B$40:$B$783,K$261)+'СЕТ СН'!$F$15</f>
        <v>0</v>
      </c>
      <c r="L265" s="36">
        <f>SUMIFS(СВЦЭМ!$G$40:$G$783,СВЦЭМ!$A$40:$A$783,$A265,СВЦЭМ!$B$40:$B$783,L$261)+'СЕТ СН'!$F$15</f>
        <v>0</v>
      </c>
      <c r="M265" s="36">
        <f>SUMIFS(СВЦЭМ!$G$40:$G$783,СВЦЭМ!$A$40:$A$783,$A265,СВЦЭМ!$B$40:$B$783,M$261)+'СЕТ СН'!$F$15</f>
        <v>0</v>
      </c>
      <c r="N265" s="36">
        <f>SUMIFS(СВЦЭМ!$G$40:$G$783,СВЦЭМ!$A$40:$A$783,$A265,СВЦЭМ!$B$40:$B$783,N$261)+'СЕТ СН'!$F$15</f>
        <v>0</v>
      </c>
      <c r="O265" s="36">
        <f>SUMIFS(СВЦЭМ!$G$40:$G$783,СВЦЭМ!$A$40:$A$783,$A265,СВЦЭМ!$B$40:$B$783,O$261)+'СЕТ СН'!$F$15</f>
        <v>0</v>
      </c>
      <c r="P265" s="36">
        <f>SUMIFS(СВЦЭМ!$G$40:$G$783,СВЦЭМ!$A$40:$A$783,$A265,СВЦЭМ!$B$40:$B$783,P$261)+'СЕТ СН'!$F$15</f>
        <v>0</v>
      </c>
      <c r="Q265" s="36">
        <f>SUMIFS(СВЦЭМ!$G$40:$G$783,СВЦЭМ!$A$40:$A$783,$A265,СВЦЭМ!$B$40:$B$783,Q$261)+'СЕТ СН'!$F$15</f>
        <v>0</v>
      </c>
      <c r="R265" s="36">
        <f>SUMIFS(СВЦЭМ!$G$40:$G$783,СВЦЭМ!$A$40:$A$783,$A265,СВЦЭМ!$B$40:$B$783,R$261)+'СЕТ СН'!$F$15</f>
        <v>0</v>
      </c>
      <c r="S265" s="36">
        <f>SUMIFS(СВЦЭМ!$G$40:$G$783,СВЦЭМ!$A$40:$A$783,$A265,СВЦЭМ!$B$40:$B$783,S$261)+'СЕТ СН'!$F$15</f>
        <v>0</v>
      </c>
      <c r="T265" s="36">
        <f>SUMIFS(СВЦЭМ!$G$40:$G$783,СВЦЭМ!$A$40:$A$783,$A265,СВЦЭМ!$B$40:$B$783,T$261)+'СЕТ СН'!$F$15</f>
        <v>0</v>
      </c>
      <c r="U265" s="36">
        <f>SUMIFS(СВЦЭМ!$G$40:$G$783,СВЦЭМ!$A$40:$A$783,$A265,СВЦЭМ!$B$40:$B$783,U$261)+'СЕТ СН'!$F$15</f>
        <v>0</v>
      </c>
      <c r="V265" s="36">
        <f>SUMIFS(СВЦЭМ!$G$40:$G$783,СВЦЭМ!$A$40:$A$783,$A265,СВЦЭМ!$B$40:$B$783,V$261)+'СЕТ СН'!$F$15</f>
        <v>0</v>
      </c>
      <c r="W265" s="36">
        <f>SUMIFS(СВЦЭМ!$G$40:$G$783,СВЦЭМ!$A$40:$A$783,$A265,СВЦЭМ!$B$40:$B$783,W$261)+'СЕТ СН'!$F$15</f>
        <v>0</v>
      </c>
      <c r="X265" s="36">
        <f>SUMIFS(СВЦЭМ!$G$40:$G$783,СВЦЭМ!$A$40:$A$783,$A265,СВЦЭМ!$B$40:$B$783,X$261)+'СЕТ СН'!$F$15</f>
        <v>0</v>
      </c>
      <c r="Y265" s="36">
        <f>SUMIFS(СВЦЭМ!$G$40:$G$783,СВЦЭМ!$A$40:$A$783,$A265,СВЦЭМ!$B$40:$B$783,Y$261)+'СЕТ СН'!$F$15</f>
        <v>0</v>
      </c>
    </row>
    <row r="266" spans="1:27" ht="15.75" hidden="1" x14ac:dyDescent="0.2">
      <c r="A266" s="35">
        <f t="shared" si="7"/>
        <v>44900</v>
      </c>
      <c r="B266" s="36">
        <f>SUMIFS(СВЦЭМ!$G$40:$G$783,СВЦЭМ!$A$40:$A$783,$A266,СВЦЭМ!$B$40:$B$783,B$261)+'СЕТ СН'!$F$15</f>
        <v>0</v>
      </c>
      <c r="C266" s="36">
        <f>SUMIFS(СВЦЭМ!$G$40:$G$783,СВЦЭМ!$A$40:$A$783,$A266,СВЦЭМ!$B$40:$B$783,C$261)+'СЕТ СН'!$F$15</f>
        <v>0</v>
      </c>
      <c r="D266" s="36">
        <f>SUMIFS(СВЦЭМ!$G$40:$G$783,СВЦЭМ!$A$40:$A$783,$A266,СВЦЭМ!$B$40:$B$783,D$261)+'СЕТ СН'!$F$15</f>
        <v>0</v>
      </c>
      <c r="E266" s="36">
        <f>SUMIFS(СВЦЭМ!$G$40:$G$783,СВЦЭМ!$A$40:$A$783,$A266,СВЦЭМ!$B$40:$B$783,E$261)+'СЕТ СН'!$F$15</f>
        <v>0</v>
      </c>
      <c r="F266" s="36">
        <f>SUMIFS(СВЦЭМ!$G$40:$G$783,СВЦЭМ!$A$40:$A$783,$A266,СВЦЭМ!$B$40:$B$783,F$261)+'СЕТ СН'!$F$15</f>
        <v>0</v>
      </c>
      <c r="G266" s="36">
        <f>SUMIFS(СВЦЭМ!$G$40:$G$783,СВЦЭМ!$A$40:$A$783,$A266,СВЦЭМ!$B$40:$B$783,G$261)+'СЕТ СН'!$F$15</f>
        <v>0</v>
      </c>
      <c r="H266" s="36">
        <f>SUMIFS(СВЦЭМ!$G$40:$G$783,СВЦЭМ!$A$40:$A$783,$A266,СВЦЭМ!$B$40:$B$783,H$261)+'СЕТ СН'!$F$15</f>
        <v>0</v>
      </c>
      <c r="I266" s="36">
        <f>SUMIFS(СВЦЭМ!$G$40:$G$783,СВЦЭМ!$A$40:$A$783,$A266,СВЦЭМ!$B$40:$B$783,I$261)+'СЕТ СН'!$F$15</f>
        <v>0</v>
      </c>
      <c r="J266" s="36">
        <f>SUMIFS(СВЦЭМ!$G$40:$G$783,СВЦЭМ!$A$40:$A$783,$A266,СВЦЭМ!$B$40:$B$783,J$261)+'СЕТ СН'!$F$15</f>
        <v>0</v>
      </c>
      <c r="K266" s="36">
        <f>SUMIFS(СВЦЭМ!$G$40:$G$783,СВЦЭМ!$A$40:$A$783,$A266,СВЦЭМ!$B$40:$B$783,K$261)+'СЕТ СН'!$F$15</f>
        <v>0</v>
      </c>
      <c r="L266" s="36">
        <f>SUMIFS(СВЦЭМ!$G$40:$G$783,СВЦЭМ!$A$40:$A$783,$A266,СВЦЭМ!$B$40:$B$783,L$261)+'СЕТ СН'!$F$15</f>
        <v>0</v>
      </c>
      <c r="M266" s="36">
        <f>SUMIFS(СВЦЭМ!$G$40:$G$783,СВЦЭМ!$A$40:$A$783,$A266,СВЦЭМ!$B$40:$B$783,M$261)+'СЕТ СН'!$F$15</f>
        <v>0</v>
      </c>
      <c r="N266" s="36">
        <f>SUMIFS(СВЦЭМ!$G$40:$G$783,СВЦЭМ!$A$40:$A$783,$A266,СВЦЭМ!$B$40:$B$783,N$261)+'СЕТ СН'!$F$15</f>
        <v>0</v>
      </c>
      <c r="O266" s="36">
        <f>SUMIFS(СВЦЭМ!$G$40:$G$783,СВЦЭМ!$A$40:$A$783,$A266,СВЦЭМ!$B$40:$B$783,O$261)+'СЕТ СН'!$F$15</f>
        <v>0</v>
      </c>
      <c r="P266" s="36">
        <f>SUMIFS(СВЦЭМ!$G$40:$G$783,СВЦЭМ!$A$40:$A$783,$A266,СВЦЭМ!$B$40:$B$783,P$261)+'СЕТ СН'!$F$15</f>
        <v>0</v>
      </c>
      <c r="Q266" s="36">
        <f>SUMIFS(СВЦЭМ!$G$40:$G$783,СВЦЭМ!$A$40:$A$783,$A266,СВЦЭМ!$B$40:$B$783,Q$261)+'СЕТ СН'!$F$15</f>
        <v>0</v>
      </c>
      <c r="R266" s="36">
        <f>SUMIFS(СВЦЭМ!$G$40:$G$783,СВЦЭМ!$A$40:$A$783,$A266,СВЦЭМ!$B$40:$B$783,R$261)+'СЕТ СН'!$F$15</f>
        <v>0</v>
      </c>
      <c r="S266" s="36">
        <f>SUMIFS(СВЦЭМ!$G$40:$G$783,СВЦЭМ!$A$40:$A$783,$A266,СВЦЭМ!$B$40:$B$783,S$261)+'СЕТ СН'!$F$15</f>
        <v>0</v>
      </c>
      <c r="T266" s="36">
        <f>SUMIFS(СВЦЭМ!$G$40:$G$783,СВЦЭМ!$A$40:$A$783,$A266,СВЦЭМ!$B$40:$B$783,T$261)+'СЕТ СН'!$F$15</f>
        <v>0</v>
      </c>
      <c r="U266" s="36">
        <f>SUMIFS(СВЦЭМ!$G$40:$G$783,СВЦЭМ!$A$40:$A$783,$A266,СВЦЭМ!$B$40:$B$783,U$261)+'СЕТ СН'!$F$15</f>
        <v>0</v>
      </c>
      <c r="V266" s="36">
        <f>SUMIFS(СВЦЭМ!$G$40:$G$783,СВЦЭМ!$A$40:$A$783,$A266,СВЦЭМ!$B$40:$B$783,V$261)+'СЕТ СН'!$F$15</f>
        <v>0</v>
      </c>
      <c r="W266" s="36">
        <f>SUMIFS(СВЦЭМ!$G$40:$G$783,СВЦЭМ!$A$40:$A$783,$A266,СВЦЭМ!$B$40:$B$783,W$261)+'СЕТ СН'!$F$15</f>
        <v>0</v>
      </c>
      <c r="X266" s="36">
        <f>SUMIFS(СВЦЭМ!$G$40:$G$783,СВЦЭМ!$A$40:$A$783,$A266,СВЦЭМ!$B$40:$B$783,X$261)+'СЕТ СН'!$F$15</f>
        <v>0</v>
      </c>
      <c r="Y266" s="36">
        <f>SUMIFS(СВЦЭМ!$G$40:$G$783,СВЦЭМ!$A$40:$A$783,$A266,СВЦЭМ!$B$40:$B$783,Y$261)+'СЕТ СН'!$F$15</f>
        <v>0</v>
      </c>
    </row>
    <row r="267" spans="1:27" ht="15.75" hidden="1" x14ac:dyDescent="0.2">
      <c r="A267" s="35">
        <f t="shared" si="7"/>
        <v>44901</v>
      </c>
      <c r="B267" s="36">
        <f>SUMIFS(СВЦЭМ!$G$40:$G$783,СВЦЭМ!$A$40:$A$783,$A267,СВЦЭМ!$B$40:$B$783,B$261)+'СЕТ СН'!$F$15</f>
        <v>0</v>
      </c>
      <c r="C267" s="36">
        <f>SUMIFS(СВЦЭМ!$G$40:$G$783,СВЦЭМ!$A$40:$A$783,$A267,СВЦЭМ!$B$40:$B$783,C$261)+'СЕТ СН'!$F$15</f>
        <v>0</v>
      </c>
      <c r="D267" s="36">
        <f>SUMIFS(СВЦЭМ!$G$40:$G$783,СВЦЭМ!$A$40:$A$783,$A267,СВЦЭМ!$B$40:$B$783,D$261)+'СЕТ СН'!$F$15</f>
        <v>0</v>
      </c>
      <c r="E267" s="36">
        <f>SUMIFS(СВЦЭМ!$G$40:$G$783,СВЦЭМ!$A$40:$A$783,$A267,СВЦЭМ!$B$40:$B$783,E$261)+'СЕТ СН'!$F$15</f>
        <v>0</v>
      </c>
      <c r="F267" s="36">
        <f>SUMIFS(СВЦЭМ!$G$40:$G$783,СВЦЭМ!$A$40:$A$783,$A267,СВЦЭМ!$B$40:$B$783,F$261)+'СЕТ СН'!$F$15</f>
        <v>0</v>
      </c>
      <c r="G267" s="36">
        <f>SUMIFS(СВЦЭМ!$G$40:$G$783,СВЦЭМ!$A$40:$A$783,$A267,СВЦЭМ!$B$40:$B$783,G$261)+'СЕТ СН'!$F$15</f>
        <v>0</v>
      </c>
      <c r="H267" s="36">
        <f>SUMIFS(СВЦЭМ!$G$40:$G$783,СВЦЭМ!$A$40:$A$783,$A267,СВЦЭМ!$B$40:$B$783,H$261)+'СЕТ СН'!$F$15</f>
        <v>0</v>
      </c>
      <c r="I267" s="36">
        <f>SUMIFS(СВЦЭМ!$G$40:$G$783,СВЦЭМ!$A$40:$A$783,$A267,СВЦЭМ!$B$40:$B$783,I$261)+'СЕТ СН'!$F$15</f>
        <v>0</v>
      </c>
      <c r="J267" s="36">
        <f>SUMIFS(СВЦЭМ!$G$40:$G$783,СВЦЭМ!$A$40:$A$783,$A267,СВЦЭМ!$B$40:$B$783,J$261)+'СЕТ СН'!$F$15</f>
        <v>0</v>
      </c>
      <c r="K267" s="36">
        <f>SUMIFS(СВЦЭМ!$G$40:$G$783,СВЦЭМ!$A$40:$A$783,$A267,СВЦЭМ!$B$40:$B$783,K$261)+'СЕТ СН'!$F$15</f>
        <v>0</v>
      </c>
      <c r="L267" s="36">
        <f>SUMIFS(СВЦЭМ!$G$40:$G$783,СВЦЭМ!$A$40:$A$783,$A267,СВЦЭМ!$B$40:$B$783,L$261)+'СЕТ СН'!$F$15</f>
        <v>0</v>
      </c>
      <c r="M267" s="36">
        <f>SUMIFS(СВЦЭМ!$G$40:$G$783,СВЦЭМ!$A$40:$A$783,$A267,СВЦЭМ!$B$40:$B$783,M$261)+'СЕТ СН'!$F$15</f>
        <v>0</v>
      </c>
      <c r="N267" s="36">
        <f>SUMIFS(СВЦЭМ!$G$40:$G$783,СВЦЭМ!$A$40:$A$783,$A267,СВЦЭМ!$B$40:$B$783,N$261)+'СЕТ СН'!$F$15</f>
        <v>0</v>
      </c>
      <c r="O267" s="36">
        <f>SUMIFS(СВЦЭМ!$G$40:$G$783,СВЦЭМ!$A$40:$A$783,$A267,СВЦЭМ!$B$40:$B$783,O$261)+'СЕТ СН'!$F$15</f>
        <v>0</v>
      </c>
      <c r="P267" s="36">
        <f>SUMIFS(СВЦЭМ!$G$40:$G$783,СВЦЭМ!$A$40:$A$783,$A267,СВЦЭМ!$B$40:$B$783,P$261)+'СЕТ СН'!$F$15</f>
        <v>0</v>
      </c>
      <c r="Q267" s="36">
        <f>SUMIFS(СВЦЭМ!$G$40:$G$783,СВЦЭМ!$A$40:$A$783,$A267,СВЦЭМ!$B$40:$B$783,Q$261)+'СЕТ СН'!$F$15</f>
        <v>0</v>
      </c>
      <c r="R267" s="36">
        <f>SUMIFS(СВЦЭМ!$G$40:$G$783,СВЦЭМ!$A$40:$A$783,$A267,СВЦЭМ!$B$40:$B$783,R$261)+'СЕТ СН'!$F$15</f>
        <v>0</v>
      </c>
      <c r="S267" s="36">
        <f>SUMIFS(СВЦЭМ!$G$40:$G$783,СВЦЭМ!$A$40:$A$783,$A267,СВЦЭМ!$B$40:$B$783,S$261)+'СЕТ СН'!$F$15</f>
        <v>0</v>
      </c>
      <c r="T267" s="36">
        <f>SUMIFS(СВЦЭМ!$G$40:$G$783,СВЦЭМ!$A$40:$A$783,$A267,СВЦЭМ!$B$40:$B$783,T$261)+'СЕТ СН'!$F$15</f>
        <v>0</v>
      </c>
      <c r="U267" s="36">
        <f>SUMIFS(СВЦЭМ!$G$40:$G$783,СВЦЭМ!$A$40:$A$783,$A267,СВЦЭМ!$B$40:$B$783,U$261)+'СЕТ СН'!$F$15</f>
        <v>0</v>
      </c>
      <c r="V267" s="36">
        <f>SUMIFS(СВЦЭМ!$G$40:$G$783,СВЦЭМ!$A$40:$A$783,$A267,СВЦЭМ!$B$40:$B$783,V$261)+'СЕТ СН'!$F$15</f>
        <v>0</v>
      </c>
      <c r="W267" s="36">
        <f>SUMIFS(СВЦЭМ!$G$40:$G$783,СВЦЭМ!$A$40:$A$783,$A267,СВЦЭМ!$B$40:$B$783,W$261)+'СЕТ СН'!$F$15</f>
        <v>0</v>
      </c>
      <c r="X267" s="36">
        <f>SUMIFS(СВЦЭМ!$G$40:$G$783,СВЦЭМ!$A$40:$A$783,$A267,СВЦЭМ!$B$40:$B$783,X$261)+'СЕТ СН'!$F$15</f>
        <v>0</v>
      </c>
      <c r="Y267" s="36">
        <f>SUMIFS(СВЦЭМ!$G$40:$G$783,СВЦЭМ!$A$40:$A$783,$A267,СВЦЭМ!$B$40:$B$783,Y$261)+'СЕТ СН'!$F$15</f>
        <v>0</v>
      </c>
    </row>
    <row r="268" spans="1:27" ht="15.75" hidden="1" x14ac:dyDescent="0.2">
      <c r="A268" s="35">
        <f t="shared" si="7"/>
        <v>44902</v>
      </c>
      <c r="B268" s="36">
        <f>SUMIFS(СВЦЭМ!$G$40:$G$783,СВЦЭМ!$A$40:$A$783,$A268,СВЦЭМ!$B$40:$B$783,B$261)+'СЕТ СН'!$F$15</f>
        <v>0</v>
      </c>
      <c r="C268" s="36">
        <f>SUMIFS(СВЦЭМ!$G$40:$G$783,СВЦЭМ!$A$40:$A$783,$A268,СВЦЭМ!$B$40:$B$783,C$261)+'СЕТ СН'!$F$15</f>
        <v>0</v>
      </c>
      <c r="D268" s="36">
        <f>SUMIFS(СВЦЭМ!$G$40:$G$783,СВЦЭМ!$A$40:$A$783,$A268,СВЦЭМ!$B$40:$B$783,D$261)+'СЕТ СН'!$F$15</f>
        <v>0</v>
      </c>
      <c r="E268" s="36">
        <f>SUMIFS(СВЦЭМ!$G$40:$G$783,СВЦЭМ!$A$40:$A$783,$A268,СВЦЭМ!$B$40:$B$783,E$261)+'СЕТ СН'!$F$15</f>
        <v>0</v>
      </c>
      <c r="F268" s="36">
        <f>SUMIFS(СВЦЭМ!$G$40:$G$783,СВЦЭМ!$A$40:$A$783,$A268,СВЦЭМ!$B$40:$B$783,F$261)+'СЕТ СН'!$F$15</f>
        <v>0</v>
      </c>
      <c r="G268" s="36">
        <f>SUMIFS(СВЦЭМ!$G$40:$G$783,СВЦЭМ!$A$40:$A$783,$A268,СВЦЭМ!$B$40:$B$783,G$261)+'СЕТ СН'!$F$15</f>
        <v>0</v>
      </c>
      <c r="H268" s="36">
        <f>SUMIFS(СВЦЭМ!$G$40:$G$783,СВЦЭМ!$A$40:$A$783,$A268,СВЦЭМ!$B$40:$B$783,H$261)+'СЕТ СН'!$F$15</f>
        <v>0</v>
      </c>
      <c r="I268" s="36">
        <f>SUMIFS(СВЦЭМ!$G$40:$G$783,СВЦЭМ!$A$40:$A$783,$A268,СВЦЭМ!$B$40:$B$783,I$261)+'СЕТ СН'!$F$15</f>
        <v>0</v>
      </c>
      <c r="J268" s="36">
        <f>SUMIFS(СВЦЭМ!$G$40:$G$783,СВЦЭМ!$A$40:$A$783,$A268,СВЦЭМ!$B$40:$B$783,J$261)+'СЕТ СН'!$F$15</f>
        <v>0</v>
      </c>
      <c r="K268" s="36">
        <f>SUMIFS(СВЦЭМ!$G$40:$G$783,СВЦЭМ!$A$40:$A$783,$A268,СВЦЭМ!$B$40:$B$783,K$261)+'СЕТ СН'!$F$15</f>
        <v>0</v>
      </c>
      <c r="L268" s="36">
        <f>SUMIFS(СВЦЭМ!$G$40:$G$783,СВЦЭМ!$A$40:$A$783,$A268,СВЦЭМ!$B$40:$B$783,L$261)+'СЕТ СН'!$F$15</f>
        <v>0</v>
      </c>
      <c r="M268" s="36">
        <f>SUMIFS(СВЦЭМ!$G$40:$G$783,СВЦЭМ!$A$40:$A$783,$A268,СВЦЭМ!$B$40:$B$783,M$261)+'СЕТ СН'!$F$15</f>
        <v>0</v>
      </c>
      <c r="N268" s="36">
        <f>SUMIFS(СВЦЭМ!$G$40:$G$783,СВЦЭМ!$A$40:$A$783,$A268,СВЦЭМ!$B$40:$B$783,N$261)+'СЕТ СН'!$F$15</f>
        <v>0</v>
      </c>
      <c r="O268" s="36">
        <f>SUMIFS(СВЦЭМ!$G$40:$G$783,СВЦЭМ!$A$40:$A$783,$A268,СВЦЭМ!$B$40:$B$783,O$261)+'СЕТ СН'!$F$15</f>
        <v>0</v>
      </c>
      <c r="P268" s="36">
        <f>SUMIFS(СВЦЭМ!$G$40:$G$783,СВЦЭМ!$A$40:$A$783,$A268,СВЦЭМ!$B$40:$B$783,P$261)+'СЕТ СН'!$F$15</f>
        <v>0</v>
      </c>
      <c r="Q268" s="36">
        <f>SUMIFS(СВЦЭМ!$G$40:$G$783,СВЦЭМ!$A$40:$A$783,$A268,СВЦЭМ!$B$40:$B$783,Q$261)+'СЕТ СН'!$F$15</f>
        <v>0</v>
      </c>
      <c r="R268" s="36">
        <f>SUMIFS(СВЦЭМ!$G$40:$G$783,СВЦЭМ!$A$40:$A$783,$A268,СВЦЭМ!$B$40:$B$783,R$261)+'СЕТ СН'!$F$15</f>
        <v>0</v>
      </c>
      <c r="S268" s="36">
        <f>SUMIFS(СВЦЭМ!$G$40:$G$783,СВЦЭМ!$A$40:$A$783,$A268,СВЦЭМ!$B$40:$B$783,S$261)+'СЕТ СН'!$F$15</f>
        <v>0</v>
      </c>
      <c r="T268" s="36">
        <f>SUMIFS(СВЦЭМ!$G$40:$G$783,СВЦЭМ!$A$40:$A$783,$A268,СВЦЭМ!$B$40:$B$783,T$261)+'СЕТ СН'!$F$15</f>
        <v>0</v>
      </c>
      <c r="U268" s="36">
        <f>SUMIFS(СВЦЭМ!$G$40:$G$783,СВЦЭМ!$A$40:$A$783,$A268,СВЦЭМ!$B$40:$B$783,U$261)+'СЕТ СН'!$F$15</f>
        <v>0</v>
      </c>
      <c r="V268" s="36">
        <f>SUMIFS(СВЦЭМ!$G$40:$G$783,СВЦЭМ!$A$40:$A$783,$A268,СВЦЭМ!$B$40:$B$783,V$261)+'СЕТ СН'!$F$15</f>
        <v>0</v>
      </c>
      <c r="W268" s="36">
        <f>SUMIFS(СВЦЭМ!$G$40:$G$783,СВЦЭМ!$A$40:$A$783,$A268,СВЦЭМ!$B$40:$B$783,W$261)+'СЕТ СН'!$F$15</f>
        <v>0</v>
      </c>
      <c r="X268" s="36">
        <f>SUMIFS(СВЦЭМ!$G$40:$G$783,СВЦЭМ!$A$40:$A$783,$A268,СВЦЭМ!$B$40:$B$783,X$261)+'СЕТ СН'!$F$15</f>
        <v>0</v>
      </c>
      <c r="Y268" s="36">
        <f>SUMIFS(СВЦЭМ!$G$40:$G$783,СВЦЭМ!$A$40:$A$783,$A268,СВЦЭМ!$B$40:$B$783,Y$261)+'СЕТ СН'!$F$15</f>
        <v>0</v>
      </c>
    </row>
    <row r="269" spans="1:27" ht="15.75" hidden="1" x14ac:dyDescent="0.2">
      <c r="A269" s="35">
        <f t="shared" si="7"/>
        <v>44903</v>
      </c>
      <c r="B269" s="36">
        <f>SUMIFS(СВЦЭМ!$G$40:$G$783,СВЦЭМ!$A$40:$A$783,$A269,СВЦЭМ!$B$40:$B$783,B$261)+'СЕТ СН'!$F$15</f>
        <v>0</v>
      </c>
      <c r="C269" s="36">
        <f>SUMIFS(СВЦЭМ!$G$40:$G$783,СВЦЭМ!$A$40:$A$783,$A269,СВЦЭМ!$B$40:$B$783,C$261)+'СЕТ СН'!$F$15</f>
        <v>0</v>
      </c>
      <c r="D269" s="36">
        <f>SUMIFS(СВЦЭМ!$G$40:$G$783,СВЦЭМ!$A$40:$A$783,$A269,СВЦЭМ!$B$40:$B$783,D$261)+'СЕТ СН'!$F$15</f>
        <v>0</v>
      </c>
      <c r="E269" s="36">
        <f>SUMIFS(СВЦЭМ!$G$40:$G$783,СВЦЭМ!$A$40:$A$783,$A269,СВЦЭМ!$B$40:$B$783,E$261)+'СЕТ СН'!$F$15</f>
        <v>0</v>
      </c>
      <c r="F269" s="36">
        <f>SUMIFS(СВЦЭМ!$G$40:$G$783,СВЦЭМ!$A$40:$A$783,$A269,СВЦЭМ!$B$40:$B$783,F$261)+'СЕТ СН'!$F$15</f>
        <v>0</v>
      </c>
      <c r="G269" s="36">
        <f>SUMIFS(СВЦЭМ!$G$40:$G$783,СВЦЭМ!$A$40:$A$783,$A269,СВЦЭМ!$B$40:$B$783,G$261)+'СЕТ СН'!$F$15</f>
        <v>0</v>
      </c>
      <c r="H269" s="36">
        <f>SUMIFS(СВЦЭМ!$G$40:$G$783,СВЦЭМ!$A$40:$A$783,$A269,СВЦЭМ!$B$40:$B$783,H$261)+'СЕТ СН'!$F$15</f>
        <v>0</v>
      </c>
      <c r="I269" s="36">
        <f>SUMIFS(СВЦЭМ!$G$40:$G$783,СВЦЭМ!$A$40:$A$783,$A269,СВЦЭМ!$B$40:$B$783,I$261)+'СЕТ СН'!$F$15</f>
        <v>0</v>
      </c>
      <c r="J269" s="36">
        <f>SUMIFS(СВЦЭМ!$G$40:$G$783,СВЦЭМ!$A$40:$A$783,$A269,СВЦЭМ!$B$40:$B$783,J$261)+'СЕТ СН'!$F$15</f>
        <v>0</v>
      </c>
      <c r="K269" s="36">
        <f>SUMIFS(СВЦЭМ!$G$40:$G$783,СВЦЭМ!$A$40:$A$783,$A269,СВЦЭМ!$B$40:$B$783,K$261)+'СЕТ СН'!$F$15</f>
        <v>0</v>
      </c>
      <c r="L269" s="36">
        <f>SUMIFS(СВЦЭМ!$G$40:$G$783,СВЦЭМ!$A$40:$A$783,$A269,СВЦЭМ!$B$40:$B$783,L$261)+'СЕТ СН'!$F$15</f>
        <v>0</v>
      </c>
      <c r="M269" s="36">
        <f>SUMIFS(СВЦЭМ!$G$40:$G$783,СВЦЭМ!$A$40:$A$783,$A269,СВЦЭМ!$B$40:$B$783,M$261)+'СЕТ СН'!$F$15</f>
        <v>0</v>
      </c>
      <c r="N269" s="36">
        <f>SUMIFS(СВЦЭМ!$G$40:$G$783,СВЦЭМ!$A$40:$A$783,$A269,СВЦЭМ!$B$40:$B$783,N$261)+'СЕТ СН'!$F$15</f>
        <v>0</v>
      </c>
      <c r="O269" s="36">
        <f>SUMIFS(СВЦЭМ!$G$40:$G$783,СВЦЭМ!$A$40:$A$783,$A269,СВЦЭМ!$B$40:$B$783,O$261)+'СЕТ СН'!$F$15</f>
        <v>0</v>
      </c>
      <c r="P269" s="36">
        <f>SUMIFS(СВЦЭМ!$G$40:$G$783,СВЦЭМ!$A$40:$A$783,$A269,СВЦЭМ!$B$40:$B$783,P$261)+'СЕТ СН'!$F$15</f>
        <v>0</v>
      </c>
      <c r="Q269" s="36">
        <f>SUMIFS(СВЦЭМ!$G$40:$G$783,СВЦЭМ!$A$40:$A$783,$A269,СВЦЭМ!$B$40:$B$783,Q$261)+'СЕТ СН'!$F$15</f>
        <v>0</v>
      </c>
      <c r="R269" s="36">
        <f>SUMIFS(СВЦЭМ!$G$40:$G$783,СВЦЭМ!$A$40:$A$783,$A269,СВЦЭМ!$B$40:$B$783,R$261)+'СЕТ СН'!$F$15</f>
        <v>0</v>
      </c>
      <c r="S269" s="36">
        <f>SUMIFS(СВЦЭМ!$G$40:$G$783,СВЦЭМ!$A$40:$A$783,$A269,СВЦЭМ!$B$40:$B$783,S$261)+'СЕТ СН'!$F$15</f>
        <v>0</v>
      </c>
      <c r="T269" s="36">
        <f>SUMIFS(СВЦЭМ!$G$40:$G$783,СВЦЭМ!$A$40:$A$783,$A269,СВЦЭМ!$B$40:$B$783,T$261)+'СЕТ СН'!$F$15</f>
        <v>0</v>
      </c>
      <c r="U269" s="36">
        <f>SUMIFS(СВЦЭМ!$G$40:$G$783,СВЦЭМ!$A$40:$A$783,$A269,СВЦЭМ!$B$40:$B$783,U$261)+'СЕТ СН'!$F$15</f>
        <v>0</v>
      </c>
      <c r="V269" s="36">
        <f>SUMIFS(СВЦЭМ!$G$40:$G$783,СВЦЭМ!$A$40:$A$783,$A269,СВЦЭМ!$B$40:$B$783,V$261)+'СЕТ СН'!$F$15</f>
        <v>0</v>
      </c>
      <c r="W269" s="36">
        <f>SUMIFS(СВЦЭМ!$G$40:$G$783,СВЦЭМ!$A$40:$A$783,$A269,СВЦЭМ!$B$40:$B$783,W$261)+'СЕТ СН'!$F$15</f>
        <v>0</v>
      </c>
      <c r="X269" s="36">
        <f>SUMIFS(СВЦЭМ!$G$40:$G$783,СВЦЭМ!$A$40:$A$783,$A269,СВЦЭМ!$B$40:$B$783,X$261)+'СЕТ СН'!$F$15</f>
        <v>0</v>
      </c>
      <c r="Y269" s="36">
        <f>SUMIFS(СВЦЭМ!$G$40:$G$783,СВЦЭМ!$A$40:$A$783,$A269,СВЦЭМ!$B$40:$B$783,Y$261)+'СЕТ СН'!$F$15</f>
        <v>0</v>
      </c>
    </row>
    <row r="270" spans="1:27" ht="15.75" hidden="1" x14ac:dyDescent="0.2">
      <c r="A270" s="35">
        <f t="shared" si="7"/>
        <v>44904</v>
      </c>
      <c r="B270" s="36">
        <f>SUMIFS(СВЦЭМ!$G$40:$G$783,СВЦЭМ!$A$40:$A$783,$A270,СВЦЭМ!$B$40:$B$783,B$261)+'СЕТ СН'!$F$15</f>
        <v>0</v>
      </c>
      <c r="C270" s="36">
        <f>SUMIFS(СВЦЭМ!$G$40:$G$783,СВЦЭМ!$A$40:$A$783,$A270,СВЦЭМ!$B$40:$B$783,C$261)+'СЕТ СН'!$F$15</f>
        <v>0</v>
      </c>
      <c r="D270" s="36">
        <f>SUMIFS(СВЦЭМ!$G$40:$G$783,СВЦЭМ!$A$40:$A$783,$A270,СВЦЭМ!$B$40:$B$783,D$261)+'СЕТ СН'!$F$15</f>
        <v>0</v>
      </c>
      <c r="E270" s="36">
        <f>SUMIFS(СВЦЭМ!$G$40:$G$783,СВЦЭМ!$A$40:$A$783,$A270,СВЦЭМ!$B$40:$B$783,E$261)+'СЕТ СН'!$F$15</f>
        <v>0</v>
      </c>
      <c r="F270" s="36">
        <f>SUMIFS(СВЦЭМ!$G$40:$G$783,СВЦЭМ!$A$40:$A$783,$A270,СВЦЭМ!$B$40:$B$783,F$261)+'СЕТ СН'!$F$15</f>
        <v>0</v>
      </c>
      <c r="G270" s="36">
        <f>SUMIFS(СВЦЭМ!$G$40:$G$783,СВЦЭМ!$A$40:$A$783,$A270,СВЦЭМ!$B$40:$B$783,G$261)+'СЕТ СН'!$F$15</f>
        <v>0</v>
      </c>
      <c r="H270" s="36">
        <f>SUMIFS(СВЦЭМ!$G$40:$G$783,СВЦЭМ!$A$40:$A$783,$A270,СВЦЭМ!$B$40:$B$783,H$261)+'СЕТ СН'!$F$15</f>
        <v>0</v>
      </c>
      <c r="I270" s="36">
        <f>SUMIFS(СВЦЭМ!$G$40:$G$783,СВЦЭМ!$A$40:$A$783,$A270,СВЦЭМ!$B$40:$B$783,I$261)+'СЕТ СН'!$F$15</f>
        <v>0</v>
      </c>
      <c r="J270" s="36">
        <f>SUMIFS(СВЦЭМ!$G$40:$G$783,СВЦЭМ!$A$40:$A$783,$A270,СВЦЭМ!$B$40:$B$783,J$261)+'СЕТ СН'!$F$15</f>
        <v>0</v>
      </c>
      <c r="K270" s="36">
        <f>SUMIFS(СВЦЭМ!$G$40:$G$783,СВЦЭМ!$A$40:$A$783,$A270,СВЦЭМ!$B$40:$B$783,K$261)+'СЕТ СН'!$F$15</f>
        <v>0</v>
      </c>
      <c r="L270" s="36">
        <f>SUMIFS(СВЦЭМ!$G$40:$G$783,СВЦЭМ!$A$40:$A$783,$A270,СВЦЭМ!$B$40:$B$783,L$261)+'СЕТ СН'!$F$15</f>
        <v>0</v>
      </c>
      <c r="M270" s="36">
        <f>SUMIFS(СВЦЭМ!$G$40:$G$783,СВЦЭМ!$A$40:$A$783,$A270,СВЦЭМ!$B$40:$B$783,M$261)+'СЕТ СН'!$F$15</f>
        <v>0</v>
      </c>
      <c r="N270" s="36">
        <f>SUMIFS(СВЦЭМ!$G$40:$G$783,СВЦЭМ!$A$40:$A$783,$A270,СВЦЭМ!$B$40:$B$783,N$261)+'СЕТ СН'!$F$15</f>
        <v>0</v>
      </c>
      <c r="O270" s="36">
        <f>SUMIFS(СВЦЭМ!$G$40:$G$783,СВЦЭМ!$A$40:$A$783,$A270,СВЦЭМ!$B$40:$B$783,O$261)+'СЕТ СН'!$F$15</f>
        <v>0</v>
      </c>
      <c r="P270" s="36">
        <f>SUMIFS(СВЦЭМ!$G$40:$G$783,СВЦЭМ!$A$40:$A$783,$A270,СВЦЭМ!$B$40:$B$783,P$261)+'СЕТ СН'!$F$15</f>
        <v>0</v>
      </c>
      <c r="Q270" s="36">
        <f>SUMIFS(СВЦЭМ!$G$40:$G$783,СВЦЭМ!$A$40:$A$783,$A270,СВЦЭМ!$B$40:$B$783,Q$261)+'СЕТ СН'!$F$15</f>
        <v>0</v>
      </c>
      <c r="R270" s="36">
        <f>SUMIFS(СВЦЭМ!$G$40:$G$783,СВЦЭМ!$A$40:$A$783,$A270,СВЦЭМ!$B$40:$B$783,R$261)+'СЕТ СН'!$F$15</f>
        <v>0</v>
      </c>
      <c r="S270" s="36">
        <f>SUMIFS(СВЦЭМ!$G$40:$G$783,СВЦЭМ!$A$40:$A$783,$A270,СВЦЭМ!$B$40:$B$783,S$261)+'СЕТ СН'!$F$15</f>
        <v>0</v>
      </c>
      <c r="T270" s="36">
        <f>SUMIFS(СВЦЭМ!$G$40:$G$783,СВЦЭМ!$A$40:$A$783,$A270,СВЦЭМ!$B$40:$B$783,T$261)+'СЕТ СН'!$F$15</f>
        <v>0</v>
      </c>
      <c r="U270" s="36">
        <f>SUMIFS(СВЦЭМ!$G$40:$G$783,СВЦЭМ!$A$40:$A$783,$A270,СВЦЭМ!$B$40:$B$783,U$261)+'СЕТ СН'!$F$15</f>
        <v>0</v>
      </c>
      <c r="V270" s="36">
        <f>SUMIFS(СВЦЭМ!$G$40:$G$783,СВЦЭМ!$A$40:$A$783,$A270,СВЦЭМ!$B$40:$B$783,V$261)+'СЕТ СН'!$F$15</f>
        <v>0</v>
      </c>
      <c r="W270" s="36">
        <f>SUMIFS(СВЦЭМ!$G$40:$G$783,СВЦЭМ!$A$40:$A$783,$A270,СВЦЭМ!$B$40:$B$783,W$261)+'СЕТ СН'!$F$15</f>
        <v>0</v>
      </c>
      <c r="X270" s="36">
        <f>SUMIFS(СВЦЭМ!$G$40:$G$783,СВЦЭМ!$A$40:$A$783,$A270,СВЦЭМ!$B$40:$B$783,X$261)+'СЕТ СН'!$F$15</f>
        <v>0</v>
      </c>
      <c r="Y270" s="36">
        <f>SUMIFS(СВЦЭМ!$G$40:$G$783,СВЦЭМ!$A$40:$A$783,$A270,СВЦЭМ!$B$40:$B$783,Y$261)+'СЕТ СН'!$F$15</f>
        <v>0</v>
      </c>
    </row>
    <row r="271" spans="1:27" ht="15.75" hidden="1" x14ac:dyDescent="0.2">
      <c r="A271" s="35">
        <f t="shared" si="7"/>
        <v>44905</v>
      </c>
      <c r="B271" s="36">
        <f>SUMIFS(СВЦЭМ!$G$40:$G$783,СВЦЭМ!$A$40:$A$783,$A271,СВЦЭМ!$B$40:$B$783,B$261)+'СЕТ СН'!$F$15</f>
        <v>0</v>
      </c>
      <c r="C271" s="36">
        <f>SUMIFS(СВЦЭМ!$G$40:$G$783,СВЦЭМ!$A$40:$A$783,$A271,СВЦЭМ!$B$40:$B$783,C$261)+'СЕТ СН'!$F$15</f>
        <v>0</v>
      </c>
      <c r="D271" s="36">
        <f>SUMIFS(СВЦЭМ!$G$40:$G$783,СВЦЭМ!$A$40:$A$783,$A271,СВЦЭМ!$B$40:$B$783,D$261)+'СЕТ СН'!$F$15</f>
        <v>0</v>
      </c>
      <c r="E271" s="36">
        <f>SUMIFS(СВЦЭМ!$G$40:$G$783,СВЦЭМ!$A$40:$A$783,$A271,СВЦЭМ!$B$40:$B$783,E$261)+'СЕТ СН'!$F$15</f>
        <v>0</v>
      </c>
      <c r="F271" s="36">
        <f>SUMIFS(СВЦЭМ!$G$40:$G$783,СВЦЭМ!$A$40:$A$783,$A271,СВЦЭМ!$B$40:$B$783,F$261)+'СЕТ СН'!$F$15</f>
        <v>0</v>
      </c>
      <c r="G271" s="36">
        <f>SUMIFS(СВЦЭМ!$G$40:$G$783,СВЦЭМ!$A$40:$A$783,$A271,СВЦЭМ!$B$40:$B$783,G$261)+'СЕТ СН'!$F$15</f>
        <v>0</v>
      </c>
      <c r="H271" s="36">
        <f>SUMIFS(СВЦЭМ!$G$40:$G$783,СВЦЭМ!$A$40:$A$783,$A271,СВЦЭМ!$B$40:$B$783,H$261)+'СЕТ СН'!$F$15</f>
        <v>0</v>
      </c>
      <c r="I271" s="36">
        <f>SUMIFS(СВЦЭМ!$G$40:$G$783,СВЦЭМ!$A$40:$A$783,$A271,СВЦЭМ!$B$40:$B$783,I$261)+'СЕТ СН'!$F$15</f>
        <v>0</v>
      </c>
      <c r="J271" s="36">
        <f>SUMIFS(СВЦЭМ!$G$40:$G$783,СВЦЭМ!$A$40:$A$783,$A271,СВЦЭМ!$B$40:$B$783,J$261)+'СЕТ СН'!$F$15</f>
        <v>0</v>
      </c>
      <c r="K271" s="36">
        <f>SUMIFS(СВЦЭМ!$G$40:$G$783,СВЦЭМ!$A$40:$A$783,$A271,СВЦЭМ!$B$40:$B$783,K$261)+'СЕТ СН'!$F$15</f>
        <v>0</v>
      </c>
      <c r="L271" s="36">
        <f>SUMIFS(СВЦЭМ!$G$40:$G$783,СВЦЭМ!$A$40:$A$783,$A271,СВЦЭМ!$B$40:$B$783,L$261)+'СЕТ СН'!$F$15</f>
        <v>0</v>
      </c>
      <c r="M271" s="36">
        <f>SUMIFS(СВЦЭМ!$G$40:$G$783,СВЦЭМ!$A$40:$A$783,$A271,СВЦЭМ!$B$40:$B$783,M$261)+'СЕТ СН'!$F$15</f>
        <v>0</v>
      </c>
      <c r="N271" s="36">
        <f>SUMIFS(СВЦЭМ!$G$40:$G$783,СВЦЭМ!$A$40:$A$783,$A271,СВЦЭМ!$B$40:$B$783,N$261)+'СЕТ СН'!$F$15</f>
        <v>0</v>
      </c>
      <c r="O271" s="36">
        <f>SUMIFS(СВЦЭМ!$G$40:$G$783,СВЦЭМ!$A$40:$A$783,$A271,СВЦЭМ!$B$40:$B$783,O$261)+'СЕТ СН'!$F$15</f>
        <v>0</v>
      </c>
      <c r="P271" s="36">
        <f>SUMIFS(СВЦЭМ!$G$40:$G$783,СВЦЭМ!$A$40:$A$783,$A271,СВЦЭМ!$B$40:$B$783,P$261)+'СЕТ СН'!$F$15</f>
        <v>0</v>
      </c>
      <c r="Q271" s="36">
        <f>SUMIFS(СВЦЭМ!$G$40:$G$783,СВЦЭМ!$A$40:$A$783,$A271,СВЦЭМ!$B$40:$B$783,Q$261)+'СЕТ СН'!$F$15</f>
        <v>0</v>
      </c>
      <c r="R271" s="36">
        <f>SUMIFS(СВЦЭМ!$G$40:$G$783,СВЦЭМ!$A$40:$A$783,$A271,СВЦЭМ!$B$40:$B$783,R$261)+'СЕТ СН'!$F$15</f>
        <v>0</v>
      </c>
      <c r="S271" s="36">
        <f>SUMIFS(СВЦЭМ!$G$40:$G$783,СВЦЭМ!$A$40:$A$783,$A271,СВЦЭМ!$B$40:$B$783,S$261)+'СЕТ СН'!$F$15</f>
        <v>0</v>
      </c>
      <c r="T271" s="36">
        <f>SUMIFS(СВЦЭМ!$G$40:$G$783,СВЦЭМ!$A$40:$A$783,$A271,СВЦЭМ!$B$40:$B$783,T$261)+'СЕТ СН'!$F$15</f>
        <v>0</v>
      </c>
      <c r="U271" s="36">
        <f>SUMIFS(СВЦЭМ!$G$40:$G$783,СВЦЭМ!$A$40:$A$783,$A271,СВЦЭМ!$B$40:$B$783,U$261)+'СЕТ СН'!$F$15</f>
        <v>0</v>
      </c>
      <c r="V271" s="36">
        <f>SUMIFS(СВЦЭМ!$G$40:$G$783,СВЦЭМ!$A$40:$A$783,$A271,СВЦЭМ!$B$40:$B$783,V$261)+'СЕТ СН'!$F$15</f>
        <v>0</v>
      </c>
      <c r="W271" s="36">
        <f>SUMIFS(СВЦЭМ!$G$40:$G$783,СВЦЭМ!$A$40:$A$783,$A271,СВЦЭМ!$B$40:$B$783,W$261)+'СЕТ СН'!$F$15</f>
        <v>0</v>
      </c>
      <c r="X271" s="36">
        <f>SUMIFS(СВЦЭМ!$G$40:$G$783,СВЦЭМ!$A$40:$A$783,$A271,СВЦЭМ!$B$40:$B$783,X$261)+'СЕТ СН'!$F$15</f>
        <v>0</v>
      </c>
      <c r="Y271" s="36">
        <f>SUMIFS(СВЦЭМ!$G$40:$G$783,СВЦЭМ!$A$40:$A$783,$A271,СВЦЭМ!$B$40:$B$783,Y$261)+'СЕТ СН'!$F$15</f>
        <v>0</v>
      </c>
    </row>
    <row r="272" spans="1:27" ht="15.75" hidden="1" x14ac:dyDescent="0.2">
      <c r="A272" s="35">
        <f t="shared" si="7"/>
        <v>44906</v>
      </c>
      <c r="B272" s="36">
        <f>SUMIFS(СВЦЭМ!$G$40:$G$783,СВЦЭМ!$A$40:$A$783,$A272,СВЦЭМ!$B$40:$B$783,B$261)+'СЕТ СН'!$F$15</f>
        <v>0</v>
      </c>
      <c r="C272" s="36">
        <f>SUMIFS(СВЦЭМ!$G$40:$G$783,СВЦЭМ!$A$40:$A$783,$A272,СВЦЭМ!$B$40:$B$783,C$261)+'СЕТ СН'!$F$15</f>
        <v>0</v>
      </c>
      <c r="D272" s="36">
        <f>SUMIFS(СВЦЭМ!$G$40:$G$783,СВЦЭМ!$A$40:$A$783,$A272,СВЦЭМ!$B$40:$B$783,D$261)+'СЕТ СН'!$F$15</f>
        <v>0</v>
      </c>
      <c r="E272" s="36">
        <f>SUMIFS(СВЦЭМ!$G$40:$G$783,СВЦЭМ!$A$40:$A$783,$A272,СВЦЭМ!$B$40:$B$783,E$261)+'СЕТ СН'!$F$15</f>
        <v>0</v>
      </c>
      <c r="F272" s="36">
        <f>SUMIFS(СВЦЭМ!$G$40:$G$783,СВЦЭМ!$A$40:$A$783,$A272,СВЦЭМ!$B$40:$B$783,F$261)+'СЕТ СН'!$F$15</f>
        <v>0</v>
      </c>
      <c r="G272" s="36">
        <f>SUMIFS(СВЦЭМ!$G$40:$G$783,СВЦЭМ!$A$40:$A$783,$A272,СВЦЭМ!$B$40:$B$783,G$261)+'СЕТ СН'!$F$15</f>
        <v>0</v>
      </c>
      <c r="H272" s="36">
        <f>SUMIFS(СВЦЭМ!$G$40:$G$783,СВЦЭМ!$A$40:$A$783,$A272,СВЦЭМ!$B$40:$B$783,H$261)+'СЕТ СН'!$F$15</f>
        <v>0</v>
      </c>
      <c r="I272" s="36">
        <f>SUMIFS(СВЦЭМ!$G$40:$G$783,СВЦЭМ!$A$40:$A$783,$A272,СВЦЭМ!$B$40:$B$783,I$261)+'СЕТ СН'!$F$15</f>
        <v>0</v>
      </c>
      <c r="J272" s="36">
        <f>SUMIFS(СВЦЭМ!$G$40:$G$783,СВЦЭМ!$A$40:$A$783,$A272,СВЦЭМ!$B$40:$B$783,J$261)+'СЕТ СН'!$F$15</f>
        <v>0</v>
      </c>
      <c r="K272" s="36">
        <f>SUMIFS(СВЦЭМ!$G$40:$G$783,СВЦЭМ!$A$40:$A$783,$A272,СВЦЭМ!$B$40:$B$783,K$261)+'СЕТ СН'!$F$15</f>
        <v>0</v>
      </c>
      <c r="L272" s="36">
        <f>SUMIFS(СВЦЭМ!$G$40:$G$783,СВЦЭМ!$A$40:$A$783,$A272,СВЦЭМ!$B$40:$B$783,L$261)+'СЕТ СН'!$F$15</f>
        <v>0</v>
      </c>
      <c r="M272" s="36">
        <f>SUMIFS(СВЦЭМ!$G$40:$G$783,СВЦЭМ!$A$40:$A$783,$A272,СВЦЭМ!$B$40:$B$783,M$261)+'СЕТ СН'!$F$15</f>
        <v>0</v>
      </c>
      <c r="N272" s="36">
        <f>SUMIFS(СВЦЭМ!$G$40:$G$783,СВЦЭМ!$A$40:$A$783,$A272,СВЦЭМ!$B$40:$B$783,N$261)+'СЕТ СН'!$F$15</f>
        <v>0</v>
      </c>
      <c r="O272" s="36">
        <f>SUMIFS(СВЦЭМ!$G$40:$G$783,СВЦЭМ!$A$40:$A$783,$A272,СВЦЭМ!$B$40:$B$783,O$261)+'СЕТ СН'!$F$15</f>
        <v>0</v>
      </c>
      <c r="P272" s="36">
        <f>SUMIFS(СВЦЭМ!$G$40:$G$783,СВЦЭМ!$A$40:$A$783,$A272,СВЦЭМ!$B$40:$B$783,P$261)+'СЕТ СН'!$F$15</f>
        <v>0</v>
      </c>
      <c r="Q272" s="36">
        <f>SUMIFS(СВЦЭМ!$G$40:$G$783,СВЦЭМ!$A$40:$A$783,$A272,СВЦЭМ!$B$40:$B$783,Q$261)+'СЕТ СН'!$F$15</f>
        <v>0</v>
      </c>
      <c r="R272" s="36">
        <f>SUMIFS(СВЦЭМ!$G$40:$G$783,СВЦЭМ!$A$40:$A$783,$A272,СВЦЭМ!$B$40:$B$783,R$261)+'СЕТ СН'!$F$15</f>
        <v>0</v>
      </c>
      <c r="S272" s="36">
        <f>SUMIFS(СВЦЭМ!$G$40:$G$783,СВЦЭМ!$A$40:$A$783,$A272,СВЦЭМ!$B$40:$B$783,S$261)+'СЕТ СН'!$F$15</f>
        <v>0</v>
      </c>
      <c r="T272" s="36">
        <f>SUMIFS(СВЦЭМ!$G$40:$G$783,СВЦЭМ!$A$40:$A$783,$A272,СВЦЭМ!$B$40:$B$783,T$261)+'СЕТ СН'!$F$15</f>
        <v>0</v>
      </c>
      <c r="U272" s="36">
        <f>SUMIFS(СВЦЭМ!$G$40:$G$783,СВЦЭМ!$A$40:$A$783,$A272,СВЦЭМ!$B$40:$B$783,U$261)+'СЕТ СН'!$F$15</f>
        <v>0</v>
      </c>
      <c r="V272" s="36">
        <f>SUMIFS(СВЦЭМ!$G$40:$G$783,СВЦЭМ!$A$40:$A$783,$A272,СВЦЭМ!$B$40:$B$783,V$261)+'СЕТ СН'!$F$15</f>
        <v>0</v>
      </c>
      <c r="W272" s="36">
        <f>SUMIFS(СВЦЭМ!$G$40:$G$783,СВЦЭМ!$A$40:$A$783,$A272,СВЦЭМ!$B$40:$B$783,W$261)+'СЕТ СН'!$F$15</f>
        <v>0</v>
      </c>
      <c r="X272" s="36">
        <f>SUMIFS(СВЦЭМ!$G$40:$G$783,СВЦЭМ!$A$40:$A$783,$A272,СВЦЭМ!$B$40:$B$783,X$261)+'СЕТ СН'!$F$15</f>
        <v>0</v>
      </c>
      <c r="Y272" s="36">
        <f>SUMIFS(СВЦЭМ!$G$40:$G$783,СВЦЭМ!$A$40:$A$783,$A272,СВЦЭМ!$B$40:$B$783,Y$261)+'СЕТ СН'!$F$15</f>
        <v>0</v>
      </c>
    </row>
    <row r="273" spans="1:25" ht="15.75" hidden="1" x14ac:dyDescent="0.2">
      <c r="A273" s="35">
        <f t="shared" si="7"/>
        <v>44907</v>
      </c>
      <c r="B273" s="36">
        <f>SUMIFS(СВЦЭМ!$G$40:$G$783,СВЦЭМ!$A$40:$A$783,$A273,СВЦЭМ!$B$40:$B$783,B$261)+'СЕТ СН'!$F$15</f>
        <v>0</v>
      </c>
      <c r="C273" s="36">
        <f>SUMIFS(СВЦЭМ!$G$40:$G$783,СВЦЭМ!$A$40:$A$783,$A273,СВЦЭМ!$B$40:$B$783,C$261)+'СЕТ СН'!$F$15</f>
        <v>0</v>
      </c>
      <c r="D273" s="36">
        <f>SUMIFS(СВЦЭМ!$G$40:$G$783,СВЦЭМ!$A$40:$A$783,$A273,СВЦЭМ!$B$40:$B$783,D$261)+'СЕТ СН'!$F$15</f>
        <v>0</v>
      </c>
      <c r="E273" s="36">
        <f>SUMIFS(СВЦЭМ!$G$40:$G$783,СВЦЭМ!$A$40:$A$783,$A273,СВЦЭМ!$B$40:$B$783,E$261)+'СЕТ СН'!$F$15</f>
        <v>0</v>
      </c>
      <c r="F273" s="36">
        <f>SUMIFS(СВЦЭМ!$G$40:$G$783,СВЦЭМ!$A$40:$A$783,$A273,СВЦЭМ!$B$40:$B$783,F$261)+'СЕТ СН'!$F$15</f>
        <v>0</v>
      </c>
      <c r="G273" s="36">
        <f>SUMIFS(СВЦЭМ!$G$40:$G$783,СВЦЭМ!$A$40:$A$783,$A273,СВЦЭМ!$B$40:$B$783,G$261)+'СЕТ СН'!$F$15</f>
        <v>0</v>
      </c>
      <c r="H273" s="36">
        <f>SUMIFS(СВЦЭМ!$G$40:$G$783,СВЦЭМ!$A$40:$A$783,$A273,СВЦЭМ!$B$40:$B$783,H$261)+'СЕТ СН'!$F$15</f>
        <v>0</v>
      </c>
      <c r="I273" s="36">
        <f>SUMIFS(СВЦЭМ!$G$40:$G$783,СВЦЭМ!$A$40:$A$783,$A273,СВЦЭМ!$B$40:$B$783,I$261)+'СЕТ СН'!$F$15</f>
        <v>0</v>
      </c>
      <c r="J273" s="36">
        <f>SUMIFS(СВЦЭМ!$G$40:$G$783,СВЦЭМ!$A$40:$A$783,$A273,СВЦЭМ!$B$40:$B$783,J$261)+'СЕТ СН'!$F$15</f>
        <v>0</v>
      </c>
      <c r="K273" s="36">
        <f>SUMIFS(СВЦЭМ!$G$40:$G$783,СВЦЭМ!$A$40:$A$783,$A273,СВЦЭМ!$B$40:$B$783,K$261)+'СЕТ СН'!$F$15</f>
        <v>0</v>
      </c>
      <c r="L273" s="36">
        <f>SUMIFS(СВЦЭМ!$G$40:$G$783,СВЦЭМ!$A$40:$A$783,$A273,СВЦЭМ!$B$40:$B$783,L$261)+'СЕТ СН'!$F$15</f>
        <v>0</v>
      </c>
      <c r="M273" s="36">
        <f>SUMIFS(СВЦЭМ!$G$40:$G$783,СВЦЭМ!$A$40:$A$783,$A273,СВЦЭМ!$B$40:$B$783,M$261)+'СЕТ СН'!$F$15</f>
        <v>0</v>
      </c>
      <c r="N273" s="36">
        <f>SUMIFS(СВЦЭМ!$G$40:$G$783,СВЦЭМ!$A$40:$A$783,$A273,СВЦЭМ!$B$40:$B$783,N$261)+'СЕТ СН'!$F$15</f>
        <v>0</v>
      </c>
      <c r="O273" s="36">
        <f>SUMIFS(СВЦЭМ!$G$40:$G$783,СВЦЭМ!$A$40:$A$783,$A273,СВЦЭМ!$B$40:$B$783,O$261)+'СЕТ СН'!$F$15</f>
        <v>0</v>
      </c>
      <c r="P273" s="36">
        <f>SUMIFS(СВЦЭМ!$G$40:$G$783,СВЦЭМ!$A$40:$A$783,$A273,СВЦЭМ!$B$40:$B$783,P$261)+'СЕТ СН'!$F$15</f>
        <v>0</v>
      </c>
      <c r="Q273" s="36">
        <f>SUMIFS(СВЦЭМ!$G$40:$G$783,СВЦЭМ!$A$40:$A$783,$A273,СВЦЭМ!$B$40:$B$783,Q$261)+'СЕТ СН'!$F$15</f>
        <v>0</v>
      </c>
      <c r="R273" s="36">
        <f>SUMIFS(СВЦЭМ!$G$40:$G$783,СВЦЭМ!$A$40:$A$783,$A273,СВЦЭМ!$B$40:$B$783,R$261)+'СЕТ СН'!$F$15</f>
        <v>0</v>
      </c>
      <c r="S273" s="36">
        <f>SUMIFS(СВЦЭМ!$G$40:$G$783,СВЦЭМ!$A$40:$A$783,$A273,СВЦЭМ!$B$40:$B$783,S$261)+'СЕТ СН'!$F$15</f>
        <v>0</v>
      </c>
      <c r="T273" s="36">
        <f>SUMIFS(СВЦЭМ!$G$40:$G$783,СВЦЭМ!$A$40:$A$783,$A273,СВЦЭМ!$B$40:$B$783,T$261)+'СЕТ СН'!$F$15</f>
        <v>0</v>
      </c>
      <c r="U273" s="36">
        <f>SUMIFS(СВЦЭМ!$G$40:$G$783,СВЦЭМ!$A$40:$A$783,$A273,СВЦЭМ!$B$40:$B$783,U$261)+'СЕТ СН'!$F$15</f>
        <v>0</v>
      </c>
      <c r="V273" s="36">
        <f>SUMIFS(СВЦЭМ!$G$40:$G$783,СВЦЭМ!$A$40:$A$783,$A273,СВЦЭМ!$B$40:$B$783,V$261)+'СЕТ СН'!$F$15</f>
        <v>0</v>
      </c>
      <c r="W273" s="36">
        <f>SUMIFS(СВЦЭМ!$G$40:$G$783,СВЦЭМ!$A$40:$A$783,$A273,СВЦЭМ!$B$40:$B$783,W$261)+'СЕТ СН'!$F$15</f>
        <v>0</v>
      </c>
      <c r="X273" s="36">
        <f>SUMIFS(СВЦЭМ!$G$40:$G$783,СВЦЭМ!$A$40:$A$783,$A273,СВЦЭМ!$B$40:$B$783,X$261)+'СЕТ СН'!$F$15</f>
        <v>0</v>
      </c>
      <c r="Y273" s="36">
        <f>SUMIFS(СВЦЭМ!$G$40:$G$783,СВЦЭМ!$A$40:$A$783,$A273,СВЦЭМ!$B$40:$B$783,Y$261)+'СЕТ СН'!$F$15</f>
        <v>0</v>
      </c>
    </row>
    <row r="274" spans="1:25" ht="15.75" hidden="1" x14ac:dyDescent="0.2">
      <c r="A274" s="35">
        <f t="shared" si="7"/>
        <v>44908</v>
      </c>
      <c r="B274" s="36">
        <f>SUMIFS(СВЦЭМ!$G$40:$G$783,СВЦЭМ!$A$40:$A$783,$A274,СВЦЭМ!$B$40:$B$783,B$261)+'СЕТ СН'!$F$15</f>
        <v>0</v>
      </c>
      <c r="C274" s="36">
        <f>SUMIFS(СВЦЭМ!$G$40:$G$783,СВЦЭМ!$A$40:$A$783,$A274,СВЦЭМ!$B$40:$B$783,C$261)+'СЕТ СН'!$F$15</f>
        <v>0</v>
      </c>
      <c r="D274" s="36">
        <f>SUMIFS(СВЦЭМ!$G$40:$G$783,СВЦЭМ!$A$40:$A$783,$A274,СВЦЭМ!$B$40:$B$783,D$261)+'СЕТ СН'!$F$15</f>
        <v>0</v>
      </c>
      <c r="E274" s="36">
        <f>SUMIFS(СВЦЭМ!$G$40:$G$783,СВЦЭМ!$A$40:$A$783,$A274,СВЦЭМ!$B$40:$B$783,E$261)+'СЕТ СН'!$F$15</f>
        <v>0</v>
      </c>
      <c r="F274" s="36">
        <f>SUMIFS(СВЦЭМ!$G$40:$G$783,СВЦЭМ!$A$40:$A$783,$A274,СВЦЭМ!$B$40:$B$783,F$261)+'СЕТ СН'!$F$15</f>
        <v>0</v>
      </c>
      <c r="G274" s="36">
        <f>SUMIFS(СВЦЭМ!$G$40:$G$783,СВЦЭМ!$A$40:$A$783,$A274,СВЦЭМ!$B$40:$B$783,G$261)+'СЕТ СН'!$F$15</f>
        <v>0</v>
      </c>
      <c r="H274" s="36">
        <f>SUMIFS(СВЦЭМ!$G$40:$G$783,СВЦЭМ!$A$40:$A$783,$A274,СВЦЭМ!$B$40:$B$783,H$261)+'СЕТ СН'!$F$15</f>
        <v>0</v>
      </c>
      <c r="I274" s="36">
        <f>SUMIFS(СВЦЭМ!$G$40:$G$783,СВЦЭМ!$A$40:$A$783,$A274,СВЦЭМ!$B$40:$B$783,I$261)+'СЕТ СН'!$F$15</f>
        <v>0</v>
      </c>
      <c r="J274" s="36">
        <f>SUMIFS(СВЦЭМ!$G$40:$G$783,СВЦЭМ!$A$40:$A$783,$A274,СВЦЭМ!$B$40:$B$783,J$261)+'СЕТ СН'!$F$15</f>
        <v>0</v>
      </c>
      <c r="K274" s="36">
        <f>SUMIFS(СВЦЭМ!$G$40:$G$783,СВЦЭМ!$A$40:$A$783,$A274,СВЦЭМ!$B$40:$B$783,K$261)+'СЕТ СН'!$F$15</f>
        <v>0</v>
      </c>
      <c r="L274" s="36">
        <f>SUMIFS(СВЦЭМ!$G$40:$G$783,СВЦЭМ!$A$40:$A$783,$A274,СВЦЭМ!$B$40:$B$783,L$261)+'СЕТ СН'!$F$15</f>
        <v>0</v>
      </c>
      <c r="M274" s="36">
        <f>SUMIFS(СВЦЭМ!$G$40:$G$783,СВЦЭМ!$A$40:$A$783,$A274,СВЦЭМ!$B$40:$B$783,M$261)+'СЕТ СН'!$F$15</f>
        <v>0</v>
      </c>
      <c r="N274" s="36">
        <f>SUMIFS(СВЦЭМ!$G$40:$G$783,СВЦЭМ!$A$40:$A$783,$A274,СВЦЭМ!$B$40:$B$783,N$261)+'СЕТ СН'!$F$15</f>
        <v>0</v>
      </c>
      <c r="O274" s="36">
        <f>SUMIFS(СВЦЭМ!$G$40:$G$783,СВЦЭМ!$A$40:$A$783,$A274,СВЦЭМ!$B$40:$B$783,O$261)+'СЕТ СН'!$F$15</f>
        <v>0</v>
      </c>
      <c r="P274" s="36">
        <f>SUMIFS(СВЦЭМ!$G$40:$G$783,СВЦЭМ!$A$40:$A$783,$A274,СВЦЭМ!$B$40:$B$783,P$261)+'СЕТ СН'!$F$15</f>
        <v>0</v>
      </c>
      <c r="Q274" s="36">
        <f>SUMIFS(СВЦЭМ!$G$40:$G$783,СВЦЭМ!$A$40:$A$783,$A274,СВЦЭМ!$B$40:$B$783,Q$261)+'СЕТ СН'!$F$15</f>
        <v>0</v>
      </c>
      <c r="R274" s="36">
        <f>SUMIFS(СВЦЭМ!$G$40:$G$783,СВЦЭМ!$A$40:$A$783,$A274,СВЦЭМ!$B$40:$B$783,R$261)+'СЕТ СН'!$F$15</f>
        <v>0</v>
      </c>
      <c r="S274" s="36">
        <f>SUMIFS(СВЦЭМ!$G$40:$G$783,СВЦЭМ!$A$40:$A$783,$A274,СВЦЭМ!$B$40:$B$783,S$261)+'СЕТ СН'!$F$15</f>
        <v>0</v>
      </c>
      <c r="T274" s="36">
        <f>SUMIFS(СВЦЭМ!$G$40:$G$783,СВЦЭМ!$A$40:$A$783,$A274,СВЦЭМ!$B$40:$B$783,T$261)+'СЕТ СН'!$F$15</f>
        <v>0</v>
      </c>
      <c r="U274" s="36">
        <f>SUMIFS(СВЦЭМ!$G$40:$G$783,СВЦЭМ!$A$40:$A$783,$A274,СВЦЭМ!$B$40:$B$783,U$261)+'СЕТ СН'!$F$15</f>
        <v>0</v>
      </c>
      <c r="V274" s="36">
        <f>SUMIFS(СВЦЭМ!$G$40:$G$783,СВЦЭМ!$A$40:$A$783,$A274,СВЦЭМ!$B$40:$B$783,V$261)+'СЕТ СН'!$F$15</f>
        <v>0</v>
      </c>
      <c r="W274" s="36">
        <f>SUMIFS(СВЦЭМ!$G$40:$G$783,СВЦЭМ!$A$40:$A$783,$A274,СВЦЭМ!$B$40:$B$783,W$261)+'СЕТ СН'!$F$15</f>
        <v>0</v>
      </c>
      <c r="X274" s="36">
        <f>SUMIFS(СВЦЭМ!$G$40:$G$783,СВЦЭМ!$A$40:$A$783,$A274,СВЦЭМ!$B$40:$B$783,X$261)+'СЕТ СН'!$F$15</f>
        <v>0</v>
      </c>
      <c r="Y274" s="36">
        <f>SUMIFS(СВЦЭМ!$G$40:$G$783,СВЦЭМ!$A$40:$A$783,$A274,СВЦЭМ!$B$40:$B$783,Y$261)+'СЕТ СН'!$F$15</f>
        <v>0</v>
      </c>
    </row>
    <row r="275" spans="1:25" ht="15.75" hidden="1" x14ac:dyDescent="0.2">
      <c r="A275" s="35">
        <f t="shared" si="7"/>
        <v>44909</v>
      </c>
      <c r="B275" s="36">
        <f>SUMIFS(СВЦЭМ!$G$40:$G$783,СВЦЭМ!$A$40:$A$783,$A275,СВЦЭМ!$B$40:$B$783,B$261)+'СЕТ СН'!$F$15</f>
        <v>0</v>
      </c>
      <c r="C275" s="36">
        <f>SUMIFS(СВЦЭМ!$G$40:$G$783,СВЦЭМ!$A$40:$A$783,$A275,СВЦЭМ!$B$40:$B$783,C$261)+'СЕТ СН'!$F$15</f>
        <v>0</v>
      </c>
      <c r="D275" s="36">
        <f>SUMIFS(СВЦЭМ!$G$40:$G$783,СВЦЭМ!$A$40:$A$783,$A275,СВЦЭМ!$B$40:$B$783,D$261)+'СЕТ СН'!$F$15</f>
        <v>0</v>
      </c>
      <c r="E275" s="36">
        <f>SUMIFS(СВЦЭМ!$G$40:$G$783,СВЦЭМ!$A$40:$A$783,$A275,СВЦЭМ!$B$40:$B$783,E$261)+'СЕТ СН'!$F$15</f>
        <v>0</v>
      </c>
      <c r="F275" s="36">
        <f>SUMIFS(СВЦЭМ!$G$40:$G$783,СВЦЭМ!$A$40:$A$783,$A275,СВЦЭМ!$B$40:$B$783,F$261)+'СЕТ СН'!$F$15</f>
        <v>0</v>
      </c>
      <c r="G275" s="36">
        <f>SUMIFS(СВЦЭМ!$G$40:$G$783,СВЦЭМ!$A$40:$A$783,$A275,СВЦЭМ!$B$40:$B$783,G$261)+'СЕТ СН'!$F$15</f>
        <v>0</v>
      </c>
      <c r="H275" s="36">
        <f>SUMIFS(СВЦЭМ!$G$40:$G$783,СВЦЭМ!$A$40:$A$783,$A275,СВЦЭМ!$B$40:$B$783,H$261)+'СЕТ СН'!$F$15</f>
        <v>0</v>
      </c>
      <c r="I275" s="36">
        <f>SUMIFS(СВЦЭМ!$G$40:$G$783,СВЦЭМ!$A$40:$A$783,$A275,СВЦЭМ!$B$40:$B$783,I$261)+'СЕТ СН'!$F$15</f>
        <v>0</v>
      </c>
      <c r="J275" s="36">
        <f>SUMIFS(СВЦЭМ!$G$40:$G$783,СВЦЭМ!$A$40:$A$783,$A275,СВЦЭМ!$B$40:$B$783,J$261)+'СЕТ СН'!$F$15</f>
        <v>0</v>
      </c>
      <c r="K275" s="36">
        <f>SUMIFS(СВЦЭМ!$G$40:$G$783,СВЦЭМ!$A$40:$A$783,$A275,СВЦЭМ!$B$40:$B$783,K$261)+'СЕТ СН'!$F$15</f>
        <v>0</v>
      </c>
      <c r="L275" s="36">
        <f>SUMIFS(СВЦЭМ!$G$40:$G$783,СВЦЭМ!$A$40:$A$783,$A275,СВЦЭМ!$B$40:$B$783,L$261)+'СЕТ СН'!$F$15</f>
        <v>0</v>
      </c>
      <c r="M275" s="36">
        <f>SUMIFS(СВЦЭМ!$G$40:$G$783,СВЦЭМ!$A$40:$A$783,$A275,СВЦЭМ!$B$40:$B$783,M$261)+'СЕТ СН'!$F$15</f>
        <v>0</v>
      </c>
      <c r="N275" s="36">
        <f>SUMIFS(СВЦЭМ!$G$40:$G$783,СВЦЭМ!$A$40:$A$783,$A275,СВЦЭМ!$B$40:$B$783,N$261)+'СЕТ СН'!$F$15</f>
        <v>0</v>
      </c>
      <c r="O275" s="36">
        <f>SUMIFS(СВЦЭМ!$G$40:$G$783,СВЦЭМ!$A$40:$A$783,$A275,СВЦЭМ!$B$40:$B$783,O$261)+'СЕТ СН'!$F$15</f>
        <v>0</v>
      </c>
      <c r="P275" s="36">
        <f>SUMIFS(СВЦЭМ!$G$40:$G$783,СВЦЭМ!$A$40:$A$783,$A275,СВЦЭМ!$B$40:$B$783,P$261)+'СЕТ СН'!$F$15</f>
        <v>0</v>
      </c>
      <c r="Q275" s="36">
        <f>SUMIFS(СВЦЭМ!$G$40:$G$783,СВЦЭМ!$A$40:$A$783,$A275,СВЦЭМ!$B$40:$B$783,Q$261)+'СЕТ СН'!$F$15</f>
        <v>0</v>
      </c>
      <c r="R275" s="36">
        <f>SUMIFS(СВЦЭМ!$G$40:$G$783,СВЦЭМ!$A$40:$A$783,$A275,СВЦЭМ!$B$40:$B$783,R$261)+'СЕТ СН'!$F$15</f>
        <v>0</v>
      </c>
      <c r="S275" s="36">
        <f>SUMIFS(СВЦЭМ!$G$40:$G$783,СВЦЭМ!$A$40:$A$783,$A275,СВЦЭМ!$B$40:$B$783,S$261)+'СЕТ СН'!$F$15</f>
        <v>0</v>
      </c>
      <c r="T275" s="36">
        <f>SUMIFS(СВЦЭМ!$G$40:$G$783,СВЦЭМ!$A$40:$A$783,$A275,СВЦЭМ!$B$40:$B$783,T$261)+'СЕТ СН'!$F$15</f>
        <v>0</v>
      </c>
      <c r="U275" s="36">
        <f>SUMIFS(СВЦЭМ!$G$40:$G$783,СВЦЭМ!$A$40:$A$783,$A275,СВЦЭМ!$B$40:$B$783,U$261)+'СЕТ СН'!$F$15</f>
        <v>0</v>
      </c>
      <c r="V275" s="36">
        <f>SUMIFS(СВЦЭМ!$G$40:$G$783,СВЦЭМ!$A$40:$A$783,$A275,СВЦЭМ!$B$40:$B$783,V$261)+'СЕТ СН'!$F$15</f>
        <v>0</v>
      </c>
      <c r="W275" s="36">
        <f>SUMIFS(СВЦЭМ!$G$40:$G$783,СВЦЭМ!$A$40:$A$783,$A275,СВЦЭМ!$B$40:$B$783,W$261)+'СЕТ СН'!$F$15</f>
        <v>0</v>
      </c>
      <c r="X275" s="36">
        <f>SUMIFS(СВЦЭМ!$G$40:$G$783,СВЦЭМ!$A$40:$A$783,$A275,СВЦЭМ!$B$40:$B$783,X$261)+'СЕТ СН'!$F$15</f>
        <v>0</v>
      </c>
      <c r="Y275" s="36">
        <f>SUMIFS(СВЦЭМ!$G$40:$G$783,СВЦЭМ!$A$40:$A$783,$A275,СВЦЭМ!$B$40:$B$783,Y$261)+'СЕТ СН'!$F$15</f>
        <v>0</v>
      </c>
    </row>
    <row r="276" spans="1:25" ht="15.75" hidden="1" x14ac:dyDescent="0.2">
      <c r="A276" s="35">
        <f t="shared" si="7"/>
        <v>44910</v>
      </c>
      <c r="B276" s="36">
        <f>SUMIFS(СВЦЭМ!$G$40:$G$783,СВЦЭМ!$A$40:$A$783,$A276,СВЦЭМ!$B$40:$B$783,B$261)+'СЕТ СН'!$F$15</f>
        <v>0</v>
      </c>
      <c r="C276" s="36">
        <f>SUMIFS(СВЦЭМ!$G$40:$G$783,СВЦЭМ!$A$40:$A$783,$A276,СВЦЭМ!$B$40:$B$783,C$261)+'СЕТ СН'!$F$15</f>
        <v>0</v>
      </c>
      <c r="D276" s="36">
        <f>SUMIFS(СВЦЭМ!$G$40:$G$783,СВЦЭМ!$A$40:$A$783,$A276,СВЦЭМ!$B$40:$B$783,D$261)+'СЕТ СН'!$F$15</f>
        <v>0</v>
      </c>
      <c r="E276" s="36">
        <f>SUMIFS(СВЦЭМ!$G$40:$G$783,СВЦЭМ!$A$40:$A$783,$A276,СВЦЭМ!$B$40:$B$783,E$261)+'СЕТ СН'!$F$15</f>
        <v>0</v>
      </c>
      <c r="F276" s="36">
        <f>SUMIFS(СВЦЭМ!$G$40:$G$783,СВЦЭМ!$A$40:$A$783,$A276,СВЦЭМ!$B$40:$B$783,F$261)+'СЕТ СН'!$F$15</f>
        <v>0</v>
      </c>
      <c r="G276" s="36">
        <f>SUMIFS(СВЦЭМ!$G$40:$G$783,СВЦЭМ!$A$40:$A$783,$A276,СВЦЭМ!$B$40:$B$783,G$261)+'СЕТ СН'!$F$15</f>
        <v>0</v>
      </c>
      <c r="H276" s="36">
        <f>SUMIFS(СВЦЭМ!$G$40:$G$783,СВЦЭМ!$A$40:$A$783,$A276,СВЦЭМ!$B$40:$B$783,H$261)+'СЕТ СН'!$F$15</f>
        <v>0</v>
      </c>
      <c r="I276" s="36">
        <f>SUMIFS(СВЦЭМ!$G$40:$G$783,СВЦЭМ!$A$40:$A$783,$A276,СВЦЭМ!$B$40:$B$783,I$261)+'СЕТ СН'!$F$15</f>
        <v>0</v>
      </c>
      <c r="J276" s="36">
        <f>SUMIFS(СВЦЭМ!$G$40:$G$783,СВЦЭМ!$A$40:$A$783,$A276,СВЦЭМ!$B$40:$B$783,J$261)+'СЕТ СН'!$F$15</f>
        <v>0</v>
      </c>
      <c r="K276" s="36">
        <f>SUMIFS(СВЦЭМ!$G$40:$G$783,СВЦЭМ!$A$40:$A$783,$A276,СВЦЭМ!$B$40:$B$783,K$261)+'СЕТ СН'!$F$15</f>
        <v>0</v>
      </c>
      <c r="L276" s="36">
        <f>SUMIFS(СВЦЭМ!$G$40:$G$783,СВЦЭМ!$A$40:$A$783,$A276,СВЦЭМ!$B$40:$B$783,L$261)+'СЕТ СН'!$F$15</f>
        <v>0</v>
      </c>
      <c r="M276" s="36">
        <f>SUMIFS(СВЦЭМ!$G$40:$G$783,СВЦЭМ!$A$40:$A$783,$A276,СВЦЭМ!$B$40:$B$783,M$261)+'СЕТ СН'!$F$15</f>
        <v>0</v>
      </c>
      <c r="N276" s="36">
        <f>SUMIFS(СВЦЭМ!$G$40:$G$783,СВЦЭМ!$A$40:$A$783,$A276,СВЦЭМ!$B$40:$B$783,N$261)+'СЕТ СН'!$F$15</f>
        <v>0</v>
      </c>
      <c r="O276" s="36">
        <f>SUMIFS(СВЦЭМ!$G$40:$G$783,СВЦЭМ!$A$40:$A$783,$A276,СВЦЭМ!$B$40:$B$783,O$261)+'СЕТ СН'!$F$15</f>
        <v>0</v>
      </c>
      <c r="P276" s="36">
        <f>SUMIFS(СВЦЭМ!$G$40:$G$783,СВЦЭМ!$A$40:$A$783,$A276,СВЦЭМ!$B$40:$B$783,P$261)+'СЕТ СН'!$F$15</f>
        <v>0</v>
      </c>
      <c r="Q276" s="36">
        <f>SUMIFS(СВЦЭМ!$G$40:$G$783,СВЦЭМ!$A$40:$A$783,$A276,СВЦЭМ!$B$40:$B$783,Q$261)+'СЕТ СН'!$F$15</f>
        <v>0</v>
      </c>
      <c r="R276" s="36">
        <f>SUMIFS(СВЦЭМ!$G$40:$G$783,СВЦЭМ!$A$40:$A$783,$A276,СВЦЭМ!$B$40:$B$783,R$261)+'СЕТ СН'!$F$15</f>
        <v>0</v>
      </c>
      <c r="S276" s="36">
        <f>SUMIFS(СВЦЭМ!$G$40:$G$783,СВЦЭМ!$A$40:$A$783,$A276,СВЦЭМ!$B$40:$B$783,S$261)+'СЕТ СН'!$F$15</f>
        <v>0</v>
      </c>
      <c r="T276" s="36">
        <f>SUMIFS(СВЦЭМ!$G$40:$G$783,СВЦЭМ!$A$40:$A$783,$A276,СВЦЭМ!$B$40:$B$783,T$261)+'СЕТ СН'!$F$15</f>
        <v>0</v>
      </c>
      <c r="U276" s="36">
        <f>SUMIFS(СВЦЭМ!$G$40:$G$783,СВЦЭМ!$A$40:$A$783,$A276,СВЦЭМ!$B$40:$B$783,U$261)+'СЕТ СН'!$F$15</f>
        <v>0</v>
      </c>
      <c r="V276" s="36">
        <f>SUMIFS(СВЦЭМ!$G$40:$G$783,СВЦЭМ!$A$40:$A$783,$A276,СВЦЭМ!$B$40:$B$783,V$261)+'СЕТ СН'!$F$15</f>
        <v>0</v>
      </c>
      <c r="W276" s="36">
        <f>SUMIFS(СВЦЭМ!$G$40:$G$783,СВЦЭМ!$A$40:$A$783,$A276,СВЦЭМ!$B$40:$B$783,W$261)+'СЕТ СН'!$F$15</f>
        <v>0</v>
      </c>
      <c r="X276" s="36">
        <f>SUMIFS(СВЦЭМ!$G$40:$G$783,СВЦЭМ!$A$40:$A$783,$A276,СВЦЭМ!$B$40:$B$783,X$261)+'СЕТ СН'!$F$15</f>
        <v>0</v>
      </c>
      <c r="Y276" s="36">
        <f>SUMIFS(СВЦЭМ!$G$40:$G$783,СВЦЭМ!$A$40:$A$783,$A276,СВЦЭМ!$B$40:$B$783,Y$261)+'СЕТ СН'!$F$15</f>
        <v>0</v>
      </c>
    </row>
    <row r="277" spans="1:25" ht="15.75" hidden="1" x14ac:dyDescent="0.2">
      <c r="A277" s="35">
        <f t="shared" si="7"/>
        <v>44911</v>
      </c>
      <c r="B277" s="36">
        <f>SUMIFS(СВЦЭМ!$G$40:$G$783,СВЦЭМ!$A$40:$A$783,$A277,СВЦЭМ!$B$40:$B$783,B$261)+'СЕТ СН'!$F$15</f>
        <v>0</v>
      </c>
      <c r="C277" s="36">
        <f>SUMIFS(СВЦЭМ!$G$40:$G$783,СВЦЭМ!$A$40:$A$783,$A277,СВЦЭМ!$B$40:$B$783,C$261)+'СЕТ СН'!$F$15</f>
        <v>0</v>
      </c>
      <c r="D277" s="36">
        <f>SUMIFS(СВЦЭМ!$G$40:$G$783,СВЦЭМ!$A$40:$A$783,$A277,СВЦЭМ!$B$40:$B$783,D$261)+'СЕТ СН'!$F$15</f>
        <v>0</v>
      </c>
      <c r="E277" s="36">
        <f>SUMIFS(СВЦЭМ!$G$40:$G$783,СВЦЭМ!$A$40:$A$783,$A277,СВЦЭМ!$B$40:$B$783,E$261)+'СЕТ СН'!$F$15</f>
        <v>0</v>
      </c>
      <c r="F277" s="36">
        <f>SUMIFS(СВЦЭМ!$G$40:$G$783,СВЦЭМ!$A$40:$A$783,$A277,СВЦЭМ!$B$40:$B$783,F$261)+'СЕТ СН'!$F$15</f>
        <v>0</v>
      </c>
      <c r="G277" s="36">
        <f>SUMIFS(СВЦЭМ!$G$40:$G$783,СВЦЭМ!$A$40:$A$783,$A277,СВЦЭМ!$B$40:$B$783,G$261)+'СЕТ СН'!$F$15</f>
        <v>0</v>
      </c>
      <c r="H277" s="36">
        <f>SUMIFS(СВЦЭМ!$G$40:$G$783,СВЦЭМ!$A$40:$A$783,$A277,СВЦЭМ!$B$40:$B$783,H$261)+'СЕТ СН'!$F$15</f>
        <v>0</v>
      </c>
      <c r="I277" s="36">
        <f>SUMIFS(СВЦЭМ!$G$40:$G$783,СВЦЭМ!$A$40:$A$783,$A277,СВЦЭМ!$B$40:$B$783,I$261)+'СЕТ СН'!$F$15</f>
        <v>0</v>
      </c>
      <c r="J277" s="36">
        <f>SUMIFS(СВЦЭМ!$G$40:$G$783,СВЦЭМ!$A$40:$A$783,$A277,СВЦЭМ!$B$40:$B$783,J$261)+'СЕТ СН'!$F$15</f>
        <v>0</v>
      </c>
      <c r="K277" s="36">
        <f>SUMIFS(СВЦЭМ!$G$40:$G$783,СВЦЭМ!$A$40:$A$783,$A277,СВЦЭМ!$B$40:$B$783,K$261)+'СЕТ СН'!$F$15</f>
        <v>0</v>
      </c>
      <c r="L277" s="36">
        <f>SUMIFS(СВЦЭМ!$G$40:$G$783,СВЦЭМ!$A$40:$A$783,$A277,СВЦЭМ!$B$40:$B$783,L$261)+'СЕТ СН'!$F$15</f>
        <v>0</v>
      </c>
      <c r="M277" s="36">
        <f>SUMIFS(СВЦЭМ!$G$40:$G$783,СВЦЭМ!$A$40:$A$783,$A277,СВЦЭМ!$B$40:$B$783,M$261)+'СЕТ СН'!$F$15</f>
        <v>0</v>
      </c>
      <c r="N277" s="36">
        <f>SUMIFS(СВЦЭМ!$G$40:$G$783,СВЦЭМ!$A$40:$A$783,$A277,СВЦЭМ!$B$40:$B$783,N$261)+'СЕТ СН'!$F$15</f>
        <v>0</v>
      </c>
      <c r="O277" s="36">
        <f>SUMIFS(СВЦЭМ!$G$40:$G$783,СВЦЭМ!$A$40:$A$783,$A277,СВЦЭМ!$B$40:$B$783,O$261)+'СЕТ СН'!$F$15</f>
        <v>0</v>
      </c>
      <c r="P277" s="36">
        <f>SUMIFS(СВЦЭМ!$G$40:$G$783,СВЦЭМ!$A$40:$A$783,$A277,СВЦЭМ!$B$40:$B$783,P$261)+'СЕТ СН'!$F$15</f>
        <v>0</v>
      </c>
      <c r="Q277" s="36">
        <f>SUMIFS(СВЦЭМ!$G$40:$G$783,СВЦЭМ!$A$40:$A$783,$A277,СВЦЭМ!$B$40:$B$783,Q$261)+'СЕТ СН'!$F$15</f>
        <v>0</v>
      </c>
      <c r="R277" s="36">
        <f>SUMIFS(СВЦЭМ!$G$40:$G$783,СВЦЭМ!$A$40:$A$783,$A277,СВЦЭМ!$B$40:$B$783,R$261)+'СЕТ СН'!$F$15</f>
        <v>0</v>
      </c>
      <c r="S277" s="36">
        <f>SUMIFS(СВЦЭМ!$G$40:$G$783,СВЦЭМ!$A$40:$A$783,$A277,СВЦЭМ!$B$40:$B$783,S$261)+'СЕТ СН'!$F$15</f>
        <v>0</v>
      </c>
      <c r="T277" s="36">
        <f>SUMIFS(СВЦЭМ!$G$40:$G$783,СВЦЭМ!$A$40:$A$783,$A277,СВЦЭМ!$B$40:$B$783,T$261)+'СЕТ СН'!$F$15</f>
        <v>0</v>
      </c>
      <c r="U277" s="36">
        <f>SUMIFS(СВЦЭМ!$G$40:$G$783,СВЦЭМ!$A$40:$A$783,$A277,СВЦЭМ!$B$40:$B$783,U$261)+'СЕТ СН'!$F$15</f>
        <v>0</v>
      </c>
      <c r="V277" s="36">
        <f>SUMIFS(СВЦЭМ!$G$40:$G$783,СВЦЭМ!$A$40:$A$783,$A277,СВЦЭМ!$B$40:$B$783,V$261)+'СЕТ СН'!$F$15</f>
        <v>0</v>
      </c>
      <c r="W277" s="36">
        <f>SUMIFS(СВЦЭМ!$G$40:$G$783,СВЦЭМ!$A$40:$A$783,$A277,СВЦЭМ!$B$40:$B$783,W$261)+'СЕТ СН'!$F$15</f>
        <v>0</v>
      </c>
      <c r="X277" s="36">
        <f>SUMIFS(СВЦЭМ!$G$40:$G$783,СВЦЭМ!$A$40:$A$783,$A277,СВЦЭМ!$B$40:$B$783,X$261)+'СЕТ СН'!$F$15</f>
        <v>0</v>
      </c>
      <c r="Y277" s="36">
        <f>SUMIFS(СВЦЭМ!$G$40:$G$783,СВЦЭМ!$A$40:$A$783,$A277,СВЦЭМ!$B$40:$B$783,Y$261)+'СЕТ СН'!$F$15</f>
        <v>0</v>
      </c>
    </row>
    <row r="278" spans="1:25" ht="15.75" hidden="1" x14ac:dyDescent="0.2">
      <c r="A278" s="35">
        <f t="shared" si="7"/>
        <v>44912</v>
      </c>
      <c r="B278" s="36">
        <f>SUMIFS(СВЦЭМ!$G$40:$G$783,СВЦЭМ!$A$40:$A$783,$A278,СВЦЭМ!$B$40:$B$783,B$261)+'СЕТ СН'!$F$15</f>
        <v>0</v>
      </c>
      <c r="C278" s="36">
        <f>SUMIFS(СВЦЭМ!$G$40:$G$783,СВЦЭМ!$A$40:$A$783,$A278,СВЦЭМ!$B$40:$B$783,C$261)+'СЕТ СН'!$F$15</f>
        <v>0</v>
      </c>
      <c r="D278" s="36">
        <f>SUMIFS(СВЦЭМ!$G$40:$G$783,СВЦЭМ!$A$40:$A$783,$A278,СВЦЭМ!$B$40:$B$783,D$261)+'СЕТ СН'!$F$15</f>
        <v>0</v>
      </c>
      <c r="E278" s="36">
        <f>SUMIFS(СВЦЭМ!$G$40:$G$783,СВЦЭМ!$A$40:$A$783,$A278,СВЦЭМ!$B$40:$B$783,E$261)+'СЕТ СН'!$F$15</f>
        <v>0</v>
      </c>
      <c r="F278" s="36">
        <f>SUMIFS(СВЦЭМ!$G$40:$G$783,СВЦЭМ!$A$40:$A$783,$A278,СВЦЭМ!$B$40:$B$783,F$261)+'СЕТ СН'!$F$15</f>
        <v>0</v>
      </c>
      <c r="G278" s="36">
        <f>SUMIFS(СВЦЭМ!$G$40:$G$783,СВЦЭМ!$A$40:$A$783,$A278,СВЦЭМ!$B$40:$B$783,G$261)+'СЕТ СН'!$F$15</f>
        <v>0</v>
      </c>
      <c r="H278" s="36">
        <f>SUMIFS(СВЦЭМ!$G$40:$G$783,СВЦЭМ!$A$40:$A$783,$A278,СВЦЭМ!$B$40:$B$783,H$261)+'СЕТ СН'!$F$15</f>
        <v>0</v>
      </c>
      <c r="I278" s="36">
        <f>SUMIFS(СВЦЭМ!$G$40:$G$783,СВЦЭМ!$A$40:$A$783,$A278,СВЦЭМ!$B$40:$B$783,I$261)+'СЕТ СН'!$F$15</f>
        <v>0</v>
      </c>
      <c r="J278" s="36">
        <f>SUMIFS(СВЦЭМ!$G$40:$G$783,СВЦЭМ!$A$40:$A$783,$A278,СВЦЭМ!$B$40:$B$783,J$261)+'СЕТ СН'!$F$15</f>
        <v>0</v>
      </c>
      <c r="K278" s="36">
        <f>SUMIFS(СВЦЭМ!$G$40:$G$783,СВЦЭМ!$A$40:$A$783,$A278,СВЦЭМ!$B$40:$B$783,K$261)+'СЕТ СН'!$F$15</f>
        <v>0</v>
      </c>
      <c r="L278" s="36">
        <f>SUMIFS(СВЦЭМ!$G$40:$G$783,СВЦЭМ!$A$40:$A$783,$A278,СВЦЭМ!$B$40:$B$783,L$261)+'СЕТ СН'!$F$15</f>
        <v>0</v>
      </c>
      <c r="M278" s="36">
        <f>SUMIFS(СВЦЭМ!$G$40:$G$783,СВЦЭМ!$A$40:$A$783,$A278,СВЦЭМ!$B$40:$B$783,M$261)+'СЕТ СН'!$F$15</f>
        <v>0</v>
      </c>
      <c r="N278" s="36">
        <f>SUMIFS(СВЦЭМ!$G$40:$G$783,СВЦЭМ!$A$40:$A$783,$A278,СВЦЭМ!$B$40:$B$783,N$261)+'СЕТ СН'!$F$15</f>
        <v>0</v>
      </c>
      <c r="O278" s="36">
        <f>SUMIFS(СВЦЭМ!$G$40:$G$783,СВЦЭМ!$A$40:$A$783,$A278,СВЦЭМ!$B$40:$B$783,O$261)+'СЕТ СН'!$F$15</f>
        <v>0</v>
      </c>
      <c r="P278" s="36">
        <f>SUMIFS(СВЦЭМ!$G$40:$G$783,СВЦЭМ!$A$40:$A$783,$A278,СВЦЭМ!$B$40:$B$783,P$261)+'СЕТ СН'!$F$15</f>
        <v>0</v>
      </c>
      <c r="Q278" s="36">
        <f>SUMIFS(СВЦЭМ!$G$40:$G$783,СВЦЭМ!$A$40:$A$783,$A278,СВЦЭМ!$B$40:$B$783,Q$261)+'СЕТ СН'!$F$15</f>
        <v>0</v>
      </c>
      <c r="R278" s="36">
        <f>SUMIFS(СВЦЭМ!$G$40:$G$783,СВЦЭМ!$A$40:$A$783,$A278,СВЦЭМ!$B$40:$B$783,R$261)+'СЕТ СН'!$F$15</f>
        <v>0</v>
      </c>
      <c r="S278" s="36">
        <f>SUMIFS(СВЦЭМ!$G$40:$G$783,СВЦЭМ!$A$40:$A$783,$A278,СВЦЭМ!$B$40:$B$783,S$261)+'СЕТ СН'!$F$15</f>
        <v>0</v>
      </c>
      <c r="T278" s="36">
        <f>SUMIFS(СВЦЭМ!$G$40:$G$783,СВЦЭМ!$A$40:$A$783,$A278,СВЦЭМ!$B$40:$B$783,T$261)+'СЕТ СН'!$F$15</f>
        <v>0</v>
      </c>
      <c r="U278" s="36">
        <f>SUMIFS(СВЦЭМ!$G$40:$G$783,СВЦЭМ!$A$40:$A$783,$A278,СВЦЭМ!$B$40:$B$783,U$261)+'СЕТ СН'!$F$15</f>
        <v>0</v>
      </c>
      <c r="V278" s="36">
        <f>SUMIFS(СВЦЭМ!$G$40:$G$783,СВЦЭМ!$A$40:$A$783,$A278,СВЦЭМ!$B$40:$B$783,V$261)+'СЕТ СН'!$F$15</f>
        <v>0</v>
      </c>
      <c r="W278" s="36">
        <f>SUMIFS(СВЦЭМ!$G$40:$G$783,СВЦЭМ!$A$40:$A$783,$A278,СВЦЭМ!$B$40:$B$783,W$261)+'СЕТ СН'!$F$15</f>
        <v>0</v>
      </c>
      <c r="X278" s="36">
        <f>SUMIFS(СВЦЭМ!$G$40:$G$783,СВЦЭМ!$A$40:$A$783,$A278,СВЦЭМ!$B$40:$B$783,X$261)+'СЕТ СН'!$F$15</f>
        <v>0</v>
      </c>
      <c r="Y278" s="36">
        <f>SUMIFS(СВЦЭМ!$G$40:$G$783,СВЦЭМ!$A$40:$A$783,$A278,СВЦЭМ!$B$40:$B$783,Y$261)+'СЕТ СН'!$F$15</f>
        <v>0</v>
      </c>
    </row>
    <row r="279" spans="1:25" ht="15.75" hidden="1" x14ac:dyDescent="0.2">
      <c r="A279" s="35">
        <f t="shared" si="7"/>
        <v>44913</v>
      </c>
      <c r="B279" s="36">
        <f>SUMIFS(СВЦЭМ!$G$40:$G$783,СВЦЭМ!$A$40:$A$783,$A279,СВЦЭМ!$B$40:$B$783,B$261)+'СЕТ СН'!$F$15</f>
        <v>0</v>
      </c>
      <c r="C279" s="36">
        <f>SUMIFS(СВЦЭМ!$G$40:$G$783,СВЦЭМ!$A$40:$A$783,$A279,СВЦЭМ!$B$40:$B$783,C$261)+'СЕТ СН'!$F$15</f>
        <v>0</v>
      </c>
      <c r="D279" s="36">
        <f>SUMIFS(СВЦЭМ!$G$40:$G$783,СВЦЭМ!$A$40:$A$783,$A279,СВЦЭМ!$B$40:$B$783,D$261)+'СЕТ СН'!$F$15</f>
        <v>0</v>
      </c>
      <c r="E279" s="36">
        <f>SUMIFS(СВЦЭМ!$G$40:$G$783,СВЦЭМ!$A$40:$A$783,$A279,СВЦЭМ!$B$40:$B$783,E$261)+'СЕТ СН'!$F$15</f>
        <v>0</v>
      </c>
      <c r="F279" s="36">
        <f>SUMIFS(СВЦЭМ!$G$40:$G$783,СВЦЭМ!$A$40:$A$783,$A279,СВЦЭМ!$B$40:$B$783,F$261)+'СЕТ СН'!$F$15</f>
        <v>0</v>
      </c>
      <c r="G279" s="36">
        <f>SUMIFS(СВЦЭМ!$G$40:$G$783,СВЦЭМ!$A$40:$A$783,$A279,СВЦЭМ!$B$40:$B$783,G$261)+'СЕТ СН'!$F$15</f>
        <v>0</v>
      </c>
      <c r="H279" s="36">
        <f>SUMIFS(СВЦЭМ!$G$40:$G$783,СВЦЭМ!$A$40:$A$783,$A279,СВЦЭМ!$B$40:$B$783,H$261)+'СЕТ СН'!$F$15</f>
        <v>0</v>
      </c>
      <c r="I279" s="36">
        <f>SUMIFS(СВЦЭМ!$G$40:$G$783,СВЦЭМ!$A$40:$A$783,$A279,СВЦЭМ!$B$40:$B$783,I$261)+'СЕТ СН'!$F$15</f>
        <v>0</v>
      </c>
      <c r="J279" s="36">
        <f>SUMIFS(СВЦЭМ!$G$40:$G$783,СВЦЭМ!$A$40:$A$783,$A279,СВЦЭМ!$B$40:$B$783,J$261)+'СЕТ СН'!$F$15</f>
        <v>0</v>
      </c>
      <c r="K279" s="36">
        <f>SUMIFS(СВЦЭМ!$G$40:$G$783,СВЦЭМ!$A$40:$A$783,$A279,СВЦЭМ!$B$40:$B$783,K$261)+'СЕТ СН'!$F$15</f>
        <v>0</v>
      </c>
      <c r="L279" s="36">
        <f>SUMIFS(СВЦЭМ!$G$40:$G$783,СВЦЭМ!$A$40:$A$783,$A279,СВЦЭМ!$B$40:$B$783,L$261)+'СЕТ СН'!$F$15</f>
        <v>0</v>
      </c>
      <c r="M279" s="36">
        <f>SUMIFS(СВЦЭМ!$G$40:$G$783,СВЦЭМ!$A$40:$A$783,$A279,СВЦЭМ!$B$40:$B$783,M$261)+'СЕТ СН'!$F$15</f>
        <v>0</v>
      </c>
      <c r="N279" s="36">
        <f>SUMIFS(СВЦЭМ!$G$40:$G$783,СВЦЭМ!$A$40:$A$783,$A279,СВЦЭМ!$B$40:$B$783,N$261)+'СЕТ СН'!$F$15</f>
        <v>0</v>
      </c>
      <c r="O279" s="36">
        <f>SUMIFS(СВЦЭМ!$G$40:$G$783,СВЦЭМ!$A$40:$A$783,$A279,СВЦЭМ!$B$40:$B$783,O$261)+'СЕТ СН'!$F$15</f>
        <v>0</v>
      </c>
      <c r="P279" s="36">
        <f>SUMIFS(СВЦЭМ!$G$40:$G$783,СВЦЭМ!$A$40:$A$783,$A279,СВЦЭМ!$B$40:$B$783,P$261)+'СЕТ СН'!$F$15</f>
        <v>0</v>
      </c>
      <c r="Q279" s="36">
        <f>SUMIFS(СВЦЭМ!$G$40:$G$783,СВЦЭМ!$A$40:$A$783,$A279,СВЦЭМ!$B$40:$B$783,Q$261)+'СЕТ СН'!$F$15</f>
        <v>0</v>
      </c>
      <c r="R279" s="36">
        <f>SUMIFS(СВЦЭМ!$G$40:$G$783,СВЦЭМ!$A$40:$A$783,$A279,СВЦЭМ!$B$40:$B$783,R$261)+'СЕТ СН'!$F$15</f>
        <v>0</v>
      </c>
      <c r="S279" s="36">
        <f>SUMIFS(СВЦЭМ!$G$40:$G$783,СВЦЭМ!$A$40:$A$783,$A279,СВЦЭМ!$B$40:$B$783,S$261)+'СЕТ СН'!$F$15</f>
        <v>0</v>
      </c>
      <c r="T279" s="36">
        <f>SUMIFS(СВЦЭМ!$G$40:$G$783,СВЦЭМ!$A$40:$A$783,$A279,СВЦЭМ!$B$40:$B$783,T$261)+'СЕТ СН'!$F$15</f>
        <v>0</v>
      </c>
      <c r="U279" s="36">
        <f>SUMIFS(СВЦЭМ!$G$40:$G$783,СВЦЭМ!$A$40:$A$783,$A279,СВЦЭМ!$B$40:$B$783,U$261)+'СЕТ СН'!$F$15</f>
        <v>0</v>
      </c>
      <c r="V279" s="36">
        <f>SUMIFS(СВЦЭМ!$G$40:$G$783,СВЦЭМ!$A$40:$A$783,$A279,СВЦЭМ!$B$40:$B$783,V$261)+'СЕТ СН'!$F$15</f>
        <v>0</v>
      </c>
      <c r="W279" s="36">
        <f>SUMIFS(СВЦЭМ!$G$40:$G$783,СВЦЭМ!$A$40:$A$783,$A279,СВЦЭМ!$B$40:$B$783,W$261)+'СЕТ СН'!$F$15</f>
        <v>0</v>
      </c>
      <c r="X279" s="36">
        <f>SUMIFS(СВЦЭМ!$G$40:$G$783,СВЦЭМ!$A$40:$A$783,$A279,СВЦЭМ!$B$40:$B$783,X$261)+'СЕТ СН'!$F$15</f>
        <v>0</v>
      </c>
      <c r="Y279" s="36">
        <f>SUMIFS(СВЦЭМ!$G$40:$G$783,СВЦЭМ!$A$40:$A$783,$A279,СВЦЭМ!$B$40:$B$783,Y$261)+'СЕТ СН'!$F$15</f>
        <v>0</v>
      </c>
    </row>
    <row r="280" spans="1:25" ht="15.75" hidden="1" x14ac:dyDescent="0.2">
      <c r="A280" s="35">
        <f t="shared" si="7"/>
        <v>44914</v>
      </c>
      <c r="B280" s="36">
        <f>SUMIFS(СВЦЭМ!$G$40:$G$783,СВЦЭМ!$A$40:$A$783,$A280,СВЦЭМ!$B$40:$B$783,B$261)+'СЕТ СН'!$F$15</f>
        <v>0</v>
      </c>
      <c r="C280" s="36">
        <f>SUMIFS(СВЦЭМ!$G$40:$G$783,СВЦЭМ!$A$40:$A$783,$A280,СВЦЭМ!$B$40:$B$783,C$261)+'СЕТ СН'!$F$15</f>
        <v>0</v>
      </c>
      <c r="D280" s="36">
        <f>SUMIFS(СВЦЭМ!$G$40:$G$783,СВЦЭМ!$A$40:$A$783,$A280,СВЦЭМ!$B$40:$B$783,D$261)+'СЕТ СН'!$F$15</f>
        <v>0</v>
      </c>
      <c r="E280" s="36">
        <f>SUMIFS(СВЦЭМ!$G$40:$G$783,СВЦЭМ!$A$40:$A$783,$A280,СВЦЭМ!$B$40:$B$783,E$261)+'СЕТ СН'!$F$15</f>
        <v>0</v>
      </c>
      <c r="F280" s="36">
        <f>SUMIFS(СВЦЭМ!$G$40:$G$783,СВЦЭМ!$A$40:$A$783,$A280,СВЦЭМ!$B$40:$B$783,F$261)+'СЕТ СН'!$F$15</f>
        <v>0</v>
      </c>
      <c r="G280" s="36">
        <f>SUMIFS(СВЦЭМ!$G$40:$G$783,СВЦЭМ!$A$40:$A$783,$A280,СВЦЭМ!$B$40:$B$783,G$261)+'СЕТ СН'!$F$15</f>
        <v>0</v>
      </c>
      <c r="H280" s="36">
        <f>SUMIFS(СВЦЭМ!$G$40:$G$783,СВЦЭМ!$A$40:$A$783,$A280,СВЦЭМ!$B$40:$B$783,H$261)+'СЕТ СН'!$F$15</f>
        <v>0</v>
      </c>
      <c r="I280" s="36">
        <f>SUMIFS(СВЦЭМ!$G$40:$G$783,СВЦЭМ!$A$40:$A$783,$A280,СВЦЭМ!$B$40:$B$783,I$261)+'СЕТ СН'!$F$15</f>
        <v>0</v>
      </c>
      <c r="J280" s="36">
        <f>SUMIFS(СВЦЭМ!$G$40:$G$783,СВЦЭМ!$A$40:$A$783,$A280,СВЦЭМ!$B$40:$B$783,J$261)+'СЕТ СН'!$F$15</f>
        <v>0</v>
      </c>
      <c r="K280" s="36">
        <f>SUMIFS(СВЦЭМ!$G$40:$G$783,СВЦЭМ!$A$40:$A$783,$A280,СВЦЭМ!$B$40:$B$783,K$261)+'СЕТ СН'!$F$15</f>
        <v>0</v>
      </c>
      <c r="L280" s="36">
        <f>SUMIFS(СВЦЭМ!$G$40:$G$783,СВЦЭМ!$A$40:$A$783,$A280,СВЦЭМ!$B$40:$B$783,L$261)+'СЕТ СН'!$F$15</f>
        <v>0</v>
      </c>
      <c r="M280" s="36">
        <f>SUMIFS(СВЦЭМ!$G$40:$G$783,СВЦЭМ!$A$40:$A$783,$A280,СВЦЭМ!$B$40:$B$783,M$261)+'СЕТ СН'!$F$15</f>
        <v>0</v>
      </c>
      <c r="N280" s="36">
        <f>SUMIFS(СВЦЭМ!$G$40:$G$783,СВЦЭМ!$A$40:$A$783,$A280,СВЦЭМ!$B$40:$B$783,N$261)+'СЕТ СН'!$F$15</f>
        <v>0</v>
      </c>
      <c r="O280" s="36">
        <f>SUMIFS(СВЦЭМ!$G$40:$G$783,СВЦЭМ!$A$40:$A$783,$A280,СВЦЭМ!$B$40:$B$783,O$261)+'СЕТ СН'!$F$15</f>
        <v>0</v>
      </c>
      <c r="P280" s="36">
        <f>SUMIFS(СВЦЭМ!$G$40:$G$783,СВЦЭМ!$A$40:$A$783,$A280,СВЦЭМ!$B$40:$B$783,P$261)+'СЕТ СН'!$F$15</f>
        <v>0</v>
      </c>
      <c r="Q280" s="36">
        <f>SUMIFS(СВЦЭМ!$G$40:$G$783,СВЦЭМ!$A$40:$A$783,$A280,СВЦЭМ!$B$40:$B$783,Q$261)+'СЕТ СН'!$F$15</f>
        <v>0</v>
      </c>
      <c r="R280" s="36">
        <f>SUMIFS(СВЦЭМ!$G$40:$G$783,СВЦЭМ!$A$40:$A$783,$A280,СВЦЭМ!$B$40:$B$783,R$261)+'СЕТ СН'!$F$15</f>
        <v>0</v>
      </c>
      <c r="S280" s="36">
        <f>SUMIFS(СВЦЭМ!$G$40:$G$783,СВЦЭМ!$A$40:$A$783,$A280,СВЦЭМ!$B$40:$B$783,S$261)+'СЕТ СН'!$F$15</f>
        <v>0</v>
      </c>
      <c r="T280" s="36">
        <f>SUMIFS(СВЦЭМ!$G$40:$G$783,СВЦЭМ!$A$40:$A$783,$A280,СВЦЭМ!$B$40:$B$783,T$261)+'СЕТ СН'!$F$15</f>
        <v>0</v>
      </c>
      <c r="U280" s="36">
        <f>SUMIFS(СВЦЭМ!$G$40:$G$783,СВЦЭМ!$A$40:$A$783,$A280,СВЦЭМ!$B$40:$B$783,U$261)+'СЕТ СН'!$F$15</f>
        <v>0</v>
      </c>
      <c r="V280" s="36">
        <f>SUMIFS(СВЦЭМ!$G$40:$G$783,СВЦЭМ!$A$40:$A$783,$A280,СВЦЭМ!$B$40:$B$783,V$261)+'СЕТ СН'!$F$15</f>
        <v>0</v>
      </c>
      <c r="W280" s="36">
        <f>SUMIFS(СВЦЭМ!$G$40:$G$783,СВЦЭМ!$A$40:$A$783,$A280,СВЦЭМ!$B$40:$B$783,W$261)+'СЕТ СН'!$F$15</f>
        <v>0</v>
      </c>
      <c r="X280" s="36">
        <f>SUMIFS(СВЦЭМ!$G$40:$G$783,СВЦЭМ!$A$40:$A$783,$A280,СВЦЭМ!$B$40:$B$783,X$261)+'СЕТ СН'!$F$15</f>
        <v>0</v>
      </c>
      <c r="Y280" s="36">
        <f>SUMIFS(СВЦЭМ!$G$40:$G$783,СВЦЭМ!$A$40:$A$783,$A280,СВЦЭМ!$B$40:$B$783,Y$261)+'СЕТ СН'!$F$15</f>
        <v>0</v>
      </c>
    </row>
    <row r="281" spans="1:25" ht="15.75" hidden="1" x14ac:dyDescent="0.2">
      <c r="A281" s="35">
        <f t="shared" si="7"/>
        <v>44915</v>
      </c>
      <c r="B281" s="36">
        <f>SUMIFS(СВЦЭМ!$G$40:$G$783,СВЦЭМ!$A$40:$A$783,$A281,СВЦЭМ!$B$40:$B$783,B$261)+'СЕТ СН'!$F$15</f>
        <v>0</v>
      </c>
      <c r="C281" s="36">
        <f>SUMIFS(СВЦЭМ!$G$40:$G$783,СВЦЭМ!$A$40:$A$783,$A281,СВЦЭМ!$B$40:$B$783,C$261)+'СЕТ СН'!$F$15</f>
        <v>0</v>
      </c>
      <c r="D281" s="36">
        <f>SUMIFS(СВЦЭМ!$G$40:$G$783,СВЦЭМ!$A$40:$A$783,$A281,СВЦЭМ!$B$40:$B$783,D$261)+'СЕТ СН'!$F$15</f>
        <v>0</v>
      </c>
      <c r="E281" s="36">
        <f>SUMIFS(СВЦЭМ!$G$40:$G$783,СВЦЭМ!$A$40:$A$783,$A281,СВЦЭМ!$B$40:$B$783,E$261)+'СЕТ СН'!$F$15</f>
        <v>0</v>
      </c>
      <c r="F281" s="36">
        <f>SUMIFS(СВЦЭМ!$G$40:$G$783,СВЦЭМ!$A$40:$A$783,$A281,СВЦЭМ!$B$40:$B$783,F$261)+'СЕТ СН'!$F$15</f>
        <v>0</v>
      </c>
      <c r="G281" s="36">
        <f>SUMIFS(СВЦЭМ!$G$40:$G$783,СВЦЭМ!$A$40:$A$783,$A281,СВЦЭМ!$B$40:$B$783,G$261)+'СЕТ СН'!$F$15</f>
        <v>0</v>
      </c>
      <c r="H281" s="36">
        <f>SUMIFS(СВЦЭМ!$G$40:$G$783,СВЦЭМ!$A$40:$A$783,$A281,СВЦЭМ!$B$40:$B$783,H$261)+'СЕТ СН'!$F$15</f>
        <v>0</v>
      </c>
      <c r="I281" s="36">
        <f>SUMIFS(СВЦЭМ!$G$40:$G$783,СВЦЭМ!$A$40:$A$783,$A281,СВЦЭМ!$B$40:$B$783,I$261)+'СЕТ СН'!$F$15</f>
        <v>0</v>
      </c>
      <c r="J281" s="36">
        <f>SUMIFS(СВЦЭМ!$G$40:$G$783,СВЦЭМ!$A$40:$A$783,$A281,СВЦЭМ!$B$40:$B$783,J$261)+'СЕТ СН'!$F$15</f>
        <v>0</v>
      </c>
      <c r="K281" s="36">
        <f>SUMIFS(СВЦЭМ!$G$40:$G$783,СВЦЭМ!$A$40:$A$783,$A281,СВЦЭМ!$B$40:$B$783,K$261)+'СЕТ СН'!$F$15</f>
        <v>0</v>
      </c>
      <c r="L281" s="36">
        <f>SUMIFS(СВЦЭМ!$G$40:$G$783,СВЦЭМ!$A$40:$A$783,$A281,СВЦЭМ!$B$40:$B$783,L$261)+'СЕТ СН'!$F$15</f>
        <v>0</v>
      </c>
      <c r="M281" s="36">
        <f>SUMIFS(СВЦЭМ!$G$40:$G$783,СВЦЭМ!$A$40:$A$783,$A281,СВЦЭМ!$B$40:$B$783,M$261)+'СЕТ СН'!$F$15</f>
        <v>0</v>
      </c>
      <c r="N281" s="36">
        <f>SUMIFS(СВЦЭМ!$G$40:$G$783,СВЦЭМ!$A$40:$A$783,$A281,СВЦЭМ!$B$40:$B$783,N$261)+'СЕТ СН'!$F$15</f>
        <v>0</v>
      </c>
      <c r="O281" s="36">
        <f>SUMIFS(СВЦЭМ!$G$40:$G$783,СВЦЭМ!$A$40:$A$783,$A281,СВЦЭМ!$B$40:$B$783,O$261)+'СЕТ СН'!$F$15</f>
        <v>0</v>
      </c>
      <c r="P281" s="36">
        <f>SUMIFS(СВЦЭМ!$G$40:$G$783,СВЦЭМ!$A$40:$A$783,$A281,СВЦЭМ!$B$40:$B$783,P$261)+'СЕТ СН'!$F$15</f>
        <v>0</v>
      </c>
      <c r="Q281" s="36">
        <f>SUMIFS(СВЦЭМ!$G$40:$G$783,СВЦЭМ!$A$40:$A$783,$A281,СВЦЭМ!$B$40:$B$783,Q$261)+'СЕТ СН'!$F$15</f>
        <v>0</v>
      </c>
      <c r="R281" s="36">
        <f>SUMIFS(СВЦЭМ!$G$40:$G$783,СВЦЭМ!$A$40:$A$783,$A281,СВЦЭМ!$B$40:$B$783,R$261)+'СЕТ СН'!$F$15</f>
        <v>0</v>
      </c>
      <c r="S281" s="36">
        <f>SUMIFS(СВЦЭМ!$G$40:$G$783,СВЦЭМ!$A$40:$A$783,$A281,СВЦЭМ!$B$40:$B$783,S$261)+'СЕТ СН'!$F$15</f>
        <v>0</v>
      </c>
      <c r="T281" s="36">
        <f>SUMIFS(СВЦЭМ!$G$40:$G$783,СВЦЭМ!$A$40:$A$783,$A281,СВЦЭМ!$B$40:$B$783,T$261)+'СЕТ СН'!$F$15</f>
        <v>0</v>
      </c>
      <c r="U281" s="36">
        <f>SUMIFS(СВЦЭМ!$G$40:$G$783,СВЦЭМ!$A$40:$A$783,$A281,СВЦЭМ!$B$40:$B$783,U$261)+'СЕТ СН'!$F$15</f>
        <v>0</v>
      </c>
      <c r="V281" s="36">
        <f>SUMIFS(СВЦЭМ!$G$40:$G$783,СВЦЭМ!$A$40:$A$783,$A281,СВЦЭМ!$B$40:$B$783,V$261)+'СЕТ СН'!$F$15</f>
        <v>0</v>
      </c>
      <c r="W281" s="36">
        <f>SUMIFS(СВЦЭМ!$G$40:$G$783,СВЦЭМ!$A$40:$A$783,$A281,СВЦЭМ!$B$40:$B$783,W$261)+'СЕТ СН'!$F$15</f>
        <v>0</v>
      </c>
      <c r="X281" s="36">
        <f>SUMIFS(СВЦЭМ!$G$40:$G$783,СВЦЭМ!$A$40:$A$783,$A281,СВЦЭМ!$B$40:$B$783,X$261)+'СЕТ СН'!$F$15</f>
        <v>0</v>
      </c>
      <c r="Y281" s="36">
        <f>SUMIFS(СВЦЭМ!$G$40:$G$783,СВЦЭМ!$A$40:$A$783,$A281,СВЦЭМ!$B$40:$B$783,Y$261)+'СЕТ СН'!$F$15</f>
        <v>0</v>
      </c>
    </row>
    <row r="282" spans="1:25" ht="15.75" hidden="1" x14ac:dyDescent="0.2">
      <c r="A282" s="35">
        <f t="shared" si="7"/>
        <v>44916</v>
      </c>
      <c r="B282" s="36">
        <f>SUMIFS(СВЦЭМ!$G$40:$G$783,СВЦЭМ!$A$40:$A$783,$A282,СВЦЭМ!$B$40:$B$783,B$261)+'СЕТ СН'!$F$15</f>
        <v>0</v>
      </c>
      <c r="C282" s="36">
        <f>SUMIFS(СВЦЭМ!$G$40:$G$783,СВЦЭМ!$A$40:$A$783,$A282,СВЦЭМ!$B$40:$B$783,C$261)+'СЕТ СН'!$F$15</f>
        <v>0</v>
      </c>
      <c r="D282" s="36">
        <f>SUMIFS(СВЦЭМ!$G$40:$G$783,СВЦЭМ!$A$40:$A$783,$A282,СВЦЭМ!$B$40:$B$783,D$261)+'СЕТ СН'!$F$15</f>
        <v>0</v>
      </c>
      <c r="E282" s="36">
        <f>SUMIFS(СВЦЭМ!$G$40:$G$783,СВЦЭМ!$A$40:$A$783,$A282,СВЦЭМ!$B$40:$B$783,E$261)+'СЕТ СН'!$F$15</f>
        <v>0</v>
      </c>
      <c r="F282" s="36">
        <f>SUMIFS(СВЦЭМ!$G$40:$G$783,СВЦЭМ!$A$40:$A$783,$A282,СВЦЭМ!$B$40:$B$783,F$261)+'СЕТ СН'!$F$15</f>
        <v>0</v>
      </c>
      <c r="G282" s="36">
        <f>SUMIFS(СВЦЭМ!$G$40:$G$783,СВЦЭМ!$A$40:$A$783,$A282,СВЦЭМ!$B$40:$B$783,G$261)+'СЕТ СН'!$F$15</f>
        <v>0</v>
      </c>
      <c r="H282" s="36">
        <f>SUMIFS(СВЦЭМ!$G$40:$G$783,СВЦЭМ!$A$40:$A$783,$A282,СВЦЭМ!$B$40:$B$783,H$261)+'СЕТ СН'!$F$15</f>
        <v>0</v>
      </c>
      <c r="I282" s="36">
        <f>SUMIFS(СВЦЭМ!$G$40:$G$783,СВЦЭМ!$A$40:$A$783,$A282,СВЦЭМ!$B$40:$B$783,I$261)+'СЕТ СН'!$F$15</f>
        <v>0</v>
      </c>
      <c r="J282" s="36">
        <f>SUMIFS(СВЦЭМ!$G$40:$G$783,СВЦЭМ!$A$40:$A$783,$A282,СВЦЭМ!$B$40:$B$783,J$261)+'СЕТ СН'!$F$15</f>
        <v>0</v>
      </c>
      <c r="K282" s="36">
        <f>SUMIFS(СВЦЭМ!$G$40:$G$783,СВЦЭМ!$A$40:$A$783,$A282,СВЦЭМ!$B$40:$B$783,K$261)+'СЕТ СН'!$F$15</f>
        <v>0</v>
      </c>
      <c r="L282" s="36">
        <f>SUMIFS(СВЦЭМ!$G$40:$G$783,СВЦЭМ!$A$40:$A$783,$A282,СВЦЭМ!$B$40:$B$783,L$261)+'СЕТ СН'!$F$15</f>
        <v>0</v>
      </c>
      <c r="M282" s="36">
        <f>SUMIFS(СВЦЭМ!$G$40:$G$783,СВЦЭМ!$A$40:$A$783,$A282,СВЦЭМ!$B$40:$B$783,M$261)+'СЕТ СН'!$F$15</f>
        <v>0</v>
      </c>
      <c r="N282" s="36">
        <f>SUMIFS(СВЦЭМ!$G$40:$G$783,СВЦЭМ!$A$40:$A$783,$A282,СВЦЭМ!$B$40:$B$783,N$261)+'СЕТ СН'!$F$15</f>
        <v>0</v>
      </c>
      <c r="O282" s="36">
        <f>SUMIFS(СВЦЭМ!$G$40:$G$783,СВЦЭМ!$A$40:$A$783,$A282,СВЦЭМ!$B$40:$B$783,O$261)+'СЕТ СН'!$F$15</f>
        <v>0</v>
      </c>
      <c r="P282" s="36">
        <f>SUMIFS(СВЦЭМ!$G$40:$G$783,СВЦЭМ!$A$40:$A$783,$A282,СВЦЭМ!$B$40:$B$783,P$261)+'СЕТ СН'!$F$15</f>
        <v>0</v>
      </c>
      <c r="Q282" s="36">
        <f>SUMIFS(СВЦЭМ!$G$40:$G$783,СВЦЭМ!$A$40:$A$783,$A282,СВЦЭМ!$B$40:$B$783,Q$261)+'СЕТ СН'!$F$15</f>
        <v>0</v>
      </c>
      <c r="R282" s="36">
        <f>SUMIFS(СВЦЭМ!$G$40:$G$783,СВЦЭМ!$A$40:$A$783,$A282,СВЦЭМ!$B$40:$B$783,R$261)+'СЕТ СН'!$F$15</f>
        <v>0</v>
      </c>
      <c r="S282" s="36">
        <f>SUMIFS(СВЦЭМ!$G$40:$G$783,СВЦЭМ!$A$40:$A$783,$A282,СВЦЭМ!$B$40:$B$783,S$261)+'СЕТ СН'!$F$15</f>
        <v>0</v>
      </c>
      <c r="T282" s="36">
        <f>SUMIFS(СВЦЭМ!$G$40:$G$783,СВЦЭМ!$A$40:$A$783,$A282,СВЦЭМ!$B$40:$B$783,T$261)+'СЕТ СН'!$F$15</f>
        <v>0</v>
      </c>
      <c r="U282" s="36">
        <f>SUMIFS(СВЦЭМ!$G$40:$G$783,СВЦЭМ!$A$40:$A$783,$A282,СВЦЭМ!$B$40:$B$783,U$261)+'СЕТ СН'!$F$15</f>
        <v>0</v>
      </c>
      <c r="V282" s="36">
        <f>SUMIFS(СВЦЭМ!$G$40:$G$783,СВЦЭМ!$A$40:$A$783,$A282,СВЦЭМ!$B$40:$B$783,V$261)+'СЕТ СН'!$F$15</f>
        <v>0</v>
      </c>
      <c r="W282" s="36">
        <f>SUMIFS(СВЦЭМ!$G$40:$G$783,СВЦЭМ!$A$40:$A$783,$A282,СВЦЭМ!$B$40:$B$783,W$261)+'СЕТ СН'!$F$15</f>
        <v>0</v>
      </c>
      <c r="X282" s="36">
        <f>SUMIFS(СВЦЭМ!$G$40:$G$783,СВЦЭМ!$A$40:$A$783,$A282,СВЦЭМ!$B$40:$B$783,X$261)+'СЕТ СН'!$F$15</f>
        <v>0</v>
      </c>
      <c r="Y282" s="36">
        <f>SUMIFS(СВЦЭМ!$G$40:$G$783,СВЦЭМ!$A$40:$A$783,$A282,СВЦЭМ!$B$40:$B$783,Y$261)+'СЕТ СН'!$F$15</f>
        <v>0</v>
      </c>
    </row>
    <row r="283" spans="1:25" ht="15.75" hidden="1" x14ac:dyDescent="0.2">
      <c r="A283" s="35">
        <f t="shared" si="7"/>
        <v>44917</v>
      </c>
      <c r="B283" s="36">
        <f>SUMIFS(СВЦЭМ!$G$40:$G$783,СВЦЭМ!$A$40:$A$783,$A283,СВЦЭМ!$B$40:$B$783,B$261)+'СЕТ СН'!$F$15</f>
        <v>0</v>
      </c>
      <c r="C283" s="36">
        <f>SUMIFS(СВЦЭМ!$G$40:$G$783,СВЦЭМ!$A$40:$A$783,$A283,СВЦЭМ!$B$40:$B$783,C$261)+'СЕТ СН'!$F$15</f>
        <v>0</v>
      </c>
      <c r="D283" s="36">
        <f>SUMIFS(СВЦЭМ!$G$40:$G$783,СВЦЭМ!$A$40:$A$783,$A283,СВЦЭМ!$B$40:$B$783,D$261)+'СЕТ СН'!$F$15</f>
        <v>0</v>
      </c>
      <c r="E283" s="36">
        <f>SUMIFS(СВЦЭМ!$G$40:$G$783,СВЦЭМ!$A$40:$A$783,$A283,СВЦЭМ!$B$40:$B$783,E$261)+'СЕТ СН'!$F$15</f>
        <v>0</v>
      </c>
      <c r="F283" s="36">
        <f>SUMIFS(СВЦЭМ!$G$40:$G$783,СВЦЭМ!$A$40:$A$783,$A283,СВЦЭМ!$B$40:$B$783,F$261)+'СЕТ СН'!$F$15</f>
        <v>0</v>
      </c>
      <c r="G283" s="36">
        <f>SUMIFS(СВЦЭМ!$G$40:$G$783,СВЦЭМ!$A$40:$A$783,$A283,СВЦЭМ!$B$40:$B$783,G$261)+'СЕТ СН'!$F$15</f>
        <v>0</v>
      </c>
      <c r="H283" s="36">
        <f>SUMIFS(СВЦЭМ!$G$40:$G$783,СВЦЭМ!$A$40:$A$783,$A283,СВЦЭМ!$B$40:$B$783,H$261)+'СЕТ СН'!$F$15</f>
        <v>0</v>
      </c>
      <c r="I283" s="36">
        <f>SUMIFS(СВЦЭМ!$G$40:$G$783,СВЦЭМ!$A$40:$A$783,$A283,СВЦЭМ!$B$40:$B$783,I$261)+'СЕТ СН'!$F$15</f>
        <v>0</v>
      </c>
      <c r="J283" s="36">
        <f>SUMIFS(СВЦЭМ!$G$40:$G$783,СВЦЭМ!$A$40:$A$783,$A283,СВЦЭМ!$B$40:$B$783,J$261)+'СЕТ СН'!$F$15</f>
        <v>0</v>
      </c>
      <c r="K283" s="36">
        <f>SUMIFS(СВЦЭМ!$G$40:$G$783,СВЦЭМ!$A$40:$A$783,$A283,СВЦЭМ!$B$40:$B$783,K$261)+'СЕТ СН'!$F$15</f>
        <v>0</v>
      </c>
      <c r="L283" s="36">
        <f>SUMIFS(СВЦЭМ!$G$40:$G$783,СВЦЭМ!$A$40:$A$783,$A283,СВЦЭМ!$B$40:$B$783,L$261)+'СЕТ СН'!$F$15</f>
        <v>0</v>
      </c>
      <c r="M283" s="36">
        <f>SUMIFS(СВЦЭМ!$G$40:$G$783,СВЦЭМ!$A$40:$A$783,$A283,СВЦЭМ!$B$40:$B$783,M$261)+'СЕТ СН'!$F$15</f>
        <v>0</v>
      </c>
      <c r="N283" s="36">
        <f>SUMIFS(СВЦЭМ!$G$40:$G$783,СВЦЭМ!$A$40:$A$783,$A283,СВЦЭМ!$B$40:$B$783,N$261)+'СЕТ СН'!$F$15</f>
        <v>0</v>
      </c>
      <c r="O283" s="36">
        <f>SUMIFS(СВЦЭМ!$G$40:$G$783,СВЦЭМ!$A$40:$A$783,$A283,СВЦЭМ!$B$40:$B$783,O$261)+'СЕТ СН'!$F$15</f>
        <v>0</v>
      </c>
      <c r="P283" s="36">
        <f>SUMIFS(СВЦЭМ!$G$40:$G$783,СВЦЭМ!$A$40:$A$783,$A283,СВЦЭМ!$B$40:$B$783,P$261)+'СЕТ СН'!$F$15</f>
        <v>0</v>
      </c>
      <c r="Q283" s="36">
        <f>SUMIFS(СВЦЭМ!$G$40:$G$783,СВЦЭМ!$A$40:$A$783,$A283,СВЦЭМ!$B$40:$B$783,Q$261)+'СЕТ СН'!$F$15</f>
        <v>0</v>
      </c>
      <c r="R283" s="36">
        <f>SUMIFS(СВЦЭМ!$G$40:$G$783,СВЦЭМ!$A$40:$A$783,$A283,СВЦЭМ!$B$40:$B$783,R$261)+'СЕТ СН'!$F$15</f>
        <v>0</v>
      </c>
      <c r="S283" s="36">
        <f>SUMIFS(СВЦЭМ!$G$40:$G$783,СВЦЭМ!$A$40:$A$783,$A283,СВЦЭМ!$B$40:$B$783,S$261)+'СЕТ СН'!$F$15</f>
        <v>0</v>
      </c>
      <c r="T283" s="36">
        <f>SUMIFS(СВЦЭМ!$G$40:$G$783,СВЦЭМ!$A$40:$A$783,$A283,СВЦЭМ!$B$40:$B$783,T$261)+'СЕТ СН'!$F$15</f>
        <v>0</v>
      </c>
      <c r="U283" s="36">
        <f>SUMIFS(СВЦЭМ!$G$40:$G$783,СВЦЭМ!$A$40:$A$783,$A283,СВЦЭМ!$B$40:$B$783,U$261)+'СЕТ СН'!$F$15</f>
        <v>0</v>
      </c>
      <c r="V283" s="36">
        <f>SUMIFS(СВЦЭМ!$G$40:$G$783,СВЦЭМ!$A$40:$A$783,$A283,СВЦЭМ!$B$40:$B$783,V$261)+'СЕТ СН'!$F$15</f>
        <v>0</v>
      </c>
      <c r="W283" s="36">
        <f>SUMIFS(СВЦЭМ!$G$40:$G$783,СВЦЭМ!$A$40:$A$783,$A283,СВЦЭМ!$B$40:$B$783,W$261)+'СЕТ СН'!$F$15</f>
        <v>0</v>
      </c>
      <c r="X283" s="36">
        <f>SUMIFS(СВЦЭМ!$G$40:$G$783,СВЦЭМ!$A$40:$A$783,$A283,СВЦЭМ!$B$40:$B$783,X$261)+'СЕТ СН'!$F$15</f>
        <v>0</v>
      </c>
      <c r="Y283" s="36">
        <f>SUMIFS(СВЦЭМ!$G$40:$G$783,СВЦЭМ!$A$40:$A$783,$A283,СВЦЭМ!$B$40:$B$783,Y$261)+'СЕТ СН'!$F$15</f>
        <v>0</v>
      </c>
    </row>
    <row r="284" spans="1:25" ht="15.75" hidden="1" x14ac:dyDescent="0.2">
      <c r="A284" s="35">
        <f t="shared" si="7"/>
        <v>44918</v>
      </c>
      <c r="B284" s="36">
        <f>SUMIFS(СВЦЭМ!$G$40:$G$783,СВЦЭМ!$A$40:$A$783,$A284,СВЦЭМ!$B$40:$B$783,B$261)+'СЕТ СН'!$F$15</f>
        <v>0</v>
      </c>
      <c r="C284" s="36">
        <f>SUMIFS(СВЦЭМ!$G$40:$G$783,СВЦЭМ!$A$40:$A$783,$A284,СВЦЭМ!$B$40:$B$783,C$261)+'СЕТ СН'!$F$15</f>
        <v>0</v>
      </c>
      <c r="D284" s="36">
        <f>SUMIFS(СВЦЭМ!$G$40:$G$783,СВЦЭМ!$A$40:$A$783,$A284,СВЦЭМ!$B$40:$B$783,D$261)+'СЕТ СН'!$F$15</f>
        <v>0</v>
      </c>
      <c r="E284" s="36">
        <f>SUMIFS(СВЦЭМ!$G$40:$G$783,СВЦЭМ!$A$40:$A$783,$A284,СВЦЭМ!$B$40:$B$783,E$261)+'СЕТ СН'!$F$15</f>
        <v>0</v>
      </c>
      <c r="F284" s="36">
        <f>SUMIFS(СВЦЭМ!$G$40:$G$783,СВЦЭМ!$A$40:$A$783,$A284,СВЦЭМ!$B$40:$B$783,F$261)+'СЕТ СН'!$F$15</f>
        <v>0</v>
      </c>
      <c r="G284" s="36">
        <f>SUMIFS(СВЦЭМ!$G$40:$G$783,СВЦЭМ!$A$40:$A$783,$A284,СВЦЭМ!$B$40:$B$783,G$261)+'СЕТ СН'!$F$15</f>
        <v>0</v>
      </c>
      <c r="H284" s="36">
        <f>SUMIFS(СВЦЭМ!$G$40:$G$783,СВЦЭМ!$A$40:$A$783,$A284,СВЦЭМ!$B$40:$B$783,H$261)+'СЕТ СН'!$F$15</f>
        <v>0</v>
      </c>
      <c r="I284" s="36">
        <f>SUMIFS(СВЦЭМ!$G$40:$G$783,СВЦЭМ!$A$40:$A$783,$A284,СВЦЭМ!$B$40:$B$783,I$261)+'СЕТ СН'!$F$15</f>
        <v>0</v>
      </c>
      <c r="J284" s="36">
        <f>SUMIFS(СВЦЭМ!$G$40:$G$783,СВЦЭМ!$A$40:$A$783,$A284,СВЦЭМ!$B$40:$B$783,J$261)+'СЕТ СН'!$F$15</f>
        <v>0</v>
      </c>
      <c r="K284" s="36">
        <f>SUMIFS(СВЦЭМ!$G$40:$G$783,СВЦЭМ!$A$40:$A$783,$A284,СВЦЭМ!$B$40:$B$783,K$261)+'СЕТ СН'!$F$15</f>
        <v>0</v>
      </c>
      <c r="L284" s="36">
        <f>SUMIFS(СВЦЭМ!$G$40:$G$783,СВЦЭМ!$A$40:$A$783,$A284,СВЦЭМ!$B$40:$B$783,L$261)+'СЕТ СН'!$F$15</f>
        <v>0</v>
      </c>
      <c r="M284" s="36">
        <f>SUMIFS(СВЦЭМ!$G$40:$G$783,СВЦЭМ!$A$40:$A$783,$A284,СВЦЭМ!$B$40:$B$783,M$261)+'СЕТ СН'!$F$15</f>
        <v>0</v>
      </c>
      <c r="N284" s="36">
        <f>SUMIFS(СВЦЭМ!$G$40:$G$783,СВЦЭМ!$A$40:$A$783,$A284,СВЦЭМ!$B$40:$B$783,N$261)+'СЕТ СН'!$F$15</f>
        <v>0</v>
      </c>
      <c r="O284" s="36">
        <f>SUMIFS(СВЦЭМ!$G$40:$G$783,СВЦЭМ!$A$40:$A$783,$A284,СВЦЭМ!$B$40:$B$783,O$261)+'СЕТ СН'!$F$15</f>
        <v>0</v>
      </c>
      <c r="P284" s="36">
        <f>SUMIFS(СВЦЭМ!$G$40:$G$783,СВЦЭМ!$A$40:$A$783,$A284,СВЦЭМ!$B$40:$B$783,P$261)+'СЕТ СН'!$F$15</f>
        <v>0</v>
      </c>
      <c r="Q284" s="36">
        <f>SUMIFS(СВЦЭМ!$G$40:$G$783,СВЦЭМ!$A$40:$A$783,$A284,СВЦЭМ!$B$40:$B$783,Q$261)+'СЕТ СН'!$F$15</f>
        <v>0</v>
      </c>
      <c r="R284" s="36">
        <f>SUMIFS(СВЦЭМ!$G$40:$G$783,СВЦЭМ!$A$40:$A$783,$A284,СВЦЭМ!$B$40:$B$783,R$261)+'СЕТ СН'!$F$15</f>
        <v>0</v>
      </c>
      <c r="S284" s="36">
        <f>SUMIFS(СВЦЭМ!$G$40:$G$783,СВЦЭМ!$A$40:$A$783,$A284,СВЦЭМ!$B$40:$B$783,S$261)+'СЕТ СН'!$F$15</f>
        <v>0</v>
      </c>
      <c r="T284" s="36">
        <f>SUMIFS(СВЦЭМ!$G$40:$G$783,СВЦЭМ!$A$40:$A$783,$A284,СВЦЭМ!$B$40:$B$783,T$261)+'СЕТ СН'!$F$15</f>
        <v>0</v>
      </c>
      <c r="U284" s="36">
        <f>SUMIFS(СВЦЭМ!$G$40:$G$783,СВЦЭМ!$A$40:$A$783,$A284,СВЦЭМ!$B$40:$B$783,U$261)+'СЕТ СН'!$F$15</f>
        <v>0</v>
      </c>
      <c r="V284" s="36">
        <f>SUMIFS(СВЦЭМ!$G$40:$G$783,СВЦЭМ!$A$40:$A$783,$A284,СВЦЭМ!$B$40:$B$783,V$261)+'СЕТ СН'!$F$15</f>
        <v>0</v>
      </c>
      <c r="W284" s="36">
        <f>SUMIFS(СВЦЭМ!$G$40:$G$783,СВЦЭМ!$A$40:$A$783,$A284,СВЦЭМ!$B$40:$B$783,W$261)+'СЕТ СН'!$F$15</f>
        <v>0</v>
      </c>
      <c r="X284" s="36">
        <f>SUMIFS(СВЦЭМ!$G$40:$G$783,СВЦЭМ!$A$40:$A$783,$A284,СВЦЭМ!$B$40:$B$783,X$261)+'СЕТ СН'!$F$15</f>
        <v>0</v>
      </c>
      <c r="Y284" s="36">
        <f>SUMIFS(СВЦЭМ!$G$40:$G$783,СВЦЭМ!$A$40:$A$783,$A284,СВЦЭМ!$B$40:$B$783,Y$261)+'СЕТ СН'!$F$15</f>
        <v>0</v>
      </c>
    </row>
    <row r="285" spans="1:25" ht="15.75" hidden="1" x14ac:dyDescent="0.2">
      <c r="A285" s="35">
        <f t="shared" si="7"/>
        <v>44919</v>
      </c>
      <c r="B285" s="36">
        <f>SUMIFS(СВЦЭМ!$G$40:$G$783,СВЦЭМ!$A$40:$A$783,$A285,СВЦЭМ!$B$40:$B$783,B$261)+'СЕТ СН'!$F$15</f>
        <v>0</v>
      </c>
      <c r="C285" s="36">
        <f>SUMIFS(СВЦЭМ!$G$40:$G$783,СВЦЭМ!$A$40:$A$783,$A285,СВЦЭМ!$B$40:$B$783,C$261)+'СЕТ СН'!$F$15</f>
        <v>0</v>
      </c>
      <c r="D285" s="36">
        <f>SUMIFS(СВЦЭМ!$G$40:$G$783,СВЦЭМ!$A$40:$A$783,$A285,СВЦЭМ!$B$40:$B$783,D$261)+'СЕТ СН'!$F$15</f>
        <v>0</v>
      </c>
      <c r="E285" s="36">
        <f>SUMIFS(СВЦЭМ!$G$40:$G$783,СВЦЭМ!$A$40:$A$783,$A285,СВЦЭМ!$B$40:$B$783,E$261)+'СЕТ СН'!$F$15</f>
        <v>0</v>
      </c>
      <c r="F285" s="36">
        <f>SUMIFS(СВЦЭМ!$G$40:$G$783,СВЦЭМ!$A$40:$A$783,$A285,СВЦЭМ!$B$40:$B$783,F$261)+'СЕТ СН'!$F$15</f>
        <v>0</v>
      </c>
      <c r="G285" s="36">
        <f>SUMIFS(СВЦЭМ!$G$40:$G$783,СВЦЭМ!$A$40:$A$783,$A285,СВЦЭМ!$B$40:$B$783,G$261)+'СЕТ СН'!$F$15</f>
        <v>0</v>
      </c>
      <c r="H285" s="36">
        <f>SUMIFS(СВЦЭМ!$G$40:$G$783,СВЦЭМ!$A$40:$A$783,$A285,СВЦЭМ!$B$40:$B$783,H$261)+'СЕТ СН'!$F$15</f>
        <v>0</v>
      </c>
      <c r="I285" s="36">
        <f>SUMIFS(СВЦЭМ!$G$40:$G$783,СВЦЭМ!$A$40:$A$783,$A285,СВЦЭМ!$B$40:$B$783,I$261)+'СЕТ СН'!$F$15</f>
        <v>0</v>
      </c>
      <c r="J285" s="36">
        <f>SUMIFS(СВЦЭМ!$G$40:$G$783,СВЦЭМ!$A$40:$A$783,$A285,СВЦЭМ!$B$40:$B$783,J$261)+'СЕТ СН'!$F$15</f>
        <v>0</v>
      </c>
      <c r="K285" s="36">
        <f>SUMIFS(СВЦЭМ!$G$40:$G$783,СВЦЭМ!$A$40:$A$783,$A285,СВЦЭМ!$B$40:$B$783,K$261)+'СЕТ СН'!$F$15</f>
        <v>0</v>
      </c>
      <c r="L285" s="36">
        <f>SUMIFS(СВЦЭМ!$G$40:$G$783,СВЦЭМ!$A$40:$A$783,$A285,СВЦЭМ!$B$40:$B$783,L$261)+'СЕТ СН'!$F$15</f>
        <v>0</v>
      </c>
      <c r="M285" s="36">
        <f>SUMIFS(СВЦЭМ!$G$40:$G$783,СВЦЭМ!$A$40:$A$783,$A285,СВЦЭМ!$B$40:$B$783,M$261)+'СЕТ СН'!$F$15</f>
        <v>0</v>
      </c>
      <c r="N285" s="36">
        <f>SUMIFS(СВЦЭМ!$G$40:$G$783,СВЦЭМ!$A$40:$A$783,$A285,СВЦЭМ!$B$40:$B$783,N$261)+'СЕТ СН'!$F$15</f>
        <v>0</v>
      </c>
      <c r="O285" s="36">
        <f>SUMIFS(СВЦЭМ!$G$40:$G$783,СВЦЭМ!$A$40:$A$783,$A285,СВЦЭМ!$B$40:$B$783,O$261)+'СЕТ СН'!$F$15</f>
        <v>0</v>
      </c>
      <c r="P285" s="36">
        <f>SUMIFS(СВЦЭМ!$G$40:$G$783,СВЦЭМ!$A$40:$A$783,$A285,СВЦЭМ!$B$40:$B$783,P$261)+'СЕТ СН'!$F$15</f>
        <v>0</v>
      </c>
      <c r="Q285" s="36">
        <f>SUMIFS(СВЦЭМ!$G$40:$G$783,СВЦЭМ!$A$40:$A$783,$A285,СВЦЭМ!$B$40:$B$783,Q$261)+'СЕТ СН'!$F$15</f>
        <v>0</v>
      </c>
      <c r="R285" s="36">
        <f>SUMIFS(СВЦЭМ!$G$40:$G$783,СВЦЭМ!$A$40:$A$783,$A285,СВЦЭМ!$B$40:$B$783,R$261)+'СЕТ СН'!$F$15</f>
        <v>0</v>
      </c>
      <c r="S285" s="36">
        <f>SUMIFS(СВЦЭМ!$G$40:$G$783,СВЦЭМ!$A$40:$A$783,$A285,СВЦЭМ!$B$40:$B$783,S$261)+'СЕТ СН'!$F$15</f>
        <v>0</v>
      </c>
      <c r="T285" s="36">
        <f>SUMIFS(СВЦЭМ!$G$40:$G$783,СВЦЭМ!$A$40:$A$783,$A285,СВЦЭМ!$B$40:$B$783,T$261)+'СЕТ СН'!$F$15</f>
        <v>0</v>
      </c>
      <c r="U285" s="36">
        <f>SUMIFS(СВЦЭМ!$G$40:$G$783,СВЦЭМ!$A$40:$A$783,$A285,СВЦЭМ!$B$40:$B$783,U$261)+'СЕТ СН'!$F$15</f>
        <v>0</v>
      </c>
      <c r="V285" s="36">
        <f>SUMIFS(СВЦЭМ!$G$40:$G$783,СВЦЭМ!$A$40:$A$783,$A285,СВЦЭМ!$B$40:$B$783,V$261)+'СЕТ СН'!$F$15</f>
        <v>0</v>
      </c>
      <c r="W285" s="36">
        <f>SUMIFS(СВЦЭМ!$G$40:$G$783,СВЦЭМ!$A$40:$A$783,$A285,СВЦЭМ!$B$40:$B$783,W$261)+'СЕТ СН'!$F$15</f>
        <v>0</v>
      </c>
      <c r="X285" s="36">
        <f>SUMIFS(СВЦЭМ!$G$40:$G$783,СВЦЭМ!$A$40:$A$783,$A285,СВЦЭМ!$B$40:$B$783,X$261)+'СЕТ СН'!$F$15</f>
        <v>0</v>
      </c>
      <c r="Y285" s="36">
        <f>SUMIFS(СВЦЭМ!$G$40:$G$783,СВЦЭМ!$A$40:$A$783,$A285,СВЦЭМ!$B$40:$B$783,Y$261)+'СЕТ СН'!$F$15</f>
        <v>0</v>
      </c>
    </row>
    <row r="286" spans="1:25" ht="15.75" hidden="1" x14ac:dyDescent="0.2">
      <c r="A286" s="35">
        <f t="shared" si="7"/>
        <v>44920</v>
      </c>
      <c r="B286" s="36">
        <f>SUMIFS(СВЦЭМ!$G$40:$G$783,СВЦЭМ!$A$40:$A$783,$A286,СВЦЭМ!$B$40:$B$783,B$261)+'СЕТ СН'!$F$15</f>
        <v>0</v>
      </c>
      <c r="C286" s="36">
        <f>SUMIFS(СВЦЭМ!$G$40:$G$783,СВЦЭМ!$A$40:$A$783,$A286,СВЦЭМ!$B$40:$B$783,C$261)+'СЕТ СН'!$F$15</f>
        <v>0</v>
      </c>
      <c r="D286" s="36">
        <f>SUMIFS(СВЦЭМ!$G$40:$G$783,СВЦЭМ!$A$40:$A$783,$A286,СВЦЭМ!$B$40:$B$783,D$261)+'СЕТ СН'!$F$15</f>
        <v>0</v>
      </c>
      <c r="E286" s="36">
        <f>SUMIFS(СВЦЭМ!$G$40:$G$783,СВЦЭМ!$A$40:$A$783,$A286,СВЦЭМ!$B$40:$B$783,E$261)+'СЕТ СН'!$F$15</f>
        <v>0</v>
      </c>
      <c r="F286" s="36">
        <f>SUMIFS(СВЦЭМ!$G$40:$G$783,СВЦЭМ!$A$40:$A$783,$A286,СВЦЭМ!$B$40:$B$783,F$261)+'СЕТ СН'!$F$15</f>
        <v>0</v>
      </c>
      <c r="G286" s="36">
        <f>SUMIFS(СВЦЭМ!$G$40:$G$783,СВЦЭМ!$A$40:$A$783,$A286,СВЦЭМ!$B$40:$B$783,G$261)+'СЕТ СН'!$F$15</f>
        <v>0</v>
      </c>
      <c r="H286" s="36">
        <f>SUMIFS(СВЦЭМ!$G$40:$G$783,СВЦЭМ!$A$40:$A$783,$A286,СВЦЭМ!$B$40:$B$783,H$261)+'СЕТ СН'!$F$15</f>
        <v>0</v>
      </c>
      <c r="I286" s="36">
        <f>SUMIFS(СВЦЭМ!$G$40:$G$783,СВЦЭМ!$A$40:$A$783,$A286,СВЦЭМ!$B$40:$B$783,I$261)+'СЕТ СН'!$F$15</f>
        <v>0</v>
      </c>
      <c r="J286" s="36">
        <f>SUMIFS(СВЦЭМ!$G$40:$G$783,СВЦЭМ!$A$40:$A$783,$A286,СВЦЭМ!$B$40:$B$783,J$261)+'СЕТ СН'!$F$15</f>
        <v>0</v>
      </c>
      <c r="K286" s="36">
        <f>SUMIFS(СВЦЭМ!$G$40:$G$783,СВЦЭМ!$A$40:$A$783,$A286,СВЦЭМ!$B$40:$B$783,K$261)+'СЕТ СН'!$F$15</f>
        <v>0</v>
      </c>
      <c r="L286" s="36">
        <f>SUMIFS(СВЦЭМ!$G$40:$G$783,СВЦЭМ!$A$40:$A$783,$A286,СВЦЭМ!$B$40:$B$783,L$261)+'СЕТ СН'!$F$15</f>
        <v>0</v>
      </c>
      <c r="M286" s="36">
        <f>SUMIFS(СВЦЭМ!$G$40:$G$783,СВЦЭМ!$A$40:$A$783,$A286,СВЦЭМ!$B$40:$B$783,M$261)+'СЕТ СН'!$F$15</f>
        <v>0</v>
      </c>
      <c r="N286" s="36">
        <f>SUMIFS(СВЦЭМ!$G$40:$G$783,СВЦЭМ!$A$40:$A$783,$A286,СВЦЭМ!$B$40:$B$783,N$261)+'СЕТ СН'!$F$15</f>
        <v>0</v>
      </c>
      <c r="O286" s="36">
        <f>SUMIFS(СВЦЭМ!$G$40:$G$783,СВЦЭМ!$A$40:$A$783,$A286,СВЦЭМ!$B$40:$B$783,O$261)+'СЕТ СН'!$F$15</f>
        <v>0</v>
      </c>
      <c r="P286" s="36">
        <f>SUMIFS(СВЦЭМ!$G$40:$G$783,СВЦЭМ!$A$40:$A$783,$A286,СВЦЭМ!$B$40:$B$783,P$261)+'СЕТ СН'!$F$15</f>
        <v>0</v>
      </c>
      <c r="Q286" s="36">
        <f>SUMIFS(СВЦЭМ!$G$40:$G$783,СВЦЭМ!$A$40:$A$783,$A286,СВЦЭМ!$B$40:$B$783,Q$261)+'СЕТ СН'!$F$15</f>
        <v>0</v>
      </c>
      <c r="R286" s="36">
        <f>SUMIFS(СВЦЭМ!$G$40:$G$783,СВЦЭМ!$A$40:$A$783,$A286,СВЦЭМ!$B$40:$B$783,R$261)+'СЕТ СН'!$F$15</f>
        <v>0</v>
      </c>
      <c r="S286" s="36">
        <f>SUMIFS(СВЦЭМ!$G$40:$G$783,СВЦЭМ!$A$40:$A$783,$A286,СВЦЭМ!$B$40:$B$783,S$261)+'СЕТ СН'!$F$15</f>
        <v>0</v>
      </c>
      <c r="T286" s="36">
        <f>SUMIFS(СВЦЭМ!$G$40:$G$783,СВЦЭМ!$A$40:$A$783,$A286,СВЦЭМ!$B$40:$B$783,T$261)+'СЕТ СН'!$F$15</f>
        <v>0</v>
      </c>
      <c r="U286" s="36">
        <f>SUMIFS(СВЦЭМ!$G$40:$G$783,СВЦЭМ!$A$40:$A$783,$A286,СВЦЭМ!$B$40:$B$783,U$261)+'СЕТ СН'!$F$15</f>
        <v>0</v>
      </c>
      <c r="V286" s="36">
        <f>SUMIFS(СВЦЭМ!$G$40:$G$783,СВЦЭМ!$A$40:$A$783,$A286,СВЦЭМ!$B$40:$B$783,V$261)+'СЕТ СН'!$F$15</f>
        <v>0</v>
      </c>
      <c r="W286" s="36">
        <f>SUMIFS(СВЦЭМ!$G$40:$G$783,СВЦЭМ!$A$40:$A$783,$A286,СВЦЭМ!$B$40:$B$783,W$261)+'СЕТ СН'!$F$15</f>
        <v>0</v>
      </c>
      <c r="X286" s="36">
        <f>SUMIFS(СВЦЭМ!$G$40:$G$783,СВЦЭМ!$A$40:$A$783,$A286,СВЦЭМ!$B$40:$B$783,X$261)+'СЕТ СН'!$F$15</f>
        <v>0</v>
      </c>
      <c r="Y286" s="36">
        <f>SUMIFS(СВЦЭМ!$G$40:$G$783,СВЦЭМ!$A$40:$A$783,$A286,СВЦЭМ!$B$40:$B$783,Y$261)+'СЕТ СН'!$F$15</f>
        <v>0</v>
      </c>
    </row>
    <row r="287" spans="1:25" ht="15.75" hidden="1" x14ac:dyDescent="0.2">
      <c r="A287" s="35">
        <f t="shared" si="7"/>
        <v>44921</v>
      </c>
      <c r="B287" s="36">
        <f>SUMIFS(СВЦЭМ!$G$40:$G$783,СВЦЭМ!$A$40:$A$783,$A287,СВЦЭМ!$B$40:$B$783,B$261)+'СЕТ СН'!$F$15</f>
        <v>0</v>
      </c>
      <c r="C287" s="36">
        <f>SUMIFS(СВЦЭМ!$G$40:$G$783,СВЦЭМ!$A$40:$A$783,$A287,СВЦЭМ!$B$40:$B$783,C$261)+'СЕТ СН'!$F$15</f>
        <v>0</v>
      </c>
      <c r="D287" s="36">
        <f>SUMIFS(СВЦЭМ!$G$40:$G$783,СВЦЭМ!$A$40:$A$783,$A287,СВЦЭМ!$B$40:$B$783,D$261)+'СЕТ СН'!$F$15</f>
        <v>0</v>
      </c>
      <c r="E287" s="36">
        <f>SUMIFS(СВЦЭМ!$G$40:$G$783,СВЦЭМ!$A$40:$A$783,$A287,СВЦЭМ!$B$40:$B$783,E$261)+'СЕТ СН'!$F$15</f>
        <v>0</v>
      </c>
      <c r="F287" s="36">
        <f>SUMIFS(СВЦЭМ!$G$40:$G$783,СВЦЭМ!$A$40:$A$783,$A287,СВЦЭМ!$B$40:$B$783,F$261)+'СЕТ СН'!$F$15</f>
        <v>0</v>
      </c>
      <c r="G287" s="36">
        <f>SUMIFS(СВЦЭМ!$G$40:$G$783,СВЦЭМ!$A$40:$A$783,$A287,СВЦЭМ!$B$40:$B$783,G$261)+'СЕТ СН'!$F$15</f>
        <v>0</v>
      </c>
      <c r="H287" s="36">
        <f>SUMIFS(СВЦЭМ!$G$40:$G$783,СВЦЭМ!$A$40:$A$783,$A287,СВЦЭМ!$B$40:$B$783,H$261)+'СЕТ СН'!$F$15</f>
        <v>0</v>
      </c>
      <c r="I287" s="36">
        <f>SUMIFS(СВЦЭМ!$G$40:$G$783,СВЦЭМ!$A$40:$A$783,$A287,СВЦЭМ!$B$40:$B$783,I$261)+'СЕТ СН'!$F$15</f>
        <v>0</v>
      </c>
      <c r="J287" s="36">
        <f>SUMIFS(СВЦЭМ!$G$40:$G$783,СВЦЭМ!$A$40:$A$783,$A287,СВЦЭМ!$B$40:$B$783,J$261)+'СЕТ СН'!$F$15</f>
        <v>0</v>
      </c>
      <c r="K287" s="36">
        <f>SUMIFS(СВЦЭМ!$G$40:$G$783,СВЦЭМ!$A$40:$A$783,$A287,СВЦЭМ!$B$40:$B$783,K$261)+'СЕТ СН'!$F$15</f>
        <v>0</v>
      </c>
      <c r="L287" s="36">
        <f>SUMIFS(СВЦЭМ!$G$40:$G$783,СВЦЭМ!$A$40:$A$783,$A287,СВЦЭМ!$B$40:$B$783,L$261)+'СЕТ СН'!$F$15</f>
        <v>0</v>
      </c>
      <c r="M287" s="36">
        <f>SUMIFS(СВЦЭМ!$G$40:$G$783,СВЦЭМ!$A$40:$A$783,$A287,СВЦЭМ!$B$40:$B$783,M$261)+'СЕТ СН'!$F$15</f>
        <v>0</v>
      </c>
      <c r="N287" s="36">
        <f>SUMIFS(СВЦЭМ!$G$40:$G$783,СВЦЭМ!$A$40:$A$783,$A287,СВЦЭМ!$B$40:$B$783,N$261)+'СЕТ СН'!$F$15</f>
        <v>0</v>
      </c>
      <c r="O287" s="36">
        <f>SUMIFS(СВЦЭМ!$G$40:$G$783,СВЦЭМ!$A$40:$A$783,$A287,СВЦЭМ!$B$40:$B$783,O$261)+'СЕТ СН'!$F$15</f>
        <v>0</v>
      </c>
      <c r="P287" s="36">
        <f>SUMIFS(СВЦЭМ!$G$40:$G$783,СВЦЭМ!$A$40:$A$783,$A287,СВЦЭМ!$B$40:$B$783,P$261)+'СЕТ СН'!$F$15</f>
        <v>0</v>
      </c>
      <c r="Q287" s="36">
        <f>SUMIFS(СВЦЭМ!$G$40:$G$783,СВЦЭМ!$A$40:$A$783,$A287,СВЦЭМ!$B$40:$B$783,Q$261)+'СЕТ СН'!$F$15</f>
        <v>0</v>
      </c>
      <c r="R287" s="36">
        <f>SUMIFS(СВЦЭМ!$G$40:$G$783,СВЦЭМ!$A$40:$A$783,$A287,СВЦЭМ!$B$40:$B$783,R$261)+'СЕТ СН'!$F$15</f>
        <v>0</v>
      </c>
      <c r="S287" s="36">
        <f>SUMIFS(СВЦЭМ!$G$40:$G$783,СВЦЭМ!$A$40:$A$783,$A287,СВЦЭМ!$B$40:$B$783,S$261)+'СЕТ СН'!$F$15</f>
        <v>0</v>
      </c>
      <c r="T287" s="36">
        <f>SUMIFS(СВЦЭМ!$G$40:$G$783,СВЦЭМ!$A$40:$A$783,$A287,СВЦЭМ!$B$40:$B$783,T$261)+'СЕТ СН'!$F$15</f>
        <v>0</v>
      </c>
      <c r="U287" s="36">
        <f>SUMIFS(СВЦЭМ!$G$40:$G$783,СВЦЭМ!$A$40:$A$783,$A287,СВЦЭМ!$B$40:$B$783,U$261)+'СЕТ СН'!$F$15</f>
        <v>0</v>
      </c>
      <c r="V287" s="36">
        <f>SUMIFS(СВЦЭМ!$G$40:$G$783,СВЦЭМ!$A$40:$A$783,$A287,СВЦЭМ!$B$40:$B$783,V$261)+'СЕТ СН'!$F$15</f>
        <v>0</v>
      </c>
      <c r="W287" s="36">
        <f>SUMIFS(СВЦЭМ!$G$40:$G$783,СВЦЭМ!$A$40:$A$783,$A287,СВЦЭМ!$B$40:$B$783,W$261)+'СЕТ СН'!$F$15</f>
        <v>0</v>
      </c>
      <c r="X287" s="36">
        <f>SUMIFS(СВЦЭМ!$G$40:$G$783,СВЦЭМ!$A$40:$A$783,$A287,СВЦЭМ!$B$40:$B$783,X$261)+'СЕТ СН'!$F$15</f>
        <v>0</v>
      </c>
      <c r="Y287" s="36">
        <f>SUMIFS(СВЦЭМ!$G$40:$G$783,СВЦЭМ!$A$40:$A$783,$A287,СВЦЭМ!$B$40:$B$783,Y$261)+'СЕТ СН'!$F$15</f>
        <v>0</v>
      </c>
    </row>
    <row r="288" spans="1:25" ht="15.75" hidden="1" x14ac:dyDescent="0.2">
      <c r="A288" s="35">
        <f t="shared" si="7"/>
        <v>44922</v>
      </c>
      <c r="B288" s="36">
        <f>SUMIFS(СВЦЭМ!$G$40:$G$783,СВЦЭМ!$A$40:$A$783,$A288,СВЦЭМ!$B$40:$B$783,B$261)+'СЕТ СН'!$F$15</f>
        <v>0</v>
      </c>
      <c r="C288" s="36">
        <f>SUMIFS(СВЦЭМ!$G$40:$G$783,СВЦЭМ!$A$40:$A$783,$A288,СВЦЭМ!$B$40:$B$783,C$261)+'СЕТ СН'!$F$15</f>
        <v>0</v>
      </c>
      <c r="D288" s="36">
        <f>SUMIFS(СВЦЭМ!$G$40:$G$783,СВЦЭМ!$A$40:$A$783,$A288,СВЦЭМ!$B$40:$B$783,D$261)+'СЕТ СН'!$F$15</f>
        <v>0</v>
      </c>
      <c r="E288" s="36">
        <f>SUMIFS(СВЦЭМ!$G$40:$G$783,СВЦЭМ!$A$40:$A$783,$A288,СВЦЭМ!$B$40:$B$783,E$261)+'СЕТ СН'!$F$15</f>
        <v>0</v>
      </c>
      <c r="F288" s="36">
        <f>SUMIFS(СВЦЭМ!$G$40:$G$783,СВЦЭМ!$A$40:$A$783,$A288,СВЦЭМ!$B$40:$B$783,F$261)+'СЕТ СН'!$F$15</f>
        <v>0</v>
      </c>
      <c r="G288" s="36">
        <f>SUMIFS(СВЦЭМ!$G$40:$G$783,СВЦЭМ!$A$40:$A$783,$A288,СВЦЭМ!$B$40:$B$783,G$261)+'СЕТ СН'!$F$15</f>
        <v>0</v>
      </c>
      <c r="H288" s="36">
        <f>SUMIFS(СВЦЭМ!$G$40:$G$783,СВЦЭМ!$A$40:$A$783,$A288,СВЦЭМ!$B$40:$B$783,H$261)+'СЕТ СН'!$F$15</f>
        <v>0</v>
      </c>
      <c r="I288" s="36">
        <f>SUMIFS(СВЦЭМ!$G$40:$G$783,СВЦЭМ!$A$40:$A$783,$A288,СВЦЭМ!$B$40:$B$783,I$261)+'СЕТ СН'!$F$15</f>
        <v>0</v>
      </c>
      <c r="J288" s="36">
        <f>SUMIFS(СВЦЭМ!$G$40:$G$783,СВЦЭМ!$A$40:$A$783,$A288,СВЦЭМ!$B$40:$B$783,J$261)+'СЕТ СН'!$F$15</f>
        <v>0</v>
      </c>
      <c r="K288" s="36">
        <f>SUMIFS(СВЦЭМ!$G$40:$G$783,СВЦЭМ!$A$40:$A$783,$A288,СВЦЭМ!$B$40:$B$783,K$261)+'СЕТ СН'!$F$15</f>
        <v>0</v>
      </c>
      <c r="L288" s="36">
        <f>SUMIFS(СВЦЭМ!$G$40:$G$783,СВЦЭМ!$A$40:$A$783,$A288,СВЦЭМ!$B$40:$B$783,L$261)+'СЕТ СН'!$F$15</f>
        <v>0</v>
      </c>
      <c r="M288" s="36">
        <f>SUMIFS(СВЦЭМ!$G$40:$G$783,СВЦЭМ!$A$40:$A$783,$A288,СВЦЭМ!$B$40:$B$783,M$261)+'СЕТ СН'!$F$15</f>
        <v>0</v>
      </c>
      <c r="N288" s="36">
        <f>SUMIFS(СВЦЭМ!$G$40:$G$783,СВЦЭМ!$A$40:$A$783,$A288,СВЦЭМ!$B$40:$B$783,N$261)+'СЕТ СН'!$F$15</f>
        <v>0</v>
      </c>
      <c r="O288" s="36">
        <f>SUMIFS(СВЦЭМ!$G$40:$G$783,СВЦЭМ!$A$40:$A$783,$A288,СВЦЭМ!$B$40:$B$783,O$261)+'СЕТ СН'!$F$15</f>
        <v>0</v>
      </c>
      <c r="P288" s="36">
        <f>SUMIFS(СВЦЭМ!$G$40:$G$783,СВЦЭМ!$A$40:$A$783,$A288,СВЦЭМ!$B$40:$B$783,P$261)+'СЕТ СН'!$F$15</f>
        <v>0</v>
      </c>
      <c r="Q288" s="36">
        <f>SUMIFS(СВЦЭМ!$G$40:$G$783,СВЦЭМ!$A$40:$A$783,$A288,СВЦЭМ!$B$40:$B$783,Q$261)+'СЕТ СН'!$F$15</f>
        <v>0</v>
      </c>
      <c r="R288" s="36">
        <f>SUMIFS(СВЦЭМ!$G$40:$G$783,СВЦЭМ!$A$40:$A$783,$A288,СВЦЭМ!$B$40:$B$783,R$261)+'СЕТ СН'!$F$15</f>
        <v>0</v>
      </c>
      <c r="S288" s="36">
        <f>SUMIFS(СВЦЭМ!$G$40:$G$783,СВЦЭМ!$A$40:$A$783,$A288,СВЦЭМ!$B$40:$B$783,S$261)+'СЕТ СН'!$F$15</f>
        <v>0</v>
      </c>
      <c r="T288" s="36">
        <f>SUMIFS(СВЦЭМ!$G$40:$G$783,СВЦЭМ!$A$40:$A$783,$A288,СВЦЭМ!$B$40:$B$783,T$261)+'СЕТ СН'!$F$15</f>
        <v>0</v>
      </c>
      <c r="U288" s="36">
        <f>SUMIFS(СВЦЭМ!$G$40:$G$783,СВЦЭМ!$A$40:$A$783,$A288,СВЦЭМ!$B$40:$B$783,U$261)+'СЕТ СН'!$F$15</f>
        <v>0</v>
      </c>
      <c r="V288" s="36">
        <f>SUMIFS(СВЦЭМ!$G$40:$G$783,СВЦЭМ!$A$40:$A$783,$A288,СВЦЭМ!$B$40:$B$783,V$261)+'СЕТ СН'!$F$15</f>
        <v>0</v>
      </c>
      <c r="W288" s="36">
        <f>SUMIFS(СВЦЭМ!$G$40:$G$783,СВЦЭМ!$A$40:$A$783,$A288,СВЦЭМ!$B$40:$B$783,W$261)+'СЕТ СН'!$F$15</f>
        <v>0</v>
      </c>
      <c r="X288" s="36">
        <f>SUMIFS(СВЦЭМ!$G$40:$G$783,СВЦЭМ!$A$40:$A$783,$A288,СВЦЭМ!$B$40:$B$783,X$261)+'СЕТ СН'!$F$15</f>
        <v>0</v>
      </c>
      <c r="Y288" s="36">
        <f>SUMIFS(СВЦЭМ!$G$40:$G$783,СВЦЭМ!$A$40:$A$783,$A288,СВЦЭМ!$B$40:$B$783,Y$261)+'СЕТ СН'!$F$15</f>
        <v>0</v>
      </c>
    </row>
    <row r="289" spans="1:27" ht="15.75" hidden="1" x14ac:dyDescent="0.2">
      <c r="A289" s="35">
        <f t="shared" si="7"/>
        <v>44923</v>
      </c>
      <c r="B289" s="36">
        <f>SUMIFS(СВЦЭМ!$G$40:$G$783,СВЦЭМ!$A$40:$A$783,$A289,СВЦЭМ!$B$40:$B$783,B$261)+'СЕТ СН'!$F$15</f>
        <v>0</v>
      </c>
      <c r="C289" s="36">
        <f>SUMIFS(СВЦЭМ!$G$40:$G$783,СВЦЭМ!$A$40:$A$783,$A289,СВЦЭМ!$B$40:$B$783,C$261)+'СЕТ СН'!$F$15</f>
        <v>0</v>
      </c>
      <c r="D289" s="36">
        <f>SUMIFS(СВЦЭМ!$G$40:$G$783,СВЦЭМ!$A$40:$A$783,$A289,СВЦЭМ!$B$40:$B$783,D$261)+'СЕТ СН'!$F$15</f>
        <v>0</v>
      </c>
      <c r="E289" s="36">
        <f>SUMIFS(СВЦЭМ!$G$40:$G$783,СВЦЭМ!$A$40:$A$783,$A289,СВЦЭМ!$B$40:$B$783,E$261)+'СЕТ СН'!$F$15</f>
        <v>0</v>
      </c>
      <c r="F289" s="36">
        <f>SUMIFS(СВЦЭМ!$G$40:$G$783,СВЦЭМ!$A$40:$A$783,$A289,СВЦЭМ!$B$40:$B$783,F$261)+'СЕТ СН'!$F$15</f>
        <v>0</v>
      </c>
      <c r="G289" s="36">
        <f>SUMIFS(СВЦЭМ!$G$40:$G$783,СВЦЭМ!$A$40:$A$783,$A289,СВЦЭМ!$B$40:$B$783,G$261)+'СЕТ СН'!$F$15</f>
        <v>0</v>
      </c>
      <c r="H289" s="36">
        <f>SUMIFS(СВЦЭМ!$G$40:$G$783,СВЦЭМ!$A$40:$A$783,$A289,СВЦЭМ!$B$40:$B$783,H$261)+'СЕТ СН'!$F$15</f>
        <v>0</v>
      </c>
      <c r="I289" s="36">
        <f>SUMIFS(СВЦЭМ!$G$40:$G$783,СВЦЭМ!$A$40:$A$783,$A289,СВЦЭМ!$B$40:$B$783,I$261)+'СЕТ СН'!$F$15</f>
        <v>0</v>
      </c>
      <c r="J289" s="36">
        <f>SUMIFS(СВЦЭМ!$G$40:$G$783,СВЦЭМ!$A$40:$A$783,$A289,СВЦЭМ!$B$40:$B$783,J$261)+'СЕТ СН'!$F$15</f>
        <v>0</v>
      </c>
      <c r="K289" s="36">
        <f>SUMIFS(СВЦЭМ!$G$40:$G$783,СВЦЭМ!$A$40:$A$783,$A289,СВЦЭМ!$B$40:$B$783,K$261)+'СЕТ СН'!$F$15</f>
        <v>0</v>
      </c>
      <c r="L289" s="36">
        <f>SUMIFS(СВЦЭМ!$G$40:$G$783,СВЦЭМ!$A$40:$A$783,$A289,СВЦЭМ!$B$40:$B$783,L$261)+'СЕТ СН'!$F$15</f>
        <v>0</v>
      </c>
      <c r="M289" s="36">
        <f>SUMIFS(СВЦЭМ!$G$40:$G$783,СВЦЭМ!$A$40:$A$783,$A289,СВЦЭМ!$B$40:$B$783,M$261)+'СЕТ СН'!$F$15</f>
        <v>0</v>
      </c>
      <c r="N289" s="36">
        <f>SUMIFS(СВЦЭМ!$G$40:$G$783,СВЦЭМ!$A$40:$A$783,$A289,СВЦЭМ!$B$40:$B$783,N$261)+'СЕТ СН'!$F$15</f>
        <v>0</v>
      </c>
      <c r="O289" s="36">
        <f>SUMIFS(СВЦЭМ!$G$40:$G$783,СВЦЭМ!$A$40:$A$783,$A289,СВЦЭМ!$B$40:$B$783,O$261)+'СЕТ СН'!$F$15</f>
        <v>0</v>
      </c>
      <c r="P289" s="36">
        <f>SUMIFS(СВЦЭМ!$G$40:$G$783,СВЦЭМ!$A$40:$A$783,$A289,СВЦЭМ!$B$40:$B$783,P$261)+'СЕТ СН'!$F$15</f>
        <v>0</v>
      </c>
      <c r="Q289" s="36">
        <f>SUMIFS(СВЦЭМ!$G$40:$G$783,СВЦЭМ!$A$40:$A$783,$A289,СВЦЭМ!$B$40:$B$783,Q$261)+'СЕТ СН'!$F$15</f>
        <v>0</v>
      </c>
      <c r="R289" s="36">
        <f>SUMIFS(СВЦЭМ!$G$40:$G$783,СВЦЭМ!$A$40:$A$783,$A289,СВЦЭМ!$B$40:$B$783,R$261)+'СЕТ СН'!$F$15</f>
        <v>0</v>
      </c>
      <c r="S289" s="36">
        <f>SUMIFS(СВЦЭМ!$G$40:$G$783,СВЦЭМ!$A$40:$A$783,$A289,СВЦЭМ!$B$40:$B$783,S$261)+'СЕТ СН'!$F$15</f>
        <v>0</v>
      </c>
      <c r="T289" s="36">
        <f>SUMIFS(СВЦЭМ!$G$40:$G$783,СВЦЭМ!$A$40:$A$783,$A289,СВЦЭМ!$B$40:$B$783,T$261)+'СЕТ СН'!$F$15</f>
        <v>0</v>
      </c>
      <c r="U289" s="36">
        <f>SUMIFS(СВЦЭМ!$G$40:$G$783,СВЦЭМ!$A$40:$A$783,$A289,СВЦЭМ!$B$40:$B$783,U$261)+'СЕТ СН'!$F$15</f>
        <v>0</v>
      </c>
      <c r="V289" s="36">
        <f>SUMIFS(СВЦЭМ!$G$40:$G$783,СВЦЭМ!$A$40:$A$783,$A289,СВЦЭМ!$B$40:$B$783,V$261)+'СЕТ СН'!$F$15</f>
        <v>0</v>
      </c>
      <c r="W289" s="36">
        <f>SUMIFS(СВЦЭМ!$G$40:$G$783,СВЦЭМ!$A$40:$A$783,$A289,СВЦЭМ!$B$40:$B$783,W$261)+'СЕТ СН'!$F$15</f>
        <v>0</v>
      </c>
      <c r="X289" s="36">
        <f>SUMIFS(СВЦЭМ!$G$40:$G$783,СВЦЭМ!$A$40:$A$783,$A289,СВЦЭМ!$B$40:$B$783,X$261)+'СЕТ СН'!$F$15</f>
        <v>0</v>
      </c>
      <c r="Y289" s="36">
        <f>SUMIFS(СВЦЭМ!$G$40:$G$783,СВЦЭМ!$A$40:$A$783,$A289,СВЦЭМ!$B$40:$B$783,Y$261)+'СЕТ СН'!$F$15</f>
        <v>0</v>
      </c>
    </row>
    <row r="290" spans="1:27" ht="15.75" hidden="1" x14ac:dyDescent="0.2">
      <c r="A290" s="35">
        <f t="shared" si="7"/>
        <v>44924</v>
      </c>
      <c r="B290" s="36">
        <f>SUMIFS(СВЦЭМ!$G$40:$G$783,СВЦЭМ!$A$40:$A$783,$A290,СВЦЭМ!$B$40:$B$783,B$261)+'СЕТ СН'!$F$15</f>
        <v>0</v>
      </c>
      <c r="C290" s="36">
        <f>SUMIFS(СВЦЭМ!$G$40:$G$783,СВЦЭМ!$A$40:$A$783,$A290,СВЦЭМ!$B$40:$B$783,C$261)+'СЕТ СН'!$F$15</f>
        <v>0</v>
      </c>
      <c r="D290" s="36">
        <f>SUMIFS(СВЦЭМ!$G$40:$G$783,СВЦЭМ!$A$40:$A$783,$A290,СВЦЭМ!$B$40:$B$783,D$261)+'СЕТ СН'!$F$15</f>
        <v>0</v>
      </c>
      <c r="E290" s="36">
        <f>SUMIFS(СВЦЭМ!$G$40:$G$783,СВЦЭМ!$A$40:$A$783,$A290,СВЦЭМ!$B$40:$B$783,E$261)+'СЕТ СН'!$F$15</f>
        <v>0</v>
      </c>
      <c r="F290" s="36">
        <f>SUMIFS(СВЦЭМ!$G$40:$G$783,СВЦЭМ!$A$40:$A$783,$A290,СВЦЭМ!$B$40:$B$783,F$261)+'СЕТ СН'!$F$15</f>
        <v>0</v>
      </c>
      <c r="G290" s="36">
        <f>SUMIFS(СВЦЭМ!$G$40:$G$783,СВЦЭМ!$A$40:$A$783,$A290,СВЦЭМ!$B$40:$B$783,G$261)+'СЕТ СН'!$F$15</f>
        <v>0</v>
      </c>
      <c r="H290" s="36">
        <f>SUMIFS(СВЦЭМ!$G$40:$G$783,СВЦЭМ!$A$40:$A$783,$A290,СВЦЭМ!$B$40:$B$783,H$261)+'СЕТ СН'!$F$15</f>
        <v>0</v>
      </c>
      <c r="I290" s="36">
        <f>SUMIFS(СВЦЭМ!$G$40:$G$783,СВЦЭМ!$A$40:$A$783,$A290,СВЦЭМ!$B$40:$B$783,I$261)+'СЕТ СН'!$F$15</f>
        <v>0</v>
      </c>
      <c r="J290" s="36">
        <f>SUMIFS(СВЦЭМ!$G$40:$G$783,СВЦЭМ!$A$40:$A$783,$A290,СВЦЭМ!$B$40:$B$783,J$261)+'СЕТ СН'!$F$15</f>
        <v>0</v>
      </c>
      <c r="K290" s="36">
        <f>SUMIFS(СВЦЭМ!$G$40:$G$783,СВЦЭМ!$A$40:$A$783,$A290,СВЦЭМ!$B$40:$B$783,K$261)+'СЕТ СН'!$F$15</f>
        <v>0</v>
      </c>
      <c r="L290" s="36">
        <f>SUMIFS(СВЦЭМ!$G$40:$G$783,СВЦЭМ!$A$40:$A$783,$A290,СВЦЭМ!$B$40:$B$783,L$261)+'СЕТ СН'!$F$15</f>
        <v>0</v>
      </c>
      <c r="M290" s="36">
        <f>SUMIFS(СВЦЭМ!$G$40:$G$783,СВЦЭМ!$A$40:$A$783,$A290,СВЦЭМ!$B$40:$B$783,M$261)+'СЕТ СН'!$F$15</f>
        <v>0</v>
      </c>
      <c r="N290" s="36">
        <f>SUMIFS(СВЦЭМ!$G$40:$G$783,СВЦЭМ!$A$40:$A$783,$A290,СВЦЭМ!$B$40:$B$783,N$261)+'СЕТ СН'!$F$15</f>
        <v>0</v>
      </c>
      <c r="O290" s="36">
        <f>SUMIFS(СВЦЭМ!$G$40:$G$783,СВЦЭМ!$A$40:$A$783,$A290,СВЦЭМ!$B$40:$B$783,O$261)+'СЕТ СН'!$F$15</f>
        <v>0</v>
      </c>
      <c r="P290" s="36">
        <f>SUMIFS(СВЦЭМ!$G$40:$G$783,СВЦЭМ!$A$40:$A$783,$A290,СВЦЭМ!$B$40:$B$783,P$261)+'СЕТ СН'!$F$15</f>
        <v>0</v>
      </c>
      <c r="Q290" s="36">
        <f>SUMIFS(СВЦЭМ!$G$40:$G$783,СВЦЭМ!$A$40:$A$783,$A290,СВЦЭМ!$B$40:$B$783,Q$261)+'СЕТ СН'!$F$15</f>
        <v>0</v>
      </c>
      <c r="R290" s="36">
        <f>SUMIFS(СВЦЭМ!$G$40:$G$783,СВЦЭМ!$A$40:$A$783,$A290,СВЦЭМ!$B$40:$B$783,R$261)+'СЕТ СН'!$F$15</f>
        <v>0</v>
      </c>
      <c r="S290" s="36">
        <f>SUMIFS(СВЦЭМ!$G$40:$G$783,СВЦЭМ!$A$40:$A$783,$A290,СВЦЭМ!$B$40:$B$783,S$261)+'СЕТ СН'!$F$15</f>
        <v>0</v>
      </c>
      <c r="T290" s="36">
        <f>SUMIFS(СВЦЭМ!$G$40:$G$783,СВЦЭМ!$A$40:$A$783,$A290,СВЦЭМ!$B$40:$B$783,T$261)+'СЕТ СН'!$F$15</f>
        <v>0</v>
      </c>
      <c r="U290" s="36">
        <f>SUMIFS(СВЦЭМ!$G$40:$G$783,СВЦЭМ!$A$40:$A$783,$A290,СВЦЭМ!$B$40:$B$783,U$261)+'СЕТ СН'!$F$15</f>
        <v>0</v>
      </c>
      <c r="V290" s="36">
        <f>SUMIFS(СВЦЭМ!$G$40:$G$783,СВЦЭМ!$A$40:$A$783,$A290,СВЦЭМ!$B$40:$B$783,V$261)+'СЕТ СН'!$F$15</f>
        <v>0</v>
      </c>
      <c r="W290" s="36">
        <f>SUMIFS(СВЦЭМ!$G$40:$G$783,СВЦЭМ!$A$40:$A$783,$A290,СВЦЭМ!$B$40:$B$783,W$261)+'СЕТ СН'!$F$15</f>
        <v>0</v>
      </c>
      <c r="X290" s="36">
        <f>SUMIFS(СВЦЭМ!$G$40:$G$783,СВЦЭМ!$A$40:$A$783,$A290,СВЦЭМ!$B$40:$B$783,X$261)+'СЕТ СН'!$F$15</f>
        <v>0</v>
      </c>
      <c r="Y290" s="36">
        <f>SUMIFS(СВЦЭМ!$G$40:$G$783,СВЦЭМ!$A$40:$A$783,$A290,СВЦЭМ!$B$40:$B$783,Y$261)+'СЕТ СН'!$F$15</f>
        <v>0</v>
      </c>
    </row>
    <row r="291" spans="1:27" ht="15.75" hidden="1" x14ac:dyDescent="0.2">
      <c r="A291" s="35">
        <f t="shared" si="7"/>
        <v>44925</v>
      </c>
      <c r="B291" s="36">
        <f>SUMIFS(СВЦЭМ!$G$40:$G$783,СВЦЭМ!$A$40:$A$783,$A291,СВЦЭМ!$B$40:$B$783,B$261)+'СЕТ СН'!$F$15</f>
        <v>0</v>
      </c>
      <c r="C291" s="36">
        <f>SUMIFS(СВЦЭМ!$G$40:$G$783,СВЦЭМ!$A$40:$A$783,$A291,СВЦЭМ!$B$40:$B$783,C$261)+'СЕТ СН'!$F$15</f>
        <v>0</v>
      </c>
      <c r="D291" s="36">
        <f>SUMIFS(СВЦЭМ!$G$40:$G$783,СВЦЭМ!$A$40:$A$783,$A291,СВЦЭМ!$B$40:$B$783,D$261)+'СЕТ СН'!$F$15</f>
        <v>0</v>
      </c>
      <c r="E291" s="36">
        <f>SUMIFS(СВЦЭМ!$G$40:$G$783,СВЦЭМ!$A$40:$A$783,$A291,СВЦЭМ!$B$40:$B$783,E$261)+'СЕТ СН'!$F$15</f>
        <v>0</v>
      </c>
      <c r="F291" s="36">
        <f>SUMIFS(СВЦЭМ!$G$40:$G$783,СВЦЭМ!$A$40:$A$783,$A291,СВЦЭМ!$B$40:$B$783,F$261)+'СЕТ СН'!$F$15</f>
        <v>0</v>
      </c>
      <c r="G291" s="36">
        <f>SUMIFS(СВЦЭМ!$G$40:$G$783,СВЦЭМ!$A$40:$A$783,$A291,СВЦЭМ!$B$40:$B$783,G$261)+'СЕТ СН'!$F$15</f>
        <v>0</v>
      </c>
      <c r="H291" s="36">
        <f>SUMIFS(СВЦЭМ!$G$40:$G$783,СВЦЭМ!$A$40:$A$783,$A291,СВЦЭМ!$B$40:$B$783,H$261)+'СЕТ СН'!$F$15</f>
        <v>0</v>
      </c>
      <c r="I291" s="36">
        <f>SUMIFS(СВЦЭМ!$G$40:$G$783,СВЦЭМ!$A$40:$A$783,$A291,СВЦЭМ!$B$40:$B$783,I$261)+'СЕТ СН'!$F$15</f>
        <v>0</v>
      </c>
      <c r="J291" s="36">
        <f>SUMIFS(СВЦЭМ!$G$40:$G$783,СВЦЭМ!$A$40:$A$783,$A291,СВЦЭМ!$B$40:$B$783,J$261)+'СЕТ СН'!$F$15</f>
        <v>0</v>
      </c>
      <c r="K291" s="36">
        <f>SUMIFS(СВЦЭМ!$G$40:$G$783,СВЦЭМ!$A$40:$A$783,$A291,СВЦЭМ!$B$40:$B$783,K$261)+'СЕТ СН'!$F$15</f>
        <v>0</v>
      </c>
      <c r="L291" s="36">
        <f>SUMIFS(СВЦЭМ!$G$40:$G$783,СВЦЭМ!$A$40:$A$783,$A291,СВЦЭМ!$B$40:$B$783,L$261)+'СЕТ СН'!$F$15</f>
        <v>0</v>
      </c>
      <c r="M291" s="36">
        <f>SUMIFS(СВЦЭМ!$G$40:$G$783,СВЦЭМ!$A$40:$A$783,$A291,СВЦЭМ!$B$40:$B$783,M$261)+'СЕТ СН'!$F$15</f>
        <v>0</v>
      </c>
      <c r="N291" s="36">
        <f>SUMIFS(СВЦЭМ!$G$40:$G$783,СВЦЭМ!$A$40:$A$783,$A291,СВЦЭМ!$B$40:$B$783,N$261)+'СЕТ СН'!$F$15</f>
        <v>0</v>
      </c>
      <c r="O291" s="36">
        <f>SUMIFS(СВЦЭМ!$G$40:$G$783,СВЦЭМ!$A$40:$A$783,$A291,СВЦЭМ!$B$40:$B$783,O$261)+'СЕТ СН'!$F$15</f>
        <v>0</v>
      </c>
      <c r="P291" s="36">
        <f>SUMIFS(СВЦЭМ!$G$40:$G$783,СВЦЭМ!$A$40:$A$783,$A291,СВЦЭМ!$B$40:$B$783,P$261)+'СЕТ СН'!$F$15</f>
        <v>0</v>
      </c>
      <c r="Q291" s="36">
        <f>SUMIFS(СВЦЭМ!$G$40:$G$783,СВЦЭМ!$A$40:$A$783,$A291,СВЦЭМ!$B$40:$B$783,Q$261)+'СЕТ СН'!$F$15</f>
        <v>0</v>
      </c>
      <c r="R291" s="36">
        <f>SUMIFS(СВЦЭМ!$G$40:$G$783,СВЦЭМ!$A$40:$A$783,$A291,СВЦЭМ!$B$40:$B$783,R$261)+'СЕТ СН'!$F$15</f>
        <v>0</v>
      </c>
      <c r="S291" s="36">
        <f>SUMIFS(СВЦЭМ!$G$40:$G$783,СВЦЭМ!$A$40:$A$783,$A291,СВЦЭМ!$B$40:$B$783,S$261)+'СЕТ СН'!$F$15</f>
        <v>0</v>
      </c>
      <c r="T291" s="36">
        <f>SUMIFS(СВЦЭМ!$G$40:$G$783,СВЦЭМ!$A$40:$A$783,$A291,СВЦЭМ!$B$40:$B$783,T$261)+'СЕТ СН'!$F$15</f>
        <v>0</v>
      </c>
      <c r="U291" s="36">
        <f>SUMIFS(СВЦЭМ!$G$40:$G$783,СВЦЭМ!$A$40:$A$783,$A291,СВЦЭМ!$B$40:$B$783,U$261)+'СЕТ СН'!$F$15</f>
        <v>0</v>
      </c>
      <c r="V291" s="36">
        <f>SUMIFS(СВЦЭМ!$G$40:$G$783,СВЦЭМ!$A$40:$A$783,$A291,СВЦЭМ!$B$40:$B$783,V$261)+'СЕТ СН'!$F$15</f>
        <v>0</v>
      </c>
      <c r="W291" s="36">
        <f>SUMIFS(СВЦЭМ!$G$40:$G$783,СВЦЭМ!$A$40:$A$783,$A291,СВЦЭМ!$B$40:$B$783,W$261)+'СЕТ СН'!$F$15</f>
        <v>0</v>
      </c>
      <c r="X291" s="36">
        <f>SUMIFS(СВЦЭМ!$G$40:$G$783,СВЦЭМ!$A$40:$A$783,$A291,СВЦЭМ!$B$40:$B$783,X$261)+'СЕТ СН'!$F$15</f>
        <v>0</v>
      </c>
      <c r="Y291" s="36">
        <f>SUMIFS(СВЦЭМ!$G$40:$G$783,СВЦЭМ!$A$40:$A$783,$A291,СВЦЭМ!$B$40:$B$783,Y$261)+'СЕТ СН'!$F$15</f>
        <v>0</v>
      </c>
    </row>
    <row r="292" spans="1:27" ht="15.75" hidden="1" x14ac:dyDescent="0.2">
      <c r="A292" s="35">
        <f t="shared" si="7"/>
        <v>44926</v>
      </c>
      <c r="B292" s="36">
        <f>SUMIFS(СВЦЭМ!$G$40:$G$783,СВЦЭМ!$A$40:$A$783,$A292,СВЦЭМ!$B$40:$B$783,B$261)+'СЕТ СН'!$F$15</f>
        <v>0</v>
      </c>
      <c r="C292" s="36">
        <f>SUMIFS(СВЦЭМ!$G$40:$G$783,СВЦЭМ!$A$40:$A$783,$A292,СВЦЭМ!$B$40:$B$783,C$261)+'СЕТ СН'!$F$15</f>
        <v>0</v>
      </c>
      <c r="D292" s="36">
        <f>SUMIFS(СВЦЭМ!$G$40:$G$783,СВЦЭМ!$A$40:$A$783,$A292,СВЦЭМ!$B$40:$B$783,D$261)+'СЕТ СН'!$F$15</f>
        <v>0</v>
      </c>
      <c r="E292" s="36">
        <f>SUMIFS(СВЦЭМ!$G$40:$G$783,СВЦЭМ!$A$40:$A$783,$A292,СВЦЭМ!$B$40:$B$783,E$261)+'СЕТ СН'!$F$15</f>
        <v>0</v>
      </c>
      <c r="F292" s="36">
        <f>SUMIFS(СВЦЭМ!$G$40:$G$783,СВЦЭМ!$A$40:$A$783,$A292,СВЦЭМ!$B$40:$B$783,F$261)+'СЕТ СН'!$F$15</f>
        <v>0</v>
      </c>
      <c r="G292" s="36">
        <f>SUMIFS(СВЦЭМ!$G$40:$G$783,СВЦЭМ!$A$40:$A$783,$A292,СВЦЭМ!$B$40:$B$783,G$261)+'СЕТ СН'!$F$15</f>
        <v>0</v>
      </c>
      <c r="H292" s="36">
        <f>SUMIFS(СВЦЭМ!$G$40:$G$783,СВЦЭМ!$A$40:$A$783,$A292,СВЦЭМ!$B$40:$B$783,H$261)+'СЕТ СН'!$F$15</f>
        <v>0</v>
      </c>
      <c r="I292" s="36">
        <f>SUMIFS(СВЦЭМ!$G$40:$G$783,СВЦЭМ!$A$40:$A$783,$A292,СВЦЭМ!$B$40:$B$783,I$261)+'СЕТ СН'!$F$15</f>
        <v>0</v>
      </c>
      <c r="J292" s="36">
        <f>SUMIFS(СВЦЭМ!$G$40:$G$783,СВЦЭМ!$A$40:$A$783,$A292,СВЦЭМ!$B$40:$B$783,J$261)+'СЕТ СН'!$F$15</f>
        <v>0</v>
      </c>
      <c r="K292" s="36">
        <f>SUMIFS(СВЦЭМ!$G$40:$G$783,СВЦЭМ!$A$40:$A$783,$A292,СВЦЭМ!$B$40:$B$783,K$261)+'СЕТ СН'!$F$15</f>
        <v>0</v>
      </c>
      <c r="L292" s="36">
        <f>SUMIFS(СВЦЭМ!$G$40:$G$783,СВЦЭМ!$A$40:$A$783,$A292,СВЦЭМ!$B$40:$B$783,L$261)+'СЕТ СН'!$F$15</f>
        <v>0</v>
      </c>
      <c r="M292" s="36">
        <f>SUMIFS(СВЦЭМ!$G$40:$G$783,СВЦЭМ!$A$40:$A$783,$A292,СВЦЭМ!$B$40:$B$783,M$261)+'СЕТ СН'!$F$15</f>
        <v>0</v>
      </c>
      <c r="N292" s="36">
        <f>SUMIFS(СВЦЭМ!$G$40:$G$783,СВЦЭМ!$A$40:$A$783,$A292,СВЦЭМ!$B$40:$B$783,N$261)+'СЕТ СН'!$F$15</f>
        <v>0</v>
      </c>
      <c r="O292" s="36">
        <f>SUMIFS(СВЦЭМ!$G$40:$G$783,СВЦЭМ!$A$40:$A$783,$A292,СВЦЭМ!$B$40:$B$783,O$261)+'СЕТ СН'!$F$15</f>
        <v>0</v>
      </c>
      <c r="P292" s="36">
        <f>SUMIFS(СВЦЭМ!$G$40:$G$783,СВЦЭМ!$A$40:$A$783,$A292,СВЦЭМ!$B$40:$B$783,P$261)+'СЕТ СН'!$F$15</f>
        <v>0</v>
      </c>
      <c r="Q292" s="36">
        <f>SUMIFS(СВЦЭМ!$G$40:$G$783,СВЦЭМ!$A$40:$A$783,$A292,СВЦЭМ!$B$40:$B$783,Q$261)+'СЕТ СН'!$F$15</f>
        <v>0</v>
      </c>
      <c r="R292" s="36">
        <f>SUMIFS(СВЦЭМ!$G$40:$G$783,СВЦЭМ!$A$40:$A$783,$A292,СВЦЭМ!$B$40:$B$783,R$261)+'СЕТ СН'!$F$15</f>
        <v>0</v>
      </c>
      <c r="S292" s="36">
        <f>SUMIFS(СВЦЭМ!$G$40:$G$783,СВЦЭМ!$A$40:$A$783,$A292,СВЦЭМ!$B$40:$B$783,S$261)+'СЕТ СН'!$F$15</f>
        <v>0</v>
      </c>
      <c r="T292" s="36">
        <f>SUMIFS(СВЦЭМ!$G$40:$G$783,СВЦЭМ!$A$40:$A$783,$A292,СВЦЭМ!$B$40:$B$783,T$261)+'СЕТ СН'!$F$15</f>
        <v>0</v>
      </c>
      <c r="U292" s="36">
        <f>SUMIFS(СВЦЭМ!$G$40:$G$783,СВЦЭМ!$A$40:$A$783,$A292,СВЦЭМ!$B$40:$B$783,U$261)+'СЕТ СН'!$F$15</f>
        <v>0</v>
      </c>
      <c r="V292" s="36">
        <f>SUMIFS(СВЦЭМ!$G$40:$G$783,СВЦЭМ!$A$40:$A$783,$A292,СВЦЭМ!$B$40:$B$783,V$261)+'СЕТ СН'!$F$15</f>
        <v>0</v>
      </c>
      <c r="W292" s="36">
        <f>SUMIFS(СВЦЭМ!$G$40:$G$783,СВЦЭМ!$A$40:$A$783,$A292,СВЦЭМ!$B$40:$B$783,W$261)+'СЕТ СН'!$F$15</f>
        <v>0</v>
      </c>
      <c r="X292" s="36">
        <f>SUMIFS(СВЦЭМ!$G$40:$G$783,СВЦЭМ!$A$40:$A$783,$A292,СВЦЭМ!$B$40:$B$783,X$261)+'СЕТ СН'!$F$15</f>
        <v>0</v>
      </c>
      <c r="Y292" s="36">
        <f>SUMIFS(СВЦЭМ!$G$40:$G$783,СВЦЭМ!$A$40:$A$783,$A292,СВЦЭМ!$B$40:$B$783,Y$261)+'СЕТ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7" t="s">
        <v>7</v>
      </c>
      <c r="B294" s="130" t="s">
        <v>117</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28"/>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2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01.12.2022</v>
      </c>
      <c r="B297" s="36">
        <f>SUMIFS(СВЦЭМ!$H$40:$H$783,СВЦЭМ!$A$40:$A$783,$A297,СВЦЭМ!$B$40:$B$783,B$296)+'СЕТ СН'!$F$15</f>
        <v>0</v>
      </c>
      <c r="C297" s="36">
        <f>SUMIFS(СВЦЭМ!$H$40:$H$783,СВЦЭМ!$A$40:$A$783,$A297,СВЦЭМ!$B$40:$B$783,C$296)+'СЕТ СН'!$F$15</f>
        <v>0</v>
      </c>
      <c r="D297" s="36">
        <f>SUMIFS(СВЦЭМ!$H$40:$H$783,СВЦЭМ!$A$40:$A$783,$A297,СВЦЭМ!$B$40:$B$783,D$296)+'СЕТ СН'!$F$15</f>
        <v>0</v>
      </c>
      <c r="E297" s="36">
        <f>SUMIFS(СВЦЭМ!$H$40:$H$783,СВЦЭМ!$A$40:$A$783,$A297,СВЦЭМ!$B$40:$B$783,E$296)+'СЕТ СН'!$F$15</f>
        <v>0</v>
      </c>
      <c r="F297" s="36">
        <f>SUMIFS(СВЦЭМ!$H$40:$H$783,СВЦЭМ!$A$40:$A$783,$A297,СВЦЭМ!$B$40:$B$783,F$296)+'СЕТ СН'!$F$15</f>
        <v>0</v>
      </c>
      <c r="G297" s="36">
        <f>SUMIFS(СВЦЭМ!$H$40:$H$783,СВЦЭМ!$A$40:$A$783,$A297,СВЦЭМ!$B$40:$B$783,G$296)+'СЕТ СН'!$F$15</f>
        <v>0</v>
      </c>
      <c r="H297" s="36">
        <f>SUMIFS(СВЦЭМ!$H$40:$H$783,СВЦЭМ!$A$40:$A$783,$A297,СВЦЭМ!$B$40:$B$783,H$296)+'СЕТ СН'!$F$15</f>
        <v>0</v>
      </c>
      <c r="I297" s="36">
        <f>SUMIFS(СВЦЭМ!$H$40:$H$783,СВЦЭМ!$A$40:$A$783,$A297,СВЦЭМ!$B$40:$B$783,I$296)+'СЕТ СН'!$F$15</f>
        <v>0</v>
      </c>
      <c r="J297" s="36">
        <f>SUMIFS(СВЦЭМ!$H$40:$H$783,СВЦЭМ!$A$40:$A$783,$A297,СВЦЭМ!$B$40:$B$783,J$296)+'СЕТ СН'!$F$15</f>
        <v>0</v>
      </c>
      <c r="K297" s="36">
        <f>SUMIFS(СВЦЭМ!$H$40:$H$783,СВЦЭМ!$A$40:$A$783,$A297,СВЦЭМ!$B$40:$B$783,K$296)+'СЕТ СН'!$F$15</f>
        <v>0</v>
      </c>
      <c r="L297" s="36">
        <f>SUMIFS(СВЦЭМ!$H$40:$H$783,СВЦЭМ!$A$40:$A$783,$A297,СВЦЭМ!$B$40:$B$783,L$296)+'СЕТ СН'!$F$15</f>
        <v>0</v>
      </c>
      <c r="M297" s="36">
        <f>SUMIFS(СВЦЭМ!$H$40:$H$783,СВЦЭМ!$A$40:$A$783,$A297,СВЦЭМ!$B$40:$B$783,M$296)+'СЕТ СН'!$F$15</f>
        <v>0</v>
      </c>
      <c r="N297" s="36">
        <f>SUMIFS(СВЦЭМ!$H$40:$H$783,СВЦЭМ!$A$40:$A$783,$A297,СВЦЭМ!$B$40:$B$783,N$296)+'СЕТ СН'!$F$15</f>
        <v>0</v>
      </c>
      <c r="O297" s="36">
        <f>SUMIFS(СВЦЭМ!$H$40:$H$783,СВЦЭМ!$A$40:$A$783,$A297,СВЦЭМ!$B$40:$B$783,O$296)+'СЕТ СН'!$F$15</f>
        <v>0</v>
      </c>
      <c r="P297" s="36">
        <f>SUMIFS(СВЦЭМ!$H$40:$H$783,СВЦЭМ!$A$40:$A$783,$A297,СВЦЭМ!$B$40:$B$783,P$296)+'СЕТ СН'!$F$15</f>
        <v>0</v>
      </c>
      <c r="Q297" s="36">
        <f>SUMIFS(СВЦЭМ!$H$40:$H$783,СВЦЭМ!$A$40:$A$783,$A297,СВЦЭМ!$B$40:$B$783,Q$296)+'СЕТ СН'!$F$15</f>
        <v>0</v>
      </c>
      <c r="R297" s="36">
        <f>SUMIFS(СВЦЭМ!$H$40:$H$783,СВЦЭМ!$A$40:$A$783,$A297,СВЦЭМ!$B$40:$B$783,R$296)+'СЕТ СН'!$F$15</f>
        <v>0</v>
      </c>
      <c r="S297" s="36">
        <f>SUMIFS(СВЦЭМ!$H$40:$H$783,СВЦЭМ!$A$40:$A$783,$A297,СВЦЭМ!$B$40:$B$783,S$296)+'СЕТ СН'!$F$15</f>
        <v>0</v>
      </c>
      <c r="T297" s="36">
        <f>SUMIFS(СВЦЭМ!$H$40:$H$783,СВЦЭМ!$A$40:$A$783,$A297,СВЦЭМ!$B$40:$B$783,T$296)+'СЕТ СН'!$F$15</f>
        <v>0</v>
      </c>
      <c r="U297" s="36">
        <f>SUMIFS(СВЦЭМ!$H$40:$H$783,СВЦЭМ!$A$40:$A$783,$A297,СВЦЭМ!$B$40:$B$783,U$296)+'СЕТ СН'!$F$15</f>
        <v>0</v>
      </c>
      <c r="V297" s="36">
        <f>SUMIFS(СВЦЭМ!$H$40:$H$783,СВЦЭМ!$A$40:$A$783,$A297,СВЦЭМ!$B$40:$B$783,V$296)+'СЕТ СН'!$F$15</f>
        <v>0</v>
      </c>
      <c r="W297" s="36">
        <f>SUMIFS(СВЦЭМ!$H$40:$H$783,СВЦЭМ!$A$40:$A$783,$A297,СВЦЭМ!$B$40:$B$783,W$296)+'СЕТ СН'!$F$15</f>
        <v>0</v>
      </c>
      <c r="X297" s="36">
        <f>SUMIFS(СВЦЭМ!$H$40:$H$783,СВЦЭМ!$A$40:$A$783,$A297,СВЦЭМ!$B$40:$B$783,X$296)+'СЕТ СН'!$F$15</f>
        <v>0</v>
      </c>
      <c r="Y297" s="36">
        <f>SUMIFS(СВЦЭМ!$H$40:$H$783,СВЦЭМ!$A$40:$A$783,$A297,СВЦЭМ!$B$40:$B$783,Y$296)+'СЕТ СН'!$F$15</f>
        <v>0</v>
      </c>
      <c r="AA297" s="45"/>
    </row>
    <row r="298" spans="1:27" ht="15.75" hidden="1" x14ac:dyDescent="0.2">
      <c r="A298" s="35">
        <f>A297+1</f>
        <v>44897</v>
      </c>
      <c r="B298" s="36">
        <f>SUMIFS(СВЦЭМ!$H$40:$H$783,СВЦЭМ!$A$40:$A$783,$A298,СВЦЭМ!$B$40:$B$783,B$296)+'СЕТ СН'!$F$15</f>
        <v>0</v>
      </c>
      <c r="C298" s="36">
        <f>SUMIFS(СВЦЭМ!$H$40:$H$783,СВЦЭМ!$A$40:$A$783,$A298,СВЦЭМ!$B$40:$B$783,C$296)+'СЕТ СН'!$F$15</f>
        <v>0</v>
      </c>
      <c r="D298" s="36">
        <f>SUMIFS(СВЦЭМ!$H$40:$H$783,СВЦЭМ!$A$40:$A$783,$A298,СВЦЭМ!$B$40:$B$783,D$296)+'СЕТ СН'!$F$15</f>
        <v>0</v>
      </c>
      <c r="E298" s="36">
        <f>SUMIFS(СВЦЭМ!$H$40:$H$783,СВЦЭМ!$A$40:$A$783,$A298,СВЦЭМ!$B$40:$B$783,E$296)+'СЕТ СН'!$F$15</f>
        <v>0</v>
      </c>
      <c r="F298" s="36">
        <f>SUMIFS(СВЦЭМ!$H$40:$H$783,СВЦЭМ!$A$40:$A$783,$A298,СВЦЭМ!$B$40:$B$783,F$296)+'СЕТ СН'!$F$15</f>
        <v>0</v>
      </c>
      <c r="G298" s="36">
        <f>SUMIFS(СВЦЭМ!$H$40:$H$783,СВЦЭМ!$A$40:$A$783,$A298,СВЦЭМ!$B$40:$B$783,G$296)+'СЕТ СН'!$F$15</f>
        <v>0</v>
      </c>
      <c r="H298" s="36">
        <f>SUMIFS(СВЦЭМ!$H$40:$H$783,СВЦЭМ!$A$40:$A$783,$A298,СВЦЭМ!$B$40:$B$783,H$296)+'СЕТ СН'!$F$15</f>
        <v>0</v>
      </c>
      <c r="I298" s="36">
        <f>SUMIFS(СВЦЭМ!$H$40:$H$783,СВЦЭМ!$A$40:$A$783,$A298,СВЦЭМ!$B$40:$B$783,I$296)+'СЕТ СН'!$F$15</f>
        <v>0</v>
      </c>
      <c r="J298" s="36">
        <f>SUMIFS(СВЦЭМ!$H$40:$H$783,СВЦЭМ!$A$40:$A$783,$A298,СВЦЭМ!$B$40:$B$783,J$296)+'СЕТ СН'!$F$15</f>
        <v>0</v>
      </c>
      <c r="K298" s="36">
        <f>SUMIFS(СВЦЭМ!$H$40:$H$783,СВЦЭМ!$A$40:$A$783,$A298,СВЦЭМ!$B$40:$B$783,K$296)+'СЕТ СН'!$F$15</f>
        <v>0</v>
      </c>
      <c r="L298" s="36">
        <f>SUMIFS(СВЦЭМ!$H$40:$H$783,СВЦЭМ!$A$40:$A$783,$A298,СВЦЭМ!$B$40:$B$783,L$296)+'СЕТ СН'!$F$15</f>
        <v>0</v>
      </c>
      <c r="M298" s="36">
        <f>SUMIFS(СВЦЭМ!$H$40:$H$783,СВЦЭМ!$A$40:$A$783,$A298,СВЦЭМ!$B$40:$B$783,M$296)+'СЕТ СН'!$F$15</f>
        <v>0</v>
      </c>
      <c r="N298" s="36">
        <f>SUMIFS(СВЦЭМ!$H$40:$H$783,СВЦЭМ!$A$40:$A$783,$A298,СВЦЭМ!$B$40:$B$783,N$296)+'СЕТ СН'!$F$15</f>
        <v>0</v>
      </c>
      <c r="O298" s="36">
        <f>SUMIFS(СВЦЭМ!$H$40:$H$783,СВЦЭМ!$A$40:$A$783,$A298,СВЦЭМ!$B$40:$B$783,O$296)+'СЕТ СН'!$F$15</f>
        <v>0</v>
      </c>
      <c r="P298" s="36">
        <f>SUMIFS(СВЦЭМ!$H$40:$H$783,СВЦЭМ!$A$40:$A$783,$A298,СВЦЭМ!$B$40:$B$783,P$296)+'СЕТ СН'!$F$15</f>
        <v>0</v>
      </c>
      <c r="Q298" s="36">
        <f>SUMIFS(СВЦЭМ!$H$40:$H$783,СВЦЭМ!$A$40:$A$783,$A298,СВЦЭМ!$B$40:$B$783,Q$296)+'СЕТ СН'!$F$15</f>
        <v>0</v>
      </c>
      <c r="R298" s="36">
        <f>SUMIFS(СВЦЭМ!$H$40:$H$783,СВЦЭМ!$A$40:$A$783,$A298,СВЦЭМ!$B$40:$B$783,R$296)+'СЕТ СН'!$F$15</f>
        <v>0</v>
      </c>
      <c r="S298" s="36">
        <f>SUMIFS(СВЦЭМ!$H$40:$H$783,СВЦЭМ!$A$40:$A$783,$A298,СВЦЭМ!$B$40:$B$783,S$296)+'СЕТ СН'!$F$15</f>
        <v>0</v>
      </c>
      <c r="T298" s="36">
        <f>SUMIFS(СВЦЭМ!$H$40:$H$783,СВЦЭМ!$A$40:$A$783,$A298,СВЦЭМ!$B$40:$B$783,T$296)+'СЕТ СН'!$F$15</f>
        <v>0</v>
      </c>
      <c r="U298" s="36">
        <f>SUMIFS(СВЦЭМ!$H$40:$H$783,СВЦЭМ!$A$40:$A$783,$A298,СВЦЭМ!$B$40:$B$783,U$296)+'СЕТ СН'!$F$15</f>
        <v>0</v>
      </c>
      <c r="V298" s="36">
        <f>SUMIFS(СВЦЭМ!$H$40:$H$783,СВЦЭМ!$A$40:$A$783,$A298,СВЦЭМ!$B$40:$B$783,V$296)+'СЕТ СН'!$F$15</f>
        <v>0</v>
      </c>
      <c r="W298" s="36">
        <f>SUMIFS(СВЦЭМ!$H$40:$H$783,СВЦЭМ!$A$40:$A$783,$A298,СВЦЭМ!$B$40:$B$783,W$296)+'СЕТ СН'!$F$15</f>
        <v>0</v>
      </c>
      <c r="X298" s="36">
        <f>SUMIFS(СВЦЭМ!$H$40:$H$783,СВЦЭМ!$A$40:$A$783,$A298,СВЦЭМ!$B$40:$B$783,X$296)+'СЕТ СН'!$F$15</f>
        <v>0</v>
      </c>
      <c r="Y298" s="36">
        <f>SUMIFS(СВЦЭМ!$H$40:$H$783,СВЦЭМ!$A$40:$A$783,$A298,СВЦЭМ!$B$40:$B$783,Y$296)+'СЕТ СН'!$F$15</f>
        <v>0</v>
      </c>
    </row>
    <row r="299" spans="1:27" ht="15.75" hidden="1" x14ac:dyDescent="0.2">
      <c r="A299" s="35">
        <f t="shared" ref="A299:A327" si="8">A298+1</f>
        <v>44898</v>
      </c>
      <c r="B299" s="36">
        <f>SUMIFS(СВЦЭМ!$H$40:$H$783,СВЦЭМ!$A$40:$A$783,$A299,СВЦЭМ!$B$40:$B$783,B$296)+'СЕТ СН'!$F$15</f>
        <v>0</v>
      </c>
      <c r="C299" s="36">
        <f>SUMIFS(СВЦЭМ!$H$40:$H$783,СВЦЭМ!$A$40:$A$783,$A299,СВЦЭМ!$B$40:$B$783,C$296)+'СЕТ СН'!$F$15</f>
        <v>0</v>
      </c>
      <c r="D299" s="36">
        <f>SUMIFS(СВЦЭМ!$H$40:$H$783,СВЦЭМ!$A$40:$A$783,$A299,СВЦЭМ!$B$40:$B$783,D$296)+'СЕТ СН'!$F$15</f>
        <v>0</v>
      </c>
      <c r="E299" s="36">
        <f>SUMIFS(СВЦЭМ!$H$40:$H$783,СВЦЭМ!$A$40:$A$783,$A299,СВЦЭМ!$B$40:$B$783,E$296)+'СЕТ СН'!$F$15</f>
        <v>0</v>
      </c>
      <c r="F299" s="36">
        <f>SUMIFS(СВЦЭМ!$H$40:$H$783,СВЦЭМ!$A$40:$A$783,$A299,СВЦЭМ!$B$40:$B$783,F$296)+'СЕТ СН'!$F$15</f>
        <v>0</v>
      </c>
      <c r="G299" s="36">
        <f>SUMIFS(СВЦЭМ!$H$40:$H$783,СВЦЭМ!$A$40:$A$783,$A299,СВЦЭМ!$B$40:$B$783,G$296)+'СЕТ СН'!$F$15</f>
        <v>0</v>
      </c>
      <c r="H299" s="36">
        <f>SUMIFS(СВЦЭМ!$H$40:$H$783,СВЦЭМ!$A$40:$A$783,$A299,СВЦЭМ!$B$40:$B$783,H$296)+'СЕТ СН'!$F$15</f>
        <v>0</v>
      </c>
      <c r="I299" s="36">
        <f>SUMIFS(СВЦЭМ!$H$40:$H$783,СВЦЭМ!$A$40:$A$783,$A299,СВЦЭМ!$B$40:$B$783,I$296)+'СЕТ СН'!$F$15</f>
        <v>0</v>
      </c>
      <c r="J299" s="36">
        <f>SUMIFS(СВЦЭМ!$H$40:$H$783,СВЦЭМ!$A$40:$A$783,$A299,СВЦЭМ!$B$40:$B$783,J$296)+'СЕТ СН'!$F$15</f>
        <v>0</v>
      </c>
      <c r="K299" s="36">
        <f>SUMIFS(СВЦЭМ!$H$40:$H$783,СВЦЭМ!$A$40:$A$783,$A299,СВЦЭМ!$B$40:$B$783,K$296)+'СЕТ СН'!$F$15</f>
        <v>0</v>
      </c>
      <c r="L299" s="36">
        <f>SUMIFS(СВЦЭМ!$H$40:$H$783,СВЦЭМ!$A$40:$A$783,$A299,СВЦЭМ!$B$40:$B$783,L$296)+'СЕТ СН'!$F$15</f>
        <v>0</v>
      </c>
      <c r="M299" s="36">
        <f>SUMIFS(СВЦЭМ!$H$40:$H$783,СВЦЭМ!$A$40:$A$783,$A299,СВЦЭМ!$B$40:$B$783,M$296)+'СЕТ СН'!$F$15</f>
        <v>0</v>
      </c>
      <c r="N299" s="36">
        <f>SUMIFS(СВЦЭМ!$H$40:$H$783,СВЦЭМ!$A$40:$A$783,$A299,СВЦЭМ!$B$40:$B$783,N$296)+'СЕТ СН'!$F$15</f>
        <v>0</v>
      </c>
      <c r="O299" s="36">
        <f>SUMIFS(СВЦЭМ!$H$40:$H$783,СВЦЭМ!$A$40:$A$783,$A299,СВЦЭМ!$B$40:$B$783,O$296)+'СЕТ СН'!$F$15</f>
        <v>0</v>
      </c>
      <c r="P299" s="36">
        <f>SUMIFS(СВЦЭМ!$H$40:$H$783,СВЦЭМ!$A$40:$A$783,$A299,СВЦЭМ!$B$40:$B$783,P$296)+'СЕТ СН'!$F$15</f>
        <v>0</v>
      </c>
      <c r="Q299" s="36">
        <f>SUMIFS(СВЦЭМ!$H$40:$H$783,СВЦЭМ!$A$40:$A$783,$A299,СВЦЭМ!$B$40:$B$783,Q$296)+'СЕТ СН'!$F$15</f>
        <v>0</v>
      </c>
      <c r="R299" s="36">
        <f>SUMIFS(СВЦЭМ!$H$40:$H$783,СВЦЭМ!$A$40:$A$783,$A299,СВЦЭМ!$B$40:$B$783,R$296)+'СЕТ СН'!$F$15</f>
        <v>0</v>
      </c>
      <c r="S299" s="36">
        <f>SUMIFS(СВЦЭМ!$H$40:$H$783,СВЦЭМ!$A$40:$A$783,$A299,СВЦЭМ!$B$40:$B$783,S$296)+'СЕТ СН'!$F$15</f>
        <v>0</v>
      </c>
      <c r="T299" s="36">
        <f>SUMIFS(СВЦЭМ!$H$40:$H$783,СВЦЭМ!$A$40:$A$783,$A299,СВЦЭМ!$B$40:$B$783,T$296)+'СЕТ СН'!$F$15</f>
        <v>0</v>
      </c>
      <c r="U299" s="36">
        <f>SUMIFS(СВЦЭМ!$H$40:$H$783,СВЦЭМ!$A$40:$A$783,$A299,СВЦЭМ!$B$40:$B$783,U$296)+'СЕТ СН'!$F$15</f>
        <v>0</v>
      </c>
      <c r="V299" s="36">
        <f>SUMIFS(СВЦЭМ!$H$40:$H$783,СВЦЭМ!$A$40:$A$783,$A299,СВЦЭМ!$B$40:$B$783,V$296)+'СЕТ СН'!$F$15</f>
        <v>0</v>
      </c>
      <c r="W299" s="36">
        <f>SUMIFS(СВЦЭМ!$H$40:$H$783,СВЦЭМ!$A$40:$A$783,$A299,СВЦЭМ!$B$40:$B$783,W$296)+'СЕТ СН'!$F$15</f>
        <v>0</v>
      </c>
      <c r="X299" s="36">
        <f>SUMIFS(СВЦЭМ!$H$40:$H$783,СВЦЭМ!$A$40:$A$783,$A299,СВЦЭМ!$B$40:$B$783,X$296)+'СЕТ СН'!$F$15</f>
        <v>0</v>
      </c>
      <c r="Y299" s="36">
        <f>SUMIFS(СВЦЭМ!$H$40:$H$783,СВЦЭМ!$A$40:$A$783,$A299,СВЦЭМ!$B$40:$B$783,Y$296)+'СЕТ СН'!$F$15</f>
        <v>0</v>
      </c>
    </row>
    <row r="300" spans="1:27" ht="15.75" hidden="1" x14ac:dyDescent="0.2">
      <c r="A300" s="35">
        <f t="shared" si="8"/>
        <v>44899</v>
      </c>
      <c r="B300" s="36">
        <f>SUMIFS(СВЦЭМ!$H$40:$H$783,СВЦЭМ!$A$40:$A$783,$A300,СВЦЭМ!$B$40:$B$783,B$296)+'СЕТ СН'!$F$15</f>
        <v>0</v>
      </c>
      <c r="C300" s="36">
        <f>SUMIFS(СВЦЭМ!$H$40:$H$783,СВЦЭМ!$A$40:$A$783,$A300,СВЦЭМ!$B$40:$B$783,C$296)+'СЕТ СН'!$F$15</f>
        <v>0</v>
      </c>
      <c r="D300" s="36">
        <f>SUMIFS(СВЦЭМ!$H$40:$H$783,СВЦЭМ!$A$40:$A$783,$A300,СВЦЭМ!$B$40:$B$783,D$296)+'СЕТ СН'!$F$15</f>
        <v>0</v>
      </c>
      <c r="E300" s="36">
        <f>SUMIFS(СВЦЭМ!$H$40:$H$783,СВЦЭМ!$A$40:$A$783,$A300,СВЦЭМ!$B$40:$B$783,E$296)+'СЕТ СН'!$F$15</f>
        <v>0</v>
      </c>
      <c r="F300" s="36">
        <f>SUMIFS(СВЦЭМ!$H$40:$H$783,СВЦЭМ!$A$40:$A$783,$A300,СВЦЭМ!$B$40:$B$783,F$296)+'СЕТ СН'!$F$15</f>
        <v>0</v>
      </c>
      <c r="G300" s="36">
        <f>SUMIFS(СВЦЭМ!$H$40:$H$783,СВЦЭМ!$A$40:$A$783,$A300,СВЦЭМ!$B$40:$B$783,G$296)+'СЕТ СН'!$F$15</f>
        <v>0</v>
      </c>
      <c r="H300" s="36">
        <f>SUMIFS(СВЦЭМ!$H$40:$H$783,СВЦЭМ!$A$40:$A$783,$A300,СВЦЭМ!$B$40:$B$783,H$296)+'СЕТ СН'!$F$15</f>
        <v>0</v>
      </c>
      <c r="I300" s="36">
        <f>SUMIFS(СВЦЭМ!$H$40:$H$783,СВЦЭМ!$A$40:$A$783,$A300,СВЦЭМ!$B$40:$B$783,I$296)+'СЕТ СН'!$F$15</f>
        <v>0</v>
      </c>
      <c r="J300" s="36">
        <f>SUMIFS(СВЦЭМ!$H$40:$H$783,СВЦЭМ!$A$40:$A$783,$A300,СВЦЭМ!$B$40:$B$783,J$296)+'СЕТ СН'!$F$15</f>
        <v>0</v>
      </c>
      <c r="K300" s="36">
        <f>SUMIFS(СВЦЭМ!$H$40:$H$783,СВЦЭМ!$A$40:$A$783,$A300,СВЦЭМ!$B$40:$B$783,K$296)+'СЕТ СН'!$F$15</f>
        <v>0</v>
      </c>
      <c r="L300" s="36">
        <f>SUMIFS(СВЦЭМ!$H$40:$H$783,СВЦЭМ!$A$40:$A$783,$A300,СВЦЭМ!$B$40:$B$783,L$296)+'СЕТ СН'!$F$15</f>
        <v>0</v>
      </c>
      <c r="M300" s="36">
        <f>SUMIFS(СВЦЭМ!$H$40:$H$783,СВЦЭМ!$A$40:$A$783,$A300,СВЦЭМ!$B$40:$B$783,M$296)+'СЕТ СН'!$F$15</f>
        <v>0</v>
      </c>
      <c r="N300" s="36">
        <f>SUMIFS(СВЦЭМ!$H$40:$H$783,СВЦЭМ!$A$40:$A$783,$A300,СВЦЭМ!$B$40:$B$783,N$296)+'СЕТ СН'!$F$15</f>
        <v>0</v>
      </c>
      <c r="O300" s="36">
        <f>SUMIFS(СВЦЭМ!$H$40:$H$783,СВЦЭМ!$A$40:$A$783,$A300,СВЦЭМ!$B$40:$B$783,O$296)+'СЕТ СН'!$F$15</f>
        <v>0</v>
      </c>
      <c r="P300" s="36">
        <f>SUMIFS(СВЦЭМ!$H$40:$H$783,СВЦЭМ!$A$40:$A$783,$A300,СВЦЭМ!$B$40:$B$783,P$296)+'СЕТ СН'!$F$15</f>
        <v>0</v>
      </c>
      <c r="Q300" s="36">
        <f>SUMIFS(СВЦЭМ!$H$40:$H$783,СВЦЭМ!$A$40:$A$783,$A300,СВЦЭМ!$B$40:$B$783,Q$296)+'СЕТ СН'!$F$15</f>
        <v>0</v>
      </c>
      <c r="R300" s="36">
        <f>SUMIFS(СВЦЭМ!$H$40:$H$783,СВЦЭМ!$A$40:$A$783,$A300,СВЦЭМ!$B$40:$B$783,R$296)+'СЕТ СН'!$F$15</f>
        <v>0</v>
      </c>
      <c r="S300" s="36">
        <f>SUMIFS(СВЦЭМ!$H$40:$H$783,СВЦЭМ!$A$40:$A$783,$A300,СВЦЭМ!$B$40:$B$783,S$296)+'СЕТ СН'!$F$15</f>
        <v>0</v>
      </c>
      <c r="T300" s="36">
        <f>SUMIFS(СВЦЭМ!$H$40:$H$783,СВЦЭМ!$A$40:$A$783,$A300,СВЦЭМ!$B$40:$B$783,T$296)+'СЕТ СН'!$F$15</f>
        <v>0</v>
      </c>
      <c r="U300" s="36">
        <f>SUMIFS(СВЦЭМ!$H$40:$H$783,СВЦЭМ!$A$40:$A$783,$A300,СВЦЭМ!$B$40:$B$783,U$296)+'СЕТ СН'!$F$15</f>
        <v>0</v>
      </c>
      <c r="V300" s="36">
        <f>SUMIFS(СВЦЭМ!$H$40:$H$783,СВЦЭМ!$A$40:$A$783,$A300,СВЦЭМ!$B$40:$B$783,V$296)+'СЕТ СН'!$F$15</f>
        <v>0</v>
      </c>
      <c r="W300" s="36">
        <f>SUMIFS(СВЦЭМ!$H$40:$H$783,СВЦЭМ!$A$40:$A$783,$A300,СВЦЭМ!$B$40:$B$783,W$296)+'СЕТ СН'!$F$15</f>
        <v>0</v>
      </c>
      <c r="X300" s="36">
        <f>SUMIFS(СВЦЭМ!$H$40:$H$783,СВЦЭМ!$A$40:$A$783,$A300,СВЦЭМ!$B$40:$B$783,X$296)+'СЕТ СН'!$F$15</f>
        <v>0</v>
      </c>
      <c r="Y300" s="36">
        <f>SUMIFS(СВЦЭМ!$H$40:$H$783,СВЦЭМ!$A$40:$A$783,$A300,СВЦЭМ!$B$40:$B$783,Y$296)+'СЕТ СН'!$F$15</f>
        <v>0</v>
      </c>
    </row>
    <row r="301" spans="1:27" ht="15.75" hidden="1" x14ac:dyDescent="0.2">
      <c r="A301" s="35">
        <f t="shared" si="8"/>
        <v>44900</v>
      </c>
      <c r="B301" s="36">
        <f>SUMIFS(СВЦЭМ!$H$40:$H$783,СВЦЭМ!$A$40:$A$783,$A301,СВЦЭМ!$B$40:$B$783,B$296)+'СЕТ СН'!$F$15</f>
        <v>0</v>
      </c>
      <c r="C301" s="36">
        <f>SUMIFS(СВЦЭМ!$H$40:$H$783,СВЦЭМ!$A$40:$A$783,$A301,СВЦЭМ!$B$40:$B$783,C$296)+'СЕТ СН'!$F$15</f>
        <v>0</v>
      </c>
      <c r="D301" s="36">
        <f>SUMIFS(СВЦЭМ!$H$40:$H$783,СВЦЭМ!$A$40:$A$783,$A301,СВЦЭМ!$B$40:$B$783,D$296)+'СЕТ СН'!$F$15</f>
        <v>0</v>
      </c>
      <c r="E301" s="36">
        <f>SUMIFS(СВЦЭМ!$H$40:$H$783,СВЦЭМ!$A$40:$A$783,$A301,СВЦЭМ!$B$40:$B$783,E$296)+'СЕТ СН'!$F$15</f>
        <v>0</v>
      </c>
      <c r="F301" s="36">
        <f>SUMIFS(СВЦЭМ!$H$40:$H$783,СВЦЭМ!$A$40:$A$783,$A301,СВЦЭМ!$B$40:$B$783,F$296)+'СЕТ СН'!$F$15</f>
        <v>0</v>
      </c>
      <c r="G301" s="36">
        <f>SUMIFS(СВЦЭМ!$H$40:$H$783,СВЦЭМ!$A$40:$A$783,$A301,СВЦЭМ!$B$40:$B$783,G$296)+'СЕТ СН'!$F$15</f>
        <v>0</v>
      </c>
      <c r="H301" s="36">
        <f>SUMIFS(СВЦЭМ!$H$40:$H$783,СВЦЭМ!$A$40:$A$783,$A301,СВЦЭМ!$B$40:$B$783,H$296)+'СЕТ СН'!$F$15</f>
        <v>0</v>
      </c>
      <c r="I301" s="36">
        <f>SUMIFS(СВЦЭМ!$H$40:$H$783,СВЦЭМ!$A$40:$A$783,$A301,СВЦЭМ!$B$40:$B$783,I$296)+'СЕТ СН'!$F$15</f>
        <v>0</v>
      </c>
      <c r="J301" s="36">
        <f>SUMIFS(СВЦЭМ!$H$40:$H$783,СВЦЭМ!$A$40:$A$783,$A301,СВЦЭМ!$B$40:$B$783,J$296)+'СЕТ СН'!$F$15</f>
        <v>0</v>
      </c>
      <c r="K301" s="36">
        <f>SUMIFS(СВЦЭМ!$H$40:$H$783,СВЦЭМ!$A$40:$A$783,$A301,СВЦЭМ!$B$40:$B$783,K$296)+'СЕТ СН'!$F$15</f>
        <v>0</v>
      </c>
      <c r="L301" s="36">
        <f>SUMIFS(СВЦЭМ!$H$40:$H$783,СВЦЭМ!$A$40:$A$783,$A301,СВЦЭМ!$B$40:$B$783,L$296)+'СЕТ СН'!$F$15</f>
        <v>0</v>
      </c>
      <c r="M301" s="36">
        <f>SUMIFS(СВЦЭМ!$H$40:$H$783,СВЦЭМ!$A$40:$A$783,$A301,СВЦЭМ!$B$40:$B$783,M$296)+'СЕТ СН'!$F$15</f>
        <v>0</v>
      </c>
      <c r="N301" s="36">
        <f>SUMIFS(СВЦЭМ!$H$40:$H$783,СВЦЭМ!$A$40:$A$783,$A301,СВЦЭМ!$B$40:$B$783,N$296)+'СЕТ СН'!$F$15</f>
        <v>0</v>
      </c>
      <c r="O301" s="36">
        <f>SUMIFS(СВЦЭМ!$H$40:$H$783,СВЦЭМ!$A$40:$A$783,$A301,СВЦЭМ!$B$40:$B$783,O$296)+'СЕТ СН'!$F$15</f>
        <v>0</v>
      </c>
      <c r="P301" s="36">
        <f>SUMIFS(СВЦЭМ!$H$40:$H$783,СВЦЭМ!$A$40:$A$783,$A301,СВЦЭМ!$B$40:$B$783,P$296)+'СЕТ СН'!$F$15</f>
        <v>0</v>
      </c>
      <c r="Q301" s="36">
        <f>SUMIFS(СВЦЭМ!$H$40:$H$783,СВЦЭМ!$A$40:$A$783,$A301,СВЦЭМ!$B$40:$B$783,Q$296)+'СЕТ СН'!$F$15</f>
        <v>0</v>
      </c>
      <c r="R301" s="36">
        <f>SUMIFS(СВЦЭМ!$H$40:$H$783,СВЦЭМ!$A$40:$A$783,$A301,СВЦЭМ!$B$40:$B$783,R$296)+'СЕТ СН'!$F$15</f>
        <v>0</v>
      </c>
      <c r="S301" s="36">
        <f>SUMIFS(СВЦЭМ!$H$40:$H$783,СВЦЭМ!$A$40:$A$783,$A301,СВЦЭМ!$B$40:$B$783,S$296)+'СЕТ СН'!$F$15</f>
        <v>0</v>
      </c>
      <c r="T301" s="36">
        <f>SUMIFS(СВЦЭМ!$H$40:$H$783,СВЦЭМ!$A$40:$A$783,$A301,СВЦЭМ!$B$40:$B$783,T$296)+'СЕТ СН'!$F$15</f>
        <v>0</v>
      </c>
      <c r="U301" s="36">
        <f>SUMIFS(СВЦЭМ!$H$40:$H$783,СВЦЭМ!$A$40:$A$783,$A301,СВЦЭМ!$B$40:$B$783,U$296)+'СЕТ СН'!$F$15</f>
        <v>0</v>
      </c>
      <c r="V301" s="36">
        <f>SUMIFS(СВЦЭМ!$H$40:$H$783,СВЦЭМ!$A$40:$A$783,$A301,СВЦЭМ!$B$40:$B$783,V$296)+'СЕТ СН'!$F$15</f>
        <v>0</v>
      </c>
      <c r="W301" s="36">
        <f>SUMIFS(СВЦЭМ!$H$40:$H$783,СВЦЭМ!$A$40:$A$783,$A301,СВЦЭМ!$B$40:$B$783,W$296)+'СЕТ СН'!$F$15</f>
        <v>0</v>
      </c>
      <c r="X301" s="36">
        <f>SUMIFS(СВЦЭМ!$H$40:$H$783,СВЦЭМ!$A$40:$A$783,$A301,СВЦЭМ!$B$40:$B$783,X$296)+'СЕТ СН'!$F$15</f>
        <v>0</v>
      </c>
      <c r="Y301" s="36">
        <f>SUMIFS(СВЦЭМ!$H$40:$H$783,СВЦЭМ!$A$40:$A$783,$A301,СВЦЭМ!$B$40:$B$783,Y$296)+'СЕТ СН'!$F$15</f>
        <v>0</v>
      </c>
    </row>
    <row r="302" spans="1:27" ht="15.75" hidden="1" x14ac:dyDescent="0.2">
      <c r="A302" s="35">
        <f t="shared" si="8"/>
        <v>44901</v>
      </c>
      <c r="B302" s="36">
        <f>SUMIFS(СВЦЭМ!$H$40:$H$783,СВЦЭМ!$A$40:$A$783,$A302,СВЦЭМ!$B$40:$B$783,B$296)+'СЕТ СН'!$F$15</f>
        <v>0</v>
      </c>
      <c r="C302" s="36">
        <f>SUMIFS(СВЦЭМ!$H$40:$H$783,СВЦЭМ!$A$40:$A$783,$A302,СВЦЭМ!$B$40:$B$783,C$296)+'СЕТ СН'!$F$15</f>
        <v>0</v>
      </c>
      <c r="D302" s="36">
        <f>SUMIFS(СВЦЭМ!$H$40:$H$783,СВЦЭМ!$A$40:$A$783,$A302,СВЦЭМ!$B$40:$B$783,D$296)+'СЕТ СН'!$F$15</f>
        <v>0</v>
      </c>
      <c r="E302" s="36">
        <f>SUMIFS(СВЦЭМ!$H$40:$H$783,СВЦЭМ!$A$40:$A$783,$A302,СВЦЭМ!$B$40:$B$783,E$296)+'СЕТ СН'!$F$15</f>
        <v>0</v>
      </c>
      <c r="F302" s="36">
        <f>SUMIFS(СВЦЭМ!$H$40:$H$783,СВЦЭМ!$A$40:$A$783,$A302,СВЦЭМ!$B$40:$B$783,F$296)+'СЕТ СН'!$F$15</f>
        <v>0</v>
      </c>
      <c r="G302" s="36">
        <f>SUMIFS(СВЦЭМ!$H$40:$H$783,СВЦЭМ!$A$40:$A$783,$A302,СВЦЭМ!$B$40:$B$783,G$296)+'СЕТ СН'!$F$15</f>
        <v>0</v>
      </c>
      <c r="H302" s="36">
        <f>SUMIFS(СВЦЭМ!$H$40:$H$783,СВЦЭМ!$A$40:$A$783,$A302,СВЦЭМ!$B$40:$B$783,H$296)+'СЕТ СН'!$F$15</f>
        <v>0</v>
      </c>
      <c r="I302" s="36">
        <f>SUMIFS(СВЦЭМ!$H$40:$H$783,СВЦЭМ!$A$40:$A$783,$A302,СВЦЭМ!$B$40:$B$783,I$296)+'СЕТ СН'!$F$15</f>
        <v>0</v>
      </c>
      <c r="J302" s="36">
        <f>SUMIFS(СВЦЭМ!$H$40:$H$783,СВЦЭМ!$A$40:$A$783,$A302,СВЦЭМ!$B$40:$B$783,J$296)+'СЕТ СН'!$F$15</f>
        <v>0</v>
      </c>
      <c r="K302" s="36">
        <f>SUMIFS(СВЦЭМ!$H$40:$H$783,СВЦЭМ!$A$40:$A$783,$A302,СВЦЭМ!$B$40:$B$783,K$296)+'СЕТ СН'!$F$15</f>
        <v>0</v>
      </c>
      <c r="L302" s="36">
        <f>SUMIFS(СВЦЭМ!$H$40:$H$783,СВЦЭМ!$A$40:$A$783,$A302,СВЦЭМ!$B$40:$B$783,L$296)+'СЕТ СН'!$F$15</f>
        <v>0</v>
      </c>
      <c r="M302" s="36">
        <f>SUMIFS(СВЦЭМ!$H$40:$H$783,СВЦЭМ!$A$40:$A$783,$A302,СВЦЭМ!$B$40:$B$783,M$296)+'СЕТ СН'!$F$15</f>
        <v>0</v>
      </c>
      <c r="N302" s="36">
        <f>SUMIFS(СВЦЭМ!$H$40:$H$783,СВЦЭМ!$A$40:$A$783,$A302,СВЦЭМ!$B$40:$B$783,N$296)+'СЕТ СН'!$F$15</f>
        <v>0</v>
      </c>
      <c r="O302" s="36">
        <f>SUMIFS(СВЦЭМ!$H$40:$H$783,СВЦЭМ!$A$40:$A$783,$A302,СВЦЭМ!$B$40:$B$783,O$296)+'СЕТ СН'!$F$15</f>
        <v>0</v>
      </c>
      <c r="P302" s="36">
        <f>SUMIFS(СВЦЭМ!$H$40:$H$783,СВЦЭМ!$A$40:$A$783,$A302,СВЦЭМ!$B$40:$B$783,P$296)+'СЕТ СН'!$F$15</f>
        <v>0</v>
      </c>
      <c r="Q302" s="36">
        <f>SUMIFS(СВЦЭМ!$H$40:$H$783,СВЦЭМ!$A$40:$A$783,$A302,СВЦЭМ!$B$40:$B$783,Q$296)+'СЕТ СН'!$F$15</f>
        <v>0</v>
      </c>
      <c r="R302" s="36">
        <f>SUMIFS(СВЦЭМ!$H$40:$H$783,СВЦЭМ!$A$40:$A$783,$A302,СВЦЭМ!$B$40:$B$783,R$296)+'СЕТ СН'!$F$15</f>
        <v>0</v>
      </c>
      <c r="S302" s="36">
        <f>SUMIFS(СВЦЭМ!$H$40:$H$783,СВЦЭМ!$A$40:$A$783,$A302,СВЦЭМ!$B$40:$B$783,S$296)+'СЕТ СН'!$F$15</f>
        <v>0</v>
      </c>
      <c r="T302" s="36">
        <f>SUMIFS(СВЦЭМ!$H$40:$H$783,СВЦЭМ!$A$40:$A$783,$A302,СВЦЭМ!$B$40:$B$783,T$296)+'СЕТ СН'!$F$15</f>
        <v>0</v>
      </c>
      <c r="U302" s="36">
        <f>SUMIFS(СВЦЭМ!$H$40:$H$783,СВЦЭМ!$A$40:$A$783,$A302,СВЦЭМ!$B$40:$B$783,U$296)+'СЕТ СН'!$F$15</f>
        <v>0</v>
      </c>
      <c r="V302" s="36">
        <f>SUMIFS(СВЦЭМ!$H$40:$H$783,СВЦЭМ!$A$40:$A$783,$A302,СВЦЭМ!$B$40:$B$783,V$296)+'СЕТ СН'!$F$15</f>
        <v>0</v>
      </c>
      <c r="W302" s="36">
        <f>SUMIFS(СВЦЭМ!$H$40:$H$783,СВЦЭМ!$A$40:$A$783,$A302,СВЦЭМ!$B$40:$B$783,W$296)+'СЕТ СН'!$F$15</f>
        <v>0</v>
      </c>
      <c r="X302" s="36">
        <f>SUMIFS(СВЦЭМ!$H$40:$H$783,СВЦЭМ!$A$40:$A$783,$A302,СВЦЭМ!$B$40:$B$783,X$296)+'СЕТ СН'!$F$15</f>
        <v>0</v>
      </c>
      <c r="Y302" s="36">
        <f>SUMIFS(СВЦЭМ!$H$40:$H$783,СВЦЭМ!$A$40:$A$783,$A302,СВЦЭМ!$B$40:$B$783,Y$296)+'СЕТ СН'!$F$15</f>
        <v>0</v>
      </c>
    </row>
    <row r="303" spans="1:27" ht="15.75" hidden="1" x14ac:dyDescent="0.2">
      <c r="A303" s="35">
        <f t="shared" si="8"/>
        <v>44902</v>
      </c>
      <c r="B303" s="36">
        <f>SUMIFS(СВЦЭМ!$H$40:$H$783,СВЦЭМ!$A$40:$A$783,$A303,СВЦЭМ!$B$40:$B$783,B$296)+'СЕТ СН'!$F$15</f>
        <v>0</v>
      </c>
      <c r="C303" s="36">
        <f>SUMIFS(СВЦЭМ!$H$40:$H$783,СВЦЭМ!$A$40:$A$783,$A303,СВЦЭМ!$B$40:$B$783,C$296)+'СЕТ СН'!$F$15</f>
        <v>0</v>
      </c>
      <c r="D303" s="36">
        <f>SUMIFS(СВЦЭМ!$H$40:$H$783,СВЦЭМ!$A$40:$A$783,$A303,СВЦЭМ!$B$40:$B$783,D$296)+'СЕТ СН'!$F$15</f>
        <v>0</v>
      </c>
      <c r="E303" s="36">
        <f>SUMIFS(СВЦЭМ!$H$40:$H$783,СВЦЭМ!$A$40:$A$783,$A303,СВЦЭМ!$B$40:$B$783,E$296)+'СЕТ СН'!$F$15</f>
        <v>0</v>
      </c>
      <c r="F303" s="36">
        <f>SUMIFS(СВЦЭМ!$H$40:$H$783,СВЦЭМ!$A$40:$A$783,$A303,СВЦЭМ!$B$40:$B$783,F$296)+'СЕТ СН'!$F$15</f>
        <v>0</v>
      </c>
      <c r="G303" s="36">
        <f>SUMIFS(СВЦЭМ!$H$40:$H$783,СВЦЭМ!$A$40:$A$783,$A303,СВЦЭМ!$B$40:$B$783,G$296)+'СЕТ СН'!$F$15</f>
        <v>0</v>
      </c>
      <c r="H303" s="36">
        <f>SUMIFS(СВЦЭМ!$H$40:$H$783,СВЦЭМ!$A$40:$A$783,$A303,СВЦЭМ!$B$40:$B$783,H$296)+'СЕТ СН'!$F$15</f>
        <v>0</v>
      </c>
      <c r="I303" s="36">
        <f>SUMIFS(СВЦЭМ!$H$40:$H$783,СВЦЭМ!$A$40:$A$783,$A303,СВЦЭМ!$B$40:$B$783,I$296)+'СЕТ СН'!$F$15</f>
        <v>0</v>
      </c>
      <c r="J303" s="36">
        <f>SUMIFS(СВЦЭМ!$H$40:$H$783,СВЦЭМ!$A$40:$A$783,$A303,СВЦЭМ!$B$40:$B$783,J$296)+'СЕТ СН'!$F$15</f>
        <v>0</v>
      </c>
      <c r="K303" s="36">
        <f>SUMIFS(СВЦЭМ!$H$40:$H$783,СВЦЭМ!$A$40:$A$783,$A303,СВЦЭМ!$B$40:$B$783,K$296)+'СЕТ СН'!$F$15</f>
        <v>0</v>
      </c>
      <c r="L303" s="36">
        <f>SUMIFS(СВЦЭМ!$H$40:$H$783,СВЦЭМ!$A$40:$A$783,$A303,СВЦЭМ!$B$40:$B$783,L$296)+'СЕТ СН'!$F$15</f>
        <v>0</v>
      </c>
      <c r="M303" s="36">
        <f>SUMIFS(СВЦЭМ!$H$40:$H$783,СВЦЭМ!$A$40:$A$783,$A303,СВЦЭМ!$B$40:$B$783,M$296)+'СЕТ СН'!$F$15</f>
        <v>0</v>
      </c>
      <c r="N303" s="36">
        <f>SUMIFS(СВЦЭМ!$H$40:$H$783,СВЦЭМ!$A$40:$A$783,$A303,СВЦЭМ!$B$40:$B$783,N$296)+'СЕТ СН'!$F$15</f>
        <v>0</v>
      </c>
      <c r="O303" s="36">
        <f>SUMIFS(СВЦЭМ!$H$40:$H$783,СВЦЭМ!$A$40:$A$783,$A303,СВЦЭМ!$B$40:$B$783,O$296)+'СЕТ СН'!$F$15</f>
        <v>0</v>
      </c>
      <c r="P303" s="36">
        <f>SUMIFS(СВЦЭМ!$H$40:$H$783,СВЦЭМ!$A$40:$A$783,$A303,СВЦЭМ!$B$40:$B$783,P$296)+'СЕТ СН'!$F$15</f>
        <v>0</v>
      </c>
      <c r="Q303" s="36">
        <f>SUMIFS(СВЦЭМ!$H$40:$H$783,СВЦЭМ!$A$40:$A$783,$A303,СВЦЭМ!$B$40:$B$783,Q$296)+'СЕТ СН'!$F$15</f>
        <v>0</v>
      </c>
      <c r="R303" s="36">
        <f>SUMIFS(СВЦЭМ!$H$40:$H$783,СВЦЭМ!$A$40:$A$783,$A303,СВЦЭМ!$B$40:$B$783,R$296)+'СЕТ СН'!$F$15</f>
        <v>0</v>
      </c>
      <c r="S303" s="36">
        <f>SUMIFS(СВЦЭМ!$H$40:$H$783,СВЦЭМ!$A$40:$A$783,$A303,СВЦЭМ!$B$40:$B$783,S$296)+'СЕТ СН'!$F$15</f>
        <v>0</v>
      </c>
      <c r="T303" s="36">
        <f>SUMIFS(СВЦЭМ!$H$40:$H$783,СВЦЭМ!$A$40:$A$783,$A303,СВЦЭМ!$B$40:$B$783,T$296)+'СЕТ СН'!$F$15</f>
        <v>0</v>
      </c>
      <c r="U303" s="36">
        <f>SUMIFS(СВЦЭМ!$H$40:$H$783,СВЦЭМ!$A$40:$A$783,$A303,СВЦЭМ!$B$40:$B$783,U$296)+'СЕТ СН'!$F$15</f>
        <v>0</v>
      </c>
      <c r="V303" s="36">
        <f>SUMIFS(СВЦЭМ!$H$40:$H$783,СВЦЭМ!$A$40:$A$783,$A303,СВЦЭМ!$B$40:$B$783,V$296)+'СЕТ СН'!$F$15</f>
        <v>0</v>
      </c>
      <c r="W303" s="36">
        <f>SUMIFS(СВЦЭМ!$H$40:$H$783,СВЦЭМ!$A$40:$A$783,$A303,СВЦЭМ!$B$40:$B$783,W$296)+'СЕТ СН'!$F$15</f>
        <v>0</v>
      </c>
      <c r="X303" s="36">
        <f>SUMIFS(СВЦЭМ!$H$40:$H$783,СВЦЭМ!$A$40:$A$783,$A303,СВЦЭМ!$B$40:$B$783,X$296)+'СЕТ СН'!$F$15</f>
        <v>0</v>
      </c>
      <c r="Y303" s="36">
        <f>SUMIFS(СВЦЭМ!$H$40:$H$783,СВЦЭМ!$A$40:$A$783,$A303,СВЦЭМ!$B$40:$B$783,Y$296)+'СЕТ СН'!$F$15</f>
        <v>0</v>
      </c>
    </row>
    <row r="304" spans="1:27" ht="15.75" hidden="1" x14ac:dyDescent="0.2">
      <c r="A304" s="35">
        <f t="shared" si="8"/>
        <v>44903</v>
      </c>
      <c r="B304" s="36">
        <f>SUMIFS(СВЦЭМ!$H$40:$H$783,СВЦЭМ!$A$40:$A$783,$A304,СВЦЭМ!$B$40:$B$783,B$296)+'СЕТ СН'!$F$15</f>
        <v>0</v>
      </c>
      <c r="C304" s="36">
        <f>SUMIFS(СВЦЭМ!$H$40:$H$783,СВЦЭМ!$A$40:$A$783,$A304,СВЦЭМ!$B$40:$B$783,C$296)+'СЕТ СН'!$F$15</f>
        <v>0</v>
      </c>
      <c r="D304" s="36">
        <f>SUMIFS(СВЦЭМ!$H$40:$H$783,СВЦЭМ!$A$40:$A$783,$A304,СВЦЭМ!$B$40:$B$783,D$296)+'СЕТ СН'!$F$15</f>
        <v>0</v>
      </c>
      <c r="E304" s="36">
        <f>SUMIFS(СВЦЭМ!$H$40:$H$783,СВЦЭМ!$A$40:$A$783,$A304,СВЦЭМ!$B$40:$B$783,E$296)+'СЕТ СН'!$F$15</f>
        <v>0</v>
      </c>
      <c r="F304" s="36">
        <f>SUMIFS(СВЦЭМ!$H$40:$H$783,СВЦЭМ!$A$40:$A$783,$A304,СВЦЭМ!$B$40:$B$783,F$296)+'СЕТ СН'!$F$15</f>
        <v>0</v>
      </c>
      <c r="G304" s="36">
        <f>SUMIFS(СВЦЭМ!$H$40:$H$783,СВЦЭМ!$A$40:$A$783,$A304,СВЦЭМ!$B$40:$B$783,G$296)+'СЕТ СН'!$F$15</f>
        <v>0</v>
      </c>
      <c r="H304" s="36">
        <f>SUMIFS(СВЦЭМ!$H$40:$H$783,СВЦЭМ!$A$40:$A$783,$A304,СВЦЭМ!$B$40:$B$783,H$296)+'СЕТ СН'!$F$15</f>
        <v>0</v>
      </c>
      <c r="I304" s="36">
        <f>SUMIFS(СВЦЭМ!$H$40:$H$783,СВЦЭМ!$A$40:$A$783,$A304,СВЦЭМ!$B$40:$B$783,I$296)+'СЕТ СН'!$F$15</f>
        <v>0</v>
      </c>
      <c r="J304" s="36">
        <f>SUMIFS(СВЦЭМ!$H$40:$H$783,СВЦЭМ!$A$40:$A$783,$A304,СВЦЭМ!$B$40:$B$783,J$296)+'СЕТ СН'!$F$15</f>
        <v>0</v>
      </c>
      <c r="K304" s="36">
        <f>SUMIFS(СВЦЭМ!$H$40:$H$783,СВЦЭМ!$A$40:$A$783,$A304,СВЦЭМ!$B$40:$B$783,K$296)+'СЕТ СН'!$F$15</f>
        <v>0</v>
      </c>
      <c r="L304" s="36">
        <f>SUMIFS(СВЦЭМ!$H$40:$H$783,СВЦЭМ!$A$40:$A$783,$A304,СВЦЭМ!$B$40:$B$783,L$296)+'СЕТ СН'!$F$15</f>
        <v>0</v>
      </c>
      <c r="M304" s="36">
        <f>SUMIFS(СВЦЭМ!$H$40:$H$783,СВЦЭМ!$A$40:$A$783,$A304,СВЦЭМ!$B$40:$B$783,M$296)+'СЕТ СН'!$F$15</f>
        <v>0</v>
      </c>
      <c r="N304" s="36">
        <f>SUMIFS(СВЦЭМ!$H$40:$H$783,СВЦЭМ!$A$40:$A$783,$A304,СВЦЭМ!$B$40:$B$783,N$296)+'СЕТ СН'!$F$15</f>
        <v>0</v>
      </c>
      <c r="O304" s="36">
        <f>SUMIFS(СВЦЭМ!$H$40:$H$783,СВЦЭМ!$A$40:$A$783,$A304,СВЦЭМ!$B$40:$B$783,O$296)+'СЕТ СН'!$F$15</f>
        <v>0</v>
      </c>
      <c r="P304" s="36">
        <f>SUMIFS(СВЦЭМ!$H$40:$H$783,СВЦЭМ!$A$40:$A$783,$A304,СВЦЭМ!$B$40:$B$783,P$296)+'СЕТ СН'!$F$15</f>
        <v>0</v>
      </c>
      <c r="Q304" s="36">
        <f>SUMIFS(СВЦЭМ!$H$40:$H$783,СВЦЭМ!$A$40:$A$783,$A304,СВЦЭМ!$B$40:$B$783,Q$296)+'СЕТ СН'!$F$15</f>
        <v>0</v>
      </c>
      <c r="R304" s="36">
        <f>SUMIFS(СВЦЭМ!$H$40:$H$783,СВЦЭМ!$A$40:$A$783,$A304,СВЦЭМ!$B$40:$B$783,R$296)+'СЕТ СН'!$F$15</f>
        <v>0</v>
      </c>
      <c r="S304" s="36">
        <f>SUMIFS(СВЦЭМ!$H$40:$H$783,СВЦЭМ!$A$40:$A$783,$A304,СВЦЭМ!$B$40:$B$783,S$296)+'СЕТ СН'!$F$15</f>
        <v>0</v>
      </c>
      <c r="T304" s="36">
        <f>SUMIFS(СВЦЭМ!$H$40:$H$783,СВЦЭМ!$A$40:$A$783,$A304,СВЦЭМ!$B$40:$B$783,T$296)+'СЕТ СН'!$F$15</f>
        <v>0</v>
      </c>
      <c r="U304" s="36">
        <f>SUMIFS(СВЦЭМ!$H$40:$H$783,СВЦЭМ!$A$40:$A$783,$A304,СВЦЭМ!$B$40:$B$783,U$296)+'СЕТ СН'!$F$15</f>
        <v>0</v>
      </c>
      <c r="V304" s="36">
        <f>SUMIFS(СВЦЭМ!$H$40:$H$783,СВЦЭМ!$A$40:$A$783,$A304,СВЦЭМ!$B$40:$B$783,V$296)+'СЕТ СН'!$F$15</f>
        <v>0</v>
      </c>
      <c r="W304" s="36">
        <f>SUMIFS(СВЦЭМ!$H$40:$H$783,СВЦЭМ!$A$40:$A$783,$A304,СВЦЭМ!$B$40:$B$783,W$296)+'СЕТ СН'!$F$15</f>
        <v>0</v>
      </c>
      <c r="X304" s="36">
        <f>SUMIFS(СВЦЭМ!$H$40:$H$783,СВЦЭМ!$A$40:$A$783,$A304,СВЦЭМ!$B$40:$B$783,X$296)+'СЕТ СН'!$F$15</f>
        <v>0</v>
      </c>
      <c r="Y304" s="36">
        <f>SUMIFS(СВЦЭМ!$H$40:$H$783,СВЦЭМ!$A$40:$A$783,$A304,СВЦЭМ!$B$40:$B$783,Y$296)+'СЕТ СН'!$F$15</f>
        <v>0</v>
      </c>
    </row>
    <row r="305" spans="1:25" ht="15.75" hidden="1" x14ac:dyDescent="0.2">
      <c r="A305" s="35">
        <f t="shared" si="8"/>
        <v>44904</v>
      </c>
      <c r="B305" s="36">
        <f>SUMIFS(СВЦЭМ!$H$40:$H$783,СВЦЭМ!$A$40:$A$783,$A305,СВЦЭМ!$B$40:$B$783,B$296)+'СЕТ СН'!$F$15</f>
        <v>0</v>
      </c>
      <c r="C305" s="36">
        <f>SUMIFS(СВЦЭМ!$H$40:$H$783,СВЦЭМ!$A$40:$A$783,$A305,СВЦЭМ!$B$40:$B$783,C$296)+'СЕТ СН'!$F$15</f>
        <v>0</v>
      </c>
      <c r="D305" s="36">
        <f>SUMIFS(СВЦЭМ!$H$40:$H$783,СВЦЭМ!$A$40:$A$783,$A305,СВЦЭМ!$B$40:$B$783,D$296)+'СЕТ СН'!$F$15</f>
        <v>0</v>
      </c>
      <c r="E305" s="36">
        <f>SUMIFS(СВЦЭМ!$H$40:$H$783,СВЦЭМ!$A$40:$A$783,$A305,СВЦЭМ!$B$40:$B$783,E$296)+'СЕТ СН'!$F$15</f>
        <v>0</v>
      </c>
      <c r="F305" s="36">
        <f>SUMIFS(СВЦЭМ!$H$40:$H$783,СВЦЭМ!$A$40:$A$783,$A305,СВЦЭМ!$B$40:$B$783,F$296)+'СЕТ СН'!$F$15</f>
        <v>0</v>
      </c>
      <c r="G305" s="36">
        <f>SUMIFS(СВЦЭМ!$H$40:$H$783,СВЦЭМ!$A$40:$A$783,$A305,СВЦЭМ!$B$40:$B$783,G$296)+'СЕТ СН'!$F$15</f>
        <v>0</v>
      </c>
      <c r="H305" s="36">
        <f>SUMIFS(СВЦЭМ!$H$40:$H$783,СВЦЭМ!$A$40:$A$783,$A305,СВЦЭМ!$B$40:$B$783,H$296)+'СЕТ СН'!$F$15</f>
        <v>0</v>
      </c>
      <c r="I305" s="36">
        <f>SUMIFS(СВЦЭМ!$H$40:$H$783,СВЦЭМ!$A$40:$A$783,$A305,СВЦЭМ!$B$40:$B$783,I$296)+'СЕТ СН'!$F$15</f>
        <v>0</v>
      </c>
      <c r="J305" s="36">
        <f>SUMIFS(СВЦЭМ!$H$40:$H$783,СВЦЭМ!$A$40:$A$783,$A305,СВЦЭМ!$B$40:$B$783,J$296)+'СЕТ СН'!$F$15</f>
        <v>0</v>
      </c>
      <c r="K305" s="36">
        <f>SUMIFS(СВЦЭМ!$H$40:$H$783,СВЦЭМ!$A$40:$A$783,$A305,СВЦЭМ!$B$40:$B$783,K$296)+'СЕТ СН'!$F$15</f>
        <v>0</v>
      </c>
      <c r="L305" s="36">
        <f>SUMIFS(СВЦЭМ!$H$40:$H$783,СВЦЭМ!$A$40:$A$783,$A305,СВЦЭМ!$B$40:$B$783,L$296)+'СЕТ СН'!$F$15</f>
        <v>0</v>
      </c>
      <c r="M305" s="36">
        <f>SUMIFS(СВЦЭМ!$H$40:$H$783,СВЦЭМ!$A$40:$A$783,$A305,СВЦЭМ!$B$40:$B$783,M$296)+'СЕТ СН'!$F$15</f>
        <v>0</v>
      </c>
      <c r="N305" s="36">
        <f>SUMIFS(СВЦЭМ!$H$40:$H$783,СВЦЭМ!$A$40:$A$783,$A305,СВЦЭМ!$B$40:$B$783,N$296)+'СЕТ СН'!$F$15</f>
        <v>0</v>
      </c>
      <c r="O305" s="36">
        <f>SUMIFS(СВЦЭМ!$H$40:$H$783,СВЦЭМ!$A$40:$A$783,$A305,СВЦЭМ!$B$40:$B$783,O$296)+'СЕТ СН'!$F$15</f>
        <v>0</v>
      </c>
      <c r="P305" s="36">
        <f>SUMIFS(СВЦЭМ!$H$40:$H$783,СВЦЭМ!$A$40:$A$783,$A305,СВЦЭМ!$B$40:$B$783,P$296)+'СЕТ СН'!$F$15</f>
        <v>0</v>
      </c>
      <c r="Q305" s="36">
        <f>SUMIFS(СВЦЭМ!$H$40:$H$783,СВЦЭМ!$A$40:$A$783,$A305,СВЦЭМ!$B$40:$B$783,Q$296)+'СЕТ СН'!$F$15</f>
        <v>0</v>
      </c>
      <c r="R305" s="36">
        <f>SUMIFS(СВЦЭМ!$H$40:$H$783,СВЦЭМ!$A$40:$A$783,$A305,СВЦЭМ!$B$40:$B$783,R$296)+'СЕТ СН'!$F$15</f>
        <v>0</v>
      </c>
      <c r="S305" s="36">
        <f>SUMIFS(СВЦЭМ!$H$40:$H$783,СВЦЭМ!$A$40:$A$783,$A305,СВЦЭМ!$B$40:$B$783,S$296)+'СЕТ СН'!$F$15</f>
        <v>0</v>
      </c>
      <c r="T305" s="36">
        <f>SUMIFS(СВЦЭМ!$H$40:$H$783,СВЦЭМ!$A$40:$A$783,$A305,СВЦЭМ!$B$40:$B$783,T$296)+'СЕТ СН'!$F$15</f>
        <v>0</v>
      </c>
      <c r="U305" s="36">
        <f>SUMIFS(СВЦЭМ!$H$40:$H$783,СВЦЭМ!$A$40:$A$783,$A305,СВЦЭМ!$B$40:$B$783,U$296)+'СЕТ СН'!$F$15</f>
        <v>0</v>
      </c>
      <c r="V305" s="36">
        <f>SUMIFS(СВЦЭМ!$H$40:$H$783,СВЦЭМ!$A$40:$A$783,$A305,СВЦЭМ!$B$40:$B$783,V$296)+'СЕТ СН'!$F$15</f>
        <v>0</v>
      </c>
      <c r="W305" s="36">
        <f>SUMIFS(СВЦЭМ!$H$40:$H$783,СВЦЭМ!$A$40:$A$783,$A305,СВЦЭМ!$B$40:$B$783,W$296)+'СЕТ СН'!$F$15</f>
        <v>0</v>
      </c>
      <c r="X305" s="36">
        <f>SUMIFS(СВЦЭМ!$H$40:$H$783,СВЦЭМ!$A$40:$A$783,$A305,СВЦЭМ!$B$40:$B$783,X$296)+'СЕТ СН'!$F$15</f>
        <v>0</v>
      </c>
      <c r="Y305" s="36">
        <f>SUMIFS(СВЦЭМ!$H$40:$H$783,СВЦЭМ!$A$40:$A$783,$A305,СВЦЭМ!$B$40:$B$783,Y$296)+'СЕТ СН'!$F$15</f>
        <v>0</v>
      </c>
    </row>
    <row r="306" spans="1:25" ht="15.75" hidden="1" x14ac:dyDescent="0.2">
      <c r="A306" s="35">
        <f t="shared" si="8"/>
        <v>44905</v>
      </c>
      <c r="B306" s="36">
        <f>SUMIFS(СВЦЭМ!$H$40:$H$783,СВЦЭМ!$A$40:$A$783,$A306,СВЦЭМ!$B$40:$B$783,B$296)+'СЕТ СН'!$F$15</f>
        <v>0</v>
      </c>
      <c r="C306" s="36">
        <f>SUMIFS(СВЦЭМ!$H$40:$H$783,СВЦЭМ!$A$40:$A$783,$A306,СВЦЭМ!$B$40:$B$783,C$296)+'СЕТ СН'!$F$15</f>
        <v>0</v>
      </c>
      <c r="D306" s="36">
        <f>SUMIFS(СВЦЭМ!$H$40:$H$783,СВЦЭМ!$A$40:$A$783,$A306,СВЦЭМ!$B$40:$B$783,D$296)+'СЕТ СН'!$F$15</f>
        <v>0</v>
      </c>
      <c r="E306" s="36">
        <f>SUMIFS(СВЦЭМ!$H$40:$H$783,СВЦЭМ!$A$40:$A$783,$A306,СВЦЭМ!$B$40:$B$783,E$296)+'СЕТ СН'!$F$15</f>
        <v>0</v>
      </c>
      <c r="F306" s="36">
        <f>SUMIFS(СВЦЭМ!$H$40:$H$783,СВЦЭМ!$A$40:$A$783,$A306,СВЦЭМ!$B$40:$B$783,F$296)+'СЕТ СН'!$F$15</f>
        <v>0</v>
      </c>
      <c r="G306" s="36">
        <f>SUMIFS(СВЦЭМ!$H$40:$H$783,СВЦЭМ!$A$40:$A$783,$A306,СВЦЭМ!$B$40:$B$783,G$296)+'СЕТ СН'!$F$15</f>
        <v>0</v>
      </c>
      <c r="H306" s="36">
        <f>SUMIFS(СВЦЭМ!$H$40:$H$783,СВЦЭМ!$A$40:$A$783,$A306,СВЦЭМ!$B$40:$B$783,H$296)+'СЕТ СН'!$F$15</f>
        <v>0</v>
      </c>
      <c r="I306" s="36">
        <f>SUMIFS(СВЦЭМ!$H$40:$H$783,СВЦЭМ!$A$40:$A$783,$A306,СВЦЭМ!$B$40:$B$783,I$296)+'СЕТ СН'!$F$15</f>
        <v>0</v>
      </c>
      <c r="J306" s="36">
        <f>SUMIFS(СВЦЭМ!$H$40:$H$783,СВЦЭМ!$A$40:$A$783,$A306,СВЦЭМ!$B$40:$B$783,J$296)+'СЕТ СН'!$F$15</f>
        <v>0</v>
      </c>
      <c r="K306" s="36">
        <f>SUMIFS(СВЦЭМ!$H$40:$H$783,СВЦЭМ!$A$40:$A$783,$A306,СВЦЭМ!$B$40:$B$783,K$296)+'СЕТ СН'!$F$15</f>
        <v>0</v>
      </c>
      <c r="L306" s="36">
        <f>SUMIFS(СВЦЭМ!$H$40:$H$783,СВЦЭМ!$A$40:$A$783,$A306,СВЦЭМ!$B$40:$B$783,L$296)+'СЕТ СН'!$F$15</f>
        <v>0</v>
      </c>
      <c r="M306" s="36">
        <f>SUMIFS(СВЦЭМ!$H$40:$H$783,СВЦЭМ!$A$40:$A$783,$A306,СВЦЭМ!$B$40:$B$783,M$296)+'СЕТ СН'!$F$15</f>
        <v>0</v>
      </c>
      <c r="N306" s="36">
        <f>SUMIFS(СВЦЭМ!$H$40:$H$783,СВЦЭМ!$A$40:$A$783,$A306,СВЦЭМ!$B$40:$B$783,N$296)+'СЕТ СН'!$F$15</f>
        <v>0</v>
      </c>
      <c r="O306" s="36">
        <f>SUMIFS(СВЦЭМ!$H$40:$H$783,СВЦЭМ!$A$40:$A$783,$A306,СВЦЭМ!$B$40:$B$783,O$296)+'СЕТ СН'!$F$15</f>
        <v>0</v>
      </c>
      <c r="P306" s="36">
        <f>SUMIFS(СВЦЭМ!$H$40:$H$783,СВЦЭМ!$A$40:$A$783,$A306,СВЦЭМ!$B$40:$B$783,P$296)+'СЕТ СН'!$F$15</f>
        <v>0</v>
      </c>
      <c r="Q306" s="36">
        <f>SUMIFS(СВЦЭМ!$H$40:$H$783,СВЦЭМ!$A$40:$A$783,$A306,СВЦЭМ!$B$40:$B$783,Q$296)+'СЕТ СН'!$F$15</f>
        <v>0</v>
      </c>
      <c r="R306" s="36">
        <f>SUMIFS(СВЦЭМ!$H$40:$H$783,СВЦЭМ!$A$40:$A$783,$A306,СВЦЭМ!$B$40:$B$783,R$296)+'СЕТ СН'!$F$15</f>
        <v>0</v>
      </c>
      <c r="S306" s="36">
        <f>SUMIFS(СВЦЭМ!$H$40:$H$783,СВЦЭМ!$A$40:$A$783,$A306,СВЦЭМ!$B$40:$B$783,S$296)+'СЕТ СН'!$F$15</f>
        <v>0</v>
      </c>
      <c r="T306" s="36">
        <f>SUMIFS(СВЦЭМ!$H$40:$H$783,СВЦЭМ!$A$40:$A$783,$A306,СВЦЭМ!$B$40:$B$783,T$296)+'СЕТ СН'!$F$15</f>
        <v>0</v>
      </c>
      <c r="U306" s="36">
        <f>SUMIFS(СВЦЭМ!$H$40:$H$783,СВЦЭМ!$A$40:$A$783,$A306,СВЦЭМ!$B$40:$B$783,U$296)+'СЕТ СН'!$F$15</f>
        <v>0</v>
      </c>
      <c r="V306" s="36">
        <f>SUMIFS(СВЦЭМ!$H$40:$H$783,СВЦЭМ!$A$40:$A$783,$A306,СВЦЭМ!$B$40:$B$783,V$296)+'СЕТ СН'!$F$15</f>
        <v>0</v>
      </c>
      <c r="W306" s="36">
        <f>SUMIFS(СВЦЭМ!$H$40:$H$783,СВЦЭМ!$A$40:$A$783,$A306,СВЦЭМ!$B$40:$B$783,W$296)+'СЕТ СН'!$F$15</f>
        <v>0</v>
      </c>
      <c r="X306" s="36">
        <f>SUMIFS(СВЦЭМ!$H$40:$H$783,СВЦЭМ!$A$40:$A$783,$A306,СВЦЭМ!$B$40:$B$783,X$296)+'СЕТ СН'!$F$15</f>
        <v>0</v>
      </c>
      <c r="Y306" s="36">
        <f>SUMIFS(СВЦЭМ!$H$40:$H$783,СВЦЭМ!$A$40:$A$783,$A306,СВЦЭМ!$B$40:$B$783,Y$296)+'СЕТ СН'!$F$15</f>
        <v>0</v>
      </c>
    </row>
    <row r="307" spans="1:25" ht="15.75" hidden="1" x14ac:dyDescent="0.2">
      <c r="A307" s="35">
        <f t="shared" si="8"/>
        <v>44906</v>
      </c>
      <c r="B307" s="36">
        <f>SUMIFS(СВЦЭМ!$H$40:$H$783,СВЦЭМ!$A$40:$A$783,$A307,СВЦЭМ!$B$40:$B$783,B$296)+'СЕТ СН'!$F$15</f>
        <v>0</v>
      </c>
      <c r="C307" s="36">
        <f>SUMIFS(СВЦЭМ!$H$40:$H$783,СВЦЭМ!$A$40:$A$783,$A307,СВЦЭМ!$B$40:$B$783,C$296)+'СЕТ СН'!$F$15</f>
        <v>0</v>
      </c>
      <c r="D307" s="36">
        <f>SUMIFS(СВЦЭМ!$H$40:$H$783,СВЦЭМ!$A$40:$A$783,$A307,СВЦЭМ!$B$40:$B$783,D$296)+'СЕТ СН'!$F$15</f>
        <v>0</v>
      </c>
      <c r="E307" s="36">
        <f>SUMIFS(СВЦЭМ!$H$40:$H$783,СВЦЭМ!$A$40:$A$783,$A307,СВЦЭМ!$B$40:$B$783,E$296)+'СЕТ СН'!$F$15</f>
        <v>0</v>
      </c>
      <c r="F307" s="36">
        <f>SUMIFS(СВЦЭМ!$H$40:$H$783,СВЦЭМ!$A$40:$A$783,$A307,СВЦЭМ!$B$40:$B$783,F$296)+'СЕТ СН'!$F$15</f>
        <v>0</v>
      </c>
      <c r="G307" s="36">
        <f>SUMIFS(СВЦЭМ!$H$40:$H$783,СВЦЭМ!$A$40:$A$783,$A307,СВЦЭМ!$B$40:$B$783,G$296)+'СЕТ СН'!$F$15</f>
        <v>0</v>
      </c>
      <c r="H307" s="36">
        <f>SUMIFS(СВЦЭМ!$H$40:$H$783,СВЦЭМ!$A$40:$A$783,$A307,СВЦЭМ!$B$40:$B$783,H$296)+'СЕТ СН'!$F$15</f>
        <v>0</v>
      </c>
      <c r="I307" s="36">
        <f>SUMIFS(СВЦЭМ!$H$40:$H$783,СВЦЭМ!$A$40:$A$783,$A307,СВЦЭМ!$B$40:$B$783,I$296)+'СЕТ СН'!$F$15</f>
        <v>0</v>
      </c>
      <c r="J307" s="36">
        <f>SUMIFS(СВЦЭМ!$H$40:$H$783,СВЦЭМ!$A$40:$A$783,$A307,СВЦЭМ!$B$40:$B$783,J$296)+'СЕТ СН'!$F$15</f>
        <v>0</v>
      </c>
      <c r="K307" s="36">
        <f>SUMIFS(СВЦЭМ!$H$40:$H$783,СВЦЭМ!$A$40:$A$783,$A307,СВЦЭМ!$B$40:$B$783,K$296)+'СЕТ СН'!$F$15</f>
        <v>0</v>
      </c>
      <c r="L307" s="36">
        <f>SUMIFS(СВЦЭМ!$H$40:$H$783,СВЦЭМ!$A$40:$A$783,$A307,СВЦЭМ!$B$40:$B$783,L$296)+'СЕТ СН'!$F$15</f>
        <v>0</v>
      </c>
      <c r="M307" s="36">
        <f>SUMIFS(СВЦЭМ!$H$40:$H$783,СВЦЭМ!$A$40:$A$783,$A307,СВЦЭМ!$B$40:$B$783,M$296)+'СЕТ СН'!$F$15</f>
        <v>0</v>
      </c>
      <c r="N307" s="36">
        <f>SUMIFS(СВЦЭМ!$H$40:$H$783,СВЦЭМ!$A$40:$A$783,$A307,СВЦЭМ!$B$40:$B$783,N$296)+'СЕТ СН'!$F$15</f>
        <v>0</v>
      </c>
      <c r="O307" s="36">
        <f>SUMIFS(СВЦЭМ!$H$40:$H$783,СВЦЭМ!$A$40:$A$783,$A307,СВЦЭМ!$B$40:$B$783,O$296)+'СЕТ СН'!$F$15</f>
        <v>0</v>
      </c>
      <c r="P307" s="36">
        <f>SUMIFS(СВЦЭМ!$H$40:$H$783,СВЦЭМ!$A$40:$A$783,$A307,СВЦЭМ!$B$40:$B$783,P$296)+'СЕТ СН'!$F$15</f>
        <v>0</v>
      </c>
      <c r="Q307" s="36">
        <f>SUMIFS(СВЦЭМ!$H$40:$H$783,СВЦЭМ!$A$40:$A$783,$A307,СВЦЭМ!$B$40:$B$783,Q$296)+'СЕТ СН'!$F$15</f>
        <v>0</v>
      </c>
      <c r="R307" s="36">
        <f>SUMIFS(СВЦЭМ!$H$40:$H$783,СВЦЭМ!$A$40:$A$783,$A307,СВЦЭМ!$B$40:$B$783,R$296)+'СЕТ СН'!$F$15</f>
        <v>0</v>
      </c>
      <c r="S307" s="36">
        <f>SUMIFS(СВЦЭМ!$H$40:$H$783,СВЦЭМ!$A$40:$A$783,$A307,СВЦЭМ!$B$40:$B$783,S$296)+'СЕТ СН'!$F$15</f>
        <v>0</v>
      </c>
      <c r="T307" s="36">
        <f>SUMIFS(СВЦЭМ!$H$40:$H$783,СВЦЭМ!$A$40:$A$783,$A307,СВЦЭМ!$B$40:$B$783,T$296)+'СЕТ СН'!$F$15</f>
        <v>0</v>
      </c>
      <c r="U307" s="36">
        <f>SUMIFS(СВЦЭМ!$H$40:$H$783,СВЦЭМ!$A$40:$A$783,$A307,СВЦЭМ!$B$40:$B$783,U$296)+'СЕТ СН'!$F$15</f>
        <v>0</v>
      </c>
      <c r="V307" s="36">
        <f>SUMIFS(СВЦЭМ!$H$40:$H$783,СВЦЭМ!$A$40:$A$783,$A307,СВЦЭМ!$B$40:$B$783,V$296)+'СЕТ СН'!$F$15</f>
        <v>0</v>
      </c>
      <c r="W307" s="36">
        <f>SUMIFS(СВЦЭМ!$H$40:$H$783,СВЦЭМ!$A$40:$A$783,$A307,СВЦЭМ!$B$40:$B$783,W$296)+'СЕТ СН'!$F$15</f>
        <v>0</v>
      </c>
      <c r="X307" s="36">
        <f>SUMIFS(СВЦЭМ!$H$40:$H$783,СВЦЭМ!$A$40:$A$783,$A307,СВЦЭМ!$B$40:$B$783,X$296)+'СЕТ СН'!$F$15</f>
        <v>0</v>
      </c>
      <c r="Y307" s="36">
        <f>SUMIFS(СВЦЭМ!$H$40:$H$783,СВЦЭМ!$A$40:$A$783,$A307,СВЦЭМ!$B$40:$B$783,Y$296)+'СЕТ СН'!$F$15</f>
        <v>0</v>
      </c>
    </row>
    <row r="308" spans="1:25" ht="15.75" hidden="1" x14ac:dyDescent="0.2">
      <c r="A308" s="35">
        <f t="shared" si="8"/>
        <v>44907</v>
      </c>
      <c r="B308" s="36">
        <f>SUMIFS(СВЦЭМ!$H$40:$H$783,СВЦЭМ!$A$40:$A$783,$A308,СВЦЭМ!$B$40:$B$783,B$296)+'СЕТ СН'!$F$15</f>
        <v>0</v>
      </c>
      <c r="C308" s="36">
        <f>SUMIFS(СВЦЭМ!$H$40:$H$783,СВЦЭМ!$A$40:$A$783,$A308,СВЦЭМ!$B$40:$B$783,C$296)+'СЕТ СН'!$F$15</f>
        <v>0</v>
      </c>
      <c r="D308" s="36">
        <f>SUMIFS(СВЦЭМ!$H$40:$H$783,СВЦЭМ!$A$40:$A$783,$A308,СВЦЭМ!$B$40:$B$783,D$296)+'СЕТ СН'!$F$15</f>
        <v>0</v>
      </c>
      <c r="E308" s="36">
        <f>SUMIFS(СВЦЭМ!$H$40:$H$783,СВЦЭМ!$A$40:$A$783,$A308,СВЦЭМ!$B$40:$B$783,E$296)+'СЕТ СН'!$F$15</f>
        <v>0</v>
      </c>
      <c r="F308" s="36">
        <f>SUMIFS(СВЦЭМ!$H$40:$H$783,СВЦЭМ!$A$40:$A$783,$A308,СВЦЭМ!$B$40:$B$783,F$296)+'СЕТ СН'!$F$15</f>
        <v>0</v>
      </c>
      <c r="G308" s="36">
        <f>SUMIFS(СВЦЭМ!$H$40:$H$783,СВЦЭМ!$A$40:$A$783,$A308,СВЦЭМ!$B$40:$B$783,G$296)+'СЕТ СН'!$F$15</f>
        <v>0</v>
      </c>
      <c r="H308" s="36">
        <f>SUMIFS(СВЦЭМ!$H$40:$H$783,СВЦЭМ!$A$40:$A$783,$A308,СВЦЭМ!$B$40:$B$783,H$296)+'СЕТ СН'!$F$15</f>
        <v>0</v>
      </c>
      <c r="I308" s="36">
        <f>SUMIFS(СВЦЭМ!$H$40:$H$783,СВЦЭМ!$A$40:$A$783,$A308,СВЦЭМ!$B$40:$B$783,I$296)+'СЕТ СН'!$F$15</f>
        <v>0</v>
      </c>
      <c r="J308" s="36">
        <f>SUMIFS(СВЦЭМ!$H$40:$H$783,СВЦЭМ!$A$40:$A$783,$A308,СВЦЭМ!$B$40:$B$783,J$296)+'СЕТ СН'!$F$15</f>
        <v>0</v>
      </c>
      <c r="K308" s="36">
        <f>SUMIFS(СВЦЭМ!$H$40:$H$783,СВЦЭМ!$A$40:$A$783,$A308,СВЦЭМ!$B$40:$B$783,K$296)+'СЕТ СН'!$F$15</f>
        <v>0</v>
      </c>
      <c r="L308" s="36">
        <f>SUMIFS(СВЦЭМ!$H$40:$H$783,СВЦЭМ!$A$40:$A$783,$A308,СВЦЭМ!$B$40:$B$783,L$296)+'СЕТ СН'!$F$15</f>
        <v>0</v>
      </c>
      <c r="M308" s="36">
        <f>SUMIFS(СВЦЭМ!$H$40:$H$783,СВЦЭМ!$A$40:$A$783,$A308,СВЦЭМ!$B$40:$B$783,M$296)+'СЕТ СН'!$F$15</f>
        <v>0</v>
      </c>
      <c r="N308" s="36">
        <f>SUMIFS(СВЦЭМ!$H$40:$H$783,СВЦЭМ!$A$40:$A$783,$A308,СВЦЭМ!$B$40:$B$783,N$296)+'СЕТ СН'!$F$15</f>
        <v>0</v>
      </c>
      <c r="O308" s="36">
        <f>SUMIFS(СВЦЭМ!$H$40:$H$783,СВЦЭМ!$A$40:$A$783,$A308,СВЦЭМ!$B$40:$B$783,O$296)+'СЕТ СН'!$F$15</f>
        <v>0</v>
      </c>
      <c r="P308" s="36">
        <f>SUMIFS(СВЦЭМ!$H$40:$H$783,СВЦЭМ!$A$40:$A$783,$A308,СВЦЭМ!$B$40:$B$783,P$296)+'СЕТ СН'!$F$15</f>
        <v>0</v>
      </c>
      <c r="Q308" s="36">
        <f>SUMIFS(СВЦЭМ!$H$40:$H$783,СВЦЭМ!$A$40:$A$783,$A308,СВЦЭМ!$B$40:$B$783,Q$296)+'СЕТ СН'!$F$15</f>
        <v>0</v>
      </c>
      <c r="R308" s="36">
        <f>SUMIFS(СВЦЭМ!$H$40:$H$783,СВЦЭМ!$A$40:$A$783,$A308,СВЦЭМ!$B$40:$B$783,R$296)+'СЕТ СН'!$F$15</f>
        <v>0</v>
      </c>
      <c r="S308" s="36">
        <f>SUMIFS(СВЦЭМ!$H$40:$H$783,СВЦЭМ!$A$40:$A$783,$A308,СВЦЭМ!$B$40:$B$783,S$296)+'СЕТ СН'!$F$15</f>
        <v>0</v>
      </c>
      <c r="T308" s="36">
        <f>SUMIFS(СВЦЭМ!$H$40:$H$783,СВЦЭМ!$A$40:$A$783,$A308,СВЦЭМ!$B$40:$B$783,T$296)+'СЕТ СН'!$F$15</f>
        <v>0</v>
      </c>
      <c r="U308" s="36">
        <f>SUMIFS(СВЦЭМ!$H$40:$H$783,СВЦЭМ!$A$40:$A$783,$A308,СВЦЭМ!$B$40:$B$783,U$296)+'СЕТ СН'!$F$15</f>
        <v>0</v>
      </c>
      <c r="V308" s="36">
        <f>SUMIFS(СВЦЭМ!$H$40:$H$783,СВЦЭМ!$A$40:$A$783,$A308,СВЦЭМ!$B$40:$B$783,V$296)+'СЕТ СН'!$F$15</f>
        <v>0</v>
      </c>
      <c r="W308" s="36">
        <f>SUMIFS(СВЦЭМ!$H$40:$H$783,СВЦЭМ!$A$40:$A$783,$A308,СВЦЭМ!$B$40:$B$783,W$296)+'СЕТ СН'!$F$15</f>
        <v>0</v>
      </c>
      <c r="X308" s="36">
        <f>SUMIFS(СВЦЭМ!$H$40:$H$783,СВЦЭМ!$A$40:$A$783,$A308,СВЦЭМ!$B$40:$B$783,X$296)+'СЕТ СН'!$F$15</f>
        <v>0</v>
      </c>
      <c r="Y308" s="36">
        <f>SUMIFS(СВЦЭМ!$H$40:$H$783,СВЦЭМ!$A$40:$A$783,$A308,СВЦЭМ!$B$40:$B$783,Y$296)+'СЕТ СН'!$F$15</f>
        <v>0</v>
      </c>
    </row>
    <row r="309" spans="1:25" ht="15.75" hidden="1" x14ac:dyDescent="0.2">
      <c r="A309" s="35">
        <f t="shared" si="8"/>
        <v>44908</v>
      </c>
      <c r="B309" s="36">
        <f>SUMIFS(СВЦЭМ!$H$40:$H$783,СВЦЭМ!$A$40:$A$783,$A309,СВЦЭМ!$B$40:$B$783,B$296)+'СЕТ СН'!$F$15</f>
        <v>0</v>
      </c>
      <c r="C309" s="36">
        <f>SUMIFS(СВЦЭМ!$H$40:$H$783,СВЦЭМ!$A$40:$A$783,$A309,СВЦЭМ!$B$40:$B$783,C$296)+'СЕТ СН'!$F$15</f>
        <v>0</v>
      </c>
      <c r="D309" s="36">
        <f>SUMIFS(СВЦЭМ!$H$40:$H$783,СВЦЭМ!$A$40:$A$783,$A309,СВЦЭМ!$B$40:$B$783,D$296)+'СЕТ СН'!$F$15</f>
        <v>0</v>
      </c>
      <c r="E309" s="36">
        <f>SUMIFS(СВЦЭМ!$H$40:$H$783,СВЦЭМ!$A$40:$A$783,$A309,СВЦЭМ!$B$40:$B$783,E$296)+'СЕТ СН'!$F$15</f>
        <v>0</v>
      </c>
      <c r="F309" s="36">
        <f>SUMIFS(СВЦЭМ!$H$40:$H$783,СВЦЭМ!$A$40:$A$783,$A309,СВЦЭМ!$B$40:$B$783,F$296)+'СЕТ СН'!$F$15</f>
        <v>0</v>
      </c>
      <c r="G309" s="36">
        <f>SUMIFS(СВЦЭМ!$H$40:$H$783,СВЦЭМ!$A$40:$A$783,$A309,СВЦЭМ!$B$40:$B$783,G$296)+'СЕТ СН'!$F$15</f>
        <v>0</v>
      </c>
      <c r="H309" s="36">
        <f>SUMIFS(СВЦЭМ!$H$40:$H$783,СВЦЭМ!$A$40:$A$783,$A309,СВЦЭМ!$B$40:$B$783,H$296)+'СЕТ СН'!$F$15</f>
        <v>0</v>
      </c>
      <c r="I309" s="36">
        <f>SUMIFS(СВЦЭМ!$H$40:$H$783,СВЦЭМ!$A$40:$A$783,$A309,СВЦЭМ!$B$40:$B$783,I$296)+'СЕТ СН'!$F$15</f>
        <v>0</v>
      </c>
      <c r="J309" s="36">
        <f>SUMIFS(СВЦЭМ!$H$40:$H$783,СВЦЭМ!$A$40:$A$783,$A309,СВЦЭМ!$B$40:$B$783,J$296)+'СЕТ СН'!$F$15</f>
        <v>0</v>
      </c>
      <c r="K309" s="36">
        <f>SUMIFS(СВЦЭМ!$H$40:$H$783,СВЦЭМ!$A$40:$A$783,$A309,СВЦЭМ!$B$40:$B$783,K$296)+'СЕТ СН'!$F$15</f>
        <v>0</v>
      </c>
      <c r="L309" s="36">
        <f>SUMIFS(СВЦЭМ!$H$40:$H$783,СВЦЭМ!$A$40:$A$783,$A309,СВЦЭМ!$B$40:$B$783,L$296)+'СЕТ СН'!$F$15</f>
        <v>0</v>
      </c>
      <c r="M309" s="36">
        <f>SUMIFS(СВЦЭМ!$H$40:$H$783,СВЦЭМ!$A$40:$A$783,$A309,СВЦЭМ!$B$40:$B$783,M$296)+'СЕТ СН'!$F$15</f>
        <v>0</v>
      </c>
      <c r="N309" s="36">
        <f>SUMIFS(СВЦЭМ!$H$40:$H$783,СВЦЭМ!$A$40:$A$783,$A309,СВЦЭМ!$B$40:$B$783,N$296)+'СЕТ СН'!$F$15</f>
        <v>0</v>
      </c>
      <c r="O309" s="36">
        <f>SUMIFS(СВЦЭМ!$H$40:$H$783,СВЦЭМ!$A$40:$A$783,$A309,СВЦЭМ!$B$40:$B$783,O$296)+'СЕТ СН'!$F$15</f>
        <v>0</v>
      </c>
      <c r="P309" s="36">
        <f>SUMIFS(СВЦЭМ!$H$40:$H$783,СВЦЭМ!$A$40:$A$783,$A309,СВЦЭМ!$B$40:$B$783,P$296)+'СЕТ СН'!$F$15</f>
        <v>0</v>
      </c>
      <c r="Q309" s="36">
        <f>SUMIFS(СВЦЭМ!$H$40:$H$783,СВЦЭМ!$A$40:$A$783,$A309,СВЦЭМ!$B$40:$B$783,Q$296)+'СЕТ СН'!$F$15</f>
        <v>0</v>
      </c>
      <c r="R309" s="36">
        <f>SUMIFS(СВЦЭМ!$H$40:$H$783,СВЦЭМ!$A$40:$A$783,$A309,СВЦЭМ!$B$40:$B$783,R$296)+'СЕТ СН'!$F$15</f>
        <v>0</v>
      </c>
      <c r="S309" s="36">
        <f>SUMIFS(СВЦЭМ!$H$40:$H$783,СВЦЭМ!$A$40:$A$783,$A309,СВЦЭМ!$B$40:$B$783,S$296)+'СЕТ СН'!$F$15</f>
        <v>0</v>
      </c>
      <c r="T309" s="36">
        <f>SUMIFS(СВЦЭМ!$H$40:$H$783,СВЦЭМ!$A$40:$A$783,$A309,СВЦЭМ!$B$40:$B$783,T$296)+'СЕТ СН'!$F$15</f>
        <v>0</v>
      </c>
      <c r="U309" s="36">
        <f>SUMIFS(СВЦЭМ!$H$40:$H$783,СВЦЭМ!$A$40:$A$783,$A309,СВЦЭМ!$B$40:$B$783,U$296)+'СЕТ СН'!$F$15</f>
        <v>0</v>
      </c>
      <c r="V309" s="36">
        <f>SUMIFS(СВЦЭМ!$H$40:$H$783,СВЦЭМ!$A$40:$A$783,$A309,СВЦЭМ!$B$40:$B$783,V$296)+'СЕТ СН'!$F$15</f>
        <v>0</v>
      </c>
      <c r="W309" s="36">
        <f>SUMIFS(СВЦЭМ!$H$40:$H$783,СВЦЭМ!$A$40:$A$783,$A309,СВЦЭМ!$B$40:$B$783,W$296)+'СЕТ СН'!$F$15</f>
        <v>0</v>
      </c>
      <c r="X309" s="36">
        <f>SUMIFS(СВЦЭМ!$H$40:$H$783,СВЦЭМ!$A$40:$A$783,$A309,СВЦЭМ!$B$40:$B$783,X$296)+'СЕТ СН'!$F$15</f>
        <v>0</v>
      </c>
      <c r="Y309" s="36">
        <f>SUMIFS(СВЦЭМ!$H$40:$H$783,СВЦЭМ!$A$40:$A$783,$A309,СВЦЭМ!$B$40:$B$783,Y$296)+'СЕТ СН'!$F$15</f>
        <v>0</v>
      </c>
    </row>
    <row r="310" spans="1:25" ht="15.75" hidden="1" x14ac:dyDescent="0.2">
      <c r="A310" s="35">
        <f t="shared" si="8"/>
        <v>44909</v>
      </c>
      <c r="B310" s="36">
        <f>SUMIFS(СВЦЭМ!$H$40:$H$783,СВЦЭМ!$A$40:$A$783,$A310,СВЦЭМ!$B$40:$B$783,B$296)+'СЕТ СН'!$F$15</f>
        <v>0</v>
      </c>
      <c r="C310" s="36">
        <f>SUMIFS(СВЦЭМ!$H$40:$H$783,СВЦЭМ!$A$40:$A$783,$A310,СВЦЭМ!$B$40:$B$783,C$296)+'СЕТ СН'!$F$15</f>
        <v>0</v>
      </c>
      <c r="D310" s="36">
        <f>SUMIFS(СВЦЭМ!$H$40:$H$783,СВЦЭМ!$A$40:$A$783,$A310,СВЦЭМ!$B$40:$B$783,D$296)+'СЕТ СН'!$F$15</f>
        <v>0</v>
      </c>
      <c r="E310" s="36">
        <f>SUMIFS(СВЦЭМ!$H$40:$H$783,СВЦЭМ!$A$40:$A$783,$A310,СВЦЭМ!$B$40:$B$783,E$296)+'СЕТ СН'!$F$15</f>
        <v>0</v>
      </c>
      <c r="F310" s="36">
        <f>SUMIFS(СВЦЭМ!$H$40:$H$783,СВЦЭМ!$A$40:$A$783,$A310,СВЦЭМ!$B$40:$B$783,F$296)+'СЕТ СН'!$F$15</f>
        <v>0</v>
      </c>
      <c r="G310" s="36">
        <f>SUMIFS(СВЦЭМ!$H$40:$H$783,СВЦЭМ!$A$40:$A$783,$A310,СВЦЭМ!$B$40:$B$783,G$296)+'СЕТ СН'!$F$15</f>
        <v>0</v>
      </c>
      <c r="H310" s="36">
        <f>SUMIFS(СВЦЭМ!$H$40:$H$783,СВЦЭМ!$A$40:$A$783,$A310,СВЦЭМ!$B$40:$B$783,H$296)+'СЕТ СН'!$F$15</f>
        <v>0</v>
      </c>
      <c r="I310" s="36">
        <f>SUMIFS(СВЦЭМ!$H$40:$H$783,СВЦЭМ!$A$40:$A$783,$A310,СВЦЭМ!$B$40:$B$783,I$296)+'СЕТ СН'!$F$15</f>
        <v>0</v>
      </c>
      <c r="J310" s="36">
        <f>SUMIFS(СВЦЭМ!$H$40:$H$783,СВЦЭМ!$A$40:$A$783,$A310,СВЦЭМ!$B$40:$B$783,J$296)+'СЕТ СН'!$F$15</f>
        <v>0</v>
      </c>
      <c r="K310" s="36">
        <f>SUMIFS(СВЦЭМ!$H$40:$H$783,СВЦЭМ!$A$40:$A$783,$A310,СВЦЭМ!$B$40:$B$783,K$296)+'СЕТ СН'!$F$15</f>
        <v>0</v>
      </c>
      <c r="L310" s="36">
        <f>SUMIFS(СВЦЭМ!$H$40:$H$783,СВЦЭМ!$A$40:$A$783,$A310,СВЦЭМ!$B$40:$B$783,L$296)+'СЕТ СН'!$F$15</f>
        <v>0</v>
      </c>
      <c r="M310" s="36">
        <f>SUMIFS(СВЦЭМ!$H$40:$H$783,СВЦЭМ!$A$40:$A$783,$A310,СВЦЭМ!$B$40:$B$783,M$296)+'СЕТ СН'!$F$15</f>
        <v>0</v>
      </c>
      <c r="N310" s="36">
        <f>SUMIFS(СВЦЭМ!$H$40:$H$783,СВЦЭМ!$A$40:$A$783,$A310,СВЦЭМ!$B$40:$B$783,N$296)+'СЕТ СН'!$F$15</f>
        <v>0</v>
      </c>
      <c r="O310" s="36">
        <f>SUMIFS(СВЦЭМ!$H$40:$H$783,СВЦЭМ!$A$40:$A$783,$A310,СВЦЭМ!$B$40:$B$783,O$296)+'СЕТ СН'!$F$15</f>
        <v>0</v>
      </c>
      <c r="P310" s="36">
        <f>SUMIFS(СВЦЭМ!$H$40:$H$783,СВЦЭМ!$A$40:$A$783,$A310,СВЦЭМ!$B$40:$B$783,P$296)+'СЕТ СН'!$F$15</f>
        <v>0</v>
      </c>
      <c r="Q310" s="36">
        <f>SUMIFS(СВЦЭМ!$H$40:$H$783,СВЦЭМ!$A$40:$A$783,$A310,СВЦЭМ!$B$40:$B$783,Q$296)+'СЕТ СН'!$F$15</f>
        <v>0</v>
      </c>
      <c r="R310" s="36">
        <f>SUMIFS(СВЦЭМ!$H$40:$H$783,СВЦЭМ!$A$40:$A$783,$A310,СВЦЭМ!$B$40:$B$783,R$296)+'СЕТ СН'!$F$15</f>
        <v>0</v>
      </c>
      <c r="S310" s="36">
        <f>SUMIFS(СВЦЭМ!$H$40:$H$783,СВЦЭМ!$A$40:$A$783,$A310,СВЦЭМ!$B$40:$B$783,S$296)+'СЕТ СН'!$F$15</f>
        <v>0</v>
      </c>
      <c r="T310" s="36">
        <f>SUMIFS(СВЦЭМ!$H$40:$H$783,СВЦЭМ!$A$40:$A$783,$A310,СВЦЭМ!$B$40:$B$783,T$296)+'СЕТ СН'!$F$15</f>
        <v>0</v>
      </c>
      <c r="U310" s="36">
        <f>SUMIFS(СВЦЭМ!$H$40:$H$783,СВЦЭМ!$A$40:$A$783,$A310,СВЦЭМ!$B$40:$B$783,U$296)+'СЕТ СН'!$F$15</f>
        <v>0</v>
      </c>
      <c r="V310" s="36">
        <f>SUMIFS(СВЦЭМ!$H$40:$H$783,СВЦЭМ!$A$40:$A$783,$A310,СВЦЭМ!$B$40:$B$783,V$296)+'СЕТ СН'!$F$15</f>
        <v>0</v>
      </c>
      <c r="W310" s="36">
        <f>SUMIFS(СВЦЭМ!$H$40:$H$783,СВЦЭМ!$A$40:$A$783,$A310,СВЦЭМ!$B$40:$B$783,W$296)+'СЕТ СН'!$F$15</f>
        <v>0</v>
      </c>
      <c r="X310" s="36">
        <f>SUMIFS(СВЦЭМ!$H$40:$H$783,СВЦЭМ!$A$40:$A$783,$A310,СВЦЭМ!$B$40:$B$783,X$296)+'СЕТ СН'!$F$15</f>
        <v>0</v>
      </c>
      <c r="Y310" s="36">
        <f>SUMIFS(СВЦЭМ!$H$40:$H$783,СВЦЭМ!$A$40:$A$783,$A310,СВЦЭМ!$B$40:$B$783,Y$296)+'СЕТ СН'!$F$15</f>
        <v>0</v>
      </c>
    </row>
    <row r="311" spans="1:25" ht="15.75" hidden="1" x14ac:dyDescent="0.2">
      <c r="A311" s="35">
        <f t="shared" si="8"/>
        <v>44910</v>
      </c>
      <c r="B311" s="36">
        <f>SUMIFS(СВЦЭМ!$H$40:$H$783,СВЦЭМ!$A$40:$A$783,$A311,СВЦЭМ!$B$40:$B$783,B$296)+'СЕТ СН'!$F$15</f>
        <v>0</v>
      </c>
      <c r="C311" s="36">
        <f>SUMIFS(СВЦЭМ!$H$40:$H$783,СВЦЭМ!$A$40:$A$783,$A311,СВЦЭМ!$B$40:$B$783,C$296)+'СЕТ СН'!$F$15</f>
        <v>0</v>
      </c>
      <c r="D311" s="36">
        <f>SUMIFS(СВЦЭМ!$H$40:$H$783,СВЦЭМ!$A$40:$A$783,$A311,СВЦЭМ!$B$40:$B$783,D$296)+'СЕТ СН'!$F$15</f>
        <v>0</v>
      </c>
      <c r="E311" s="36">
        <f>SUMIFS(СВЦЭМ!$H$40:$H$783,СВЦЭМ!$A$40:$A$783,$A311,СВЦЭМ!$B$40:$B$783,E$296)+'СЕТ СН'!$F$15</f>
        <v>0</v>
      </c>
      <c r="F311" s="36">
        <f>SUMIFS(СВЦЭМ!$H$40:$H$783,СВЦЭМ!$A$40:$A$783,$A311,СВЦЭМ!$B$40:$B$783,F$296)+'СЕТ СН'!$F$15</f>
        <v>0</v>
      </c>
      <c r="G311" s="36">
        <f>SUMIFS(СВЦЭМ!$H$40:$H$783,СВЦЭМ!$A$40:$A$783,$A311,СВЦЭМ!$B$40:$B$783,G$296)+'СЕТ СН'!$F$15</f>
        <v>0</v>
      </c>
      <c r="H311" s="36">
        <f>SUMIFS(СВЦЭМ!$H$40:$H$783,СВЦЭМ!$A$40:$A$783,$A311,СВЦЭМ!$B$40:$B$783,H$296)+'СЕТ СН'!$F$15</f>
        <v>0</v>
      </c>
      <c r="I311" s="36">
        <f>SUMIFS(СВЦЭМ!$H$40:$H$783,СВЦЭМ!$A$40:$A$783,$A311,СВЦЭМ!$B$40:$B$783,I$296)+'СЕТ СН'!$F$15</f>
        <v>0</v>
      </c>
      <c r="J311" s="36">
        <f>SUMIFS(СВЦЭМ!$H$40:$H$783,СВЦЭМ!$A$40:$A$783,$A311,СВЦЭМ!$B$40:$B$783,J$296)+'СЕТ СН'!$F$15</f>
        <v>0</v>
      </c>
      <c r="K311" s="36">
        <f>SUMIFS(СВЦЭМ!$H$40:$H$783,СВЦЭМ!$A$40:$A$783,$A311,СВЦЭМ!$B$40:$B$783,K$296)+'СЕТ СН'!$F$15</f>
        <v>0</v>
      </c>
      <c r="L311" s="36">
        <f>SUMIFS(СВЦЭМ!$H$40:$H$783,СВЦЭМ!$A$40:$A$783,$A311,СВЦЭМ!$B$40:$B$783,L$296)+'СЕТ СН'!$F$15</f>
        <v>0</v>
      </c>
      <c r="M311" s="36">
        <f>SUMIFS(СВЦЭМ!$H$40:$H$783,СВЦЭМ!$A$40:$A$783,$A311,СВЦЭМ!$B$40:$B$783,M$296)+'СЕТ СН'!$F$15</f>
        <v>0</v>
      </c>
      <c r="N311" s="36">
        <f>SUMIFS(СВЦЭМ!$H$40:$H$783,СВЦЭМ!$A$40:$A$783,$A311,СВЦЭМ!$B$40:$B$783,N$296)+'СЕТ СН'!$F$15</f>
        <v>0</v>
      </c>
      <c r="O311" s="36">
        <f>SUMIFS(СВЦЭМ!$H$40:$H$783,СВЦЭМ!$A$40:$A$783,$A311,СВЦЭМ!$B$40:$B$783,O$296)+'СЕТ СН'!$F$15</f>
        <v>0</v>
      </c>
      <c r="P311" s="36">
        <f>SUMIFS(СВЦЭМ!$H$40:$H$783,СВЦЭМ!$A$40:$A$783,$A311,СВЦЭМ!$B$40:$B$783,P$296)+'СЕТ СН'!$F$15</f>
        <v>0</v>
      </c>
      <c r="Q311" s="36">
        <f>SUMIFS(СВЦЭМ!$H$40:$H$783,СВЦЭМ!$A$40:$A$783,$A311,СВЦЭМ!$B$40:$B$783,Q$296)+'СЕТ СН'!$F$15</f>
        <v>0</v>
      </c>
      <c r="R311" s="36">
        <f>SUMIFS(СВЦЭМ!$H$40:$H$783,СВЦЭМ!$A$40:$A$783,$A311,СВЦЭМ!$B$40:$B$783,R$296)+'СЕТ СН'!$F$15</f>
        <v>0</v>
      </c>
      <c r="S311" s="36">
        <f>SUMIFS(СВЦЭМ!$H$40:$H$783,СВЦЭМ!$A$40:$A$783,$A311,СВЦЭМ!$B$40:$B$783,S$296)+'СЕТ СН'!$F$15</f>
        <v>0</v>
      </c>
      <c r="T311" s="36">
        <f>SUMIFS(СВЦЭМ!$H$40:$H$783,СВЦЭМ!$A$40:$A$783,$A311,СВЦЭМ!$B$40:$B$783,T$296)+'СЕТ СН'!$F$15</f>
        <v>0</v>
      </c>
      <c r="U311" s="36">
        <f>SUMIFS(СВЦЭМ!$H$40:$H$783,СВЦЭМ!$A$40:$A$783,$A311,СВЦЭМ!$B$40:$B$783,U$296)+'СЕТ СН'!$F$15</f>
        <v>0</v>
      </c>
      <c r="V311" s="36">
        <f>SUMIFS(СВЦЭМ!$H$40:$H$783,СВЦЭМ!$A$40:$A$783,$A311,СВЦЭМ!$B$40:$B$783,V$296)+'СЕТ СН'!$F$15</f>
        <v>0</v>
      </c>
      <c r="W311" s="36">
        <f>SUMIFS(СВЦЭМ!$H$40:$H$783,СВЦЭМ!$A$40:$A$783,$A311,СВЦЭМ!$B$40:$B$783,W$296)+'СЕТ СН'!$F$15</f>
        <v>0</v>
      </c>
      <c r="X311" s="36">
        <f>SUMIFS(СВЦЭМ!$H$40:$H$783,СВЦЭМ!$A$40:$A$783,$A311,СВЦЭМ!$B$40:$B$783,X$296)+'СЕТ СН'!$F$15</f>
        <v>0</v>
      </c>
      <c r="Y311" s="36">
        <f>SUMIFS(СВЦЭМ!$H$40:$H$783,СВЦЭМ!$A$40:$A$783,$A311,СВЦЭМ!$B$40:$B$783,Y$296)+'СЕТ СН'!$F$15</f>
        <v>0</v>
      </c>
    </row>
    <row r="312" spans="1:25" ht="15.75" hidden="1" x14ac:dyDescent="0.2">
      <c r="A312" s="35">
        <f t="shared" si="8"/>
        <v>44911</v>
      </c>
      <c r="B312" s="36">
        <f>SUMIFS(СВЦЭМ!$H$40:$H$783,СВЦЭМ!$A$40:$A$783,$A312,СВЦЭМ!$B$40:$B$783,B$296)+'СЕТ СН'!$F$15</f>
        <v>0</v>
      </c>
      <c r="C312" s="36">
        <f>SUMIFS(СВЦЭМ!$H$40:$H$783,СВЦЭМ!$A$40:$A$783,$A312,СВЦЭМ!$B$40:$B$783,C$296)+'СЕТ СН'!$F$15</f>
        <v>0</v>
      </c>
      <c r="D312" s="36">
        <f>SUMIFS(СВЦЭМ!$H$40:$H$783,СВЦЭМ!$A$40:$A$783,$A312,СВЦЭМ!$B$40:$B$783,D$296)+'СЕТ СН'!$F$15</f>
        <v>0</v>
      </c>
      <c r="E312" s="36">
        <f>SUMIFS(СВЦЭМ!$H$40:$H$783,СВЦЭМ!$A$40:$A$783,$A312,СВЦЭМ!$B$40:$B$783,E$296)+'СЕТ СН'!$F$15</f>
        <v>0</v>
      </c>
      <c r="F312" s="36">
        <f>SUMIFS(СВЦЭМ!$H$40:$H$783,СВЦЭМ!$A$40:$A$783,$A312,СВЦЭМ!$B$40:$B$783,F$296)+'СЕТ СН'!$F$15</f>
        <v>0</v>
      </c>
      <c r="G312" s="36">
        <f>SUMIFS(СВЦЭМ!$H$40:$H$783,СВЦЭМ!$A$40:$A$783,$A312,СВЦЭМ!$B$40:$B$783,G$296)+'СЕТ СН'!$F$15</f>
        <v>0</v>
      </c>
      <c r="H312" s="36">
        <f>SUMIFS(СВЦЭМ!$H$40:$H$783,СВЦЭМ!$A$40:$A$783,$A312,СВЦЭМ!$B$40:$B$783,H$296)+'СЕТ СН'!$F$15</f>
        <v>0</v>
      </c>
      <c r="I312" s="36">
        <f>SUMIFS(СВЦЭМ!$H$40:$H$783,СВЦЭМ!$A$40:$A$783,$A312,СВЦЭМ!$B$40:$B$783,I$296)+'СЕТ СН'!$F$15</f>
        <v>0</v>
      </c>
      <c r="J312" s="36">
        <f>SUMIFS(СВЦЭМ!$H$40:$H$783,СВЦЭМ!$A$40:$A$783,$A312,СВЦЭМ!$B$40:$B$783,J$296)+'СЕТ СН'!$F$15</f>
        <v>0</v>
      </c>
      <c r="K312" s="36">
        <f>SUMIFS(СВЦЭМ!$H$40:$H$783,СВЦЭМ!$A$40:$A$783,$A312,СВЦЭМ!$B$40:$B$783,K$296)+'СЕТ СН'!$F$15</f>
        <v>0</v>
      </c>
      <c r="L312" s="36">
        <f>SUMIFS(СВЦЭМ!$H$40:$H$783,СВЦЭМ!$A$40:$A$783,$A312,СВЦЭМ!$B$40:$B$783,L$296)+'СЕТ СН'!$F$15</f>
        <v>0</v>
      </c>
      <c r="M312" s="36">
        <f>SUMIFS(СВЦЭМ!$H$40:$H$783,СВЦЭМ!$A$40:$A$783,$A312,СВЦЭМ!$B$40:$B$783,M$296)+'СЕТ СН'!$F$15</f>
        <v>0</v>
      </c>
      <c r="N312" s="36">
        <f>SUMIFS(СВЦЭМ!$H$40:$H$783,СВЦЭМ!$A$40:$A$783,$A312,СВЦЭМ!$B$40:$B$783,N$296)+'СЕТ СН'!$F$15</f>
        <v>0</v>
      </c>
      <c r="O312" s="36">
        <f>SUMIFS(СВЦЭМ!$H$40:$H$783,СВЦЭМ!$A$40:$A$783,$A312,СВЦЭМ!$B$40:$B$783,O$296)+'СЕТ СН'!$F$15</f>
        <v>0</v>
      </c>
      <c r="P312" s="36">
        <f>SUMIFS(СВЦЭМ!$H$40:$H$783,СВЦЭМ!$A$40:$A$783,$A312,СВЦЭМ!$B$40:$B$783,P$296)+'СЕТ СН'!$F$15</f>
        <v>0</v>
      </c>
      <c r="Q312" s="36">
        <f>SUMIFS(СВЦЭМ!$H$40:$H$783,СВЦЭМ!$A$40:$A$783,$A312,СВЦЭМ!$B$40:$B$783,Q$296)+'СЕТ СН'!$F$15</f>
        <v>0</v>
      </c>
      <c r="R312" s="36">
        <f>SUMIFS(СВЦЭМ!$H$40:$H$783,СВЦЭМ!$A$40:$A$783,$A312,СВЦЭМ!$B$40:$B$783,R$296)+'СЕТ СН'!$F$15</f>
        <v>0</v>
      </c>
      <c r="S312" s="36">
        <f>SUMIFS(СВЦЭМ!$H$40:$H$783,СВЦЭМ!$A$40:$A$783,$A312,СВЦЭМ!$B$40:$B$783,S$296)+'СЕТ СН'!$F$15</f>
        <v>0</v>
      </c>
      <c r="T312" s="36">
        <f>SUMIFS(СВЦЭМ!$H$40:$H$783,СВЦЭМ!$A$40:$A$783,$A312,СВЦЭМ!$B$40:$B$783,T$296)+'СЕТ СН'!$F$15</f>
        <v>0</v>
      </c>
      <c r="U312" s="36">
        <f>SUMIFS(СВЦЭМ!$H$40:$H$783,СВЦЭМ!$A$40:$A$783,$A312,СВЦЭМ!$B$40:$B$783,U$296)+'СЕТ СН'!$F$15</f>
        <v>0</v>
      </c>
      <c r="V312" s="36">
        <f>SUMIFS(СВЦЭМ!$H$40:$H$783,СВЦЭМ!$A$40:$A$783,$A312,СВЦЭМ!$B$40:$B$783,V$296)+'СЕТ СН'!$F$15</f>
        <v>0</v>
      </c>
      <c r="W312" s="36">
        <f>SUMIFS(СВЦЭМ!$H$40:$H$783,СВЦЭМ!$A$40:$A$783,$A312,СВЦЭМ!$B$40:$B$783,W$296)+'СЕТ СН'!$F$15</f>
        <v>0</v>
      </c>
      <c r="X312" s="36">
        <f>SUMIFS(СВЦЭМ!$H$40:$H$783,СВЦЭМ!$A$40:$A$783,$A312,СВЦЭМ!$B$40:$B$783,X$296)+'СЕТ СН'!$F$15</f>
        <v>0</v>
      </c>
      <c r="Y312" s="36">
        <f>SUMIFS(СВЦЭМ!$H$40:$H$783,СВЦЭМ!$A$40:$A$783,$A312,СВЦЭМ!$B$40:$B$783,Y$296)+'СЕТ СН'!$F$15</f>
        <v>0</v>
      </c>
    </row>
    <row r="313" spans="1:25" ht="15.75" hidden="1" x14ac:dyDescent="0.2">
      <c r="A313" s="35">
        <f t="shared" si="8"/>
        <v>44912</v>
      </c>
      <c r="B313" s="36">
        <f>SUMIFS(СВЦЭМ!$H$40:$H$783,СВЦЭМ!$A$40:$A$783,$A313,СВЦЭМ!$B$40:$B$783,B$296)+'СЕТ СН'!$F$15</f>
        <v>0</v>
      </c>
      <c r="C313" s="36">
        <f>SUMIFS(СВЦЭМ!$H$40:$H$783,СВЦЭМ!$A$40:$A$783,$A313,СВЦЭМ!$B$40:$B$783,C$296)+'СЕТ СН'!$F$15</f>
        <v>0</v>
      </c>
      <c r="D313" s="36">
        <f>SUMIFS(СВЦЭМ!$H$40:$H$783,СВЦЭМ!$A$40:$A$783,$A313,СВЦЭМ!$B$40:$B$783,D$296)+'СЕТ СН'!$F$15</f>
        <v>0</v>
      </c>
      <c r="E313" s="36">
        <f>SUMIFS(СВЦЭМ!$H$40:$H$783,СВЦЭМ!$A$40:$A$783,$A313,СВЦЭМ!$B$40:$B$783,E$296)+'СЕТ СН'!$F$15</f>
        <v>0</v>
      </c>
      <c r="F313" s="36">
        <f>SUMIFS(СВЦЭМ!$H$40:$H$783,СВЦЭМ!$A$40:$A$783,$A313,СВЦЭМ!$B$40:$B$783,F$296)+'СЕТ СН'!$F$15</f>
        <v>0</v>
      </c>
      <c r="G313" s="36">
        <f>SUMIFS(СВЦЭМ!$H$40:$H$783,СВЦЭМ!$A$40:$A$783,$A313,СВЦЭМ!$B$40:$B$783,G$296)+'СЕТ СН'!$F$15</f>
        <v>0</v>
      </c>
      <c r="H313" s="36">
        <f>SUMIFS(СВЦЭМ!$H$40:$H$783,СВЦЭМ!$A$40:$A$783,$A313,СВЦЭМ!$B$40:$B$783,H$296)+'СЕТ СН'!$F$15</f>
        <v>0</v>
      </c>
      <c r="I313" s="36">
        <f>SUMIFS(СВЦЭМ!$H$40:$H$783,СВЦЭМ!$A$40:$A$783,$A313,СВЦЭМ!$B$40:$B$783,I$296)+'СЕТ СН'!$F$15</f>
        <v>0</v>
      </c>
      <c r="J313" s="36">
        <f>SUMIFS(СВЦЭМ!$H$40:$H$783,СВЦЭМ!$A$40:$A$783,$A313,СВЦЭМ!$B$40:$B$783,J$296)+'СЕТ СН'!$F$15</f>
        <v>0</v>
      </c>
      <c r="K313" s="36">
        <f>SUMIFS(СВЦЭМ!$H$40:$H$783,СВЦЭМ!$A$40:$A$783,$A313,СВЦЭМ!$B$40:$B$783,K$296)+'СЕТ СН'!$F$15</f>
        <v>0</v>
      </c>
      <c r="L313" s="36">
        <f>SUMIFS(СВЦЭМ!$H$40:$H$783,СВЦЭМ!$A$40:$A$783,$A313,СВЦЭМ!$B$40:$B$783,L$296)+'СЕТ СН'!$F$15</f>
        <v>0</v>
      </c>
      <c r="M313" s="36">
        <f>SUMIFS(СВЦЭМ!$H$40:$H$783,СВЦЭМ!$A$40:$A$783,$A313,СВЦЭМ!$B$40:$B$783,M$296)+'СЕТ СН'!$F$15</f>
        <v>0</v>
      </c>
      <c r="N313" s="36">
        <f>SUMIFS(СВЦЭМ!$H$40:$H$783,СВЦЭМ!$A$40:$A$783,$A313,СВЦЭМ!$B$40:$B$783,N$296)+'СЕТ СН'!$F$15</f>
        <v>0</v>
      </c>
      <c r="O313" s="36">
        <f>SUMIFS(СВЦЭМ!$H$40:$H$783,СВЦЭМ!$A$40:$A$783,$A313,СВЦЭМ!$B$40:$B$783,O$296)+'СЕТ СН'!$F$15</f>
        <v>0</v>
      </c>
      <c r="P313" s="36">
        <f>SUMIFS(СВЦЭМ!$H$40:$H$783,СВЦЭМ!$A$40:$A$783,$A313,СВЦЭМ!$B$40:$B$783,P$296)+'СЕТ СН'!$F$15</f>
        <v>0</v>
      </c>
      <c r="Q313" s="36">
        <f>SUMIFS(СВЦЭМ!$H$40:$H$783,СВЦЭМ!$A$40:$A$783,$A313,СВЦЭМ!$B$40:$B$783,Q$296)+'СЕТ СН'!$F$15</f>
        <v>0</v>
      </c>
      <c r="R313" s="36">
        <f>SUMIFS(СВЦЭМ!$H$40:$H$783,СВЦЭМ!$A$40:$A$783,$A313,СВЦЭМ!$B$40:$B$783,R$296)+'СЕТ СН'!$F$15</f>
        <v>0</v>
      </c>
      <c r="S313" s="36">
        <f>SUMIFS(СВЦЭМ!$H$40:$H$783,СВЦЭМ!$A$40:$A$783,$A313,СВЦЭМ!$B$40:$B$783,S$296)+'СЕТ СН'!$F$15</f>
        <v>0</v>
      </c>
      <c r="T313" s="36">
        <f>SUMIFS(СВЦЭМ!$H$40:$H$783,СВЦЭМ!$A$40:$A$783,$A313,СВЦЭМ!$B$40:$B$783,T$296)+'СЕТ СН'!$F$15</f>
        <v>0</v>
      </c>
      <c r="U313" s="36">
        <f>SUMIFS(СВЦЭМ!$H$40:$H$783,СВЦЭМ!$A$40:$A$783,$A313,СВЦЭМ!$B$40:$B$783,U$296)+'СЕТ СН'!$F$15</f>
        <v>0</v>
      </c>
      <c r="V313" s="36">
        <f>SUMIFS(СВЦЭМ!$H$40:$H$783,СВЦЭМ!$A$40:$A$783,$A313,СВЦЭМ!$B$40:$B$783,V$296)+'СЕТ СН'!$F$15</f>
        <v>0</v>
      </c>
      <c r="W313" s="36">
        <f>SUMIFS(СВЦЭМ!$H$40:$H$783,СВЦЭМ!$A$40:$A$783,$A313,СВЦЭМ!$B$40:$B$783,W$296)+'СЕТ СН'!$F$15</f>
        <v>0</v>
      </c>
      <c r="X313" s="36">
        <f>SUMIFS(СВЦЭМ!$H$40:$H$783,СВЦЭМ!$A$40:$A$783,$A313,СВЦЭМ!$B$40:$B$783,X$296)+'СЕТ СН'!$F$15</f>
        <v>0</v>
      </c>
      <c r="Y313" s="36">
        <f>SUMIFS(СВЦЭМ!$H$40:$H$783,СВЦЭМ!$A$40:$A$783,$A313,СВЦЭМ!$B$40:$B$783,Y$296)+'СЕТ СН'!$F$15</f>
        <v>0</v>
      </c>
    </row>
    <row r="314" spans="1:25" ht="15.75" hidden="1" x14ac:dyDescent="0.2">
      <c r="A314" s="35">
        <f t="shared" si="8"/>
        <v>44913</v>
      </c>
      <c r="B314" s="36">
        <f>SUMIFS(СВЦЭМ!$H$40:$H$783,СВЦЭМ!$A$40:$A$783,$A314,СВЦЭМ!$B$40:$B$783,B$296)+'СЕТ СН'!$F$15</f>
        <v>0</v>
      </c>
      <c r="C314" s="36">
        <f>SUMIFS(СВЦЭМ!$H$40:$H$783,СВЦЭМ!$A$40:$A$783,$A314,СВЦЭМ!$B$40:$B$783,C$296)+'СЕТ СН'!$F$15</f>
        <v>0</v>
      </c>
      <c r="D314" s="36">
        <f>SUMIFS(СВЦЭМ!$H$40:$H$783,СВЦЭМ!$A$40:$A$783,$A314,СВЦЭМ!$B$40:$B$783,D$296)+'СЕТ СН'!$F$15</f>
        <v>0</v>
      </c>
      <c r="E314" s="36">
        <f>SUMIFS(СВЦЭМ!$H$40:$H$783,СВЦЭМ!$A$40:$A$783,$A314,СВЦЭМ!$B$40:$B$783,E$296)+'СЕТ СН'!$F$15</f>
        <v>0</v>
      </c>
      <c r="F314" s="36">
        <f>SUMIFS(СВЦЭМ!$H$40:$H$783,СВЦЭМ!$A$40:$A$783,$A314,СВЦЭМ!$B$40:$B$783,F$296)+'СЕТ СН'!$F$15</f>
        <v>0</v>
      </c>
      <c r="G314" s="36">
        <f>SUMIFS(СВЦЭМ!$H$40:$H$783,СВЦЭМ!$A$40:$A$783,$A314,СВЦЭМ!$B$40:$B$783,G$296)+'СЕТ СН'!$F$15</f>
        <v>0</v>
      </c>
      <c r="H314" s="36">
        <f>SUMIFS(СВЦЭМ!$H$40:$H$783,СВЦЭМ!$A$40:$A$783,$A314,СВЦЭМ!$B$40:$B$783,H$296)+'СЕТ СН'!$F$15</f>
        <v>0</v>
      </c>
      <c r="I314" s="36">
        <f>SUMIFS(СВЦЭМ!$H$40:$H$783,СВЦЭМ!$A$40:$A$783,$A314,СВЦЭМ!$B$40:$B$783,I$296)+'СЕТ СН'!$F$15</f>
        <v>0</v>
      </c>
      <c r="J314" s="36">
        <f>SUMIFS(СВЦЭМ!$H$40:$H$783,СВЦЭМ!$A$40:$A$783,$A314,СВЦЭМ!$B$40:$B$783,J$296)+'СЕТ СН'!$F$15</f>
        <v>0</v>
      </c>
      <c r="K314" s="36">
        <f>SUMIFS(СВЦЭМ!$H$40:$H$783,СВЦЭМ!$A$40:$A$783,$A314,СВЦЭМ!$B$40:$B$783,K$296)+'СЕТ СН'!$F$15</f>
        <v>0</v>
      </c>
      <c r="L314" s="36">
        <f>SUMIFS(СВЦЭМ!$H$40:$H$783,СВЦЭМ!$A$40:$A$783,$A314,СВЦЭМ!$B$40:$B$783,L$296)+'СЕТ СН'!$F$15</f>
        <v>0</v>
      </c>
      <c r="M314" s="36">
        <f>SUMIFS(СВЦЭМ!$H$40:$H$783,СВЦЭМ!$A$40:$A$783,$A314,СВЦЭМ!$B$40:$B$783,M$296)+'СЕТ СН'!$F$15</f>
        <v>0</v>
      </c>
      <c r="N314" s="36">
        <f>SUMIFS(СВЦЭМ!$H$40:$H$783,СВЦЭМ!$A$40:$A$783,$A314,СВЦЭМ!$B$40:$B$783,N$296)+'СЕТ СН'!$F$15</f>
        <v>0</v>
      </c>
      <c r="O314" s="36">
        <f>SUMIFS(СВЦЭМ!$H$40:$H$783,СВЦЭМ!$A$40:$A$783,$A314,СВЦЭМ!$B$40:$B$783,O$296)+'СЕТ СН'!$F$15</f>
        <v>0</v>
      </c>
      <c r="P314" s="36">
        <f>SUMIFS(СВЦЭМ!$H$40:$H$783,СВЦЭМ!$A$40:$A$783,$A314,СВЦЭМ!$B$40:$B$783,P$296)+'СЕТ СН'!$F$15</f>
        <v>0</v>
      </c>
      <c r="Q314" s="36">
        <f>SUMIFS(СВЦЭМ!$H$40:$H$783,СВЦЭМ!$A$40:$A$783,$A314,СВЦЭМ!$B$40:$B$783,Q$296)+'СЕТ СН'!$F$15</f>
        <v>0</v>
      </c>
      <c r="R314" s="36">
        <f>SUMIFS(СВЦЭМ!$H$40:$H$783,СВЦЭМ!$A$40:$A$783,$A314,СВЦЭМ!$B$40:$B$783,R$296)+'СЕТ СН'!$F$15</f>
        <v>0</v>
      </c>
      <c r="S314" s="36">
        <f>SUMIFS(СВЦЭМ!$H$40:$H$783,СВЦЭМ!$A$40:$A$783,$A314,СВЦЭМ!$B$40:$B$783,S$296)+'СЕТ СН'!$F$15</f>
        <v>0</v>
      </c>
      <c r="T314" s="36">
        <f>SUMIFS(СВЦЭМ!$H$40:$H$783,СВЦЭМ!$A$40:$A$783,$A314,СВЦЭМ!$B$40:$B$783,T$296)+'СЕТ СН'!$F$15</f>
        <v>0</v>
      </c>
      <c r="U314" s="36">
        <f>SUMIFS(СВЦЭМ!$H$40:$H$783,СВЦЭМ!$A$40:$A$783,$A314,СВЦЭМ!$B$40:$B$783,U$296)+'СЕТ СН'!$F$15</f>
        <v>0</v>
      </c>
      <c r="V314" s="36">
        <f>SUMIFS(СВЦЭМ!$H$40:$H$783,СВЦЭМ!$A$40:$A$783,$A314,СВЦЭМ!$B$40:$B$783,V$296)+'СЕТ СН'!$F$15</f>
        <v>0</v>
      </c>
      <c r="W314" s="36">
        <f>SUMIFS(СВЦЭМ!$H$40:$H$783,СВЦЭМ!$A$40:$A$783,$A314,СВЦЭМ!$B$40:$B$783,W$296)+'СЕТ СН'!$F$15</f>
        <v>0</v>
      </c>
      <c r="X314" s="36">
        <f>SUMIFS(СВЦЭМ!$H$40:$H$783,СВЦЭМ!$A$40:$A$783,$A314,СВЦЭМ!$B$40:$B$783,X$296)+'СЕТ СН'!$F$15</f>
        <v>0</v>
      </c>
      <c r="Y314" s="36">
        <f>SUMIFS(СВЦЭМ!$H$40:$H$783,СВЦЭМ!$A$40:$A$783,$A314,СВЦЭМ!$B$40:$B$783,Y$296)+'СЕТ СН'!$F$15</f>
        <v>0</v>
      </c>
    </row>
    <row r="315" spans="1:25" ht="15.75" hidden="1" x14ac:dyDescent="0.2">
      <c r="A315" s="35">
        <f t="shared" si="8"/>
        <v>44914</v>
      </c>
      <c r="B315" s="36">
        <f>SUMIFS(СВЦЭМ!$H$40:$H$783,СВЦЭМ!$A$40:$A$783,$A315,СВЦЭМ!$B$40:$B$783,B$296)+'СЕТ СН'!$F$15</f>
        <v>0</v>
      </c>
      <c r="C315" s="36">
        <f>SUMIFS(СВЦЭМ!$H$40:$H$783,СВЦЭМ!$A$40:$A$783,$A315,СВЦЭМ!$B$40:$B$783,C$296)+'СЕТ СН'!$F$15</f>
        <v>0</v>
      </c>
      <c r="D315" s="36">
        <f>SUMIFS(СВЦЭМ!$H$40:$H$783,СВЦЭМ!$A$40:$A$783,$A315,СВЦЭМ!$B$40:$B$783,D$296)+'СЕТ СН'!$F$15</f>
        <v>0</v>
      </c>
      <c r="E315" s="36">
        <f>SUMIFS(СВЦЭМ!$H$40:$H$783,СВЦЭМ!$A$40:$A$783,$A315,СВЦЭМ!$B$40:$B$783,E$296)+'СЕТ СН'!$F$15</f>
        <v>0</v>
      </c>
      <c r="F315" s="36">
        <f>SUMIFS(СВЦЭМ!$H$40:$H$783,СВЦЭМ!$A$40:$A$783,$A315,СВЦЭМ!$B$40:$B$783,F$296)+'СЕТ СН'!$F$15</f>
        <v>0</v>
      </c>
      <c r="G315" s="36">
        <f>SUMIFS(СВЦЭМ!$H$40:$H$783,СВЦЭМ!$A$40:$A$783,$A315,СВЦЭМ!$B$40:$B$783,G$296)+'СЕТ СН'!$F$15</f>
        <v>0</v>
      </c>
      <c r="H315" s="36">
        <f>SUMIFS(СВЦЭМ!$H$40:$H$783,СВЦЭМ!$A$40:$A$783,$A315,СВЦЭМ!$B$40:$B$783,H$296)+'СЕТ СН'!$F$15</f>
        <v>0</v>
      </c>
      <c r="I315" s="36">
        <f>SUMIFS(СВЦЭМ!$H$40:$H$783,СВЦЭМ!$A$40:$A$783,$A315,СВЦЭМ!$B$40:$B$783,I$296)+'СЕТ СН'!$F$15</f>
        <v>0</v>
      </c>
      <c r="J315" s="36">
        <f>SUMIFS(СВЦЭМ!$H$40:$H$783,СВЦЭМ!$A$40:$A$783,$A315,СВЦЭМ!$B$40:$B$783,J$296)+'СЕТ СН'!$F$15</f>
        <v>0</v>
      </c>
      <c r="K315" s="36">
        <f>SUMIFS(СВЦЭМ!$H$40:$H$783,СВЦЭМ!$A$40:$A$783,$A315,СВЦЭМ!$B$40:$B$783,K$296)+'СЕТ СН'!$F$15</f>
        <v>0</v>
      </c>
      <c r="L315" s="36">
        <f>SUMIFS(СВЦЭМ!$H$40:$H$783,СВЦЭМ!$A$40:$A$783,$A315,СВЦЭМ!$B$40:$B$783,L$296)+'СЕТ СН'!$F$15</f>
        <v>0</v>
      </c>
      <c r="M315" s="36">
        <f>SUMIFS(СВЦЭМ!$H$40:$H$783,СВЦЭМ!$A$40:$A$783,$A315,СВЦЭМ!$B$40:$B$783,M$296)+'СЕТ СН'!$F$15</f>
        <v>0</v>
      </c>
      <c r="N315" s="36">
        <f>SUMIFS(СВЦЭМ!$H$40:$H$783,СВЦЭМ!$A$40:$A$783,$A315,СВЦЭМ!$B$40:$B$783,N$296)+'СЕТ СН'!$F$15</f>
        <v>0</v>
      </c>
      <c r="O315" s="36">
        <f>SUMIFS(СВЦЭМ!$H$40:$H$783,СВЦЭМ!$A$40:$A$783,$A315,СВЦЭМ!$B$40:$B$783,O$296)+'СЕТ СН'!$F$15</f>
        <v>0</v>
      </c>
      <c r="P315" s="36">
        <f>SUMIFS(СВЦЭМ!$H$40:$H$783,СВЦЭМ!$A$40:$A$783,$A315,СВЦЭМ!$B$40:$B$783,P$296)+'СЕТ СН'!$F$15</f>
        <v>0</v>
      </c>
      <c r="Q315" s="36">
        <f>SUMIFS(СВЦЭМ!$H$40:$H$783,СВЦЭМ!$A$40:$A$783,$A315,СВЦЭМ!$B$40:$B$783,Q$296)+'СЕТ СН'!$F$15</f>
        <v>0</v>
      </c>
      <c r="R315" s="36">
        <f>SUMIFS(СВЦЭМ!$H$40:$H$783,СВЦЭМ!$A$40:$A$783,$A315,СВЦЭМ!$B$40:$B$783,R$296)+'СЕТ СН'!$F$15</f>
        <v>0</v>
      </c>
      <c r="S315" s="36">
        <f>SUMIFS(СВЦЭМ!$H$40:$H$783,СВЦЭМ!$A$40:$A$783,$A315,СВЦЭМ!$B$40:$B$783,S$296)+'СЕТ СН'!$F$15</f>
        <v>0</v>
      </c>
      <c r="T315" s="36">
        <f>SUMIFS(СВЦЭМ!$H$40:$H$783,СВЦЭМ!$A$40:$A$783,$A315,СВЦЭМ!$B$40:$B$783,T$296)+'СЕТ СН'!$F$15</f>
        <v>0</v>
      </c>
      <c r="U315" s="36">
        <f>SUMIFS(СВЦЭМ!$H$40:$H$783,СВЦЭМ!$A$40:$A$783,$A315,СВЦЭМ!$B$40:$B$783,U$296)+'СЕТ СН'!$F$15</f>
        <v>0</v>
      </c>
      <c r="V315" s="36">
        <f>SUMIFS(СВЦЭМ!$H$40:$H$783,СВЦЭМ!$A$40:$A$783,$A315,СВЦЭМ!$B$40:$B$783,V$296)+'СЕТ СН'!$F$15</f>
        <v>0</v>
      </c>
      <c r="W315" s="36">
        <f>SUMIFS(СВЦЭМ!$H$40:$H$783,СВЦЭМ!$A$40:$A$783,$A315,СВЦЭМ!$B$40:$B$783,W$296)+'СЕТ СН'!$F$15</f>
        <v>0</v>
      </c>
      <c r="X315" s="36">
        <f>SUMIFS(СВЦЭМ!$H$40:$H$783,СВЦЭМ!$A$40:$A$783,$A315,СВЦЭМ!$B$40:$B$783,X$296)+'СЕТ СН'!$F$15</f>
        <v>0</v>
      </c>
      <c r="Y315" s="36">
        <f>SUMIFS(СВЦЭМ!$H$40:$H$783,СВЦЭМ!$A$40:$A$783,$A315,СВЦЭМ!$B$40:$B$783,Y$296)+'СЕТ СН'!$F$15</f>
        <v>0</v>
      </c>
    </row>
    <row r="316" spans="1:25" ht="15.75" hidden="1" x14ac:dyDescent="0.2">
      <c r="A316" s="35">
        <f t="shared" si="8"/>
        <v>44915</v>
      </c>
      <c r="B316" s="36">
        <f>SUMIFS(СВЦЭМ!$H$40:$H$783,СВЦЭМ!$A$40:$A$783,$A316,СВЦЭМ!$B$40:$B$783,B$296)+'СЕТ СН'!$F$15</f>
        <v>0</v>
      </c>
      <c r="C316" s="36">
        <f>SUMIFS(СВЦЭМ!$H$40:$H$783,СВЦЭМ!$A$40:$A$783,$A316,СВЦЭМ!$B$40:$B$783,C$296)+'СЕТ СН'!$F$15</f>
        <v>0</v>
      </c>
      <c r="D316" s="36">
        <f>SUMIFS(СВЦЭМ!$H$40:$H$783,СВЦЭМ!$A$40:$A$783,$A316,СВЦЭМ!$B$40:$B$783,D$296)+'СЕТ СН'!$F$15</f>
        <v>0</v>
      </c>
      <c r="E316" s="36">
        <f>SUMIFS(СВЦЭМ!$H$40:$H$783,СВЦЭМ!$A$40:$A$783,$A316,СВЦЭМ!$B$40:$B$783,E$296)+'СЕТ СН'!$F$15</f>
        <v>0</v>
      </c>
      <c r="F316" s="36">
        <f>SUMIFS(СВЦЭМ!$H$40:$H$783,СВЦЭМ!$A$40:$A$783,$A316,СВЦЭМ!$B$40:$B$783,F$296)+'СЕТ СН'!$F$15</f>
        <v>0</v>
      </c>
      <c r="G316" s="36">
        <f>SUMIFS(СВЦЭМ!$H$40:$H$783,СВЦЭМ!$A$40:$A$783,$A316,СВЦЭМ!$B$40:$B$783,G$296)+'СЕТ СН'!$F$15</f>
        <v>0</v>
      </c>
      <c r="H316" s="36">
        <f>SUMIFS(СВЦЭМ!$H$40:$H$783,СВЦЭМ!$A$40:$A$783,$A316,СВЦЭМ!$B$40:$B$783,H$296)+'СЕТ СН'!$F$15</f>
        <v>0</v>
      </c>
      <c r="I316" s="36">
        <f>SUMIFS(СВЦЭМ!$H$40:$H$783,СВЦЭМ!$A$40:$A$783,$A316,СВЦЭМ!$B$40:$B$783,I$296)+'СЕТ СН'!$F$15</f>
        <v>0</v>
      </c>
      <c r="J316" s="36">
        <f>SUMIFS(СВЦЭМ!$H$40:$H$783,СВЦЭМ!$A$40:$A$783,$A316,СВЦЭМ!$B$40:$B$783,J$296)+'СЕТ СН'!$F$15</f>
        <v>0</v>
      </c>
      <c r="K316" s="36">
        <f>SUMIFS(СВЦЭМ!$H$40:$H$783,СВЦЭМ!$A$40:$A$783,$A316,СВЦЭМ!$B$40:$B$783,K$296)+'СЕТ СН'!$F$15</f>
        <v>0</v>
      </c>
      <c r="L316" s="36">
        <f>SUMIFS(СВЦЭМ!$H$40:$H$783,СВЦЭМ!$A$40:$A$783,$A316,СВЦЭМ!$B$40:$B$783,L$296)+'СЕТ СН'!$F$15</f>
        <v>0</v>
      </c>
      <c r="M316" s="36">
        <f>SUMIFS(СВЦЭМ!$H$40:$H$783,СВЦЭМ!$A$40:$A$783,$A316,СВЦЭМ!$B$40:$B$783,M$296)+'СЕТ СН'!$F$15</f>
        <v>0</v>
      </c>
      <c r="N316" s="36">
        <f>SUMIFS(СВЦЭМ!$H$40:$H$783,СВЦЭМ!$A$40:$A$783,$A316,СВЦЭМ!$B$40:$B$783,N$296)+'СЕТ СН'!$F$15</f>
        <v>0</v>
      </c>
      <c r="O316" s="36">
        <f>SUMIFS(СВЦЭМ!$H$40:$H$783,СВЦЭМ!$A$40:$A$783,$A316,СВЦЭМ!$B$40:$B$783,O$296)+'СЕТ СН'!$F$15</f>
        <v>0</v>
      </c>
      <c r="P316" s="36">
        <f>SUMIFS(СВЦЭМ!$H$40:$H$783,СВЦЭМ!$A$40:$A$783,$A316,СВЦЭМ!$B$40:$B$783,P$296)+'СЕТ СН'!$F$15</f>
        <v>0</v>
      </c>
      <c r="Q316" s="36">
        <f>SUMIFS(СВЦЭМ!$H$40:$H$783,СВЦЭМ!$A$40:$A$783,$A316,СВЦЭМ!$B$40:$B$783,Q$296)+'СЕТ СН'!$F$15</f>
        <v>0</v>
      </c>
      <c r="R316" s="36">
        <f>SUMIFS(СВЦЭМ!$H$40:$H$783,СВЦЭМ!$A$40:$A$783,$A316,СВЦЭМ!$B$40:$B$783,R$296)+'СЕТ СН'!$F$15</f>
        <v>0</v>
      </c>
      <c r="S316" s="36">
        <f>SUMIFS(СВЦЭМ!$H$40:$H$783,СВЦЭМ!$A$40:$A$783,$A316,СВЦЭМ!$B$40:$B$783,S$296)+'СЕТ СН'!$F$15</f>
        <v>0</v>
      </c>
      <c r="T316" s="36">
        <f>SUMIFS(СВЦЭМ!$H$40:$H$783,СВЦЭМ!$A$40:$A$783,$A316,СВЦЭМ!$B$40:$B$783,T$296)+'СЕТ СН'!$F$15</f>
        <v>0</v>
      </c>
      <c r="U316" s="36">
        <f>SUMIFS(СВЦЭМ!$H$40:$H$783,СВЦЭМ!$A$40:$A$783,$A316,СВЦЭМ!$B$40:$B$783,U$296)+'СЕТ СН'!$F$15</f>
        <v>0</v>
      </c>
      <c r="V316" s="36">
        <f>SUMIFS(СВЦЭМ!$H$40:$H$783,СВЦЭМ!$A$40:$A$783,$A316,СВЦЭМ!$B$40:$B$783,V$296)+'СЕТ СН'!$F$15</f>
        <v>0</v>
      </c>
      <c r="W316" s="36">
        <f>SUMIFS(СВЦЭМ!$H$40:$H$783,СВЦЭМ!$A$40:$A$783,$A316,СВЦЭМ!$B$40:$B$783,W$296)+'СЕТ СН'!$F$15</f>
        <v>0</v>
      </c>
      <c r="X316" s="36">
        <f>SUMIFS(СВЦЭМ!$H$40:$H$783,СВЦЭМ!$A$40:$A$783,$A316,СВЦЭМ!$B$40:$B$783,X$296)+'СЕТ СН'!$F$15</f>
        <v>0</v>
      </c>
      <c r="Y316" s="36">
        <f>SUMIFS(СВЦЭМ!$H$40:$H$783,СВЦЭМ!$A$40:$A$783,$A316,СВЦЭМ!$B$40:$B$783,Y$296)+'СЕТ СН'!$F$15</f>
        <v>0</v>
      </c>
    </row>
    <row r="317" spans="1:25" ht="15.75" hidden="1" x14ac:dyDescent="0.2">
      <c r="A317" s="35">
        <f t="shared" si="8"/>
        <v>44916</v>
      </c>
      <c r="B317" s="36">
        <f>SUMIFS(СВЦЭМ!$H$40:$H$783,СВЦЭМ!$A$40:$A$783,$A317,СВЦЭМ!$B$40:$B$783,B$296)+'СЕТ СН'!$F$15</f>
        <v>0</v>
      </c>
      <c r="C317" s="36">
        <f>SUMIFS(СВЦЭМ!$H$40:$H$783,СВЦЭМ!$A$40:$A$783,$A317,СВЦЭМ!$B$40:$B$783,C$296)+'СЕТ СН'!$F$15</f>
        <v>0</v>
      </c>
      <c r="D317" s="36">
        <f>SUMIFS(СВЦЭМ!$H$40:$H$783,СВЦЭМ!$A$40:$A$783,$A317,СВЦЭМ!$B$40:$B$783,D$296)+'СЕТ СН'!$F$15</f>
        <v>0</v>
      </c>
      <c r="E317" s="36">
        <f>SUMIFS(СВЦЭМ!$H$40:$H$783,СВЦЭМ!$A$40:$A$783,$A317,СВЦЭМ!$B$40:$B$783,E$296)+'СЕТ СН'!$F$15</f>
        <v>0</v>
      </c>
      <c r="F317" s="36">
        <f>SUMIFS(СВЦЭМ!$H$40:$H$783,СВЦЭМ!$A$40:$A$783,$A317,СВЦЭМ!$B$40:$B$783,F$296)+'СЕТ СН'!$F$15</f>
        <v>0</v>
      </c>
      <c r="G317" s="36">
        <f>SUMIFS(СВЦЭМ!$H$40:$H$783,СВЦЭМ!$A$40:$A$783,$A317,СВЦЭМ!$B$40:$B$783,G$296)+'СЕТ СН'!$F$15</f>
        <v>0</v>
      </c>
      <c r="H317" s="36">
        <f>SUMIFS(СВЦЭМ!$H$40:$H$783,СВЦЭМ!$A$40:$A$783,$A317,СВЦЭМ!$B$40:$B$783,H$296)+'СЕТ СН'!$F$15</f>
        <v>0</v>
      </c>
      <c r="I317" s="36">
        <f>SUMIFS(СВЦЭМ!$H$40:$H$783,СВЦЭМ!$A$40:$A$783,$A317,СВЦЭМ!$B$40:$B$783,I$296)+'СЕТ СН'!$F$15</f>
        <v>0</v>
      </c>
      <c r="J317" s="36">
        <f>SUMIFS(СВЦЭМ!$H$40:$H$783,СВЦЭМ!$A$40:$A$783,$A317,СВЦЭМ!$B$40:$B$783,J$296)+'СЕТ СН'!$F$15</f>
        <v>0</v>
      </c>
      <c r="K317" s="36">
        <f>SUMIFS(СВЦЭМ!$H$40:$H$783,СВЦЭМ!$A$40:$A$783,$A317,СВЦЭМ!$B$40:$B$783,K$296)+'СЕТ СН'!$F$15</f>
        <v>0</v>
      </c>
      <c r="L317" s="36">
        <f>SUMIFS(СВЦЭМ!$H$40:$H$783,СВЦЭМ!$A$40:$A$783,$A317,СВЦЭМ!$B$40:$B$783,L$296)+'СЕТ СН'!$F$15</f>
        <v>0</v>
      </c>
      <c r="M317" s="36">
        <f>SUMIFS(СВЦЭМ!$H$40:$H$783,СВЦЭМ!$A$40:$A$783,$A317,СВЦЭМ!$B$40:$B$783,M$296)+'СЕТ СН'!$F$15</f>
        <v>0</v>
      </c>
      <c r="N317" s="36">
        <f>SUMIFS(СВЦЭМ!$H$40:$H$783,СВЦЭМ!$A$40:$A$783,$A317,СВЦЭМ!$B$40:$B$783,N$296)+'СЕТ СН'!$F$15</f>
        <v>0</v>
      </c>
      <c r="O317" s="36">
        <f>SUMIFS(СВЦЭМ!$H$40:$H$783,СВЦЭМ!$A$40:$A$783,$A317,СВЦЭМ!$B$40:$B$783,O$296)+'СЕТ СН'!$F$15</f>
        <v>0</v>
      </c>
      <c r="P317" s="36">
        <f>SUMIFS(СВЦЭМ!$H$40:$H$783,СВЦЭМ!$A$40:$A$783,$A317,СВЦЭМ!$B$40:$B$783,P$296)+'СЕТ СН'!$F$15</f>
        <v>0</v>
      </c>
      <c r="Q317" s="36">
        <f>SUMIFS(СВЦЭМ!$H$40:$H$783,СВЦЭМ!$A$40:$A$783,$A317,СВЦЭМ!$B$40:$B$783,Q$296)+'СЕТ СН'!$F$15</f>
        <v>0</v>
      </c>
      <c r="R317" s="36">
        <f>SUMIFS(СВЦЭМ!$H$40:$H$783,СВЦЭМ!$A$40:$A$783,$A317,СВЦЭМ!$B$40:$B$783,R$296)+'СЕТ СН'!$F$15</f>
        <v>0</v>
      </c>
      <c r="S317" s="36">
        <f>SUMIFS(СВЦЭМ!$H$40:$H$783,СВЦЭМ!$A$40:$A$783,$A317,СВЦЭМ!$B$40:$B$783,S$296)+'СЕТ СН'!$F$15</f>
        <v>0</v>
      </c>
      <c r="T317" s="36">
        <f>SUMIFS(СВЦЭМ!$H$40:$H$783,СВЦЭМ!$A$40:$A$783,$A317,СВЦЭМ!$B$40:$B$783,T$296)+'СЕТ СН'!$F$15</f>
        <v>0</v>
      </c>
      <c r="U317" s="36">
        <f>SUMIFS(СВЦЭМ!$H$40:$H$783,СВЦЭМ!$A$40:$A$783,$A317,СВЦЭМ!$B$40:$B$783,U$296)+'СЕТ СН'!$F$15</f>
        <v>0</v>
      </c>
      <c r="V317" s="36">
        <f>SUMIFS(СВЦЭМ!$H$40:$H$783,СВЦЭМ!$A$40:$A$783,$A317,СВЦЭМ!$B$40:$B$783,V$296)+'СЕТ СН'!$F$15</f>
        <v>0</v>
      </c>
      <c r="W317" s="36">
        <f>SUMIFS(СВЦЭМ!$H$40:$H$783,СВЦЭМ!$A$40:$A$783,$A317,СВЦЭМ!$B$40:$B$783,W$296)+'СЕТ СН'!$F$15</f>
        <v>0</v>
      </c>
      <c r="X317" s="36">
        <f>SUMIFS(СВЦЭМ!$H$40:$H$783,СВЦЭМ!$A$40:$A$783,$A317,СВЦЭМ!$B$40:$B$783,X$296)+'СЕТ СН'!$F$15</f>
        <v>0</v>
      </c>
      <c r="Y317" s="36">
        <f>SUMIFS(СВЦЭМ!$H$40:$H$783,СВЦЭМ!$A$40:$A$783,$A317,СВЦЭМ!$B$40:$B$783,Y$296)+'СЕТ СН'!$F$15</f>
        <v>0</v>
      </c>
    </row>
    <row r="318" spans="1:25" ht="15.75" hidden="1" x14ac:dyDescent="0.2">
      <c r="A318" s="35">
        <f t="shared" si="8"/>
        <v>44917</v>
      </c>
      <c r="B318" s="36">
        <f>SUMIFS(СВЦЭМ!$H$40:$H$783,СВЦЭМ!$A$40:$A$783,$A318,СВЦЭМ!$B$40:$B$783,B$296)+'СЕТ СН'!$F$15</f>
        <v>0</v>
      </c>
      <c r="C318" s="36">
        <f>SUMIFS(СВЦЭМ!$H$40:$H$783,СВЦЭМ!$A$40:$A$783,$A318,СВЦЭМ!$B$40:$B$783,C$296)+'СЕТ СН'!$F$15</f>
        <v>0</v>
      </c>
      <c r="D318" s="36">
        <f>SUMIFS(СВЦЭМ!$H$40:$H$783,СВЦЭМ!$A$40:$A$783,$A318,СВЦЭМ!$B$40:$B$783,D$296)+'СЕТ СН'!$F$15</f>
        <v>0</v>
      </c>
      <c r="E318" s="36">
        <f>SUMIFS(СВЦЭМ!$H$40:$H$783,СВЦЭМ!$A$40:$A$783,$A318,СВЦЭМ!$B$40:$B$783,E$296)+'СЕТ СН'!$F$15</f>
        <v>0</v>
      </c>
      <c r="F318" s="36">
        <f>SUMIFS(СВЦЭМ!$H$40:$H$783,СВЦЭМ!$A$40:$A$783,$A318,СВЦЭМ!$B$40:$B$783,F$296)+'СЕТ СН'!$F$15</f>
        <v>0</v>
      </c>
      <c r="G318" s="36">
        <f>SUMIFS(СВЦЭМ!$H$40:$H$783,СВЦЭМ!$A$40:$A$783,$A318,СВЦЭМ!$B$40:$B$783,G$296)+'СЕТ СН'!$F$15</f>
        <v>0</v>
      </c>
      <c r="H318" s="36">
        <f>SUMIFS(СВЦЭМ!$H$40:$H$783,СВЦЭМ!$A$40:$A$783,$A318,СВЦЭМ!$B$40:$B$783,H$296)+'СЕТ СН'!$F$15</f>
        <v>0</v>
      </c>
      <c r="I318" s="36">
        <f>SUMIFS(СВЦЭМ!$H$40:$H$783,СВЦЭМ!$A$40:$A$783,$A318,СВЦЭМ!$B$40:$B$783,I$296)+'СЕТ СН'!$F$15</f>
        <v>0</v>
      </c>
      <c r="J318" s="36">
        <f>SUMIFS(СВЦЭМ!$H$40:$H$783,СВЦЭМ!$A$40:$A$783,$A318,СВЦЭМ!$B$40:$B$783,J$296)+'СЕТ СН'!$F$15</f>
        <v>0</v>
      </c>
      <c r="K318" s="36">
        <f>SUMIFS(СВЦЭМ!$H$40:$H$783,СВЦЭМ!$A$40:$A$783,$A318,СВЦЭМ!$B$40:$B$783,K$296)+'СЕТ СН'!$F$15</f>
        <v>0</v>
      </c>
      <c r="L318" s="36">
        <f>SUMIFS(СВЦЭМ!$H$40:$H$783,СВЦЭМ!$A$40:$A$783,$A318,СВЦЭМ!$B$40:$B$783,L$296)+'СЕТ СН'!$F$15</f>
        <v>0</v>
      </c>
      <c r="M318" s="36">
        <f>SUMIFS(СВЦЭМ!$H$40:$H$783,СВЦЭМ!$A$40:$A$783,$A318,СВЦЭМ!$B$40:$B$783,M$296)+'СЕТ СН'!$F$15</f>
        <v>0</v>
      </c>
      <c r="N318" s="36">
        <f>SUMIFS(СВЦЭМ!$H$40:$H$783,СВЦЭМ!$A$40:$A$783,$A318,СВЦЭМ!$B$40:$B$783,N$296)+'СЕТ СН'!$F$15</f>
        <v>0</v>
      </c>
      <c r="O318" s="36">
        <f>SUMIFS(СВЦЭМ!$H$40:$H$783,СВЦЭМ!$A$40:$A$783,$A318,СВЦЭМ!$B$40:$B$783,O$296)+'СЕТ СН'!$F$15</f>
        <v>0</v>
      </c>
      <c r="P318" s="36">
        <f>SUMIFS(СВЦЭМ!$H$40:$H$783,СВЦЭМ!$A$40:$A$783,$A318,СВЦЭМ!$B$40:$B$783,P$296)+'СЕТ СН'!$F$15</f>
        <v>0</v>
      </c>
      <c r="Q318" s="36">
        <f>SUMIFS(СВЦЭМ!$H$40:$H$783,СВЦЭМ!$A$40:$A$783,$A318,СВЦЭМ!$B$40:$B$783,Q$296)+'СЕТ СН'!$F$15</f>
        <v>0</v>
      </c>
      <c r="R318" s="36">
        <f>SUMIFS(СВЦЭМ!$H$40:$H$783,СВЦЭМ!$A$40:$A$783,$A318,СВЦЭМ!$B$40:$B$783,R$296)+'СЕТ СН'!$F$15</f>
        <v>0</v>
      </c>
      <c r="S318" s="36">
        <f>SUMIFS(СВЦЭМ!$H$40:$H$783,СВЦЭМ!$A$40:$A$783,$A318,СВЦЭМ!$B$40:$B$783,S$296)+'СЕТ СН'!$F$15</f>
        <v>0</v>
      </c>
      <c r="T318" s="36">
        <f>SUMIFS(СВЦЭМ!$H$40:$H$783,СВЦЭМ!$A$40:$A$783,$A318,СВЦЭМ!$B$40:$B$783,T$296)+'СЕТ СН'!$F$15</f>
        <v>0</v>
      </c>
      <c r="U318" s="36">
        <f>SUMIFS(СВЦЭМ!$H$40:$H$783,СВЦЭМ!$A$40:$A$783,$A318,СВЦЭМ!$B$40:$B$783,U$296)+'СЕТ СН'!$F$15</f>
        <v>0</v>
      </c>
      <c r="V318" s="36">
        <f>SUMIFS(СВЦЭМ!$H$40:$H$783,СВЦЭМ!$A$40:$A$783,$A318,СВЦЭМ!$B$40:$B$783,V$296)+'СЕТ СН'!$F$15</f>
        <v>0</v>
      </c>
      <c r="W318" s="36">
        <f>SUMIFS(СВЦЭМ!$H$40:$H$783,СВЦЭМ!$A$40:$A$783,$A318,СВЦЭМ!$B$40:$B$783,W$296)+'СЕТ СН'!$F$15</f>
        <v>0</v>
      </c>
      <c r="X318" s="36">
        <f>SUMIFS(СВЦЭМ!$H$40:$H$783,СВЦЭМ!$A$40:$A$783,$A318,СВЦЭМ!$B$40:$B$783,X$296)+'СЕТ СН'!$F$15</f>
        <v>0</v>
      </c>
      <c r="Y318" s="36">
        <f>SUMIFS(СВЦЭМ!$H$40:$H$783,СВЦЭМ!$A$40:$A$783,$A318,СВЦЭМ!$B$40:$B$783,Y$296)+'СЕТ СН'!$F$15</f>
        <v>0</v>
      </c>
    </row>
    <row r="319" spans="1:25" ht="15.75" hidden="1" x14ac:dyDescent="0.2">
      <c r="A319" s="35">
        <f t="shared" si="8"/>
        <v>44918</v>
      </c>
      <c r="B319" s="36">
        <f>SUMIFS(СВЦЭМ!$H$40:$H$783,СВЦЭМ!$A$40:$A$783,$A319,СВЦЭМ!$B$40:$B$783,B$296)+'СЕТ СН'!$F$15</f>
        <v>0</v>
      </c>
      <c r="C319" s="36">
        <f>SUMIFS(СВЦЭМ!$H$40:$H$783,СВЦЭМ!$A$40:$A$783,$A319,СВЦЭМ!$B$40:$B$783,C$296)+'СЕТ СН'!$F$15</f>
        <v>0</v>
      </c>
      <c r="D319" s="36">
        <f>SUMIFS(СВЦЭМ!$H$40:$H$783,СВЦЭМ!$A$40:$A$783,$A319,СВЦЭМ!$B$40:$B$783,D$296)+'СЕТ СН'!$F$15</f>
        <v>0</v>
      </c>
      <c r="E319" s="36">
        <f>SUMIFS(СВЦЭМ!$H$40:$H$783,СВЦЭМ!$A$40:$A$783,$A319,СВЦЭМ!$B$40:$B$783,E$296)+'СЕТ СН'!$F$15</f>
        <v>0</v>
      </c>
      <c r="F319" s="36">
        <f>SUMIFS(СВЦЭМ!$H$40:$H$783,СВЦЭМ!$A$40:$A$783,$A319,СВЦЭМ!$B$40:$B$783,F$296)+'СЕТ СН'!$F$15</f>
        <v>0</v>
      </c>
      <c r="G319" s="36">
        <f>SUMIFS(СВЦЭМ!$H$40:$H$783,СВЦЭМ!$A$40:$A$783,$A319,СВЦЭМ!$B$40:$B$783,G$296)+'СЕТ СН'!$F$15</f>
        <v>0</v>
      </c>
      <c r="H319" s="36">
        <f>SUMIFS(СВЦЭМ!$H$40:$H$783,СВЦЭМ!$A$40:$A$783,$A319,СВЦЭМ!$B$40:$B$783,H$296)+'СЕТ СН'!$F$15</f>
        <v>0</v>
      </c>
      <c r="I319" s="36">
        <f>SUMIFS(СВЦЭМ!$H$40:$H$783,СВЦЭМ!$A$40:$A$783,$A319,СВЦЭМ!$B$40:$B$783,I$296)+'СЕТ СН'!$F$15</f>
        <v>0</v>
      </c>
      <c r="J319" s="36">
        <f>SUMIFS(СВЦЭМ!$H$40:$H$783,СВЦЭМ!$A$40:$A$783,$A319,СВЦЭМ!$B$40:$B$783,J$296)+'СЕТ СН'!$F$15</f>
        <v>0</v>
      </c>
      <c r="K319" s="36">
        <f>SUMIFS(СВЦЭМ!$H$40:$H$783,СВЦЭМ!$A$40:$A$783,$A319,СВЦЭМ!$B$40:$B$783,K$296)+'СЕТ СН'!$F$15</f>
        <v>0</v>
      </c>
      <c r="L319" s="36">
        <f>SUMIFS(СВЦЭМ!$H$40:$H$783,СВЦЭМ!$A$40:$A$783,$A319,СВЦЭМ!$B$40:$B$783,L$296)+'СЕТ СН'!$F$15</f>
        <v>0</v>
      </c>
      <c r="M319" s="36">
        <f>SUMIFS(СВЦЭМ!$H$40:$H$783,СВЦЭМ!$A$40:$A$783,$A319,СВЦЭМ!$B$40:$B$783,M$296)+'СЕТ СН'!$F$15</f>
        <v>0</v>
      </c>
      <c r="N319" s="36">
        <f>SUMIFS(СВЦЭМ!$H$40:$H$783,СВЦЭМ!$A$40:$A$783,$A319,СВЦЭМ!$B$40:$B$783,N$296)+'СЕТ СН'!$F$15</f>
        <v>0</v>
      </c>
      <c r="O319" s="36">
        <f>SUMIFS(СВЦЭМ!$H$40:$H$783,СВЦЭМ!$A$40:$A$783,$A319,СВЦЭМ!$B$40:$B$783,O$296)+'СЕТ СН'!$F$15</f>
        <v>0</v>
      </c>
      <c r="P319" s="36">
        <f>SUMIFS(СВЦЭМ!$H$40:$H$783,СВЦЭМ!$A$40:$A$783,$A319,СВЦЭМ!$B$40:$B$783,P$296)+'СЕТ СН'!$F$15</f>
        <v>0</v>
      </c>
      <c r="Q319" s="36">
        <f>SUMIFS(СВЦЭМ!$H$40:$H$783,СВЦЭМ!$A$40:$A$783,$A319,СВЦЭМ!$B$40:$B$783,Q$296)+'СЕТ СН'!$F$15</f>
        <v>0</v>
      </c>
      <c r="R319" s="36">
        <f>SUMIFS(СВЦЭМ!$H$40:$H$783,СВЦЭМ!$A$40:$A$783,$A319,СВЦЭМ!$B$40:$B$783,R$296)+'СЕТ СН'!$F$15</f>
        <v>0</v>
      </c>
      <c r="S319" s="36">
        <f>SUMIFS(СВЦЭМ!$H$40:$H$783,СВЦЭМ!$A$40:$A$783,$A319,СВЦЭМ!$B$40:$B$783,S$296)+'СЕТ СН'!$F$15</f>
        <v>0</v>
      </c>
      <c r="T319" s="36">
        <f>SUMIFS(СВЦЭМ!$H$40:$H$783,СВЦЭМ!$A$40:$A$783,$A319,СВЦЭМ!$B$40:$B$783,T$296)+'СЕТ СН'!$F$15</f>
        <v>0</v>
      </c>
      <c r="U319" s="36">
        <f>SUMIFS(СВЦЭМ!$H$40:$H$783,СВЦЭМ!$A$40:$A$783,$A319,СВЦЭМ!$B$40:$B$783,U$296)+'СЕТ СН'!$F$15</f>
        <v>0</v>
      </c>
      <c r="V319" s="36">
        <f>SUMIFS(СВЦЭМ!$H$40:$H$783,СВЦЭМ!$A$40:$A$783,$A319,СВЦЭМ!$B$40:$B$783,V$296)+'СЕТ СН'!$F$15</f>
        <v>0</v>
      </c>
      <c r="W319" s="36">
        <f>SUMIFS(СВЦЭМ!$H$40:$H$783,СВЦЭМ!$A$40:$A$783,$A319,СВЦЭМ!$B$40:$B$783,W$296)+'СЕТ СН'!$F$15</f>
        <v>0</v>
      </c>
      <c r="X319" s="36">
        <f>SUMIFS(СВЦЭМ!$H$40:$H$783,СВЦЭМ!$A$40:$A$783,$A319,СВЦЭМ!$B$40:$B$783,X$296)+'СЕТ СН'!$F$15</f>
        <v>0</v>
      </c>
      <c r="Y319" s="36">
        <f>SUMIFS(СВЦЭМ!$H$40:$H$783,СВЦЭМ!$A$40:$A$783,$A319,СВЦЭМ!$B$40:$B$783,Y$296)+'СЕТ СН'!$F$15</f>
        <v>0</v>
      </c>
    </row>
    <row r="320" spans="1:25" ht="15.75" hidden="1" x14ac:dyDescent="0.2">
      <c r="A320" s="35">
        <f t="shared" si="8"/>
        <v>44919</v>
      </c>
      <c r="B320" s="36">
        <f>SUMIFS(СВЦЭМ!$H$40:$H$783,СВЦЭМ!$A$40:$A$783,$A320,СВЦЭМ!$B$40:$B$783,B$296)+'СЕТ СН'!$F$15</f>
        <v>0</v>
      </c>
      <c r="C320" s="36">
        <f>SUMIFS(СВЦЭМ!$H$40:$H$783,СВЦЭМ!$A$40:$A$783,$A320,СВЦЭМ!$B$40:$B$783,C$296)+'СЕТ СН'!$F$15</f>
        <v>0</v>
      </c>
      <c r="D320" s="36">
        <f>SUMIFS(СВЦЭМ!$H$40:$H$783,СВЦЭМ!$A$40:$A$783,$A320,СВЦЭМ!$B$40:$B$783,D$296)+'СЕТ СН'!$F$15</f>
        <v>0</v>
      </c>
      <c r="E320" s="36">
        <f>SUMIFS(СВЦЭМ!$H$40:$H$783,СВЦЭМ!$A$40:$A$783,$A320,СВЦЭМ!$B$40:$B$783,E$296)+'СЕТ СН'!$F$15</f>
        <v>0</v>
      </c>
      <c r="F320" s="36">
        <f>SUMIFS(СВЦЭМ!$H$40:$H$783,СВЦЭМ!$A$40:$A$783,$A320,СВЦЭМ!$B$40:$B$783,F$296)+'СЕТ СН'!$F$15</f>
        <v>0</v>
      </c>
      <c r="G320" s="36">
        <f>SUMIFS(СВЦЭМ!$H$40:$H$783,СВЦЭМ!$A$40:$A$783,$A320,СВЦЭМ!$B$40:$B$783,G$296)+'СЕТ СН'!$F$15</f>
        <v>0</v>
      </c>
      <c r="H320" s="36">
        <f>SUMIFS(СВЦЭМ!$H$40:$H$783,СВЦЭМ!$A$40:$A$783,$A320,СВЦЭМ!$B$40:$B$783,H$296)+'СЕТ СН'!$F$15</f>
        <v>0</v>
      </c>
      <c r="I320" s="36">
        <f>SUMIFS(СВЦЭМ!$H$40:$H$783,СВЦЭМ!$A$40:$A$783,$A320,СВЦЭМ!$B$40:$B$783,I$296)+'СЕТ СН'!$F$15</f>
        <v>0</v>
      </c>
      <c r="J320" s="36">
        <f>SUMIFS(СВЦЭМ!$H$40:$H$783,СВЦЭМ!$A$40:$A$783,$A320,СВЦЭМ!$B$40:$B$783,J$296)+'СЕТ СН'!$F$15</f>
        <v>0</v>
      </c>
      <c r="K320" s="36">
        <f>SUMIFS(СВЦЭМ!$H$40:$H$783,СВЦЭМ!$A$40:$A$783,$A320,СВЦЭМ!$B$40:$B$783,K$296)+'СЕТ СН'!$F$15</f>
        <v>0</v>
      </c>
      <c r="L320" s="36">
        <f>SUMIFS(СВЦЭМ!$H$40:$H$783,СВЦЭМ!$A$40:$A$783,$A320,СВЦЭМ!$B$40:$B$783,L$296)+'СЕТ СН'!$F$15</f>
        <v>0</v>
      </c>
      <c r="M320" s="36">
        <f>SUMIFS(СВЦЭМ!$H$40:$H$783,СВЦЭМ!$A$40:$A$783,$A320,СВЦЭМ!$B$40:$B$783,M$296)+'СЕТ СН'!$F$15</f>
        <v>0</v>
      </c>
      <c r="N320" s="36">
        <f>SUMIFS(СВЦЭМ!$H$40:$H$783,СВЦЭМ!$A$40:$A$783,$A320,СВЦЭМ!$B$40:$B$783,N$296)+'СЕТ СН'!$F$15</f>
        <v>0</v>
      </c>
      <c r="O320" s="36">
        <f>SUMIFS(СВЦЭМ!$H$40:$H$783,СВЦЭМ!$A$40:$A$783,$A320,СВЦЭМ!$B$40:$B$783,O$296)+'СЕТ СН'!$F$15</f>
        <v>0</v>
      </c>
      <c r="P320" s="36">
        <f>SUMIFS(СВЦЭМ!$H$40:$H$783,СВЦЭМ!$A$40:$A$783,$A320,СВЦЭМ!$B$40:$B$783,P$296)+'СЕТ СН'!$F$15</f>
        <v>0</v>
      </c>
      <c r="Q320" s="36">
        <f>SUMIFS(СВЦЭМ!$H$40:$H$783,СВЦЭМ!$A$40:$A$783,$A320,СВЦЭМ!$B$40:$B$783,Q$296)+'СЕТ СН'!$F$15</f>
        <v>0</v>
      </c>
      <c r="R320" s="36">
        <f>SUMIFS(СВЦЭМ!$H$40:$H$783,СВЦЭМ!$A$40:$A$783,$A320,СВЦЭМ!$B$40:$B$783,R$296)+'СЕТ СН'!$F$15</f>
        <v>0</v>
      </c>
      <c r="S320" s="36">
        <f>SUMIFS(СВЦЭМ!$H$40:$H$783,СВЦЭМ!$A$40:$A$783,$A320,СВЦЭМ!$B$40:$B$783,S$296)+'СЕТ СН'!$F$15</f>
        <v>0</v>
      </c>
      <c r="T320" s="36">
        <f>SUMIFS(СВЦЭМ!$H$40:$H$783,СВЦЭМ!$A$40:$A$783,$A320,СВЦЭМ!$B$40:$B$783,T$296)+'СЕТ СН'!$F$15</f>
        <v>0</v>
      </c>
      <c r="U320" s="36">
        <f>SUMIFS(СВЦЭМ!$H$40:$H$783,СВЦЭМ!$A$40:$A$783,$A320,СВЦЭМ!$B$40:$B$783,U$296)+'СЕТ СН'!$F$15</f>
        <v>0</v>
      </c>
      <c r="V320" s="36">
        <f>SUMIFS(СВЦЭМ!$H$40:$H$783,СВЦЭМ!$A$40:$A$783,$A320,СВЦЭМ!$B$40:$B$783,V$296)+'СЕТ СН'!$F$15</f>
        <v>0</v>
      </c>
      <c r="W320" s="36">
        <f>SUMIFS(СВЦЭМ!$H$40:$H$783,СВЦЭМ!$A$40:$A$783,$A320,СВЦЭМ!$B$40:$B$783,W$296)+'СЕТ СН'!$F$15</f>
        <v>0</v>
      </c>
      <c r="X320" s="36">
        <f>SUMIFS(СВЦЭМ!$H$40:$H$783,СВЦЭМ!$A$40:$A$783,$A320,СВЦЭМ!$B$40:$B$783,X$296)+'СЕТ СН'!$F$15</f>
        <v>0</v>
      </c>
      <c r="Y320" s="36">
        <f>SUMIFS(СВЦЭМ!$H$40:$H$783,СВЦЭМ!$A$40:$A$783,$A320,СВЦЭМ!$B$40:$B$783,Y$296)+'СЕТ СН'!$F$15</f>
        <v>0</v>
      </c>
    </row>
    <row r="321" spans="1:27" ht="15.75" hidden="1" x14ac:dyDescent="0.2">
      <c r="A321" s="35">
        <f t="shared" si="8"/>
        <v>44920</v>
      </c>
      <c r="B321" s="36">
        <f>SUMIFS(СВЦЭМ!$H$40:$H$783,СВЦЭМ!$A$40:$A$783,$A321,СВЦЭМ!$B$40:$B$783,B$296)+'СЕТ СН'!$F$15</f>
        <v>0</v>
      </c>
      <c r="C321" s="36">
        <f>SUMIFS(СВЦЭМ!$H$40:$H$783,СВЦЭМ!$A$40:$A$783,$A321,СВЦЭМ!$B$40:$B$783,C$296)+'СЕТ СН'!$F$15</f>
        <v>0</v>
      </c>
      <c r="D321" s="36">
        <f>SUMIFS(СВЦЭМ!$H$40:$H$783,СВЦЭМ!$A$40:$A$783,$A321,СВЦЭМ!$B$40:$B$783,D$296)+'СЕТ СН'!$F$15</f>
        <v>0</v>
      </c>
      <c r="E321" s="36">
        <f>SUMIFS(СВЦЭМ!$H$40:$H$783,СВЦЭМ!$A$40:$A$783,$A321,СВЦЭМ!$B$40:$B$783,E$296)+'СЕТ СН'!$F$15</f>
        <v>0</v>
      </c>
      <c r="F321" s="36">
        <f>SUMIFS(СВЦЭМ!$H$40:$H$783,СВЦЭМ!$A$40:$A$783,$A321,СВЦЭМ!$B$40:$B$783,F$296)+'СЕТ СН'!$F$15</f>
        <v>0</v>
      </c>
      <c r="G321" s="36">
        <f>SUMIFS(СВЦЭМ!$H$40:$H$783,СВЦЭМ!$A$40:$A$783,$A321,СВЦЭМ!$B$40:$B$783,G$296)+'СЕТ СН'!$F$15</f>
        <v>0</v>
      </c>
      <c r="H321" s="36">
        <f>SUMIFS(СВЦЭМ!$H$40:$H$783,СВЦЭМ!$A$40:$A$783,$A321,СВЦЭМ!$B$40:$B$783,H$296)+'СЕТ СН'!$F$15</f>
        <v>0</v>
      </c>
      <c r="I321" s="36">
        <f>SUMIFS(СВЦЭМ!$H$40:$H$783,СВЦЭМ!$A$40:$A$783,$A321,СВЦЭМ!$B$40:$B$783,I$296)+'СЕТ СН'!$F$15</f>
        <v>0</v>
      </c>
      <c r="J321" s="36">
        <f>SUMIFS(СВЦЭМ!$H$40:$H$783,СВЦЭМ!$A$40:$A$783,$A321,СВЦЭМ!$B$40:$B$783,J$296)+'СЕТ СН'!$F$15</f>
        <v>0</v>
      </c>
      <c r="K321" s="36">
        <f>SUMIFS(СВЦЭМ!$H$40:$H$783,СВЦЭМ!$A$40:$A$783,$A321,СВЦЭМ!$B$40:$B$783,K$296)+'СЕТ СН'!$F$15</f>
        <v>0</v>
      </c>
      <c r="L321" s="36">
        <f>SUMIFS(СВЦЭМ!$H$40:$H$783,СВЦЭМ!$A$40:$A$783,$A321,СВЦЭМ!$B$40:$B$783,L$296)+'СЕТ СН'!$F$15</f>
        <v>0</v>
      </c>
      <c r="M321" s="36">
        <f>SUMIFS(СВЦЭМ!$H$40:$H$783,СВЦЭМ!$A$40:$A$783,$A321,СВЦЭМ!$B$40:$B$783,M$296)+'СЕТ СН'!$F$15</f>
        <v>0</v>
      </c>
      <c r="N321" s="36">
        <f>SUMIFS(СВЦЭМ!$H$40:$H$783,СВЦЭМ!$A$40:$A$783,$A321,СВЦЭМ!$B$40:$B$783,N$296)+'СЕТ СН'!$F$15</f>
        <v>0</v>
      </c>
      <c r="O321" s="36">
        <f>SUMIFS(СВЦЭМ!$H$40:$H$783,СВЦЭМ!$A$40:$A$783,$A321,СВЦЭМ!$B$40:$B$783,O$296)+'СЕТ СН'!$F$15</f>
        <v>0</v>
      </c>
      <c r="P321" s="36">
        <f>SUMIFS(СВЦЭМ!$H$40:$H$783,СВЦЭМ!$A$40:$A$783,$A321,СВЦЭМ!$B$40:$B$783,P$296)+'СЕТ СН'!$F$15</f>
        <v>0</v>
      </c>
      <c r="Q321" s="36">
        <f>SUMIFS(СВЦЭМ!$H$40:$H$783,СВЦЭМ!$A$40:$A$783,$A321,СВЦЭМ!$B$40:$B$783,Q$296)+'СЕТ СН'!$F$15</f>
        <v>0</v>
      </c>
      <c r="R321" s="36">
        <f>SUMIFS(СВЦЭМ!$H$40:$H$783,СВЦЭМ!$A$40:$A$783,$A321,СВЦЭМ!$B$40:$B$783,R$296)+'СЕТ СН'!$F$15</f>
        <v>0</v>
      </c>
      <c r="S321" s="36">
        <f>SUMIFS(СВЦЭМ!$H$40:$H$783,СВЦЭМ!$A$40:$A$783,$A321,СВЦЭМ!$B$40:$B$783,S$296)+'СЕТ СН'!$F$15</f>
        <v>0</v>
      </c>
      <c r="T321" s="36">
        <f>SUMIFS(СВЦЭМ!$H$40:$H$783,СВЦЭМ!$A$40:$A$783,$A321,СВЦЭМ!$B$40:$B$783,T$296)+'СЕТ СН'!$F$15</f>
        <v>0</v>
      </c>
      <c r="U321" s="36">
        <f>SUMIFS(СВЦЭМ!$H$40:$H$783,СВЦЭМ!$A$40:$A$783,$A321,СВЦЭМ!$B$40:$B$783,U$296)+'СЕТ СН'!$F$15</f>
        <v>0</v>
      </c>
      <c r="V321" s="36">
        <f>SUMIFS(СВЦЭМ!$H$40:$H$783,СВЦЭМ!$A$40:$A$783,$A321,СВЦЭМ!$B$40:$B$783,V$296)+'СЕТ СН'!$F$15</f>
        <v>0</v>
      </c>
      <c r="W321" s="36">
        <f>SUMIFS(СВЦЭМ!$H$40:$H$783,СВЦЭМ!$A$40:$A$783,$A321,СВЦЭМ!$B$40:$B$783,W$296)+'СЕТ СН'!$F$15</f>
        <v>0</v>
      </c>
      <c r="X321" s="36">
        <f>SUMIFS(СВЦЭМ!$H$40:$H$783,СВЦЭМ!$A$40:$A$783,$A321,СВЦЭМ!$B$40:$B$783,X$296)+'СЕТ СН'!$F$15</f>
        <v>0</v>
      </c>
      <c r="Y321" s="36">
        <f>SUMIFS(СВЦЭМ!$H$40:$H$783,СВЦЭМ!$A$40:$A$783,$A321,СВЦЭМ!$B$40:$B$783,Y$296)+'СЕТ СН'!$F$15</f>
        <v>0</v>
      </c>
    </row>
    <row r="322" spans="1:27" ht="15.75" hidden="1" x14ac:dyDescent="0.2">
      <c r="A322" s="35">
        <f t="shared" si="8"/>
        <v>44921</v>
      </c>
      <c r="B322" s="36">
        <f>SUMIFS(СВЦЭМ!$H$40:$H$783,СВЦЭМ!$A$40:$A$783,$A322,СВЦЭМ!$B$40:$B$783,B$296)+'СЕТ СН'!$F$15</f>
        <v>0</v>
      </c>
      <c r="C322" s="36">
        <f>SUMIFS(СВЦЭМ!$H$40:$H$783,СВЦЭМ!$A$40:$A$783,$A322,СВЦЭМ!$B$40:$B$783,C$296)+'СЕТ СН'!$F$15</f>
        <v>0</v>
      </c>
      <c r="D322" s="36">
        <f>SUMIFS(СВЦЭМ!$H$40:$H$783,СВЦЭМ!$A$40:$A$783,$A322,СВЦЭМ!$B$40:$B$783,D$296)+'СЕТ СН'!$F$15</f>
        <v>0</v>
      </c>
      <c r="E322" s="36">
        <f>SUMIFS(СВЦЭМ!$H$40:$H$783,СВЦЭМ!$A$40:$A$783,$A322,СВЦЭМ!$B$40:$B$783,E$296)+'СЕТ СН'!$F$15</f>
        <v>0</v>
      </c>
      <c r="F322" s="36">
        <f>SUMIFS(СВЦЭМ!$H$40:$H$783,СВЦЭМ!$A$40:$A$783,$A322,СВЦЭМ!$B$40:$B$783,F$296)+'СЕТ СН'!$F$15</f>
        <v>0</v>
      </c>
      <c r="G322" s="36">
        <f>SUMIFS(СВЦЭМ!$H$40:$H$783,СВЦЭМ!$A$40:$A$783,$A322,СВЦЭМ!$B$40:$B$783,G$296)+'СЕТ СН'!$F$15</f>
        <v>0</v>
      </c>
      <c r="H322" s="36">
        <f>SUMIFS(СВЦЭМ!$H$40:$H$783,СВЦЭМ!$A$40:$A$783,$A322,СВЦЭМ!$B$40:$B$783,H$296)+'СЕТ СН'!$F$15</f>
        <v>0</v>
      </c>
      <c r="I322" s="36">
        <f>SUMIFS(СВЦЭМ!$H$40:$H$783,СВЦЭМ!$A$40:$A$783,$A322,СВЦЭМ!$B$40:$B$783,I$296)+'СЕТ СН'!$F$15</f>
        <v>0</v>
      </c>
      <c r="J322" s="36">
        <f>SUMIFS(СВЦЭМ!$H$40:$H$783,СВЦЭМ!$A$40:$A$783,$A322,СВЦЭМ!$B$40:$B$783,J$296)+'СЕТ СН'!$F$15</f>
        <v>0</v>
      </c>
      <c r="K322" s="36">
        <f>SUMIFS(СВЦЭМ!$H$40:$H$783,СВЦЭМ!$A$40:$A$783,$A322,СВЦЭМ!$B$40:$B$783,K$296)+'СЕТ СН'!$F$15</f>
        <v>0</v>
      </c>
      <c r="L322" s="36">
        <f>SUMIFS(СВЦЭМ!$H$40:$H$783,СВЦЭМ!$A$40:$A$783,$A322,СВЦЭМ!$B$40:$B$783,L$296)+'СЕТ СН'!$F$15</f>
        <v>0</v>
      </c>
      <c r="M322" s="36">
        <f>SUMIFS(СВЦЭМ!$H$40:$H$783,СВЦЭМ!$A$40:$A$783,$A322,СВЦЭМ!$B$40:$B$783,M$296)+'СЕТ СН'!$F$15</f>
        <v>0</v>
      </c>
      <c r="N322" s="36">
        <f>SUMIFS(СВЦЭМ!$H$40:$H$783,СВЦЭМ!$A$40:$A$783,$A322,СВЦЭМ!$B$40:$B$783,N$296)+'СЕТ СН'!$F$15</f>
        <v>0</v>
      </c>
      <c r="O322" s="36">
        <f>SUMIFS(СВЦЭМ!$H$40:$H$783,СВЦЭМ!$A$40:$A$783,$A322,СВЦЭМ!$B$40:$B$783,O$296)+'СЕТ СН'!$F$15</f>
        <v>0</v>
      </c>
      <c r="P322" s="36">
        <f>SUMIFS(СВЦЭМ!$H$40:$H$783,СВЦЭМ!$A$40:$A$783,$A322,СВЦЭМ!$B$40:$B$783,P$296)+'СЕТ СН'!$F$15</f>
        <v>0</v>
      </c>
      <c r="Q322" s="36">
        <f>SUMIFS(СВЦЭМ!$H$40:$H$783,СВЦЭМ!$A$40:$A$783,$A322,СВЦЭМ!$B$40:$B$783,Q$296)+'СЕТ СН'!$F$15</f>
        <v>0</v>
      </c>
      <c r="R322" s="36">
        <f>SUMIFS(СВЦЭМ!$H$40:$H$783,СВЦЭМ!$A$40:$A$783,$A322,СВЦЭМ!$B$40:$B$783,R$296)+'СЕТ СН'!$F$15</f>
        <v>0</v>
      </c>
      <c r="S322" s="36">
        <f>SUMIFS(СВЦЭМ!$H$40:$H$783,СВЦЭМ!$A$40:$A$783,$A322,СВЦЭМ!$B$40:$B$783,S$296)+'СЕТ СН'!$F$15</f>
        <v>0</v>
      </c>
      <c r="T322" s="36">
        <f>SUMIFS(СВЦЭМ!$H$40:$H$783,СВЦЭМ!$A$40:$A$783,$A322,СВЦЭМ!$B$40:$B$783,T$296)+'СЕТ СН'!$F$15</f>
        <v>0</v>
      </c>
      <c r="U322" s="36">
        <f>SUMIFS(СВЦЭМ!$H$40:$H$783,СВЦЭМ!$A$40:$A$783,$A322,СВЦЭМ!$B$40:$B$783,U$296)+'СЕТ СН'!$F$15</f>
        <v>0</v>
      </c>
      <c r="V322" s="36">
        <f>SUMIFS(СВЦЭМ!$H$40:$H$783,СВЦЭМ!$A$40:$A$783,$A322,СВЦЭМ!$B$40:$B$783,V$296)+'СЕТ СН'!$F$15</f>
        <v>0</v>
      </c>
      <c r="W322" s="36">
        <f>SUMIFS(СВЦЭМ!$H$40:$H$783,СВЦЭМ!$A$40:$A$783,$A322,СВЦЭМ!$B$40:$B$783,W$296)+'СЕТ СН'!$F$15</f>
        <v>0</v>
      </c>
      <c r="X322" s="36">
        <f>SUMIFS(СВЦЭМ!$H$40:$H$783,СВЦЭМ!$A$40:$A$783,$A322,СВЦЭМ!$B$40:$B$783,X$296)+'СЕТ СН'!$F$15</f>
        <v>0</v>
      </c>
      <c r="Y322" s="36">
        <f>SUMIFS(СВЦЭМ!$H$40:$H$783,СВЦЭМ!$A$40:$A$783,$A322,СВЦЭМ!$B$40:$B$783,Y$296)+'СЕТ СН'!$F$15</f>
        <v>0</v>
      </c>
    </row>
    <row r="323" spans="1:27" ht="15.75" hidden="1" x14ac:dyDescent="0.2">
      <c r="A323" s="35">
        <f t="shared" si="8"/>
        <v>44922</v>
      </c>
      <c r="B323" s="36">
        <f>SUMIFS(СВЦЭМ!$H$40:$H$783,СВЦЭМ!$A$40:$A$783,$A323,СВЦЭМ!$B$40:$B$783,B$296)+'СЕТ СН'!$F$15</f>
        <v>0</v>
      </c>
      <c r="C323" s="36">
        <f>SUMIFS(СВЦЭМ!$H$40:$H$783,СВЦЭМ!$A$40:$A$783,$A323,СВЦЭМ!$B$40:$B$783,C$296)+'СЕТ СН'!$F$15</f>
        <v>0</v>
      </c>
      <c r="D323" s="36">
        <f>SUMIFS(СВЦЭМ!$H$40:$H$783,СВЦЭМ!$A$40:$A$783,$A323,СВЦЭМ!$B$40:$B$783,D$296)+'СЕТ СН'!$F$15</f>
        <v>0</v>
      </c>
      <c r="E323" s="36">
        <f>SUMIFS(СВЦЭМ!$H$40:$H$783,СВЦЭМ!$A$40:$A$783,$A323,СВЦЭМ!$B$40:$B$783,E$296)+'СЕТ СН'!$F$15</f>
        <v>0</v>
      </c>
      <c r="F323" s="36">
        <f>SUMIFS(СВЦЭМ!$H$40:$H$783,СВЦЭМ!$A$40:$A$783,$A323,СВЦЭМ!$B$40:$B$783,F$296)+'СЕТ СН'!$F$15</f>
        <v>0</v>
      </c>
      <c r="G323" s="36">
        <f>SUMIFS(СВЦЭМ!$H$40:$H$783,СВЦЭМ!$A$40:$A$783,$A323,СВЦЭМ!$B$40:$B$783,G$296)+'СЕТ СН'!$F$15</f>
        <v>0</v>
      </c>
      <c r="H323" s="36">
        <f>SUMIFS(СВЦЭМ!$H$40:$H$783,СВЦЭМ!$A$40:$A$783,$A323,СВЦЭМ!$B$40:$B$783,H$296)+'СЕТ СН'!$F$15</f>
        <v>0</v>
      </c>
      <c r="I323" s="36">
        <f>SUMIFS(СВЦЭМ!$H$40:$H$783,СВЦЭМ!$A$40:$A$783,$A323,СВЦЭМ!$B$40:$B$783,I$296)+'СЕТ СН'!$F$15</f>
        <v>0</v>
      </c>
      <c r="J323" s="36">
        <f>SUMIFS(СВЦЭМ!$H$40:$H$783,СВЦЭМ!$A$40:$A$783,$A323,СВЦЭМ!$B$40:$B$783,J$296)+'СЕТ СН'!$F$15</f>
        <v>0</v>
      </c>
      <c r="K323" s="36">
        <f>SUMIFS(СВЦЭМ!$H$40:$H$783,СВЦЭМ!$A$40:$A$783,$A323,СВЦЭМ!$B$40:$B$783,K$296)+'СЕТ СН'!$F$15</f>
        <v>0</v>
      </c>
      <c r="L323" s="36">
        <f>SUMIFS(СВЦЭМ!$H$40:$H$783,СВЦЭМ!$A$40:$A$783,$A323,СВЦЭМ!$B$40:$B$783,L$296)+'СЕТ СН'!$F$15</f>
        <v>0</v>
      </c>
      <c r="M323" s="36">
        <f>SUMIFS(СВЦЭМ!$H$40:$H$783,СВЦЭМ!$A$40:$A$783,$A323,СВЦЭМ!$B$40:$B$783,M$296)+'СЕТ СН'!$F$15</f>
        <v>0</v>
      </c>
      <c r="N323" s="36">
        <f>SUMIFS(СВЦЭМ!$H$40:$H$783,СВЦЭМ!$A$40:$A$783,$A323,СВЦЭМ!$B$40:$B$783,N$296)+'СЕТ СН'!$F$15</f>
        <v>0</v>
      </c>
      <c r="O323" s="36">
        <f>SUMIFS(СВЦЭМ!$H$40:$H$783,СВЦЭМ!$A$40:$A$783,$A323,СВЦЭМ!$B$40:$B$783,O$296)+'СЕТ СН'!$F$15</f>
        <v>0</v>
      </c>
      <c r="P323" s="36">
        <f>SUMIFS(СВЦЭМ!$H$40:$H$783,СВЦЭМ!$A$40:$A$783,$A323,СВЦЭМ!$B$40:$B$783,P$296)+'СЕТ СН'!$F$15</f>
        <v>0</v>
      </c>
      <c r="Q323" s="36">
        <f>SUMIFS(СВЦЭМ!$H$40:$H$783,СВЦЭМ!$A$40:$A$783,$A323,СВЦЭМ!$B$40:$B$783,Q$296)+'СЕТ СН'!$F$15</f>
        <v>0</v>
      </c>
      <c r="R323" s="36">
        <f>SUMIFS(СВЦЭМ!$H$40:$H$783,СВЦЭМ!$A$40:$A$783,$A323,СВЦЭМ!$B$40:$B$783,R$296)+'СЕТ СН'!$F$15</f>
        <v>0</v>
      </c>
      <c r="S323" s="36">
        <f>SUMIFS(СВЦЭМ!$H$40:$H$783,СВЦЭМ!$A$40:$A$783,$A323,СВЦЭМ!$B$40:$B$783,S$296)+'СЕТ СН'!$F$15</f>
        <v>0</v>
      </c>
      <c r="T323" s="36">
        <f>SUMIFS(СВЦЭМ!$H$40:$H$783,СВЦЭМ!$A$40:$A$783,$A323,СВЦЭМ!$B$40:$B$783,T$296)+'СЕТ СН'!$F$15</f>
        <v>0</v>
      </c>
      <c r="U323" s="36">
        <f>SUMIFS(СВЦЭМ!$H$40:$H$783,СВЦЭМ!$A$40:$A$783,$A323,СВЦЭМ!$B$40:$B$783,U$296)+'СЕТ СН'!$F$15</f>
        <v>0</v>
      </c>
      <c r="V323" s="36">
        <f>SUMIFS(СВЦЭМ!$H$40:$H$783,СВЦЭМ!$A$40:$A$783,$A323,СВЦЭМ!$B$40:$B$783,V$296)+'СЕТ СН'!$F$15</f>
        <v>0</v>
      </c>
      <c r="W323" s="36">
        <f>SUMIFS(СВЦЭМ!$H$40:$H$783,СВЦЭМ!$A$40:$A$783,$A323,СВЦЭМ!$B$40:$B$783,W$296)+'СЕТ СН'!$F$15</f>
        <v>0</v>
      </c>
      <c r="X323" s="36">
        <f>SUMIFS(СВЦЭМ!$H$40:$H$783,СВЦЭМ!$A$40:$A$783,$A323,СВЦЭМ!$B$40:$B$783,X$296)+'СЕТ СН'!$F$15</f>
        <v>0</v>
      </c>
      <c r="Y323" s="36">
        <f>SUMIFS(СВЦЭМ!$H$40:$H$783,СВЦЭМ!$A$40:$A$783,$A323,СВЦЭМ!$B$40:$B$783,Y$296)+'СЕТ СН'!$F$15</f>
        <v>0</v>
      </c>
    </row>
    <row r="324" spans="1:27" ht="15.75" hidden="1" x14ac:dyDescent="0.2">
      <c r="A324" s="35">
        <f t="shared" si="8"/>
        <v>44923</v>
      </c>
      <c r="B324" s="36">
        <f>SUMIFS(СВЦЭМ!$H$40:$H$783,СВЦЭМ!$A$40:$A$783,$A324,СВЦЭМ!$B$40:$B$783,B$296)+'СЕТ СН'!$F$15</f>
        <v>0</v>
      </c>
      <c r="C324" s="36">
        <f>SUMIFS(СВЦЭМ!$H$40:$H$783,СВЦЭМ!$A$40:$A$783,$A324,СВЦЭМ!$B$40:$B$783,C$296)+'СЕТ СН'!$F$15</f>
        <v>0</v>
      </c>
      <c r="D324" s="36">
        <f>SUMIFS(СВЦЭМ!$H$40:$H$783,СВЦЭМ!$A$40:$A$783,$A324,СВЦЭМ!$B$40:$B$783,D$296)+'СЕТ СН'!$F$15</f>
        <v>0</v>
      </c>
      <c r="E324" s="36">
        <f>SUMIFS(СВЦЭМ!$H$40:$H$783,СВЦЭМ!$A$40:$A$783,$A324,СВЦЭМ!$B$40:$B$783,E$296)+'СЕТ СН'!$F$15</f>
        <v>0</v>
      </c>
      <c r="F324" s="36">
        <f>SUMIFS(СВЦЭМ!$H$40:$H$783,СВЦЭМ!$A$40:$A$783,$A324,СВЦЭМ!$B$40:$B$783,F$296)+'СЕТ СН'!$F$15</f>
        <v>0</v>
      </c>
      <c r="G324" s="36">
        <f>SUMIFS(СВЦЭМ!$H$40:$H$783,СВЦЭМ!$A$40:$A$783,$A324,СВЦЭМ!$B$40:$B$783,G$296)+'СЕТ СН'!$F$15</f>
        <v>0</v>
      </c>
      <c r="H324" s="36">
        <f>SUMIFS(СВЦЭМ!$H$40:$H$783,СВЦЭМ!$A$40:$A$783,$A324,СВЦЭМ!$B$40:$B$783,H$296)+'СЕТ СН'!$F$15</f>
        <v>0</v>
      </c>
      <c r="I324" s="36">
        <f>SUMIFS(СВЦЭМ!$H$40:$H$783,СВЦЭМ!$A$40:$A$783,$A324,СВЦЭМ!$B$40:$B$783,I$296)+'СЕТ СН'!$F$15</f>
        <v>0</v>
      </c>
      <c r="J324" s="36">
        <f>SUMIFS(СВЦЭМ!$H$40:$H$783,СВЦЭМ!$A$40:$A$783,$A324,СВЦЭМ!$B$40:$B$783,J$296)+'СЕТ СН'!$F$15</f>
        <v>0</v>
      </c>
      <c r="K324" s="36">
        <f>SUMIFS(СВЦЭМ!$H$40:$H$783,СВЦЭМ!$A$40:$A$783,$A324,СВЦЭМ!$B$40:$B$783,K$296)+'СЕТ СН'!$F$15</f>
        <v>0</v>
      </c>
      <c r="L324" s="36">
        <f>SUMIFS(СВЦЭМ!$H$40:$H$783,СВЦЭМ!$A$40:$A$783,$A324,СВЦЭМ!$B$40:$B$783,L$296)+'СЕТ СН'!$F$15</f>
        <v>0</v>
      </c>
      <c r="M324" s="36">
        <f>SUMIFS(СВЦЭМ!$H$40:$H$783,СВЦЭМ!$A$40:$A$783,$A324,СВЦЭМ!$B$40:$B$783,M$296)+'СЕТ СН'!$F$15</f>
        <v>0</v>
      </c>
      <c r="N324" s="36">
        <f>SUMIFS(СВЦЭМ!$H$40:$H$783,СВЦЭМ!$A$40:$A$783,$A324,СВЦЭМ!$B$40:$B$783,N$296)+'СЕТ СН'!$F$15</f>
        <v>0</v>
      </c>
      <c r="O324" s="36">
        <f>SUMIFS(СВЦЭМ!$H$40:$H$783,СВЦЭМ!$A$40:$A$783,$A324,СВЦЭМ!$B$40:$B$783,O$296)+'СЕТ СН'!$F$15</f>
        <v>0</v>
      </c>
      <c r="P324" s="36">
        <f>SUMIFS(СВЦЭМ!$H$40:$H$783,СВЦЭМ!$A$40:$A$783,$A324,СВЦЭМ!$B$40:$B$783,P$296)+'СЕТ СН'!$F$15</f>
        <v>0</v>
      </c>
      <c r="Q324" s="36">
        <f>SUMIFS(СВЦЭМ!$H$40:$H$783,СВЦЭМ!$A$40:$A$783,$A324,СВЦЭМ!$B$40:$B$783,Q$296)+'СЕТ СН'!$F$15</f>
        <v>0</v>
      </c>
      <c r="R324" s="36">
        <f>SUMIFS(СВЦЭМ!$H$40:$H$783,СВЦЭМ!$A$40:$A$783,$A324,СВЦЭМ!$B$40:$B$783,R$296)+'СЕТ СН'!$F$15</f>
        <v>0</v>
      </c>
      <c r="S324" s="36">
        <f>SUMIFS(СВЦЭМ!$H$40:$H$783,СВЦЭМ!$A$40:$A$783,$A324,СВЦЭМ!$B$40:$B$783,S$296)+'СЕТ СН'!$F$15</f>
        <v>0</v>
      </c>
      <c r="T324" s="36">
        <f>SUMIFS(СВЦЭМ!$H$40:$H$783,СВЦЭМ!$A$40:$A$783,$A324,СВЦЭМ!$B$40:$B$783,T$296)+'СЕТ СН'!$F$15</f>
        <v>0</v>
      </c>
      <c r="U324" s="36">
        <f>SUMIFS(СВЦЭМ!$H$40:$H$783,СВЦЭМ!$A$40:$A$783,$A324,СВЦЭМ!$B$40:$B$783,U$296)+'СЕТ СН'!$F$15</f>
        <v>0</v>
      </c>
      <c r="V324" s="36">
        <f>SUMIFS(СВЦЭМ!$H$40:$H$783,СВЦЭМ!$A$40:$A$783,$A324,СВЦЭМ!$B$40:$B$783,V$296)+'СЕТ СН'!$F$15</f>
        <v>0</v>
      </c>
      <c r="W324" s="36">
        <f>SUMIFS(СВЦЭМ!$H$40:$H$783,СВЦЭМ!$A$40:$A$783,$A324,СВЦЭМ!$B$40:$B$783,W$296)+'СЕТ СН'!$F$15</f>
        <v>0</v>
      </c>
      <c r="X324" s="36">
        <f>SUMIFS(СВЦЭМ!$H$40:$H$783,СВЦЭМ!$A$40:$A$783,$A324,СВЦЭМ!$B$40:$B$783,X$296)+'СЕТ СН'!$F$15</f>
        <v>0</v>
      </c>
      <c r="Y324" s="36">
        <f>SUMIFS(СВЦЭМ!$H$40:$H$783,СВЦЭМ!$A$40:$A$783,$A324,СВЦЭМ!$B$40:$B$783,Y$296)+'СЕТ СН'!$F$15</f>
        <v>0</v>
      </c>
    </row>
    <row r="325" spans="1:27" ht="15.75" hidden="1" x14ac:dyDescent="0.2">
      <c r="A325" s="35">
        <f t="shared" si="8"/>
        <v>44924</v>
      </c>
      <c r="B325" s="36">
        <f>SUMIFS(СВЦЭМ!$H$40:$H$783,СВЦЭМ!$A$40:$A$783,$A325,СВЦЭМ!$B$40:$B$783,B$296)+'СЕТ СН'!$F$15</f>
        <v>0</v>
      </c>
      <c r="C325" s="36">
        <f>SUMIFS(СВЦЭМ!$H$40:$H$783,СВЦЭМ!$A$40:$A$783,$A325,СВЦЭМ!$B$40:$B$783,C$296)+'СЕТ СН'!$F$15</f>
        <v>0</v>
      </c>
      <c r="D325" s="36">
        <f>SUMIFS(СВЦЭМ!$H$40:$H$783,СВЦЭМ!$A$40:$A$783,$A325,СВЦЭМ!$B$40:$B$783,D$296)+'СЕТ СН'!$F$15</f>
        <v>0</v>
      </c>
      <c r="E325" s="36">
        <f>SUMIFS(СВЦЭМ!$H$40:$H$783,СВЦЭМ!$A$40:$A$783,$A325,СВЦЭМ!$B$40:$B$783,E$296)+'СЕТ СН'!$F$15</f>
        <v>0</v>
      </c>
      <c r="F325" s="36">
        <f>SUMIFS(СВЦЭМ!$H$40:$H$783,СВЦЭМ!$A$40:$A$783,$A325,СВЦЭМ!$B$40:$B$783,F$296)+'СЕТ СН'!$F$15</f>
        <v>0</v>
      </c>
      <c r="G325" s="36">
        <f>SUMIFS(СВЦЭМ!$H$40:$H$783,СВЦЭМ!$A$40:$A$783,$A325,СВЦЭМ!$B$40:$B$783,G$296)+'СЕТ СН'!$F$15</f>
        <v>0</v>
      </c>
      <c r="H325" s="36">
        <f>SUMIFS(СВЦЭМ!$H$40:$H$783,СВЦЭМ!$A$40:$A$783,$A325,СВЦЭМ!$B$40:$B$783,H$296)+'СЕТ СН'!$F$15</f>
        <v>0</v>
      </c>
      <c r="I325" s="36">
        <f>SUMIFS(СВЦЭМ!$H$40:$H$783,СВЦЭМ!$A$40:$A$783,$A325,СВЦЭМ!$B$40:$B$783,I$296)+'СЕТ СН'!$F$15</f>
        <v>0</v>
      </c>
      <c r="J325" s="36">
        <f>SUMIFS(СВЦЭМ!$H$40:$H$783,СВЦЭМ!$A$40:$A$783,$A325,СВЦЭМ!$B$40:$B$783,J$296)+'СЕТ СН'!$F$15</f>
        <v>0</v>
      </c>
      <c r="K325" s="36">
        <f>SUMIFS(СВЦЭМ!$H$40:$H$783,СВЦЭМ!$A$40:$A$783,$A325,СВЦЭМ!$B$40:$B$783,K$296)+'СЕТ СН'!$F$15</f>
        <v>0</v>
      </c>
      <c r="L325" s="36">
        <f>SUMIFS(СВЦЭМ!$H$40:$H$783,СВЦЭМ!$A$40:$A$783,$A325,СВЦЭМ!$B$40:$B$783,L$296)+'СЕТ СН'!$F$15</f>
        <v>0</v>
      </c>
      <c r="M325" s="36">
        <f>SUMIFS(СВЦЭМ!$H$40:$H$783,СВЦЭМ!$A$40:$A$783,$A325,СВЦЭМ!$B$40:$B$783,M$296)+'СЕТ СН'!$F$15</f>
        <v>0</v>
      </c>
      <c r="N325" s="36">
        <f>SUMIFS(СВЦЭМ!$H$40:$H$783,СВЦЭМ!$A$40:$A$783,$A325,СВЦЭМ!$B$40:$B$783,N$296)+'СЕТ СН'!$F$15</f>
        <v>0</v>
      </c>
      <c r="O325" s="36">
        <f>SUMIFS(СВЦЭМ!$H$40:$H$783,СВЦЭМ!$A$40:$A$783,$A325,СВЦЭМ!$B$40:$B$783,O$296)+'СЕТ СН'!$F$15</f>
        <v>0</v>
      </c>
      <c r="P325" s="36">
        <f>SUMIFS(СВЦЭМ!$H$40:$H$783,СВЦЭМ!$A$40:$A$783,$A325,СВЦЭМ!$B$40:$B$783,P$296)+'СЕТ СН'!$F$15</f>
        <v>0</v>
      </c>
      <c r="Q325" s="36">
        <f>SUMIFS(СВЦЭМ!$H$40:$H$783,СВЦЭМ!$A$40:$A$783,$A325,СВЦЭМ!$B$40:$B$783,Q$296)+'СЕТ СН'!$F$15</f>
        <v>0</v>
      </c>
      <c r="R325" s="36">
        <f>SUMIFS(СВЦЭМ!$H$40:$H$783,СВЦЭМ!$A$40:$A$783,$A325,СВЦЭМ!$B$40:$B$783,R$296)+'СЕТ СН'!$F$15</f>
        <v>0</v>
      </c>
      <c r="S325" s="36">
        <f>SUMIFS(СВЦЭМ!$H$40:$H$783,СВЦЭМ!$A$40:$A$783,$A325,СВЦЭМ!$B$40:$B$783,S$296)+'СЕТ СН'!$F$15</f>
        <v>0</v>
      </c>
      <c r="T325" s="36">
        <f>SUMIFS(СВЦЭМ!$H$40:$H$783,СВЦЭМ!$A$40:$A$783,$A325,СВЦЭМ!$B$40:$B$783,T$296)+'СЕТ СН'!$F$15</f>
        <v>0</v>
      </c>
      <c r="U325" s="36">
        <f>SUMIFS(СВЦЭМ!$H$40:$H$783,СВЦЭМ!$A$40:$A$783,$A325,СВЦЭМ!$B$40:$B$783,U$296)+'СЕТ СН'!$F$15</f>
        <v>0</v>
      </c>
      <c r="V325" s="36">
        <f>SUMIFS(СВЦЭМ!$H$40:$H$783,СВЦЭМ!$A$40:$A$783,$A325,СВЦЭМ!$B$40:$B$783,V$296)+'СЕТ СН'!$F$15</f>
        <v>0</v>
      </c>
      <c r="W325" s="36">
        <f>SUMIFS(СВЦЭМ!$H$40:$H$783,СВЦЭМ!$A$40:$A$783,$A325,СВЦЭМ!$B$40:$B$783,W$296)+'СЕТ СН'!$F$15</f>
        <v>0</v>
      </c>
      <c r="X325" s="36">
        <f>SUMIFS(СВЦЭМ!$H$40:$H$783,СВЦЭМ!$A$40:$A$783,$A325,СВЦЭМ!$B$40:$B$783,X$296)+'СЕТ СН'!$F$15</f>
        <v>0</v>
      </c>
      <c r="Y325" s="36">
        <f>SUMIFS(СВЦЭМ!$H$40:$H$783,СВЦЭМ!$A$40:$A$783,$A325,СВЦЭМ!$B$40:$B$783,Y$296)+'СЕТ СН'!$F$15</f>
        <v>0</v>
      </c>
    </row>
    <row r="326" spans="1:27" ht="15.75" hidden="1" x14ac:dyDescent="0.2">
      <c r="A326" s="35">
        <f t="shared" si="8"/>
        <v>44925</v>
      </c>
      <c r="B326" s="36">
        <f>SUMIFS(СВЦЭМ!$H$40:$H$783,СВЦЭМ!$A$40:$A$783,$A326,СВЦЭМ!$B$40:$B$783,B$296)+'СЕТ СН'!$F$15</f>
        <v>0</v>
      </c>
      <c r="C326" s="36">
        <f>SUMIFS(СВЦЭМ!$H$40:$H$783,СВЦЭМ!$A$40:$A$783,$A326,СВЦЭМ!$B$40:$B$783,C$296)+'СЕТ СН'!$F$15</f>
        <v>0</v>
      </c>
      <c r="D326" s="36">
        <f>SUMIFS(СВЦЭМ!$H$40:$H$783,СВЦЭМ!$A$40:$A$783,$A326,СВЦЭМ!$B$40:$B$783,D$296)+'СЕТ СН'!$F$15</f>
        <v>0</v>
      </c>
      <c r="E326" s="36">
        <f>SUMIFS(СВЦЭМ!$H$40:$H$783,СВЦЭМ!$A$40:$A$783,$A326,СВЦЭМ!$B$40:$B$783,E$296)+'СЕТ СН'!$F$15</f>
        <v>0</v>
      </c>
      <c r="F326" s="36">
        <f>SUMIFS(СВЦЭМ!$H$40:$H$783,СВЦЭМ!$A$40:$A$783,$A326,СВЦЭМ!$B$40:$B$783,F$296)+'СЕТ СН'!$F$15</f>
        <v>0</v>
      </c>
      <c r="G326" s="36">
        <f>SUMIFS(СВЦЭМ!$H$40:$H$783,СВЦЭМ!$A$40:$A$783,$A326,СВЦЭМ!$B$40:$B$783,G$296)+'СЕТ СН'!$F$15</f>
        <v>0</v>
      </c>
      <c r="H326" s="36">
        <f>SUMIFS(СВЦЭМ!$H$40:$H$783,СВЦЭМ!$A$40:$A$783,$A326,СВЦЭМ!$B$40:$B$783,H$296)+'СЕТ СН'!$F$15</f>
        <v>0</v>
      </c>
      <c r="I326" s="36">
        <f>SUMIFS(СВЦЭМ!$H$40:$H$783,СВЦЭМ!$A$40:$A$783,$A326,СВЦЭМ!$B$40:$B$783,I$296)+'СЕТ СН'!$F$15</f>
        <v>0</v>
      </c>
      <c r="J326" s="36">
        <f>SUMIFS(СВЦЭМ!$H$40:$H$783,СВЦЭМ!$A$40:$A$783,$A326,СВЦЭМ!$B$40:$B$783,J$296)+'СЕТ СН'!$F$15</f>
        <v>0</v>
      </c>
      <c r="K326" s="36">
        <f>SUMIFS(СВЦЭМ!$H$40:$H$783,СВЦЭМ!$A$40:$A$783,$A326,СВЦЭМ!$B$40:$B$783,K$296)+'СЕТ СН'!$F$15</f>
        <v>0</v>
      </c>
      <c r="L326" s="36">
        <f>SUMIFS(СВЦЭМ!$H$40:$H$783,СВЦЭМ!$A$40:$A$783,$A326,СВЦЭМ!$B$40:$B$783,L$296)+'СЕТ СН'!$F$15</f>
        <v>0</v>
      </c>
      <c r="M326" s="36">
        <f>SUMIFS(СВЦЭМ!$H$40:$H$783,СВЦЭМ!$A$40:$A$783,$A326,СВЦЭМ!$B$40:$B$783,M$296)+'СЕТ СН'!$F$15</f>
        <v>0</v>
      </c>
      <c r="N326" s="36">
        <f>SUMIFS(СВЦЭМ!$H$40:$H$783,СВЦЭМ!$A$40:$A$783,$A326,СВЦЭМ!$B$40:$B$783,N$296)+'СЕТ СН'!$F$15</f>
        <v>0</v>
      </c>
      <c r="O326" s="36">
        <f>SUMIFS(СВЦЭМ!$H$40:$H$783,СВЦЭМ!$A$40:$A$783,$A326,СВЦЭМ!$B$40:$B$783,O$296)+'СЕТ СН'!$F$15</f>
        <v>0</v>
      </c>
      <c r="P326" s="36">
        <f>SUMIFS(СВЦЭМ!$H$40:$H$783,СВЦЭМ!$A$40:$A$783,$A326,СВЦЭМ!$B$40:$B$783,P$296)+'СЕТ СН'!$F$15</f>
        <v>0</v>
      </c>
      <c r="Q326" s="36">
        <f>SUMIFS(СВЦЭМ!$H$40:$H$783,СВЦЭМ!$A$40:$A$783,$A326,СВЦЭМ!$B$40:$B$783,Q$296)+'СЕТ СН'!$F$15</f>
        <v>0</v>
      </c>
      <c r="R326" s="36">
        <f>SUMIFS(СВЦЭМ!$H$40:$H$783,СВЦЭМ!$A$40:$A$783,$A326,СВЦЭМ!$B$40:$B$783,R$296)+'СЕТ СН'!$F$15</f>
        <v>0</v>
      </c>
      <c r="S326" s="36">
        <f>SUMIFS(СВЦЭМ!$H$40:$H$783,СВЦЭМ!$A$40:$A$783,$A326,СВЦЭМ!$B$40:$B$783,S$296)+'СЕТ СН'!$F$15</f>
        <v>0</v>
      </c>
      <c r="T326" s="36">
        <f>SUMIFS(СВЦЭМ!$H$40:$H$783,СВЦЭМ!$A$40:$A$783,$A326,СВЦЭМ!$B$40:$B$783,T$296)+'СЕТ СН'!$F$15</f>
        <v>0</v>
      </c>
      <c r="U326" s="36">
        <f>SUMIFS(СВЦЭМ!$H$40:$H$783,СВЦЭМ!$A$40:$A$783,$A326,СВЦЭМ!$B$40:$B$783,U$296)+'СЕТ СН'!$F$15</f>
        <v>0</v>
      </c>
      <c r="V326" s="36">
        <f>SUMIFS(СВЦЭМ!$H$40:$H$783,СВЦЭМ!$A$40:$A$783,$A326,СВЦЭМ!$B$40:$B$783,V$296)+'СЕТ СН'!$F$15</f>
        <v>0</v>
      </c>
      <c r="W326" s="36">
        <f>SUMIFS(СВЦЭМ!$H$40:$H$783,СВЦЭМ!$A$40:$A$783,$A326,СВЦЭМ!$B$40:$B$783,W$296)+'СЕТ СН'!$F$15</f>
        <v>0</v>
      </c>
      <c r="X326" s="36">
        <f>SUMIFS(СВЦЭМ!$H$40:$H$783,СВЦЭМ!$A$40:$A$783,$A326,СВЦЭМ!$B$40:$B$783,X$296)+'СЕТ СН'!$F$15</f>
        <v>0</v>
      </c>
      <c r="Y326" s="36">
        <f>SUMIFS(СВЦЭМ!$H$40:$H$783,СВЦЭМ!$A$40:$A$783,$A326,СВЦЭМ!$B$40:$B$783,Y$296)+'СЕТ СН'!$F$15</f>
        <v>0</v>
      </c>
    </row>
    <row r="327" spans="1:27" ht="15.75" hidden="1" x14ac:dyDescent="0.2">
      <c r="A327" s="35">
        <f t="shared" si="8"/>
        <v>44926</v>
      </c>
      <c r="B327" s="36">
        <f>SUMIFS(СВЦЭМ!$H$40:$H$783,СВЦЭМ!$A$40:$A$783,$A327,СВЦЭМ!$B$40:$B$783,B$296)+'СЕТ СН'!$F$15</f>
        <v>0</v>
      </c>
      <c r="C327" s="36">
        <f>SUMIFS(СВЦЭМ!$H$40:$H$783,СВЦЭМ!$A$40:$A$783,$A327,СВЦЭМ!$B$40:$B$783,C$296)+'СЕТ СН'!$F$15</f>
        <v>0</v>
      </c>
      <c r="D327" s="36">
        <f>SUMIFS(СВЦЭМ!$H$40:$H$783,СВЦЭМ!$A$40:$A$783,$A327,СВЦЭМ!$B$40:$B$783,D$296)+'СЕТ СН'!$F$15</f>
        <v>0</v>
      </c>
      <c r="E327" s="36">
        <f>SUMIFS(СВЦЭМ!$H$40:$H$783,СВЦЭМ!$A$40:$A$783,$A327,СВЦЭМ!$B$40:$B$783,E$296)+'СЕТ СН'!$F$15</f>
        <v>0</v>
      </c>
      <c r="F327" s="36">
        <f>SUMIFS(СВЦЭМ!$H$40:$H$783,СВЦЭМ!$A$40:$A$783,$A327,СВЦЭМ!$B$40:$B$783,F$296)+'СЕТ СН'!$F$15</f>
        <v>0</v>
      </c>
      <c r="G327" s="36">
        <f>SUMIFS(СВЦЭМ!$H$40:$H$783,СВЦЭМ!$A$40:$A$783,$A327,СВЦЭМ!$B$40:$B$783,G$296)+'СЕТ СН'!$F$15</f>
        <v>0</v>
      </c>
      <c r="H327" s="36">
        <f>SUMIFS(СВЦЭМ!$H$40:$H$783,СВЦЭМ!$A$40:$A$783,$A327,СВЦЭМ!$B$40:$B$783,H$296)+'СЕТ СН'!$F$15</f>
        <v>0</v>
      </c>
      <c r="I327" s="36">
        <f>SUMIFS(СВЦЭМ!$H$40:$H$783,СВЦЭМ!$A$40:$A$783,$A327,СВЦЭМ!$B$40:$B$783,I$296)+'СЕТ СН'!$F$15</f>
        <v>0</v>
      </c>
      <c r="J327" s="36">
        <f>SUMIFS(СВЦЭМ!$H$40:$H$783,СВЦЭМ!$A$40:$A$783,$A327,СВЦЭМ!$B$40:$B$783,J$296)+'СЕТ СН'!$F$15</f>
        <v>0</v>
      </c>
      <c r="K327" s="36">
        <f>SUMIFS(СВЦЭМ!$H$40:$H$783,СВЦЭМ!$A$40:$A$783,$A327,СВЦЭМ!$B$40:$B$783,K$296)+'СЕТ СН'!$F$15</f>
        <v>0</v>
      </c>
      <c r="L327" s="36">
        <f>SUMIFS(СВЦЭМ!$H$40:$H$783,СВЦЭМ!$A$40:$A$783,$A327,СВЦЭМ!$B$40:$B$783,L$296)+'СЕТ СН'!$F$15</f>
        <v>0</v>
      </c>
      <c r="M327" s="36">
        <f>SUMIFS(СВЦЭМ!$H$40:$H$783,СВЦЭМ!$A$40:$A$783,$A327,СВЦЭМ!$B$40:$B$783,M$296)+'СЕТ СН'!$F$15</f>
        <v>0</v>
      </c>
      <c r="N327" s="36">
        <f>SUMIFS(СВЦЭМ!$H$40:$H$783,СВЦЭМ!$A$40:$A$783,$A327,СВЦЭМ!$B$40:$B$783,N$296)+'СЕТ СН'!$F$15</f>
        <v>0</v>
      </c>
      <c r="O327" s="36">
        <f>SUMIFS(СВЦЭМ!$H$40:$H$783,СВЦЭМ!$A$40:$A$783,$A327,СВЦЭМ!$B$40:$B$783,O$296)+'СЕТ СН'!$F$15</f>
        <v>0</v>
      </c>
      <c r="P327" s="36">
        <f>SUMIFS(СВЦЭМ!$H$40:$H$783,СВЦЭМ!$A$40:$A$783,$A327,СВЦЭМ!$B$40:$B$783,P$296)+'СЕТ СН'!$F$15</f>
        <v>0</v>
      </c>
      <c r="Q327" s="36">
        <f>SUMIFS(СВЦЭМ!$H$40:$H$783,СВЦЭМ!$A$40:$A$783,$A327,СВЦЭМ!$B$40:$B$783,Q$296)+'СЕТ СН'!$F$15</f>
        <v>0</v>
      </c>
      <c r="R327" s="36">
        <f>SUMIFS(СВЦЭМ!$H$40:$H$783,СВЦЭМ!$A$40:$A$783,$A327,СВЦЭМ!$B$40:$B$783,R$296)+'СЕТ СН'!$F$15</f>
        <v>0</v>
      </c>
      <c r="S327" s="36">
        <f>SUMIFS(СВЦЭМ!$H$40:$H$783,СВЦЭМ!$A$40:$A$783,$A327,СВЦЭМ!$B$40:$B$783,S$296)+'СЕТ СН'!$F$15</f>
        <v>0</v>
      </c>
      <c r="T327" s="36">
        <f>SUMIFS(СВЦЭМ!$H$40:$H$783,СВЦЭМ!$A$40:$A$783,$A327,СВЦЭМ!$B$40:$B$783,T$296)+'СЕТ СН'!$F$15</f>
        <v>0</v>
      </c>
      <c r="U327" s="36">
        <f>SUMIFS(СВЦЭМ!$H$40:$H$783,СВЦЭМ!$A$40:$A$783,$A327,СВЦЭМ!$B$40:$B$783,U$296)+'СЕТ СН'!$F$15</f>
        <v>0</v>
      </c>
      <c r="V327" s="36">
        <f>SUMIFS(СВЦЭМ!$H$40:$H$783,СВЦЭМ!$A$40:$A$783,$A327,СВЦЭМ!$B$40:$B$783,V$296)+'СЕТ СН'!$F$15</f>
        <v>0</v>
      </c>
      <c r="W327" s="36">
        <f>SUMIFS(СВЦЭМ!$H$40:$H$783,СВЦЭМ!$A$40:$A$783,$A327,СВЦЭМ!$B$40:$B$783,W$296)+'СЕТ СН'!$F$15</f>
        <v>0</v>
      </c>
      <c r="X327" s="36">
        <f>SUMIFS(СВЦЭМ!$H$40:$H$783,СВЦЭМ!$A$40:$A$783,$A327,СВЦЭМ!$B$40:$B$783,X$296)+'СЕТ СН'!$F$15</f>
        <v>0</v>
      </c>
      <c r="Y327" s="36">
        <f>SUMIFS(СВЦЭМ!$H$40:$H$783,СВЦЭМ!$A$40:$A$783,$A327,СВЦЭМ!$B$40:$B$783,Y$296)+'СЕТ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7" t="s">
        <v>7</v>
      </c>
      <c r="B330" s="130" t="s">
        <v>118</v>
      </c>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ht="12.75" hidden="1" customHeight="1" x14ac:dyDescent="0.2">
      <c r="A331" s="128"/>
      <c r="B331" s="133"/>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5"/>
    </row>
    <row r="332" spans="1:27" s="46" customFormat="1" ht="12.75" hidden="1" customHeight="1" x14ac:dyDescent="0.2">
      <c r="A332" s="12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01.12.2022</v>
      </c>
      <c r="B333" s="36">
        <f>SUMIFS(СВЦЭМ!$I$40:$I$783,СВЦЭМ!$A$40:$A$783,$A333,СВЦЭМ!$B$40:$B$783,B$332)+'СЕТ СН'!$F$16</f>
        <v>0</v>
      </c>
      <c r="C333" s="36">
        <f>SUMIFS(СВЦЭМ!$I$40:$I$783,СВЦЭМ!$A$40:$A$783,$A333,СВЦЭМ!$B$40:$B$783,C$332)+'СЕТ СН'!$F$16</f>
        <v>0</v>
      </c>
      <c r="D333" s="36">
        <f>SUMIFS(СВЦЭМ!$I$40:$I$783,СВЦЭМ!$A$40:$A$783,$A333,СВЦЭМ!$B$40:$B$783,D$332)+'СЕТ СН'!$F$16</f>
        <v>0</v>
      </c>
      <c r="E333" s="36">
        <f>SUMIFS(СВЦЭМ!$I$40:$I$783,СВЦЭМ!$A$40:$A$783,$A333,СВЦЭМ!$B$40:$B$783,E$332)+'СЕТ СН'!$F$16</f>
        <v>0</v>
      </c>
      <c r="F333" s="36">
        <f>SUMIFS(СВЦЭМ!$I$40:$I$783,СВЦЭМ!$A$40:$A$783,$A333,СВЦЭМ!$B$40:$B$783,F$332)+'СЕТ СН'!$F$16</f>
        <v>0</v>
      </c>
      <c r="G333" s="36">
        <f>SUMIFS(СВЦЭМ!$I$40:$I$783,СВЦЭМ!$A$40:$A$783,$A333,СВЦЭМ!$B$40:$B$783,G$332)+'СЕТ СН'!$F$16</f>
        <v>0</v>
      </c>
      <c r="H333" s="36">
        <f>SUMIFS(СВЦЭМ!$I$40:$I$783,СВЦЭМ!$A$40:$A$783,$A333,СВЦЭМ!$B$40:$B$783,H$332)+'СЕТ СН'!$F$16</f>
        <v>0</v>
      </c>
      <c r="I333" s="36">
        <f>SUMIFS(СВЦЭМ!$I$40:$I$783,СВЦЭМ!$A$40:$A$783,$A333,СВЦЭМ!$B$40:$B$783,I$332)+'СЕТ СН'!$F$16</f>
        <v>0</v>
      </c>
      <c r="J333" s="36">
        <f>SUMIFS(СВЦЭМ!$I$40:$I$783,СВЦЭМ!$A$40:$A$783,$A333,СВЦЭМ!$B$40:$B$783,J$332)+'СЕТ СН'!$F$16</f>
        <v>0</v>
      </c>
      <c r="K333" s="36">
        <f>SUMIFS(СВЦЭМ!$I$40:$I$783,СВЦЭМ!$A$40:$A$783,$A333,СВЦЭМ!$B$40:$B$783,K$332)+'СЕТ СН'!$F$16</f>
        <v>0</v>
      </c>
      <c r="L333" s="36">
        <f>SUMIFS(СВЦЭМ!$I$40:$I$783,СВЦЭМ!$A$40:$A$783,$A333,СВЦЭМ!$B$40:$B$783,L$332)+'СЕТ СН'!$F$16</f>
        <v>0</v>
      </c>
      <c r="M333" s="36">
        <f>SUMIFS(СВЦЭМ!$I$40:$I$783,СВЦЭМ!$A$40:$A$783,$A333,СВЦЭМ!$B$40:$B$783,M$332)+'СЕТ СН'!$F$16</f>
        <v>0</v>
      </c>
      <c r="N333" s="36">
        <f>SUMIFS(СВЦЭМ!$I$40:$I$783,СВЦЭМ!$A$40:$A$783,$A333,СВЦЭМ!$B$40:$B$783,N$332)+'СЕТ СН'!$F$16</f>
        <v>0</v>
      </c>
      <c r="O333" s="36">
        <f>SUMIFS(СВЦЭМ!$I$40:$I$783,СВЦЭМ!$A$40:$A$783,$A333,СВЦЭМ!$B$40:$B$783,O$332)+'СЕТ СН'!$F$16</f>
        <v>0</v>
      </c>
      <c r="P333" s="36">
        <f>SUMIFS(СВЦЭМ!$I$40:$I$783,СВЦЭМ!$A$40:$A$783,$A333,СВЦЭМ!$B$40:$B$783,P$332)+'СЕТ СН'!$F$16</f>
        <v>0</v>
      </c>
      <c r="Q333" s="36">
        <f>SUMIFS(СВЦЭМ!$I$40:$I$783,СВЦЭМ!$A$40:$A$783,$A333,СВЦЭМ!$B$40:$B$783,Q$332)+'СЕТ СН'!$F$16</f>
        <v>0</v>
      </c>
      <c r="R333" s="36">
        <f>SUMIFS(СВЦЭМ!$I$40:$I$783,СВЦЭМ!$A$40:$A$783,$A333,СВЦЭМ!$B$40:$B$783,R$332)+'СЕТ СН'!$F$16</f>
        <v>0</v>
      </c>
      <c r="S333" s="36">
        <f>SUMIFS(СВЦЭМ!$I$40:$I$783,СВЦЭМ!$A$40:$A$783,$A333,СВЦЭМ!$B$40:$B$783,S$332)+'СЕТ СН'!$F$16</f>
        <v>0</v>
      </c>
      <c r="T333" s="36">
        <f>SUMIFS(СВЦЭМ!$I$40:$I$783,СВЦЭМ!$A$40:$A$783,$A333,СВЦЭМ!$B$40:$B$783,T$332)+'СЕТ СН'!$F$16</f>
        <v>0</v>
      </c>
      <c r="U333" s="36">
        <f>SUMIFS(СВЦЭМ!$I$40:$I$783,СВЦЭМ!$A$40:$A$783,$A333,СВЦЭМ!$B$40:$B$783,U$332)+'СЕТ СН'!$F$16</f>
        <v>0</v>
      </c>
      <c r="V333" s="36">
        <f>SUMIFS(СВЦЭМ!$I$40:$I$783,СВЦЭМ!$A$40:$A$783,$A333,СВЦЭМ!$B$40:$B$783,V$332)+'СЕТ СН'!$F$16</f>
        <v>0</v>
      </c>
      <c r="W333" s="36">
        <f>SUMIFS(СВЦЭМ!$I$40:$I$783,СВЦЭМ!$A$40:$A$783,$A333,СВЦЭМ!$B$40:$B$783,W$332)+'СЕТ СН'!$F$16</f>
        <v>0</v>
      </c>
      <c r="X333" s="36">
        <f>SUMIFS(СВЦЭМ!$I$40:$I$783,СВЦЭМ!$A$40:$A$783,$A333,СВЦЭМ!$B$40:$B$783,X$332)+'СЕТ СН'!$F$16</f>
        <v>0</v>
      </c>
      <c r="Y333" s="36">
        <f>SUMIFS(СВЦЭМ!$I$40:$I$783,СВЦЭМ!$A$40:$A$783,$A333,СВЦЭМ!$B$40:$B$783,Y$332)+'СЕТ СН'!$F$16</f>
        <v>0</v>
      </c>
      <c r="AA333" s="45"/>
    </row>
    <row r="334" spans="1:27" ht="15.75" hidden="1" x14ac:dyDescent="0.2">
      <c r="A334" s="35">
        <f>A333+1</f>
        <v>44897</v>
      </c>
      <c r="B334" s="36">
        <f>SUMIFS(СВЦЭМ!$I$40:$I$783,СВЦЭМ!$A$40:$A$783,$A334,СВЦЭМ!$B$40:$B$783,B$332)+'СЕТ СН'!$F$16</f>
        <v>0</v>
      </c>
      <c r="C334" s="36">
        <f>SUMIFS(СВЦЭМ!$I$40:$I$783,СВЦЭМ!$A$40:$A$783,$A334,СВЦЭМ!$B$40:$B$783,C$332)+'СЕТ СН'!$F$16</f>
        <v>0</v>
      </c>
      <c r="D334" s="36">
        <f>SUMIFS(СВЦЭМ!$I$40:$I$783,СВЦЭМ!$A$40:$A$783,$A334,СВЦЭМ!$B$40:$B$783,D$332)+'СЕТ СН'!$F$16</f>
        <v>0</v>
      </c>
      <c r="E334" s="36">
        <f>SUMIFS(СВЦЭМ!$I$40:$I$783,СВЦЭМ!$A$40:$A$783,$A334,СВЦЭМ!$B$40:$B$783,E$332)+'СЕТ СН'!$F$16</f>
        <v>0</v>
      </c>
      <c r="F334" s="36">
        <f>SUMIFS(СВЦЭМ!$I$40:$I$783,СВЦЭМ!$A$40:$A$783,$A334,СВЦЭМ!$B$40:$B$783,F$332)+'СЕТ СН'!$F$16</f>
        <v>0</v>
      </c>
      <c r="G334" s="36">
        <f>SUMIFS(СВЦЭМ!$I$40:$I$783,СВЦЭМ!$A$40:$A$783,$A334,СВЦЭМ!$B$40:$B$783,G$332)+'СЕТ СН'!$F$16</f>
        <v>0</v>
      </c>
      <c r="H334" s="36">
        <f>SUMIFS(СВЦЭМ!$I$40:$I$783,СВЦЭМ!$A$40:$A$783,$A334,СВЦЭМ!$B$40:$B$783,H$332)+'СЕТ СН'!$F$16</f>
        <v>0</v>
      </c>
      <c r="I334" s="36">
        <f>SUMIFS(СВЦЭМ!$I$40:$I$783,СВЦЭМ!$A$40:$A$783,$A334,СВЦЭМ!$B$40:$B$783,I$332)+'СЕТ СН'!$F$16</f>
        <v>0</v>
      </c>
      <c r="J334" s="36">
        <f>SUMIFS(СВЦЭМ!$I$40:$I$783,СВЦЭМ!$A$40:$A$783,$A334,СВЦЭМ!$B$40:$B$783,J$332)+'СЕТ СН'!$F$16</f>
        <v>0</v>
      </c>
      <c r="K334" s="36">
        <f>SUMIFS(СВЦЭМ!$I$40:$I$783,СВЦЭМ!$A$40:$A$783,$A334,СВЦЭМ!$B$40:$B$783,K$332)+'СЕТ СН'!$F$16</f>
        <v>0</v>
      </c>
      <c r="L334" s="36">
        <f>SUMIFS(СВЦЭМ!$I$40:$I$783,СВЦЭМ!$A$40:$A$783,$A334,СВЦЭМ!$B$40:$B$783,L$332)+'СЕТ СН'!$F$16</f>
        <v>0</v>
      </c>
      <c r="M334" s="36">
        <f>SUMIFS(СВЦЭМ!$I$40:$I$783,СВЦЭМ!$A$40:$A$783,$A334,СВЦЭМ!$B$40:$B$783,M$332)+'СЕТ СН'!$F$16</f>
        <v>0</v>
      </c>
      <c r="N334" s="36">
        <f>SUMIFS(СВЦЭМ!$I$40:$I$783,СВЦЭМ!$A$40:$A$783,$A334,СВЦЭМ!$B$40:$B$783,N$332)+'СЕТ СН'!$F$16</f>
        <v>0</v>
      </c>
      <c r="O334" s="36">
        <f>SUMIFS(СВЦЭМ!$I$40:$I$783,СВЦЭМ!$A$40:$A$783,$A334,СВЦЭМ!$B$40:$B$783,O$332)+'СЕТ СН'!$F$16</f>
        <v>0</v>
      </c>
      <c r="P334" s="36">
        <f>SUMIFS(СВЦЭМ!$I$40:$I$783,СВЦЭМ!$A$40:$A$783,$A334,СВЦЭМ!$B$40:$B$783,P$332)+'СЕТ СН'!$F$16</f>
        <v>0</v>
      </c>
      <c r="Q334" s="36">
        <f>SUMIFS(СВЦЭМ!$I$40:$I$783,СВЦЭМ!$A$40:$A$783,$A334,СВЦЭМ!$B$40:$B$783,Q$332)+'СЕТ СН'!$F$16</f>
        <v>0</v>
      </c>
      <c r="R334" s="36">
        <f>SUMIFS(СВЦЭМ!$I$40:$I$783,СВЦЭМ!$A$40:$A$783,$A334,СВЦЭМ!$B$40:$B$783,R$332)+'СЕТ СН'!$F$16</f>
        <v>0</v>
      </c>
      <c r="S334" s="36">
        <f>SUMIFS(СВЦЭМ!$I$40:$I$783,СВЦЭМ!$A$40:$A$783,$A334,СВЦЭМ!$B$40:$B$783,S$332)+'СЕТ СН'!$F$16</f>
        <v>0</v>
      </c>
      <c r="T334" s="36">
        <f>SUMIFS(СВЦЭМ!$I$40:$I$783,СВЦЭМ!$A$40:$A$783,$A334,СВЦЭМ!$B$40:$B$783,T$332)+'СЕТ СН'!$F$16</f>
        <v>0</v>
      </c>
      <c r="U334" s="36">
        <f>SUMIFS(СВЦЭМ!$I$40:$I$783,СВЦЭМ!$A$40:$A$783,$A334,СВЦЭМ!$B$40:$B$783,U$332)+'СЕТ СН'!$F$16</f>
        <v>0</v>
      </c>
      <c r="V334" s="36">
        <f>SUMIFS(СВЦЭМ!$I$40:$I$783,СВЦЭМ!$A$40:$A$783,$A334,СВЦЭМ!$B$40:$B$783,V$332)+'СЕТ СН'!$F$16</f>
        <v>0</v>
      </c>
      <c r="W334" s="36">
        <f>SUMIFS(СВЦЭМ!$I$40:$I$783,СВЦЭМ!$A$40:$A$783,$A334,СВЦЭМ!$B$40:$B$783,W$332)+'СЕТ СН'!$F$16</f>
        <v>0</v>
      </c>
      <c r="X334" s="36">
        <f>SUMIFS(СВЦЭМ!$I$40:$I$783,СВЦЭМ!$A$40:$A$783,$A334,СВЦЭМ!$B$40:$B$783,X$332)+'СЕТ СН'!$F$16</f>
        <v>0</v>
      </c>
      <c r="Y334" s="36">
        <f>SUMIFS(СВЦЭМ!$I$40:$I$783,СВЦЭМ!$A$40:$A$783,$A334,СВЦЭМ!$B$40:$B$783,Y$332)+'СЕТ СН'!$F$16</f>
        <v>0</v>
      </c>
    </row>
    <row r="335" spans="1:27" ht="15.75" hidden="1" x14ac:dyDescent="0.2">
      <c r="A335" s="35">
        <f t="shared" ref="A335:A363" si="9">A334+1</f>
        <v>44898</v>
      </c>
      <c r="B335" s="36">
        <f>SUMIFS(СВЦЭМ!$I$40:$I$783,СВЦЭМ!$A$40:$A$783,$A335,СВЦЭМ!$B$40:$B$783,B$332)+'СЕТ СН'!$F$16</f>
        <v>0</v>
      </c>
      <c r="C335" s="36">
        <f>SUMIFS(СВЦЭМ!$I$40:$I$783,СВЦЭМ!$A$40:$A$783,$A335,СВЦЭМ!$B$40:$B$783,C$332)+'СЕТ СН'!$F$16</f>
        <v>0</v>
      </c>
      <c r="D335" s="36">
        <f>SUMIFS(СВЦЭМ!$I$40:$I$783,СВЦЭМ!$A$40:$A$783,$A335,СВЦЭМ!$B$40:$B$783,D$332)+'СЕТ СН'!$F$16</f>
        <v>0</v>
      </c>
      <c r="E335" s="36">
        <f>SUMIFS(СВЦЭМ!$I$40:$I$783,СВЦЭМ!$A$40:$A$783,$A335,СВЦЭМ!$B$40:$B$783,E$332)+'СЕТ СН'!$F$16</f>
        <v>0</v>
      </c>
      <c r="F335" s="36">
        <f>SUMIFS(СВЦЭМ!$I$40:$I$783,СВЦЭМ!$A$40:$A$783,$A335,СВЦЭМ!$B$40:$B$783,F$332)+'СЕТ СН'!$F$16</f>
        <v>0</v>
      </c>
      <c r="G335" s="36">
        <f>SUMIFS(СВЦЭМ!$I$40:$I$783,СВЦЭМ!$A$40:$A$783,$A335,СВЦЭМ!$B$40:$B$783,G$332)+'СЕТ СН'!$F$16</f>
        <v>0</v>
      </c>
      <c r="H335" s="36">
        <f>SUMIFS(СВЦЭМ!$I$40:$I$783,СВЦЭМ!$A$40:$A$783,$A335,СВЦЭМ!$B$40:$B$783,H$332)+'СЕТ СН'!$F$16</f>
        <v>0</v>
      </c>
      <c r="I335" s="36">
        <f>SUMIFS(СВЦЭМ!$I$40:$I$783,СВЦЭМ!$A$40:$A$783,$A335,СВЦЭМ!$B$40:$B$783,I$332)+'СЕТ СН'!$F$16</f>
        <v>0</v>
      </c>
      <c r="J335" s="36">
        <f>SUMIFS(СВЦЭМ!$I$40:$I$783,СВЦЭМ!$A$40:$A$783,$A335,СВЦЭМ!$B$40:$B$783,J$332)+'СЕТ СН'!$F$16</f>
        <v>0</v>
      </c>
      <c r="K335" s="36">
        <f>SUMIFS(СВЦЭМ!$I$40:$I$783,СВЦЭМ!$A$40:$A$783,$A335,СВЦЭМ!$B$40:$B$783,K$332)+'СЕТ СН'!$F$16</f>
        <v>0</v>
      </c>
      <c r="L335" s="36">
        <f>SUMIFS(СВЦЭМ!$I$40:$I$783,СВЦЭМ!$A$40:$A$783,$A335,СВЦЭМ!$B$40:$B$783,L$332)+'СЕТ СН'!$F$16</f>
        <v>0</v>
      </c>
      <c r="M335" s="36">
        <f>SUMIFS(СВЦЭМ!$I$40:$I$783,СВЦЭМ!$A$40:$A$783,$A335,СВЦЭМ!$B$40:$B$783,M$332)+'СЕТ СН'!$F$16</f>
        <v>0</v>
      </c>
      <c r="N335" s="36">
        <f>SUMIFS(СВЦЭМ!$I$40:$I$783,СВЦЭМ!$A$40:$A$783,$A335,СВЦЭМ!$B$40:$B$783,N$332)+'СЕТ СН'!$F$16</f>
        <v>0</v>
      </c>
      <c r="O335" s="36">
        <f>SUMIFS(СВЦЭМ!$I$40:$I$783,СВЦЭМ!$A$40:$A$783,$A335,СВЦЭМ!$B$40:$B$783,O$332)+'СЕТ СН'!$F$16</f>
        <v>0</v>
      </c>
      <c r="P335" s="36">
        <f>SUMIFS(СВЦЭМ!$I$40:$I$783,СВЦЭМ!$A$40:$A$783,$A335,СВЦЭМ!$B$40:$B$783,P$332)+'СЕТ СН'!$F$16</f>
        <v>0</v>
      </c>
      <c r="Q335" s="36">
        <f>SUMIFS(СВЦЭМ!$I$40:$I$783,СВЦЭМ!$A$40:$A$783,$A335,СВЦЭМ!$B$40:$B$783,Q$332)+'СЕТ СН'!$F$16</f>
        <v>0</v>
      </c>
      <c r="R335" s="36">
        <f>SUMIFS(СВЦЭМ!$I$40:$I$783,СВЦЭМ!$A$40:$A$783,$A335,СВЦЭМ!$B$40:$B$783,R$332)+'СЕТ СН'!$F$16</f>
        <v>0</v>
      </c>
      <c r="S335" s="36">
        <f>SUMIFS(СВЦЭМ!$I$40:$I$783,СВЦЭМ!$A$40:$A$783,$A335,СВЦЭМ!$B$40:$B$783,S$332)+'СЕТ СН'!$F$16</f>
        <v>0</v>
      </c>
      <c r="T335" s="36">
        <f>SUMIFS(СВЦЭМ!$I$40:$I$783,СВЦЭМ!$A$40:$A$783,$A335,СВЦЭМ!$B$40:$B$783,T$332)+'СЕТ СН'!$F$16</f>
        <v>0</v>
      </c>
      <c r="U335" s="36">
        <f>SUMIFS(СВЦЭМ!$I$40:$I$783,СВЦЭМ!$A$40:$A$783,$A335,СВЦЭМ!$B$40:$B$783,U$332)+'СЕТ СН'!$F$16</f>
        <v>0</v>
      </c>
      <c r="V335" s="36">
        <f>SUMIFS(СВЦЭМ!$I$40:$I$783,СВЦЭМ!$A$40:$A$783,$A335,СВЦЭМ!$B$40:$B$783,V$332)+'СЕТ СН'!$F$16</f>
        <v>0</v>
      </c>
      <c r="W335" s="36">
        <f>SUMIFS(СВЦЭМ!$I$40:$I$783,СВЦЭМ!$A$40:$A$783,$A335,СВЦЭМ!$B$40:$B$783,W$332)+'СЕТ СН'!$F$16</f>
        <v>0</v>
      </c>
      <c r="X335" s="36">
        <f>SUMIFS(СВЦЭМ!$I$40:$I$783,СВЦЭМ!$A$40:$A$783,$A335,СВЦЭМ!$B$40:$B$783,X$332)+'СЕТ СН'!$F$16</f>
        <v>0</v>
      </c>
      <c r="Y335" s="36">
        <f>SUMIFS(СВЦЭМ!$I$40:$I$783,СВЦЭМ!$A$40:$A$783,$A335,СВЦЭМ!$B$40:$B$783,Y$332)+'СЕТ СН'!$F$16</f>
        <v>0</v>
      </c>
    </row>
    <row r="336" spans="1:27" ht="15.75" hidden="1" x14ac:dyDescent="0.2">
      <c r="A336" s="35">
        <f t="shared" si="9"/>
        <v>44899</v>
      </c>
      <c r="B336" s="36">
        <f>SUMIFS(СВЦЭМ!$I$40:$I$783,СВЦЭМ!$A$40:$A$783,$A336,СВЦЭМ!$B$40:$B$783,B$332)+'СЕТ СН'!$F$16</f>
        <v>0</v>
      </c>
      <c r="C336" s="36">
        <f>SUMIFS(СВЦЭМ!$I$40:$I$783,СВЦЭМ!$A$40:$A$783,$A336,СВЦЭМ!$B$40:$B$783,C$332)+'СЕТ СН'!$F$16</f>
        <v>0</v>
      </c>
      <c r="D336" s="36">
        <f>SUMIFS(СВЦЭМ!$I$40:$I$783,СВЦЭМ!$A$40:$A$783,$A336,СВЦЭМ!$B$40:$B$783,D$332)+'СЕТ СН'!$F$16</f>
        <v>0</v>
      </c>
      <c r="E336" s="36">
        <f>SUMIFS(СВЦЭМ!$I$40:$I$783,СВЦЭМ!$A$40:$A$783,$A336,СВЦЭМ!$B$40:$B$783,E$332)+'СЕТ СН'!$F$16</f>
        <v>0</v>
      </c>
      <c r="F336" s="36">
        <f>SUMIFS(СВЦЭМ!$I$40:$I$783,СВЦЭМ!$A$40:$A$783,$A336,СВЦЭМ!$B$40:$B$783,F$332)+'СЕТ СН'!$F$16</f>
        <v>0</v>
      </c>
      <c r="G336" s="36">
        <f>SUMIFS(СВЦЭМ!$I$40:$I$783,СВЦЭМ!$A$40:$A$783,$A336,СВЦЭМ!$B$40:$B$783,G$332)+'СЕТ СН'!$F$16</f>
        <v>0</v>
      </c>
      <c r="H336" s="36">
        <f>SUMIFS(СВЦЭМ!$I$40:$I$783,СВЦЭМ!$A$40:$A$783,$A336,СВЦЭМ!$B$40:$B$783,H$332)+'СЕТ СН'!$F$16</f>
        <v>0</v>
      </c>
      <c r="I336" s="36">
        <f>SUMIFS(СВЦЭМ!$I$40:$I$783,СВЦЭМ!$A$40:$A$783,$A336,СВЦЭМ!$B$40:$B$783,I$332)+'СЕТ СН'!$F$16</f>
        <v>0</v>
      </c>
      <c r="J336" s="36">
        <f>SUMIFS(СВЦЭМ!$I$40:$I$783,СВЦЭМ!$A$40:$A$783,$A336,СВЦЭМ!$B$40:$B$783,J$332)+'СЕТ СН'!$F$16</f>
        <v>0</v>
      </c>
      <c r="K336" s="36">
        <f>SUMIFS(СВЦЭМ!$I$40:$I$783,СВЦЭМ!$A$40:$A$783,$A336,СВЦЭМ!$B$40:$B$783,K$332)+'СЕТ СН'!$F$16</f>
        <v>0</v>
      </c>
      <c r="L336" s="36">
        <f>SUMIFS(СВЦЭМ!$I$40:$I$783,СВЦЭМ!$A$40:$A$783,$A336,СВЦЭМ!$B$40:$B$783,L$332)+'СЕТ СН'!$F$16</f>
        <v>0</v>
      </c>
      <c r="M336" s="36">
        <f>SUMIFS(СВЦЭМ!$I$40:$I$783,СВЦЭМ!$A$40:$A$783,$A336,СВЦЭМ!$B$40:$B$783,M$332)+'СЕТ СН'!$F$16</f>
        <v>0</v>
      </c>
      <c r="N336" s="36">
        <f>SUMIFS(СВЦЭМ!$I$40:$I$783,СВЦЭМ!$A$40:$A$783,$A336,СВЦЭМ!$B$40:$B$783,N$332)+'СЕТ СН'!$F$16</f>
        <v>0</v>
      </c>
      <c r="O336" s="36">
        <f>SUMIFS(СВЦЭМ!$I$40:$I$783,СВЦЭМ!$A$40:$A$783,$A336,СВЦЭМ!$B$40:$B$783,O$332)+'СЕТ СН'!$F$16</f>
        <v>0</v>
      </c>
      <c r="P336" s="36">
        <f>SUMIFS(СВЦЭМ!$I$40:$I$783,СВЦЭМ!$A$40:$A$783,$A336,СВЦЭМ!$B$40:$B$783,P$332)+'СЕТ СН'!$F$16</f>
        <v>0</v>
      </c>
      <c r="Q336" s="36">
        <f>SUMIFS(СВЦЭМ!$I$40:$I$783,СВЦЭМ!$A$40:$A$783,$A336,СВЦЭМ!$B$40:$B$783,Q$332)+'СЕТ СН'!$F$16</f>
        <v>0</v>
      </c>
      <c r="R336" s="36">
        <f>SUMIFS(СВЦЭМ!$I$40:$I$783,СВЦЭМ!$A$40:$A$783,$A336,СВЦЭМ!$B$40:$B$783,R$332)+'СЕТ СН'!$F$16</f>
        <v>0</v>
      </c>
      <c r="S336" s="36">
        <f>SUMIFS(СВЦЭМ!$I$40:$I$783,СВЦЭМ!$A$40:$A$783,$A336,СВЦЭМ!$B$40:$B$783,S$332)+'СЕТ СН'!$F$16</f>
        <v>0</v>
      </c>
      <c r="T336" s="36">
        <f>SUMIFS(СВЦЭМ!$I$40:$I$783,СВЦЭМ!$A$40:$A$783,$A336,СВЦЭМ!$B$40:$B$783,T$332)+'СЕТ СН'!$F$16</f>
        <v>0</v>
      </c>
      <c r="U336" s="36">
        <f>SUMIFS(СВЦЭМ!$I$40:$I$783,СВЦЭМ!$A$40:$A$783,$A336,СВЦЭМ!$B$40:$B$783,U$332)+'СЕТ СН'!$F$16</f>
        <v>0</v>
      </c>
      <c r="V336" s="36">
        <f>SUMIFS(СВЦЭМ!$I$40:$I$783,СВЦЭМ!$A$40:$A$783,$A336,СВЦЭМ!$B$40:$B$783,V$332)+'СЕТ СН'!$F$16</f>
        <v>0</v>
      </c>
      <c r="W336" s="36">
        <f>SUMIFS(СВЦЭМ!$I$40:$I$783,СВЦЭМ!$A$40:$A$783,$A336,СВЦЭМ!$B$40:$B$783,W$332)+'СЕТ СН'!$F$16</f>
        <v>0</v>
      </c>
      <c r="X336" s="36">
        <f>SUMIFS(СВЦЭМ!$I$40:$I$783,СВЦЭМ!$A$40:$A$783,$A336,СВЦЭМ!$B$40:$B$783,X$332)+'СЕТ СН'!$F$16</f>
        <v>0</v>
      </c>
      <c r="Y336" s="36">
        <f>SUMIFS(СВЦЭМ!$I$40:$I$783,СВЦЭМ!$A$40:$A$783,$A336,СВЦЭМ!$B$40:$B$783,Y$332)+'СЕТ СН'!$F$16</f>
        <v>0</v>
      </c>
    </row>
    <row r="337" spans="1:25" ht="15.75" hidden="1" x14ac:dyDescent="0.2">
      <c r="A337" s="35">
        <f t="shared" si="9"/>
        <v>44900</v>
      </c>
      <c r="B337" s="36">
        <f>SUMIFS(СВЦЭМ!$I$40:$I$783,СВЦЭМ!$A$40:$A$783,$A337,СВЦЭМ!$B$40:$B$783,B$332)+'СЕТ СН'!$F$16</f>
        <v>0</v>
      </c>
      <c r="C337" s="36">
        <f>SUMIFS(СВЦЭМ!$I$40:$I$783,СВЦЭМ!$A$40:$A$783,$A337,СВЦЭМ!$B$40:$B$783,C$332)+'СЕТ СН'!$F$16</f>
        <v>0</v>
      </c>
      <c r="D337" s="36">
        <f>SUMIFS(СВЦЭМ!$I$40:$I$783,СВЦЭМ!$A$40:$A$783,$A337,СВЦЭМ!$B$40:$B$783,D$332)+'СЕТ СН'!$F$16</f>
        <v>0</v>
      </c>
      <c r="E337" s="36">
        <f>SUMIFS(СВЦЭМ!$I$40:$I$783,СВЦЭМ!$A$40:$A$783,$A337,СВЦЭМ!$B$40:$B$783,E$332)+'СЕТ СН'!$F$16</f>
        <v>0</v>
      </c>
      <c r="F337" s="36">
        <f>SUMIFS(СВЦЭМ!$I$40:$I$783,СВЦЭМ!$A$40:$A$783,$A337,СВЦЭМ!$B$40:$B$783,F$332)+'СЕТ СН'!$F$16</f>
        <v>0</v>
      </c>
      <c r="G337" s="36">
        <f>SUMIFS(СВЦЭМ!$I$40:$I$783,СВЦЭМ!$A$40:$A$783,$A337,СВЦЭМ!$B$40:$B$783,G$332)+'СЕТ СН'!$F$16</f>
        <v>0</v>
      </c>
      <c r="H337" s="36">
        <f>SUMIFS(СВЦЭМ!$I$40:$I$783,СВЦЭМ!$A$40:$A$783,$A337,СВЦЭМ!$B$40:$B$783,H$332)+'СЕТ СН'!$F$16</f>
        <v>0</v>
      </c>
      <c r="I337" s="36">
        <f>SUMIFS(СВЦЭМ!$I$40:$I$783,СВЦЭМ!$A$40:$A$783,$A337,СВЦЭМ!$B$40:$B$783,I$332)+'СЕТ СН'!$F$16</f>
        <v>0</v>
      </c>
      <c r="J337" s="36">
        <f>SUMIFS(СВЦЭМ!$I$40:$I$783,СВЦЭМ!$A$40:$A$783,$A337,СВЦЭМ!$B$40:$B$783,J$332)+'СЕТ СН'!$F$16</f>
        <v>0</v>
      </c>
      <c r="K337" s="36">
        <f>SUMIFS(СВЦЭМ!$I$40:$I$783,СВЦЭМ!$A$40:$A$783,$A337,СВЦЭМ!$B$40:$B$783,K$332)+'СЕТ СН'!$F$16</f>
        <v>0</v>
      </c>
      <c r="L337" s="36">
        <f>SUMIFS(СВЦЭМ!$I$40:$I$783,СВЦЭМ!$A$40:$A$783,$A337,СВЦЭМ!$B$40:$B$783,L$332)+'СЕТ СН'!$F$16</f>
        <v>0</v>
      </c>
      <c r="M337" s="36">
        <f>SUMIFS(СВЦЭМ!$I$40:$I$783,СВЦЭМ!$A$40:$A$783,$A337,СВЦЭМ!$B$40:$B$783,M$332)+'СЕТ СН'!$F$16</f>
        <v>0</v>
      </c>
      <c r="N337" s="36">
        <f>SUMIFS(СВЦЭМ!$I$40:$I$783,СВЦЭМ!$A$40:$A$783,$A337,СВЦЭМ!$B$40:$B$783,N$332)+'СЕТ СН'!$F$16</f>
        <v>0</v>
      </c>
      <c r="O337" s="36">
        <f>SUMIFS(СВЦЭМ!$I$40:$I$783,СВЦЭМ!$A$40:$A$783,$A337,СВЦЭМ!$B$40:$B$783,O$332)+'СЕТ СН'!$F$16</f>
        <v>0</v>
      </c>
      <c r="P337" s="36">
        <f>SUMIFS(СВЦЭМ!$I$40:$I$783,СВЦЭМ!$A$40:$A$783,$A337,СВЦЭМ!$B$40:$B$783,P$332)+'СЕТ СН'!$F$16</f>
        <v>0</v>
      </c>
      <c r="Q337" s="36">
        <f>SUMIFS(СВЦЭМ!$I$40:$I$783,СВЦЭМ!$A$40:$A$783,$A337,СВЦЭМ!$B$40:$B$783,Q$332)+'СЕТ СН'!$F$16</f>
        <v>0</v>
      </c>
      <c r="R337" s="36">
        <f>SUMIFS(СВЦЭМ!$I$40:$I$783,СВЦЭМ!$A$40:$A$783,$A337,СВЦЭМ!$B$40:$B$783,R$332)+'СЕТ СН'!$F$16</f>
        <v>0</v>
      </c>
      <c r="S337" s="36">
        <f>SUMIFS(СВЦЭМ!$I$40:$I$783,СВЦЭМ!$A$40:$A$783,$A337,СВЦЭМ!$B$40:$B$783,S$332)+'СЕТ СН'!$F$16</f>
        <v>0</v>
      </c>
      <c r="T337" s="36">
        <f>SUMIFS(СВЦЭМ!$I$40:$I$783,СВЦЭМ!$A$40:$A$783,$A337,СВЦЭМ!$B$40:$B$783,T$332)+'СЕТ СН'!$F$16</f>
        <v>0</v>
      </c>
      <c r="U337" s="36">
        <f>SUMIFS(СВЦЭМ!$I$40:$I$783,СВЦЭМ!$A$40:$A$783,$A337,СВЦЭМ!$B$40:$B$783,U$332)+'СЕТ СН'!$F$16</f>
        <v>0</v>
      </c>
      <c r="V337" s="36">
        <f>SUMIFS(СВЦЭМ!$I$40:$I$783,СВЦЭМ!$A$40:$A$783,$A337,СВЦЭМ!$B$40:$B$783,V$332)+'СЕТ СН'!$F$16</f>
        <v>0</v>
      </c>
      <c r="W337" s="36">
        <f>SUMIFS(СВЦЭМ!$I$40:$I$783,СВЦЭМ!$A$40:$A$783,$A337,СВЦЭМ!$B$40:$B$783,W$332)+'СЕТ СН'!$F$16</f>
        <v>0</v>
      </c>
      <c r="X337" s="36">
        <f>SUMIFS(СВЦЭМ!$I$40:$I$783,СВЦЭМ!$A$40:$A$783,$A337,СВЦЭМ!$B$40:$B$783,X$332)+'СЕТ СН'!$F$16</f>
        <v>0</v>
      </c>
      <c r="Y337" s="36">
        <f>SUMIFS(СВЦЭМ!$I$40:$I$783,СВЦЭМ!$A$40:$A$783,$A337,СВЦЭМ!$B$40:$B$783,Y$332)+'СЕТ СН'!$F$16</f>
        <v>0</v>
      </c>
    </row>
    <row r="338" spans="1:25" ht="15.75" hidden="1" x14ac:dyDescent="0.2">
      <c r="A338" s="35">
        <f t="shared" si="9"/>
        <v>44901</v>
      </c>
      <c r="B338" s="36">
        <f>SUMIFS(СВЦЭМ!$I$40:$I$783,СВЦЭМ!$A$40:$A$783,$A338,СВЦЭМ!$B$40:$B$783,B$332)+'СЕТ СН'!$F$16</f>
        <v>0</v>
      </c>
      <c r="C338" s="36">
        <f>SUMIFS(СВЦЭМ!$I$40:$I$783,СВЦЭМ!$A$40:$A$783,$A338,СВЦЭМ!$B$40:$B$783,C$332)+'СЕТ СН'!$F$16</f>
        <v>0</v>
      </c>
      <c r="D338" s="36">
        <f>SUMIFS(СВЦЭМ!$I$40:$I$783,СВЦЭМ!$A$40:$A$783,$A338,СВЦЭМ!$B$40:$B$783,D$332)+'СЕТ СН'!$F$16</f>
        <v>0</v>
      </c>
      <c r="E338" s="36">
        <f>SUMIFS(СВЦЭМ!$I$40:$I$783,СВЦЭМ!$A$40:$A$783,$A338,СВЦЭМ!$B$40:$B$783,E$332)+'СЕТ СН'!$F$16</f>
        <v>0</v>
      </c>
      <c r="F338" s="36">
        <f>SUMIFS(СВЦЭМ!$I$40:$I$783,СВЦЭМ!$A$40:$A$783,$A338,СВЦЭМ!$B$40:$B$783,F$332)+'СЕТ СН'!$F$16</f>
        <v>0</v>
      </c>
      <c r="G338" s="36">
        <f>SUMIFS(СВЦЭМ!$I$40:$I$783,СВЦЭМ!$A$40:$A$783,$A338,СВЦЭМ!$B$40:$B$783,G$332)+'СЕТ СН'!$F$16</f>
        <v>0</v>
      </c>
      <c r="H338" s="36">
        <f>SUMIFS(СВЦЭМ!$I$40:$I$783,СВЦЭМ!$A$40:$A$783,$A338,СВЦЭМ!$B$40:$B$783,H$332)+'СЕТ СН'!$F$16</f>
        <v>0</v>
      </c>
      <c r="I338" s="36">
        <f>SUMIFS(СВЦЭМ!$I$40:$I$783,СВЦЭМ!$A$40:$A$783,$A338,СВЦЭМ!$B$40:$B$783,I$332)+'СЕТ СН'!$F$16</f>
        <v>0</v>
      </c>
      <c r="J338" s="36">
        <f>SUMIFS(СВЦЭМ!$I$40:$I$783,СВЦЭМ!$A$40:$A$783,$A338,СВЦЭМ!$B$40:$B$783,J$332)+'СЕТ СН'!$F$16</f>
        <v>0</v>
      </c>
      <c r="K338" s="36">
        <f>SUMIFS(СВЦЭМ!$I$40:$I$783,СВЦЭМ!$A$40:$A$783,$A338,СВЦЭМ!$B$40:$B$783,K$332)+'СЕТ СН'!$F$16</f>
        <v>0</v>
      </c>
      <c r="L338" s="36">
        <f>SUMIFS(СВЦЭМ!$I$40:$I$783,СВЦЭМ!$A$40:$A$783,$A338,СВЦЭМ!$B$40:$B$783,L$332)+'СЕТ СН'!$F$16</f>
        <v>0</v>
      </c>
      <c r="M338" s="36">
        <f>SUMIFS(СВЦЭМ!$I$40:$I$783,СВЦЭМ!$A$40:$A$783,$A338,СВЦЭМ!$B$40:$B$783,M$332)+'СЕТ СН'!$F$16</f>
        <v>0</v>
      </c>
      <c r="N338" s="36">
        <f>SUMIFS(СВЦЭМ!$I$40:$I$783,СВЦЭМ!$A$40:$A$783,$A338,СВЦЭМ!$B$40:$B$783,N$332)+'СЕТ СН'!$F$16</f>
        <v>0</v>
      </c>
      <c r="O338" s="36">
        <f>SUMIFS(СВЦЭМ!$I$40:$I$783,СВЦЭМ!$A$40:$A$783,$A338,СВЦЭМ!$B$40:$B$783,O$332)+'СЕТ СН'!$F$16</f>
        <v>0</v>
      </c>
      <c r="P338" s="36">
        <f>SUMIFS(СВЦЭМ!$I$40:$I$783,СВЦЭМ!$A$40:$A$783,$A338,СВЦЭМ!$B$40:$B$783,P$332)+'СЕТ СН'!$F$16</f>
        <v>0</v>
      </c>
      <c r="Q338" s="36">
        <f>SUMIFS(СВЦЭМ!$I$40:$I$783,СВЦЭМ!$A$40:$A$783,$A338,СВЦЭМ!$B$40:$B$783,Q$332)+'СЕТ СН'!$F$16</f>
        <v>0</v>
      </c>
      <c r="R338" s="36">
        <f>SUMIFS(СВЦЭМ!$I$40:$I$783,СВЦЭМ!$A$40:$A$783,$A338,СВЦЭМ!$B$40:$B$783,R$332)+'СЕТ СН'!$F$16</f>
        <v>0</v>
      </c>
      <c r="S338" s="36">
        <f>SUMIFS(СВЦЭМ!$I$40:$I$783,СВЦЭМ!$A$40:$A$783,$A338,СВЦЭМ!$B$40:$B$783,S$332)+'СЕТ СН'!$F$16</f>
        <v>0</v>
      </c>
      <c r="T338" s="36">
        <f>SUMIFS(СВЦЭМ!$I$40:$I$783,СВЦЭМ!$A$40:$A$783,$A338,СВЦЭМ!$B$40:$B$783,T$332)+'СЕТ СН'!$F$16</f>
        <v>0</v>
      </c>
      <c r="U338" s="36">
        <f>SUMIFS(СВЦЭМ!$I$40:$I$783,СВЦЭМ!$A$40:$A$783,$A338,СВЦЭМ!$B$40:$B$783,U$332)+'СЕТ СН'!$F$16</f>
        <v>0</v>
      </c>
      <c r="V338" s="36">
        <f>SUMIFS(СВЦЭМ!$I$40:$I$783,СВЦЭМ!$A$40:$A$783,$A338,СВЦЭМ!$B$40:$B$783,V$332)+'СЕТ СН'!$F$16</f>
        <v>0</v>
      </c>
      <c r="W338" s="36">
        <f>SUMIFS(СВЦЭМ!$I$40:$I$783,СВЦЭМ!$A$40:$A$783,$A338,СВЦЭМ!$B$40:$B$783,W$332)+'СЕТ СН'!$F$16</f>
        <v>0</v>
      </c>
      <c r="X338" s="36">
        <f>SUMIFS(СВЦЭМ!$I$40:$I$783,СВЦЭМ!$A$40:$A$783,$A338,СВЦЭМ!$B$40:$B$783,X$332)+'СЕТ СН'!$F$16</f>
        <v>0</v>
      </c>
      <c r="Y338" s="36">
        <f>SUMIFS(СВЦЭМ!$I$40:$I$783,СВЦЭМ!$A$40:$A$783,$A338,СВЦЭМ!$B$40:$B$783,Y$332)+'СЕТ СН'!$F$16</f>
        <v>0</v>
      </c>
    </row>
    <row r="339" spans="1:25" ht="15.75" hidden="1" x14ac:dyDescent="0.2">
      <c r="A339" s="35">
        <f t="shared" si="9"/>
        <v>44902</v>
      </c>
      <c r="B339" s="36">
        <f>SUMIFS(СВЦЭМ!$I$40:$I$783,СВЦЭМ!$A$40:$A$783,$A339,СВЦЭМ!$B$40:$B$783,B$332)+'СЕТ СН'!$F$16</f>
        <v>0</v>
      </c>
      <c r="C339" s="36">
        <f>SUMIFS(СВЦЭМ!$I$40:$I$783,СВЦЭМ!$A$40:$A$783,$A339,СВЦЭМ!$B$40:$B$783,C$332)+'СЕТ СН'!$F$16</f>
        <v>0</v>
      </c>
      <c r="D339" s="36">
        <f>SUMIFS(СВЦЭМ!$I$40:$I$783,СВЦЭМ!$A$40:$A$783,$A339,СВЦЭМ!$B$40:$B$783,D$332)+'СЕТ СН'!$F$16</f>
        <v>0</v>
      </c>
      <c r="E339" s="36">
        <f>SUMIFS(СВЦЭМ!$I$40:$I$783,СВЦЭМ!$A$40:$A$783,$A339,СВЦЭМ!$B$40:$B$783,E$332)+'СЕТ СН'!$F$16</f>
        <v>0</v>
      </c>
      <c r="F339" s="36">
        <f>SUMIFS(СВЦЭМ!$I$40:$I$783,СВЦЭМ!$A$40:$A$783,$A339,СВЦЭМ!$B$40:$B$783,F$332)+'СЕТ СН'!$F$16</f>
        <v>0</v>
      </c>
      <c r="G339" s="36">
        <f>SUMIFS(СВЦЭМ!$I$40:$I$783,СВЦЭМ!$A$40:$A$783,$A339,СВЦЭМ!$B$40:$B$783,G$332)+'СЕТ СН'!$F$16</f>
        <v>0</v>
      </c>
      <c r="H339" s="36">
        <f>SUMIFS(СВЦЭМ!$I$40:$I$783,СВЦЭМ!$A$40:$A$783,$A339,СВЦЭМ!$B$40:$B$783,H$332)+'СЕТ СН'!$F$16</f>
        <v>0</v>
      </c>
      <c r="I339" s="36">
        <f>SUMIFS(СВЦЭМ!$I$40:$I$783,СВЦЭМ!$A$40:$A$783,$A339,СВЦЭМ!$B$40:$B$783,I$332)+'СЕТ СН'!$F$16</f>
        <v>0</v>
      </c>
      <c r="J339" s="36">
        <f>SUMIFS(СВЦЭМ!$I$40:$I$783,СВЦЭМ!$A$40:$A$783,$A339,СВЦЭМ!$B$40:$B$783,J$332)+'СЕТ СН'!$F$16</f>
        <v>0</v>
      </c>
      <c r="K339" s="36">
        <f>SUMIFS(СВЦЭМ!$I$40:$I$783,СВЦЭМ!$A$40:$A$783,$A339,СВЦЭМ!$B$40:$B$783,K$332)+'СЕТ СН'!$F$16</f>
        <v>0</v>
      </c>
      <c r="L339" s="36">
        <f>SUMIFS(СВЦЭМ!$I$40:$I$783,СВЦЭМ!$A$40:$A$783,$A339,СВЦЭМ!$B$40:$B$783,L$332)+'СЕТ СН'!$F$16</f>
        <v>0</v>
      </c>
      <c r="M339" s="36">
        <f>SUMIFS(СВЦЭМ!$I$40:$I$783,СВЦЭМ!$A$40:$A$783,$A339,СВЦЭМ!$B$40:$B$783,M$332)+'СЕТ СН'!$F$16</f>
        <v>0</v>
      </c>
      <c r="N339" s="36">
        <f>SUMIFS(СВЦЭМ!$I$40:$I$783,СВЦЭМ!$A$40:$A$783,$A339,СВЦЭМ!$B$40:$B$783,N$332)+'СЕТ СН'!$F$16</f>
        <v>0</v>
      </c>
      <c r="O339" s="36">
        <f>SUMIFS(СВЦЭМ!$I$40:$I$783,СВЦЭМ!$A$40:$A$783,$A339,СВЦЭМ!$B$40:$B$783,O$332)+'СЕТ СН'!$F$16</f>
        <v>0</v>
      </c>
      <c r="P339" s="36">
        <f>SUMIFS(СВЦЭМ!$I$40:$I$783,СВЦЭМ!$A$40:$A$783,$A339,СВЦЭМ!$B$40:$B$783,P$332)+'СЕТ СН'!$F$16</f>
        <v>0</v>
      </c>
      <c r="Q339" s="36">
        <f>SUMIFS(СВЦЭМ!$I$40:$I$783,СВЦЭМ!$A$40:$A$783,$A339,СВЦЭМ!$B$40:$B$783,Q$332)+'СЕТ СН'!$F$16</f>
        <v>0</v>
      </c>
      <c r="R339" s="36">
        <f>SUMIFS(СВЦЭМ!$I$40:$I$783,СВЦЭМ!$A$40:$A$783,$A339,СВЦЭМ!$B$40:$B$783,R$332)+'СЕТ СН'!$F$16</f>
        <v>0</v>
      </c>
      <c r="S339" s="36">
        <f>SUMIFS(СВЦЭМ!$I$40:$I$783,СВЦЭМ!$A$40:$A$783,$A339,СВЦЭМ!$B$40:$B$783,S$332)+'СЕТ СН'!$F$16</f>
        <v>0</v>
      </c>
      <c r="T339" s="36">
        <f>SUMIFS(СВЦЭМ!$I$40:$I$783,СВЦЭМ!$A$40:$A$783,$A339,СВЦЭМ!$B$40:$B$783,T$332)+'СЕТ СН'!$F$16</f>
        <v>0</v>
      </c>
      <c r="U339" s="36">
        <f>SUMIFS(СВЦЭМ!$I$40:$I$783,СВЦЭМ!$A$40:$A$783,$A339,СВЦЭМ!$B$40:$B$783,U$332)+'СЕТ СН'!$F$16</f>
        <v>0</v>
      </c>
      <c r="V339" s="36">
        <f>SUMIFS(СВЦЭМ!$I$40:$I$783,СВЦЭМ!$A$40:$A$783,$A339,СВЦЭМ!$B$40:$B$783,V$332)+'СЕТ СН'!$F$16</f>
        <v>0</v>
      </c>
      <c r="W339" s="36">
        <f>SUMIFS(СВЦЭМ!$I$40:$I$783,СВЦЭМ!$A$40:$A$783,$A339,СВЦЭМ!$B$40:$B$783,W$332)+'СЕТ СН'!$F$16</f>
        <v>0</v>
      </c>
      <c r="X339" s="36">
        <f>SUMIFS(СВЦЭМ!$I$40:$I$783,СВЦЭМ!$A$40:$A$783,$A339,СВЦЭМ!$B$40:$B$783,X$332)+'СЕТ СН'!$F$16</f>
        <v>0</v>
      </c>
      <c r="Y339" s="36">
        <f>SUMIFS(СВЦЭМ!$I$40:$I$783,СВЦЭМ!$A$40:$A$783,$A339,СВЦЭМ!$B$40:$B$783,Y$332)+'СЕТ СН'!$F$16</f>
        <v>0</v>
      </c>
    </row>
    <row r="340" spans="1:25" ht="15.75" hidden="1" x14ac:dyDescent="0.2">
      <c r="A340" s="35">
        <f t="shared" si="9"/>
        <v>44903</v>
      </c>
      <c r="B340" s="36">
        <f>SUMIFS(СВЦЭМ!$I$40:$I$783,СВЦЭМ!$A$40:$A$783,$A340,СВЦЭМ!$B$40:$B$783,B$332)+'СЕТ СН'!$F$16</f>
        <v>0</v>
      </c>
      <c r="C340" s="36">
        <f>SUMIFS(СВЦЭМ!$I$40:$I$783,СВЦЭМ!$A$40:$A$783,$A340,СВЦЭМ!$B$40:$B$783,C$332)+'СЕТ СН'!$F$16</f>
        <v>0</v>
      </c>
      <c r="D340" s="36">
        <f>SUMIFS(СВЦЭМ!$I$40:$I$783,СВЦЭМ!$A$40:$A$783,$A340,СВЦЭМ!$B$40:$B$783,D$332)+'СЕТ СН'!$F$16</f>
        <v>0</v>
      </c>
      <c r="E340" s="36">
        <f>SUMIFS(СВЦЭМ!$I$40:$I$783,СВЦЭМ!$A$40:$A$783,$A340,СВЦЭМ!$B$40:$B$783,E$332)+'СЕТ СН'!$F$16</f>
        <v>0</v>
      </c>
      <c r="F340" s="36">
        <f>SUMIFS(СВЦЭМ!$I$40:$I$783,СВЦЭМ!$A$40:$A$783,$A340,СВЦЭМ!$B$40:$B$783,F$332)+'СЕТ СН'!$F$16</f>
        <v>0</v>
      </c>
      <c r="G340" s="36">
        <f>SUMIFS(СВЦЭМ!$I$40:$I$783,СВЦЭМ!$A$40:$A$783,$A340,СВЦЭМ!$B$40:$B$783,G$332)+'СЕТ СН'!$F$16</f>
        <v>0</v>
      </c>
      <c r="H340" s="36">
        <f>SUMIFS(СВЦЭМ!$I$40:$I$783,СВЦЭМ!$A$40:$A$783,$A340,СВЦЭМ!$B$40:$B$783,H$332)+'СЕТ СН'!$F$16</f>
        <v>0</v>
      </c>
      <c r="I340" s="36">
        <f>SUMIFS(СВЦЭМ!$I$40:$I$783,СВЦЭМ!$A$40:$A$783,$A340,СВЦЭМ!$B$40:$B$783,I$332)+'СЕТ СН'!$F$16</f>
        <v>0</v>
      </c>
      <c r="J340" s="36">
        <f>SUMIFS(СВЦЭМ!$I$40:$I$783,СВЦЭМ!$A$40:$A$783,$A340,СВЦЭМ!$B$40:$B$783,J$332)+'СЕТ СН'!$F$16</f>
        <v>0</v>
      </c>
      <c r="K340" s="36">
        <f>SUMIFS(СВЦЭМ!$I$40:$I$783,СВЦЭМ!$A$40:$A$783,$A340,СВЦЭМ!$B$40:$B$783,K$332)+'СЕТ СН'!$F$16</f>
        <v>0</v>
      </c>
      <c r="L340" s="36">
        <f>SUMIFS(СВЦЭМ!$I$40:$I$783,СВЦЭМ!$A$40:$A$783,$A340,СВЦЭМ!$B$40:$B$783,L$332)+'СЕТ СН'!$F$16</f>
        <v>0</v>
      </c>
      <c r="M340" s="36">
        <f>SUMIFS(СВЦЭМ!$I$40:$I$783,СВЦЭМ!$A$40:$A$783,$A340,СВЦЭМ!$B$40:$B$783,M$332)+'СЕТ СН'!$F$16</f>
        <v>0</v>
      </c>
      <c r="N340" s="36">
        <f>SUMIFS(СВЦЭМ!$I$40:$I$783,СВЦЭМ!$A$40:$A$783,$A340,СВЦЭМ!$B$40:$B$783,N$332)+'СЕТ СН'!$F$16</f>
        <v>0</v>
      </c>
      <c r="O340" s="36">
        <f>SUMIFS(СВЦЭМ!$I$40:$I$783,СВЦЭМ!$A$40:$A$783,$A340,СВЦЭМ!$B$40:$B$783,O$332)+'СЕТ СН'!$F$16</f>
        <v>0</v>
      </c>
      <c r="P340" s="36">
        <f>SUMIFS(СВЦЭМ!$I$40:$I$783,СВЦЭМ!$A$40:$A$783,$A340,СВЦЭМ!$B$40:$B$783,P$332)+'СЕТ СН'!$F$16</f>
        <v>0</v>
      </c>
      <c r="Q340" s="36">
        <f>SUMIFS(СВЦЭМ!$I$40:$I$783,СВЦЭМ!$A$40:$A$783,$A340,СВЦЭМ!$B$40:$B$783,Q$332)+'СЕТ СН'!$F$16</f>
        <v>0</v>
      </c>
      <c r="R340" s="36">
        <f>SUMIFS(СВЦЭМ!$I$40:$I$783,СВЦЭМ!$A$40:$A$783,$A340,СВЦЭМ!$B$40:$B$783,R$332)+'СЕТ СН'!$F$16</f>
        <v>0</v>
      </c>
      <c r="S340" s="36">
        <f>SUMIFS(СВЦЭМ!$I$40:$I$783,СВЦЭМ!$A$40:$A$783,$A340,СВЦЭМ!$B$40:$B$783,S$332)+'СЕТ СН'!$F$16</f>
        <v>0</v>
      </c>
      <c r="T340" s="36">
        <f>SUMIFS(СВЦЭМ!$I$40:$I$783,СВЦЭМ!$A$40:$A$783,$A340,СВЦЭМ!$B$40:$B$783,T$332)+'СЕТ СН'!$F$16</f>
        <v>0</v>
      </c>
      <c r="U340" s="36">
        <f>SUMIFS(СВЦЭМ!$I$40:$I$783,СВЦЭМ!$A$40:$A$783,$A340,СВЦЭМ!$B$40:$B$783,U$332)+'СЕТ СН'!$F$16</f>
        <v>0</v>
      </c>
      <c r="V340" s="36">
        <f>SUMIFS(СВЦЭМ!$I$40:$I$783,СВЦЭМ!$A$40:$A$783,$A340,СВЦЭМ!$B$40:$B$783,V$332)+'СЕТ СН'!$F$16</f>
        <v>0</v>
      </c>
      <c r="W340" s="36">
        <f>SUMIFS(СВЦЭМ!$I$40:$I$783,СВЦЭМ!$A$40:$A$783,$A340,СВЦЭМ!$B$40:$B$783,W$332)+'СЕТ СН'!$F$16</f>
        <v>0</v>
      </c>
      <c r="X340" s="36">
        <f>SUMIFS(СВЦЭМ!$I$40:$I$783,СВЦЭМ!$A$40:$A$783,$A340,СВЦЭМ!$B$40:$B$783,X$332)+'СЕТ СН'!$F$16</f>
        <v>0</v>
      </c>
      <c r="Y340" s="36">
        <f>SUMIFS(СВЦЭМ!$I$40:$I$783,СВЦЭМ!$A$40:$A$783,$A340,СВЦЭМ!$B$40:$B$783,Y$332)+'СЕТ СН'!$F$16</f>
        <v>0</v>
      </c>
    </row>
    <row r="341" spans="1:25" ht="15.75" hidden="1" x14ac:dyDescent="0.2">
      <c r="A341" s="35">
        <f t="shared" si="9"/>
        <v>44904</v>
      </c>
      <c r="B341" s="36">
        <f>SUMIFS(СВЦЭМ!$I$40:$I$783,СВЦЭМ!$A$40:$A$783,$A341,СВЦЭМ!$B$40:$B$783,B$332)+'СЕТ СН'!$F$16</f>
        <v>0</v>
      </c>
      <c r="C341" s="36">
        <f>SUMIFS(СВЦЭМ!$I$40:$I$783,СВЦЭМ!$A$40:$A$783,$A341,СВЦЭМ!$B$40:$B$783,C$332)+'СЕТ СН'!$F$16</f>
        <v>0</v>
      </c>
      <c r="D341" s="36">
        <f>SUMIFS(СВЦЭМ!$I$40:$I$783,СВЦЭМ!$A$40:$A$783,$A341,СВЦЭМ!$B$40:$B$783,D$332)+'СЕТ СН'!$F$16</f>
        <v>0</v>
      </c>
      <c r="E341" s="36">
        <f>SUMIFS(СВЦЭМ!$I$40:$I$783,СВЦЭМ!$A$40:$A$783,$A341,СВЦЭМ!$B$40:$B$783,E$332)+'СЕТ СН'!$F$16</f>
        <v>0</v>
      </c>
      <c r="F341" s="36">
        <f>SUMIFS(СВЦЭМ!$I$40:$I$783,СВЦЭМ!$A$40:$A$783,$A341,СВЦЭМ!$B$40:$B$783,F$332)+'СЕТ СН'!$F$16</f>
        <v>0</v>
      </c>
      <c r="G341" s="36">
        <f>SUMIFS(СВЦЭМ!$I$40:$I$783,СВЦЭМ!$A$40:$A$783,$A341,СВЦЭМ!$B$40:$B$783,G$332)+'СЕТ СН'!$F$16</f>
        <v>0</v>
      </c>
      <c r="H341" s="36">
        <f>SUMIFS(СВЦЭМ!$I$40:$I$783,СВЦЭМ!$A$40:$A$783,$A341,СВЦЭМ!$B$40:$B$783,H$332)+'СЕТ СН'!$F$16</f>
        <v>0</v>
      </c>
      <c r="I341" s="36">
        <f>SUMIFS(СВЦЭМ!$I$40:$I$783,СВЦЭМ!$A$40:$A$783,$A341,СВЦЭМ!$B$40:$B$783,I$332)+'СЕТ СН'!$F$16</f>
        <v>0</v>
      </c>
      <c r="J341" s="36">
        <f>SUMIFS(СВЦЭМ!$I$40:$I$783,СВЦЭМ!$A$40:$A$783,$A341,СВЦЭМ!$B$40:$B$783,J$332)+'СЕТ СН'!$F$16</f>
        <v>0</v>
      </c>
      <c r="K341" s="36">
        <f>SUMIFS(СВЦЭМ!$I$40:$I$783,СВЦЭМ!$A$40:$A$783,$A341,СВЦЭМ!$B$40:$B$783,K$332)+'СЕТ СН'!$F$16</f>
        <v>0</v>
      </c>
      <c r="L341" s="36">
        <f>SUMIFS(СВЦЭМ!$I$40:$I$783,СВЦЭМ!$A$40:$A$783,$A341,СВЦЭМ!$B$40:$B$783,L$332)+'СЕТ СН'!$F$16</f>
        <v>0</v>
      </c>
      <c r="M341" s="36">
        <f>SUMIFS(СВЦЭМ!$I$40:$I$783,СВЦЭМ!$A$40:$A$783,$A341,СВЦЭМ!$B$40:$B$783,M$332)+'СЕТ СН'!$F$16</f>
        <v>0</v>
      </c>
      <c r="N341" s="36">
        <f>SUMIFS(СВЦЭМ!$I$40:$I$783,СВЦЭМ!$A$40:$A$783,$A341,СВЦЭМ!$B$40:$B$783,N$332)+'СЕТ СН'!$F$16</f>
        <v>0</v>
      </c>
      <c r="O341" s="36">
        <f>SUMIFS(СВЦЭМ!$I$40:$I$783,СВЦЭМ!$A$40:$A$783,$A341,СВЦЭМ!$B$40:$B$783,O$332)+'СЕТ СН'!$F$16</f>
        <v>0</v>
      </c>
      <c r="P341" s="36">
        <f>SUMIFS(СВЦЭМ!$I$40:$I$783,СВЦЭМ!$A$40:$A$783,$A341,СВЦЭМ!$B$40:$B$783,P$332)+'СЕТ СН'!$F$16</f>
        <v>0</v>
      </c>
      <c r="Q341" s="36">
        <f>SUMIFS(СВЦЭМ!$I$40:$I$783,СВЦЭМ!$A$40:$A$783,$A341,СВЦЭМ!$B$40:$B$783,Q$332)+'СЕТ СН'!$F$16</f>
        <v>0</v>
      </c>
      <c r="R341" s="36">
        <f>SUMIFS(СВЦЭМ!$I$40:$I$783,СВЦЭМ!$A$40:$A$783,$A341,СВЦЭМ!$B$40:$B$783,R$332)+'СЕТ СН'!$F$16</f>
        <v>0</v>
      </c>
      <c r="S341" s="36">
        <f>SUMIFS(СВЦЭМ!$I$40:$I$783,СВЦЭМ!$A$40:$A$783,$A341,СВЦЭМ!$B$40:$B$783,S$332)+'СЕТ СН'!$F$16</f>
        <v>0</v>
      </c>
      <c r="T341" s="36">
        <f>SUMIFS(СВЦЭМ!$I$40:$I$783,СВЦЭМ!$A$40:$A$783,$A341,СВЦЭМ!$B$40:$B$783,T$332)+'СЕТ СН'!$F$16</f>
        <v>0</v>
      </c>
      <c r="U341" s="36">
        <f>SUMIFS(СВЦЭМ!$I$40:$I$783,СВЦЭМ!$A$40:$A$783,$A341,СВЦЭМ!$B$40:$B$783,U$332)+'СЕТ СН'!$F$16</f>
        <v>0</v>
      </c>
      <c r="V341" s="36">
        <f>SUMIFS(СВЦЭМ!$I$40:$I$783,СВЦЭМ!$A$40:$A$783,$A341,СВЦЭМ!$B$40:$B$783,V$332)+'СЕТ СН'!$F$16</f>
        <v>0</v>
      </c>
      <c r="W341" s="36">
        <f>SUMIFS(СВЦЭМ!$I$40:$I$783,СВЦЭМ!$A$40:$A$783,$A341,СВЦЭМ!$B$40:$B$783,W$332)+'СЕТ СН'!$F$16</f>
        <v>0</v>
      </c>
      <c r="X341" s="36">
        <f>SUMIFS(СВЦЭМ!$I$40:$I$783,СВЦЭМ!$A$40:$A$783,$A341,СВЦЭМ!$B$40:$B$783,X$332)+'СЕТ СН'!$F$16</f>
        <v>0</v>
      </c>
      <c r="Y341" s="36">
        <f>SUMIFS(СВЦЭМ!$I$40:$I$783,СВЦЭМ!$A$40:$A$783,$A341,СВЦЭМ!$B$40:$B$783,Y$332)+'СЕТ СН'!$F$16</f>
        <v>0</v>
      </c>
    </row>
    <row r="342" spans="1:25" ht="15.75" hidden="1" x14ac:dyDescent="0.2">
      <c r="A342" s="35">
        <f t="shared" si="9"/>
        <v>44905</v>
      </c>
      <c r="B342" s="36">
        <f>SUMIFS(СВЦЭМ!$I$40:$I$783,СВЦЭМ!$A$40:$A$783,$A342,СВЦЭМ!$B$40:$B$783,B$332)+'СЕТ СН'!$F$16</f>
        <v>0</v>
      </c>
      <c r="C342" s="36">
        <f>SUMIFS(СВЦЭМ!$I$40:$I$783,СВЦЭМ!$A$40:$A$783,$A342,СВЦЭМ!$B$40:$B$783,C$332)+'СЕТ СН'!$F$16</f>
        <v>0</v>
      </c>
      <c r="D342" s="36">
        <f>SUMIFS(СВЦЭМ!$I$40:$I$783,СВЦЭМ!$A$40:$A$783,$A342,СВЦЭМ!$B$40:$B$783,D$332)+'СЕТ СН'!$F$16</f>
        <v>0</v>
      </c>
      <c r="E342" s="36">
        <f>SUMIFS(СВЦЭМ!$I$40:$I$783,СВЦЭМ!$A$40:$A$783,$A342,СВЦЭМ!$B$40:$B$783,E$332)+'СЕТ СН'!$F$16</f>
        <v>0</v>
      </c>
      <c r="F342" s="36">
        <f>SUMIFS(СВЦЭМ!$I$40:$I$783,СВЦЭМ!$A$40:$A$783,$A342,СВЦЭМ!$B$40:$B$783,F$332)+'СЕТ СН'!$F$16</f>
        <v>0</v>
      </c>
      <c r="G342" s="36">
        <f>SUMIFS(СВЦЭМ!$I$40:$I$783,СВЦЭМ!$A$40:$A$783,$A342,СВЦЭМ!$B$40:$B$783,G$332)+'СЕТ СН'!$F$16</f>
        <v>0</v>
      </c>
      <c r="H342" s="36">
        <f>SUMIFS(СВЦЭМ!$I$40:$I$783,СВЦЭМ!$A$40:$A$783,$A342,СВЦЭМ!$B$40:$B$783,H$332)+'СЕТ СН'!$F$16</f>
        <v>0</v>
      </c>
      <c r="I342" s="36">
        <f>SUMIFS(СВЦЭМ!$I$40:$I$783,СВЦЭМ!$A$40:$A$783,$A342,СВЦЭМ!$B$40:$B$783,I$332)+'СЕТ СН'!$F$16</f>
        <v>0</v>
      </c>
      <c r="J342" s="36">
        <f>SUMIFS(СВЦЭМ!$I$40:$I$783,СВЦЭМ!$A$40:$A$783,$A342,СВЦЭМ!$B$40:$B$783,J$332)+'СЕТ СН'!$F$16</f>
        <v>0</v>
      </c>
      <c r="K342" s="36">
        <f>SUMIFS(СВЦЭМ!$I$40:$I$783,СВЦЭМ!$A$40:$A$783,$A342,СВЦЭМ!$B$40:$B$783,K$332)+'СЕТ СН'!$F$16</f>
        <v>0</v>
      </c>
      <c r="L342" s="36">
        <f>SUMIFS(СВЦЭМ!$I$40:$I$783,СВЦЭМ!$A$40:$A$783,$A342,СВЦЭМ!$B$40:$B$783,L$332)+'СЕТ СН'!$F$16</f>
        <v>0</v>
      </c>
      <c r="M342" s="36">
        <f>SUMIFS(СВЦЭМ!$I$40:$I$783,СВЦЭМ!$A$40:$A$783,$A342,СВЦЭМ!$B$40:$B$783,M$332)+'СЕТ СН'!$F$16</f>
        <v>0</v>
      </c>
      <c r="N342" s="36">
        <f>SUMIFS(СВЦЭМ!$I$40:$I$783,СВЦЭМ!$A$40:$A$783,$A342,СВЦЭМ!$B$40:$B$783,N$332)+'СЕТ СН'!$F$16</f>
        <v>0</v>
      </c>
      <c r="O342" s="36">
        <f>SUMIFS(СВЦЭМ!$I$40:$I$783,СВЦЭМ!$A$40:$A$783,$A342,СВЦЭМ!$B$40:$B$783,O$332)+'СЕТ СН'!$F$16</f>
        <v>0</v>
      </c>
      <c r="P342" s="36">
        <f>SUMIFS(СВЦЭМ!$I$40:$I$783,СВЦЭМ!$A$40:$A$783,$A342,СВЦЭМ!$B$40:$B$783,P$332)+'СЕТ СН'!$F$16</f>
        <v>0</v>
      </c>
      <c r="Q342" s="36">
        <f>SUMIFS(СВЦЭМ!$I$40:$I$783,СВЦЭМ!$A$40:$A$783,$A342,СВЦЭМ!$B$40:$B$783,Q$332)+'СЕТ СН'!$F$16</f>
        <v>0</v>
      </c>
      <c r="R342" s="36">
        <f>SUMIFS(СВЦЭМ!$I$40:$I$783,СВЦЭМ!$A$40:$A$783,$A342,СВЦЭМ!$B$40:$B$783,R$332)+'СЕТ СН'!$F$16</f>
        <v>0</v>
      </c>
      <c r="S342" s="36">
        <f>SUMIFS(СВЦЭМ!$I$40:$I$783,СВЦЭМ!$A$40:$A$783,$A342,СВЦЭМ!$B$40:$B$783,S$332)+'СЕТ СН'!$F$16</f>
        <v>0</v>
      </c>
      <c r="T342" s="36">
        <f>SUMIFS(СВЦЭМ!$I$40:$I$783,СВЦЭМ!$A$40:$A$783,$A342,СВЦЭМ!$B$40:$B$783,T$332)+'СЕТ СН'!$F$16</f>
        <v>0</v>
      </c>
      <c r="U342" s="36">
        <f>SUMIFS(СВЦЭМ!$I$40:$I$783,СВЦЭМ!$A$40:$A$783,$A342,СВЦЭМ!$B$40:$B$783,U$332)+'СЕТ СН'!$F$16</f>
        <v>0</v>
      </c>
      <c r="V342" s="36">
        <f>SUMIFS(СВЦЭМ!$I$40:$I$783,СВЦЭМ!$A$40:$A$783,$A342,СВЦЭМ!$B$40:$B$783,V$332)+'СЕТ СН'!$F$16</f>
        <v>0</v>
      </c>
      <c r="W342" s="36">
        <f>SUMIFS(СВЦЭМ!$I$40:$I$783,СВЦЭМ!$A$40:$A$783,$A342,СВЦЭМ!$B$40:$B$783,W$332)+'СЕТ СН'!$F$16</f>
        <v>0</v>
      </c>
      <c r="X342" s="36">
        <f>SUMIFS(СВЦЭМ!$I$40:$I$783,СВЦЭМ!$A$40:$A$783,$A342,СВЦЭМ!$B$40:$B$783,X$332)+'СЕТ СН'!$F$16</f>
        <v>0</v>
      </c>
      <c r="Y342" s="36">
        <f>SUMIFS(СВЦЭМ!$I$40:$I$783,СВЦЭМ!$A$40:$A$783,$A342,СВЦЭМ!$B$40:$B$783,Y$332)+'СЕТ СН'!$F$16</f>
        <v>0</v>
      </c>
    </row>
    <row r="343" spans="1:25" ht="15.75" hidden="1" x14ac:dyDescent="0.2">
      <c r="A343" s="35">
        <f t="shared" si="9"/>
        <v>44906</v>
      </c>
      <c r="B343" s="36">
        <f>SUMIFS(СВЦЭМ!$I$40:$I$783,СВЦЭМ!$A$40:$A$783,$A343,СВЦЭМ!$B$40:$B$783,B$332)+'СЕТ СН'!$F$16</f>
        <v>0</v>
      </c>
      <c r="C343" s="36">
        <f>SUMIFS(СВЦЭМ!$I$40:$I$783,СВЦЭМ!$A$40:$A$783,$A343,СВЦЭМ!$B$40:$B$783,C$332)+'СЕТ СН'!$F$16</f>
        <v>0</v>
      </c>
      <c r="D343" s="36">
        <f>SUMIFS(СВЦЭМ!$I$40:$I$783,СВЦЭМ!$A$40:$A$783,$A343,СВЦЭМ!$B$40:$B$783,D$332)+'СЕТ СН'!$F$16</f>
        <v>0</v>
      </c>
      <c r="E343" s="36">
        <f>SUMIFS(СВЦЭМ!$I$40:$I$783,СВЦЭМ!$A$40:$A$783,$A343,СВЦЭМ!$B$40:$B$783,E$332)+'СЕТ СН'!$F$16</f>
        <v>0</v>
      </c>
      <c r="F343" s="36">
        <f>SUMIFS(СВЦЭМ!$I$40:$I$783,СВЦЭМ!$A$40:$A$783,$A343,СВЦЭМ!$B$40:$B$783,F$332)+'СЕТ СН'!$F$16</f>
        <v>0</v>
      </c>
      <c r="G343" s="36">
        <f>SUMIFS(СВЦЭМ!$I$40:$I$783,СВЦЭМ!$A$40:$A$783,$A343,СВЦЭМ!$B$40:$B$783,G$332)+'СЕТ СН'!$F$16</f>
        <v>0</v>
      </c>
      <c r="H343" s="36">
        <f>SUMIFS(СВЦЭМ!$I$40:$I$783,СВЦЭМ!$A$40:$A$783,$A343,СВЦЭМ!$B$40:$B$783,H$332)+'СЕТ СН'!$F$16</f>
        <v>0</v>
      </c>
      <c r="I343" s="36">
        <f>SUMIFS(СВЦЭМ!$I$40:$I$783,СВЦЭМ!$A$40:$A$783,$A343,СВЦЭМ!$B$40:$B$783,I$332)+'СЕТ СН'!$F$16</f>
        <v>0</v>
      </c>
      <c r="J343" s="36">
        <f>SUMIFS(СВЦЭМ!$I$40:$I$783,СВЦЭМ!$A$40:$A$783,$A343,СВЦЭМ!$B$40:$B$783,J$332)+'СЕТ СН'!$F$16</f>
        <v>0</v>
      </c>
      <c r="K343" s="36">
        <f>SUMIFS(СВЦЭМ!$I$40:$I$783,СВЦЭМ!$A$40:$A$783,$A343,СВЦЭМ!$B$40:$B$783,K$332)+'СЕТ СН'!$F$16</f>
        <v>0</v>
      </c>
      <c r="L343" s="36">
        <f>SUMIFS(СВЦЭМ!$I$40:$I$783,СВЦЭМ!$A$40:$A$783,$A343,СВЦЭМ!$B$40:$B$783,L$332)+'СЕТ СН'!$F$16</f>
        <v>0</v>
      </c>
      <c r="M343" s="36">
        <f>SUMIFS(СВЦЭМ!$I$40:$I$783,СВЦЭМ!$A$40:$A$783,$A343,СВЦЭМ!$B$40:$B$783,M$332)+'СЕТ СН'!$F$16</f>
        <v>0</v>
      </c>
      <c r="N343" s="36">
        <f>SUMIFS(СВЦЭМ!$I$40:$I$783,СВЦЭМ!$A$40:$A$783,$A343,СВЦЭМ!$B$40:$B$783,N$332)+'СЕТ СН'!$F$16</f>
        <v>0</v>
      </c>
      <c r="O343" s="36">
        <f>SUMIFS(СВЦЭМ!$I$40:$I$783,СВЦЭМ!$A$40:$A$783,$A343,СВЦЭМ!$B$40:$B$783,O$332)+'СЕТ СН'!$F$16</f>
        <v>0</v>
      </c>
      <c r="P343" s="36">
        <f>SUMIFS(СВЦЭМ!$I$40:$I$783,СВЦЭМ!$A$40:$A$783,$A343,СВЦЭМ!$B$40:$B$783,P$332)+'СЕТ СН'!$F$16</f>
        <v>0</v>
      </c>
      <c r="Q343" s="36">
        <f>SUMIFS(СВЦЭМ!$I$40:$I$783,СВЦЭМ!$A$40:$A$783,$A343,СВЦЭМ!$B$40:$B$783,Q$332)+'СЕТ СН'!$F$16</f>
        <v>0</v>
      </c>
      <c r="R343" s="36">
        <f>SUMIFS(СВЦЭМ!$I$40:$I$783,СВЦЭМ!$A$40:$A$783,$A343,СВЦЭМ!$B$40:$B$783,R$332)+'СЕТ СН'!$F$16</f>
        <v>0</v>
      </c>
      <c r="S343" s="36">
        <f>SUMIFS(СВЦЭМ!$I$40:$I$783,СВЦЭМ!$A$40:$A$783,$A343,СВЦЭМ!$B$40:$B$783,S$332)+'СЕТ СН'!$F$16</f>
        <v>0</v>
      </c>
      <c r="T343" s="36">
        <f>SUMIFS(СВЦЭМ!$I$40:$I$783,СВЦЭМ!$A$40:$A$783,$A343,СВЦЭМ!$B$40:$B$783,T$332)+'СЕТ СН'!$F$16</f>
        <v>0</v>
      </c>
      <c r="U343" s="36">
        <f>SUMIFS(СВЦЭМ!$I$40:$I$783,СВЦЭМ!$A$40:$A$783,$A343,СВЦЭМ!$B$40:$B$783,U$332)+'СЕТ СН'!$F$16</f>
        <v>0</v>
      </c>
      <c r="V343" s="36">
        <f>SUMIFS(СВЦЭМ!$I$40:$I$783,СВЦЭМ!$A$40:$A$783,$A343,СВЦЭМ!$B$40:$B$783,V$332)+'СЕТ СН'!$F$16</f>
        <v>0</v>
      </c>
      <c r="W343" s="36">
        <f>SUMIFS(СВЦЭМ!$I$40:$I$783,СВЦЭМ!$A$40:$A$783,$A343,СВЦЭМ!$B$40:$B$783,W$332)+'СЕТ СН'!$F$16</f>
        <v>0</v>
      </c>
      <c r="X343" s="36">
        <f>SUMIFS(СВЦЭМ!$I$40:$I$783,СВЦЭМ!$A$40:$A$783,$A343,СВЦЭМ!$B$40:$B$783,X$332)+'СЕТ СН'!$F$16</f>
        <v>0</v>
      </c>
      <c r="Y343" s="36">
        <f>SUMIFS(СВЦЭМ!$I$40:$I$783,СВЦЭМ!$A$40:$A$783,$A343,СВЦЭМ!$B$40:$B$783,Y$332)+'СЕТ СН'!$F$16</f>
        <v>0</v>
      </c>
    </row>
    <row r="344" spans="1:25" ht="15.75" hidden="1" x14ac:dyDescent="0.2">
      <c r="A344" s="35">
        <f t="shared" si="9"/>
        <v>44907</v>
      </c>
      <c r="B344" s="36">
        <f>SUMIFS(СВЦЭМ!$I$40:$I$783,СВЦЭМ!$A$40:$A$783,$A344,СВЦЭМ!$B$40:$B$783,B$332)+'СЕТ СН'!$F$16</f>
        <v>0</v>
      </c>
      <c r="C344" s="36">
        <f>SUMIFS(СВЦЭМ!$I$40:$I$783,СВЦЭМ!$A$40:$A$783,$A344,СВЦЭМ!$B$40:$B$783,C$332)+'СЕТ СН'!$F$16</f>
        <v>0</v>
      </c>
      <c r="D344" s="36">
        <f>SUMIFS(СВЦЭМ!$I$40:$I$783,СВЦЭМ!$A$40:$A$783,$A344,СВЦЭМ!$B$40:$B$783,D$332)+'СЕТ СН'!$F$16</f>
        <v>0</v>
      </c>
      <c r="E344" s="36">
        <f>SUMIFS(СВЦЭМ!$I$40:$I$783,СВЦЭМ!$A$40:$A$783,$A344,СВЦЭМ!$B$40:$B$783,E$332)+'СЕТ СН'!$F$16</f>
        <v>0</v>
      </c>
      <c r="F344" s="36">
        <f>SUMIFS(СВЦЭМ!$I$40:$I$783,СВЦЭМ!$A$40:$A$783,$A344,СВЦЭМ!$B$40:$B$783,F$332)+'СЕТ СН'!$F$16</f>
        <v>0</v>
      </c>
      <c r="G344" s="36">
        <f>SUMIFS(СВЦЭМ!$I$40:$I$783,СВЦЭМ!$A$40:$A$783,$A344,СВЦЭМ!$B$40:$B$783,G$332)+'СЕТ СН'!$F$16</f>
        <v>0</v>
      </c>
      <c r="H344" s="36">
        <f>SUMIFS(СВЦЭМ!$I$40:$I$783,СВЦЭМ!$A$40:$A$783,$A344,СВЦЭМ!$B$40:$B$783,H$332)+'СЕТ СН'!$F$16</f>
        <v>0</v>
      </c>
      <c r="I344" s="36">
        <f>SUMIFS(СВЦЭМ!$I$40:$I$783,СВЦЭМ!$A$40:$A$783,$A344,СВЦЭМ!$B$40:$B$783,I$332)+'СЕТ СН'!$F$16</f>
        <v>0</v>
      </c>
      <c r="J344" s="36">
        <f>SUMIFS(СВЦЭМ!$I$40:$I$783,СВЦЭМ!$A$40:$A$783,$A344,СВЦЭМ!$B$40:$B$783,J$332)+'СЕТ СН'!$F$16</f>
        <v>0</v>
      </c>
      <c r="K344" s="36">
        <f>SUMIFS(СВЦЭМ!$I$40:$I$783,СВЦЭМ!$A$40:$A$783,$A344,СВЦЭМ!$B$40:$B$783,K$332)+'СЕТ СН'!$F$16</f>
        <v>0</v>
      </c>
      <c r="L344" s="36">
        <f>SUMIFS(СВЦЭМ!$I$40:$I$783,СВЦЭМ!$A$40:$A$783,$A344,СВЦЭМ!$B$40:$B$783,L$332)+'СЕТ СН'!$F$16</f>
        <v>0</v>
      </c>
      <c r="M344" s="36">
        <f>SUMIFS(СВЦЭМ!$I$40:$I$783,СВЦЭМ!$A$40:$A$783,$A344,СВЦЭМ!$B$40:$B$783,M$332)+'СЕТ СН'!$F$16</f>
        <v>0</v>
      </c>
      <c r="N344" s="36">
        <f>SUMIFS(СВЦЭМ!$I$40:$I$783,СВЦЭМ!$A$40:$A$783,$A344,СВЦЭМ!$B$40:$B$783,N$332)+'СЕТ СН'!$F$16</f>
        <v>0</v>
      </c>
      <c r="O344" s="36">
        <f>SUMIFS(СВЦЭМ!$I$40:$I$783,СВЦЭМ!$A$40:$A$783,$A344,СВЦЭМ!$B$40:$B$783,O$332)+'СЕТ СН'!$F$16</f>
        <v>0</v>
      </c>
      <c r="P344" s="36">
        <f>SUMIFS(СВЦЭМ!$I$40:$I$783,СВЦЭМ!$A$40:$A$783,$A344,СВЦЭМ!$B$40:$B$783,P$332)+'СЕТ СН'!$F$16</f>
        <v>0</v>
      </c>
      <c r="Q344" s="36">
        <f>SUMIFS(СВЦЭМ!$I$40:$I$783,СВЦЭМ!$A$40:$A$783,$A344,СВЦЭМ!$B$40:$B$783,Q$332)+'СЕТ СН'!$F$16</f>
        <v>0</v>
      </c>
      <c r="R344" s="36">
        <f>SUMIFS(СВЦЭМ!$I$40:$I$783,СВЦЭМ!$A$40:$A$783,$A344,СВЦЭМ!$B$40:$B$783,R$332)+'СЕТ СН'!$F$16</f>
        <v>0</v>
      </c>
      <c r="S344" s="36">
        <f>SUMIFS(СВЦЭМ!$I$40:$I$783,СВЦЭМ!$A$40:$A$783,$A344,СВЦЭМ!$B$40:$B$783,S$332)+'СЕТ СН'!$F$16</f>
        <v>0</v>
      </c>
      <c r="T344" s="36">
        <f>SUMIFS(СВЦЭМ!$I$40:$I$783,СВЦЭМ!$A$40:$A$783,$A344,СВЦЭМ!$B$40:$B$783,T$332)+'СЕТ СН'!$F$16</f>
        <v>0</v>
      </c>
      <c r="U344" s="36">
        <f>SUMIFS(СВЦЭМ!$I$40:$I$783,СВЦЭМ!$A$40:$A$783,$A344,СВЦЭМ!$B$40:$B$783,U$332)+'СЕТ СН'!$F$16</f>
        <v>0</v>
      </c>
      <c r="V344" s="36">
        <f>SUMIFS(СВЦЭМ!$I$40:$I$783,СВЦЭМ!$A$40:$A$783,$A344,СВЦЭМ!$B$40:$B$783,V$332)+'СЕТ СН'!$F$16</f>
        <v>0</v>
      </c>
      <c r="W344" s="36">
        <f>SUMIFS(СВЦЭМ!$I$40:$I$783,СВЦЭМ!$A$40:$A$783,$A344,СВЦЭМ!$B$40:$B$783,W$332)+'СЕТ СН'!$F$16</f>
        <v>0</v>
      </c>
      <c r="X344" s="36">
        <f>SUMIFS(СВЦЭМ!$I$40:$I$783,СВЦЭМ!$A$40:$A$783,$A344,СВЦЭМ!$B$40:$B$783,X$332)+'СЕТ СН'!$F$16</f>
        <v>0</v>
      </c>
      <c r="Y344" s="36">
        <f>SUMIFS(СВЦЭМ!$I$40:$I$783,СВЦЭМ!$A$40:$A$783,$A344,СВЦЭМ!$B$40:$B$783,Y$332)+'СЕТ СН'!$F$16</f>
        <v>0</v>
      </c>
    </row>
    <row r="345" spans="1:25" ht="15.75" hidden="1" x14ac:dyDescent="0.2">
      <c r="A345" s="35">
        <f t="shared" si="9"/>
        <v>44908</v>
      </c>
      <c r="B345" s="36">
        <f>SUMIFS(СВЦЭМ!$I$40:$I$783,СВЦЭМ!$A$40:$A$783,$A345,СВЦЭМ!$B$40:$B$783,B$332)+'СЕТ СН'!$F$16</f>
        <v>0</v>
      </c>
      <c r="C345" s="36">
        <f>SUMIFS(СВЦЭМ!$I$40:$I$783,СВЦЭМ!$A$40:$A$783,$A345,СВЦЭМ!$B$40:$B$783,C$332)+'СЕТ СН'!$F$16</f>
        <v>0</v>
      </c>
      <c r="D345" s="36">
        <f>SUMIFS(СВЦЭМ!$I$40:$I$783,СВЦЭМ!$A$40:$A$783,$A345,СВЦЭМ!$B$40:$B$783,D$332)+'СЕТ СН'!$F$16</f>
        <v>0</v>
      </c>
      <c r="E345" s="36">
        <f>SUMIFS(СВЦЭМ!$I$40:$I$783,СВЦЭМ!$A$40:$A$783,$A345,СВЦЭМ!$B$40:$B$783,E$332)+'СЕТ СН'!$F$16</f>
        <v>0</v>
      </c>
      <c r="F345" s="36">
        <f>SUMIFS(СВЦЭМ!$I$40:$I$783,СВЦЭМ!$A$40:$A$783,$A345,СВЦЭМ!$B$40:$B$783,F$332)+'СЕТ СН'!$F$16</f>
        <v>0</v>
      </c>
      <c r="G345" s="36">
        <f>SUMIFS(СВЦЭМ!$I$40:$I$783,СВЦЭМ!$A$40:$A$783,$A345,СВЦЭМ!$B$40:$B$783,G$332)+'СЕТ СН'!$F$16</f>
        <v>0</v>
      </c>
      <c r="H345" s="36">
        <f>SUMIFS(СВЦЭМ!$I$40:$I$783,СВЦЭМ!$A$40:$A$783,$A345,СВЦЭМ!$B$40:$B$783,H$332)+'СЕТ СН'!$F$16</f>
        <v>0</v>
      </c>
      <c r="I345" s="36">
        <f>SUMIFS(СВЦЭМ!$I$40:$I$783,СВЦЭМ!$A$40:$A$783,$A345,СВЦЭМ!$B$40:$B$783,I$332)+'СЕТ СН'!$F$16</f>
        <v>0</v>
      </c>
      <c r="J345" s="36">
        <f>SUMIFS(СВЦЭМ!$I$40:$I$783,СВЦЭМ!$A$40:$A$783,$A345,СВЦЭМ!$B$40:$B$783,J$332)+'СЕТ СН'!$F$16</f>
        <v>0</v>
      </c>
      <c r="K345" s="36">
        <f>SUMIFS(СВЦЭМ!$I$40:$I$783,СВЦЭМ!$A$40:$A$783,$A345,СВЦЭМ!$B$40:$B$783,K$332)+'СЕТ СН'!$F$16</f>
        <v>0</v>
      </c>
      <c r="L345" s="36">
        <f>SUMIFS(СВЦЭМ!$I$40:$I$783,СВЦЭМ!$A$40:$A$783,$A345,СВЦЭМ!$B$40:$B$783,L$332)+'СЕТ СН'!$F$16</f>
        <v>0</v>
      </c>
      <c r="M345" s="36">
        <f>SUMIFS(СВЦЭМ!$I$40:$I$783,СВЦЭМ!$A$40:$A$783,$A345,СВЦЭМ!$B$40:$B$783,M$332)+'СЕТ СН'!$F$16</f>
        <v>0</v>
      </c>
      <c r="N345" s="36">
        <f>SUMIFS(СВЦЭМ!$I$40:$I$783,СВЦЭМ!$A$40:$A$783,$A345,СВЦЭМ!$B$40:$B$783,N$332)+'СЕТ СН'!$F$16</f>
        <v>0</v>
      </c>
      <c r="O345" s="36">
        <f>SUMIFS(СВЦЭМ!$I$40:$I$783,СВЦЭМ!$A$40:$A$783,$A345,СВЦЭМ!$B$40:$B$783,O$332)+'СЕТ СН'!$F$16</f>
        <v>0</v>
      </c>
      <c r="P345" s="36">
        <f>SUMIFS(СВЦЭМ!$I$40:$I$783,СВЦЭМ!$A$40:$A$783,$A345,СВЦЭМ!$B$40:$B$783,P$332)+'СЕТ СН'!$F$16</f>
        <v>0</v>
      </c>
      <c r="Q345" s="36">
        <f>SUMIFS(СВЦЭМ!$I$40:$I$783,СВЦЭМ!$A$40:$A$783,$A345,СВЦЭМ!$B$40:$B$783,Q$332)+'СЕТ СН'!$F$16</f>
        <v>0</v>
      </c>
      <c r="R345" s="36">
        <f>SUMIFS(СВЦЭМ!$I$40:$I$783,СВЦЭМ!$A$40:$A$783,$A345,СВЦЭМ!$B$40:$B$783,R$332)+'СЕТ СН'!$F$16</f>
        <v>0</v>
      </c>
      <c r="S345" s="36">
        <f>SUMIFS(СВЦЭМ!$I$40:$I$783,СВЦЭМ!$A$40:$A$783,$A345,СВЦЭМ!$B$40:$B$783,S$332)+'СЕТ СН'!$F$16</f>
        <v>0</v>
      </c>
      <c r="T345" s="36">
        <f>SUMIFS(СВЦЭМ!$I$40:$I$783,СВЦЭМ!$A$40:$A$783,$A345,СВЦЭМ!$B$40:$B$783,T$332)+'СЕТ СН'!$F$16</f>
        <v>0</v>
      </c>
      <c r="U345" s="36">
        <f>SUMIFS(СВЦЭМ!$I$40:$I$783,СВЦЭМ!$A$40:$A$783,$A345,СВЦЭМ!$B$40:$B$783,U$332)+'СЕТ СН'!$F$16</f>
        <v>0</v>
      </c>
      <c r="V345" s="36">
        <f>SUMIFS(СВЦЭМ!$I$40:$I$783,СВЦЭМ!$A$40:$A$783,$A345,СВЦЭМ!$B$40:$B$783,V$332)+'СЕТ СН'!$F$16</f>
        <v>0</v>
      </c>
      <c r="W345" s="36">
        <f>SUMIFS(СВЦЭМ!$I$40:$I$783,СВЦЭМ!$A$40:$A$783,$A345,СВЦЭМ!$B$40:$B$783,W$332)+'СЕТ СН'!$F$16</f>
        <v>0</v>
      </c>
      <c r="X345" s="36">
        <f>SUMIFS(СВЦЭМ!$I$40:$I$783,СВЦЭМ!$A$40:$A$783,$A345,СВЦЭМ!$B$40:$B$783,X$332)+'СЕТ СН'!$F$16</f>
        <v>0</v>
      </c>
      <c r="Y345" s="36">
        <f>SUMIFS(СВЦЭМ!$I$40:$I$783,СВЦЭМ!$A$40:$A$783,$A345,СВЦЭМ!$B$40:$B$783,Y$332)+'СЕТ СН'!$F$16</f>
        <v>0</v>
      </c>
    </row>
    <row r="346" spans="1:25" ht="15.75" hidden="1" x14ac:dyDescent="0.2">
      <c r="A346" s="35">
        <f t="shared" si="9"/>
        <v>44909</v>
      </c>
      <c r="B346" s="36">
        <f>SUMIFS(СВЦЭМ!$I$40:$I$783,СВЦЭМ!$A$40:$A$783,$A346,СВЦЭМ!$B$40:$B$783,B$332)+'СЕТ СН'!$F$16</f>
        <v>0</v>
      </c>
      <c r="C346" s="36">
        <f>SUMIFS(СВЦЭМ!$I$40:$I$783,СВЦЭМ!$A$40:$A$783,$A346,СВЦЭМ!$B$40:$B$783,C$332)+'СЕТ СН'!$F$16</f>
        <v>0</v>
      </c>
      <c r="D346" s="36">
        <f>SUMIFS(СВЦЭМ!$I$40:$I$783,СВЦЭМ!$A$40:$A$783,$A346,СВЦЭМ!$B$40:$B$783,D$332)+'СЕТ СН'!$F$16</f>
        <v>0</v>
      </c>
      <c r="E346" s="36">
        <f>SUMIFS(СВЦЭМ!$I$40:$I$783,СВЦЭМ!$A$40:$A$783,$A346,СВЦЭМ!$B$40:$B$783,E$332)+'СЕТ СН'!$F$16</f>
        <v>0</v>
      </c>
      <c r="F346" s="36">
        <f>SUMIFS(СВЦЭМ!$I$40:$I$783,СВЦЭМ!$A$40:$A$783,$A346,СВЦЭМ!$B$40:$B$783,F$332)+'СЕТ СН'!$F$16</f>
        <v>0</v>
      </c>
      <c r="G346" s="36">
        <f>SUMIFS(СВЦЭМ!$I$40:$I$783,СВЦЭМ!$A$40:$A$783,$A346,СВЦЭМ!$B$40:$B$783,G$332)+'СЕТ СН'!$F$16</f>
        <v>0</v>
      </c>
      <c r="H346" s="36">
        <f>SUMIFS(СВЦЭМ!$I$40:$I$783,СВЦЭМ!$A$40:$A$783,$A346,СВЦЭМ!$B$40:$B$783,H$332)+'СЕТ СН'!$F$16</f>
        <v>0</v>
      </c>
      <c r="I346" s="36">
        <f>SUMIFS(СВЦЭМ!$I$40:$I$783,СВЦЭМ!$A$40:$A$783,$A346,СВЦЭМ!$B$40:$B$783,I$332)+'СЕТ СН'!$F$16</f>
        <v>0</v>
      </c>
      <c r="J346" s="36">
        <f>SUMIFS(СВЦЭМ!$I$40:$I$783,СВЦЭМ!$A$40:$A$783,$A346,СВЦЭМ!$B$40:$B$783,J$332)+'СЕТ СН'!$F$16</f>
        <v>0</v>
      </c>
      <c r="K346" s="36">
        <f>SUMIFS(СВЦЭМ!$I$40:$I$783,СВЦЭМ!$A$40:$A$783,$A346,СВЦЭМ!$B$40:$B$783,K$332)+'СЕТ СН'!$F$16</f>
        <v>0</v>
      </c>
      <c r="L346" s="36">
        <f>SUMIFS(СВЦЭМ!$I$40:$I$783,СВЦЭМ!$A$40:$A$783,$A346,СВЦЭМ!$B$40:$B$783,L$332)+'СЕТ СН'!$F$16</f>
        <v>0</v>
      </c>
      <c r="M346" s="36">
        <f>SUMIFS(СВЦЭМ!$I$40:$I$783,СВЦЭМ!$A$40:$A$783,$A346,СВЦЭМ!$B$40:$B$783,M$332)+'СЕТ СН'!$F$16</f>
        <v>0</v>
      </c>
      <c r="N346" s="36">
        <f>SUMIFS(СВЦЭМ!$I$40:$I$783,СВЦЭМ!$A$40:$A$783,$A346,СВЦЭМ!$B$40:$B$783,N$332)+'СЕТ СН'!$F$16</f>
        <v>0</v>
      </c>
      <c r="O346" s="36">
        <f>SUMIFS(СВЦЭМ!$I$40:$I$783,СВЦЭМ!$A$40:$A$783,$A346,СВЦЭМ!$B$40:$B$783,O$332)+'СЕТ СН'!$F$16</f>
        <v>0</v>
      </c>
      <c r="P346" s="36">
        <f>SUMIFS(СВЦЭМ!$I$40:$I$783,СВЦЭМ!$A$40:$A$783,$A346,СВЦЭМ!$B$40:$B$783,P$332)+'СЕТ СН'!$F$16</f>
        <v>0</v>
      </c>
      <c r="Q346" s="36">
        <f>SUMIFS(СВЦЭМ!$I$40:$I$783,СВЦЭМ!$A$40:$A$783,$A346,СВЦЭМ!$B$40:$B$783,Q$332)+'СЕТ СН'!$F$16</f>
        <v>0</v>
      </c>
      <c r="R346" s="36">
        <f>SUMIFS(СВЦЭМ!$I$40:$I$783,СВЦЭМ!$A$40:$A$783,$A346,СВЦЭМ!$B$40:$B$783,R$332)+'СЕТ СН'!$F$16</f>
        <v>0</v>
      </c>
      <c r="S346" s="36">
        <f>SUMIFS(СВЦЭМ!$I$40:$I$783,СВЦЭМ!$A$40:$A$783,$A346,СВЦЭМ!$B$40:$B$783,S$332)+'СЕТ СН'!$F$16</f>
        <v>0</v>
      </c>
      <c r="T346" s="36">
        <f>SUMIFS(СВЦЭМ!$I$40:$I$783,СВЦЭМ!$A$40:$A$783,$A346,СВЦЭМ!$B$40:$B$783,T$332)+'СЕТ СН'!$F$16</f>
        <v>0</v>
      </c>
      <c r="U346" s="36">
        <f>SUMIFS(СВЦЭМ!$I$40:$I$783,СВЦЭМ!$A$40:$A$783,$A346,СВЦЭМ!$B$40:$B$783,U$332)+'СЕТ СН'!$F$16</f>
        <v>0</v>
      </c>
      <c r="V346" s="36">
        <f>SUMIFS(СВЦЭМ!$I$40:$I$783,СВЦЭМ!$A$40:$A$783,$A346,СВЦЭМ!$B$40:$B$783,V$332)+'СЕТ СН'!$F$16</f>
        <v>0</v>
      </c>
      <c r="W346" s="36">
        <f>SUMIFS(СВЦЭМ!$I$40:$I$783,СВЦЭМ!$A$40:$A$783,$A346,СВЦЭМ!$B$40:$B$783,W$332)+'СЕТ СН'!$F$16</f>
        <v>0</v>
      </c>
      <c r="X346" s="36">
        <f>SUMIFS(СВЦЭМ!$I$40:$I$783,СВЦЭМ!$A$40:$A$783,$A346,СВЦЭМ!$B$40:$B$783,X$332)+'СЕТ СН'!$F$16</f>
        <v>0</v>
      </c>
      <c r="Y346" s="36">
        <f>SUMIFS(СВЦЭМ!$I$40:$I$783,СВЦЭМ!$A$40:$A$783,$A346,СВЦЭМ!$B$40:$B$783,Y$332)+'СЕТ СН'!$F$16</f>
        <v>0</v>
      </c>
    </row>
    <row r="347" spans="1:25" ht="15.75" hidden="1" x14ac:dyDescent="0.2">
      <c r="A347" s="35">
        <f t="shared" si="9"/>
        <v>44910</v>
      </c>
      <c r="B347" s="36">
        <f>SUMIFS(СВЦЭМ!$I$40:$I$783,СВЦЭМ!$A$40:$A$783,$A347,СВЦЭМ!$B$40:$B$783,B$332)+'СЕТ СН'!$F$16</f>
        <v>0</v>
      </c>
      <c r="C347" s="36">
        <f>SUMIFS(СВЦЭМ!$I$40:$I$783,СВЦЭМ!$A$40:$A$783,$A347,СВЦЭМ!$B$40:$B$783,C$332)+'СЕТ СН'!$F$16</f>
        <v>0</v>
      </c>
      <c r="D347" s="36">
        <f>SUMIFS(СВЦЭМ!$I$40:$I$783,СВЦЭМ!$A$40:$A$783,$A347,СВЦЭМ!$B$40:$B$783,D$332)+'СЕТ СН'!$F$16</f>
        <v>0</v>
      </c>
      <c r="E347" s="36">
        <f>SUMIFS(СВЦЭМ!$I$40:$I$783,СВЦЭМ!$A$40:$A$783,$A347,СВЦЭМ!$B$40:$B$783,E$332)+'СЕТ СН'!$F$16</f>
        <v>0</v>
      </c>
      <c r="F347" s="36">
        <f>SUMIFS(СВЦЭМ!$I$40:$I$783,СВЦЭМ!$A$40:$A$783,$A347,СВЦЭМ!$B$40:$B$783,F$332)+'СЕТ СН'!$F$16</f>
        <v>0</v>
      </c>
      <c r="G347" s="36">
        <f>SUMIFS(СВЦЭМ!$I$40:$I$783,СВЦЭМ!$A$40:$A$783,$A347,СВЦЭМ!$B$40:$B$783,G$332)+'СЕТ СН'!$F$16</f>
        <v>0</v>
      </c>
      <c r="H347" s="36">
        <f>SUMIFS(СВЦЭМ!$I$40:$I$783,СВЦЭМ!$A$40:$A$783,$A347,СВЦЭМ!$B$40:$B$783,H$332)+'СЕТ СН'!$F$16</f>
        <v>0</v>
      </c>
      <c r="I347" s="36">
        <f>SUMIFS(СВЦЭМ!$I$40:$I$783,СВЦЭМ!$A$40:$A$783,$A347,СВЦЭМ!$B$40:$B$783,I$332)+'СЕТ СН'!$F$16</f>
        <v>0</v>
      </c>
      <c r="J347" s="36">
        <f>SUMIFS(СВЦЭМ!$I$40:$I$783,СВЦЭМ!$A$40:$A$783,$A347,СВЦЭМ!$B$40:$B$783,J$332)+'СЕТ СН'!$F$16</f>
        <v>0</v>
      </c>
      <c r="K347" s="36">
        <f>SUMIFS(СВЦЭМ!$I$40:$I$783,СВЦЭМ!$A$40:$A$783,$A347,СВЦЭМ!$B$40:$B$783,K$332)+'СЕТ СН'!$F$16</f>
        <v>0</v>
      </c>
      <c r="L347" s="36">
        <f>SUMIFS(СВЦЭМ!$I$40:$I$783,СВЦЭМ!$A$40:$A$783,$A347,СВЦЭМ!$B$40:$B$783,L$332)+'СЕТ СН'!$F$16</f>
        <v>0</v>
      </c>
      <c r="M347" s="36">
        <f>SUMIFS(СВЦЭМ!$I$40:$I$783,СВЦЭМ!$A$40:$A$783,$A347,СВЦЭМ!$B$40:$B$783,M$332)+'СЕТ СН'!$F$16</f>
        <v>0</v>
      </c>
      <c r="N347" s="36">
        <f>SUMIFS(СВЦЭМ!$I$40:$I$783,СВЦЭМ!$A$40:$A$783,$A347,СВЦЭМ!$B$40:$B$783,N$332)+'СЕТ СН'!$F$16</f>
        <v>0</v>
      </c>
      <c r="O347" s="36">
        <f>SUMIFS(СВЦЭМ!$I$40:$I$783,СВЦЭМ!$A$40:$A$783,$A347,СВЦЭМ!$B$40:$B$783,O$332)+'СЕТ СН'!$F$16</f>
        <v>0</v>
      </c>
      <c r="P347" s="36">
        <f>SUMIFS(СВЦЭМ!$I$40:$I$783,СВЦЭМ!$A$40:$A$783,$A347,СВЦЭМ!$B$40:$B$783,P$332)+'СЕТ СН'!$F$16</f>
        <v>0</v>
      </c>
      <c r="Q347" s="36">
        <f>SUMIFS(СВЦЭМ!$I$40:$I$783,СВЦЭМ!$A$40:$A$783,$A347,СВЦЭМ!$B$40:$B$783,Q$332)+'СЕТ СН'!$F$16</f>
        <v>0</v>
      </c>
      <c r="R347" s="36">
        <f>SUMIFS(СВЦЭМ!$I$40:$I$783,СВЦЭМ!$A$40:$A$783,$A347,СВЦЭМ!$B$40:$B$783,R$332)+'СЕТ СН'!$F$16</f>
        <v>0</v>
      </c>
      <c r="S347" s="36">
        <f>SUMIFS(СВЦЭМ!$I$40:$I$783,СВЦЭМ!$A$40:$A$783,$A347,СВЦЭМ!$B$40:$B$783,S$332)+'СЕТ СН'!$F$16</f>
        <v>0</v>
      </c>
      <c r="T347" s="36">
        <f>SUMIFS(СВЦЭМ!$I$40:$I$783,СВЦЭМ!$A$40:$A$783,$A347,СВЦЭМ!$B$40:$B$783,T$332)+'СЕТ СН'!$F$16</f>
        <v>0</v>
      </c>
      <c r="U347" s="36">
        <f>SUMIFS(СВЦЭМ!$I$40:$I$783,СВЦЭМ!$A$40:$A$783,$A347,СВЦЭМ!$B$40:$B$783,U$332)+'СЕТ СН'!$F$16</f>
        <v>0</v>
      </c>
      <c r="V347" s="36">
        <f>SUMIFS(СВЦЭМ!$I$40:$I$783,СВЦЭМ!$A$40:$A$783,$A347,СВЦЭМ!$B$40:$B$783,V$332)+'СЕТ СН'!$F$16</f>
        <v>0</v>
      </c>
      <c r="W347" s="36">
        <f>SUMIFS(СВЦЭМ!$I$40:$I$783,СВЦЭМ!$A$40:$A$783,$A347,СВЦЭМ!$B$40:$B$783,W$332)+'СЕТ СН'!$F$16</f>
        <v>0</v>
      </c>
      <c r="X347" s="36">
        <f>SUMIFS(СВЦЭМ!$I$40:$I$783,СВЦЭМ!$A$40:$A$783,$A347,СВЦЭМ!$B$40:$B$783,X$332)+'СЕТ СН'!$F$16</f>
        <v>0</v>
      </c>
      <c r="Y347" s="36">
        <f>SUMIFS(СВЦЭМ!$I$40:$I$783,СВЦЭМ!$A$40:$A$783,$A347,СВЦЭМ!$B$40:$B$783,Y$332)+'СЕТ СН'!$F$16</f>
        <v>0</v>
      </c>
    </row>
    <row r="348" spans="1:25" ht="15.75" hidden="1" x14ac:dyDescent="0.2">
      <c r="A348" s="35">
        <f t="shared" si="9"/>
        <v>44911</v>
      </c>
      <c r="B348" s="36">
        <f>SUMIFS(СВЦЭМ!$I$40:$I$783,СВЦЭМ!$A$40:$A$783,$A348,СВЦЭМ!$B$40:$B$783,B$332)+'СЕТ СН'!$F$16</f>
        <v>0</v>
      </c>
      <c r="C348" s="36">
        <f>SUMIFS(СВЦЭМ!$I$40:$I$783,СВЦЭМ!$A$40:$A$783,$A348,СВЦЭМ!$B$40:$B$783,C$332)+'СЕТ СН'!$F$16</f>
        <v>0</v>
      </c>
      <c r="D348" s="36">
        <f>SUMIFS(СВЦЭМ!$I$40:$I$783,СВЦЭМ!$A$40:$A$783,$A348,СВЦЭМ!$B$40:$B$783,D$332)+'СЕТ СН'!$F$16</f>
        <v>0</v>
      </c>
      <c r="E348" s="36">
        <f>SUMIFS(СВЦЭМ!$I$40:$I$783,СВЦЭМ!$A$40:$A$783,$A348,СВЦЭМ!$B$40:$B$783,E$332)+'СЕТ СН'!$F$16</f>
        <v>0</v>
      </c>
      <c r="F348" s="36">
        <f>SUMIFS(СВЦЭМ!$I$40:$I$783,СВЦЭМ!$A$40:$A$783,$A348,СВЦЭМ!$B$40:$B$783,F$332)+'СЕТ СН'!$F$16</f>
        <v>0</v>
      </c>
      <c r="G348" s="36">
        <f>SUMIFS(СВЦЭМ!$I$40:$I$783,СВЦЭМ!$A$40:$A$783,$A348,СВЦЭМ!$B$40:$B$783,G$332)+'СЕТ СН'!$F$16</f>
        <v>0</v>
      </c>
      <c r="H348" s="36">
        <f>SUMIFS(СВЦЭМ!$I$40:$I$783,СВЦЭМ!$A$40:$A$783,$A348,СВЦЭМ!$B$40:$B$783,H$332)+'СЕТ СН'!$F$16</f>
        <v>0</v>
      </c>
      <c r="I348" s="36">
        <f>SUMIFS(СВЦЭМ!$I$40:$I$783,СВЦЭМ!$A$40:$A$783,$A348,СВЦЭМ!$B$40:$B$783,I$332)+'СЕТ СН'!$F$16</f>
        <v>0</v>
      </c>
      <c r="J348" s="36">
        <f>SUMIFS(СВЦЭМ!$I$40:$I$783,СВЦЭМ!$A$40:$A$783,$A348,СВЦЭМ!$B$40:$B$783,J$332)+'СЕТ СН'!$F$16</f>
        <v>0</v>
      </c>
      <c r="K348" s="36">
        <f>SUMIFS(СВЦЭМ!$I$40:$I$783,СВЦЭМ!$A$40:$A$783,$A348,СВЦЭМ!$B$40:$B$783,K$332)+'СЕТ СН'!$F$16</f>
        <v>0</v>
      </c>
      <c r="L348" s="36">
        <f>SUMIFS(СВЦЭМ!$I$40:$I$783,СВЦЭМ!$A$40:$A$783,$A348,СВЦЭМ!$B$40:$B$783,L$332)+'СЕТ СН'!$F$16</f>
        <v>0</v>
      </c>
      <c r="M348" s="36">
        <f>SUMIFS(СВЦЭМ!$I$40:$I$783,СВЦЭМ!$A$40:$A$783,$A348,СВЦЭМ!$B$40:$B$783,M$332)+'СЕТ СН'!$F$16</f>
        <v>0</v>
      </c>
      <c r="N348" s="36">
        <f>SUMIFS(СВЦЭМ!$I$40:$I$783,СВЦЭМ!$A$40:$A$783,$A348,СВЦЭМ!$B$40:$B$783,N$332)+'СЕТ СН'!$F$16</f>
        <v>0</v>
      </c>
      <c r="O348" s="36">
        <f>SUMIFS(СВЦЭМ!$I$40:$I$783,СВЦЭМ!$A$40:$A$783,$A348,СВЦЭМ!$B$40:$B$783,O$332)+'СЕТ СН'!$F$16</f>
        <v>0</v>
      </c>
      <c r="P348" s="36">
        <f>SUMIFS(СВЦЭМ!$I$40:$I$783,СВЦЭМ!$A$40:$A$783,$A348,СВЦЭМ!$B$40:$B$783,P$332)+'СЕТ СН'!$F$16</f>
        <v>0</v>
      </c>
      <c r="Q348" s="36">
        <f>SUMIFS(СВЦЭМ!$I$40:$I$783,СВЦЭМ!$A$40:$A$783,$A348,СВЦЭМ!$B$40:$B$783,Q$332)+'СЕТ СН'!$F$16</f>
        <v>0</v>
      </c>
      <c r="R348" s="36">
        <f>SUMIFS(СВЦЭМ!$I$40:$I$783,СВЦЭМ!$A$40:$A$783,$A348,СВЦЭМ!$B$40:$B$783,R$332)+'СЕТ СН'!$F$16</f>
        <v>0</v>
      </c>
      <c r="S348" s="36">
        <f>SUMIFS(СВЦЭМ!$I$40:$I$783,СВЦЭМ!$A$40:$A$783,$A348,СВЦЭМ!$B$40:$B$783,S$332)+'СЕТ СН'!$F$16</f>
        <v>0</v>
      </c>
      <c r="T348" s="36">
        <f>SUMIFS(СВЦЭМ!$I$40:$I$783,СВЦЭМ!$A$40:$A$783,$A348,СВЦЭМ!$B$40:$B$783,T$332)+'СЕТ СН'!$F$16</f>
        <v>0</v>
      </c>
      <c r="U348" s="36">
        <f>SUMIFS(СВЦЭМ!$I$40:$I$783,СВЦЭМ!$A$40:$A$783,$A348,СВЦЭМ!$B$40:$B$783,U$332)+'СЕТ СН'!$F$16</f>
        <v>0</v>
      </c>
      <c r="V348" s="36">
        <f>SUMIFS(СВЦЭМ!$I$40:$I$783,СВЦЭМ!$A$40:$A$783,$A348,СВЦЭМ!$B$40:$B$783,V$332)+'СЕТ СН'!$F$16</f>
        <v>0</v>
      </c>
      <c r="W348" s="36">
        <f>SUMIFS(СВЦЭМ!$I$40:$I$783,СВЦЭМ!$A$40:$A$783,$A348,СВЦЭМ!$B$40:$B$783,W$332)+'СЕТ СН'!$F$16</f>
        <v>0</v>
      </c>
      <c r="X348" s="36">
        <f>SUMIFS(СВЦЭМ!$I$40:$I$783,СВЦЭМ!$A$40:$A$783,$A348,СВЦЭМ!$B$40:$B$783,X$332)+'СЕТ СН'!$F$16</f>
        <v>0</v>
      </c>
      <c r="Y348" s="36">
        <f>SUMIFS(СВЦЭМ!$I$40:$I$783,СВЦЭМ!$A$40:$A$783,$A348,СВЦЭМ!$B$40:$B$783,Y$332)+'СЕТ СН'!$F$16</f>
        <v>0</v>
      </c>
    </row>
    <row r="349" spans="1:25" ht="15.75" hidden="1" x14ac:dyDescent="0.2">
      <c r="A349" s="35">
        <f t="shared" si="9"/>
        <v>44912</v>
      </c>
      <c r="B349" s="36">
        <f>SUMIFS(СВЦЭМ!$I$40:$I$783,СВЦЭМ!$A$40:$A$783,$A349,СВЦЭМ!$B$40:$B$783,B$332)+'СЕТ СН'!$F$16</f>
        <v>0</v>
      </c>
      <c r="C349" s="36">
        <f>SUMIFS(СВЦЭМ!$I$40:$I$783,СВЦЭМ!$A$40:$A$783,$A349,СВЦЭМ!$B$40:$B$783,C$332)+'СЕТ СН'!$F$16</f>
        <v>0</v>
      </c>
      <c r="D349" s="36">
        <f>SUMIFS(СВЦЭМ!$I$40:$I$783,СВЦЭМ!$A$40:$A$783,$A349,СВЦЭМ!$B$40:$B$783,D$332)+'СЕТ СН'!$F$16</f>
        <v>0</v>
      </c>
      <c r="E349" s="36">
        <f>SUMIFS(СВЦЭМ!$I$40:$I$783,СВЦЭМ!$A$40:$A$783,$A349,СВЦЭМ!$B$40:$B$783,E$332)+'СЕТ СН'!$F$16</f>
        <v>0</v>
      </c>
      <c r="F349" s="36">
        <f>SUMIFS(СВЦЭМ!$I$40:$I$783,СВЦЭМ!$A$40:$A$783,$A349,СВЦЭМ!$B$40:$B$783,F$332)+'СЕТ СН'!$F$16</f>
        <v>0</v>
      </c>
      <c r="G349" s="36">
        <f>SUMIFS(СВЦЭМ!$I$40:$I$783,СВЦЭМ!$A$40:$A$783,$A349,СВЦЭМ!$B$40:$B$783,G$332)+'СЕТ СН'!$F$16</f>
        <v>0</v>
      </c>
      <c r="H349" s="36">
        <f>SUMIFS(СВЦЭМ!$I$40:$I$783,СВЦЭМ!$A$40:$A$783,$A349,СВЦЭМ!$B$40:$B$783,H$332)+'СЕТ СН'!$F$16</f>
        <v>0</v>
      </c>
      <c r="I349" s="36">
        <f>SUMIFS(СВЦЭМ!$I$40:$I$783,СВЦЭМ!$A$40:$A$783,$A349,СВЦЭМ!$B$40:$B$783,I$332)+'СЕТ СН'!$F$16</f>
        <v>0</v>
      </c>
      <c r="J349" s="36">
        <f>SUMIFS(СВЦЭМ!$I$40:$I$783,СВЦЭМ!$A$40:$A$783,$A349,СВЦЭМ!$B$40:$B$783,J$332)+'СЕТ СН'!$F$16</f>
        <v>0</v>
      </c>
      <c r="K349" s="36">
        <f>SUMIFS(СВЦЭМ!$I$40:$I$783,СВЦЭМ!$A$40:$A$783,$A349,СВЦЭМ!$B$40:$B$783,K$332)+'СЕТ СН'!$F$16</f>
        <v>0</v>
      </c>
      <c r="L349" s="36">
        <f>SUMIFS(СВЦЭМ!$I$40:$I$783,СВЦЭМ!$A$40:$A$783,$A349,СВЦЭМ!$B$40:$B$783,L$332)+'СЕТ СН'!$F$16</f>
        <v>0</v>
      </c>
      <c r="M349" s="36">
        <f>SUMIFS(СВЦЭМ!$I$40:$I$783,СВЦЭМ!$A$40:$A$783,$A349,СВЦЭМ!$B$40:$B$783,M$332)+'СЕТ СН'!$F$16</f>
        <v>0</v>
      </c>
      <c r="N349" s="36">
        <f>SUMIFS(СВЦЭМ!$I$40:$I$783,СВЦЭМ!$A$40:$A$783,$A349,СВЦЭМ!$B$40:$B$783,N$332)+'СЕТ СН'!$F$16</f>
        <v>0</v>
      </c>
      <c r="O349" s="36">
        <f>SUMIFS(СВЦЭМ!$I$40:$I$783,СВЦЭМ!$A$40:$A$783,$A349,СВЦЭМ!$B$40:$B$783,O$332)+'СЕТ СН'!$F$16</f>
        <v>0</v>
      </c>
      <c r="P349" s="36">
        <f>SUMIFS(СВЦЭМ!$I$40:$I$783,СВЦЭМ!$A$40:$A$783,$A349,СВЦЭМ!$B$40:$B$783,P$332)+'СЕТ СН'!$F$16</f>
        <v>0</v>
      </c>
      <c r="Q349" s="36">
        <f>SUMIFS(СВЦЭМ!$I$40:$I$783,СВЦЭМ!$A$40:$A$783,$A349,СВЦЭМ!$B$40:$B$783,Q$332)+'СЕТ СН'!$F$16</f>
        <v>0</v>
      </c>
      <c r="R349" s="36">
        <f>SUMIFS(СВЦЭМ!$I$40:$I$783,СВЦЭМ!$A$40:$A$783,$A349,СВЦЭМ!$B$40:$B$783,R$332)+'СЕТ СН'!$F$16</f>
        <v>0</v>
      </c>
      <c r="S349" s="36">
        <f>SUMIFS(СВЦЭМ!$I$40:$I$783,СВЦЭМ!$A$40:$A$783,$A349,СВЦЭМ!$B$40:$B$783,S$332)+'СЕТ СН'!$F$16</f>
        <v>0</v>
      </c>
      <c r="T349" s="36">
        <f>SUMIFS(СВЦЭМ!$I$40:$I$783,СВЦЭМ!$A$40:$A$783,$A349,СВЦЭМ!$B$40:$B$783,T$332)+'СЕТ СН'!$F$16</f>
        <v>0</v>
      </c>
      <c r="U349" s="36">
        <f>SUMIFS(СВЦЭМ!$I$40:$I$783,СВЦЭМ!$A$40:$A$783,$A349,СВЦЭМ!$B$40:$B$783,U$332)+'СЕТ СН'!$F$16</f>
        <v>0</v>
      </c>
      <c r="V349" s="36">
        <f>SUMIFS(СВЦЭМ!$I$40:$I$783,СВЦЭМ!$A$40:$A$783,$A349,СВЦЭМ!$B$40:$B$783,V$332)+'СЕТ СН'!$F$16</f>
        <v>0</v>
      </c>
      <c r="W349" s="36">
        <f>SUMIFS(СВЦЭМ!$I$40:$I$783,СВЦЭМ!$A$40:$A$783,$A349,СВЦЭМ!$B$40:$B$783,W$332)+'СЕТ СН'!$F$16</f>
        <v>0</v>
      </c>
      <c r="X349" s="36">
        <f>SUMIFS(СВЦЭМ!$I$40:$I$783,СВЦЭМ!$A$40:$A$783,$A349,СВЦЭМ!$B$40:$B$783,X$332)+'СЕТ СН'!$F$16</f>
        <v>0</v>
      </c>
      <c r="Y349" s="36">
        <f>SUMIFS(СВЦЭМ!$I$40:$I$783,СВЦЭМ!$A$40:$A$783,$A349,СВЦЭМ!$B$40:$B$783,Y$332)+'СЕТ СН'!$F$16</f>
        <v>0</v>
      </c>
    </row>
    <row r="350" spans="1:25" ht="15.75" hidden="1" x14ac:dyDescent="0.2">
      <c r="A350" s="35">
        <f t="shared" si="9"/>
        <v>44913</v>
      </c>
      <c r="B350" s="36">
        <f>SUMIFS(СВЦЭМ!$I$40:$I$783,СВЦЭМ!$A$40:$A$783,$A350,СВЦЭМ!$B$40:$B$783,B$332)+'СЕТ СН'!$F$16</f>
        <v>0</v>
      </c>
      <c r="C350" s="36">
        <f>SUMIFS(СВЦЭМ!$I$40:$I$783,СВЦЭМ!$A$40:$A$783,$A350,СВЦЭМ!$B$40:$B$783,C$332)+'СЕТ СН'!$F$16</f>
        <v>0</v>
      </c>
      <c r="D350" s="36">
        <f>SUMIFS(СВЦЭМ!$I$40:$I$783,СВЦЭМ!$A$40:$A$783,$A350,СВЦЭМ!$B$40:$B$783,D$332)+'СЕТ СН'!$F$16</f>
        <v>0</v>
      </c>
      <c r="E350" s="36">
        <f>SUMIFS(СВЦЭМ!$I$40:$I$783,СВЦЭМ!$A$40:$A$783,$A350,СВЦЭМ!$B$40:$B$783,E$332)+'СЕТ СН'!$F$16</f>
        <v>0</v>
      </c>
      <c r="F350" s="36">
        <f>SUMIFS(СВЦЭМ!$I$40:$I$783,СВЦЭМ!$A$40:$A$783,$A350,СВЦЭМ!$B$40:$B$783,F$332)+'СЕТ СН'!$F$16</f>
        <v>0</v>
      </c>
      <c r="G350" s="36">
        <f>SUMIFS(СВЦЭМ!$I$40:$I$783,СВЦЭМ!$A$40:$A$783,$A350,СВЦЭМ!$B$40:$B$783,G$332)+'СЕТ СН'!$F$16</f>
        <v>0</v>
      </c>
      <c r="H350" s="36">
        <f>SUMIFS(СВЦЭМ!$I$40:$I$783,СВЦЭМ!$A$40:$A$783,$A350,СВЦЭМ!$B$40:$B$783,H$332)+'СЕТ СН'!$F$16</f>
        <v>0</v>
      </c>
      <c r="I350" s="36">
        <f>SUMIFS(СВЦЭМ!$I$40:$I$783,СВЦЭМ!$A$40:$A$783,$A350,СВЦЭМ!$B$40:$B$783,I$332)+'СЕТ СН'!$F$16</f>
        <v>0</v>
      </c>
      <c r="J350" s="36">
        <f>SUMIFS(СВЦЭМ!$I$40:$I$783,СВЦЭМ!$A$40:$A$783,$A350,СВЦЭМ!$B$40:$B$783,J$332)+'СЕТ СН'!$F$16</f>
        <v>0</v>
      </c>
      <c r="K350" s="36">
        <f>SUMIFS(СВЦЭМ!$I$40:$I$783,СВЦЭМ!$A$40:$A$783,$A350,СВЦЭМ!$B$40:$B$783,K$332)+'СЕТ СН'!$F$16</f>
        <v>0</v>
      </c>
      <c r="L350" s="36">
        <f>SUMIFS(СВЦЭМ!$I$40:$I$783,СВЦЭМ!$A$40:$A$783,$A350,СВЦЭМ!$B$40:$B$783,L$332)+'СЕТ СН'!$F$16</f>
        <v>0</v>
      </c>
      <c r="M350" s="36">
        <f>SUMIFS(СВЦЭМ!$I$40:$I$783,СВЦЭМ!$A$40:$A$783,$A350,СВЦЭМ!$B$40:$B$783,M$332)+'СЕТ СН'!$F$16</f>
        <v>0</v>
      </c>
      <c r="N350" s="36">
        <f>SUMIFS(СВЦЭМ!$I$40:$I$783,СВЦЭМ!$A$40:$A$783,$A350,СВЦЭМ!$B$40:$B$783,N$332)+'СЕТ СН'!$F$16</f>
        <v>0</v>
      </c>
      <c r="O350" s="36">
        <f>SUMIFS(СВЦЭМ!$I$40:$I$783,СВЦЭМ!$A$40:$A$783,$A350,СВЦЭМ!$B$40:$B$783,O$332)+'СЕТ СН'!$F$16</f>
        <v>0</v>
      </c>
      <c r="P350" s="36">
        <f>SUMIFS(СВЦЭМ!$I$40:$I$783,СВЦЭМ!$A$40:$A$783,$A350,СВЦЭМ!$B$40:$B$783,P$332)+'СЕТ СН'!$F$16</f>
        <v>0</v>
      </c>
      <c r="Q350" s="36">
        <f>SUMIFS(СВЦЭМ!$I$40:$I$783,СВЦЭМ!$A$40:$A$783,$A350,СВЦЭМ!$B$40:$B$783,Q$332)+'СЕТ СН'!$F$16</f>
        <v>0</v>
      </c>
      <c r="R350" s="36">
        <f>SUMIFS(СВЦЭМ!$I$40:$I$783,СВЦЭМ!$A$40:$A$783,$A350,СВЦЭМ!$B$40:$B$783,R$332)+'СЕТ СН'!$F$16</f>
        <v>0</v>
      </c>
      <c r="S350" s="36">
        <f>SUMIFS(СВЦЭМ!$I$40:$I$783,СВЦЭМ!$A$40:$A$783,$A350,СВЦЭМ!$B$40:$B$783,S$332)+'СЕТ СН'!$F$16</f>
        <v>0</v>
      </c>
      <c r="T350" s="36">
        <f>SUMIFS(СВЦЭМ!$I$40:$I$783,СВЦЭМ!$A$40:$A$783,$A350,СВЦЭМ!$B$40:$B$783,T$332)+'СЕТ СН'!$F$16</f>
        <v>0</v>
      </c>
      <c r="U350" s="36">
        <f>SUMIFS(СВЦЭМ!$I$40:$I$783,СВЦЭМ!$A$40:$A$783,$A350,СВЦЭМ!$B$40:$B$783,U$332)+'СЕТ СН'!$F$16</f>
        <v>0</v>
      </c>
      <c r="V350" s="36">
        <f>SUMIFS(СВЦЭМ!$I$40:$I$783,СВЦЭМ!$A$40:$A$783,$A350,СВЦЭМ!$B$40:$B$783,V$332)+'СЕТ СН'!$F$16</f>
        <v>0</v>
      </c>
      <c r="W350" s="36">
        <f>SUMIFS(СВЦЭМ!$I$40:$I$783,СВЦЭМ!$A$40:$A$783,$A350,СВЦЭМ!$B$40:$B$783,W$332)+'СЕТ СН'!$F$16</f>
        <v>0</v>
      </c>
      <c r="X350" s="36">
        <f>SUMIFS(СВЦЭМ!$I$40:$I$783,СВЦЭМ!$A$40:$A$783,$A350,СВЦЭМ!$B$40:$B$783,X$332)+'СЕТ СН'!$F$16</f>
        <v>0</v>
      </c>
      <c r="Y350" s="36">
        <f>SUMIFS(СВЦЭМ!$I$40:$I$783,СВЦЭМ!$A$40:$A$783,$A350,СВЦЭМ!$B$40:$B$783,Y$332)+'СЕТ СН'!$F$16</f>
        <v>0</v>
      </c>
    </row>
    <row r="351" spans="1:25" ht="15.75" hidden="1" x14ac:dyDescent="0.2">
      <c r="A351" s="35">
        <f t="shared" si="9"/>
        <v>44914</v>
      </c>
      <c r="B351" s="36">
        <f>SUMIFS(СВЦЭМ!$I$40:$I$783,СВЦЭМ!$A$40:$A$783,$A351,СВЦЭМ!$B$40:$B$783,B$332)+'СЕТ СН'!$F$16</f>
        <v>0</v>
      </c>
      <c r="C351" s="36">
        <f>SUMIFS(СВЦЭМ!$I$40:$I$783,СВЦЭМ!$A$40:$A$783,$A351,СВЦЭМ!$B$40:$B$783,C$332)+'СЕТ СН'!$F$16</f>
        <v>0</v>
      </c>
      <c r="D351" s="36">
        <f>SUMIFS(СВЦЭМ!$I$40:$I$783,СВЦЭМ!$A$40:$A$783,$A351,СВЦЭМ!$B$40:$B$783,D$332)+'СЕТ СН'!$F$16</f>
        <v>0</v>
      </c>
      <c r="E351" s="36">
        <f>SUMIFS(СВЦЭМ!$I$40:$I$783,СВЦЭМ!$A$40:$A$783,$A351,СВЦЭМ!$B$40:$B$783,E$332)+'СЕТ СН'!$F$16</f>
        <v>0</v>
      </c>
      <c r="F351" s="36">
        <f>SUMIFS(СВЦЭМ!$I$40:$I$783,СВЦЭМ!$A$40:$A$783,$A351,СВЦЭМ!$B$40:$B$783,F$332)+'СЕТ СН'!$F$16</f>
        <v>0</v>
      </c>
      <c r="G351" s="36">
        <f>SUMIFS(СВЦЭМ!$I$40:$I$783,СВЦЭМ!$A$40:$A$783,$A351,СВЦЭМ!$B$40:$B$783,G$332)+'СЕТ СН'!$F$16</f>
        <v>0</v>
      </c>
      <c r="H351" s="36">
        <f>SUMIFS(СВЦЭМ!$I$40:$I$783,СВЦЭМ!$A$40:$A$783,$A351,СВЦЭМ!$B$40:$B$783,H$332)+'СЕТ СН'!$F$16</f>
        <v>0</v>
      </c>
      <c r="I351" s="36">
        <f>SUMIFS(СВЦЭМ!$I$40:$I$783,СВЦЭМ!$A$40:$A$783,$A351,СВЦЭМ!$B$40:$B$783,I$332)+'СЕТ СН'!$F$16</f>
        <v>0</v>
      </c>
      <c r="J351" s="36">
        <f>SUMIFS(СВЦЭМ!$I$40:$I$783,СВЦЭМ!$A$40:$A$783,$A351,СВЦЭМ!$B$40:$B$783,J$332)+'СЕТ СН'!$F$16</f>
        <v>0</v>
      </c>
      <c r="K351" s="36">
        <f>SUMIFS(СВЦЭМ!$I$40:$I$783,СВЦЭМ!$A$40:$A$783,$A351,СВЦЭМ!$B$40:$B$783,K$332)+'СЕТ СН'!$F$16</f>
        <v>0</v>
      </c>
      <c r="L351" s="36">
        <f>SUMIFS(СВЦЭМ!$I$40:$I$783,СВЦЭМ!$A$40:$A$783,$A351,СВЦЭМ!$B$40:$B$783,L$332)+'СЕТ СН'!$F$16</f>
        <v>0</v>
      </c>
      <c r="M351" s="36">
        <f>SUMIFS(СВЦЭМ!$I$40:$I$783,СВЦЭМ!$A$40:$A$783,$A351,СВЦЭМ!$B$40:$B$783,M$332)+'СЕТ СН'!$F$16</f>
        <v>0</v>
      </c>
      <c r="N351" s="36">
        <f>SUMIFS(СВЦЭМ!$I$40:$I$783,СВЦЭМ!$A$40:$A$783,$A351,СВЦЭМ!$B$40:$B$783,N$332)+'СЕТ СН'!$F$16</f>
        <v>0</v>
      </c>
      <c r="O351" s="36">
        <f>SUMIFS(СВЦЭМ!$I$40:$I$783,СВЦЭМ!$A$40:$A$783,$A351,СВЦЭМ!$B$40:$B$783,O$332)+'СЕТ СН'!$F$16</f>
        <v>0</v>
      </c>
      <c r="P351" s="36">
        <f>SUMIFS(СВЦЭМ!$I$40:$I$783,СВЦЭМ!$A$40:$A$783,$A351,СВЦЭМ!$B$40:$B$783,P$332)+'СЕТ СН'!$F$16</f>
        <v>0</v>
      </c>
      <c r="Q351" s="36">
        <f>SUMIFS(СВЦЭМ!$I$40:$I$783,СВЦЭМ!$A$40:$A$783,$A351,СВЦЭМ!$B$40:$B$783,Q$332)+'СЕТ СН'!$F$16</f>
        <v>0</v>
      </c>
      <c r="R351" s="36">
        <f>SUMIFS(СВЦЭМ!$I$40:$I$783,СВЦЭМ!$A$40:$A$783,$A351,СВЦЭМ!$B$40:$B$783,R$332)+'СЕТ СН'!$F$16</f>
        <v>0</v>
      </c>
      <c r="S351" s="36">
        <f>SUMIFS(СВЦЭМ!$I$40:$I$783,СВЦЭМ!$A$40:$A$783,$A351,СВЦЭМ!$B$40:$B$783,S$332)+'СЕТ СН'!$F$16</f>
        <v>0</v>
      </c>
      <c r="T351" s="36">
        <f>SUMIFS(СВЦЭМ!$I$40:$I$783,СВЦЭМ!$A$40:$A$783,$A351,СВЦЭМ!$B$40:$B$783,T$332)+'СЕТ СН'!$F$16</f>
        <v>0</v>
      </c>
      <c r="U351" s="36">
        <f>SUMIFS(СВЦЭМ!$I$40:$I$783,СВЦЭМ!$A$40:$A$783,$A351,СВЦЭМ!$B$40:$B$783,U$332)+'СЕТ СН'!$F$16</f>
        <v>0</v>
      </c>
      <c r="V351" s="36">
        <f>SUMIFS(СВЦЭМ!$I$40:$I$783,СВЦЭМ!$A$40:$A$783,$A351,СВЦЭМ!$B$40:$B$783,V$332)+'СЕТ СН'!$F$16</f>
        <v>0</v>
      </c>
      <c r="W351" s="36">
        <f>SUMIFS(СВЦЭМ!$I$40:$I$783,СВЦЭМ!$A$40:$A$783,$A351,СВЦЭМ!$B$40:$B$783,W$332)+'СЕТ СН'!$F$16</f>
        <v>0</v>
      </c>
      <c r="X351" s="36">
        <f>SUMIFS(СВЦЭМ!$I$40:$I$783,СВЦЭМ!$A$40:$A$783,$A351,СВЦЭМ!$B$40:$B$783,X$332)+'СЕТ СН'!$F$16</f>
        <v>0</v>
      </c>
      <c r="Y351" s="36">
        <f>SUMIFS(СВЦЭМ!$I$40:$I$783,СВЦЭМ!$A$40:$A$783,$A351,СВЦЭМ!$B$40:$B$783,Y$332)+'СЕТ СН'!$F$16</f>
        <v>0</v>
      </c>
    </row>
    <row r="352" spans="1:25" ht="15.75" hidden="1" x14ac:dyDescent="0.2">
      <c r="A352" s="35">
        <f t="shared" si="9"/>
        <v>44915</v>
      </c>
      <c r="B352" s="36">
        <f>SUMIFS(СВЦЭМ!$I$40:$I$783,СВЦЭМ!$A$40:$A$783,$A352,СВЦЭМ!$B$40:$B$783,B$332)+'СЕТ СН'!$F$16</f>
        <v>0</v>
      </c>
      <c r="C352" s="36">
        <f>SUMIFS(СВЦЭМ!$I$40:$I$783,СВЦЭМ!$A$40:$A$783,$A352,СВЦЭМ!$B$40:$B$783,C$332)+'СЕТ СН'!$F$16</f>
        <v>0</v>
      </c>
      <c r="D352" s="36">
        <f>SUMIFS(СВЦЭМ!$I$40:$I$783,СВЦЭМ!$A$40:$A$783,$A352,СВЦЭМ!$B$40:$B$783,D$332)+'СЕТ СН'!$F$16</f>
        <v>0</v>
      </c>
      <c r="E352" s="36">
        <f>SUMIFS(СВЦЭМ!$I$40:$I$783,СВЦЭМ!$A$40:$A$783,$A352,СВЦЭМ!$B$40:$B$783,E$332)+'СЕТ СН'!$F$16</f>
        <v>0</v>
      </c>
      <c r="F352" s="36">
        <f>SUMIFS(СВЦЭМ!$I$40:$I$783,СВЦЭМ!$A$40:$A$783,$A352,СВЦЭМ!$B$40:$B$783,F$332)+'СЕТ СН'!$F$16</f>
        <v>0</v>
      </c>
      <c r="G352" s="36">
        <f>SUMIFS(СВЦЭМ!$I$40:$I$783,СВЦЭМ!$A$40:$A$783,$A352,СВЦЭМ!$B$40:$B$783,G$332)+'СЕТ СН'!$F$16</f>
        <v>0</v>
      </c>
      <c r="H352" s="36">
        <f>SUMIFS(СВЦЭМ!$I$40:$I$783,СВЦЭМ!$A$40:$A$783,$A352,СВЦЭМ!$B$40:$B$783,H$332)+'СЕТ СН'!$F$16</f>
        <v>0</v>
      </c>
      <c r="I352" s="36">
        <f>SUMIFS(СВЦЭМ!$I$40:$I$783,СВЦЭМ!$A$40:$A$783,$A352,СВЦЭМ!$B$40:$B$783,I$332)+'СЕТ СН'!$F$16</f>
        <v>0</v>
      </c>
      <c r="J352" s="36">
        <f>SUMIFS(СВЦЭМ!$I$40:$I$783,СВЦЭМ!$A$40:$A$783,$A352,СВЦЭМ!$B$40:$B$783,J$332)+'СЕТ СН'!$F$16</f>
        <v>0</v>
      </c>
      <c r="K352" s="36">
        <f>SUMIFS(СВЦЭМ!$I$40:$I$783,СВЦЭМ!$A$40:$A$783,$A352,СВЦЭМ!$B$40:$B$783,K$332)+'СЕТ СН'!$F$16</f>
        <v>0</v>
      </c>
      <c r="L352" s="36">
        <f>SUMIFS(СВЦЭМ!$I$40:$I$783,СВЦЭМ!$A$40:$A$783,$A352,СВЦЭМ!$B$40:$B$783,L$332)+'СЕТ СН'!$F$16</f>
        <v>0</v>
      </c>
      <c r="M352" s="36">
        <f>SUMIFS(СВЦЭМ!$I$40:$I$783,СВЦЭМ!$A$40:$A$783,$A352,СВЦЭМ!$B$40:$B$783,M$332)+'СЕТ СН'!$F$16</f>
        <v>0</v>
      </c>
      <c r="N352" s="36">
        <f>SUMIFS(СВЦЭМ!$I$40:$I$783,СВЦЭМ!$A$40:$A$783,$A352,СВЦЭМ!$B$40:$B$783,N$332)+'СЕТ СН'!$F$16</f>
        <v>0</v>
      </c>
      <c r="O352" s="36">
        <f>SUMIFS(СВЦЭМ!$I$40:$I$783,СВЦЭМ!$A$40:$A$783,$A352,СВЦЭМ!$B$40:$B$783,O$332)+'СЕТ СН'!$F$16</f>
        <v>0</v>
      </c>
      <c r="P352" s="36">
        <f>SUMIFS(СВЦЭМ!$I$40:$I$783,СВЦЭМ!$A$40:$A$783,$A352,СВЦЭМ!$B$40:$B$783,P$332)+'СЕТ СН'!$F$16</f>
        <v>0</v>
      </c>
      <c r="Q352" s="36">
        <f>SUMIFS(СВЦЭМ!$I$40:$I$783,СВЦЭМ!$A$40:$A$783,$A352,СВЦЭМ!$B$40:$B$783,Q$332)+'СЕТ СН'!$F$16</f>
        <v>0</v>
      </c>
      <c r="R352" s="36">
        <f>SUMIFS(СВЦЭМ!$I$40:$I$783,СВЦЭМ!$A$40:$A$783,$A352,СВЦЭМ!$B$40:$B$783,R$332)+'СЕТ СН'!$F$16</f>
        <v>0</v>
      </c>
      <c r="S352" s="36">
        <f>SUMIFS(СВЦЭМ!$I$40:$I$783,СВЦЭМ!$A$40:$A$783,$A352,СВЦЭМ!$B$40:$B$783,S$332)+'СЕТ СН'!$F$16</f>
        <v>0</v>
      </c>
      <c r="T352" s="36">
        <f>SUMIFS(СВЦЭМ!$I$40:$I$783,СВЦЭМ!$A$40:$A$783,$A352,СВЦЭМ!$B$40:$B$783,T$332)+'СЕТ СН'!$F$16</f>
        <v>0</v>
      </c>
      <c r="U352" s="36">
        <f>SUMIFS(СВЦЭМ!$I$40:$I$783,СВЦЭМ!$A$40:$A$783,$A352,СВЦЭМ!$B$40:$B$783,U$332)+'СЕТ СН'!$F$16</f>
        <v>0</v>
      </c>
      <c r="V352" s="36">
        <f>SUMIFS(СВЦЭМ!$I$40:$I$783,СВЦЭМ!$A$40:$A$783,$A352,СВЦЭМ!$B$40:$B$783,V$332)+'СЕТ СН'!$F$16</f>
        <v>0</v>
      </c>
      <c r="W352" s="36">
        <f>SUMIFS(СВЦЭМ!$I$40:$I$783,СВЦЭМ!$A$40:$A$783,$A352,СВЦЭМ!$B$40:$B$783,W$332)+'СЕТ СН'!$F$16</f>
        <v>0</v>
      </c>
      <c r="X352" s="36">
        <f>SUMIFS(СВЦЭМ!$I$40:$I$783,СВЦЭМ!$A$40:$A$783,$A352,СВЦЭМ!$B$40:$B$783,X$332)+'СЕТ СН'!$F$16</f>
        <v>0</v>
      </c>
      <c r="Y352" s="36">
        <f>SUMIFS(СВЦЭМ!$I$40:$I$783,СВЦЭМ!$A$40:$A$783,$A352,СВЦЭМ!$B$40:$B$783,Y$332)+'СЕТ СН'!$F$16</f>
        <v>0</v>
      </c>
    </row>
    <row r="353" spans="1:27" ht="15.75" hidden="1" x14ac:dyDescent="0.2">
      <c r="A353" s="35">
        <f t="shared" si="9"/>
        <v>44916</v>
      </c>
      <c r="B353" s="36">
        <f>SUMIFS(СВЦЭМ!$I$40:$I$783,СВЦЭМ!$A$40:$A$783,$A353,СВЦЭМ!$B$40:$B$783,B$332)+'СЕТ СН'!$F$16</f>
        <v>0</v>
      </c>
      <c r="C353" s="36">
        <f>SUMIFS(СВЦЭМ!$I$40:$I$783,СВЦЭМ!$A$40:$A$783,$A353,СВЦЭМ!$B$40:$B$783,C$332)+'СЕТ СН'!$F$16</f>
        <v>0</v>
      </c>
      <c r="D353" s="36">
        <f>SUMIFS(СВЦЭМ!$I$40:$I$783,СВЦЭМ!$A$40:$A$783,$A353,СВЦЭМ!$B$40:$B$783,D$332)+'СЕТ СН'!$F$16</f>
        <v>0</v>
      </c>
      <c r="E353" s="36">
        <f>SUMIFS(СВЦЭМ!$I$40:$I$783,СВЦЭМ!$A$40:$A$783,$A353,СВЦЭМ!$B$40:$B$783,E$332)+'СЕТ СН'!$F$16</f>
        <v>0</v>
      </c>
      <c r="F353" s="36">
        <f>SUMIFS(СВЦЭМ!$I$40:$I$783,СВЦЭМ!$A$40:$A$783,$A353,СВЦЭМ!$B$40:$B$783,F$332)+'СЕТ СН'!$F$16</f>
        <v>0</v>
      </c>
      <c r="G353" s="36">
        <f>SUMIFS(СВЦЭМ!$I$40:$I$783,СВЦЭМ!$A$40:$A$783,$A353,СВЦЭМ!$B$40:$B$783,G$332)+'СЕТ СН'!$F$16</f>
        <v>0</v>
      </c>
      <c r="H353" s="36">
        <f>SUMIFS(СВЦЭМ!$I$40:$I$783,СВЦЭМ!$A$40:$A$783,$A353,СВЦЭМ!$B$40:$B$783,H$332)+'СЕТ СН'!$F$16</f>
        <v>0</v>
      </c>
      <c r="I353" s="36">
        <f>SUMIFS(СВЦЭМ!$I$40:$I$783,СВЦЭМ!$A$40:$A$783,$A353,СВЦЭМ!$B$40:$B$783,I$332)+'СЕТ СН'!$F$16</f>
        <v>0</v>
      </c>
      <c r="J353" s="36">
        <f>SUMIFS(СВЦЭМ!$I$40:$I$783,СВЦЭМ!$A$40:$A$783,$A353,СВЦЭМ!$B$40:$B$783,J$332)+'СЕТ СН'!$F$16</f>
        <v>0</v>
      </c>
      <c r="K353" s="36">
        <f>SUMIFS(СВЦЭМ!$I$40:$I$783,СВЦЭМ!$A$40:$A$783,$A353,СВЦЭМ!$B$40:$B$783,K$332)+'СЕТ СН'!$F$16</f>
        <v>0</v>
      </c>
      <c r="L353" s="36">
        <f>SUMIFS(СВЦЭМ!$I$40:$I$783,СВЦЭМ!$A$40:$A$783,$A353,СВЦЭМ!$B$40:$B$783,L$332)+'СЕТ СН'!$F$16</f>
        <v>0</v>
      </c>
      <c r="M353" s="36">
        <f>SUMIFS(СВЦЭМ!$I$40:$I$783,СВЦЭМ!$A$40:$A$783,$A353,СВЦЭМ!$B$40:$B$783,M$332)+'СЕТ СН'!$F$16</f>
        <v>0</v>
      </c>
      <c r="N353" s="36">
        <f>SUMIFS(СВЦЭМ!$I$40:$I$783,СВЦЭМ!$A$40:$A$783,$A353,СВЦЭМ!$B$40:$B$783,N$332)+'СЕТ СН'!$F$16</f>
        <v>0</v>
      </c>
      <c r="O353" s="36">
        <f>SUMIFS(СВЦЭМ!$I$40:$I$783,СВЦЭМ!$A$40:$A$783,$A353,СВЦЭМ!$B$40:$B$783,O$332)+'СЕТ СН'!$F$16</f>
        <v>0</v>
      </c>
      <c r="P353" s="36">
        <f>SUMIFS(СВЦЭМ!$I$40:$I$783,СВЦЭМ!$A$40:$A$783,$A353,СВЦЭМ!$B$40:$B$783,P$332)+'СЕТ СН'!$F$16</f>
        <v>0</v>
      </c>
      <c r="Q353" s="36">
        <f>SUMIFS(СВЦЭМ!$I$40:$I$783,СВЦЭМ!$A$40:$A$783,$A353,СВЦЭМ!$B$40:$B$783,Q$332)+'СЕТ СН'!$F$16</f>
        <v>0</v>
      </c>
      <c r="R353" s="36">
        <f>SUMIFS(СВЦЭМ!$I$40:$I$783,СВЦЭМ!$A$40:$A$783,$A353,СВЦЭМ!$B$40:$B$783,R$332)+'СЕТ СН'!$F$16</f>
        <v>0</v>
      </c>
      <c r="S353" s="36">
        <f>SUMIFS(СВЦЭМ!$I$40:$I$783,СВЦЭМ!$A$40:$A$783,$A353,СВЦЭМ!$B$40:$B$783,S$332)+'СЕТ СН'!$F$16</f>
        <v>0</v>
      </c>
      <c r="T353" s="36">
        <f>SUMIFS(СВЦЭМ!$I$40:$I$783,СВЦЭМ!$A$40:$A$783,$A353,СВЦЭМ!$B$40:$B$783,T$332)+'СЕТ СН'!$F$16</f>
        <v>0</v>
      </c>
      <c r="U353" s="36">
        <f>SUMIFS(СВЦЭМ!$I$40:$I$783,СВЦЭМ!$A$40:$A$783,$A353,СВЦЭМ!$B$40:$B$783,U$332)+'СЕТ СН'!$F$16</f>
        <v>0</v>
      </c>
      <c r="V353" s="36">
        <f>SUMIFS(СВЦЭМ!$I$40:$I$783,СВЦЭМ!$A$40:$A$783,$A353,СВЦЭМ!$B$40:$B$783,V$332)+'СЕТ СН'!$F$16</f>
        <v>0</v>
      </c>
      <c r="W353" s="36">
        <f>SUMIFS(СВЦЭМ!$I$40:$I$783,СВЦЭМ!$A$40:$A$783,$A353,СВЦЭМ!$B$40:$B$783,W$332)+'СЕТ СН'!$F$16</f>
        <v>0</v>
      </c>
      <c r="X353" s="36">
        <f>SUMIFS(СВЦЭМ!$I$40:$I$783,СВЦЭМ!$A$40:$A$783,$A353,СВЦЭМ!$B$40:$B$783,X$332)+'СЕТ СН'!$F$16</f>
        <v>0</v>
      </c>
      <c r="Y353" s="36">
        <f>SUMIFS(СВЦЭМ!$I$40:$I$783,СВЦЭМ!$A$40:$A$783,$A353,СВЦЭМ!$B$40:$B$783,Y$332)+'СЕТ СН'!$F$16</f>
        <v>0</v>
      </c>
    </row>
    <row r="354" spans="1:27" ht="15.75" hidden="1" x14ac:dyDescent="0.2">
      <c r="A354" s="35">
        <f t="shared" si="9"/>
        <v>44917</v>
      </c>
      <c r="B354" s="36">
        <f>SUMIFS(СВЦЭМ!$I$40:$I$783,СВЦЭМ!$A$40:$A$783,$A354,СВЦЭМ!$B$40:$B$783,B$332)+'СЕТ СН'!$F$16</f>
        <v>0</v>
      </c>
      <c r="C354" s="36">
        <f>SUMIFS(СВЦЭМ!$I$40:$I$783,СВЦЭМ!$A$40:$A$783,$A354,СВЦЭМ!$B$40:$B$783,C$332)+'СЕТ СН'!$F$16</f>
        <v>0</v>
      </c>
      <c r="D354" s="36">
        <f>SUMIFS(СВЦЭМ!$I$40:$I$783,СВЦЭМ!$A$40:$A$783,$A354,СВЦЭМ!$B$40:$B$783,D$332)+'СЕТ СН'!$F$16</f>
        <v>0</v>
      </c>
      <c r="E354" s="36">
        <f>SUMIFS(СВЦЭМ!$I$40:$I$783,СВЦЭМ!$A$40:$A$783,$A354,СВЦЭМ!$B$40:$B$783,E$332)+'СЕТ СН'!$F$16</f>
        <v>0</v>
      </c>
      <c r="F354" s="36">
        <f>SUMIFS(СВЦЭМ!$I$40:$I$783,СВЦЭМ!$A$40:$A$783,$A354,СВЦЭМ!$B$40:$B$783,F$332)+'СЕТ СН'!$F$16</f>
        <v>0</v>
      </c>
      <c r="G354" s="36">
        <f>SUMIFS(СВЦЭМ!$I$40:$I$783,СВЦЭМ!$A$40:$A$783,$A354,СВЦЭМ!$B$40:$B$783,G$332)+'СЕТ СН'!$F$16</f>
        <v>0</v>
      </c>
      <c r="H354" s="36">
        <f>SUMIFS(СВЦЭМ!$I$40:$I$783,СВЦЭМ!$A$40:$A$783,$A354,СВЦЭМ!$B$40:$B$783,H$332)+'СЕТ СН'!$F$16</f>
        <v>0</v>
      </c>
      <c r="I354" s="36">
        <f>SUMIFS(СВЦЭМ!$I$40:$I$783,СВЦЭМ!$A$40:$A$783,$A354,СВЦЭМ!$B$40:$B$783,I$332)+'СЕТ СН'!$F$16</f>
        <v>0</v>
      </c>
      <c r="J354" s="36">
        <f>SUMIFS(СВЦЭМ!$I$40:$I$783,СВЦЭМ!$A$40:$A$783,$A354,СВЦЭМ!$B$40:$B$783,J$332)+'СЕТ СН'!$F$16</f>
        <v>0</v>
      </c>
      <c r="K354" s="36">
        <f>SUMIFS(СВЦЭМ!$I$40:$I$783,СВЦЭМ!$A$40:$A$783,$A354,СВЦЭМ!$B$40:$B$783,K$332)+'СЕТ СН'!$F$16</f>
        <v>0</v>
      </c>
      <c r="L354" s="36">
        <f>SUMIFS(СВЦЭМ!$I$40:$I$783,СВЦЭМ!$A$40:$A$783,$A354,СВЦЭМ!$B$40:$B$783,L$332)+'СЕТ СН'!$F$16</f>
        <v>0</v>
      </c>
      <c r="M354" s="36">
        <f>SUMIFS(СВЦЭМ!$I$40:$I$783,СВЦЭМ!$A$40:$A$783,$A354,СВЦЭМ!$B$40:$B$783,M$332)+'СЕТ СН'!$F$16</f>
        <v>0</v>
      </c>
      <c r="N354" s="36">
        <f>SUMIFS(СВЦЭМ!$I$40:$I$783,СВЦЭМ!$A$40:$A$783,$A354,СВЦЭМ!$B$40:$B$783,N$332)+'СЕТ СН'!$F$16</f>
        <v>0</v>
      </c>
      <c r="O354" s="36">
        <f>SUMIFS(СВЦЭМ!$I$40:$I$783,СВЦЭМ!$A$40:$A$783,$A354,СВЦЭМ!$B$40:$B$783,O$332)+'СЕТ СН'!$F$16</f>
        <v>0</v>
      </c>
      <c r="P354" s="36">
        <f>SUMIFS(СВЦЭМ!$I$40:$I$783,СВЦЭМ!$A$40:$A$783,$A354,СВЦЭМ!$B$40:$B$783,P$332)+'СЕТ СН'!$F$16</f>
        <v>0</v>
      </c>
      <c r="Q354" s="36">
        <f>SUMIFS(СВЦЭМ!$I$40:$I$783,СВЦЭМ!$A$40:$A$783,$A354,СВЦЭМ!$B$40:$B$783,Q$332)+'СЕТ СН'!$F$16</f>
        <v>0</v>
      </c>
      <c r="R354" s="36">
        <f>SUMIFS(СВЦЭМ!$I$40:$I$783,СВЦЭМ!$A$40:$A$783,$A354,СВЦЭМ!$B$40:$B$783,R$332)+'СЕТ СН'!$F$16</f>
        <v>0</v>
      </c>
      <c r="S354" s="36">
        <f>SUMIFS(СВЦЭМ!$I$40:$I$783,СВЦЭМ!$A$40:$A$783,$A354,СВЦЭМ!$B$40:$B$783,S$332)+'СЕТ СН'!$F$16</f>
        <v>0</v>
      </c>
      <c r="T354" s="36">
        <f>SUMIFS(СВЦЭМ!$I$40:$I$783,СВЦЭМ!$A$40:$A$783,$A354,СВЦЭМ!$B$40:$B$783,T$332)+'СЕТ СН'!$F$16</f>
        <v>0</v>
      </c>
      <c r="U354" s="36">
        <f>SUMIFS(СВЦЭМ!$I$40:$I$783,СВЦЭМ!$A$40:$A$783,$A354,СВЦЭМ!$B$40:$B$783,U$332)+'СЕТ СН'!$F$16</f>
        <v>0</v>
      </c>
      <c r="V354" s="36">
        <f>SUMIFS(СВЦЭМ!$I$40:$I$783,СВЦЭМ!$A$40:$A$783,$A354,СВЦЭМ!$B$40:$B$783,V$332)+'СЕТ СН'!$F$16</f>
        <v>0</v>
      </c>
      <c r="W354" s="36">
        <f>SUMIFS(СВЦЭМ!$I$40:$I$783,СВЦЭМ!$A$40:$A$783,$A354,СВЦЭМ!$B$40:$B$783,W$332)+'СЕТ СН'!$F$16</f>
        <v>0</v>
      </c>
      <c r="X354" s="36">
        <f>SUMIFS(СВЦЭМ!$I$40:$I$783,СВЦЭМ!$A$40:$A$783,$A354,СВЦЭМ!$B$40:$B$783,X$332)+'СЕТ СН'!$F$16</f>
        <v>0</v>
      </c>
      <c r="Y354" s="36">
        <f>SUMIFS(СВЦЭМ!$I$40:$I$783,СВЦЭМ!$A$40:$A$783,$A354,СВЦЭМ!$B$40:$B$783,Y$332)+'СЕТ СН'!$F$16</f>
        <v>0</v>
      </c>
    </row>
    <row r="355" spans="1:27" ht="15.75" hidden="1" x14ac:dyDescent="0.2">
      <c r="A355" s="35">
        <f t="shared" si="9"/>
        <v>44918</v>
      </c>
      <c r="B355" s="36">
        <f>SUMIFS(СВЦЭМ!$I$40:$I$783,СВЦЭМ!$A$40:$A$783,$A355,СВЦЭМ!$B$40:$B$783,B$332)+'СЕТ СН'!$F$16</f>
        <v>0</v>
      </c>
      <c r="C355" s="36">
        <f>SUMIFS(СВЦЭМ!$I$40:$I$783,СВЦЭМ!$A$40:$A$783,$A355,СВЦЭМ!$B$40:$B$783,C$332)+'СЕТ СН'!$F$16</f>
        <v>0</v>
      </c>
      <c r="D355" s="36">
        <f>SUMIFS(СВЦЭМ!$I$40:$I$783,СВЦЭМ!$A$40:$A$783,$A355,СВЦЭМ!$B$40:$B$783,D$332)+'СЕТ СН'!$F$16</f>
        <v>0</v>
      </c>
      <c r="E355" s="36">
        <f>SUMIFS(СВЦЭМ!$I$40:$I$783,СВЦЭМ!$A$40:$A$783,$A355,СВЦЭМ!$B$40:$B$783,E$332)+'СЕТ СН'!$F$16</f>
        <v>0</v>
      </c>
      <c r="F355" s="36">
        <f>SUMIFS(СВЦЭМ!$I$40:$I$783,СВЦЭМ!$A$40:$A$783,$A355,СВЦЭМ!$B$40:$B$783,F$332)+'СЕТ СН'!$F$16</f>
        <v>0</v>
      </c>
      <c r="G355" s="36">
        <f>SUMIFS(СВЦЭМ!$I$40:$I$783,СВЦЭМ!$A$40:$A$783,$A355,СВЦЭМ!$B$40:$B$783,G$332)+'СЕТ СН'!$F$16</f>
        <v>0</v>
      </c>
      <c r="H355" s="36">
        <f>SUMIFS(СВЦЭМ!$I$40:$I$783,СВЦЭМ!$A$40:$A$783,$A355,СВЦЭМ!$B$40:$B$783,H$332)+'СЕТ СН'!$F$16</f>
        <v>0</v>
      </c>
      <c r="I355" s="36">
        <f>SUMIFS(СВЦЭМ!$I$40:$I$783,СВЦЭМ!$A$40:$A$783,$A355,СВЦЭМ!$B$40:$B$783,I$332)+'СЕТ СН'!$F$16</f>
        <v>0</v>
      </c>
      <c r="J355" s="36">
        <f>SUMIFS(СВЦЭМ!$I$40:$I$783,СВЦЭМ!$A$40:$A$783,$A355,СВЦЭМ!$B$40:$B$783,J$332)+'СЕТ СН'!$F$16</f>
        <v>0</v>
      </c>
      <c r="K355" s="36">
        <f>SUMIFS(СВЦЭМ!$I$40:$I$783,СВЦЭМ!$A$40:$A$783,$A355,СВЦЭМ!$B$40:$B$783,K$332)+'СЕТ СН'!$F$16</f>
        <v>0</v>
      </c>
      <c r="L355" s="36">
        <f>SUMIFS(СВЦЭМ!$I$40:$I$783,СВЦЭМ!$A$40:$A$783,$A355,СВЦЭМ!$B$40:$B$783,L$332)+'СЕТ СН'!$F$16</f>
        <v>0</v>
      </c>
      <c r="M355" s="36">
        <f>SUMIFS(СВЦЭМ!$I$40:$I$783,СВЦЭМ!$A$40:$A$783,$A355,СВЦЭМ!$B$40:$B$783,M$332)+'СЕТ СН'!$F$16</f>
        <v>0</v>
      </c>
      <c r="N355" s="36">
        <f>SUMIFS(СВЦЭМ!$I$40:$I$783,СВЦЭМ!$A$40:$A$783,$A355,СВЦЭМ!$B$40:$B$783,N$332)+'СЕТ СН'!$F$16</f>
        <v>0</v>
      </c>
      <c r="O355" s="36">
        <f>SUMIFS(СВЦЭМ!$I$40:$I$783,СВЦЭМ!$A$40:$A$783,$A355,СВЦЭМ!$B$40:$B$783,O$332)+'СЕТ СН'!$F$16</f>
        <v>0</v>
      </c>
      <c r="P355" s="36">
        <f>SUMIFS(СВЦЭМ!$I$40:$I$783,СВЦЭМ!$A$40:$A$783,$A355,СВЦЭМ!$B$40:$B$783,P$332)+'СЕТ СН'!$F$16</f>
        <v>0</v>
      </c>
      <c r="Q355" s="36">
        <f>SUMIFS(СВЦЭМ!$I$40:$I$783,СВЦЭМ!$A$40:$A$783,$A355,СВЦЭМ!$B$40:$B$783,Q$332)+'СЕТ СН'!$F$16</f>
        <v>0</v>
      </c>
      <c r="R355" s="36">
        <f>SUMIFS(СВЦЭМ!$I$40:$I$783,СВЦЭМ!$A$40:$A$783,$A355,СВЦЭМ!$B$40:$B$783,R$332)+'СЕТ СН'!$F$16</f>
        <v>0</v>
      </c>
      <c r="S355" s="36">
        <f>SUMIFS(СВЦЭМ!$I$40:$I$783,СВЦЭМ!$A$40:$A$783,$A355,СВЦЭМ!$B$40:$B$783,S$332)+'СЕТ СН'!$F$16</f>
        <v>0</v>
      </c>
      <c r="T355" s="36">
        <f>SUMIFS(СВЦЭМ!$I$40:$I$783,СВЦЭМ!$A$40:$A$783,$A355,СВЦЭМ!$B$40:$B$783,T$332)+'СЕТ СН'!$F$16</f>
        <v>0</v>
      </c>
      <c r="U355" s="36">
        <f>SUMIFS(СВЦЭМ!$I$40:$I$783,СВЦЭМ!$A$40:$A$783,$A355,СВЦЭМ!$B$40:$B$783,U$332)+'СЕТ СН'!$F$16</f>
        <v>0</v>
      </c>
      <c r="V355" s="36">
        <f>SUMIFS(СВЦЭМ!$I$40:$I$783,СВЦЭМ!$A$40:$A$783,$A355,СВЦЭМ!$B$40:$B$783,V$332)+'СЕТ СН'!$F$16</f>
        <v>0</v>
      </c>
      <c r="W355" s="36">
        <f>SUMIFS(СВЦЭМ!$I$40:$I$783,СВЦЭМ!$A$40:$A$783,$A355,СВЦЭМ!$B$40:$B$783,W$332)+'СЕТ СН'!$F$16</f>
        <v>0</v>
      </c>
      <c r="X355" s="36">
        <f>SUMIFS(СВЦЭМ!$I$40:$I$783,СВЦЭМ!$A$40:$A$783,$A355,СВЦЭМ!$B$40:$B$783,X$332)+'СЕТ СН'!$F$16</f>
        <v>0</v>
      </c>
      <c r="Y355" s="36">
        <f>SUMIFS(СВЦЭМ!$I$40:$I$783,СВЦЭМ!$A$40:$A$783,$A355,СВЦЭМ!$B$40:$B$783,Y$332)+'СЕТ СН'!$F$16</f>
        <v>0</v>
      </c>
    </row>
    <row r="356" spans="1:27" ht="15.75" hidden="1" x14ac:dyDescent="0.2">
      <c r="A356" s="35">
        <f t="shared" si="9"/>
        <v>44919</v>
      </c>
      <c r="B356" s="36">
        <f>SUMIFS(СВЦЭМ!$I$40:$I$783,СВЦЭМ!$A$40:$A$783,$A356,СВЦЭМ!$B$40:$B$783,B$332)+'СЕТ СН'!$F$16</f>
        <v>0</v>
      </c>
      <c r="C356" s="36">
        <f>SUMIFS(СВЦЭМ!$I$40:$I$783,СВЦЭМ!$A$40:$A$783,$A356,СВЦЭМ!$B$40:$B$783,C$332)+'СЕТ СН'!$F$16</f>
        <v>0</v>
      </c>
      <c r="D356" s="36">
        <f>SUMIFS(СВЦЭМ!$I$40:$I$783,СВЦЭМ!$A$40:$A$783,$A356,СВЦЭМ!$B$40:$B$783,D$332)+'СЕТ СН'!$F$16</f>
        <v>0</v>
      </c>
      <c r="E356" s="36">
        <f>SUMIFS(СВЦЭМ!$I$40:$I$783,СВЦЭМ!$A$40:$A$783,$A356,СВЦЭМ!$B$40:$B$783,E$332)+'СЕТ СН'!$F$16</f>
        <v>0</v>
      </c>
      <c r="F356" s="36">
        <f>SUMIFS(СВЦЭМ!$I$40:$I$783,СВЦЭМ!$A$40:$A$783,$A356,СВЦЭМ!$B$40:$B$783,F$332)+'СЕТ СН'!$F$16</f>
        <v>0</v>
      </c>
      <c r="G356" s="36">
        <f>SUMIFS(СВЦЭМ!$I$40:$I$783,СВЦЭМ!$A$40:$A$783,$A356,СВЦЭМ!$B$40:$B$783,G$332)+'СЕТ СН'!$F$16</f>
        <v>0</v>
      </c>
      <c r="H356" s="36">
        <f>SUMIFS(СВЦЭМ!$I$40:$I$783,СВЦЭМ!$A$40:$A$783,$A356,СВЦЭМ!$B$40:$B$783,H$332)+'СЕТ СН'!$F$16</f>
        <v>0</v>
      </c>
      <c r="I356" s="36">
        <f>SUMIFS(СВЦЭМ!$I$40:$I$783,СВЦЭМ!$A$40:$A$783,$A356,СВЦЭМ!$B$40:$B$783,I$332)+'СЕТ СН'!$F$16</f>
        <v>0</v>
      </c>
      <c r="J356" s="36">
        <f>SUMIFS(СВЦЭМ!$I$40:$I$783,СВЦЭМ!$A$40:$A$783,$A356,СВЦЭМ!$B$40:$B$783,J$332)+'СЕТ СН'!$F$16</f>
        <v>0</v>
      </c>
      <c r="K356" s="36">
        <f>SUMIFS(СВЦЭМ!$I$40:$I$783,СВЦЭМ!$A$40:$A$783,$A356,СВЦЭМ!$B$40:$B$783,K$332)+'СЕТ СН'!$F$16</f>
        <v>0</v>
      </c>
      <c r="L356" s="36">
        <f>SUMIFS(СВЦЭМ!$I$40:$I$783,СВЦЭМ!$A$40:$A$783,$A356,СВЦЭМ!$B$40:$B$783,L$332)+'СЕТ СН'!$F$16</f>
        <v>0</v>
      </c>
      <c r="M356" s="36">
        <f>SUMIFS(СВЦЭМ!$I$40:$I$783,СВЦЭМ!$A$40:$A$783,$A356,СВЦЭМ!$B$40:$B$783,M$332)+'СЕТ СН'!$F$16</f>
        <v>0</v>
      </c>
      <c r="N356" s="36">
        <f>SUMIFS(СВЦЭМ!$I$40:$I$783,СВЦЭМ!$A$40:$A$783,$A356,СВЦЭМ!$B$40:$B$783,N$332)+'СЕТ СН'!$F$16</f>
        <v>0</v>
      </c>
      <c r="O356" s="36">
        <f>SUMIFS(СВЦЭМ!$I$40:$I$783,СВЦЭМ!$A$40:$A$783,$A356,СВЦЭМ!$B$40:$B$783,O$332)+'СЕТ СН'!$F$16</f>
        <v>0</v>
      </c>
      <c r="P356" s="36">
        <f>SUMIFS(СВЦЭМ!$I$40:$I$783,СВЦЭМ!$A$40:$A$783,$A356,СВЦЭМ!$B$40:$B$783,P$332)+'СЕТ СН'!$F$16</f>
        <v>0</v>
      </c>
      <c r="Q356" s="36">
        <f>SUMIFS(СВЦЭМ!$I$40:$I$783,СВЦЭМ!$A$40:$A$783,$A356,СВЦЭМ!$B$40:$B$783,Q$332)+'СЕТ СН'!$F$16</f>
        <v>0</v>
      </c>
      <c r="R356" s="36">
        <f>SUMIFS(СВЦЭМ!$I$40:$I$783,СВЦЭМ!$A$40:$A$783,$A356,СВЦЭМ!$B$40:$B$783,R$332)+'СЕТ СН'!$F$16</f>
        <v>0</v>
      </c>
      <c r="S356" s="36">
        <f>SUMIFS(СВЦЭМ!$I$40:$I$783,СВЦЭМ!$A$40:$A$783,$A356,СВЦЭМ!$B$40:$B$783,S$332)+'СЕТ СН'!$F$16</f>
        <v>0</v>
      </c>
      <c r="T356" s="36">
        <f>SUMIFS(СВЦЭМ!$I$40:$I$783,СВЦЭМ!$A$40:$A$783,$A356,СВЦЭМ!$B$40:$B$783,T$332)+'СЕТ СН'!$F$16</f>
        <v>0</v>
      </c>
      <c r="U356" s="36">
        <f>SUMIFS(СВЦЭМ!$I$40:$I$783,СВЦЭМ!$A$40:$A$783,$A356,СВЦЭМ!$B$40:$B$783,U$332)+'СЕТ СН'!$F$16</f>
        <v>0</v>
      </c>
      <c r="V356" s="36">
        <f>SUMIFS(СВЦЭМ!$I$40:$I$783,СВЦЭМ!$A$40:$A$783,$A356,СВЦЭМ!$B$40:$B$783,V$332)+'СЕТ СН'!$F$16</f>
        <v>0</v>
      </c>
      <c r="W356" s="36">
        <f>SUMIFS(СВЦЭМ!$I$40:$I$783,СВЦЭМ!$A$40:$A$783,$A356,СВЦЭМ!$B$40:$B$783,W$332)+'СЕТ СН'!$F$16</f>
        <v>0</v>
      </c>
      <c r="X356" s="36">
        <f>SUMIFS(СВЦЭМ!$I$40:$I$783,СВЦЭМ!$A$40:$A$783,$A356,СВЦЭМ!$B$40:$B$783,X$332)+'СЕТ СН'!$F$16</f>
        <v>0</v>
      </c>
      <c r="Y356" s="36">
        <f>SUMIFS(СВЦЭМ!$I$40:$I$783,СВЦЭМ!$A$40:$A$783,$A356,СВЦЭМ!$B$40:$B$783,Y$332)+'СЕТ СН'!$F$16</f>
        <v>0</v>
      </c>
    </row>
    <row r="357" spans="1:27" ht="15.75" hidden="1" x14ac:dyDescent="0.2">
      <c r="A357" s="35">
        <f t="shared" si="9"/>
        <v>44920</v>
      </c>
      <c r="B357" s="36">
        <f>SUMIFS(СВЦЭМ!$I$40:$I$783,СВЦЭМ!$A$40:$A$783,$A357,СВЦЭМ!$B$40:$B$783,B$332)+'СЕТ СН'!$F$16</f>
        <v>0</v>
      </c>
      <c r="C357" s="36">
        <f>SUMIFS(СВЦЭМ!$I$40:$I$783,СВЦЭМ!$A$40:$A$783,$A357,СВЦЭМ!$B$40:$B$783,C$332)+'СЕТ СН'!$F$16</f>
        <v>0</v>
      </c>
      <c r="D357" s="36">
        <f>SUMIFS(СВЦЭМ!$I$40:$I$783,СВЦЭМ!$A$40:$A$783,$A357,СВЦЭМ!$B$40:$B$783,D$332)+'СЕТ СН'!$F$16</f>
        <v>0</v>
      </c>
      <c r="E357" s="36">
        <f>SUMIFS(СВЦЭМ!$I$40:$I$783,СВЦЭМ!$A$40:$A$783,$A357,СВЦЭМ!$B$40:$B$783,E$332)+'СЕТ СН'!$F$16</f>
        <v>0</v>
      </c>
      <c r="F357" s="36">
        <f>SUMIFS(СВЦЭМ!$I$40:$I$783,СВЦЭМ!$A$40:$A$783,$A357,СВЦЭМ!$B$40:$B$783,F$332)+'СЕТ СН'!$F$16</f>
        <v>0</v>
      </c>
      <c r="G357" s="36">
        <f>SUMIFS(СВЦЭМ!$I$40:$I$783,СВЦЭМ!$A$40:$A$783,$A357,СВЦЭМ!$B$40:$B$783,G$332)+'СЕТ СН'!$F$16</f>
        <v>0</v>
      </c>
      <c r="H357" s="36">
        <f>SUMIFS(СВЦЭМ!$I$40:$I$783,СВЦЭМ!$A$40:$A$783,$A357,СВЦЭМ!$B$40:$B$783,H$332)+'СЕТ СН'!$F$16</f>
        <v>0</v>
      </c>
      <c r="I357" s="36">
        <f>SUMIFS(СВЦЭМ!$I$40:$I$783,СВЦЭМ!$A$40:$A$783,$A357,СВЦЭМ!$B$40:$B$783,I$332)+'СЕТ СН'!$F$16</f>
        <v>0</v>
      </c>
      <c r="J357" s="36">
        <f>SUMIFS(СВЦЭМ!$I$40:$I$783,СВЦЭМ!$A$40:$A$783,$A357,СВЦЭМ!$B$40:$B$783,J$332)+'СЕТ СН'!$F$16</f>
        <v>0</v>
      </c>
      <c r="K357" s="36">
        <f>SUMIFS(СВЦЭМ!$I$40:$I$783,СВЦЭМ!$A$40:$A$783,$A357,СВЦЭМ!$B$40:$B$783,K$332)+'СЕТ СН'!$F$16</f>
        <v>0</v>
      </c>
      <c r="L357" s="36">
        <f>SUMIFS(СВЦЭМ!$I$40:$I$783,СВЦЭМ!$A$40:$A$783,$A357,СВЦЭМ!$B$40:$B$783,L$332)+'СЕТ СН'!$F$16</f>
        <v>0</v>
      </c>
      <c r="M357" s="36">
        <f>SUMIFS(СВЦЭМ!$I$40:$I$783,СВЦЭМ!$A$40:$A$783,$A357,СВЦЭМ!$B$40:$B$783,M$332)+'СЕТ СН'!$F$16</f>
        <v>0</v>
      </c>
      <c r="N357" s="36">
        <f>SUMIFS(СВЦЭМ!$I$40:$I$783,СВЦЭМ!$A$40:$A$783,$A357,СВЦЭМ!$B$40:$B$783,N$332)+'СЕТ СН'!$F$16</f>
        <v>0</v>
      </c>
      <c r="O357" s="36">
        <f>SUMIFS(СВЦЭМ!$I$40:$I$783,СВЦЭМ!$A$40:$A$783,$A357,СВЦЭМ!$B$40:$B$783,O$332)+'СЕТ СН'!$F$16</f>
        <v>0</v>
      </c>
      <c r="P357" s="36">
        <f>SUMIFS(СВЦЭМ!$I$40:$I$783,СВЦЭМ!$A$40:$A$783,$A357,СВЦЭМ!$B$40:$B$783,P$332)+'СЕТ СН'!$F$16</f>
        <v>0</v>
      </c>
      <c r="Q357" s="36">
        <f>SUMIFS(СВЦЭМ!$I$40:$I$783,СВЦЭМ!$A$40:$A$783,$A357,СВЦЭМ!$B$40:$B$783,Q$332)+'СЕТ СН'!$F$16</f>
        <v>0</v>
      </c>
      <c r="R357" s="36">
        <f>SUMIFS(СВЦЭМ!$I$40:$I$783,СВЦЭМ!$A$40:$A$783,$A357,СВЦЭМ!$B$40:$B$783,R$332)+'СЕТ СН'!$F$16</f>
        <v>0</v>
      </c>
      <c r="S357" s="36">
        <f>SUMIFS(СВЦЭМ!$I$40:$I$783,СВЦЭМ!$A$40:$A$783,$A357,СВЦЭМ!$B$40:$B$783,S$332)+'СЕТ СН'!$F$16</f>
        <v>0</v>
      </c>
      <c r="T357" s="36">
        <f>SUMIFS(СВЦЭМ!$I$40:$I$783,СВЦЭМ!$A$40:$A$783,$A357,СВЦЭМ!$B$40:$B$783,T$332)+'СЕТ СН'!$F$16</f>
        <v>0</v>
      </c>
      <c r="U357" s="36">
        <f>SUMIFS(СВЦЭМ!$I$40:$I$783,СВЦЭМ!$A$40:$A$783,$A357,СВЦЭМ!$B$40:$B$783,U$332)+'СЕТ СН'!$F$16</f>
        <v>0</v>
      </c>
      <c r="V357" s="36">
        <f>SUMIFS(СВЦЭМ!$I$40:$I$783,СВЦЭМ!$A$40:$A$783,$A357,СВЦЭМ!$B$40:$B$783,V$332)+'СЕТ СН'!$F$16</f>
        <v>0</v>
      </c>
      <c r="W357" s="36">
        <f>SUMIFS(СВЦЭМ!$I$40:$I$783,СВЦЭМ!$A$40:$A$783,$A357,СВЦЭМ!$B$40:$B$783,W$332)+'СЕТ СН'!$F$16</f>
        <v>0</v>
      </c>
      <c r="X357" s="36">
        <f>SUMIFS(СВЦЭМ!$I$40:$I$783,СВЦЭМ!$A$40:$A$783,$A357,СВЦЭМ!$B$40:$B$783,X$332)+'СЕТ СН'!$F$16</f>
        <v>0</v>
      </c>
      <c r="Y357" s="36">
        <f>SUMIFS(СВЦЭМ!$I$40:$I$783,СВЦЭМ!$A$40:$A$783,$A357,СВЦЭМ!$B$40:$B$783,Y$332)+'СЕТ СН'!$F$16</f>
        <v>0</v>
      </c>
    </row>
    <row r="358" spans="1:27" ht="15.75" hidden="1" x14ac:dyDescent="0.2">
      <c r="A358" s="35">
        <f t="shared" si="9"/>
        <v>44921</v>
      </c>
      <c r="B358" s="36">
        <f>SUMIFS(СВЦЭМ!$I$40:$I$783,СВЦЭМ!$A$40:$A$783,$A358,СВЦЭМ!$B$40:$B$783,B$332)+'СЕТ СН'!$F$16</f>
        <v>0</v>
      </c>
      <c r="C358" s="36">
        <f>SUMIFS(СВЦЭМ!$I$40:$I$783,СВЦЭМ!$A$40:$A$783,$A358,СВЦЭМ!$B$40:$B$783,C$332)+'СЕТ СН'!$F$16</f>
        <v>0</v>
      </c>
      <c r="D358" s="36">
        <f>SUMIFS(СВЦЭМ!$I$40:$I$783,СВЦЭМ!$A$40:$A$783,$A358,СВЦЭМ!$B$40:$B$783,D$332)+'СЕТ СН'!$F$16</f>
        <v>0</v>
      </c>
      <c r="E358" s="36">
        <f>SUMIFS(СВЦЭМ!$I$40:$I$783,СВЦЭМ!$A$40:$A$783,$A358,СВЦЭМ!$B$40:$B$783,E$332)+'СЕТ СН'!$F$16</f>
        <v>0</v>
      </c>
      <c r="F358" s="36">
        <f>SUMIFS(СВЦЭМ!$I$40:$I$783,СВЦЭМ!$A$40:$A$783,$A358,СВЦЭМ!$B$40:$B$783,F$332)+'СЕТ СН'!$F$16</f>
        <v>0</v>
      </c>
      <c r="G358" s="36">
        <f>SUMIFS(СВЦЭМ!$I$40:$I$783,СВЦЭМ!$A$40:$A$783,$A358,СВЦЭМ!$B$40:$B$783,G$332)+'СЕТ СН'!$F$16</f>
        <v>0</v>
      </c>
      <c r="H358" s="36">
        <f>SUMIFS(СВЦЭМ!$I$40:$I$783,СВЦЭМ!$A$40:$A$783,$A358,СВЦЭМ!$B$40:$B$783,H$332)+'СЕТ СН'!$F$16</f>
        <v>0</v>
      </c>
      <c r="I358" s="36">
        <f>SUMIFS(СВЦЭМ!$I$40:$I$783,СВЦЭМ!$A$40:$A$783,$A358,СВЦЭМ!$B$40:$B$783,I$332)+'СЕТ СН'!$F$16</f>
        <v>0</v>
      </c>
      <c r="J358" s="36">
        <f>SUMIFS(СВЦЭМ!$I$40:$I$783,СВЦЭМ!$A$40:$A$783,$A358,СВЦЭМ!$B$40:$B$783,J$332)+'СЕТ СН'!$F$16</f>
        <v>0</v>
      </c>
      <c r="K358" s="36">
        <f>SUMIFS(СВЦЭМ!$I$40:$I$783,СВЦЭМ!$A$40:$A$783,$A358,СВЦЭМ!$B$40:$B$783,K$332)+'СЕТ СН'!$F$16</f>
        <v>0</v>
      </c>
      <c r="L358" s="36">
        <f>SUMIFS(СВЦЭМ!$I$40:$I$783,СВЦЭМ!$A$40:$A$783,$A358,СВЦЭМ!$B$40:$B$783,L$332)+'СЕТ СН'!$F$16</f>
        <v>0</v>
      </c>
      <c r="M358" s="36">
        <f>SUMIFS(СВЦЭМ!$I$40:$I$783,СВЦЭМ!$A$40:$A$783,$A358,СВЦЭМ!$B$40:$B$783,M$332)+'СЕТ СН'!$F$16</f>
        <v>0</v>
      </c>
      <c r="N358" s="36">
        <f>SUMIFS(СВЦЭМ!$I$40:$I$783,СВЦЭМ!$A$40:$A$783,$A358,СВЦЭМ!$B$40:$B$783,N$332)+'СЕТ СН'!$F$16</f>
        <v>0</v>
      </c>
      <c r="O358" s="36">
        <f>SUMIFS(СВЦЭМ!$I$40:$I$783,СВЦЭМ!$A$40:$A$783,$A358,СВЦЭМ!$B$40:$B$783,O$332)+'СЕТ СН'!$F$16</f>
        <v>0</v>
      </c>
      <c r="P358" s="36">
        <f>SUMIFS(СВЦЭМ!$I$40:$I$783,СВЦЭМ!$A$40:$A$783,$A358,СВЦЭМ!$B$40:$B$783,P$332)+'СЕТ СН'!$F$16</f>
        <v>0</v>
      </c>
      <c r="Q358" s="36">
        <f>SUMIFS(СВЦЭМ!$I$40:$I$783,СВЦЭМ!$A$40:$A$783,$A358,СВЦЭМ!$B$40:$B$783,Q$332)+'СЕТ СН'!$F$16</f>
        <v>0</v>
      </c>
      <c r="R358" s="36">
        <f>SUMIFS(СВЦЭМ!$I$40:$I$783,СВЦЭМ!$A$40:$A$783,$A358,СВЦЭМ!$B$40:$B$783,R$332)+'СЕТ СН'!$F$16</f>
        <v>0</v>
      </c>
      <c r="S358" s="36">
        <f>SUMIFS(СВЦЭМ!$I$40:$I$783,СВЦЭМ!$A$40:$A$783,$A358,СВЦЭМ!$B$40:$B$783,S$332)+'СЕТ СН'!$F$16</f>
        <v>0</v>
      </c>
      <c r="T358" s="36">
        <f>SUMIFS(СВЦЭМ!$I$40:$I$783,СВЦЭМ!$A$40:$A$783,$A358,СВЦЭМ!$B$40:$B$783,T$332)+'СЕТ СН'!$F$16</f>
        <v>0</v>
      </c>
      <c r="U358" s="36">
        <f>SUMIFS(СВЦЭМ!$I$40:$I$783,СВЦЭМ!$A$40:$A$783,$A358,СВЦЭМ!$B$40:$B$783,U$332)+'СЕТ СН'!$F$16</f>
        <v>0</v>
      </c>
      <c r="V358" s="36">
        <f>SUMIFS(СВЦЭМ!$I$40:$I$783,СВЦЭМ!$A$40:$A$783,$A358,СВЦЭМ!$B$40:$B$783,V$332)+'СЕТ СН'!$F$16</f>
        <v>0</v>
      </c>
      <c r="W358" s="36">
        <f>SUMIFS(СВЦЭМ!$I$40:$I$783,СВЦЭМ!$A$40:$A$783,$A358,СВЦЭМ!$B$40:$B$783,W$332)+'СЕТ СН'!$F$16</f>
        <v>0</v>
      </c>
      <c r="X358" s="36">
        <f>SUMIFS(СВЦЭМ!$I$40:$I$783,СВЦЭМ!$A$40:$A$783,$A358,СВЦЭМ!$B$40:$B$783,X$332)+'СЕТ СН'!$F$16</f>
        <v>0</v>
      </c>
      <c r="Y358" s="36">
        <f>SUMIFS(СВЦЭМ!$I$40:$I$783,СВЦЭМ!$A$40:$A$783,$A358,СВЦЭМ!$B$40:$B$783,Y$332)+'СЕТ СН'!$F$16</f>
        <v>0</v>
      </c>
    </row>
    <row r="359" spans="1:27" ht="15.75" hidden="1" x14ac:dyDescent="0.2">
      <c r="A359" s="35">
        <f t="shared" si="9"/>
        <v>44922</v>
      </c>
      <c r="B359" s="36">
        <f>SUMIFS(СВЦЭМ!$I$40:$I$783,СВЦЭМ!$A$40:$A$783,$A359,СВЦЭМ!$B$40:$B$783,B$332)+'СЕТ СН'!$F$16</f>
        <v>0</v>
      </c>
      <c r="C359" s="36">
        <f>SUMIFS(СВЦЭМ!$I$40:$I$783,СВЦЭМ!$A$40:$A$783,$A359,СВЦЭМ!$B$40:$B$783,C$332)+'СЕТ СН'!$F$16</f>
        <v>0</v>
      </c>
      <c r="D359" s="36">
        <f>SUMIFS(СВЦЭМ!$I$40:$I$783,СВЦЭМ!$A$40:$A$783,$A359,СВЦЭМ!$B$40:$B$783,D$332)+'СЕТ СН'!$F$16</f>
        <v>0</v>
      </c>
      <c r="E359" s="36">
        <f>SUMIFS(СВЦЭМ!$I$40:$I$783,СВЦЭМ!$A$40:$A$783,$A359,СВЦЭМ!$B$40:$B$783,E$332)+'СЕТ СН'!$F$16</f>
        <v>0</v>
      </c>
      <c r="F359" s="36">
        <f>SUMIFS(СВЦЭМ!$I$40:$I$783,СВЦЭМ!$A$40:$A$783,$A359,СВЦЭМ!$B$40:$B$783,F$332)+'СЕТ СН'!$F$16</f>
        <v>0</v>
      </c>
      <c r="G359" s="36">
        <f>SUMIFS(СВЦЭМ!$I$40:$I$783,СВЦЭМ!$A$40:$A$783,$A359,СВЦЭМ!$B$40:$B$783,G$332)+'СЕТ СН'!$F$16</f>
        <v>0</v>
      </c>
      <c r="H359" s="36">
        <f>SUMIFS(СВЦЭМ!$I$40:$I$783,СВЦЭМ!$A$40:$A$783,$A359,СВЦЭМ!$B$40:$B$783,H$332)+'СЕТ СН'!$F$16</f>
        <v>0</v>
      </c>
      <c r="I359" s="36">
        <f>SUMIFS(СВЦЭМ!$I$40:$I$783,СВЦЭМ!$A$40:$A$783,$A359,СВЦЭМ!$B$40:$B$783,I$332)+'СЕТ СН'!$F$16</f>
        <v>0</v>
      </c>
      <c r="J359" s="36">
        <f>SUMIFS(СВЦЭМ!$I$40:$I$783,СВЦЭМ!$A$40:$A$783,$A359,СВЦЭМ!$B$40:$B$783,J$332)+'СЕТ СН'!$F$16</f>
        <v>0</v>
      </c>
      <c r="K359" s="36">
        <f>SUMIFS(СВЦЭМ!$I$40:$I$783,СВЦЭМ!$A$40:$A$783,$A359,СВЦЭМ!$B$40:$B$783,K$332)+'СЕТ СН'!$F$16</f>
        <v>0</v>
      </c>
      <c r="L359" s="36">
        <f>SUMIFS(СВЦЭМ!$I$40:$I$783,СВЦЭМ!$A$40:$A$783,$A359,СВЦЭМ!$B$40:$B$783,L$332)+'СЕТ СН'!$F$16</f>
        <v>0</v>
      </c>
      <c r="M359" s="36">
        <f>SUMIFS(СВЦЭМ!$I$40:$I$783,СВЦЭМ!$A$40:$A$783,$A359,СВЦЭМ!$B$40:$B$783,M$332)+'СЕТ СН'!$F$16</f>
        <v>0</v>
      </c>
      <c r="N359" s="36">
        <f>SUMIFS(СВЦЭМ!$I$40:$I$783,СВЦЭМ!$A$40:$A$783,$A359,СВЦЭМ!$B$40:$B$783,N$332)+'СЕТ СН'!$F$16</f>
        <v>0</v>
      </c>
      <c r="O359" s="36">
        <f>SUMIFS(СВЦЭМ!$I$40:$I$783,СВЦЭМ!$A$40:$A$783,$A359,СВЦЭМ!$B$40:$B$783,O$332)+'СЕТ СН'!$F$16</f>
        <v>0</v>
      </c>
      <c r="P359" s="36">
        <f>SUMIFS(СВЦЭМ!$I$40:$I$783,СВЦЭМ!$A$40:$A$783,$A359,СВЦЭМ!$B$40:$B$783,P$332)+'СЕТ СН'!$F$16</f>
        <v>0</v>
      </c>
      <c r="Q359" s="36">
        <f>SUMIFS(СВЦЭМ!$I$40:$I$783,СВЦЭМ!$A$40:$A$783,$A359,СВЦЭМ!$B$40:$B$783,Q$332)+'СЕТ СН'!$F$16</f>
        <v>0</v>
      </c>
      <c r="R359" s="36">
        <f>SUMIFS(СВЦЭМ!$I$40:$I$783,СВЦЭМ!$A$40:$A$783,$A359,СВЦЭМ!$B$40:$B$783,R$332)+'СЕТ СН'!$F$16</f>
        <v>0</v>
      </c>
      <c r="S359" s="36">
        <f>SUMIFS(СВЦЭМ!$I$40:$I$783,СВЦЭМ!$A$40:$A$783,$A359,СВЦЭМ!$B$40:$B$783,S$332)+'СЕТ СН'!$F$16</f>
        <v>0</v>
      </c>
      <c r="T359" s="36">
        <f>SUMIFS(СВЦЭМ!$I$40:$I$783,СВЦЭМ!$A$40:$A$783,$A359,СВЦЭМ!$B$40:$B$783,T$332)+'СЕТ СН'!$F$16</f>
        <v>0</v>
      </c>
      <c r="U359" s="36">
        <f>SUMIFS(СВЦЭМ!$I$40:$I$783,СВЦЭМ!$A$40:$A$783,$A359,СВЦЭМ!$B$40:$B$783,U$332)+'СЕТ СН'!$F$16</f>
        <v>0</v>
      </c>
      <c r="V359" s="36">
        <f>SUMIFS(СВЦЭМ!$I$40:$I$783,СВЦЭМ!$A$40:$A$783,$A359,СВЦЭМ!$B$40:$B$783,V$332)+'СЕТ СН'!$F$16</f>
        <v>0</v>
      </c>
      <c r="W359" s="36">
        <f>SUMIFS(СВЦЭМ!$I$40:$I$783,СВЦЭМ!$A$40:$A$783,$A359,СВЦЭМ!$B$40:$B$783,W$332)+'СЕТ СН'!$F$16</f>
        <v>0</v>
      </c>
      <c r="X359" s="36">
        <f>SUMIFS(СВЦЭМ!$I$40:$I$783,СВЦЭМ!$A$40:$A$783,$A359,СВЦЭМ!$B$40:$B$783,X$332)+'СЕТ СН'!$F$16</f>
        <v>0</v>
      </c>
      <c r="Y359" s="36">
        <f>SUMIFS(СВЦЭМ!$I$40:$I$783,СВЦЭМ!$A$40:$A$783,$A359,СВЦЭМ!$B$40:$B$783,Y$332)+'СЕТ СН'!$F$16</f>
        <v>0</v>
      </c>
    </row>
    <row r="360" spans="1:27" ht="15.75" hidden="1" x14ac:dyDescent="0.2">
      <c r="A360" s="35">
        <f t="shared" si="9"/>
        <v>44923</v>
      </c>
      <c r="B360" s="36">
        <f>SUMIFS(СВЦЭМ!$I$40:$I$783,СВЦЭМ!$A$40:$A$783,$A360,СВЦЭМ!$B$40:$B$783,B$332)+'СЕТ СН'!$F$16</f>
        <v>0</v>
      </c>
      <c r="C360" s="36">
        <f>SUMIFS(СВЦЭМ!$I$40:$I$783,СВЦЭМ!$A$40:$A$783,$A360,СВЦЭМ!$B$40:$B$783,C$332)+'СЕТ СН'!$F$16</f>
        <v>0</v>
      </c>
      <c r="D360" s="36">
        <f>SUMIFS(СВЦЭМ!$I$40:$I$783,СВЦЭМ!$A$40:$A$783,$A360,СВЦЭМ!$B$40:$B$783,D$332)+'СЕТ СН'!$F$16</f>
        <v>0</v>
      </c>
      <c r="E360" s="36">
        <f>SUMIFS(СВЦЭМ!$I$40:$I$783,СВЦЭМ!$A$40:$A$783,$A360,СВЦЭМ!$B$40:$B$783,E$332)+'СЕТ СН'!$F$16</f>
        <v>0</v>
      </c>
      <c r="F360" s="36">
        <f>SUMIFS(СВЦЭМ!$I$40:$I$783,СВЦЭМ!$A$40:$A$783,$A360,СВЦЭМ!$B$40:$B$783,F$332)+'СЕТ СН'!$F$16</f>
        <v>0</v>
      </c>
      <c r="G360" s="36">
        <f>SUMIFS(СВЦЭМ!$I$40:$I$783,СВЦЭМ!$A$40:$A$783,$A360,СВЦЭМ!$B$40:$B$783,G$332)+'СЕТ СН'!$F$16</f>
        <v>0</v>
      </c>
      <c r="H360" s="36">
        <f>SUMIFS(СВЦЭМ!$I$40:$I$783,СВЦЭМ!$A$40:$A$783,$A360,СВЦЭМ!$B$40:$B$783,H$332)+'СЕТ СН'!$F$16</f>
        <v>0</v>
      </c>
      <c r="I360" s="36">
        <f>SUMIFS(СВЦЭМ!$I$40:$I$783,СВЦЭМ!$A$40:$A$783,$A360,СВЦЭМ!$B$40:$B$783,I$332)+'СЕТ СН'!$F$16</f>
        <v>0</v>
      </c>
      <c r="J360" s="36">
        <f>SUMIFS(СВЦЭМ!$I$40:$I$783,СВЦЭМ!$A$40:$A$783,$A360,СВЦЭМ!$B$40:$B$783,J$332)+'СЕТ СН'!$F$16</f>
        <v>0</v>
      </c>
      <c r="K360" s="36">
        <f>SUMIFS(СВЦЭМ!$I$40:$I$783,СВЦЭМ!$A$40:$A$783,$A360,СВЦЭМ!$B$40:$B$783,K$332)+'СЕТ СН'!$F$16</f>
        <v>0</v>
      </c>
      <c r="L360" s="36">
        <f>SUMIFS(СВЦЭМ!$I$40:$I$783,СВЦЭМ!$A$40:$A$783,$A360,СВЦЭМ!$B$40:$B$783,L$332)+'СЕТ СН'!$F$16</f>
        <v>0</v>
      </c>
      <c r="M360" s="36">
        <f>SUMIFS(СВЦЭМ!$I$40:$I$783,СВЦЭМ!$A$40:$A$783,$A360,СВЦЭМ!$B$40:$B$783,M$332)+'СЕТ СН'!$F$16</f>
        <v>0</v>
      </c>
      <c r="N360" s="36">
        <f>SUMIFS(СВЦЭМ!$I$40:$I$783,СВЦЭМ!$A$40:$A$783,$A360,СВЦЭМ!$B$40:$B$783,N$332)+'СЕТ СН'!$F$16</f>
        <v>0</v>
      </c>
      <c r="O360" s="36">
        <f>SUMIFS(СВЦЭМ!$I$40:$I$783,СВЦЭМ!$A$40:$A$783,$A360,СВЦЭМ!$B$40:$B$783,O$332)+'СЕТ СН'!$F$16</f>
        <v>0</v>
      </c>
      <c r="P360" s="36">
        <f>SUMIFS(СВЦЭМ!$I$40:$I$783,СВЦЭМ!$A$40:$A$783,$A360,СВЦЭМ!$B$40:$B$783,P$332)+'СЕТ СН'!$F$16</f>
        <v>0</v>
      </c>
      <c r="Q360" s="36">
        <f>SUMIFS(СВЦЭМ!$I$40:$I$783,СВЦЭМ!$A$40:$A$783,$A360,СВЦЭМ!$B$40:$B$783,Q$332)+'СЕТ СН'!$F$16</f>
        <v>0</v>
      </c>
      <c r="R360" s="36">
        <f>SUMIFS(СВЦЭМ!$I$40:$I$783,СВЦЭМ!$A$40:$A$783,$A360,СВЦЭМ!$B$40:$B$783,R$332)+'СЕТ СН'!$F$16</f>
        <v>0</v>
      </c>
      <c r="S360" s="36">
        <f>SUMIFS(СВЦЭМ!$I$40:$I$783,СВЦЭМ!$A$40:$A$783,$A360,СВЦЭМ!$B$40:$B$783,S$332)+'СЕТ СН'!$F$16</f>
        <v>0</v>
      </c>
      <c r="T360" s="36">
        <f>SUMIFS(СВЦЭМ!$I$40:$I$783,СВЦЭМ!$A$40:$A$783,$A360,СВЦЭМ!$B$40:$B$783,T$332)+'СЕТ СН'!$F$16</f>
        <v>0</v>
      </c>
      <c r="U360" s="36">
        <f>SUMIFS(СВЦЭМ!$I$40:$I$783,СВЦЭМ!$A$40:$A$783,$A360,СВЦЭМ!$B$40:$B$783,U$332)+'СЕТ СН'!$F$16</f>
        <v>0</v>
      </c>
      <c r="V360" s="36">
        <f>SUMIFS(СВЦЭМ!$I$40:$I$783,СВЦЭМ!$A$40:$A$783,$A360,СВЦЭМ!$B$40:$B$783,V$332)+'СЕТ СН'!$F$16</f>
        <v>0</v>
      </c>
      <c r="W360" s="36">
        <f>SUMIFS(СВЦЭМ!$I$40:$I$783,СВЦЭМ!$A$40:$A$783,$A360,СВЦЭМ!$B$40:$B$783,W$332)+'СЕТ СН'!$F$16</f>
        <v>0</v>
      </c>
      <c r="X360" s="36">
        <f>SUMIFS(СВЦЭМ!$I$40:$I$783,СВЦЭМ!$A$40:$A$783,$A360,СВЦЭМ!$B$40:$B$783,X$332)+'СЕТ СН'!$F$16</f>
        <v>0</v>
      </c>
      <c r="Y360" s="36">
        <f>SUMIFS(СВЦЭМ!$I$40:$I$783,СВЦЭМ!$A$40:$A$783,$A360,СВЦЭМ!$B$40:$B$783,Y$332)+'СЕТ СН'!$F$16</f>
        <v>0</v>
      </c>
    </row>
    <row r="361" spans="1:27" ht="15.75" hidden="1" x14ac:dyDescent="0.2">
      <c r="A361" s="35">
        <f t="shared" si="9"/>
        <v>44924</v>
      </c>
      <c r="B361" s="36">
        <f>SUMIFS(СВЦЭМ!$I$40:$I$783,СВЦЭМ!$A$40:$A$783,$A361,СВЦЭМ!$B$40:$B$783,B$332)+'СЕТ СН'!$F$16</f>
        <v>0</v>
      </c>
      <c r="C361" s="36">
        <f>SUMIFS(СВЦЭМ!$I$40:$I$783,СВЦЭМ!$A$40:$A$783,$A361,СВЦЭМ!$B$40:$B$783,C$332)+'СЕТ СН'!$F$16</f>
        <v>0</v>
      </c>
      <c r="D361" s="36">
        <f>SUMIFS(СВЦЭМ!$I$40:$I$783,СВЦЭМ!$A$40:$A$783,$A361,СВЦЭМ!$B$40:$B$783,D$332)+'СЕТ СН'!$F$16</f>
        <v>0</v>
      </c>
      <c r="E361" s="36">
        <f>SUMIFS(СВЦЭМ!$I$40:$I$783,СВЦЭМ!$A$40:$A$783,$A361,СВЦЭМ!$B$40:$B$783,E$332)+'СЕТ СН'!$F$16</f>
        <v>0</v>
      </c>
      <c r="F361" s="36">
        <f>SUMIFS(СВЦЭМ!$I$40:$I$783,СВЦЭМ!$A$40:$A$783,$A361,СВЦЭМ!$B$40:$B$783,F$332)+'СЕТ СН'!$F$16</f>
        <v>0</v>
      </c>
      <c r="G361" s="36">
        <f>SUMIFS(СВЦЭМ!$I$40:$I$783,СВЦЭМ!$A$40:$A$783,$A361,СВЦЭМ!$B$40:$B$783,G$332)+'СЕТ СН'!$F$16</f>
        <v>0</v>
      </c>
      <c r="H361" s="36">
        <f>SUMIFS(СВЦЭМ!$I$40:$I$783,СВЦЭМ!$A$40:$A$783,$A361,СВЦЭМ!$B$40:$B$783,H$332)+'СЕТ СН'!$F$16</f>
        <v>0</v>
      </c>
      <c r="I361" s="36">
        <f>SUMIFS(СВЦЭМ!$I$40:$I$783,СВЦЭМ!$A$40:$A$783,$A361,СВЦЭМ!$B$40:$B$783,I$332)+'СЕТ СН'!$F$16</f>
        <v>0</v>
      </c>
      <c r="J361" s="36">
        <f>SUMIFS(СВЦЭМ!$I$40:$I$783,СВЦЭМ!$A$40:$A$783,$A361,СВЦЭМ!$B$40:$B$783,J$332)+'СЕТ СН'!$F$16</f>
        <v>0</v>
      </c>
      <c r="K361" s="36">
        <f>SUMIFS(СВЦЭМ!$I$40:$I$783,СВЦЭМ!$A$40:$A$783,$A361,СВЦЭМ!$B$40:$B$783,K$332)+'СЕТ СН'!$F$16</f>
        <v>0</v>
      </c>
      <c r="L361" s="36">
        <f>SUMIFS(СВЦЭМ!$I$40:$I$783,СВЦЭМ!$A$40:$A$783,$A361,СВЦЭМ!$B$40:$B$783,L$332)+'СЕТ СН'!$F$16</f>
        <v>0</v>
      </c>
      <c r="M361" s="36">
        <f>SUMIFS(СВЦЭМ!$I$40:$I$783,СВЦЭМ!$A$40:$A$783,$A361,СВЦЭМ!$B$40:$B$783,M$332)+'СЕТ СН'!$F$16</f>
        <v>0</v>
      </c>
      <c r="N361" s="36">
        <f>SUMIFS(СВЦЭМ!$I$40:$I$783,СВЦЭМ!$A$40:$A$783,$A361,СВЦЭМ!$B$40:$B$783,N$332)+'СЕТ СН'!$F$16</f>
        <v>0</v>
      </c>
      <c r="O361" s="36">
        <f>SUMIFS(СВЦЭМ!$I$40:$I$783,СВЦЭМ!$A$40:$A$783,$A361,СВЦЭМ!$B$40:$B$783,O$332)+'СЕТ СН'!$F$16</f>
        <v>0</v>
      </c>
      <c r="P361" s="36">
        <f>SUMIFS(СВЦЭМ!$I$40:$I$783,СВЦЭМ!$A$40:$A$783,$A361,СВЦЭМ!$B$40:$B$783,P$332)+'СЕТ СН'!$F$16</f>
        <v>0</v>
      </c>
      <c r="Q361" s="36">
        <f>SUMIFS(СВЦЭМ!$I$40:$I$783,СВЦЭМ!$A$40:$A$783,$A361,СВЦЭМ!$B$40:$B$783,Q$332)+'СЕТ СН'!$F$16</f>
        <v>0</v>
      </c>
      <c r="R361" s="36">
        <f>SUMIFS(СВЦЭМ!$I$40:$I$783,СВЦЭМ!$A$40:$A$783,$A361,СВЦЭМ!$B$40:$B$783,R$332)+'СЕТ СН'!$F$16</f>
        <v>0</v>
      </c>
      <c r="S361" s="36">
        <f>SUMIFS(СВЦЭМ!$I$40:$I$783,СВЦЭМ!$A$40:$A$783,$A361,СВЦЭМ!$B$40:$B$783,S$332)+'СЕТ СН'!$F$16</f>
        <v>0</v>
      </c>
      <c r="T361" s="36">
        <f>SUMIFS(СВЦЭМ!$I$40:$I$783,СВЦЭМ!$A$40:$A$783,$A361,СВЦЭМ!$B$40:$B$783,T$332)+'СЕТ СН'!$F$16</f>
        <v>0</v>
      </c>
      <c r="U361" s="36">
        <f>SUMIFS(СВЦЭМ!$I$40:$I$783,СВЦЭМ!$A$40:$A$783,$A361,СВЦЭМ!$B$40:$B$783,U$332)+'СЕТ СН'!$F$16</f>
        <v>0</v>
      </c>
      <c r="V361" s="36">
        <f>SUMIFS(СВЦЭМ!$I$40:$I$783,СВЦЭМ!$A$40:$A$783,$A361,СВЦЭМ!$B$40:$B$783,V$332)+'СЕТ СН'!$F$16</f>
        <v>0</v>
      </c>
      <c r="W361" s="36">
        <f>SUMIFS(СВЦЭМ!$I$40:$I$783,СВЦЭМ!$A$40:$A$783,$A361,СВЦЭМ!$B$40:$B$783,W$332)+'СЕТ СН'!$F$16</f>
        <v>0</v>
      </c>
      <c r="X361" s="36">
        <f>SUMIFS(СВЦЭМ!$I$40:$I$783,СВЦЭМ!$A$40:$A$783,$A361,СВЦЭМ!$B$40:$B$783,X$332)+'СЕТ СН'!$F$16</f>
        <v>0</v>
      </c>
      <c r="Y361" s="36">
        <f>SUMIFS(СВЦЭМ!$I$40:$I$783,СВЦЭМ!$A$40:$A$783,$A361,СВЦЭМ!$B$40:$B$783,Y$332)+'СЕТ СН'!$F$16</f>
        <v>0</v>
      </c>
    </row>
    <row r="362" spans="1:27" ht="15.75" hidden="1" x14ac:dyDescent="0.2">
      <c r="A362" s="35">
        <f t="shared" si="9"/>
        <v>44925</v>
      </c>
      <c r="B362" s="36">
        <f>SUMIFS(СВЦЭМ!$I$40:$I$783,СВЦЭМ!$A$40:$A$783,$A362,СВЦЭМ!$B$40:$B$783,B$332)+'СЕТ СН'!$F$16</f>
        <v>0</v>
      </c>
      <c r="C362" s="36">
        <f>SUMIFS(СВЦЭМ!$I$40:$I$783,СВЦЭМ!$A$40:$A$783,$A362,СВЦЭМ!$B$40:$B$783,C$332)+'СЕТ СН'!$F$16</f>
        <v>0</v>
      </c>
      <c r="D362" s="36">
        <f>SUMIFS(СВЦЭМ!$I$40:$I$783,СВЦЭМ!$A$40:$A$783,$A362,СВЦЭМ!$B$40:$B$783,D$332)+'СЕТ СН'!$F$16</f>
        <v>0</v>
      </c>
      <c r="E362" s="36">
        <f>SUMIFS(СВЦЭМ!$I$40:$I$783,СВЦЭМ!$A$40:$A$783,$A362,СВЦЭМ!$B$40:$B$783,E$332)+'СЕТ СН'!$F$16</f>
        <v>0</v>
      </c>
      <c r="F362" s="36">
        <f>SUMIFS(СВЦЭМ!$I$40:$I$783,СВЦЭМ!$A$40:$A$783,$A362,СВЦЭМ!$B$40:$B$783,F$332)+'СЕТ СН'!$F$16</f>
        <v>0</v>
      </c>
      <c r="G362" s="36">
        <f>SUMIFS(СВЦЭМ!$I$40:$I$783,СВЦЭМ!$A$40:$A$783,$A362,СВЦЭМ!$B$40:$B$783,G$332)+'СЕТ СН'!$F$16</f>
        <v>0</v>
      </c>
      <c r="H362" s="36">
        <f>SUMIFS(СВЦЭМ!$I$40:$I$783,СВЦЭМ!$A$40:$A$783,$A362,СВЦЭМ!$B$40:$B$783,H$332)+'СЕТ СН'!$F$16</f>
        <v>0</v>
      </c>
      <c r="I362" s="36">
        <f>SUMIFS(СВЦЭМ!$I$40:$I$783,СВЦЭМ!$A$40:$A$783,$A362,СВЦЭМ!$B$40:$B$783,I$332)+'СЕТ СН'!$F$16</f>
        <v>0</v>
      </c>
      <c r="J362" s="36">
        <f>SUMIFS(СВЦЭМ!$I$40:$I$783,СВЦЭМ!$A$40:$A$783,$A362,СВЦЭМ!$B$40:$B$783,J$332)+'СЕТ СН'!$F$16</f>
        <v>0</v>
      </c>
      <c r="K362" s="36">
        <f>SUMIFS(СВЦЭМ!$I$40:$I$783,СВЦЭМ!$A$40:$A$783,$A362,СВЦЭМ!$B$40:$B$783,K$332)+'СЕТ СН'!$F$16</f>
        <v>0</v>
      </c>
      <c r="L362" s="36">
        <f>SUMIFS(СВЦЭМ!$I$40:$I$783,СВЦЭМ!$A$40:$A$783,$A362,СВЦЭМ!$B$40:$B$783,L$332)+'СЕТ СН'!$F$16</f>
        <v>0</v>
      </c>
      <c r="M362" s="36">
        <f>SUMIFS(СВЦЭМ!$I$40:$I$783,СВЦЭМ!$A$40:$A$783,$A362,СВЦЭМ!$B$40:$B$783,M$332)+'СЕТ СН'!$F$16</f>
        <v>0</v>
      </c>
      <c r="N362" s="36">
        <f>SUMIFS(СВЦЭМ!$I$40:$I$783,СВЦЭМ!$A$40:$A$783,$A362,СВЦЭМ!$B$40:$B$783,N$332)+'СЕТ СН'!$F$16</f>
        <v>0</v>
      </c>
      <c r="O362" s="36">
        <f>SUMIFS(СВЦЭМ!$I$40:$I$783,СВЦЭМ!$A$40:$A$783,$A362,СВЦЭМ!$B$40:$B$783,O$332)+'СЕТ СН'!$F$16</f>
        <v>0</v>
      </c>
      <c r="P362" s="36">
        <f>SUMIFS(СВЦЭМ!$I$40:$I$783,СВЦЭМ!$A$40:$A$783,$A362,СВЦЭМ!$B$40:$B$783,P$332)+'СЕТ СН'!$F$16</f>
        <v>0</v>
      </c>
      <c r="Q362" s="36">
        <f>SUMIFS(СВЦЭМ!$I$40:$I$783,СВЦЭМ!$A$40:$A$783,$A362,СВЦЭМ!$B$40:$B$783,Q$332)+'СЕТ СН'!$F$16</f>
        <v>0</v>
      </c>
      <c r="R362" s="36">
        <f>SUMIFS(СВЦЭМ!$I$40:$I$783,СВЦЭМ!$A$40:$A$783,$A362,СВЦЭМ!$B$40:$B$783,R$332)+'СЕТ СН'!$F$16</f>
        <v>0</v>
      </c>
      <c r="S362" s="36">
        <f>SUMIFS(СВЦЭМ!$I$40:$I$783,СВЦЭМ!$A$40:$A$783,$A362,СВЦЭМ!$B$40:$B$783,S$332)+'СЕТ СН'!$F$16</f>
        <v>0</v>
      </c>
      <c r="T362" s="36">
        <f>SUMIFS(СВЦЭМ!$I$40:$I$783,СВЦЭМ!$A$40:$A$783,$A362,СВЦЭМ!$B$40:$B$783,T$332)+'СЕТ СН'!$F$16</f>
        <v>0</v>
      </c>
      <c r="U362" s="36">
        <f>SUMIFS(СВЦЭМ!$I$40:$I$783,СВЦЭМ!$A$40:$A$783,$A362,СВЦЭМ!$B$40:$B$783,U$332)+'СЕТ СН'!$F$16</f>
        <v>0</v>
      </c>
      <c r="V362" s="36">
        <f>SUMIFS(СВЦЭМ!$I$40:$I$783,СВЦЭМ!$A$40:$A$783,$A362,СВЦЭМ!$B$40:$B$783,V$332)+'СЕТ СН'!$F$16</f>
        <v>0</v>
      </c>
      <c r="W362" s="36">
        <f>SUMIFS(СВЦЭМ!$I$40:$I$783,СВЦЭМ!$A$40:$A$783,$A362,СВЦЭМ!$B$40:$B$783,W$332)+'СЕТ СН'!$F$16</f>
        <v>0</v>
      </c>
      <c r="X362" s="36">
        <f>SUMIFS(СВЦЭМ!$I$40:$I$783,СВЦЭМ!$A$40:$A$783,$A362,СВЦЭМ!$B$40:$B$783,X$332)+'СЕТ СН'!$F$16</f>
        <v>0</v>
      </c>
      <c r="Y362" s="36">
        <f>SUMIFS(СВЦЭМ!$I$40:$I$783,СВЦЭМ!$A$40:$A$783,$A362,СВЦЭМ!$B$40:$B$783,Y$332)+'СЕТ СН'!$F$16</f>
        <v>0</v>
      </c>
    </row>
    <row r="363" spans="1:27" ht="15.75" hidden="1" x14ac:dyDescent="0.2">
      <c r="A363" s="35">
        <f t="shared" si="9"/>
        <v>44926</v>
      </c>
      <c r="B363" s="36">
        <f>SUMIFS(СВЦЭМ!$I$40:$I$783,СВЦЭМ!$A$40:$A$783,$A363,СВЦЭМ!$B$40:$B$783,B$332)+'СЕТ СН'!$F$16</f>
        <v>0</v>
      </c>
      <c r="C363" s="36">
        <f>SUMIFS(СВЦЭМ!$I$40:$I$783,СВЦЭМ!$A$40:$A$783,$A363,СВЦЭМ!$B$40:$B$783,C$332)+'СЕТ СН'!$F$16</f>
        <v>0</v>
      </c>
      <c r="D363" s="36">
        <f>SUMIFS(СВЦЭМ!$I$40:$I$783,СВЦЭМ!$A$40:$A$783,$A363,СВЦЭМ!$B$40:$B$783,D$332)+'СЕТ СН'!$F$16</f>
        <v>0</v>
      </c>
      <c r="E363" s="36">
        <f>SUMIFS(СВЦЭМ!$I$40:$I$783,СВЦЭМ!$A$40:$A$783,$A363,СВЦЭМ!$B$40:$B$783,E$332)+'СЕТ СН'!$F$16</f>
        <v>0</v>
      </c>
      <c r="F363" s="36">
        <f>SUMIFS(СВЦЭМ!$I$40:$I$783,СВЦЭМ!$A$40:$A$783,$A363,СВЦЭМ!$B$40:$B$783,F$332)+'СЕТ СН'!$F$16</f>
        <v>0</v>
      </c>
      <c r="G363" s="36">
        <f>SUMIFS(СВЦЭМ!$I$40:$I$783,СВЦЭМ!$A$40:$A$783,$A363,СВЦЭМ!$B$40:$B$783,G$332)+'СЕТ СН'!$F$16</f>
        <v>0</v>
      </c>
      <c r="H363" s="36">
        <f>SUMIFS(СВЦЭМ!$I$40:$I$783,СВЦЭМ!$A$40:$A$783,$A363,СВЦЭМ!$B$40:$B$783,H$332)+'СЕТ СН'!$F$16</f>
        <v>0</v>
      </c>
      <c r="I363" s="36">
        <f>SUMIFS(СВЦЭМ!$I$40:$I$783,СВЦЭМ!$A$40:$A$783,$A363,СВЦЭМ!$B$40:$B$783,I$332)+'СЕТ СН'!$F$16</f>
        <v>0</v>
      </c>
      <c r="J363" s="36">
        <f>SUMIFS(СВЦЭМ!$I$40:$I$783,СВЦЭМ!$A$40:$A$783,$A363,СВЦЭМ!$B$40:$B$783,J$332)+'СЕТ СН'!$F$16</f>
        <v>0</v>
      </c>
      <c r="K363" s="36">
        <f>SUMIFS(СВЦЭМ!$I$40:$I$783,СВЦЭМ!$A$40:$A$783,$A363,СВЦЭМ!$B$40:$B$783,K$332)+'СЕТ СН'!$F$16</f>
        <v>0</v>
      </c>
      <c r="L363" s="36">
        <f>SUMIFS(СВЦЭМ!$I$40:$I$783,СВЦЭМ!$A$40:$A$783,$A363,СВЦЭМ!$B$40:$B$783,L$332)+'СЕТ СН'!$F$16</f>
        <v>0</v>
      </c>
      <c r="M363" s="36">
        <f>SUMIFS(СВЦЭМ!$I$40:$I$783,СВЦЭМ!$A$40:$A$783,$A363,СВЦЭМ!$B$40:$B$783,M$332)+'СЕТ СН'!$F$16</f>
        <v>0</v>
      </c>
      <c r="N363" s="36">
        <f>SUMIFS(СВЦЭМ!$I$40:$I$783,СВЦЭМ!$A$40:$A$783,$A363,СВЦЭМ!$B$40:$B$783,N$332)+'СЕТ СН'!$F$16</f>
        <v>0</v>
      </c>
      <c r="O363" s="36">
        <f>SUMIFS(СВЦЭМ!$I$40:$I$783,СВЦЭМ!$A$40:$A$783,$A363,СВЦЭМ!$B$40:$B$783,O$332)+'СЕТ СН'!$F$16</f>
        <v>0</v>
      </c>
      <c r="P363" s="36">
        <f>SUMIFS(СВЦЭМ!$I$40:$I$783,СВЦЭМ!$A$40:$A$783,$A363,СВЦЭМ!$B$40:$B$783,P$332)+'СЕТ СН'!$F$16</f>
        <v>0</v>
      </c>
      <c r="Q363" s="36">
        <f>SUMIFS(СВЦЭМ!$I$40:$I$783,СВЦЭМ!$A$40:$A$783,$A363,СВЦЭМ!$B$40:$B$783,Q$332)+'СЕТ СН'!$F$16</f>
        <v>0</v>
      </c>
      <c r="R363" s="36">
        <f>SUMIFS(СВЦЭМ!$I$40:$I$783,СВЦЭМ!$A$40:$A$783,$A363,СВЦЭМ!$B$40:$B$783,R$332)+'СЕТ СН'!$F$16</f>
        <v>0</v>
      </c>
      <c r="S363" s="36">
        <f>SUMIFS(СВЦЭМ!$I$40:$I$783,СВЦЭМ!$A$40:$A$783,$A363,СВЦЭМ!$B$40:$B$783,S$332)+'СЕТ СН'!$F$16</f>
        <v>0</v>
      </c>
      <c r="T363" s="36">
        <f>SUMIFS(СВЦЭМ!$I$40:$I$783,СВЦЭМ!$A$40:$A$783,$A363,СВЦЭМ!$B$40:$B$783,T$332)+'СЕТ СН'!$F$16</f>
        <v>0</v>
      </c>
      <c r="U363" s="36">
        <f>SUMIFS(СВЦЭМ!$I$40:$I$783,СВЦЭМ!$A$40:$A$783,$A363,СВЦЭМ!$B$40:$B$783,U$332)+'СЕТ СН'!$F$16</f>
        <v>0</v>
      </c>
      <c r="V363" s="36">
        <f>SUMIFS(СВЦЭМ!$I$40:$I$783,СВЦЭМ!$A$40:$A$783,$A363,СВЦЭМ!$B$40:$B$783,V$332)+'СЕТ СН'!$F$16</f>
        <v>0</v>
      </c>
      <c r="W363" s="36">
        <f>SUMIFS(СВЦЭМ!$I$40:$I$783,СВЦЭМ!$A$40:$A$783,$A363,СВЦЭМ!$B$40:$B$783,W$332)+'СЕТ СН'!$F$16</f>
        <v>0</v>
      </c>
      <c r="X363" s="36">
        <f>SUMIFS(СВЦЭМ!$I$40:$I$783,СВЦЭМ!$A$40:$A$783,$A363,СВЦЭМ!$B$40:$B$783,X$332)+'СЕТ СН'!$F$16</f>
        <v>0</v>
      </c>
      <c r="Y363" s="36">
        <f>SUMIFS(СВЦЭМ!$I$40:$I$783,СВЦЭМ!$A$40:$A$783,$A363,СВЦЭМ!$B$40:$B$783,Y$332)+'СЕТ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7" t="s">
        <v>7</v>
      </c>
      <c r="B365" s="130" t="s">
        <v>119</v>
      </c>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ht="12.75" hidden="1" customHeight="1" x14ac:dyDescent="0.2">
      <c r="A366" s="128"/>
      <c r="B366" s="133"/>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5"/>
    </row>
    <row r="367" spans="1:27" s="46" customFormat="1" ht="12.75" hidden="1" customHeight="1" x14ac:dyDescent="0.2">
      <c r="A367" s="12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01.12.2022</v>
      </c>
      <c r="B368" s="36">
        <f>SUMIFS(СВЦЭМ!$J$40:$J$783,СВЦЭМ!$A$40:$A$783,$A368,СВЦЭМ!$B$40:$B$783,B$367)+'СЕТ СН'!$F$16</f>
        <v>0</v>
      </c>
      <c r="C368" s="36">
        <f>SUMIFS(СВЦЭМ!$J$40:$J$783,СВЦЭМ!$A$40:$A$783,$A368,СВЦЭМ!$B$40:$B$783,C$367)+'СЕТ СН'!$F$16</f>
        <v>0</v>
      </c>
      <c r="D368" s="36">
        <f>SUMIFS(СВЦЭМ!$J$40:$J$783,СВЦЭМ!$A$40:$A$783,$A368,СВЦЭМ!$B$40:$B$783,D$367)+'СЕТ СН'!$F$16</f>
        <v>0</v>
      </c>
      <c r="E368" s="36">
        <f>SUMIFS(СВЦЭМ!$J$40:$J$783,СВЦЭМ!$A$40:$A$783,$A368,СВЦЭМ!$B$40:$B$783,E$367)+'СЕТ СН'!$F$16</f>
        <v>0</v>
      </c>
      <c r="F368" s="36">
        <f>SUMIFS(СВЦЭМ!$J$40:$J$783,СВЦЭМ!$A$40:$A$783,$A368,СВЦЭМ!$B$40:$B$783,F$367)+'СЕТ СН'!$F$16</f>
        <v>0</v>
      </c>
      <c r="G368" s="36">
        <f>SUMIFS(СВЦЭМ!$J$40:$J$783,СВЦЭМ!$A$40:$A$783,$A368,СВЦЭМ!$B$40:$B$783,G$367)+'СЕТ СН'!$F$16</f>
        <v>0</v>
      </c>
      <c r="H368" s="36">
        <f>SUMIFS(СВЦЭМ!$J$40:$J$783,СВЦЭМ!$A$40:$A$783,$A368,СВЦЭМ!$B$40:$B$783,H$367)+'СЕТ СН'!$F$16</f>
        <v>0</v>
      </c>
      <c r="I368" s="36">
        <f>SUMIFS(СВЦЭМ!$J$40:$J$783,СВЦЭМ!$A$40:$A$783,$A368,СВЦЭМ!$B$40:$B$783,I$367)+'СЕТ СН'!$F$16</f>
        <v>0</v>
      </c>
      <c r="J368" s="36">
        <f>SUMIFS(СВЦЭМ!$J$40:$J$783,СВЦЭМ!$A$40:$A$783,$A368,СВЦЭМ!$B$40:$B$783,J$367)+'СЕТ СН'!$F$16</f>
        <v>0</v>
      </c>
      <c r="K368" s="36">
        <f>SUMIFS(СВЦЭМ!$J$40:$J$783,СВЦЭМ!$A$40:$A$783,$A368,СВЦЭМ!$B$40:$B$783,K$367)+'СЕТ СН'!$F$16</f>
        <v>0</v>
      </c>
      <c r="L368" s="36">
        <f>SUMIFS(СВЦЭМ!$J$40:$J$783,СВЦЭМ!$A$40:$A$783,$A368,СВЦЭМ!$B$40:$B$783,L$367)+'СЕТ СН'!$F$16</f>
        <v>0</v>
      </c>
      <c r="M368" s="36">
        <f>SUMIFS(СВЦЭМ!$J$40:$J$783,СВЦЭМ!$A$40:$A$783,$A368,СВЦЭМ!$B$40:$B$783,M$367)+'СЕТ СН'!$F$16</f>
        <v>0</v>
      </c>
      <c r="N368" s="36">
        <f>SUMIFS(СВЦЭМ!$J$40:$J$783,СВЦЭМ!$A$40:$A$783,$A368,СВЦЭМ!$B$40:$B$783,N$367)+'СЕТ СН'!$F$16</f>
        <v>0</v>
      </c>
      <c r="O368" s="36">
        <f>SUMIFS(СВЦЭМ!$J$40:$J$783,СВЦЭМ!$A$40:$A$783,$A368,СВЦЭМ!$B$40:$B$783,O$367)+'СЕТ СН'!$F$16</f>
        <v>0</v>
      </c>
      <c r="P368" s="36">
        <f>SUMIFS(СВЦЭМ!$J$40:$J$783,СВЦЭМ!$A$40:$A$783,$A368,СВЦЭМ!$B$40:$B$783,P$367)+'СЕТ СН'!$F$16</f>
        <v>0</v>
      </c>
      <c r="Q368" s="36">
        <f>SUMIFS(СВЦЭМ!$J$40:$J$783,СВЦЭМ!$A$40:$A$783,$A368,СВЦЭМ!$B$40:$B$783,Q$367)+'СЕТ СН'!$F$16</f>
        <v>0</v>
      </c>
      <c r="R368" s="36">
        <f>SUMIFS(СВЦЭМ!$J$40:$J$783,СВЦЭМ!$A$40:$A$783,$A368,СВЦЭМ!$B$40:$B$783,R$367)+'СЕТ СН'!$F$16</f>
        <v>0</v>
      </c>
      <c r="S368" s="36">
        <f>SUMIFS(СВЦЭМ!$J$40:$J$783,СВЦЭМ!$A$40:$A$783,$A368,СВЦЭМ!$B$40:$B$783,S$367)+'СЕТ СН'!$F$16</f>
        <v>0</v>
      </c>
      <c r="T368" s="36">
        <f>SUMIFS(СВЦЭМ!$J$40:$J$783,СВЦЭМ!$A$40:$A$783,$A368,СВЦЭМ!$B$40:$B$783,T$367)+'СЕТ СН'!$F$16</f>
        <v>0</v>
      </c>
      <c r="U368" s="36">
        <f>SUMIFS(СВЦЭМ!$J$40:$J$783,СВЦЭМ!$A$40:$A$783,$A368,СВЦЭМ!$B$40:$B$783,U$367)+'СЕТ СН'!$F$16</f>
        <v>0</v>
      </c>
      <c r="V368" s="36">
        <f>SUMIFS(СВЦЭМ!$J$40:$J$783,СВЦЭМ!$A$40:$A$783,$A368,СВЦЭМ!$B$40:$B$783,V$367)+'СЕТ СН'!$F$16</f>
        <v>0</v>
      </c>
      <c r="W368" s="36">
        <f>SUMIFS(СВЦЭМ!$J$40:$J$783,СВЦЭМ!$A$40:$A$783,$A368,СВЦЭМ!$B$40:$B$783,W$367)+'СЕТ СН'!$F$16</f>
        <v>0</v>
      </c>
      <c r="X368" s="36">
        <f>SUMIFS(СВЦЭМ!$J$40:$J$783,СВЦЭМ!$A$40:$A$783,$A368,СВЦЭМ!$B$40:$B$783,X$367)+'СЕТ СН'!$F$16</f>
        <v>0</v>
      </c>
      <c r="Y368" s="36">
        <f>SUMIFS(СВЦЭМ!$J$40:$J$783,СВЦЭМ!$A$40:$A$783,$A368,СВЦЭМ!$B$40:$B$783,Y$367)+'СЕТ СН'!$F$16</f>
        <v>0</v>
      </c>
      <c r="AA368" s="45"/>
    </row>
    <row r="369" spans="1:25" ht="15.75" hidden="1" x14ac:dyDescent="0.2">
      <c r="A369" s="35">
        <f>A368+1</f>
        <v>44897</v>
      </c>
      <c r="B369" s="36">
        <f>SUMIFS(СВЦЭМ!$J$40:$J$783,СВЦЭМ!$A$40:$A$783,$A369,СВЦЭМ!$B$40:$B$783,B$367)+'СЕТ СН'!$F$16</f>
        <v>0</v>
      </c>
      <c r="C369" s="36">
        <f>SUMIFS(СВЦЭМ!$J$40:$J$783,СВЦЭМ!$A$40:$A$783,$A369,СВЦЭМ!$B$40:$B$783,C$367)+'СЕТ СН'!$F$16</f>
        <v>0</v>
      </c>
      <c r="D369" s="36">
        <f>SUMIFS(СВЦЭМ!$J$40:$J$783,СВЦЭМ!$A$40:$A$783,$A369,СВЦЭМ!$B$40:$B$783,D$367)+'СЕТ СН'!$F$16</f>
        <v>0</v>
      </c>
      <c r="E369" s="36">
        <f>SUMIFS(СВЦЭМ!$J$40:$J$783,СВЦЭМ!$A$40:$A$783,$A369,СВЦЭМ!$B$40:$B$783,E$367)+'СЕТ СН'!$F$16</f>
        <v>0</v>
      </c>
      <c r="F369" s="36">
        <f>SUMIFS(СВЦЭМ!$J$40:$J$783,СВЦЭМ!$A$40:$A$783,$A369,СВЦЭМ!$B$40:$B$783,F$367)+'СЕТ СН'!$F$16</f>
        <v>0</v>
      </c>
      <c r="G369" s="36">
        <f>SUMIFS(СВЦЭМ!$J$40:$J$783,СВЦЭМ!$A$40:$A$783,$A369,СВЦЭМ!$B$40:$B$783,G$367)+'СЕТ СН'!$F$16</f>
        <v>0</v>
      </c>
      <c r="H369" s="36">
        <f>SUMIFS(СВЦЭМ!$J$40:$J$783,СВЦЭМ!$A$40:$A$783,$A369,СВЦЭМ!$B$40:$B$783,H$367)+'СЕТ СН'!$F$16</f>
        <v>0</v>
      </c>
      <c r="I369" s="36">
        <f>SUMIFS(СВЦЭМ!$J$40:$J$783,СВЦЭМ!$A$40:$A$783,$A369,СВЦЭМ!$B$40:$B$783,I$367)+'СЕТ СН'!$F$16</f>
        <v>0</v>
      </c>
      <c r="J369" s="36">
        <f>SUMIFS(СВЦЭМ!$J$40:$J$783,СВЦЭМ!$A$40:$A$783,$A369,СВЦЭМ!$B$40:$B$783,J$367)+'СЕТ СН'!$F$16</f>
        <v>0</v>
      </c>
      <c r="K369" s="36">
        <f>SUMIFS(СВЦЭМ!$J$40:$J$783,СВЦЭМ!$A$40:$A$783,$A369,СВЦЭМ!$B$40:$B$783,K$367)+'СЕТ СН'!$F$16</f>
        <v>0</v>
      </c>
      <c r="L369" s="36">
        <f>SUMIFS(СВЦЭМ!$J$40:$J$783,СВЦЭМ!$A$40:$A$783,$A369,СВЦЭМ!$B$40:$B$783,L$367)+'СЕТ СН'!$F$16</f>
        <v>0</v>
      </c>
      <c r="M369" s="36">
        <f>SUMIFS(СВЦЭМ!$J$40:$J$783,СВЦЭМ!$A$40:$A$783,$A369,СВЦЭМ!$B$40:$B$783,M$367)+'СЕТ СН'!$F$16</f>
        <v>0</v>
      </c>
      <c r="N369" s="36">
        <f>SUMIFS(СВЦЭМ!$J$40:$J$783,СВЦЭМ!$A$40:$A$783,$A369,СВЦЭМ!$B$40:$B$783,N$367)+'СЕТ СН'!$F$16</f>
        <v>0</v>
      </c>
      <c r="O369" s="36">
        <f>SUMIFS(СВЦЭМ!$J$40:$J$783,СВЦЭМ!$A$40:$A$783,$A369,СВЦЭМ!$B$40:$B$783,O$367)+'СЕТ СН'!$F$16</f>
        <v>0</v>
      </c>
      <c r="P369" s="36">
        <f>SUMIFS(СВЦЭМ!$J$40:$J$783,СВЦЭМ!$A$40:$A$783,$A369,СВЦЭМ!$B$40:$B$783,P$367)+'СЕТ СН'!$F$16</f>
        <v>0</v>
      </c>
      <c r="Q369" s="36">
        <f>SUMIFS(СВЦЭМ!$J$40:$J$783,СВЦЭМ!$A$40:$A$783,$A369,СВЦЭМ!$B$40:$B$783,Q$367)+'СЕТ СН'!$F$16</f>
        <v>0</v>
      </c>
      <c r="R369" s="36">
        <f>SUMIFS(СВЦЭМ!$J$40:$J$783,СВЦЭМ!$A$40:$A$783,$A369,СВЦЭМ!$B$40:$B$783,R$367)+'СЕТ СН'!$F$16</f>
        <v>0</v>
      </c>
      <c r="S369" s="36">
        <f>SUMIFS(СВЦЭМ!$J$40:$J$783,СВЦЭМ!$A$40:$A$783,$A369,СВЦЭМ!$B$40:$B$783,S$367)+'СЕТ СН'!$F$16</f>
        <v>0</v>
      </c>
      <c r="T369" s="36">
        <f>SUMIFS(СВЦЭМ!$J$40:$J$783,СВЦЭМ!$A$40:$A$783,$A369,СВЦЭМ!$B$40:$B$783,T$367)+'СЕТ СН'!$F$16</f>
        <v>0</v>
      </c>
      <c r="U369" s="36">
        <f>SUMIFS(СВЦЭМ!$J$40:$J$783,СВЦЭМ!$A$40:$A$783,$A369,СВЦЭМ!$B$40:$B$783,U$367)+'СЕТ СН'!$F$16</f>
        <v>0</v>
      </c>
      <c r="V369" s="36">
        <f>SUMIFS(СВЦЭМ!$J$40:$J$783,СВЦЭМ!$A$40:$A$783,$A369,СВЦЭМ!$B$40:$B$783,V$367)+'СЕТ СН'!$F$16</f>
        <v>0</v>
      </c>
      <c r="W369" s="36">
        <f>SUMIFS(СВЦЭМ!$J$40:$J$783,СВЦЭМ!$A$40:$A$783,$A369,СВЦЭМ!$B$40:$B$783,W$367)+'СЕТ СН'!$F$16</f>
        <v>0</v>
      </c>
      <c r="X369" s="36">
        <f>SUMIFS(СВЦЭМ!$J$40:$J$783,СВЦЭМ!$A$40:$A$783,$A369,СВЦЭМ!$B$40:$B$783,X$367)+'СЕТ СН'!$F$16</f>
        <v>0</v>
      </c>
      <c r="Y369" s="36">
        <f>SUMIFS(СВЦЭМ!$J$40:$J$783,СВЦЭМ!$A$40:$A$783,$A369,СВЦЭМ!$B$40:$B$783,Y$367)+'СЕТ СН'!$F$16</f>
        <v>0</v>
      </c>
    </row>
    <row r="370" spans="1:25" ht="15.75" hidden="1" x14ac:dyDescent="0.2">
      <c r="A370" s="35">
        <f t="shared" ref="A370:A398" si="10">A369+1</f>
        <v>44898</v>
      </c>
      <c r="B370" s="36">
        <f>SUMIFS(СВЦЭМ!$J$40:$J$783,СВЦЭМ!$A$40:$A$783,$A370,СВЦЭМ!$B$40:$B$783,B$367)+'СЕТ СН'!$F$16</f>
        <v>0</v>
      </c>
      <c r="C370" s="36">
        <f>SUMIFS(СВЦЭМ!$J$40:$J$783,СВЦЭМ!$A$40:$A$783,$A370,СВЦЭМ!$B$40:$B$783,C$367)+'СЕТ СН'!$F$16</f>
        <v>0</v>
      </c>
      <c r="D370" s="36">
        <f>SUMIFS(СВЦЭМ!$J$40:$J$783,СВЦЭМ!$A$40:$A$783,$A370,СВЦЭМ!$B$40:$B$783,D$367)+'СЕТ СН'!$F$16</f>
        <v>0</v>
      </c>
      <c r="E370" s="36">
        <f>SUMIFS(СВЦЭМ!$J$40:$J$783,СВЦЭМ!$A$40:$A$783,$A370,СВЦЭМ!$B$40:$B$783,E$367)+'СЕТ СН'!$F$16</f>
        <v>0</v>
      </c>
      <c r="F370" s="36">
        <f>SUMIFS(СВЦЭМ!$J$40:$J$783,СВЦЭМ!$A$40:$A$783,$A370,СВЦЭМ!$B$40:$B$783,F$367)+'СЕТ СН'!$F$16</f>
        <v>0</v>
      </c>
      <c r="G370" s="36">
        <f>SUMIFS(СВЦЭМ!$J$40:$J$783,СВЦЭМ!$A$40:$A$783,$A370,СВЦЭМ!$B$40:$B$783,G$367)+'СЕТ СН'!$F$16</f>
        <v>0</v>
      </c>
      <c r="H370" s="36">
        <f>SUMIFS(СВЦЭМ!$J$40:$J$783,СВЦЭМ!$A$40:$A$783,$A370,СВЦЭМ!$B$40:$B$783,H$367)+'СЕТ СН'!$F$16</f>
        <v>0</v>
      </c>
      <c r="I370" s="36">
        <f>SUMIFS(СВЦЭМ!$J$40:$J$783,СВЦЭМ!$A$40:$A$783,$A370,СВЦЭМ!$B$40:$B$783,I$367)+'СЕТ СН'!$F$16</f>
        <v>0</v>
      </c>
      <c r="J370" s="36">
        <f>SUMIFS(СВЦЭМ!$J$40:$J$783,СВЦЭМ!$A$40:$A$783,$A370,СВЦЭМ!$B$40:$B$783,J$367)+'СЕТ СН'!$F$16</f>
        <v>0</v>
      </c>
      <c r="K370" s="36">
        <f>SUMIFS(СВЦЭМ!$J$40:$J$783,СВЦЭМ!$A$40:$A$783,$A370,СВЦЭМ!$B$40:$B$783,K$367)+'СЕТ СН'!$F$16</f>
        <v>0</v>
      </c>
      <c r="L370" s="36">
        <f>SUMIFS(СВЦЭМ!$J$40:$J$783,СВЦЭМ!$A$40:$A$783,$A370,СВЦЭМ!$B$40:$B$783,L$367)+'СЕТ СН'!$F$16</f>
        <v>0</v>
      </c>
      <c r="M370" s="36">
        <f>SUMIFS(СВЦЭМ!$J$40:$J$783,СВЦЭМ!$A$40:$A$783,$A370,СВЦЭМ!$B$40:$B$783,M$367)+'СЕТ СН'!$F$16</f>
        <v>0</v>
      </c>
      <c r="N370" s="36">
        <f>SUMIFS(СВЦЭМ!$J$40:$J$783,СВЦЭМ!$A$40:$A$783,$A370,СВЦЭМ!$B$40:$B$783,N$367)+'СЕТ СН'!$F$16</f>
        <v>0</v>
      </c>
      <c r="O370" s="36">
        <f>SUMIFS(СВЦЭМ!$J$40:$J$783,СВЦЭМ!$A$40:$A$783,$A370,СВЦЭМ!$B$40:$B$783,O$367)+'СЕТ СН'!$F$16</f>
        <v>0</v>
      </c>
      <c r="P370" s="36">
        <f>SUMIFS(СВЦЭМ!$J$40:$J$783,СВЦЭМ!$A$40:$A$783,$A370,СВЦЭМ!$B$40:$B$783,P$367)+'СЕТ СН'!$F$16</f>
        <v>0</v>
      </c>
      <c r="Q370" s="36">
        <f>SUMIFS(СВЦЭМ!$J$40:$J$783,СВЦЭМ!$A$40:$A$783,$A370,СВЦЭМ!$B$40:$B$783,Q$367)+'СЕТ СН'!$F$16</f>
        <v>0</v>
      </c>
      <c r="R370" s="36">
        <f>SUMIFS(СВЦЭМ!$J$40:$J$783,СВЦЭМ!$A$40:$A$783,$A370,СВЦЭМ!$B$40:$B$783,R$367)+'СЕТ СН'!$F$16</f>
        <v>0</v>
      </c>
      <c r="S370" s="36">
        <f>SUMIFS(СВЦЭМ!$J$40:$J$783,СВЦЭМ!$A$40:$A$783,$A370,СВЦЭМ!$B$40:$B$783,S$367)+'СЕТ СН'!$F$16</f>
        <v>0</v>
      </c>
      <c r="T370" s="36">
        <f>SUMIFS(СВЦЭМ!$J$40:$J$783,СВЦЭМ!$A$40:$A$783,$A370,СВЦЭМ!$B$40:$B$783,T$367)+'СЕТ СН'!$F$16</f>
        <v>0</v>
      </c>
      <c r="U370" s="36">
        <f>SUMIFS(СВЦЭМ!$J$40:$J$783,СВЦЭМ!$A$40:$A$783,$A370,СВЦЭМ!$B$40:$B$783,U$367)+'СЕТ СН'!$F$16</f>
        <v>0</v>
      </c>
      <c r="V370" s="36">
        <f>SUMIFS(СВЦЭМ!$J$40:$J$783,СВЦЭМ!$A$40:$A$783,$A370,СВЦЭМ!$B$40:$B$783,V$367)+'СЕТ СН'!$F$16</f>
        <v>0</v>
      </c>
      <c r="W370" s="36">
        <f>SUMIFS(СВЦЭМ!$J$40:$J$783,СВЦЭМ!$A$40:$A$783,$A370,СВЦЭМ!$B$40:$B$783,W$367)+'СЕТ СН'!$F$16</f>
        <v>0</v>
      </c>
      <c r="X370" s="36">
        <f>SUMIFS(СВЦЭМ!$J$40:$J$783,СВЦЭМ!$A$40:$A$783,$A370,СВЦЭМ!$B$40:$B$783,X$367)+'СЕТ СН'!$F$16</f>
        <v>0</v>
      </c>
      <c r="Y370" s="36">
        <f>SUMIFS(СВЦЭМ!$J$40:$J$783,СВЦЭМ!$A$40:$A$783,$A370,СВЦЭМ!$B$40:$B$783,Y$367)+'СЕТ СН'!$F$16</f>
        <v>0</v>
      </c>
    </row>
    <row r="371" spans="1:25" ht="15.75" hidden="1" x14ac:dyDescent="0.2">
      <c r="A371" s="35">
        <f t="shared" si="10"/>
        <v>44899</v>
      </c>
      <c r="B371" s="36">
        <f>SUMIFS(СВЦЭМ!$J$40:$J$783,СВЦЭМ!$A$40:$A$783,$A371,СВЦЭМ!$B$40:$B$783,B$367)+'СЕТ СН'!$F$16</f>
        <v>0</v>
      </c>
      <c r="C371" s="36">
        <f>SUMIFS(СВЦЭМ!$J$40:$J$783,СВЦЭМ!$A$40:$A$783,$A371,СВЦЭМ!$B$40:$B$783,C$367)+'СЕТ СН'!$F$16</f>
        <v>0</v>
      </c>
      <c r="D371" s="36">
        <f>SUMIFS(СВЦЭМ!$J$40:$J$783,СВЦЭМ!$A$40:$A$783,$A371,СВЦЭМ!$B$40:$B$783,D$367)+'СЕТ СН'!$F$16</f>
        <v>0</v>
      </c>
      <c r="E371" s="36">
        <f>SUMIFS(СВЦЭМ!$J$40:$J$783,СВЦЭМ!$A$40:$A$783,$A371,СВЦЭМ!$B$40:$B$783,E$367)+'СЕТ СН'!$F$16</f>
        <v>0</v>
      </c>
      <c r="F371" s="36">
        <f>SUMIFS(СВЦЭМ!$J$40:$J$783,СВЦЭМ!$A$40:$A$783,$A371,СВЦЭМ!$B$40:$B$783,F$367)+'СЕТ СН'!$F$16</f>
        <v>0</v>
      </c>
      <c r="G371" s="36">
        <f>SUMIFS(СВЦЭМ!$J$40:$J$783,СВЦЭМ!$A$40:$A$783,$A371,СВЦЭМ!$B$40:$B$783,G$367)+'СЕТ СН'!$F$16</f>
        <v>0</v>
      </c>
      <c r="H371" s="36">
        <f>SUMIFS(СВЦЭМ!$J$40:$J$783,СВЦЭМ!$A$40:$A$783,$A371,СВЦЭМ!$B$40:$B$783,H$367)+'СЕТ СН'!$F$16</f>
        <v>0</v>
      </c>
      <c r="I371" s="36">
        <f>SUMIFS(СВЦЭМ!$J$40:$J$783,СВЦЭМ!$A$40:$A$783,$A371,СВЦЭМ!$B$40:$B$783,I$367)+'СЕТ СН'!$F$16</f>
        <v>0</v>
      </c>
      <c r="J371" s="36">
        <f>SUMIFS(СВЦЭМ!$J$40:$J$783,СВЦЭМ!$A$40:$A$783,$A371,СВЦЭМ!$B$40:$B$783,J$367)+'СЕТ СН'!$F$16</f>
        <v>0</v>
      </c>
      <c r="K371" s="36">
        <f>SUMIFS(СВЦЭМ!$J$40:$J$783,СВЦЭМ!$A$40:$A$783,$A371,СВЦЭМ!$B$40:$B$783,K$367)+'СЕТ СН'!$F$16</f>
        <v>0</v>
      </c>
      <c r="L371" s="36">
        <f>SUMIFS(СВЦЭМ!$J$40:$J$783,СВЦЭМ!$A$40:$A$783,$A371,СВЦЭМ!$B$40:$B$783,L$367)+'СЕТ СН'!$F$16</f>
        <v>0</v>
      </c>
      <c r="M371" s="36">
        <f>SUMIFS(СВЦЭМ!$J$40:$J$783,СВЦЭМ!$A$40:$A$783,$A371,СВЦЭМ!$B$40:$B$783,M$367)+'СЕТ СН'!$F$16</f>
        <v>0</v>
      </c>
      <c r="N371" s="36">
        <f>SUMIFS(СВЦЭМ!$J$40:$J$783,СВЦЭМ!$A$40:$A$783,$A371,СВЦЭМ!$B$40:$B$783,N$367)+'СЕТ СН'!$F$16</f>
        <v>0</v>
      </c>
      <c r="O371" s="36">
        <f>SUMIFS(СВЦЭМ!$J$40:$J$783,СВЦЭМ!$A$40:$A$783,$A371,СВЦЭМ!$B$40:$B$783,O$367)+'СЕТ СН'!$F$16</f>
        <v>0</v>
      </c>
      <c r="P371" s="36">
        <f>SUMIFS(СВЦЭМ!$J$40:$J$783,СВЦЭМ!$A$40:$A$783,$A371,СВЦЭМ!$B$40:$B$783,P$367)+'СЕТ СН'!$F$16</f>
        <v>0</v>
      </c>
      <c r="Q371" s="36">
        <f>SUMIFS(СВЦЭМ!$J$40:$J$783,СВЦЭМ!$A$40:$A$783,$A371,СВЦЭМ!$B$40:$B$783,Q$367)+'СЕТ СН'!$F$16</f>
        <v>0</v>
      </c>
      <c r="R371" s="36">
        <f>SUMIFS(СВЦЭМ!$J$40:$J$783,СВЦЭМ!$A$40:$A$783,$A371,СВЦЭМ!$B$40:$B$783,R$367)+'СЕТ СН'!$F$16</f>
        <v>0</v>
      </c>
      <c r="S371" s="36">
        <f>SUMIFS(СВЦЭМ!$J$40:$J$783,СВЦЭМ!$A$40:$A$783,$A371,СВЦЭМ!$B$40:$B$783,S$367)+'СЕТ СН'!$F$16</f>
        <v>0</v>
      </c>
      <c r="T371" s="36">
        <f>SUMIFS(СВЦЭМ!$J$40:$J$783,СВЦЭМ!$A$40:$A$783,$A371,СВЦЭМ!$B$40:$B$783,T$367)+'СЕТ СН'!$F$16</f>
        <v>0</v>
      </c>
      <c r="U371" s="36">
        <f>SUMIFS(СВЦЭМ!$J$40:$J$783,СВЦЭМ!$A$40:$A$783,$A371,СВЦЭМ!$B$40:$B$783,U$367)+'СЕТ СН'!$F$16</f>
        <v>0</v>
      </c>
      <c r="V371" s="36">
        <f>SUMIFS(СВЦЭМ!$J$40:$J$783,СВЦЭМ!$A$40:$A$783,$A371,СВЦЭМ!$B$40:$B$783,V$367)+'СЕТ СН'!$F$16</f>
        <v>0</v>
      </c>
      <c r="W371" s="36">
        <f>SUMIFS(СВЦЭМ!$J$40:$J$783,СВЦЭМ!$A$40:$A$783,$A371,СВЦЭМ!$B$40:$B$783,W$367)+'СЕТ СН'!$F$16</f>
        <v>0</v>
      </c>
      <c r="X371" s="36">
        <f>SUMIFS(СВЦЭМ!$J$40:$J$783,СВЦЭМ!$A$40:$A$783,$A371,СВЦЭМ!$B$40:$B$783,X$367)+'СЕТ СН'!$F$16</f>
        <v>0</v>
      </c>
      <c r="Y371" s="36">
        <f>SUMIFS(СВЦЭМ!$J$40:$J$783,СВЦЭМ!$A$40:$A$783,$A371,СВЦЭМ!$B$40:$B$783,Y$367)+'СЕТ СН'!$F$16</f>
        <v>0</v>
      </c>
    </row>
    <row r="372" spans="1:25" ht="15.75" hidden="1" x14ac:dyDescent="0.2">
      <c r="A372" s="35">
        <f t="shared" si="10"/>
        <v>44900</v>
      </c>
      <c r="B372" s="36">
        <f>SUMIFS(СВЦЭМ!$J$40:$J$783,СВЦЭМ!$A$40:$A$783,$A372,СВЦЭМ!$B$40:$B$783,B$367)+'СЕТ СН'!$F$16</f>
        <v>0</v>
      </c>
      <c r="C372" s="36">
        <f>SUMIFS(СВЦЭМ!$J$40:$J$783,СВЦЭМ!$A$40:$A$783,$A372,СВЦЭМ!$B$40:$B$783,C$367)+'СЕТ СН'!$F$16</f>
        <v>0</v>
      </c>
      <c r="D372" s="36">
        <f>SUMIFS(СВЦЭМ!$J$40:$J$783,СВЦЭМ!$A$40:$A$783,$A372,СВЦЭМ!$B$40:$B$783,D$367)+'СЕТ СН'!$F$16</f>
        <v>0</v>
      </c>
      <c r="E372" s="36">
        <f>SUMIFS(СВЦЭМ!$J$40:$J$783,СВЦЭМ!$A$40:$A$783,$A372,СВЦЭМ!$B$40:$B$783,E$367)+'СЕТ СН'!$F$16</f>
        <v>0</v>
      </c>
      <c r="F372" s="36">
        <f>SUMIFS(СВЦЭМ!$J$40:$J$783,СВЦЭМ!$A$40:$A$783,$A372,СВЦЭМ!$B$40:$B$783,F$367)+'СЕТ СН'!$F$16</f>
        <v>0</v>
      </c>
      <c r="G372" s="36">
        <f>SUMIFS(СВЦЭМ!$J$40:$J$783,СВЦЭМ!$A$40:$A$783,$A372,СВЦЭМ!$B$40:$B$783,G$367)+'СЕТ СН'!$F$16</f>
        <v>0</v>
      </c>
      <c r="H372" s="36">
        <f>SUMIFS(СВЦЭМ!$J$40:$J$783,СВЦЭМ!$A$40:$A$783,$A372,СВЦЭМ!$B$40:$B$783,H$367)+'СЕТ СН'!$F$16</f>
        <v>0</v>
      </c>
      <c r="I372" s="36">
        <f>SUMIFS(СВЦЭМ!$J$40:$J$783,СВЦЭМ!$A$40:$A$783,$A372,СВЦЭМ!$B$40:$B$783,I$367)+'СЕТ СН'!$F$16</f>
        <v>0</v>
      </c>
      <c r="J372" s="36">
        <f>SUMIFS(СВЦЭМ!$J$40:$J$783,СВЦЭМ!$A$40:$A$783,$A372,СВЦЭМ!$B$40:$B$783,J$367)+'СЕТ СН'!$F$16</f>
        <v>0</v>
      </c>
      <c r="K372" s="36">
        <f>SUMIFS(СВЦЭМ!$J$40:$J$783,СВЦЭМ!$A$40:$A$783,$A372,СВЦЭМ!$B$40:$B$783,K$367)+'СЕТ СН'!$F$16</f>
        <v>0</v>
      </c>
      <c r="L372" s="36">
        <f>SUMIFS(СВЦЭМ!$J$40:$J$783,СВЦЭМ!$A$40:$A$783,$A372,СВЦЭМ!$B$40:$B$783,L$367)+'СЕТ СН'!$F$16</f>
        <v>0</v>
      </c>
      <c r="M372" s="36">
        <f>SUMIFS(СВЦЭМ!$J$40:$J$783,СВЦЭМ!$A$40:$A$783,$A372,СВЦЭМ!$B$40:$B$783,M$367)+'СЕТ СН'!$F$16</f>
        <v>0</v>
      </c>
      <c r="N372" s="36">
        <f>SUMIFS(СВЦЭМ!$J$40:$J$783,СВЦЭМ!$A$40:$A$783,$A372,СВЦЭМ!$B$40:$B$783,N$367)+'СЕТ СН'!$F$16</f>
        <v>0</v>
      </c>
      <c r="O372" s="36">
        <f>SUMIFS(СВЦЭМ!$J$40:$J$783,СВЦЭМ!$A$40:$A$783,$A372,СВЦЭМ!$B$40:$B$783,O$367)+'СЕТ СН'!$F$16</f>
        <v>0</v>
      </c>
      <c r="P372" s="36">
        <f>SUMIFS(СВЦЭМ!$J$40:$J$783,СВЦЭМ!$A$40:$A$783,$A372,СВЦЭМ!$B$40:$B$783,P$367)+'СЕТ СН'!$F$16</f>
        <v>0</v>
      </c>
      <c r="Q372" s="36">
        <f>SUMIFS(СВЦЭМ!$J$40:$J$783,СВЦЭМ!$A$40:$A$783,$A372,СВЦЭМ!$B$40:$B$783,Q$367)+'СЕТ СН'!$F$16</f>
        <v>0</v>
      </c>
      <c r="R372" s="36">
        <f>SUMIFS(СВЦЭМ!$J$40:$J$783,СВЦЭМ!$A$40:$A$783,$A372,СВЦЭМ!$B$40:$B$783,R$367)+'СЕТ СН'!$F$16</f>
        <v>0</v>
      </c>
      <c r="S372" s="36">
        <f>SUMIFS(СВЦЭМ!$J$40:$J$783,СВЦЭМ!$A$40:$A$783,$A372,СВЦЭМ!$B$40:$B$783,S$367)+'СЕТ СН'!$F$16</f>
        <v>0</v>
      </c>
      <c r="T372" s="36">
        <f>SUMIFS(СВЦЭМ!$J$40:$J$783,СВЦЭМ!$A$40:$A$783,$A372,СВЦЭМ!$B$40:$B$783,T$367)+'СЕТ СН'!$F$16</f>
        <v>0</v>
      </c>
      <c r="U372" s="36">
        <f>SUMIFS(СВЦЭМ!$J$40:$J$783,СВЦЭМ!$A$40:$A$783,$A372,СВЦЭМ!$B$40:$B$783,U$367)+'СЕТ СН'!$F$16</f>
        <v>0</v>
      </c>
      <c r="V372" s="36">
        <f>SUMIFS(СВЦЭМ!$J$40:$J$783,СВЦЭМ!$A$40:$A$783,$A372,СВЦЭМ!$B$40:$B$783,V$367)+'СЕТ СН'!$F$16</f>
        <v>0</v>
      </c>
      <c r="W372" s="36">
        <f>SUMIFS(СВЦЭМ!$J$40:$J$783,СВЦЭМ!$A$40:$A$783,$A372,СВЦЭМ!$B$40:$B$783,W$367)+'СЕТ СН'!$F$16</f>
        <v>0</v>
      </c>
      <c r="X372" s="36">
        <f>SUMIFS(СВЦЭМ!$J$40:$J$783,СВЦЭМ!$A$40:$A$783,$A372,СВЦЭМ!$B$40:$B$783,X$367)+'СЕТ СН'!$F$16</f>
        <v>0</v>
      </c>
      <c r="Y372" s="36">
        <f>SUMIFS(СВЦЭМ!$J$40:$J$783,СВЦЭМ!$A$40:$A$783,$A372,СВЦЭМ!$B$40:$B$783,Y$367)+'СЕТ СН'!$F$16</f>
        <v>0</v>
      </c>
    </row>
    <row r="373" spans="1:25" ht="15.75" hidden="1" x14ac:dyDescent="0.2">
      <c r="A373" s="35">
        <f t="shared" si="10"/>
        <v>44901</v>
      </c>
      <c r="B373" s="36">
        <f>SUMIFS(СВЦЭМ!$J$40:$J$783,СВЦЭМ!$A$40:$A$783,$A373,СВЦЭМ!$B$40:$B$783,B$367)+'СЕТ СН'!$F$16</f>
        <v>0</v>
      </c>
      <c r="C373" s="36">
        <f>SUMIFS(СВЦЭМ!$J$40:$J$783,СВЦЭМ!$A$40:$A$783,$A373,СВЦЭМ!$B$40:$B$783,C$367)+'СЕТ СН'!$F$16</f>
        <v>0</v>
      </c>
      <c r="D373" s="36">
        <f>SUMIFS(СВЦЭМ!$J$40:$J$783,СВЦЭМ!$A$40:$A$783,$A373,СВЦЭМ!$B$40:$B$783,D$367)+'СЕТ СН'!$F$16</f>
        <v>0</v>
      </c>
      <c r="E373" s="36">
        <f>SUMIFS(СВЦЭМ!$J$40:$J$783,СВЦЭМ!$A$40:$A$783,$A373,СВЦЭМ!$B$40:$B$783,E$367)+'СЕТ СН'!$F$16</f>
        <v>0</v>
      </c>
      <c r="F373" s="36">
        <f>SUMIFS(СВЦЭМ!$J$40:$J$783,СВЦЭМ!$A$40:$A$783,$A373,СВЦЭМ!$B$40:$B$783,F$367)+'СЕТ СН'!$F$16</f>
        <v>0</v>
      </c>
      <c r="G373" s="36">
        <f>SUMIFS(СВЦЭМ!$J$40:$J$783,СВЦЭМ!$A$40:$A$783,$A373,СВЦЭМ!$B$40:$B$783,G$367)+'СЕТ СН'!$F$16</f>
        <v>0</v>
      </c>
      <c r="H373" s="36">
        <f>SUMIFS(СВЦЭМ!$J$40:$J$783,СВЦЭМ!$A$40:$A$783,$A373,СВЦЭМ!$B$40:$B$783,H$367)+'СЕТ СН'!$F$16</f>
        <v>0</v>
      </c>
      <c r="I373" s="36">
        <f>SUMIFS(СВЦЭМ!$J$40:$J$783,СВЦЭМ!$A$40:$A$783,$A373,СВЦЭМ!$B$40:$B$783,I$367)+'СЕТ СН'!$F$16</f>
        <v>0</v>
      </c>
      <c r="J373" s="36">
        <f>SUMIFS(СВЦЭМ!$J$40:$J$783,СВЦЭМ!$A$40:$A$783,$A373,СВЦЭМ!$B$40:$B$783,J$367)+'СЕТ СН'!$F$16</f>
        <v>0</v>
      </c>
      <c r="K373" s="36">
        <f>SUMIFS(СВЦЭМ!$J$40:$J$783,СВЦЭМ!$A$40:$A$783,$A373,СВЦЭМ!$B$40:$B$783,K$367)+'СЕТ СН'!$F$16</f>
        <v>0</v>
      </c>
      <c r="L373" s="36">
        <f>SUMIFS(СВЦЭМ!$J$40:$J$783,СВЦЭМ!$A$40:$A$783,$A373,СВЦЭМ!$B$40:$B$783,L$367)+'СЕТ СН'!$F$16</f>
        <v>0</v>
      </c>
      <c r="M373" s="36">
        <f>SUMIFS(СВЦЭМ!$J$40:$J$783,СВЦЭМ!$A$40:$A$783,$A373,СВЦЭМ!$B$40:$B$783,M$367)+'СЕТ СН'!$F$16</f>
        <v>0</v>
      </c>
      <c r="N373" s="36">
        <f>SUMIFS(СВЦЭМ!$J$40:$J$783,СВЦЭМ!$A$40:$A$783,$A373,СВЦЭМ!$B$40:$B$783,N$367)+'СЕТ СН'!$F$16</f>
        <v>0</v>
      </c>
      <c r="O373" s="36">
        <f>SUMIFS(СВЦЭМ!$J$40:$J$783,СВЦЭМ!$A$40:$A$783,$A373,СВЦЭМ!$B$40:$B$783,O$367)+'СЕТ СН'!$F$16</f>
        <v>0</v>
      </c>
      <c r="P373" s="36">
        <f>SUMIFS(СВЦЭМ!$J$40:$J$783,СВЦЭМ!$A$40:$A$783,$A373,СВЦЭМ!$B$40:$B$783,P$367)+'СЕТ СН'!$F$16</f>
        <v>0</v>
      </c>
      <c r="Q373" s="36">
        <f>SUMIFS(СВЦЭМ!$J$40:$J$783,СВЦЭМ!$A$40:$A$783,$A373,СВЦЭМ!$B$40:$B$783,Q$367)+'СЕТ СН'!$F$16</f>
        <v>0</v>
      </c>
      <c r="R373" s="36">
        <f>SUMIFS(СВЦЭМ!$J$40:$J$783,СВЦЭМ!$A$40:$A$783,$A373,СВЦЭМ!$B$40:$B$783,R$367)+'СЕТ СН'!$F$16</f>
        <v>0</v>
      </c>
      <c r="S373" s="36">
        <f>SUMIFS(СВЦЭМ!$J$40:$J$783,СВЦЭМ!$A$40:$A$783,$A373,СВЦЭМ!$B$40:$B$783,S$367)+'СЕТ СН'!$F$16</f>
        <v>0</v>
      </c>
      <c r="T373" s="36">
        <f>SUMIFS(СВЦЭМ!$J$40:$J$783,СВЦЭМ!$A$40:$A$783,$A373,СВЦЭМ!$B$40:$B$783,T$367)+'СЕТ СН'!$F$16</f>
        <v>0</v>
      </c>
      <c r="U373" s="36">
        <f>SUMIFS(СВЦЭМ!$J$40:$J$783,СВЦЭМ!$A$40:$A$783,$A373,СВЦЭМ!$B$40:$B$783,U$367)+'СЕТ СН'!$F$16</f>
        <v>0</v>
      </c>
      <c r="V373" s="36">
        <f>SUMIFS(СВЦЭМ!$J$40:$J$783,СВЦЭМ!$A$40:$A$783,$A373,СВЦЭМ!$B$40:$B$783,V$367)+'СЕТ СН'!$F$16</f>
        <v>0</v>
      </c>
      <c r="W373" s="36">
        <f>SUMIFS(СВЦЭМ!$J$40:$J$783,СВЦЭМ!$A$40:$A$783,$A373,СВЦЭМ!$B$40:$B$783,W$367)+'СЕТ СН'!$F$16</f>
        <v>0</v>
      </c>
      <c r="X373" s="36">
        <f>SUMIFS(СВЦЭМ!$J$40:$J$783,СВЦЭМ!$A$40:$A$783,$A373,СВЦЭМ!$B$40:$B$783,X$367)+'СЕТ СН'!$F$16</f>
        <v>0</v>
      </c>
      <c r="Y373" s="36">
        <f>SUMIFS(СВЦЭМ!$J$40:$J$783,СВЦЭМ!$A$40:$A$783,$A373,СВЦЭМ!$B$40:$B$783,Y$367)+'СЕТ СН'!$F$16</f>
        <v>0</v>
      </c>
    </row>
    <row r="374" spans="1:25" ht="15.75" hidden="1" x14ac:dyDescent="0.2">
      <c r="A374" s="35">
        <f t="shared" si="10"/>
        <v>44902</v>
      </c>
      <c r="B374" s="36">
        <f>SUMIFS(СВЦЭМ!$J$40:$J$783,СВЦЭМ!$A$40:$A$783,$A374,СВЦЭМ!$B$40:$B$783,B$367)+'СЕТ СН'!$F$16</f>
        <v>0</v>
      </c>
      <c r="C374" s="36">
        <f>SUMIFS(СВЦЭМ!$J$40:$J$783,СВЦЭМ!$A$40:$A$783,$A374,СВЦЭМ!$B$40:$B$783,C$367)+'СЕТ СН'!$F$16</f>
        <v>0</v>
      </c>
      <c r="D374" s="36">
        <f>SUMIFS(СВЦЭМ!$J$40:$J$783,СВЦЭМ!$A$40:$A$783,$A374,СВЦЭМ!$B$40:$B$783,D$367)+'СЕТ СН'!$F$16</f>
        <v>0</v>
      </c>
      <c r="E374" s="36">
        <f>SUMIFS(СВЦЭМ!$J$40:$J$783,СВЦЭМ!$A$40:$A$783,$A374,СВЦЭМ!$B$40:$B$783,E$367)+'СЕТ СН'!$F$16</f>
        <v>0</v>
      </c>
      <c r="F374" s="36">
        <f>SUMIFS(СВЦЭМ!$J$40:$J$783,СВЦЭМ!$A$40:$A$783,$A374,СВЦЭМ!$B$40:$B$783,F$367)+'СЕТ СН'!$F$16</f>
        <v>0</v>
      </c>
      <c r="G374" s="36">
        <f>SUMIFS(СВЦЭМ!$J$40:$J$783,СВЦЭМ!$A$40:$A$783,$A374,СВЦЭМ!$B$40:$B$783,G$367)+'СЕТ СН'!$F$16</f>
        <v>0</v>
      </c>
      <c r="H374" s="36">
        <f>SUMIFS(СВЦЭМ!$J$40:$J$783,СВЦЭМ!$A$40:$A$783,$A374,СВЦЭМ!$B$40:$B$783,H$367)+'СЕТ СН'!$F$16</f>
        <v>0</v>
      </c>
      <c r="I374" s="36">
        <f>SUMIFS(СВЦЭМ!$J$40:$J$783,СВЦЭМ!$A$40:$A$783,$A374,СВЦЭМ!$B$40:$B$783,I$367)+'СЕТ СН'!$F$16</f>
        <v>0</v>
      </c>
      <c r="J374" s="36">
        <f>SUMIFS(СВЦЭМ!$J$40:$J$783,СВЦЭМ!$A$40:$A$783,$A374,СВЦЭМ!$B$40:$B$783,J$367)+'СЕТ СН'!$F$16</f>
        <v>0</v>
      </c>
      <c r="K374" s="36">
        <f>SUMIFS(СВЦЭМ!$J$40:$J$783,СВЦЭМ!$A$40:$A$783,$A374,СВЦЭМ!$B$40:$B$783,K$367)+'СЕТ СН'!$F$16</f>
        <v>0</v>
      </c>
      <c r="L374" s="36">
        <f>SUMIFS(СВЦЭМ!$J$40:$J$783,СВЦЭМ!$A$40:$A$783,$A374,СВЦЭМ!$B$40:$B$783,L$367)+'СЕТ СН'!$F$16</f>
        <v>0</v>
      </c>
      <c r="M374" s="36">
        <f>SUMIFS(СВЦЭМ!$J$40:$J$783,СВЦЭМ!$A$40:$A$783,$A374,СВЦЭМ!$B$40:$B$783,M$367)+'СЕТ СН'!$F$16</f>
        <v>0</v>
      </c>
      <c r="N374" s="36">
        <f>SUMIFS(СВЦЭМ!$J$40:$J$783,СВЦЭМ!$A$40:$A$783,$A374,СВЦЭМ!$B$40:$B$783,N$367)+'СЕТ СН'!$F$16</f>
        <v>0</v>
      </c>
      <c r="O374" s="36">
        <f>SUMIFS(СВЦЭМ!$J$40:$J$783,СВЦЭМ!$A$40:$A$783,$A374,СВЦЭМ!$B$40:$B$783,O$367)+'СЕТ СН'!$F$16</f>
        <v>0</v>
      </c>
      <c r="P374" s="36">
        <f>SUMIFS(СВЦЭМ!$J$40:$J$783,СВЦЭМ!$A$40:$A$783,$A374,СВЦЭМ!$B$40:$B$783,P$367)+'СЕТ СН'!$F$16</f>
        <v>0</v>
      </c>
      <c r="Q374" s="36">
        <f>SUMIFS(СВЦЭМ!$J$40:$J$783,СВЦЭМ!$A$40:$A$783,$A374,СВЦЭМ!$B$40:$B$783,Q$367)+'СЕТ СН'!$F$16</f>
        <v>0</v>
      </c>
      <c r="R374" s="36">
        <f>SUMIFS(СВЦЭМ!$J$40:$J$783,СВЦЭМ!$A$40:$A$783,$A374,СВЦЭМ!$B$40:$B$783,R$367)+'СЕТ СН'!$F$16</f>
        <v>0</v>
      </c>
      <c r="S374" s="36">
        <f>SUMIFS(СВЦЭМ!$J$40:$J$783,СВЦЭМ!$A$40:$A$783,$A374,СВЦЭМ!$B$40:$B$783,S$367)+'СЕТ СН'!$F$16</f>
        <v>0</v>
      </c>
      <c r="T374" s="36">
        <f>SUMIFS(СВЦЭМ!$J$40:$J$783,СВЦЭМ!$A$40:$A$783,$A374,СВЦЭМ!$B$40:$B$783,T$367)+'СЕТ СН'!$F$16</f>
        <v>0</v>
      </c>
      <c r="U374" s="36">
        <f>SUMIFS(СВЦЭМ!$J$40:$J$783,СВЦЭМ!$A$40:$A$783,$A374,СВЦЭМ!$B$40:$B$783,U$367)+'СЕТ СН'!$F$16</f>
        <v>0</v>
      </c>
      <c r="V374" s="36">
        <f>SUMIFS(СВЦЭМ!$J$40:$J$783,СВЦЭМ!$A$40:$A$783,$A374,СВЦЭМ!$B$40:$B$783,V$367)+'СЕТ СН'!$F$16</f>
        <v>0</v>
      </c>
      <c r="W374" s="36">
        <f>SUMIFS(СВЦЭМ!$J$40:$J$783,СВЦЭМ!$A$40:$A$783,$A374,СВЦЭМ!$B$40:$B$783,W$367)+'СЕТ СН'!$F$16</f>
        <v>0</v>
      </c>
      <c r="X374" s="36">
        <f>SUMIFS(СВЦЭМ!$J$40:$J$783,СВЦЭМ!$A$40:$A$783,$A374,СВЦЭМ!$B$40:$B$783,X$367)+'СЕТ СН'!$F$16</f>
        <v>0</v>
      </c>
      <c r="Y374" s="36">
        <f>SUMIFS(СВЦЭМ!$J$40:$J$783,СВЦЭМ!$A$40:$A$783,$A374,СВЦЭМ!$B$40:$B$783,Y$367)+'СЕТ СН'!$F$16</f>
        <v>0</v>
      </c>
    </row>
    <row r="375" spans="1:25" ht="15.75" hidden="1" x14ac:dyDescent="0.2">
      <c r="A375" s="35">
        <f t="shared" si="10"/>
        <v>44903</v>
      </c>
      <c r="B375" s="36">
        <f>SUMIFS(СВЦЭМ!$J$40:$J$783,СВЦЭМ!$A$40:$A$783,$A375,СВЦЭМ!$B$40:$B$783,B$367)+'СЕТ СН'!$F$16</f>
        <v>0</v>
      </c>
      <c r="C375" s="36">
        <f>SUMIFS(СВЦЭМ!$J$40:$J$783,СВЦЭМ!$A$40:$A$783,$A375,СВЦЭМ!$B$40:$B$783,C$367)+'СЕТ СН'!$F$16</f>
        <v>0</v>
      </c>
      <c r="D375" s="36">
        <f>SUMIFS(СВЦЭМ!$J$40:$J$783,СВЦЭМ!$A$40:$A$783,$A375,СВЦЭМ!$B$40:$B$783,D$367)+'СЕТ СН'!$F$16</f>
        <v>0</v>
      </c>
      <c r="E375" s="36">
        <f>SUMIFS(СВЦЭМ!$J$40:$J$783,СВЦЭМ!$A$40:$A$783,$A375,СВЦЭМ!$B$40:$B$783,E$367)+'СЕТ СН'!$F$16</f>
        <v>0</v>
      </c>
      <c r="F375" s="36">
        <f>SUMIFS(СВЦЭМ!$J$40:$J$783,СВЦЭМ!$A$40:$A$783,$A375,СВЦЭМ!$B$40:$B$783,F$367)+'СЕТ СН'!$F$16</f>
        <v>0</v>
      </c>
      <c r="G375" s="36">
        <f>SUMIFS(СВЦЭМ!$J$40:$J$783,СВЦЭМ!$A$40:$A$783,$A375,СВЦЭМ!$B$40:$B$783,G$367)+'СЕТ СН'!$F$16</f>
        <v>0</v>
      </c>
      <c r="H375" s="36">
        <f>SUMIFS(СВЦЭМ!$J$40:$J$783,СВЦЭМ!$A$40:$A$783,$A375,СВЦЭМ!$B$40:$B$783,H$367)+'СЕТ СН'!$F$16</f>
        <v>0</v>
      </c>
      <c r="I375" s="36">
        <f>SUMIFS(СВЦЭМ!$J$40:$J$783,СВЦЭМ!$A$40:$A$783,$A375,СВЦЭМ!$B$40:$B$783,I$367)+'СЕТ СН'!$F$16</f>
        <v>0</v>
      </c>
      <c r="J375" s="36">
        <f>SUMIFS(СВЦЭМ!$J$40:$J$783,СВЦЭМ!$A$40:$A$783,$A375,СВЦЭМ!$B$40:$B$783,J$367)+'СЕТ СН'!$F$16</f>
        <v>0</v>
      </c>
      <c r="K375" s="36">
        <f>SUMIFS(СВЦЭМ!$J$40:$J$783,СВЦЭМ!$A$40:$A$783,$A375,СВЦЭМ!$B$40:$B$783,K$367)+'СЕТ СН'!$F$16</f>
        <v>0</v>
      </c>
      <c r="L375" s="36">
        <f>SUMIFS(СВЦЭМ!$J$40:$J$783,СВЦЭМ!$A$40:$A$783,$A375,СВЦЭМ!$B$40:$B$783,L$367)+'СЕТ СН'!$F$16</f>
        <v>0</v>
      </c>
      <c r="M375" s="36">
        <f>SUMIFS(СВЦЭМ!$J$40:$J$783,СВЦЭМ!$A$40:$A$783,$A375,СВЦЭМ!$B$40:$B$783,M$367)+'СЕТ СН'!$F$16</f>
        <v>0</v>
      </c>
      <c r="N375" s="36">
        <f>SUMIFS(СВЦЭМ!$J$40:$J$783,СВЦЭМ!$A$40:$A$783,$A375,СВЦЭМ!$B$40:$B$783,N$367)+'СЕТ СН'!$F$16</f>
        <v>0</v>
      </c>
      <c r="O375" s="36">
        <f>SUMIFS(СВЦЭМ!$J$40:$J$783,СВЦЭМ!$A$40:$A$783,$A375,СВЦЭМ!$B$40:$B$783,O$367)+'СЕТ СН'!$F$16</f>
        <v>0</v>
      </c>
      <c r="P375" s="36">
        <f>SUMIFS(СВЦЭМ!$J$40:$J$783,СВЦЭМ!$A$40:$A$783,$A375,СВЦЭМ!$B$40:$B$783,P$367)+'СЕТ СН'!$F$16</f>
        <v>0</v>
      </c>
      <c r="Q375" s="36">
        <f>SUMIFS(СВЦЭМ!$J$40:$J$783,СВЦЭМ!$A$40:$A$783,$A375,СВЦЭМ!$B$40:$B$783,Q$367)+'СЕТ СН'!$F$16</f>
        <v>0</v>
      </c>
      <c r="R375" s="36">
        <f>SUMIFS(СВЦЭМ!$J$40:$J$783,СВЦЭМ!$A$40:$A$783,$A375,СВЦЭМ!$B$40:$B$783,R$367)+'СЕТ СН'!$F$16</f>
        <v>0</v>
      </c>
      <c r="S375" s="36">
        <f>SUMIFS(СВЦЭМ!$J$40:$J$783,СВЦЭМ!$A$40:$A$783,$A375,СВЦЭМ!$B$40:$B$783,S$367)+'СЕТ СН'!$F$16</f>
        <v>0</v>
      </c>
      <c r="T375" s="36">
        <f>SUMIFS(СВЦЭМ!$J$40:$J$783,СВЦЭМ!$A$40:$A$783,$A375,СВЦЭМ!$B$40:$B$783,T$367)+'СЕТ СН'!$F$16</f>
        <v>0</v>
      </c>
      <c r="U375" s="36">
        <f>SUMIFS(СВЦЭМ!$J$40:$J$783,СВЦЭМ!$A$40:$A$783,$A375,СВЦЭМ!$B$40:$B$783,U$367)+'СЕТ СН'!$F$16</f>
        <v>0</v>
      </c>
      <c r="V375" s="36">
        <f>SUMIFS(СВЦЭМ!$J$40:$J$783,СВЦЭМ!$A$40:$A$783,$A375,СВЦЭМ!$B$40:$B$783,V$367)+'СЕТ СН'!$F$16</f>
        <v>0</v>
      </c>
      <c r="W375" s="36">
        <f>SUMIFS(СВЦЭМ!$J$40:$J$783,СВЦЭМ!$A$40:$A$783,$A375,СВЦЭМ!$B$40:$B$783,W$367)+'СЕТ СН'!$F$16</f>
        <v>0</v>
      </c>
      <c r="X375" s="36">
        <f>SUMIFS(СВЦЭМ!$J$40:$J$783,СВЦЭМ!$A$40:$A$783,$A375,СВЦЭМ!$B$40:$B$783,X$367)+'СЕТ СН'!$F$16</f>
        <v>0</v>
      </c>
      <c r="Y375" s="36">
        <f>SUMIFS(СВЦЭМ!$J$40:$J$783,СВЦЭМ!$A$40:$A$783,$A375,СВЦЭМ!$B$40:$B$783,Y$367)+'СЕТ СН'!$F$16</f>
        <v>0</v>
      </c>
    </row>
    <row r="376" spans="1:25" ht="15.75" hidden="1" x14ac:dyDescent="0.2">
      <c r="A376" s="35">
        <f t="shared" si="10"/>
        <v>44904</v>
      </c>
      <c r="B376" s="36">
        <f>SUMIFS(СВЦЭМ!$J$40:$J$783,СВЦЭМ!$A$40:$A$783,$A376,СВЦЭМ!$B$40:$B$783,B$367)+'СЕТ СН'!$F$16</f>
        <v>0</v>
      </c>
      <c r="C376" s="36">
        <f>SUMIFS(СВЦЭМ!$J$40:$J$783,СВЦЭМ!$A$40:$A$783,$A376,СВЦЭМ!$B$40:$B$783,C$367)+'СЕТ СН'!$F$16</f>
        <v>0</v>
      </c>
      <c r="D376" s="36">
        <f>SUMIFS(СВЦЭМ!$J$40:$J$783,СВЦЭМ!$A$40:$A$783,$A376,СВЦЭМ!$B$40:$B$783,D$367)+'СЕТ СН'!$F$16</f>
        <v>0</v>
      </c>
      <c r="E376" s="36">
        <f>SUMIFS(СВЦЭМ!$J$40:$J$783,СВЦЭМ!$A$40:$A$783,$A376,СВЦЭМ!$B$40:$B$783,E$367)+'СЕТ СН'!$F$16</f>
        <v>0</v>
      </c>
      <c r="F376" s="36">
        <f>SUMIFS(СВЦЭМ!$J$40:$J$783,СВЦЭМ!$A$40:$A$783,$A376,СВЦЭМ!$B$40:$B$783,F$367)+'СЕТ СН'!$F$16</f>
        <v>0</v>
      </c>
      <c r="G376" s="36">
        <f>SUMIFS(СВЦЭМ!$J$40:$J$783,СВЦЭМ!$A$40:$A$783,$A376,СВЦЭМ!$B$40:$B$783,G$367)+'СЕТ СН'!$F$16</f>
        <v>0</v>
      </c>
      <c r="H376" s="36">
        <f>SUMIFS(СВЦЭМ!$J$40:$J$783,СВЦЭМ!$A$40:$A$783,$A376,СВЦЭМ!$B$40:$B$783,H$367)+'СЕТ СН'!$F$16</f>
        <v>0</v>
      </c>
      <c r="I376" s="36">
        <f>SUMIFS(СВЦЭМ!$J$40:$J$783,СВЦЭМ!$A$40:$A$783,$A376,СВЦЭМ!$B$40:$B$783,I$367)+'СЕТ СН'!$F$16</f>
        <v>0</v>
      </c>
      <c r="J376" s="36">
        <f>SUMIFS(СВЦЭМ!$J$40:$J$783,СВЦЭМ!$A$40:$A$783,$A376,СВЦЭМ!$B$40:$B$783,J$367)+'СЕТ СН'!$F$16</f>
        <v>0</v>
      </c>
      <c r="K376" s="36">
        <f>SUMIFS(СВЦЭМ!$J$40:$J$783,СВЦЭМ!$A$40:$A$783,$A376,СВЦЭМ!$B$40:$B$783,K$367)+'СЕТ СН'!$F$16</f>
        <v>0</v>
      </c>
      <c r="L376" s="36">
        <f>SUMIFS(СВЦЭМ!$J$40:$J$783,СВЦЭМ!$A$40:$A$783,$A376,СВЦЭМ!$B$40:$B$783,L$367)+'СЕТ СН'!$F$16</f>
        <v>0</v>
      </c>
      <c r="M376" s="36">
        <f>SUMIFS(СВЦЭМ!$J$40:$J$783,СВЦЭМ!$A$40:$A$783,$A376,СВЦЭМ!$B$40:$B$783,M$367)+'СЕТ СН'!$F$16</f>
        <v>0</v>
      </c>
      <c r="N376" s="36">
        <f>SUMIFS(СВЦЭМ!$J$40:$J$783,СВЦЭМ!$A$40:$A$783,$A376,СВЦЭМ!$B$40:$B$783,N$367)+'СЕТ СН'!$F$16</f>
        <v>0</v>
      </c>
      <c r="O376" s="36">
        <f>SUMIFS(СВЦЭМ!$J$40:$J$783,СВЦЭМ!$A$40:$A$783,$A376,СВЦЭМ!$B$40:$B$783,O$367)+'СЕТ СН'!$F$16</f>
        <v>0</v>
      </c>
      <c r="P376" s="36">
        <f>SUMIFS(СВЦЭМ!$J$40:$J$783,СВЦЭМ!$A$40:$A$783,$A376,СВЦЭМ!$B$40:$B$783,P$367)+'СЕТ СН'!$F$16</f>
        <v>0</v>
      </c>
      <c r="Q376" s="36">
        <f>SUMIFS(СВЦЭМ!$J$40:$J$783,СВЦЭМ!$A$40:$A$783,$A376,СВЦЭМ!$B$40:$B$783,Q$367)+'СЕТ СН'!$F$16</f>
        <v>0</v>
      </c>
      <c r="R376" s="36">
        <f>SUMIFS(СВЦЭМ!$J$40:$J$783,СВЦЭМ!$A$40:$A$783,$A376,СВЦЭМ!$B$40:$B$783,R$367)+'СЕТ СН'!$F$16</f>
        <v>0</v>
      </c>
      <c r="S376" s="36">
        <f>SUMIFS(СВЦЭМ!$J$40:$J$783,СВЦЭМ!$A$40:$A$783,$A376,СВЦЭМ!$B$40:$B$783,S$367)+'СЕТ СН'!$F$16</f>
        <v>0</v>
      </c>
      <c r="T376" s="36">
        <f>SUMIFS(СВЦЭМ!$J$40:$J$783,СВЦЭМ!$A$40:$A$783,$A376,СВЦЭМ!$B$40:$B$783,T$367)+'СЕТ СН'!$F$16</f>
        <v>0</v>
      </c>
      <c r="U376" s="36">
        <f>SUMIFS(СВЦЭМ!$J$40:$J$783,СВЦЭМ!$A$40:$A$783,$A376,СВЦЭМ!$B$40:$B$783,U$367)+'СЕТ СН'!$F$16</f>
        <v>0</v>
      </c>
      <c r="V376" s="36">
        <f>SUMIFS(СВЦЭМ!$J$40:$J$783,СВЦЭМ!$A$40:$A$783,$A376,СВЦЭМ!$B$40:$B$783,V$367)+'СЕТ СН'!$F$16</f>
        <v>0</v>
      </c>
      <c r="W376" s="36">
        <f>SUMIFS(СВЦЭМ!$J$40:$J$783,СВЦЭМ!$A$40:$A$783,$A376,СВЦЭМ!$B$40:$B$783,W$367)+'СЕТ СН'!$F$16</f>
        <v>0</v>
      </c>
      <c r="X376" s="36">
        <f>SUMIFS(СВЦЭМ!$J$40:$J$783,СВЦЭМ!$A$40:$A$783,$A376,СВЦЭМ!$B$40:$B$783,X$367)+'СЕТ СН'!$F$16</f>
        <v>0</v>
      </c>
      <c r="Y376" s="36">
        <f>SUMIFS(СВЦЭМ!$J$40:$J$783,СВЦЭМ!$A$40:$A$783,$A376,СВЦЭМ!$B$40:$B$783,Y$367)+'СЕТ СН'!$F$16</f>
        <v>0</v>
      </c>
    </row>
    <row r="377" spans="1:25" ht="15.75" hidden="1" x14ac:dyDescent="0.2">
      <c r="A377" s="35">
        <f t="shared" si="10"/>
        <v>44905</v>
      </c>
      <c r="B377" s="36">
        <f>SUMIFS(СВЦЭМ!$J$40:$J$783,СВЦЭМ!$A$40:$A$783,$A377,СВЦЭМ!$B$40:$B$783,B$367)+'СЕТ СН'!$F$16</f>
        <v>0</v>
      </c>
      <c r="C377" s="36">
        <f>SUMIFS(СВЦЭМ!$J$40:$J$783,СВЦЭМ!$A$40:$A$783,$A377,СВЦЭМ!$B$40:$B$783,C$367)+'СЕТ СН'!$F$16</f>
        <v>0</v>
      </c>
      <c r="D377" s="36">
        <f>SUMIFS(СВЦЭМ!$J$40:$J$783,СВЦЭМ!$A$40:$A$783,$A377,СВЦЭМ!$B$40:$B$783,D$367)+'СЕТ СН'!$F$16</f>
        <v>0</v>
      </c>
      <c r="E377" s="36">
        <f>SUMIFS(СВЦЭМ!$J$40:$J$783,СВЦЭМ!$A$40:$A$783,$A377,СВЦЭМ!$B$40:$B$783,E$367)+'СЕТ СН'!$F$16</f>
        <v>0</v>
      </c>
      <c r="F377" s="36">
        <f>SUMIFS(СВЦЭМ!$J$40:$J$783,СВЦЭМ!$A$40:$A$783,$A377,СВЦЭМ!$B$40:$B$783,F$367)+'СЕТ СН'!$F$16</f>
        <v>0</v>
      </c>
      <c r="G377" s="36">
        <f>SUMIFS(СВЦЭМ!$J$40:$J$783,СВЦЭМ!$A$40:$A$783,$A377,СВЦЭМ!$B$40:$B$783,G$367)+'СЕТ СН'!$F$16</f>
        <v>0</v>
      </c>
      <c r="H377" s="36">
        <f>SUMIFS(СВЦЭМ!$J$40:$J$783,СВЦЭМ!$A$40:$A$783,$A377,СВЦЭМ!$B$40:$B$783,H$367)+'СЕТ СН'!$F$16</f>
        <v>0</v>
      </c>
      <c r="I377" s="36">
        <f>SUMIFS(СВЦЭМ!$J$40:$J$783,СВЦЭМ!$A$40:$A$783,$A377,СВЦЭМ!$B$40:$B$783,I$367)+'СЕТ СН'!$F$16</f>
        <v>0</v>
      </c>
      <c r="J377" s="36">
        <f>SUMIFS(СВЦЭМ!$J$40:$J$783,СВЦЭМ!$A$40:$A$783,$A377,СВЦЭМ!$B$40:$B$783,J$367)+'СЕТ СН'!$F$16</f>
        <v>0</v>
      </c>
      <c r="K377" s="36">
        <f>SUMIFS(СВЦЭМ!$J$40:$J$783,СВЦЭМ!$A$40:$A$783,$A377,СВЦЭМ!$B$40:$B$783,K$367)+'СЕТ СН'!$F$16</f>
        <v>0</v>
      </c>
      <c r="L377" s="36">
        <f>SUMIFS(СВЦЭМ!$J$40:$J$783,СВЦЭМ!$A$40:$A$783,$A377,СВЦЭМ!$B$40:$B$783,L$367)+'СЕТ СН'!$F$16</f>
        <v>0</v>
      </c>
      <c r="M377" s="36">
        <f>SUMIFS(СВЦЭМ!$J$40:$J$783,СВЦЭМ!$A$40:$A$783,$A377,СВЦЭМ!$B$40:$B$783,M$367)+'СЕТ СН'!$F$16</f>
        <v>0</v>
      </c>
      <c r="N377" s="36">
        <f>SUMIFS(СВЦЭМ!$J$40:$J$783,СВЦЭМ!$A$40:$A$783,$A377,СВЦЭМ!$B$40:$B$783,N$367)+'СЕТ СН'!$F$16</f>
        <v>0</v>
      </c>
      <c r="O377" s="36">
        <f>SUMIFS(СВЦЭМ!$J$40:$J$783,СВЦЭМ!$A$40:$A$783,$A377,СВЦЭМ!$B$40:$B$783,O$367)+'СЕТ СН'!$F$16</f>
        <v>0</v>
      </c>
      <c r="P377" s="36">
        <f>SUMIFS(СВЦЭМ!$J$40:$J$783,СВЦЭМ!$A$40:$A$783,$A377,СВЦЭМ!$B$40:$B$783,P$367)+'СЕТ СН'!$F$16</f>
        <v>0</v>
      </c>
      <c r="Q377" s="36">
        <f>SUMIFS(СВЦЭМ!$J$40:$J$783,СВЦЭМ!$A$40:$A$783,$A377,СВЦЭМ!$B$40:$B$783,Q$367)+'СЕТ СН'!$F$16</f>
        <v>0</v>
      </c>
      <c r="R377" s="36">
        <f>SUMIFS(СВЦЭМ!$J$40:$J$783,СВЦЭМ!$A$40:$A$783,$A377,СВЦЭМ!$B$40:$B$783,R$367)+'СЕТ СН'!$F$16</f>
        <v>0</v>
      </c>
      <c r="S377" s="36">
        <f>SUMIFS(СВЦЭМ!$J$40:$J$783,СВЦЭМ!$A$40:$A$783,$A377,СВЦЭМ!$B$40:$B$783,S$367)+'СЕТ СН'!$F$16</f>
        <v>0</v>
      </c>
      <c r="T377" s="36">
        <f>SUMIFS(СВЦЭМ!$J$40:$J$783,СВЦЭМ!$A$40:$A$783,$A377,СВЦЭМ!$B$40:$B$783,T$367)+'СЕТ СН'!$F$16</f>
        <v>0</v>
      </c>
      <c r="U377" s="36">
        <f>SUMIFS(СВЦЭМ!$J$40:$J$783,СВЦЭМ!$A$40:$A$783,$A377,СВЦЭМ!$B$40:$B$783,U$367)+'СЕТ СН'!$F$16</f>
        <v>0</v>
      </c>
      <c r="V377" s="36">
        <f>SUMIFS(СВЦЭМ!$J$40:$J$783,СВЦЭМ!$A$40:$A$783,$A377,СВЦЭМ!$B$40:$B$783,V$367)+'СЕТ СН'!$F$16</f>
        <v>0</v>
      </c>
      <c r="W377" s="36">
        <f>SUMIFS(СВЦЭМ!$J$40:$J$783,СВЦЭМ!$A$40:$A$783,$A377,СВЦЭМ!$B$40:$B$783,W$367)+'СЕТ СН'!$F$16</f>
        <v>0</v>
      </c>
      <c r="X377" s="36">
        <f>SUMIFS(СВЦЭМ!$J$40:$J$783,СВЦЭМ!$A$40:$A$783,$A377,СВЦЭМ!$B$40:$B$783,X$367)+'СЕТ СН'!$F$16</f>
        <v>0</v>
      </c>
      <c r="Y377" s="36">
        <f>SUMIFS(СВЦЭМ!$J$40:$J$783,СВЦЭМ!$A$40:$A$783,$A377,СВЦЭМ!$B$40:$B$783,Y$367)+'СЕТ СН'!$F$16</f>
        <v>0</v>
      </c>
    </row>
    <row r="378" spans="1:25" ht="15.75" hidden="1" x14ac:dyDescent="0.2">
      <c r="A378" s="35">
        <f t="shared" si="10"/>
        <v>44906</v>
      </c>
      <c r="B378" s="36">
        <f>SUMIFS(СВЦЭМ!$J$40:$J$783,СВЦЭМ!$A$40:$A$783,$A378,СВЦЭМ!$B$40:$B$783,B$367)+'СЕТ СН'!$F$16</f>
        <v>0</v>
      </c>
      <c r="C378" s="36">
        <f>SUMIFS(СВЦЭМ!$J$40:$J$783,СВЦЭМ!$A$40:$A$783,$A378,СВЦЭМ!$B$40:$B$783,C$367)+'СЕТ СН'!$F$16</f>
        <v>0</v>
      </c>
      <c r="D378" s="36">
        <f>SUMIFS(СВЦЭМ!$J$40:$J$783,СВЦЭМ!$A$40:$A$783,$A378,СВЦЭМ!$B$40:$B$783,D$367)+'СЕТ СН'!$F$16</f>
        <v>0</v>
      </c>
      <c r="E378" s="36">
        <f>SUMIFS(СВЦЭМ!$J$40:$J$783,СВЦЭМ!$A$40:$A$783,$A378,СВЦЭМ!$B$40:$B$783,E$367)+'СЕТ СН'!$F$16</f>
        <v>0</v>
      </c>
      <c r="F378" s="36">
        <f>SUMIFS(СВЦЭМ!$J$40:$J$783,СВЦЭМ!$A$40:$A$783,$A378,СВЦЭМ!$B$40:$B$783,F$367)+'СЕТ СН'!$F$16</f>
        <v>0</v>
      </c>
      <c r="G378" s="36">
        <f>SUMIFS(СВЦЭМ!$J$40:$J$783,СВЦЭМ!$A$40:$A$783,$A378,СВЦЭМ!$B$40:$B$783,G$367)+'СЕТ СН'!$F$16</f>
        <v>0</v>
      </c>
      <c r="H378" s="36">
        <f>SUMIFS(СВЦЭМ!$J$40:$J$783,СВЦЭМ!$A$40:$A$783,$A378,СВЦЭМ!$B$40:$B$783,H$367)+'СЕТ СН'!$F$16</f>
        <v>0</v>
      </c>
      <c r="I378" s="36">
        <f>SUMIFS(СВЦЭМ!$J$40:$J$783,СВЦЭМ!$A$40:$A$783,$A378,СВЦЭМ!$B$40:$B$783,I$367)+'СЕТ СН'!$F$16</f>
        <v>0</v>
      </c>
      <c r="J378" s="36">
        <f>SUMIFS(СВЦЭМ!$J$40:$J$783,СВЦЭМ!$A$40:$A$783,$A378,СВЦЭМ!$B$40:$B$783,J$367)+'СЕТ СН'!$F$16</f>
        <v>0</v>
      </c>
      <c r="K378" s="36">
        <f>SUMIFS(СВЦЭМ!$J$40:$J$783,СВЦЭМ!$A$40:$A$783,$A378,СВЦЭМ!$B$40:$B$783,K$367)+'СЕТ СН'!$F$16</f>
        <v>0</v>
      </c>
      <c r="L378" s="36">
        <f>SUMIFS(СВЦЭМ!$J$40:$J$783,СВЦЭМ!$A$40:$A$783,$A378,СВЦЭМ!$B$40:$B$783,L$367)+'СЕТ СН'!$F$16</f>
        <v>0</v>
      </c>
      <c r="M378" s="36">
        <f>SUMIFS(СВЦЭМ!$J$40:$J$783,СВЦЭМ!$A$40:$A$783,$A378,СВЦЭМ!$B$40:$B$783,M$367)+'СЕТ СН'!$F$16</f>
        <v>0</v>
      </c>
      <c r="N378" s="36">
        <f>SUMIFS(СВЦЭМ!$J$40:$J$783,СВЦЭМ!$A$40:$A$783,$A378,СВЦЭМ!$B$40:$B$783,N$367)+'СЕТ СН'!$F$16</f>
        <v>0</v>
      </c>
      <c r="O378" s="36">
        <f>SUMIFS(СВЦЭМ!$J$40:$J$783,СВЦЭМ!$A$40:$A$783,$A378,СВЦЭМ!$B$40:$B$783,O$367)+'СЕТ СН'!$F$16</f>
        <v>0</v>
      </c>
      <c r="P378" s="36">
        <f>SUMIFS(СВЦЭМ!$J$40:$J$783,СВЦЭМ!$A$40:$A$783,$A378,СВЦЭМ!$B$40:$B$783,P$367)+'СЕТ СН'!$F$16</f>
        <v>0</v>
      </c>
      <c r="Q378" s="36">
        <f>SUMIFS(СВЦЭМ!$J$40:$J$783,СВЦЭМ!$A$40:$A$783,$A378,СВЦЭМ!$B$40:$B$783,Q$367)+'СЕТ СН'!$F$16</f>
        <v>0</v>
      </c>
      <c r="R378" s="36">
        <f>SUMIFS(СВЦЭМ!$J$40:$J$783,СВЦЭМ!$A$40:$A$783,$A378,СВЦЭМ!$B$40:$B$783,R$367)+'СЕТ СН'!$F$16</f>
        <v>0</v>
      </c>
      <c r="S378" s="36">
        <f>SUMIFS(СВЦЭМ!$J$40:$J$783,СВЦЭМ!$A$40:$A$783,$A378,СВЦЭМ!$B$40:$B$783,S$367)+'СЕТ СН'!$F$16</f>
        <v>0</v>
      </c>
      <c r="T378" s="36">
        <f>SUMIFS(СВЦЭМ!$J$40:$J$783,СВЦЭМ!$A$40:$A$783,$A378,СВЦЭМ!$B$40:$B$783,T$367)+'СЕТ СН'!$F$16</f>
        <v>0</v>
      </c>
      <c r="U378" s="36">
        <f>SUMIFS(СВЦЭМ!$J$40:$J$783,СВЦЭМ!$A$40:$A$783,$A378,СВЦЭМ!$B$40:$B$783,U$367)+'СЕТ СН'!$F$16</f>
        <v>0</v>
      </c>
      <c r="V378" s="36">
        <f>SUMIFS(СВЦЭМ!$J$40:$J$783,СВЦЭМ!$A$40:$A$783,$A378,СВЦЭМ!$B$40:$B$783,V$367)+'СЕТ СН'!$F$16</f>
        <v>0</v>
      </c>
      <c r="W378" s="36">
        <f>SUMIFS(СВЦЭМ!$J$40:$J$783,СВЦЭМ!$A$40:$A$783,$A378,СВЦЭМ!$B$40:$B$783,W$367)+'СЕТ СН'!$F$16</f>
        <v>0</v>
      </c>
      <c r="X378" s="36">
        <f>SUMIFS(СВЦЭМ!$J$40:$J$783,СВЦЭМ!$A$40:$A$783,$A378,СВЦЭМ!$B$40:$B$783,X$367)+'СЕТ СН'!$F$16</f>
        <v>0</v>
      </c>
      <c r="Y378" s="36">
        <f>SUMIFS(СВЦЭМ!$J$40:$J$783,СВЦЭМ!$A$40:$A$783,$A378,СВЦЭМ!$B$40:$B$783,Y$367)+'СЕТ СН'!$F$16</f>
        <v>0</v>
      </c>
    </row>
    <row r="379" spans="1:25" ht="15.75" hidden="1" x14ac:dyDescent="0.2">
      <c r="A379" s="35">
        <f t="shared" si="10"/>
        <v>44907</v>
      </c>
      <c r="B379" s="36">
        <f>SUMIFS(СВЦЭМ!$J$40:$J$783,СВЦЭМ!$A$40:$A$783,$A379,СВЦЭМ!$B$40:$B$783,B$367)+'СЕТ СН'!$F$16</f>
        <v>0</v>
      </c>
      <c r="C379" s="36">
        <f>SUMIFS(СВЦЭМ!$J$40:$J$783,СВЦЭМ!$A$40:$A$783,$A379,СВЦЭМ!$B$40:$B$783,C$367)+'СЕТ СН'!$F$16</f>
        <v>0</v>
      </c>
      <c r="D379" s="36">
        <f>SUMIFS(СВЦЭМ!$J$40:$J$783,СВЦЭМ!$A$40:$A$783,$A379,СВЦЭМ!$B$40:$B$783,D$367)+'СЕТ СН'!$F$16</f>
        <v>0</v>
      </c>
      <c r="E379" s="36">
        <f>SUMIFS(СВЦЭМ!$J$40:$J$783,СВЦЭМ!$A$40:$A$783,$A379,СВЦЭМ!$B$40:$B$783,E$367)+'СЕТ СН'!$F$16</f>
        <v>0</v>
      </c>
      <c r="F379" s="36">
        <f>SUMIFS(СВЦЭМ!$J$40:$J$783,СВЦЭМ!$A$40:$A$783,$A379,СВЦЭМ!$B$40:$B$783,F$367)+'СЕТ СН'!$F$16</f>
        <v>0</v>
      </c>
      <c r="G379" s="36">
        <f>SUMIFS(СВЦЭМ!$J$40:$J$783,СВЦЭМ!$A$40:$A$783,$A379,СВЦЭМ!$B$40:$B$783,G$367)+'СЕТ СН'!$F$16</f>
        <v>0</v>
      </c>
      <c r="H379" s="36">
        <f>SUMIFS(СВЦЭМ!$J$40:$J$783,СВЦЭМ!$A$40:$A$783,$A379,СВЦЭМ!$B$40:$B$783,H$367)+'СЕТ СН'!$F$16</f>
        <v>0</v>
      </c>
      <c r="I379" s="36">
        <f>SUMIFS(СВЦЭМ!$J$40:$J$783,СВЦЭМ!$A$40:$A$783,$A379,СВЦЭМ!$B$40:$B$783,I$367)+'СЕТ СН'!$F$16</f>
        <v>0</v>
      </c>
      <c r="J379" s="36">
        <f>SUMIFS(СВЦЭМ!$J$40:$J$783,СВЦЭМ!$A$40:$A$783,$A379,СВЦЭМ!$B$40:$B$783,J$367)+'СЕТ СН'!$F$16</f>
        <v>0</v>
      </c>
      <c r="K379" s="36">
        <f>SUMIFS(СВЦЭМ!$J$40:$J$783,СВЦЭМ!$A$40:$A$783,$A379,СВЦЭМ!$B$40:$B$783,K$367)+'СЕТ СН'!$F$16</f>
        <v>0</v>
      </c>
      <c r="L379" s="36">
        <f>SUMIFS(СВЦЭМ!$J$40:$J$783,СВЦЭМ!$A$40:$A$783,$A379,СВЦЭМ!$B$40:$B$783,L$367)+'СЕТ СН'!$F$16</f>
        <v>0</v>
      </c>
      <c r="M379" s="36">
        <f>SUMIFS(СВЦЭМ!$J$40:$J$783,СВЦЭМ!$A$40:$A$783,$A379,СВЦЭМ!$B$40:$B$783,M$367)+'СЕТ СН'!$F$16</f>
        <v>0</v>
      </c>
      <c r="N379" s="36">
        <f>SUMIFS(СВЦЭМ!$J$40:$J$783,СВЦЭМ!$A$40:$A$783,$A379,СВЦЭМ!$B$40:$B$783,N$367)+'СЕТ СН'!$F$16</f>
        <v>0</v>
      </c>
      <c r="O379" s="36">
        <f>SUMIFS(СВЦЭМ!$J$40:$J$783,СВЦЭМ!$A$40:$A$783,$A379,СВЦЭМ!$B$40:$B$783,O$367)+'СЕТ СН'!$F$16</f>
        <v>0</v>
      </c>
      <c r="P379" s="36">
        <f>SUMIFS(СВЦЭМ!$J$40:$J$783,СВЦЭМ!$A$40:$A$783,$A379,СВЦЭМ!$B$40:$B$783,P$367)+'СЕТ СН'!$F$16</f>
        <v>0</v>
      </c>
      <c r="Q379" s="36">
        <f>SUMIFS(СВЦЭМ!$J$40:$J$783,СВЦЭМ!$A$40:$A$783,$A379,СВЦЭМ!$B$40:$B$783,Q$367)+'СЕТ СН'!$F$16</f>
        <v>0</v>
      </c>
      <c r="R379" s="36">
        <f>SUMIFS(СВЦЭМ!$J$40:$J$783,СВЦЭМ!$A$40:$A$783,$A379,СВЦЭМ!$B$40:$B$783,R$367)+'СЕТ СН'!$F$16</f>
        <v>0</v>
      </c>
      <c r="S379" s="36">
        <f>SUMIFS(СВЦЭМ!$J$40:$J$783,СВЦЭМ!$A$40:$A$783,$A379,СВЦЭМ!$B$40:$B$783,S$367)+'СЕТ СН'!$F$16</f>
        <v>0</v>
      </c>
      <c r="T379" s="36">
        <f>SUMIFS(СВЦЭМ!$J$40:$J$783,СВЦЭМ!$A$40:$A$783,$A379,СВЦЭМ!$B$40:$B$783,T$367)+'СЕТ СН'!$F$16</f>
        <v>0</v>
      </c>
      <c r="U379" s="36">
        <f>SUMIFS(СВЦЭМ!$J$40:$J$783,СВЦЭМ!$A$40:$A$783,$A379,СВЦЭМ!$B$40:$B$783,U$367)+'СЕТ СН'!$F$16</f>
        <v>0</v>
      </c>
      <c r="V379" s="36">
        <f>SUMIFS(СВЦЭМ!$J$40:$J$783,СВЦЭМ!$A$40:$A$783,$A379,СВЦЭМ!$B$40:$B$783,V$367)+'СЕТ СН'!$F$16</f>
        <v>0</v>
      </c>
      <c r="W379" s="36">
        <f>SUMIFS(СВЦЭМ!$J$40:$J$783,СВЦЭМ!$A$40:$A$783,$A379,СВЦЭМ!$B$40:$B$783,W$367)+'СЕТ СН'!$F$16</f>
        <v>0</v>
      </c>
      <c r="X379" s="36">
        <f>SUMIFS(СВЦЭМ!$J$40:$J$783,СВЦЭМ!$A$40:$A$783,$A379,СВЦЭМ!$B$40:$B$783,X$367)+'СЕТ СН'!$F$16</f>
        <v>0</v>
      </c>
      <c r="Y379" s="36">
        <f>SUMIFS(СВЦЭМ!$J$40:$J$783,СВЦЭМ!$A$40:$A$783,$A379,СВЦЭМ!$B$40:$B$783,Y$367)+'СЕТ СН'!$F$16</f>
        <v>0</v>
      </c>
    </row>
    <row r="380" spans="1:25" ht="15.75" hidden="1" x14ac:dyDescent="0.2">
      <c r="A380" s="35">
        <f t="shared" si="10"/>
        <v>44908</v>
      </c>
      <c r="B380" s="36">
        <f>SUMIFS(СВЦЭМ!$J$40:$J$783,СВЦЭМ!$A$40:$A$783,$A380,СВЦЭМ!$B$40:$B$783,B$367)+'СЕТ СН'!$F$16</f>
        <v>0</v>
      </c>
      <c r="C380" s="36">
        <f>SUMIFS(СВЦЭМ!$J$40:$J$783,СВЦЭМ!$A$40:$A$783,$A380,СВЦЭМ!$B$40:$B$783,C$367)+'СЕТ СН'!$F$16</f>
        <v>0</v>
      </c>
      <c r="D380" s="36">
        <f>SUMIFS(СВЦЭМ!$J$40:$J$783,СВЦЭМ!$A$40:$A$783,$A380,СВЦЭМ!$B$40:$B$783,D$367)+'СЕТ СН'!$F$16</f>
        <v>0</v>
      </c>
      <c r="E380" s="36">
        <f>SUMIFS(СВЦЭМ!$J$40:$J$783,СВЦЭМ!$A$40:$A$783,$A380,СВЦЭМ!$B$40:$B$783,E$367)+'СЕТ СН'!$F$16</f>
        <v>0</v>
      </c>
      <c r="F380" s="36">
        <f>SUMIFS(СВЦЭМ!$J$40:$J$783,СВЦЭМ!$A$40:$A$783,$A380,СВЦЭМ!$B$40:$B$783,F$367)+'СЕТ СН'!$F$16</f>
        <v>0</v>
      </c>
      <c r="G380" s="36">
        <f>SUMIFS(СВЦЭМ!$J$40:$J$783,СВЦЭМ!$A$40:$A$783,$A380,СВЦЭМ!$B$40:$B$783,G$367)+'СЕТ СН'!$F$16</f>
        <v>0</v>
      </c>
      <c r="H380" s="36">
        <f>SUMIFS(СВЦЭМ!$J$40:$J$783,СВЦЭМ!$A$40:$A$783,$A380,СВЦЭМ!$B$40:$B$783,H$367)+'СЕТ СН'!$F$16</f>
        <v>0</v>
      </c>
      <c r="I380" s="36">
        <f>SUMIFS(СВЦЭМ!$J$40:$J$783,СВЦЭМ!$A$40:$A$783,$A380,СВЦЭМ!$B$40:$B$783,I$367)+'СЕТ СН'!$F$16</f>
        <v>0</v>
      </c>
      <c r="J380" s="36">
        <f>SUMIFS(СВЦЭМ!$J$40:$J$783,СВЦЭМ!$A$40:$A$783,$A380,СВЦЭМ!$B$40:$B$783,J$367)+'СЕТ СН'!$F$16</f>
        <v>0</v>
      </c>
      <c r="K380" s="36">
        <f>SUMIFS(СВЦЭМ!$J$40:$J$783,СВЦЭМ!$A$40:$A$783,$A380,СВЦЭМ!$B$40:$B$783,K$367)+'СЕТ СН'!$F$16</f>
        <v>0</v>
      </c>
      <c r="L380" s="36">
        <f>SUMIFS(СВЦЭМ!$J$40:$J$783,СВЦЭМ!$A$40:$A$783,$A380,СВЦЭМ!$B$40:$B$783,L$367)+'СЕТ СН'!$F$16</f>
        <v>0</v>
      </c>
      <c r="M380" s="36">
        <f>SUMIFS(СВЦЭМ!$J$40:$J$783,СВЦЭМ!$A$40:$A$783,$A380,СВЦЭМ!$B$40:$B$783,M$367)+'СЕТ СН'!$F$16</f>
        <v>0</v>
      </c>
      <c r="N380" s="36">
        <f>SUMIFS(СВЦЭМ!$J$40:$J$783,СВЦЭМ!$A$40:$A$783,$A380,СВЦЭМ!$B$40:$B$783,N$367)+'СЕТ СН'!$F$16</f>
        <v>0</v>
      </c>
      <c r="O380" s="36">
        <f>SUMIFS(СВЦЭМ!$J$40:$J$783,СВЦЭМ!$A$40:$A$783,$A380,СВЦЭМ!$B$40:$B$783,O$367)+'СЕТ СН'!$F$16</f>
        <v>0</v>
      </c>
      <c r="P380" s="36">
        <f>SUMIFS(СВЦЭМ!$J$40:$J$783,СВЦЭМ!$A$40:$A$783,$A380,СВЦЭМ!$B$40:$B$783,P$367)+'СЕТ СН'!$F$16</f>
        <v>0</v>
      </c>
      <c r="Q380" s="36">
        <f>SUMIFS(СВЦЭМ!$J$40:$J$783,СВЦЭМ!$A$40:$A$783,$A380,СВЦЭМ!$B$40:$B$783,Q$367)+'СЕТ СН'!$F$16</f>
        <v>0</v>
      </c>
      <c r="R380" s="36">
        <f>SUMIFS(СВЦЭМ!$J$40:$J$783,СВЦЭМ!$A$40:$A$783,$A380,СВЦЭМ!$B$40:$B$783,R$367)+'СЕТ СН'!$F$16</f>
        <v>0</v>
      </c>
      <c r="S380" s="36">
        <f>SUMIFS(СВЦЭМ!$J$40:$J$783,СВЦЭМ!$A$40:$A$783,$A380,СВЦЭМ!$B$40:$B$783,S$367)+'СЕТ СН'!$F$16</f>
        <v>0</v>
      </c>
      <c r="T380" s="36">
        <f>SUMIFS(СВЦЭМ!$J$40:$J$783,СВЦЭМ!$A$40:$A$783,$A380,СВЦЭМ!$B$40:$B$783,T$367)+'СЕТ СН'!$F$16</f>
        <v>0</v>
      </c>
      <c r="U380" s="36">
        <f>SUMIFS(СВЦЭМ!$J$40:$J$783,СВЦЭМ!$A$40:$A$783,$A380,СВЦЭМ!$B$40:$B$783,U$367)+'СЕТ СН'!$F$16</f>
        <v>0</v>
      </c>
      <c r="V380" s="36">
        <f>SUMIFS(СВЦЭМ!$J$40:$J$783,СВЦЭМ!$A$40:$A$783,$A380,СВЦЭМ!$B$40:$B$783,V$367)+'СЕТ СН'!$F$16</f>
        <v>0</v>
      </c>
      <c r="W380" s="36">
        <f>SUMIFS(СВЦЭМ!$J$40:$J$783,СВЦЭМ!$A$40:$A$783,$A380,СВЦЭМ!$B$40:$B$783,W$367)+'СЕТ СН'!$F$16</f>
        <v>0</v>
      </c>
      <c r="X380" s="36">
        <f>SUMIFS(СВЦЭМ!$J$40:$J$783,СВЦЭМ!$A$40:$A$783,$A380,СВЦЭМ!$B$40:$B$783,X$367)+'СЕТ СН'!$F$16</f>
        <v>0</v>
      </c>
      <c r="Y380" s="36">
        <f>SUMIFS(СВЦЭМ!$J$40:$J$783,СВЦЭМ!$A$40:$A$783,$A380,СВЦЭМ!$B$40:$B$783,Y$367)+'СЕТ СН'!$F$16</f>
        <v>0</v>
      </c>
    </row>
    <row r="381" spans="1:25" ht="15.75" hidden="1" x14ac:dyDescent="0.2">
      <c r="A381" s="35">
        <f t="shared" si="10"/>
        <v>44909</v>
      </c>
      <c r="B381" s="36">
        <f>SUMIFS(СВЦЭМ!$J$40:$J$783,СВЦЭМ!$A$40:$A$783,$A381,СВЦЭМ!$B$40:$B$783,B$367)+'СЕТ СН'!$F$16</f>
        <v>0</v>
      </c>
      <c r="C381" s="36">
        <f>SUMIFS(СВЦЭМ!$J$40:$J$783,СВЦЭМ!$A$40:$A$783,$A381,СВЦЭМ!$B$40:$B$783,C$367)+'СЕТ СН'!$F$16</f>
        <v>0</v>
      </c>
      <c r="D381" s="36">
        <f>SUMIFS(СВЦЭМ!$J$40:$J$783,СВЦЭМ!$A$40:$A$783,$A381,СВЦЭМ!$B$40:$B$783,D$367)+'СЕТ СН'!$F$16</f>
        <v>0</v>
      </c>
      <c r="E381" s="36">
        <f>SUMIFS(СВЦЭМ!$J$40:$J$783,СВЦЭМ!$A$40:$A$783,$A381,СВЦЭМ!$B$40:$B$783,E$367)+'СЕТ СН'!$F$16</f>
        <v>0</v>
      </c>
      <c r="F381" s="36">
        <f>SUMIFS(СВЦЭМ!$J$40:$J$783,СВЦЭМ!$A$40:$A$783,$A381,СВЦЭМ!$B$40:$B$783,F$367)+'СЕТ СН'!$F$16</f>
        <v>0</v>
      </c>
      <c r="G381" s="36">
        <f>SUMIFS(СВЦЭМ!$J$40:$J$783,СВЦЭМ!$A$40:$A$783,$A381,СВЦЭМ!$B$40:$B$783,G$367)+'СЕТ СН'!$F$16</f>
        <v>0</v>
      </c>
      <c r="H381" s="36">
        <f>SUMIFS(СВЦЭМ!$J$40:$J$783,СВЦЭМ!$A$40:$A$783,$A381,СВЦЭМ!$B$40:$B$783,H$367)+'СЕТ СН'!$F$16</f>
        <v>0</v>
      </c>
      <c r="I381" s="36">
        <f>SUMIFS(СВЦЭМ!$J$40:$J$783,СВЦЭМ!$A$40:$A$783,$A381,СВЦЭМ!$B$40:$B$783,I$367)+'СЕТ СН'!$F$16</f>
        <v>0</v>
      </c>
      <c r="J381" s="36">
        <f>SUMIFS(СВЦЭМ!$J$40:$J$783,СВЦЭМ!$A$40:$A$783,$A381,СВЦЭМ!$B$40:$B$783,J$367)+'СЕТ СН'!$F$16</f>
        <v>0</v>
      </c>
      <c r="K381" s="36">
        <f>SUMIFS(СВЦЭМ!$J$40:$J$783,СВЦЭМ!$A$40:$A$783,$A381,СВЦЭМ!$B$40:$B$783,K$367)+'СЕТ СН'!$F$16</f>
        <v>0</v>
      </c>
      <c r="L381" s="36">
        <f>SUMIFS(СВЦЭМ!$J$40:$J$783,СВЦЭМ!$A$40:$A$783,$A381,СВЦЭМ!$B$40:$B$783,L$367)+'СЕТ СН'!$F$16</f>
        <v>0</v>
      </c>
      <c r="M381" s="36">
        <f>SUMIFS(СВЦЭМ!$J$40:$J$783,СВЦЭМ!$A$40:$A$783,$A381,СВЦЭМ!$B$40:$B$783,M$367)+'СЕТ СН'!$F$16</f>
        <v>0</v>
      </c>
      <c r="N381" s="36">
        <f>SUMIFS(СВЦЭМ!$J$40:$J$783,СВЦЭМ!$A$40:$A$783,$A381,СВЦЭМ!$B$40:$B$783,N$367)+'СЕТ СН'!$F$16</f>
        <v>0</v>
      </c>
      <c r="O381" s="36">
        <f>SUMIFS(СВЦЭМ!$J$40:$J$783,СВЦЭМ!$A$40:$A$783,$A381,СВЦЭМ!$B$40:$B$783,O$367)+'СЕТ СН'!$F$16</f>
        <v>0</v>
      </c>
      <c r="P381" s="36">
        <f>SUMIFS(СВЦЭМ!$J$40:$J$783,СВЦЭМ!$A$40:$A$783,$A381,СВЦЭМ!$B$40:$B$783,P$367)+'СЕТ СН'!$F$16</f>
        <v>0</v>
      </c>
      <c r="Q381" s="36">
        <f>SUMIFS(СВЦЭМ!$J$40:$J$783,СВЦЭМ!$A$40:$A$783,$A381,СВЦЭМ!$B$40:$B$783,Q$367)+'СЕТ СН'!$F$16</f>
        <v>0</v>
      </c>
      <c r="R381" s="36">
        <f>SUMIFS(СВЦЭМ!$J$40:$J$783,СВЦЭМ!$A$40:$A$783,$A381,СВЦЭМ!$B$40:$B$783,R$367)+'СЕТ СН'!$F$16</f>
        <v>0</v>
      </c>
      <c r="S381" s="36">
        <f>SUMIFS(СВЦЭМ!$J$40:$J$783,СВЦЭМ!$A$40:$A$783,$A381,СВЦЭМ!$B$40:$B$783,S$367)+'СЕТ СН'!$F$16</f>
        <v>0</v>
      </c>
      <c r="T381" s="36">
        <f>SUMIFS(СВЦЭМ!$J$40:$J$783,СВЦЭМ!$A$40:$A$783,$A381,СВЦЭМ!$B$40:$B$783,T$367)+'СЕТ СН'!$F$16</f>
        <v>0</v>
      </c>
      <c r="U381" s="36">
        <f>SUMIFS(СВЦЭМ!$J$40:$J$783,СВЦЭМ!$A$40:$A$783,$A381,СВЦЭМ!$B$40:$B$783,U$367)+'СЕТ СН'!$F$16</f>
        <v>0</v>
      </c>
      <c r="V381" s="36">
        <f>SUMIFS(СВЦЭМ!$J$40:$J$783,СВЦЭМ!$A$40:$A$783,$A381,СВЦЭМ!$B$40:$B$783,V$367)+'СЕТ СН'!$F$16</f>
        <v>0</v>
      </c>
      <c r="W381" s="36">
        <f>SUMIFS(СВЦЭМ!$J$40:$J$783,СВЦЭМ!$A$40:$A$783,$A381,СВЦЭМ!$B$40:$B$783,W$367)+'СЕТ СН'!$F$16</f>
        <v>0</v>
      </c>
      <c r="X381" s="36">
        <f>SUMIFS(СВЦЭМ!$J$40:$J$783,СВЦЭМ!$A$40:$A$783,$A381,СВЦЭМ!$B$40:$B$783,X$367)+'СЕТ СН'!$F$16</f>
        <v>0</v>
      </c>
      <c r="Y381" s="36">
        <f>SUMIFS(СВЦЭМ!$J$40:$J$783,СВЦЭМ!$A$40:$A$783,$A381,СВЦЭМ!$B$40:$B$783,Y$367)+'СЕТ СН'!$F$16</f>
        <v>0</v>
      </c>
    </row>
    <row r="382" spans="1:25" ht="15.75" hidden="1" x14ac:dyDescent="0.2">
      <c r="A382" s="35">
        <f t="shared" si="10"/>
        <v>44910</v>
      </c>
      <c r="B382" s="36">
        <f>SUMIFS(СВЦЭМ!$J$40:$J$783,СВЦЭМ!$A$40:$A$783,$A382,СВЦЭМ!$B$40:$B$783,B$367)+'СЕТ СН'!$F$16</f>
        <v>0</v>
      </c>
      <c r="C382" s="36">
        <f>SUMIFS(СВЦЭМ!$J$40:$J$783,СВЦЭМ!$A$40:$A$783,$A382,СВЦЭМ!$B$40:$B$783,C$367)+'СЕТ СН'!$F$16</f>
        <v>0</v>
      </c>
      <c r="D382" s="36">
        <f>SUMIFS(СВЦЭМ!$J$40:$J$783,СВЦЭМ!$A$40:$A$783,$A382,СВЦЭМ!$B$40:$B$783,D$367)+'СЕТ СН'!$F$16</f>
        <v>0</v>
      </c>
      <c r="E382" s="36">
        <f>SUMIFS(СВЦЭМ!$J$40:$J$783,СВЦЭМ!$A$40:$A$783,$A382,СВЦЭМ!$B$40:$B$783,E$367)+'СЕТ СН'!$F$16</f>
        <v>0</v>
      </c>
      <c r="F382" s="36">
        <f>SUMIFS(СВЦЭМ!$J$40:$J$783,СВЦЭМ!$A$40:$A$783,$A382,СВЦЭМ!$B$40:$B$783,F$367)+'СЕТ СН'!$F$16</f>
        <v>0</v>
      </c>
      <c r="G382" s="36">
        <f>SUMIFS(СВЦЭМ!$J$40:$J$783,СВЦЭМ!$A$40:$A$783,$A382,СВЦЭМ!$B$40:$B$783,G$367)+'СЕТ СН'!$F$16</f>
        <v>0</v>
      </c>
      <c r="H382" s="36">
        <f>SUMIFS(СВЦЭМ!$J$40:$J$783,СВЦЭМ!$A$40:$A$783,$A382,СВЦЭМ!$B$40:$B$783,H$367)+'СЕТ СН'!$F$16</f>
        <v>0</v>
      </c>
      <c r="I382" s="36">
        <f>SUMIFS(СВЦЭМ!$J$40:$J$783,СВЦЭМ!$A$40:$A$783,$A382,СВЦЭМ!$B$40:$B$783,I$367)+'СЕТ СН'!$F$16</f>
        <v>0</v>
      </c>
      <c r="J382" s="36">
        <f>SUMIFS(СВЦЭМ!$J$40:$J$783,СВЦЭМ!$A$40:$A$783,$A382,СВЦЭМ!$B$40:$B$783,J$367)+'СЕТ СН'!$F$16</f>
        <v>0</v>
      </c>
      <c r="K382" s="36">
        <f>SUMIFS(СВЦЭМ!$J$40:$J$783,СВЦЭМ!$A$40:$A$783,$A382,СВЦЭМ!$B$40:$B$783,K$367)+'СЕТ СН'!$F$16</f>
        <v>0</v>
      </c>
      <c r="L382" s="36">
        <f>SUMIFS(СВЦЭМ!$J$40:$J$783,СВЦЭМ!$A$40:$A$783,$A382,СВЦЭМ!$B$40:$B$783,L$367)+'СЕТ СН'!$F$16</f>
        <v>0</v>
      </c>
      <c r="M382" s="36">
        <f>SUMIFS(СВЦЭМ!$J$40:$J$783,СВЦЭМ!$A$40:$A$783,$A382,СВЦЭМ!$B$40:$B$783,M$367)+'СЕТ СН'!$F$16</f>
        <v>0</v>
      </c>
      <c r="N382" s="36">
        <f>SUMIFS(СВЦЭМ!$J$40:$J$783,СВЦЭМ!$A$40:$A$783,$A382,СВЦЭМ!$B$40:$B$783,N$367)+'СЕТ СН'!$F$16</f>
        <v>0</v>
      </c>
      <c r="O382" s="36">
        <f>SUMIFS(СВЦЭМ!$J$40:$J$783,СВЦЭМ!$A$40:$A$783,$A382,СВЦЭМ!$B$40:$B$783,O$367)+'СЕТ СН'!$F$16</f>
        <v>0</v>
      </c>
      <c r="P382" s="36">
        <f>SUMIFS(СВЦЭМ!$J$40:$J$783,СВЦЭМ!$A$40:$A$783,$A382,СВЦЭМ!$B$40:$B$783,P$367)+'СЕТ СН'!$F$16</f>
        <v>0</v>
      </c>
      <c r="Q382" s="36">
        <f>SUMIFS(СВЦЭМ!$J$40:$J$783,СВЦЭМ!$A$40:$A$783,$A382,СВЦЭМ!$B$40:$B$783,Q$367)+'СЕТ СН'!$F$16</f>
        <v>0</v>
      </c>
      <c r="R382" s="36">
        <f>SUMIFS(СВЦЭМ!$J$40:$J$783,СВЦЭМ!$A$40:$A$783,$A382,СВЦЭМ!$B$40:$B$783,R$367)+'СЕТ СН'!$F$16</f>
        <v>0</v>
      </c>
      <c r="S382" s="36">
        <f>SUMIFS(СВЦЭМ!$J$40:$J$783,СВЦЭМ!$A$40:$A$783,$A382,СВЦЭМ!$B$40:$B$783,S$367)+'СЕТ СН'!$F$16</f>
        <v>0</v>
      </c>
      <c r="T382" s="36">
        <f>SUMIFS(СВЦЭМ!$J$40:$J$783,СВЦЭМ!$A$40:$A$783,$A382,СВЦЭМ!$B$40:$B$783,T$367)+'СЕТ СН'!$F$16</f>
        <v>0</v>
      </c>
      <c r="U382" s="36">
        <f>SUMIFS(СВЦЭМ!$J$40:$J$783,СВЦЭМ!$A$40:$A$783,$A382,СВЦЭМ!$B$40:$B$783,U$367)+'СЕТ СН'!$F$16</f>
        <v>0</v>
      </c>
      <c r="V382" s="36">
        <f>SUMIFS(СВЦЭМ!$J$40:$J$783,СВЦЭМ!$A$40:$A$783,$A382,СВЦЭМ!$B$40:$B$783,V$367)+'СЕТ СН'!$F$16</f>
        <v>0</v>
      </c>
      <c r="W382" s="36">
        <f>SUMIFS(СВЦЭМ!$J$40:$J$783,СВЦЭМ!$A$40:$A$783,$A382,СВЦЭМ!$B$40:$B$783,W$367)+'СЕТ СН'!$F$16</f>
        <v>0</v>
      </c>
      <c r="X382" s="36">
        <f>SUMIFS(СВЦЭМ!$J$40:$J$783,СВЦЭМ!$A$40:$A$783,$A382,СВЦЭМ!$B$40:$B$783,X$367)+'СЕТ СН'!$F$16</f>
        <v>0</v>
      </c>
      <c r="Y382" s="36">
        <f>SUMIFS(СВЦЭМ!$J$40:$J$783,СВЦЭМ!$A$40:$A$783,$A382,СВЦЭМ!$B$40:$B$783,Y$367)+'СЕТ СН'!$F$16</f>
        <v>0</v>
      </c>
    </row>
    <row r="383" spans="1:25" ht="15.75" hidden="1" x14ac:dyDescent="0.2">
      <c r="A383" s="35">
        <f t="shared" si="10"/>
        <v>44911</v>
      </c>
      <c r="B383" s="36">
        <f>SUMIFS(СВЦЭМ!$J$40:$J$783,СВЦЭМ!$A$40:$A$783,$A383,СВЦЭМ!$B$40:$B$783,B$367)+'СЕТ СН'!$F$16</f>
        <v>0</v>
      </c>
      <c r="C383" s="36">
        <f>SUMIFS(СВЦЭМ!$J$40:$J$783,СВЦЭМ!$A$40:$A$783,$A383,СВЦЭМ!$B$40:$B$783,C$367)+'СЕТ СН'!$F$16</f>
        <v>0</v>
      </c>
      <c r="D383" s="36">
        <f>SUMIFS(СВЦЭМ!$J$40:$J$783,СВЦЭМ!$A$40:$A$783,$A383,СВЦЭМ!$B$40:$B$783,D$367)+'СЕТ СН'!$F$16</f>
        <v>0</v>
      </c>
      <c r="E383" s="36">
        <f>SUMIFS(СВЦЭМ!$J$40:$J$783,СВЦЭМ!$A$40:$A$783,$A383,СВЦЭМ!$B$40:$B$783,E$367)+'СЕТ СН'!$F$16</f>
        <v>0</v>
      </c>
      <c r="F383" s="36">
        <f>SUMIFS(СВЦЭМ!$J$40:$J$783,СВЦЭМ!$A$40:$A$783,$A383,СВЦЭМ!$B$40:$B$783,F$367)+'СЕТ СН'!$F$16</f>
        <v>0</v>
      </c>
      <c r="G383" s="36">
        <f>SUMIFS(СВЦЭМ!$J$40:$J$783,СВЦЭМ!$A$40:$A$783,$A383,СВЦЭМ!$B$40:$B$783,G$367)+'СЕТ СН'!$F$16</f>
        <v>0</v>
      </c>
      <c r="H383" s="36">
        <f>SUMIFS(СВЦЭМ!$J$40:$J$783,СВЦЭМ!$A$40:$A$783,$A383,СВЦЭМ!$B$40:$B$783,H$367)+'СЕТ СН'!$F$16</f>
        <v>0</v>
      </c>
      <c r="I383" s="36">
        <f>SUMIFS(СВЦЭМ!$J$40:$J$783,СВЦЭМ!$A$40:$A$783,$A383,СВЦЭМ!$B$40:$B$783,I$367)+'СЕТ СН'!$F$16</f>
        <v>0</v>
      </c>
      <c r="J383" s="36">
        <f>SUMIFS(СВЦЭМ!$J$40:$J$783,СВЦЭМ!$A$40:$A$783,$A383,СВЦЭМ!$B$40:$B$783,J$367)+'СЕТ СН'!$F$16</f>
        <v>0</v>
      </c>
      <c r="K383" s="36">
        <f>SUMIFS(СВЦЭМ!$J$40:$J$783,СВЦЭМ!$A$40:$A$783,$A383,СВЦЭМ!$B$40:$B$783,K$367)+'СЕТ СН'!$F$16</f>
        <v>0</v>
      </c>
      <c r="L383" s="36">
        <f>SUMIFS(СВЦЭМ!$J$40:$J$783,СВЦЭМ!$A$40:$A$783,$A383,СВЦЭМ!$B$40:$B$783,L$367)+'СЕТ СН'!$F$16</f>
        <v>0</v>
      </c>
      <c r="M383" s="36">
        <f>SUMIFS(СВЦЭМ!$J$40:$J$783,СВЦЭМ!$A$40:$A$783,$A383,СВЦЭМ!$B$40:$B$783,M$367)+'СЕТ СН'!$F$16</f>
        <v>0</v>
      </c>
      <c r="N383" s="36">
        <f>SUMIFS(СВЦЭМ!$J$40:$J$783,СВЦЭМ!$A$40:$A$783,$A383,СВЦЭМ!$B$40:$B$783,N$367)+'СЕТ СН'!$F$16</f>
        <v>0</v>
      </c>
      <c r="O383" s="36">
        <f>SUMIFS(СВЦЭМ!$J$40:$J$783,СВЦЭМ!$A$40:$A$783,$A383,СВЦЭМ!$B$40:$B$783,O$367)+'СЕТ СН'!$F$16</f>
        <v>0</v>
      </c>
      <c r="P383" s="36">
        <f>SUMIFS(СВЦЭМ!$J$40:$J$783,СВЦЭМ!$A$40:$A$783,$A383,СВЦЭМ!$B$40:$B$783,P$367)+'СЕТ СН'!$F$16</f>
        <v>0</v>
      </c>
      <c r="Q383" s="36">
        <f>SUMIFS(СВЦЭМ!$J$40:$J$783,СВЦЭМ!$A$40:$A$783,$A383,СВЦЭМ!$B$40:$B$783,Q$367)+'СЕТ СН'!$F$16</f>
        <v>0</v>
      </c>
      <c r="R383" s="36">
        <f>SUMIFS(СВЦЭМ!$J$40:$J$783,СВЦЭМ!$A$40:$A$783,$A383,СВЦЭМ!$B$40:$B$783,R$367)+'СЕТ СН'!$F$16</f>
        <v>0</v>
      </c>
      <c r="S383" s="36">
        <f>SUMIFS(СВЦЭМ!$J$40:$J$783,СВЦЭМ!$A$40:$A$783,$A383,СВЦЭМ!$B$40:$B$783,S$367)+'СЕТ СН'!$F$16</f>
        <v>0</v>
      </c>
      <c r="T383" s="36">
        <f>SUMIFS(СВЦЭМ!$J$40:$J$783,СВЦЭМ!$A$40:$A$783,$A383,СВЦЭМ!$B$40:$B$783,T$367)+'СЕТ СН'!$F$16</f>
        <v>0</v>
      </c>
      <c r="U383" s="36">
        <f>SUMIFS(СВЦЭМ!$J$40:$J$783,СВЦЭМ!$A$40:$A$783,$A383,СВЦЭМ!$B$40:$B$783,U$367)+'СЕТ СН'!$F$16</f>
        <v>0</v>
      </c>
      <c r="V383" s="36">
        <f>SUMIFS(СВЦЭМ!$J$40:$J$783,СВЦЭМ!$A$40:$A$783,$A383,СВЦЭМ!$B$40:$B$783,V$367)+'СЕТ СН'!$F$16</f>
        <v>0</v>
      </c>
      <c r="W383" s="36">
        <f>SUMIFS(СВЦЭМ!$J$40:$J$783,СВЦЭМ!$A$40:$A$783,$A383,СВЦЭМ!$B$40:$B$783,W$367)+'СЕТ СН'!$F$16</f>
        <v>0</v>
      </c>
      <c r="X383" s="36">
        <f>SUMIFS(СВЦЭМ!$J$40:$J$783,СВЦЭМ!$A$40:$A$783,$A383,СВЦЭМ!$B$40:$B$783,X$367)+'СЕТ СН'!$F$16</f>
        <v>0</v>
      </c>
      <c r="Y383" s="36">
        <f>SUMIFS(СВЦЭМ!$J$40:$J$783,СВЦЭМ!$A$40:$A$783,$A383,СВЦЭМ!$B$40:$B$783,Y$367)+'СЕТ СН'!$F$16</f>
        <v>0</v>
      </c>
    </row>
    <row r="384" spans="1:25" ht="15.75" hidden="1" x14ac:dyDescent="0.2">
      <c r="A384" s="35">
        <f t="shared" si="10"/>
        <v>44912</v>
      </c>
      <c r="B384" s="36">
        <f>SUMIFS(СВЦЭМ!$J$40:$J$783,СВЦЭМ!$A$40:$A$783,$A384,СВЦЭМ!$B$40:$B$783,B$367)+'СЕТ СН'!$F$16</f>
        <v>0</v>
      </c>
      <c r="C384" s="36">
        <f>SUMIFS(СВЦЭМ!$J$40:$J$783,СВЦЭМ!$A$40:$A$783,$A384,СВЦЭМ!$B$40:$B$783,C$367)+'СЕТ СН'!$F$16</f>
        <v>0</v>
      </c>
      <c r="D384" s="36">
        <f>SUMIFS(СВЦЭМ!$J$40:$J$783,СВЦЭМ!$A$40:$A$783,$A384,СВЦЭМ!$B$40:$B$783,D$367)+'СЕТ СН'!$F$16</f>
        <v>0</v>
      </c>
      <c r="E384" s="36">
        <f>SUMIFS(СВЦЭМ!$J$40:$J$783,СВЦЭМ!$A$40:$A$783,$A384,СВЦЭМ!$B$40:$B$783,E$367)+'СЕТ СН'!$F$16</f>
        <v>0</v>
      </c>
      <c r="F384" s="36">
        <f>SUMIFS(СВЦЭМ!$J$40:$J$783,СВЦЭМ!$A$40:$A$783,$A384,СВЦЭМ!$B$40:$B$783,F$367)+'СЕТ СН'!$F$16</f>
        <v>0</v>
      </c>
      <c r="G384" s="36">
        <f>SUMIFS(СВЦЭМ!$J$40:$J$783,СВЦЭМ!$A$40:$A$783,$A384,СВЦЭМ!$B$40:$B$783,G$367)+'СЕТ СН'!$F$16</f>
        <v>0</v>
      </c>
      <c r="H384" s="36">
        <f>SUMIFS(СВЦЭМ!$J$40:$J$783,СВЦЭМ!$A$40:$A$783,$A384,СВЦЭМ!$B$40:$B$783,H$367)+'СЕТ СН'!$F$16</f>
        <v>0</v>
      </c>
      <c r="I384" s="36">
        <f>SUMIFS(СВЦЭМ!$J$40:$J$783,СВЦЭМ!$A$40:$A$783,$A384,СВЦЭМ!$B$40:$B$783,I$367)+'СЕТ СН'!$F$16</f>
        <v>0</v>
      </c>
      <c r="J384" s="36">
        <f>SUMIFS(СВЦЭМ!$J$40:$J$783,СВЦЭМ!$A$40:$A$783,$A384,СВЦЭМ!$B$40:$B$783,J$367)+'СЕТ СН'!$F$16</f>
        <v>0</v>
      </c>
      <c r="K384" s="36">
        <f>SUMIFS(СВЦЭМ!$J$40:$J$783,СВЦЭМ!$A$40:$A$783,$A384,СВЦЭМ!$B$40:$B$783,K$367)+'СЕТ СН'!$F$16</f>
        <v>0</v>
      </c>
      <c r="L384" s="36">
        <f>SUMIFS(СВЦЭМ!$J$40:$J$783,СВЦЭМ!$A$40:$A$783,$A384,СВЦЭМ!$B$40:$B$783,L$367)+'СЕТ СН'!$F$16</f>
        <v>0</v>
      </c>
      <c r="M384" s="36">
        <f>SUMIFS(СВЦЭМ!$J$40:$J$783,СВЦЭМ!$A$40:$A$783,$A384,СВЦЭМ!$B$40:$B$783,M$367)+'СЕТ СН'!$F$16</f>
        <v>0</v>
      </c>
      <c r="N384" s="36">
        <f>SUMIFS(СВЦЭМ!$J$40:$J$783,СВЦЭМ!$A$40:$A$783,$A384,СВЦЭМ!$B$40:$B$783,N$367)+'СЕТ СН'!$F$16</f>
        <v>0</v>
      </c>
      <c r="O384" s="36">
        <f>SUMIFS(СВЦЭМ!$J$40:$J$783,СВЦЭМ!$A$40:$A$783,$A384,СВЦЭМ!$B$40:$B$783,O$367)+'СЕТ СН'!$F$16</f>
        <v>0</v>
      </c>
      <c r="P384" s="36">
        <f>SUMIFS(СВЦЭМ!$J$40:$J$783,СВЦЭМ!$A$40:$A$783,$A384,СВЦЭМ!$B$40:$B$783,P$367)+'СЕТ СН'!$F$16</f>
        <v>0</v>
      </c>
      <c r="Q384" s="36">
        <f>SUMIFS(СВЦЭМ!$J$40:$J$783,СВЦЭМ!$A$40:$A$783,$A384,СВЦЭМ!$B$40:$B$783,Q$367)+'СЕТ СН'!$F$16</f>
        <v>0</v>
      </c>
      <c r="R384" s="36">
        <f>SUMIFS(СВЦЭМ!$J$40:$J$783,СВЦЭМ!$A$40:$A$783,$A384,СВЦЭМ!$B$40:$B$783,R$367)+'СЕТ СН'!$F$16</f>
        <v>0</v>
      </c>
      <c r="S384" s="36">
        <f>SUMIFS(СВЦЭМ!$J$40:$J$783,СВЦЭМ!$A$40:$A$783,$A384,СВЦЭМ!$B$40:$B$783,S$367)+'СЕТ СН'!$F$16</f>
        <v>0</v>
      </c>
      <c r="T384" s="36">
        <f>SUMIFS(СВЦЭМ!$J$40:$J$783,СВЦЭМ!$A$40:$A$783,$A384,СВЦЭМ!$B$40:$B$783,T$367)+'СЕТ СН'!$F$16</f>
        <v>0</v>
      </c>
      <c r="U384" s="36">
        <f>SUMIFS(СВЦЭМ!$J$40:$J$783,СВЦЭМ!$A$40:$A$783,$A384,СВЦЭМ!$B$40:$B$783,U$367)+'СЕТ СН'!$F$16</f>
        <v>0</v>
      </c>
      <c r="V384" s="36">
        <f>SUMIFS(СВЦЭМ!$J$40:$J$783,СВЦЭМ!$A$40:$A$783,$A384,СВЦЭМ!$B$40:$B$783,V$367)+'СЕТ СН'!$F$16</f>
        <v>0</v>
      </c>
      <c r="W384" s="36">
        <f>SUMIFS(СВЦЭМ!$J$40:$J$783,СВЦЭМ!$A$40:$A$783,$A384,СВЦЭМ!$B$40:$B$783,W$367)+'СЕТ СН'!$F$16</f>
        <v>0</v>
      </c>
      <c r="X384" s="36">
        <f>SUMIFS(СВЦЭМ!$J$40:$J$783,СВЦЭМ!$A$40:$A$783,$A384,СВЦЭМ!$B$40:$B$783,X$367)+'СЕТ СН'!$F$16</f>
        <v>0</v>
      </c>
      <c r="Y384" s="36">
        <f>SUMIFS(СВЦЭМ!$J$40:$J$783,СВЦЭМ!$A$40:$A$783,$A384,СВЦЭМ!$B$40:$B$783,Y$367)+'СЕТ СН'!$F$16</f>
        <v>0</v>
      </c>
    </row>
    <row r="385" spans="1:26" ht="15.75" hidden="1" x14ac:dyDescent="0.2">
      <c r="A385" s="35">
        <f t="shared" si="10"/>
        <v>44913</v>
      </c>
      <c r="B385" s="36">
        <f>SUMIFS(СВЦЭМ!$J$40:$J$783,СВЦЭМ!$A$40:$A$783,$A385,СВЦЭМ!$B$40:$B$783,B$367)+'СЕТ СН'!$F$16</f>
        <v>0</v>
      </c>
      <c r="C385" s="36">
        <f>SUMIFS(СВЦЭМ!$J$40:$J$783,СВЦЭМ!$A$40:$A$783,$A385,СВЦЭМ!$B$40:$B$783,C$367)+'СЕТ СН'!$F$16</f>
        <v>0</v>
      </c>
      <c r="D385" s="36">
        <f>SUMIFS(СВЦЭМ!$J$40:$J$783,СВЦЭМ!$A$40:$A$783,$A385,СВЦЭМ!$B$40:$B$783,D$367)+'СЕТ СН'!$F$16</f>
        <v>0</v>
      </c>
      <c r="E385" s="36">
        <f>SUMIFS(СВЦЭМ!$J$40:$J$783,СВЦЭМ!$A$40:$A$783,$A385,СВЦЭМ!$B$40:$B$783,E$367)+'СЕТ СН'!$F$16</f>
        <v>0</v>
      </c>
      <c r="F385" s="36">
        <f>SUMIFS(СВЦЭМ!$J$40:$J$783,СВЦЭМ!$A$40:$A$783,$A385,СВЦЭМ!$B$40:$B$783,F$367)+'СЕТ СН'!$F$16</f>
        <v>0</v>
      </c>
      <c r="G385" s="36">
        <f>SUMIFS(СВЦЭМ!$J$40:$J$783,СВЦЭМ!$A$40:$A$783,$A385,СВЦЭМ!$B$40:$B$783,G$367)+'СЕТ СН'!$F$16</f>
        <v>0</v>
      </c>
      <c r="H385" s="36">
        <f>SUMIFS(СВЦЭМ!$J$40:$J$783,СВЦЭМ!$A$40:$A$783,$A385,СВЦЭМ!$B$40:$B$783,H$367)+'СЕТ СН'!$F$16</f>
        <v>0</v>
      </c>
      <c r="I385" s="36">
        <f>SUMIFS(СВЦЭМ!$J$40:$J$783,СВЦЭМ!$A$40:$A$783,$A385,СВЦЭМ!$B$40:$B$783,I$367)+'СЕТ СН'!$F$16</f>
        <v>0</v>
      </c>
      <c r="J385" s="36">
        <f>SUMIFS(СВЦЭМ!$J$40:$J$783,СВЦЭМ!$A$40:$A$783,$A385,СВЦЭМ!$B$40:$B$783,J$367)+'СЕТ СН'!$F$16</f>
        <v>0</v>
      </c>
      <c r="K385" s="36">
        <f>SUMIFS(СВЦЭМ!$J$40:$J$783,СВЦЭМ!$A$40:$A$783,$A385,СВЦЭМ!$B$40:$B$783,K$367)+'СЕТ СН'!$F$16</f>
        <v>0</v>
      </c>
      <c r="L385" s="36">
        <f>SUMIFS(СВЦЭМ!$J$40:$J$783,СВЦЭМ!$A$40:$A$783,$A385,СВЦЭМ!$B$40:$B$783,L$367)+'СЕТ СН'!$F$16</f>
        <v>0</v>
      </c>
      <c r="M385" s="36">
        <f>SUMIFS(СВЦЭМ!$J$40:$J$783,СВЦЭМ!$A$40:$A$783,$A385,СВЦЭМ!$B$40:$B$783,M$367)+'СЕТ СН'!$F$16</f>
        <v>0</v>
      </c>
      <c r="N385" s="36">
        <f>SUMIFS(СВЦЭМ!$J$40:$J$783,СВЦЭМ!$A$40:$A$783,$A385,СВЦЭМ!$B$40:$B$783,N$367)+'СЕТ СН'!$F$16</f>
        <v>0</v>
      </c>
      <c r="O385" s="36">
        <f>SUMIFS(СВЦЭМ!$J$40:$J$783,СВЦЭМ!$A$40:$A$783,$A385,СВЦЭМ!$B$40:$B$783,O$367)+'СЕТ СН'!$F$16</f>
        <v>0</v>
      </c>
      <c r="P385" s="36">
        <f>SUMIFS(СВЦЭМ!$J$40:$J$783,СВЦЭМ!$A$40:$A$783,$A385,СВЦЭМ!$B$40:$B$783,P$367)+'СЕТ СН'!$F$16</f>
        <v>0</v>
      </c>
      <c r="Q385" s="36">
        <f>SUMIFS(СВЦЭМ!$J$40:$J$783,СВЦЭМ!$A$40:$A$783,$A385,СВЦЭМ!$B$40:$B$783,Q$367)+'СЕТ СН'!$F$16</f>
        <v>0</v>
      </c>
      <c r="R385" s="36">
        <f>SUMIFS(СВЦЭМ!$J$40:$J$783,СВЦЭМ!$A$40:$A$783,$A385,СВЦЭМ!$B$40:$B$783,R$367)+'СЕТ СН'!$F$16</f>
        <v>0</v>
      </c>
      <c r="S385" s="36">
        <f>SUMIFS(СВЦЭМ!$J$40:$J$783,СВЦЭМ!$A$40:$A$783,$A385,СВЦЭМ!$B$40:$B$783,S$367)+'СЕТ СН'!$F$16</f>
        <v>0</v>
      </c>
      <c r="T385" s="36">
        <f>SUMIFS(СВЦЭМ!$J$40:$J$783,СВЦЭМ!$A$40:$A$783,$A385,СВЦЭМ!$B$40:$B$783,T$367)+'СЕТ СН'!$F$16</f>
        <v>0</v>
      </c>
      <c r="U385" s="36">
        <f>SUMIFS(СВЦЭМ!$J$40:$J$783,СВЦЭМ!$A$40:$A$783,$A385,СВЦЭМ!$B$40:$B$783,U$367)+'СЕТ СН'!$F$16</f>
        <v>0</v>
      </c>
      <c r="V385" s="36">
        <f>SUMIFS(СВЦЭМ!$J$40:$J$783,СВЦЭМ!$A$40:$A$783,$A385,СВЦЭМ!$B$40:$B$783,V$367)+'СЕТ СН'!$F$16</f>
        <v>0</v>
      </c>
      <c r="W385" s="36">
        <f>SUMIFS(СВЦЭМ!$J$40:$J$783,СВЦЭМ!$A$40:$A$783,$A385,СВЦЭМ!$B$40:$B$783,W$367)+'СЕТ СН'!$F$16</f>
        <v>0</v>
      </c>
      <c r="X385" s="36">
        <f>SUMIFS(СВЦЭМ!$J$40:$J$783,СВЦЭМ!$A$40:$A$783,$A385,СВЦЭМ!$B$40:$B$783,X$367)+'СЕТ СН'!$F$16</f>
        <v>0</v>
      </c>
      <c r="Y385" s="36">
        <f>SUMIFS(СВЦЭМ!$J$40:$J$783,СВЦЭМ!$A$40:$A$783,$A385,СВЦЭМ!$B$40:$B$783,Y$367)+'СЕТ СН'!$F$16</f>
        <v>0</v>
      </c>
    </row>
    <row r="386" spans="1:26" ht="15.75" hidden="1" x14ac:dyDescent="0.2">
      <c r="A386" s="35">
        <f t="shared" si="10"/>
        <v>44914</v>
      </c>
      <c r="B386" s="36">
        <f>SUMIFS(СВЦЭМ!$J$40:$J$783,СВЦЭМ!$A$40:$A$783,$A386,СВЦЭМ!$B$40:$B$783,B$367)+'СЕТ СН'!$F$16</f>
        <v>0</v>
      </c>
      <c r="C386" s="36">
        <f>SUMIFS(СВЦЭМ!$J$40:$J$783,СВЦЭМ!$A$40:$A$783,$A386,СВЦЭМ!$B$40:$B$783,C$367)+'СЕТ СН'!$F$16</f>
        <v>0</v>
      </c>
      <c r="D386" s="36">
        <f>SUMIFS(СВЦЭМ!$J$40:$J$783,СВЦЭМ!$A$40:$A$783,$A386,СВЦЭМ!$B$40:$B$783,D$367)+'СЕТ СН'!$F$16</f>
        <v>0</v>
      </c>
      <c r="E386" s="36">
        <f>SUMIFS(СВЦЭМ!$J$40:$J$783,СВЦЭМ!$A$40:$A$783,$A386,СВЦЭМ!$B$40:$B$783,E$367)+'СЕТ СН'!$F$16</f>
        <v>0</v>
      </c>
      <c r="F386" s="36">
        <f>SUMIFS(СВЦЭМ!$J$40:$J$783,СВЦЭМ!$A$40:$A$783,$A386,СВЦЭМ!$B$40:$B$783,F$367)+'СЕТ СН'!$F$16</f>
        <v>0</v>
      </c>
      <c r="G386" s="36">
        <f>SUMIFS(СВЦЭМ!$J$40:$J$783,СВЦЭМ!$A$40:$A$783,$A386,СВЦЭМ!$B$40:$B$783,G$367)+'СЕТ СН'!$F$16</f>
        <v>0</v>
      </c>
      <c r="H386" s="36">
        <f>SUMIFS(СВЦЭМ!$J$40:$J$783,СВЦЭМ!$A$40:$A$783,$A386,СВЦЭМ!$B$40:$B$783,H$367)+'СЕТ СН'!$F$16</f>
        <v>0</v>
      </c>
      <c r="I386" s="36">
        <f>SUMIFS(СВЦЭМ!$J$40:$J$783,СВЦЭМ!$A$40:$A$783,$A386,СВЦЭМ!$B$40:$B$783,I$367)+'СЕТ СН'!$F$16</f>
        <v>0</v>
      </c>
      <c r="J386" s="36">
        <f>SUMIFS(СВЦЭМ!$J$40:$J$783,СВЦЭМ!$A$40:$A$783,$A386,СВЦЭМ!$B$40:$B$783,J$367)+'СЕТ СН'!$F$16</f>
        <v>0</v>
      </c>
      <c r="K386" s="36">
        <f>SUMIFS(СВЦЭМ!$J$40:$J$783,СВЦЭМ!$A$40:$A$783,$A386,СВЦЭМ!$B$40:$B$783,K$367)+'СЕТ СН'!$F$16</f>
        <v>0</v>
      </c>
      <c r="L386" s="36">
        <f>SUMIFS(СВЦЭМ!$J$40:$J$783,СВЦЭМ!$A$40:$A$783,$A386,СВЦЭМ!$B$40:$B$783,L$367)+'СЕТ СН'!$F$16</f>
        <v>0</v>
      </c>
      <c r="M386" s="36">
        <f>SUMIFS(СВЦЭМ!$J$40:$J$783,СВЦЭМ!$A$40:$A$783,$A386,СВЦЭМ!$B$40:$B$783,M$367)+'СЕТ СН'!$F$16</f>
        <v>0</v>
      </c>
      <c r="N386" s="36">
        <f>SUMIFS(СВЦЭМ!$J$40:$J$783,СВЦЭМ!$A$40:$A$783,$A386,СВЦЭМ!$B$40:$B$783,N$367)+'СЕТ СН'!$F$16</f>
        <v>0</v>
      </c>
      <c r="O386" s="36">
        <f>SUMIFS(СВЦЭМ!$J$40:$J$783,СВЦЭМ!$A$40:$A$783,$A386,СВЦЭМ!$B$40:$B$783,O$367)+'СЕТ СН'!$F$16</f>
        <v>0</v>
      </c>
      <c r="P386" s="36">
        <f>SUMIFS(СВЦЭМ!$J$40:$J$783,СВЦЭМ!$A$40:$A$783,$A386,СВЦЭМ!$B$40:$B$783,P$367)+'СЕТ СН'!$F$16</f>
        <v>0</v>
      </c>
      <c r="Q386" s="36">
        <f>SUMIFS(СВЦЭМ!$J$40:$J$783,СВЦЭМ!$A$40:$A$783,$A386,СВЦЭМ!$B$40:$B$783,Q$367)+'СЕТ СН'!$F$16</f>
        <v>0</v>
      </c>
      <c r="R386" s="36">
        <f>SUMIFS(СВЦЭМ!$J$40:$J$783,СВЦЭМ!$A$40:$A$783,$A386,СВЦЭМ!$B$40:$B$783,R$367)+'СЕТ СН'!$F$16</f>
        <v>0</v>
      </c>
      <c r="S386" s="36">
        <f>SUMIFS(СВЦЭМ!$J$40:$J$783,СВЦЭМ!$A$40:$A$783,$A386,СВЦЭМ!$B$40:$B$783,S$367)+'СЕТ СН'!$F$16</f>
        <v>0</v>
      </c>
      <c r="T386" s="36">
        <f>SUMIFS(СВЦЭМ!$J$40:$J$783,СВЦЭМ!$A$40:$A$783,$A386,СВЦЭМ!$B$40:$B$783,T$367)+'СЕТ СН'!$F$16</f>
        <v>0</v>
      </c>
      <c r="U386" s="36">
        <f>SUMIFS(СВЦЭМ!$J$40:$J$783,СВЦЭМ!$A$40:$A$783,$A386,СВЦЭМ!$B$40:$B$783,U$367)+'СЕТ СН'!$F$16</f>
        <v>0</v>
      </c>
      <c r="V386" s="36">
        <f>SUMIFS(СВЦЭМ!$J$40:$J$783,СВЦЭМ!$A$40:$A$783,$A386,СВЦЭМ!$B$40:$B$783,V$367)+'СЕТ СН'!$F$16</f>
        <v>0</v>
      </c>
      <c r="W386" s="36">
        <f>SUMIFS(СВЦЭМ!$J$40:$J$783,СВЦЭМ!$A$40:$A$783,$A386,СВЦЭМ!$B$40:$B$783,W$367)+'СЕТ СН'!$F$16</f>
        <v>0</v>
      </c>
      <c r="X386" s="36">
        <f>SUMIFS(СВЦЭМ!$J$40:$J$783,СВЦЭМ!$A$40:$A$783,$A386,СВЦЭМ!$B$40:$B$783,X$367)+'СЕТ СН'!$F$16</f>
        <v>0</v>
      </c>
      <c r="Y386" s="36">
        <f>SUMIFS(СВЦЭМ!$J$40:$J$783,СВЦЭМ!$A$40:$A$783,$A386,СВЦЭМ!$B$40:$B$783,Y$367)+'СЕТ СН'!$F$16</f>
        <v>0</v>
      </c>
    </row>
    <row r="387" spans="1:26" ht="15.75" hidden="1" x14ac:dyDescent="0.2">
      <c r="A387" s="35">
        <f t="shared" si="10"/>
        <v>44915</v>
      </c>
      <c r="B387" s="36">
        <f>SUMIFS(СВЦЭМ!$J$40:$J$783,СВЦЭМ!$A$40:$A$783,$A387,СВЦЭМ!$B$40:$B$783,B$367)+'СЕТ СН'!$F$16</f>
        <v>0</v>
      </c>
      <c r="C387" s="36">
        <f>SUMIFS(СВЦЭМ!$J$40:$J$783,СВЦЭМ!$A$40:$A$783,$A387,СВЦЭМ!$B$40:$B$783,C$367)+'СЕТ СН'!$F$16</f>
        <v>0</v>
      </c>
      <c r="D387" s="36">
        <f>SUMIFS(СВЦЭМ!$J$40:$J$783,СВЦЭМ!$A$40:$A$783,$A387,СВЦЭМ!$B$40:$B$783,D$367)+'СЕТ СН'!$F$16</f>
        <v>0</v>
      </c>
      <c r="E387" s="36">
        <f>SUMIFS(СВЦЭМ!$J$40:$J$783,СВЦЭМ!$A$40:$A$783,$A387,СВЦЭМ!$B$40:$B$783,E$367)+'СЕТ СН'!$F$16</f>
        <v>0</v>
      </c>
      <c r="F387" s="36">
        <f>SUMIFS(СВЦЭМ!$J$40:$J$783,СВЦЭМ!$A$40:$A$783,$A387,СВЦЭМ!$B$40:$B$783,F$367)+'СЕТ СН'!$F$16</f>
        <v>0</v>
      </c>
      <c r="G387" s="36">
        <f>SUMIFS(СВЦЭМ!$J$40:$J$783,СВЦЭМ!$A$40:$A$783,$A387,СВЦЭМ!$B$40:$B$783,G$367)+'СЕТ СН'!$F$16</f>
        <v>0</v>
      </c>
      <c r="H387" s="36">
        <f>SUMIFS(СВЦЭМ!$J$40:$J$783,СВЦЭМ!$A$40:$A$783,$A387,СВЦЭМ!$B$40:$B$783,H$367)+'СЕТ СН'!$F$16</f>
        <v>0</v>
      </c>
      <c r="I387" s="36">
        <f>SUMIFS(СВЦЭМ!$J$40:$J$783,СВЦЭМ!$A$40:$A$783,$A387,СВЦЭМ!$B$40:$B$783,I$367)+'СЕТ СН'!$F$16</f>
        <v>0</v>
      </c>
      <c r="J387" s="36">
        <f>SUMIFS(СВЦЭМ!$J$40:$J$783,СВЦЭМ!$A$40:$A$783,$A387,СВЦЭМ!$B$40:$B$783,J$367)+'СЕТ СН'!$F$16</f>
        <v>0</v>
      </c>
      <c r="K387" s="36">
        <f>SUMIFS(СВЦЭМ!$J$40:$J$783,СВЦЭМ!$A$40:$A$783,$A387,СВЦЭМ!$B$40:$B$783,K$367)+'СЕТ СН'!$F$16</f>
        <v>0</v>
      </c>
      <c r="L387" s="36">
        <f>SUMIFS(СВЦЭМ!$J$40:$J$783,СВЦЭМ!$A$40:$A$783,$A387,СВЦЭМ!$B$40:$B$783,L$367)+'СЕТ СН'!$F$16</f>
        <v>0</v>
      </c>
      <c r="M387" s="36">
        <f>SUMIFS(СВЦЭМ!$J$40:$J$783,СВЦЭМ!$A$40:$A$783,$A387,СВЦЭМ!$B$40:$B$783,M$367)+'СЕТ СН'!$F$16</f>
        <v>0</v>
      </c>
      <c r="N387" s="36">
        <f>SUMIFS(СВЦЭМ!$J$40:$J$783,СВЦЭМ!$A$40:$A$783,$A387,СВЦЭМ!$B$40:$B$783,N$367)+'СЕТ СН'!$F$16</f>
        <v>0</v>
      </c>
      <c r="O387" s="36">
        <f>SUMIFS(СВЦЭМ!$J$40:$J$783,СВЦЭМ!$A$40:$A$783,$A387,СВЦЭМ!$B$40:$B$783,O$367)+'СЕТ СН'!$F$16</f>
        <v>0</v>
      </c>
      <c r="P387" s="36">
        <f>SUMIFS(СВЦЭМ!$J$40:$J$783,СВЦЭМ!$A$40:$A$783,$A387,СВЦЭМ!$B$40:$B$783,P$367)+'СЕТ СН'!$F$16</f>
        <v>0</v>
      </c>
      <c r="Q387" s="36">
        <f>SUMIFS(СВЦЭМ!$J$40:$J$783,СВЦЭМ!$A$40:$A$783,$A387,СВЦЭМ!$B$40:$B$783,Q$367)+'СЕТ СН'!$F$16</f>
        <v>0</v>
      </c>
      <c r="R387" s="36">
        <f>SUMIFS(СВЦЭМ!$J$40:$J$783,СВЦЭМ!$A$40:$A$783,$A387,СВЦЭМ!$B$40:$B$783,R$367)+'СЕТ СН'!$F$16</f>
        <v>0</v>
      </c>
      <c r="S387" s="36">
        <f>SUMIFS(СВЦЭМ!$J$40:$J$783,СВЦЭМ!$A$40:$A$783,$A387,СВЦЭМ!$B$40:$B$783,S$367)+'СЕТ СН'!$F$16</f>
        <v>0</v>
      </c>
      <c r="T387" s="36">
        <f>SUMIFS(СВЦЭМ!$J$40:$J$783,СВЦЭМ!$A$40:$A$783,$A387,СВЦЭМ!$B$40:$B$783,T$367)+'СЕТ СН'!$F$16</f>
        <v>0</v>
      </c>
      <c r="U387" s="36">
        <f>SUMIFS(СВЦЭМ!$J$40:$J$783,СВЦЭМ!$A$40:$A$783,$A387,СВЦЭМ!$B$40:$B$783,U$367)+'СЕТ СН'!$F$16</f>
        <v>0</v>
      </c>
      <c r="V387" s="36">
        <f>SUMIFS(СВЦЭМ!$J$40:$J$783,СВЦЭМ!$A$40:$A$783,$A387,СВЦЭМ!$B$40:$B$783,V$367)+'СЕТ СН'!$F$16</f>
        <v>0</v>
      </c>
      <c r="W387" s="36">
        <f>SUMIFS(СВЦЭМ!$J$40:$J$783,СВЦЭМ!$A$40:$A$783,$A387,СВЦЭМ!$B$40:$B$783,W$367)+'СЕТ СН'!$F$16</f>
        <v>0</v>
      </c>
      <c r="X387" s="36">
        <f>SUMIFS(СВЦЭМ!$J$40:$J$783,СВЦЭМ!$A$40:$A$783,$A387,СВЦЭМ!$B$40:$B$783,X$367)+'СЕТ СН'!$F$16</f>
        <v>0</v>
      </c>
      <c r="Y387" s="36">
        <f>SUMIFS(СВЦЭМ!$J$40:$J$783,СВЦЭМ!$A$40:$A$783,$A387,СВЦЭМ!$B$40:$B$783,Y$367)+'СЕТ СН'!$F$16</f>
        <v>0</v>
      </c>
    </row>
    <row r="388" spans="1:26" ht="15.75" hidden="1" x14ac:dyDescent="0.2">
      <c r="A388" s="35">
        <f t="shared" si="10"/>
        <v>44916</v>
      </c>
      <c r="B388" s="36">
        <f>SUMIFS(СВЦЭМ!$J$40:$J$783,СВЦЭМ!$A$40:$A$783,$A388,СВЦЭМ!$B$40:$B$783,B$367)+'СЕТ СН'!$F$16</f>
        <v>0</v>
      </c>
      <c r="C388" s="36">
        <f>SUMIFS(СВЦЭМ!$J$40:$J$783,СВЦЭМ!$A$40:$A$783,$A388,СВЦЭМ!$B$40:$B$783,C$367)+'СЕТ СН'!$F$16</f>
        <v>0</v>
      </c>
      <c r="D388" s="36">
        <f>SUMIFS(СВЦЭМ!$J$40:$J$783,СВЦЭМ!$A$40:$A$783,$A388,СВЦЭМ!$B$40:$B$783,D$367)+'СЕТ СН'!$F$16</f>
        <v>0</v>
      </c>
      <c r="E388" s="36">
        <f>SUMIFS(СВЦЭМ!$J$40:$J$783,СВЦЭМ!$A$40:$A$783,$A388,СВЦЭМ!$B$40:$B$783,E$367)+'СЕТ СН'!$F$16</f>
        <v>0</v>
      </c>
      <c r="F388" s="36">
        <f>SUMIFS(СВЦЭМ!$J$40:$J$783,СВЦЭМ!$A$40:$A$783,$A388,СВЦЭМ!$B$40:$B$783,F$367)+'СЕТ СН'!$F$16</f>
        <v>0</v>
      </c>
      <c r="G388" s="36">
        <f>SUMIFS(СВЦЭМ!$J$40:$J$783,СВЦЭМ!$A$40:$A$783,$A388,СВЦЭМ!$B$40:$B$783,G$367)+'СЕТ СН'!$F$16</f>
        <v>0</v>
      </c>
      <c r="H388" s="36">
        <f>SUMIFS(СВЦЭМ!$J$40:$J$783,СВЦЭМ!$A$40:$A$783,$A388,СВЦЭМ!$B$40:$B$783,H$367)+'СЕТ СН'!$F$16</f>
        <v>0</v>
      </c>
      <c r="I388" s="36">
        <f>SUMIFS(СВЦЭМ!$J$40:$J$783,СВЦЭМ!$A$40:$A$783,$A388,СВЦЭМ!$B$40:$B$783,I$367)+'СЕТ СН'!$F$16</f>
        <v>0</v>
      </c>
      <c r="J388" s="36">
        <f>SUMIFS(СВЦЭМ!$J$40:$J$783,СВЦЭМ!$A$40:$A$783,$A388,СВЦЭМ!$B$40:$B$783,J$367)+'СЕТ СН'!$F$16</f>
        <v>0</v>
      </c>
      <c r="K388" s="36">
        <f>SUMIFS(СВЦЭМ!$J$40:$J$783,СВЦЭМ!$A$40:$A$783,$A388,СВЦЭМ!$B$40:$B$783,K$367)+'СЕТ СН'!$F$16</f>
        <v>0</v>
      </c>
      <c r="L388" s="36">
        <f>SUMIFS(СВЦЭМ!$J$40:$J$783,СВЦЭМ!$A$40:$A$783,$A388,СВЦЭМ!$B$40:$B$783,L$367)+'СЕТ СН'!$F$16</f>
        <v>0</v>
      </c>
      <c r="M388" s="36">
        <f>SUMIFS(СВЦЭМ!$J$40:$J$783,СВЦЭМ!$A$40:$A$783,$A388,СВЦЭМ!$B$40:$B$783,M$367)+'СЕТ СН'!$F$16</f>
        <v>0</v>
      </c>
      <c r="N388" s="36">
        <f>SUMIFS(СВЦЭМ!$J$40:$J$783,СВЦЭМ!$A$40:$A$783,$A388,СВЦЭМ!$B$40:$B$783,N$367)+'СЕТ СН'!$F$16</f>
        <v>0</v>
      </c>
      <c r="O388" s="36">
        <f>SUMIFS(СВЦЭМ!$J$40:$J$783,СВЦЭМ!$A$40:$A$783,$A388,СВЦЭМ!$B$40:$B$783,O$367)+'СЕТ СН'!$F$16</f>
        <v>0</v>
      </c>
      <c r="P388" s="36">
        <f>SUMIFS(СВЦЭМ!$J$40:$J$783,СВЦЭМ!$A$40:$A$783,$A388,СВЦЭМ!$B$40:$B$783,P$367)+'СЕТ СН'!$F$16</f>
        <v>0</v>
      </c>
      <c r="Q388" s="36">
        <f>SUMIFS(СВЦЭМ!$J$40:$J$783,СВЦЭМ!$A$40:$A$783,$A388,СВЦЭМ!$B$40:$B$783,Q$367)+'СЕТ СН'!$F$16</f>
        <v>0</v>
      </c>
      <c r="R388" s="36">
        <f>SUMIFS(СВЦЭМ!$J$40:$J$783,СВЦЭМ!$A$40:$A$783,$A388,СВЦЭМ!$B$40:$B$783,R$367)+'СЕТ СН'!$F$16</f>
        <v>0</v>
      </c>
      <c r="S388" s="36">
        <f>SUMIFS(СВЦЭМ!$J$40:$J$783,СВЦЭМ!$A$40:$A$783,$A388,СВЦЭМ!$B$40:$B$783,S$367)+'СЕТ СН'!$F$16</f>
        <v>0</v>
      </c>
      <c r="T388" s="36">
        <f>SUMIFS(СВЦЭМ!$J$40:$J$783,СВЦЭМ!$A$40:$A$783,$A388,СВЦЭМ!$B$40:$B$783,T$367)+'СЕТ СН'!$F$16</f>
        <v>0</v>
      </c>
      <c r="U388" s="36">
        <f>SUMIFS(СВЦЭМ!$J$40:$J$783,СВЦЭМ!$A$40:$A$783,$A388,СВЦЭМ!$B$40:$B$783,U$367)+'СЕТ СН'!$F$16</f>
        <v>0</v>
      </c>
      <c r="V388" s="36">
        <f>SUMIFS(СВЦЭМ!$J$40:$J$783,СВЦЭМ!$A$40:$A$783,$A388,СВЦЭМ!$B$40:$B$783,V$367)+'СЕТ СН'!$F$16</f>
        <v>0</v>
      </c>
      <c r="W388" s="36">
        <f>SUMIFS(СВЦЭМ!$J$40:$J$783,СВЦЭМ!$A$40:$A$783,$A388,СВЦЭМ!$B$40:$B$783,W$367)+'СЕТ СН'!$F$16</f>
        <v>0</v>
      </c>
      <c r="X388" s="36">
        <f>SUMIFS(СВЦЭМ!$J$40:$J$783,СВЦЭМ!$A$40:$A$783,$A388,СВЦЭМ!$B$40:$B$783,X$367)+'СЕТ СН'!$F$16</f>
        <v>0</v>
      </c>
      <c r="Y388" s="36">
        <f>SUMIFS(СВЦЭМ!$J$40:$J$783,СВЦЭМ!$A$40:$A$783,$A388,СВЦЭМ!$B$40:$B$783,Y$367)+'СЕТ СН'!$F$16</f>
        <v>0</v>
      </c>
    </row>
    <row r="389" spans="1:26" ht="15.75" hidden="1" x14ac:dyDescent="0.2">
      <c r="A389" s="35">
        <f t="shared" si="10"/>
        <v>44917</v>
      </c>
      <c r="B389" s="36">
        <f>SUMIFS(СВЦЭМ!$J$40:$J$783,СВЦЭМ!$A$40:$A$783,$A389,СВЦЭМ!$B$40:$B$783,B$367)+'СЕТ СН'!$F$16</f>
        <v>0</v>
      </c>
      <c r="C389" s="36">
        <f>SUMIFS(СВЦЭМ!$J$40:$J$783,СВЦЭМ!$A$40:$A$783,$A389,СВЦЭМ!$B$40:$B$783,C$367)+'СЕТ СН'!$F$16</f>
        <v>0</v>
      </c>
      <c r="D389" s="36">
        <f>SUMIFS(СВЦЭМ!$J$40:$J$783,СВЦЭМ!$A$40:$A$783,$A389,СВЦЭМ!$B$40:$B$783,D$367)+'СЕТ СН'!$F$16</f>
        <v>0</v>
      </c>
      <c r="E389" s="36">
        <f>SUMIFS(СВЦЭМ!$J$40:$J$783,СВЦЭМ!$A$40:$A$783,$A389,СВЦЭМ!$B$40:$B$783,E$367)+'СЕТ СН'!$F$16</f>
        <v>0</v>
      </c>
      <c r="F389" s="36">
        <f>SUMIFS(СВЦЭМ!$J$40:$J$783,СВЦЭМ!$A$40:$A$783,$A389,СВЦЭМ!$B$40:$B$783,F$367)+'СЕТ СН'!$F$16</f>
        <v>0</v>
      </c>
      <c r="G389" s="36">
        <f>SUMIFS(СВЦЭМ!$J$40:$J$783,СВЦЭМ!$A$40:$A$783,$A389,СВЦЭМ!$B$40:$B$783,G$367)+'СЕТ СН'!$F$16</f>
        <v>0</v>
      </c>
      <c r="H389" s="36">
        <f>SUMIFS(СВЦЭМ!$J$40:$J$783,СВЦЭМ!$A$40:$A$783,$A389,СВЦЭМ!$B$40:$B$783,H$367)+'СЕТ СН'!$F$16</f>
        <v>0</v>
      </c>
      <c r="I389" s="36">
        <f>SUMIFS(СВЦЭМ!$J$40:$J$783,СВЦЭМ!$A$40:$A$783,$A389,СВЦЭМ!$B$40:$B$783,I$367)+'СЕТ СН'!$F$16</f>
        <v>0</v>
      </c>
      <c r="J389" s="36">
        <f>SUMIFS(СВЦЭМ!$J$40:$J$783,СВЦЭМ!$A$40:$A$783,$A389,СВЦЭМ!$B$40:$B$783,J$367)+'СЕТ СН'!$F$16</f>
        <v>0</v>
      </c>
      <c r="K389" s="36">
        <f>SUMIFS(СВЦЭМ!$J$40:$J$783,СВЦЭМ!$A$40:$A$783,$A389,СВЦЭМ!$B$40:$B$783,K$367)+'СЕТ СН'!$F$16</f>
        <v>0</v>
      </c>
      <c r="L389" s="36">
        <f>SUMIFS(СВЦЭМ!$J$40:$J$783,СВЦЭМ!$A$40:$A$783,$A389,СВЦЭМ!$B$40:$B$783,L$367)+'СЕТ СН'!$F$16</f>
        <v>0</v>
      </c>
      <c r="M389" s="36">
        <f>SUMIFS(СВЦЭМ!$J$40:$J$783,СВЦЭМ!$A$40:$A$783,$A389,СВЦЭМ!$B$40:$B$783,M$367)+'СЕТ СН'!$F$16</f>
        <v>0</v>
      </c>
      <c r="N389" s="36">
        <f>SUMIFS(СВЦЭМ!$J$40:$J$783,СВЦЭМ!$A$40:$A$783,$A389,СВЦЭМ!$B$40:$B$783,N$367)+'СЕТ СН'!$F$16</f>
        <v>0</v>
      </c>
      <c r="O389" s="36">
        <f>SUMIFS(СВЦЭМ!$J$40:$J$783,СВЦЭМ!$A$40:$A$783,$A389,СВЦЭМ!$B$40:$B$783,O$367)+'СЕТ СН'!$F$16</f>
        <v>0</v>
      </c>
      <c r="P389" s="36">
        <f>SUMIFS(СВЦЭМ!$J$40:$J$783,СВЦЭМ!$A$40:$A$783,$A389,СВЦЭМ!$B$40:$B$783,P$367)+'СЕТ СН'!$F$16</f>
        <v>0</v>
      </c>
      <c r="Q389" s="36">
        <f>SUMIFS(СВЦЭМ!$J$40:$J$783,СВЦЭМ!$A$40:$A$783,$A389,СВЦЭМ!$B$40:$B$783,Q$367)+'СЕТ СН'!$F$16</f>
        <v>0</v>
      </c>
      <c r="R389" s="36">
        <f>SUMIFS(СВЦЭМ!$J$40:$J$783,СВЦЭМ!$A$40:$A$783,$A389,СВЦЭМ!$B$40:$B$783,R$367)+'СЕТ СН'!$F$16</f>
        <v>0</v>
      </c>
      <c r="S389" s="36">
        <f>SUMIFS(СВЦЭМ!$J$40:$J$783,СВЦЭМ!$A$40:$A$783,$A389,СВЦЭМ!$B$40:$B$783,S$367)+'СЕТ СН'!$F$16</f>
        <v>0</v>
      </c>
      <c r="T389" s="36">
        <f>SUMIFS(СВЦЭМ!$J$40:$J$783,СВЦЭМ!$A$40:$A$783,$A389,СВЦЭМ!$B$40:$B$783,T$367)+'СЕТ СН'!$F$16</f>
        <v>0</v>
      </c>
      <c r="U389" s="36">
        <f>SUMIFS(СВЦЭМ!$J$40:$J$783,СВЦЭМ!$A$40:$A$783,$A389,СВЦЭМ!$B$40:$B$783,U$367)+'СЕТ СН'!$F$16</f>
        <v>0</v>
      </c>
      <c r="V389" s="36">
        <f>SUMIFS(СВЦЭМ!$J$40:$J$783,СВЦЭМ!$A$40:$A$783,$A389,СВЦЭМ!$B$40:$B$783,V$367)+'СЕТ СН'!$F$16</f>
        <v>0</v>
      </c>
      <c r="W389" s="36">
        <f>SUMIFS(СВЦЭМ!$J$40:$J$783,СВЦЭМ!$A$40:$A$783,$A389,СВЦЭМ!$B$40:$B$783,W$367)+'СЕТ СН'!$F$16</f>
        <v>0</v>
      </c>
      <c r="X389" s="36">
        <f>SUMIFS(СВЦЭМ!$J$40:$J$783,СВЦЭМ!$A$40:$A$783,$A389,СВЦЭМ!$B$40:$B$783,X$367)+'СЕТ СН'!$F$16</f>
        <v>0</v>
      </c>
      <c r="Y389" s="36">
        <f>SUMIFS(СВЦЭМ!$J$40:$J$783,СВЦЭМ!$A$40:$A$783,$A389,СВЦЭМ!$B$40:$B$783,Y$367)+'СЕТ СН'!$F$16</f>
        <v>0</v>
      </c>
    </row>
    <row r="390" spans="1:26" ht="15.75" hidden="1" x14ac:dyDescent="0.2">
      <c r="A390" s="35">
        <f t="shared" si="10"/>
        <v>44918</v>
      </c>
      <c r="B390" s="36">
        <f>SUMIFS(СВЦЭМ!$J$40:$J$783,СВЦЭМ!$A$40:$A$783,$A390,СВЦЭМ!$B$40:$B$783,B$367)+'СЕТ СН'!$F$16</f>
        <v>0</v>
      </c>
      <c r="C390" s="36">
        <f>SUMIFS(СВЦЭМ!$J$40:$J$783,СВЦЭМ!$A$40:$A$783,$A390,СВЦЭМ!$B$40:$B$783,C$367)+'СЕТ СН'!$F$16</f>
        <v>0</v>
      </c>
      <c r="D390" s="36">
        <f>SUMIFS(СВЦЭМ!$J$40:$J$783,СВЦЭМ!$A$40:$A$783,$A390,СВЦЭМ!$B$40:$B$783,D$367)+'СЕТ СН'!$F$16</f>
        <v>0</v>
      </c>
      <c r="E390" s="36">
        <f>SUMIFS(СВЦЭМ!$J$40:$J$783,СВЦЭМ!$A$40:$A$783,$A390,СВЦЭМ!$B$40:$B$783,E$367)+'СЕТ СН'!$F$16</f>
        <v>0</v>
      </c>
      <c r="F390" s="36">
        <f>SUMIFS(СВЦЭМ!$J$40:$J$783,СВЦЭМ!$A$40:$A$783,$A390,СВЦЭМ!$B$40:$B$783,F$367)+'СЕТ СН'!$F$16</f>
        <v>0</v>
      </c>
      <c r="G390" s="36">
        <f>SUMIFS(СВЦЭМ!$J$40:$J$783,СВЦЭМ!$A$40:$A$783,$A390,СВЦЭМ!$B$40:$B$783,G$367)+'СЕТ СН'!$F$16</f>
        <v>0</v>
      </c>
      <c r="H390" s="36">
        <f>SUMIFS(СВЦЭМ!$J$40:$J$783,СВЦЭМ!$A$40:$A$783,$A390,СВЦЭМ!$B$40:$B$783,H$367)+'СЕТ СН'!$F$16</f>
        <v>0</v>
      </c>
      <c r="I390" s="36">
        <f>SUMIFS(СВЦЭМ!$J$40:$J$783,СВЦЭМ!$A$40:$A$783,$A390,СВЦЭМ!$B$40:$B$783,I$367)+'СЕТ СН'!$F$16</f>
        <v>0</v>
      </c>
      <c r="J390" s="36">
        <f>SUMIFS(СВЦЭМ!$J$40:$J$783,СВЦЭМ!$A$40:$A$783,$A390,СВЦЭМ!$B$40:$B$783,J$367)+'СЕТ СН'!$F$16</f>
        <v>0</v>
      </c>
      <c r="K390" s="36">
        <f>SUMIFS(СВЦЭМ!$J$40:$J$783,СВЦЭМ!$A$40:$A$783,$A390,СВЦЭМ!$B$40:$B$783,K$367)+'СЕТ СН'!$F$16</f>
        <v>0</v>
      </c>
      <c r="L390" s="36">
        <f>SUMIFS(СВЦЭМ!$J$40:$J$783,СВЦЭМ!$A$40:$A$783,$A390,СВЦЭМ!$B$40:$B$783,L$367)+'СЕТ СН'!$F$16</f>
        <v>0</v>
      </c>
      <c r="M390" s="36">
        <f>SUMIFS(СВЦЭМ!$J$40:$J$783,СВЦЭМ!$A$40:$A$783,$A390,СВЦЭМ!$B$40:$B$783,M$367)+'СЕТ СН'!$F$16</f>
        <v>0</v>
      </c>
      <c r="N390" s="36">
        <f>SUMIFS(СВЦЭМ!$J$40:$J$783,СВЦЭМ!$A$40:$A$783,$A390,СВЦЭМ!$B$40:$B$783,N$367)+'СЕТ СН'!$F$16</f>
        <v>0</v>
      </c>
      <c r="O390" s="36">
        <f>SUMIFS(СВЦЭМ!$J$40:$J$783,СВЦЭМ!$A$40:$A$783,$A390,СВЦЭМ!$B$40:$B$783,O$367)+'СЕТ СН'!$F$16</f>
        <v>0</v>
      </c>
      <c r="P390" s="36">
        <f>SUMIFS(СВЦЭМ!$J$40:$J$783,СВЦЭМ!$A$40:$A$783,$A390,СВЦЭМ!$B$40:$B$783,P$367)+'СЕТ СН'!$F$16</f>
        <v>0</v>
      </c>
      <c r="Q390" s="36">
        <f>SUMIFS(СВЦЭМ!$J$40:$J$783,СВЦЭМ!$A$40:$A$783,$A390,СВЦЭМ!$B$40:$B$783,Q$367)+'СЕТ СН'!$F$16</f>
        <v>0</v>
      </c>
      <c r="R390" s="36">
        <f>SUMIFS(СВЦЭМ!$J$40:$J$783,СВЦЭМ!$A$40:$A$783,$A390,СВЦЭМ!$B$40:$B$783,R$367)+'СЕТ СН'!$F$16</f>
        <v>0</v>
      </c>
      <c r="S390" s="36">
        <f>SUMIFS(СВЦЭМ!$J$40:$J$783,СВЦЭМ!$A$40:$A$783,$A390,СВЦЭМ!$B$40:$B$783,S$367)+'СЕТ СН'!$F$16</f>
        <v>0</v>
      </c>
      <c r="T390" s="36">
        <f>SUMIFS(СВЦЭМ!$J$40:$J$783,СВЦЭМ!$A$40:$A$783,$A390,СВЦЭМ!$B$40:$B$783,T$367)+'СЕТ СН'!$F$16</f>
        <v>0</v>
      </c>
      <c r="U390" s="36">
        <f>SUMIFS(СВЦЭМ!$J$40:$J$783,СВЦЭМ!$A$40:$A$783,$A390,СВЦЭМ!$B$40:$B$783,U$367)+'СЕТ СН'!$F$16</f>
        <v>0</v>
      </c>
      <c r="V390" s="36">
        <f>SUMIFS(СВЦЭМ!$J$40:$J$783,СВЦЭМ!$A$40:$A$783,$A390,СВЦЭМ!$B$40:$B$783,V$367)+'СЕТ СН'!$F$16</f>
        <v>0</v>
      </c>
      <c r="W390" s="36">
        <f>SUMIFS(СВЦЭМ!$J$40:$J$783,СВЦЭМ!$A$40:$A$783,$A390,СВЦЭМ!$B$40:$B$783,W$367)+'СЕТ СН'!$F$16</f>
        <v>0</v>
      </c>
      <c r="X390" s="36">
        <f>SUMIFS(СВЦЭМ!$J$40:$J$783,СВЦЭМ!$A$40:$A$783,$A390,СВЦЭМ!$B$40:$B$783,X$367)+'СЕТ СН'!$F$16</f>
        <v>0</v>
      </c>
      <c r="Y390" s="36">
        <f>SUMIFS(СВЦЭМ!$J$40:$J$783,СВЦЭМ!$A$40:$A$783,$A390,СВЦЭМ!$B$40:$B$783,Y$367)+'СЕТ СН'!$F$16</f>
        <v>0</v>
      </c>
    </row>
    <row r="391" spans="1:26" ht="15.75" hidden="1" x14ac:dyDescent="0.2">
      <c r="A391" s="35">
        <f t="shared" si="10"/>
        <v>44919</v>
      </c>
      <c r="B391" s="36">
        <f>SUMIFS(СВЦЭМ!$J$40:$J$783,СВЦЭМ!$A$40:$A$783,$A391,СВЦЭМ!$B$40:$B$783,B$367)+'СЕТ СН'!$F$16</f>
        <v>0</v>
      </c>
      <c r="C391" s="36">
        <f>SUMIFS(СВЦЭМ!$J$40:$J$783,СВЦЭМ!$A$40:$A$783,$A391,СВЦЭМ!$B$40:$B$783,C$367)+'СЕТ СН'!$F$16</f>
        <v>0</v>
      </c>
      <c r="D391" s="36">
        <f>SUMIFS(СВЦЭМ!$J$40:$J$783,СВЦЭМ!$A$40:$A$783,$A391,СВЦЭМ!$B$40:$B$783,D$367)+'СЕТ СН'!$F$16</f>
        <v>0</v>
      </c>
      <c r="E391" s="36">
        <f>SUMIFS(СВЦЭМ!$J$40:$J$783,СВЦЭМ!$A$40:$A$783,$A391,СВЦЭМ!$B$40:$B$783,E$367)+'СЕТ СН'!$F$16</f>
        <v>0</v>
      </c>
      <c r="F391" s="36">
        <f>SUMIFS(СВЦЭМ!$J$40:$J$783,СВЦЭМ!$A$40:$A$783,$A391,СВЦЭМ!$B$40:$B$783,F$367)+'СЕТ СН'!$F$16</f>
        <v>0</v>
      </c>
      <c r="G391" s="36">
        <f>SUMIFS(СВЦЭМ!$J$40:$J$783,СВЦЭМ!$A$40:$A$783,$A391,СВЦЭМ!$B$40:$B$783,G$367)+'СЕТ СН'!$F$16</f>
        <v>0</v>
      </c>
      <c r="H391" s="36">
        <f>SUMIFS(СВЦЭМ!$J$40:$J$783,СВЦЭМ!$A$40:$A$783,$A391,СВЦЭМ!$B$40:$B$783,H$367)+'СЕТ СН'!$F$16</f>
        <v>0</v>
      </c>
      <c r="I391" s="36">
        <f>SUMIFS(СВЦЭМ!$J$40:$J$783,СВЦЭМ!$A$40:$A$783,$A391,СВЦЭМ!$B$40:$B$783,I$367)+'СЕТ СН'!$F$16</f>
        <v>0</v>
      </c>
      <c r="J391" s="36">
        <f>SUMIFS(СВЦЭМ!$J$40:$J$783,СВЦЭМ!$A$40:$A$783,$A391,СВЦЭМ!$B$40:$B$783,J$367)+'СЕТ СН'!$F$16</f>
        <v>0</v>
      </c>
      <c r="K391" s="36">
        <f>SUMIFS(СВЦЭМ!$J$40:$J$783,СВЦЭМ!$A$40:$A$783,$A391,СВЦЭМ!$B$40:$B$783,K$367)+'СЕТ СН'!$F$16</f>
        <v>0</v>
      </c>
      <c r="L391" s="36">
        <f>SUMIFS(СВЦЭМ!$J$40:$J$783,СВЦЭМ!$A$40:$A$783,$A391,СВЦЭМ!$B$40:$B$783,L$367)+'СЕТ СН'!$F$16</f>
        <v>0</v>
      </c>
      <c r="M391" s="36">
        <f>SUMIFS(СВЦЭМ!$J$40:$J$783,СВЦЭМ!$A$40:$A$783,$A391,СВЦЭМ!$B$40:$B$783,M$367)+'СЕТ СН'!$F$16</f>
        <v>0</v>
      </c>
      <c r="N391" s="36">
        <f>SUMIFS(СВЦЭМ!$J$40:$J$783,СВЦЭМ!$A$40:$A$783,$A391,СВЦЭМ!$B$40:$B$783,N$367)+'СЕТ СН'!$F$16</f>
        <v>0</v>
      </c>
      <c r="O391" s="36">
        <f>SUMIFS(СВЦЭМ!$J$40:$J$783,СВЦЭМ!$A$40:$A$783,$A391,СВЦЭМ!$B$40:$B$783,O$367)+'СЕТ СН'!$F$16</f>
        <v>0</v>
      </c>
      <c r="P391" s="36">
        <f>SUMIFS(СВЦЭМ!$J$40:$J$783,СВЦЭМ!$A$40:$A$783,$A391,СВЦЭМ!$B$40:$B$783,P$367)+'СЕТ СН'!$F$16</f>
        <v>0</v>
      </c>
      <c r="Q391" s="36">
        <f>SUMIFS(СВЦЭМ!$J$40:$J$783,СВЦЭМ!$A$40:$A$783,$A391,СВЦЭМ!$B$40:$B$783,Q$367)+'СЕТ СН'!$F$16</f>
        <v>0</v>
      </c>
      <c r="R391" s="36">
        <f>SUMIFS(СВЦЭМ!$J$40:$J$783,СВЦЭМ!$A$40:$A$783,$A391,СВЦЭМ!$B$40:$B$783,R$367)+'СЕТ СН'!$F$16</f>
        <v>0</v>
      </c>
      <c r="S391" s="36">
        <f>SUMIFS(СВЦЭМ!$J$40:$J$783,СВЦЭМ!$A$40:$A$783,$A391,СВЦЭМ!$B$40:$B$783,S$367)+'СЕТ СН'!$F$16</f>
        <v>0</v>
      </c>
      <c r="T391" s="36">
        <f>SUMIFS(СВЦЭМ!$J$40:$J$783,СВЦЭМ!$A$40:$A$783,$A391,СВЦЭМ!$B$40:$B$783,T$367)+'СЕТ СН'!$F$16</f>
        <v>0</v>
      </c>
      <c r="U391" s="36">
        <f>SUMIFS(СВЦЭМ!$J$40:$J$783,СВЦЭМ!$A$40:$A$783,$A391,СВЦЭМ!$B$40:$B$783,U$367)+'СЕТ СН'!$F$16</f>
        <v>0</v>
      </c>
      <c r="V391" s="36">
        <f>SUMIFS(СВЦЭМ!$J$40:$J$783,СВЦЭМ!$A$40:$A$783,$A391,СВЦЭМ!$B$40:$B$783,V$367)+'СЕТ СН'!$F$16</f>
        <v>0</v>
      </c>
      <c r="W391" s="36">
        <f>SUMIFS(СВЦЭМ!$J$40:$J$783,СВЦЭМ!$A$40:$A$783,$A391,СВЦЭМ!$B$40:$B$783,W$367)+'СЕТ СН'!$F$16</f>
        <v>0</v>
      </c>
      <c r="X391" s="36">
        <f>SUMIFS(СВЦЭМ!$J$40:$J$783,СВЦЭМ!$A$40:$A$783,$A391,СВЦЭМ!$B$40:$B$783,X$367)+'СЕТ СН'!$F$16</f>
        <v>0</v>
      </c>
      <c r="Y391" s="36">
        <f>SUMIFS(СВЦЭМ!$J$40:$J$783,СВЦЭМ!$A$40:$A$783,$A391,СВЦЭМ!$B$40:$B$783,Y$367)+'СЕТ СН'!$F$16</f>
        <v>0</v>
      </c>
    </row>
    <row r="392" spans="1:26" ht="15.75" hidden="1" x14ac:dyDescent="0.2">
      <c r="A392" s="35">
        <f t="shared" si="10"/>
        <v>44920</v>
      </c>
      <c r="B392" s="36">
        <f>SUMIFS(СВЦЭМ!$J$40:$J$783,СВЦЭМ!$A$40:$A$783,$A392,СВЦЭМ!$B$40:$B$783,B$367)+'СЕТ СН'!$F$16</f>
        <v>0</v>
      </c>
      <c r="C392" s="36">
        <f>SUMIFS(СВЦЭМ!$J$40:$J$783,СВЦЭМ!$A$40:$A$783,$A392,СВЦЭМ!$B$40:$B$783,C$367)+'СЕТ СН'!$F$16</f>
        <v>0</v>
      </c>
      <c r="D392" s="36">
        <f>SUMIFS(СВЦЭМ!$J$40:$J$783,СВЦЭМ!$A$40:$A$783,$A392,СВЦЭМ!$B$40:$B$783,D$367)+'СЕТ СН'!$F$16</f>
        <v>0</v>
      </c>
      <c r="E392" s="36">
        <f>SUMIFS(СВЦЭМ!$J$40:$J$783,СВЦЭМ!$A$40:$A$783,$A392,СВЦЭМ!$B$40:$B$783,E$367)+'СЕТ СН'!$F$16</f>
        <v>0</v>
      </c>
      <c r="F392" s="36">
        <f>SUMIFS(СВЦЭМ!$J$40:$J$783,СВЦЭМ!$A$40:$A$783,$A392,СВЦЭМ!$B$40:$B$783,F$367)+'СЕТ СН'!$F$16</f>
        <v>0</v>
      </c>
      <c r="G392" s="36">
        <f>SUMIFS(СВЦЭМ!$J$40:$J$783,СВЦЭМ!$A$40:$A$783,$A392,СВЦЭМ!$B$40:$B$783,G$367)+'СЕТ СН'!$F$16</f>
        <v>0</v>
      </c>
      <c r="H392" s="36">
        <f>SUMIFS(СВЦЭМ!$J$40:$J$783,СВЦЭМ!$A$40:$A$783,$A392,СВЦЭМ!$B$40:$B$783,H$367)+'СЕТ СН'!$F$16</f>
        <v>0</v>
      </c>
      <c r="I392" s="36">
        <f>SUMIFS(СВЦЭМ!$J$40:$J$783,СВЦЭМ!$A$40:$A$783,$A392,СВЦЭМ!$B$40:$B$783,I$367)+'СЕТ СН'!$F$16</f>
        <v>0</v>
      </c>
      <c r="J392" s="36">
        <f>SUMIFS(СВЦЭМ!$J$40:$J$783,СВЦЭМ!$A$40:$A$783,$A392,СВЦЭМ!$B$40:$B$783,J$367)+'СЕТ СН'!$F$16</f>
        <v>0</v>
      </c>
      <c r="K392" s="36">
        <f>SUMIFS(СВЦЭМ!$J$40:$J$783,СВЦЭМ!$A$40:$A$783,$A392,СВЦЭМ!$B$40:$B$783,K$367)+'СЕТ СН'!$F$16</f>
        <v>0</v>
      </c>
      <c r="L392" s="36">
        <f>SUMIFS(СВЦЭМ!$J$40:$J$783,СВЦЭМ!$A$40:$A$783,$A392,СВЦЭМ!$B$40:$B$783,L$367)+'СЕТ СН'!$F$16</f>
        <v>0</v>
      </c>
      <c r="M392" s="36">
        <f>SUMIFS(СВЦЭМ!$J$40:$J$783,СВЦЭМ!$A$40:$A$783,$A392,СВЦЭМ!$B$40:$B$783,M$367)+'СЕТ СН'!$F$16</f>
        <v>0</v>
      </c>
      <c r="N392" s="36">
        <f>SUMIFS(СВЦЭМ!$J$40:$J$783,СВЦЭМ!$A$40:$A$783,$A392,СВЦЭМ!$B$40:$B$783,N$367)+'СЕТ СН'!$F$16</f>
        <v>0</v>
      </c>
      <c r="O392" s="36">
        <f>SUMIFS(СВЦЭМ!$J$40:$J$783,СВЦЭМ!$A$40:$A$783,$A392,СВЦЭМ!$B$40:$B$783,O$367)+'СЕТ СН'!$F$16</f>
        <v>0</v>
      </c>
      <c r="P392" s="36">
        <f>SUMIFS(СВЦЭМ!$J$40:$J$783,СВЦЭМ!$A$40:$A$783,$A392,СВЦЭМ!$B$40:$B$783,P$367)+'СЕТ СН'!$F$16</f>
        <v>0</v>
      </c>
      <c r="Q392" s="36">
        <f>SUMIFS(СВЦЭМ!$J$40:$J$783,СВЦЭМ!$A$40:$A$783,$A392,СВЦЭМ!$B$40:$B$783,Q$367)+'СЕТ СН'!$F$16</f>
        <v>0</v>
      </c>
      <c r="R392" s="36">
        <f>SUMIFS(СВЦЭМ!$J$40:$J$783,СВЦЭМ!$A$40:$A$783,$A392,СВЦЭМ!$B$40:$B$783,R$367)+'СЕТ СН'!$F$16</f>
        <v>0</v>
      </c>
      <c r="S392" s="36">
        <f>SUMIFS(СВЦЭМ!$J$40:$J$783,СВЦЭМ!$A$40:$A$783,$A392,СВЦЭМ!$B$40:$B$783,S$367)+'СЕТ СН'!$F$16</f>
        <v>0</v>
      </c>
      <c r="T392" s="36">
        <f>SUMIFS(СВЦЭМ!$J$40:$J$783,СВЦЭМ!$A$40:$A$783,$A392,СВЦЭМ!$B$40:$B$783,T$367)+'СЕТ СН'!$F$16</f>
        <v>0</v>
      </c>
      <c r="U392" s="36">
        <f>SUMIFS(СВЦЭМ!$J$40:$J$783,СВЦЭМ!$A$40:$A$783,$A392,СВЦЭМ!$B$40:$B$783,U$367)+'СЕТ СН'!$F$16</f>
        <v>0</v>
      </c>
      <c r="V392" s="36">
        <f>SUMIFS(СВЦЭМ!$J$40:$J$783,СВЦЭМ!$A$40:$A$783,$A392,СВЦЭМ!$B$40:$B$783,V$367)+'СЕТ СН'!$F$16</f>
        <v>0</v>
      </c>
      <c r="W392" s="36">
        <f>SUMIFS(СВЦЭМ!$J$40:$J$783,СВЦЭМ!$A$40:$A$783,$A392,СВЦЭМ!$B$40:$B$783,W$367)+'СЕТ СН'!$F$16</f>
        <v>0</v>
      </c>
      <c r="X392" s="36">
        <f>SUMIFS(СВЦЭМ!$J$40:$J$783,СВЦЭМ!$A$40:$A$783,$A392,СВЦЭМ!$B$40:$B$783,X$367)+'СЕТ СН'!$F$16</f>
        <v>0</v>
      </c>
      <c r="Y392" s="36">
        <f>SUMIFS(СВЦЭМ!$J$40:$J$783,СВЦЭМ!$A$40:$A$783,$A392,СВЦЭМ!$B$40:$B$783,Y$367)+'СЕТ СН'!$F$16</f>
        <v>0</v>
      </c>
    </row>
    <row r="393" spans="1:26" ht="15.75" hidden="1" x14ac:dyDescent="0.2">
      <c r="A393" s="35">
        <f t="shared" si="10"/>
        <v>44921</v>
      </c>
      <c r="B393" s="36">
        <f>SUMIFS(СВЦЭМ!$J$40:$J$783,СВЦЭМ!$A$40:$A$783,$A393,СВЦЭМ!$B$40:$B$783,B$367)+'СЕТ СН'!$F$16</f>
        <v>0</v>
      </c>
      <c r="C393" s="36">
        <f>SUMIFS(СВЦЭМ!$J$40:$J$783,СВЦЭМ!$A$40:$A$783,$A393,СВЦЭМ!$B$40:$B$783,C$367)+'СЕТ СН'!$F$16</f>
        <v>0</v>
      </c>
      <c r="D393" s="36">
        <f>SUMIFS(СВЦЭМ!$J$40:$J$783,СВЦЭМ!$A$40:$A$783,$A393,СВЦЭМ!$B$40:$B$783,D$367)+'СЕТ СН'!$F$16</f>
        <v>0</v>
      </c>
      <c r="E393" s="36">
        <f>SUMIFS(СВЦЭМ!$J$40:$J$783,СВЦЭМ!$A$40:$A$783,$A393,СВЦЭМ!$B$40:$B$783,E$367)+'СЕТ СН'!$F$16</f>
        <v>0</v>
      </c>
      <c r="F393" s="36">
        <f>SUMIFS(СВЦЭМ!$J$40:$J$783,СВЦЭМ!$A$40:$A$783,$A393,СВЦЭМ!$B$40:$B$783,F$367)+'СЕТ СН'!$F$16</f>
        <v>0</v>
      </c>
      <c r="G393" s="36">
        <f>SUMIFS(СВЦЭМ!$J$40:$J$783,СВЦЭМ!$A$40:$A$783,$A393,СВЦЭМ!$B$40:$B$783,G$367)+'СЕТ СН'!$F$16</f>
        <v>0</v>
      </c>
      <c r="H393" s="36">
        <f>SUMIFS(СВЦЭМ!$J$40:$J$783,СВЦЭМ!$A$40:$A$783,$A393,СВЦЭМ!$B$40:$B$783,H$367)+'СЕТ СН'!$F$16</f>
        <v>0</v>
      </c>
      <c r="I393" s="36">
        <f>SUMIFS(СВЦЭМ!$J$40:$J$783,СВЦЭМ!$A$40:$A$783,$A393,СВЦЭМ!$B$40:$B$783,I$367)+'СЕТ СН'!$F$16</f>
        <v>0</v>
      </c>
      <c r="J393" s="36">
        <f>SUMIFS(СВЦЭМ!$J$40:$J$783,СВЦЭМ!$A$40:$A$783,$A393,СВЦЭМ!$B$40:$B$783,J$367)+'СЕТ СН'!$F$16</f>
        <v>0</v>
      </c>
      <c r="K393" s="36">
        <f>SUMIFS(СВЦЭМ!$J$40:$J$783,СВЦЭМ!$A$40:$A$783,$A393,СВЦЭМ!$B$40:$B$783,K$367)+'СЕТ СН'!$F$16</f>
        <v>0</v>
      </c>
      <c r="L393" s="36">
        <f>SUMIFS(СВЦЭМ!$J$40:$J$783,СВЦЭМ!$A$40:$A$783,$A393,СВЦЭМ!$B$40:$B$783,L$367)+'СЕТ СН'!$F$16</f>
        <v>0</v>
      </c>
      <c r="M393" s="36">
        <f>SUMIFS(СВЦЭМ!$J$40:$J$783,СВЦЭМ!$A$40:$A$783,$A393,СВЦЭМ!$B$40:$B$783,M$367)+'СЕТ СН'!$F$16</f>
        <v>0</v>
      </c>
      <c r="N393" s="36">
        <f>SUMIFS(СВЦЭМ!$J$40:$J$783,СВЦЭМ!$A$40:$A$783,$A393,СВЦЭМ!$B$40:$B$783,N$367)+'СЕТ СН'!$F$16</f>
        <v>0</v>
      </c>
      <c r="O393" s="36">
        <f>SUMIFS(СВЦЭМ!$J$40:$J$783,СВЦЭМ!$A$40:$A$783,$A393,СВЦЭМ!$B$40:$B$783,O$367)+'СЕТ СН'!$F$16</f>
        <v>0</v>
      </c>
      <c r="P393" s="36">
        <f>SUMIFS(СВЦЭМ!$J$40:$J$783,СВЦЭМ!$A$40:$A$783,$A393,СВЦЭМ!$B$40:$B$783,P$367)+'СЕТ СН'!$F$16</f>
        <v>0</v>
      </c>
      <c r="Q393" s="36">
        <f>SUMIFS(СВЦЭМ!$J$40:$J$783,СВЦЭМ!$A$40:$A$783,$A393,СВЦЭМ!$B$40:$B$783,Q$367)+'СЕТ СН'!$F$16</f>
        <v>0</v>
      </c>
      <c r="R393" s="36">
        <f>SUMIFS(СВЦЭМ!$J$40:$J$783,СВЦЭМ!$A$40:$A$783,$A393,СВЦЭМ!$B$40:$B$783,R$367)+'СЕТ СН'!$F$16</f>
        <v>0</v>
      </c>
      <c r="S393" s="36">
        <f>SUMIFS(СВЦЭМ!$J$40:$J$783,СВЦЭМ!$A$40:$A$783,$A393,СВЦЭМ!$B$40:$B$783,S$367)+'СЕТ СН'!$F$16</f>
        <v>0</v>
      </c>
      <c r="T393" s="36">
        <f>SUMIFS(СВЦЭМ!$J$40:$J$783,СВЦЭМ!$A$40:$A$783,$A393,СВЦЭМ!$B$40:$B$783,T$367)+'СЕТ СН'!$F$16</f>
        <v>0</v>
      </c>
      <c r="U393" s="36">
        <f>SUMIFS(СВЦЭМ!$J$40:$J$783,СВЦЭМ!$A$40:$A$783,$A393,СВЦЭМ!$B$40:$B$783,U$367)+'СЕТ СН'!$F$16</f>
        <v>0</v>
      </c>
      <c r="V393" s="36">
        <f>SUMIFS(СВЦЭМ!$J$40:$J$783,СВЦЭМ!$A$40:$A$783,$A393,СВЦЭМ!$B$40:$B$783,V$367)+'СЕТ СН'!$F$16</f>
        <v>0</v>
      </c>
      <c r="W393" s="36">
        <f>SUMIFS(СВЦЭМ!$J$40:$J$783,СВЦЭМ!$A$40:$A$783,$A393,СВЦЭМ!$B$40:$B$783,W$367)+'СЕТ СН'!$F$16</f>
        <v>0</v>
      </c>
      <c r="X393" s="36">
        <f>SUMIFS(СВЦЭМ!$J$40:$J$783,СВЦЭМ!$A$40:$A$783,$A393,СВЦЭМ!$B$40:$B$783,X$367)+'СЕТ СН'!$F$16</f>
        <v>0</v>
      </c>
      <c r="Y393" s="36">
        <f>SUMIFS(СВЦЭМ!$J$40:$J$783,СВЦЭМ!$A$40:$A$783,$A393,СВЦЭМ!$B$40:$B$783,Y$367)+'СЕТ СН'!$F$16</f>
        <v>0</v>
      </c>
    </row>
    <row r="394" spans="1:26" ht="15.75" hidden="1" x14ac:dyDescent="0.2">
      <c r="A394" s="35">
        <f t="shared" si="10"/>
        <v>44922</v>
      </c>
      <c r="B394" s="36">
        <f>SUMIFS(СВЦЭМ!$J$40:$J$783,СВЦЭМ!$A$40:$A$783,$A394,СВЦЭМ!$B$40:$B$783,B$367)+'СЕТ СН'!$F$16</f>
        <v>0</v>
      </c>
      <c r="C394" s="36">
        <f>SUMIFS(СВЦЭМ!$J$40:$J$783,СВЦЭМ!$A$40:$A$783,$A394,СВЦЭМ!$B$40:$B$783,C$367)+'СЕТ СН'!$F$16</f>
        <v>0</v>
      </c>
      <c r="D394" s="36">
        <f>SUMIFS(СВЦЭМ!$J$40:$J$783,СВЦЭМ!$A$40:$A$783,$A394,СВЦЭМ!$B$40:$B$783,D$367)+'СЕТ СН'!$F$16</f>
        <v>0</v>
      </c>
      <c r="E394" s="36">
        <f>SUMIFS(СВЦЭМ!$J$40:$J$783,СВЦЭМ!$A$40:$A$783,$A394,СВЦЭМ!$B$40:$B$783,E$367)+'СЕТ СН'!$F$16</f>
        <v>0</v>
      </c>
      <c r="F394" s="36">
        <f>SUMIFS(СВЦЭМ!$J$40:$J$783,СВЦЭМ!$A$40:$A$783,$A394,СВЦЭМ!$B$40:$B$783,F$367)+'СЕТ СН'!$F$16</f>
        <v>0</v>
      </c>
      <c r="G394" s="36">
        <f>SUMIFS(СВЦЭМ!$J$40:$J$783,СВЦЭМ!$A$40:$A$783,$A394,СВЦЭМ!$B$40:$B$783,G$367)+'СЕТ СН'!$F$16</f>
        <v>0</v>
      </c>
      <c r="H394" s="36">
        <f>SUMIFS(СВЦЭМ!$J$40:$J$783,СВЦЭМ!$A$40:$A$783,$A394,СВЦЭМ!$B$40:$B$783,H$367)+'СЕТ СН'!$F$16</f>
        <v>0</v>
      </c>
      <c r="I394" s="36">
        <f>SUMIFS(СВЦЭМ!$J$40:$J$783,СВЦЭМ!$A$40:$A$783,$A394,СВЦЭМ!$B$40:$B$783,I$367)+'СЕТ СН'!$F$16</f>
        <v>0</v>
      </c>
      <c r="J394" s="36">
        <f>SUMIFS(СВЦЭМ!$J$40:$J$783,СВЦЭМ!$A$40:$A$783,$A394,СВЦЭМ!$B$40:$B$783,J$367)+'СЕТ СН'!$F$16</f>
        <v>0</v>
      </c>
      <c r="K394" s="36">
        <f>SUMIFS(СВЦЭМ!$J$40:$J$783,СВЦЭМ!$A$40:$A$783,$A394,СВЦЭМ!$B$40:$B$783,K$367)+'СЕТ СН'!$F$16</f>
        <v>0</v>
      </c>
      <c r="L394" s="36">
        <f>SUMIFS(СВЦЭМ!$J$40:$J$783,СВЦЭМ!$A$40:$A$783,$A394,СВЦЭМ!$B$40:$B$783,L$367)+'СЕТ СН'!$F$16</f>
        <v>0</v>
      </c>
      <c r="M394" s="36">
        <f>SUMIFS(СВЦЭМ!$J$40:$J$783,СВЦЭМ!$A$40:$A$783,$A394,СВЦЭМ!$B$40:$B$783,M$367)+'СЕТ СН'!$F$16</f>
        <v>0</v>
      </c>
      <c r="N394" s="36">
        <f>SUMIFS(СВЦЭМ!$J$40:$J$783,СВЦЭМ!$A$40:$A$783,$A394,СВЦЭМ!$B$40:$B$783,N$367)+'СЕТ СН'!$F$16</f>
        <v>0</v>
      </c>
      <c r="O394" s="36">
        <f>SUMIFS(СВЦЭМ!$J$40:$J$783,СВЦЭМ!$A$40:$A$783,$A394,СВЦЭМ!$B$40:$B$783,O$367)+'СЕТ СН'!$F$16</f>
        <v>0</v>
      </c>
      <c r="P394" s="36">
        <f>SUMIFS(СВЦЭМ!$J$40:$J$783,СВЦЭМ!$A$40:$A$783,$A394,СВЦЭМ!$B$40:$B$783,P$367)+'СЕТ СН'!$F$16</f>
        <v>0</v>
      </c>
      <c r="Q394" s="36">
        <f>SUMIFS(СВЦЭМ!$J$40:$J$783,СВЦЭМ!$A$40:$A$783,$A394,СВЦЭМ!$B$40:$B$783,Q$367)+'СЕТ СН'!$F$16</f>
        <v>0</v>
      </c>
      <c r="R394" s="36">
        <f>SUMIFS(СВЦЭМ!$J$40:$J$783,СВЦЭМ!$A$40:$A$783,$A394,СВЦЭМ!$B$40:$B$783,R$367)+'СЕТ СН'!$F$16</f>
        <v>0</v>
      </c>
      <c r="S394" s="36">
        <f>SUMIFS(СВЦЭМ!$J$40:$J$783,СВЦЭМ!$A$40:$A$783,$A394,СВЦЭМ!$B$40:$B$783,S$367)+'СЕТ СН'!$F$16</f>
        <v>0</v>
      </c>
      <c r="T394" s="36">
        <f>SUMIFS(СВЦЭМ!$J$40:$J$783,СВЦЭМ!$A$40:$A$783,$A394,СВЦЭМ!$B$40:$B$783,T$367)+'СЕТ СН'!$F$16</f>
        <v>0</v>
      </c>
      <c r="U394" s="36">
        <f>SUMIFS(СВЦЭМ!$J$40:$J$783,СВЦЭМ!$A$40:$A$783,$A394,СВЦЭМ!$B$40:$B$783,U$367)+'СЕТ СН'!$F$16</f>
        <v>0</v>
      </c>
      <c r="V394" s="36">
        <f>SUMIFS(СВЦЭМ!$J$40:$J$783,СВЦЭМ!$A$40:$A$783,$A394,СВЦЭМ!$B$40:$B$783,V$367)+'СЕТ СН'!$F$16</f>
        <v>0</v>
      </c>
      <c r="W394" s="36">
        <f>SUMIFS(СВЦЭМ!$J$40:$J$783,СВЦЭМ!$A$40:$A$783,$A394,СВЦЭМ!$B$40:$B$783,W$367)+'СЕТ СН'!$F$16</f>
        <v>0</v>
      </c>
      <c r="X394" s="36">
        <f>SUMIFS(СВЦЭМ!$J$40:$J$783,СВЦЭМ!$A$40:$A$783,$A394,СВЦЭМ!$B$40:$B$783,X$367)+'СЕТ СН'!$F$16</f>
        <v>0</v>
      </c>
      <c r="Y394" s="36">
        <f>SUMIFS(СВЦЭМ!$J$40:$J$783,СВЦЭМ!$A$40:$A$783,$A394,СВЦЭМ!$B$40:$B$783,Y$367)+'СЕТ СН'!$F$16</f>
        <v>0</v>
      </c>
    </row>
    <row r="395" spans="1:26" ht="15.75" hidden="1" x14ac:dyDescent="0.2">
      <c r="A395" s="35">
        <f t="shared" si="10"/>
        <v>44923</v>
      </c>
      <c r="B395" s="36">
        <f>SUMIFS(СВЦЭМ!$J$40:$J$783,СВЦЭМ!$A$40:$A$783,$A395,СВЦЭМ!$B$40:$B$783,B$367)+'СЕТ СН'!$F$16</f>
        <v>0</v>
      </c>
      <c r="C395" s="36">
        <f>SUMIFS(СВЦЭМ!$J$40:$J$783,СВЦЭМ!$A$40:$A$783,$A395,СВЦЭМ!$B$40:$B$783,C$367)+'СЕТ СН'!$F$16</f>
        <v>0</v>
      </c>
      <c r="D395" s="36">
        <f>SUMIFS(СВЦЭМ!$J$40:$J$783,СВЦЭМ!$A$40:$A$783,$A395,СВЦЭМ!$B$40:$B$783,D$367)+'СЕТ СН'!$F$16</f>
        <v>0</v>
      </c>
      <c r="E395" s="36">
        <f>SUMIFS(СВЦЭМ!$J$40:$J$783,СВЦЭМ!$A$40:$A$783,$A395,СВЦЭМ!$B$40:$B$783,E$367)+'СЕТ СН'!$F$16</f>
        <v>0</v>
      </c>
      <c r="F395" s="36">
        <f>SUMIFS(СВЦЭМ!$J$40:$J$783,СВЦЭМ!$A$40:$A$783,$A395,СВЦЭМ!$B$40:$B$783,F$367)+'СЕТ СН'!$F$16</f>
        <v>0</v>
      </c>
      <c r="G395" s="36">
        <f>SUMIFS(СВЦЭМ!$J$40:$J$783,СВЦЭМ!$A$40:$A$783,$A395,СВЦЭМ!$B$40:$B$783,G$367)+'СЕТ СН'!$F$16</f>
        <v>0</v>
      </c>
      <c r="H395" s="36">
        <f>SUMIFS(СВЦЭМ!$J$40:$J$783,СВЦЭМ!$A$40:$A$783,$A395,СВЦЭМ!$B$40:$B$783,H$367)+'СЕТ СН'!$F$16</f>
        <v>0</v>
      </c>
      <c r="I395" s="36">
        <f>SUMIFS(СВЦЭМ!$J$40:$J$783,СВЦЭМ!$A$40:$A$783,$A395,СВЦЭМ!$B$40:$B$783,I$367)+'СЕТ СН'!$F$16</f>
        <v>0</v>
      </c>
      <c r="J395" s="36">
        <f>SUMIFS(СВЦЭМ!$J$40:$J$783,СВЦЭМ!$A$40:$A$783,$A395,СВЦЭМ!$B$40:$B$783,J$367)+'СЕТ СН'!$F$16</f>
        <v>0</v>
      </c>
      <c r="K395" s="36">
        <f>SUMIFS(СВЦЭМ!$J$40:$J$783,СВЦЭМ!$A$40:$A$783,$A395,СВЦЭМ!$B$40:$B$783,K$367)+'СЕТ СН'!$F$16</f>
        <v>0</v>
      </c>
      <c r="L395" s="36">
        <f>SUMIFS(СВЦЭМ!$J$40:$J$783,СВЦЭМ!$A$40:$A$783,$A395,СВЦЭМ!$B$40:$B$783,L$367)+'СЕТ СН'!$F$16</f>
        <v>0</v>
      </c>
      <c r="M395" s="36">
        <f>SUMIFS(СВЦЭМ!$J$40:$J$783,СВЦЭМ!$A$40:$A$783,$A395,СВЦЭМ!$B$40:$B$783,M$367)+'СЕТ СН'!$F$16</f>
        <v>0</v>
      </c>
      <c r="N395" s="36">
        <f>SUMIFS(СВЦЭМ!$J$40:$J$783,СВЦЭМ!$A$40:$A$783,$A395,СВЦЭМ!$B$40:$B$783,N$367)+'СЕТ СН'!$F$16</f>
        <v>0</v>
      </c>
      <c r="O395" s="36">
        <f>SUMIFS(СВЦЭМ!$J$40:$J$783,СВЦЭМ!$A$40:$A$783,$A395,СВЦЭМ!$B$40:$B$783,O$367)+'СЕТ СН'!$F$16</f>
        <v>0</v>
      </c>
      <c r="P395" s="36">
        <f>SUMIFS(СВЦЭМ!$J$40:$J$783,СВЦЭМ!$A$40:$A$783,$A395,СВЦЭМ!$B$40:$B$783,P$367)+'СЕТ СН'!$F$16</f>
        <v>0</v>
      </c>
      <c r="Q395" s="36">
        <f>SUMIFS(СВЦЭМ!$J$40:$J$783,СВЦЭМ!$A$40:$A$783,$A395,СВЦЭМ!$B$40:$B$783,Q$367)+'СЕТ СН'!$F$16</f>
        <v>0</v>
      </c>
      <c r="R395" s="36">
        <f>SUMIFS(СВЦЭМ!$J$40:$J$783,СВЦЭМ!$A$40:$A$783,$A395,СВЦЭМ!$B$40:$B$783,R$367)+'СЕТ СН'!$F$16</f>
        <v>0</v>
      </c>
      <c r="S395" s="36">
        <f>SUMIFS(СВЦЭМ!$J$40:$J$783,СВЦЭМ!$A$40:$A$783,$A395,СВЦЭМ!$B$40:$B$783,S$367)+'СЕТ СН'!$F$16</f>
        <v>0</v>
      </c>
      <c r="T395" s="36">
        <f>SUMIFS(СВЦЭМ!$J$40:$J$783,СВЦЭМ!$A$40:$A$783,$A395,СВЦЭМ!$B$40:$B$783,T$367)+'СЕТ СН'!$F$16</f>
        <v>0</v>
      </c>
      <c r="U395" s="36">
        <f>SUMIFS(СВЦЭМ!$J$40:$J$783,СВЦЭМ!$A$40:$A$783,$A395,СВЦЭМ!$B$40:$B$783,U$367)+'СЕТ СН'!$F$16</f>
        <v>0</v>
      </c>
      <c r="V395" s="36">
        <f>SUMIFS(СВЦЭМ!$J$40:$J$783,СВЦЭМ!$A$40:$A$783,$A395,СВЦЭМ!$B$40:$B$783,V$367)+'СЕТ СН'!$F$16</f>
        <v>0</v>
      </c>
      <c r="W395" s="36">
        <f>SUMIFS(СВЦЭМ!$J$40:$J$783,СВЦЭМ!$A$40:$A$783,$A395,СВЦЭМ!$B$40:$B$783,W$367)+'СЕТ СН'!$F$16</f>
        <v>0</v>
      </c>
      <c r="X395" s="36">
        <f>SUMIFS(СВЦЭМ!$J$40:$J$783,СВЦЭМ!$A$40:$A$783,$A395,СВЦЭМ!$B$40:$B$783,X$367)+'СЕТ СН'!$F$16</f>
        <v>0</v>
      </c>
      <c r="Y395" s="36">
        <f>SUMIFS(СВЦЭМ!$J$40:$J$783,СВЦЭМ!$A$40:$A$783,$A395,СВЦЭМ!$B$40:$B$783,Y$367)+'СЕТ СН'!$F$16</f>
        <v>0</v>
      </c>
    </row>
    <row r="396" spans="1:26" ht="15.75" hidden="1" x14ac:dyDescent="0.2">
      <c r="A396" s="35">
        <f t="shared" si="10"/>
        <v>44924</v>
      </c>
      <c r="B396" s="36">
        <f>SUMIFS(СВЦЭМ!$J$40:$J$783,СВЦЭМ!$A$40:$A$783,$A396,СВЦЭМ!$B$40:$B$783,B$367)+'СЕТ СН'!$F$16</f>
        <v>0</v>
      </c>
      <c r="C396" s="36">
        <f>SUMIFS(СВЦЭМ!$J$40:$J$783,СВЦЭМ!$A$40:$A$783,$A396,СВЦЭМ!$B$40:$B$783,C$367)+'СЕТ СН'!$F$16</f>
        <v>0</v>
      </c>
      <c r="D396" s="36">
        <f>SUMIFS(СВЦЭМ!$J$40:$J$783,СВЦЭМ!$A$40:$A$783,$A396,СВЦЭМ!$B$40:$B$783,D$367)+'СЕТ СН'!$F$16</f>
        <v>0</v>
      </c>
      <c r="E396" s="36">
        <f>SUMIFS(СВЦЭМ!$J$40:$J$783,СВЦЭМ!$A$40:$A$783,$A396,СВЦЭМ!$B$40:$B$783,E$367)+'СЕТ СН'!$F$16</f>
        <v>0</v>
      </c>
      <c r="F396" s="36">
        <f>SUMIFS(СВЦЭМ!$J$40:$J$783,СВЦЭМ!$A$40:$A$783,$A396,СВЦЭМ!$B$40:$B$783,F$367)+'СЕТ СН'!$F$16</f>
        <v>0</v>
      </c>
      <c r="G396" s="36">
        <f>SUMIFS(СВЦЭМ!$J$40:$J$783,СВЦЭМ!$A$40:$A$783,$A396,СВЦЭМ!$B$40:$B$783,G$367)+'СЕТ СН'!$F$16</f>
        <v>0</v>
      </c>
      <c r="H396" s="36">
        <f>SUMIFS(СВЦЭМ!$J$40:$J$783,СВЦЭМ!$A$40:$A$783,$A396,СВЦЭМ!$B$40:$B$783,H$367)+'СЕТ СН'!$F$16</f>
        <v>0</v>
      </c>
      <c r="I396" s="36">
        <f>SUMIFS(СВЦЭМ!$J$40:$J$783,СВЦЭМ!$A$40:$A$783,$A396,СВЦЭМ!$B$40:$B$783,I$367)+'СЕТ СН'!$F$16</f>
        <v>0</v>
      </c>
      <c r="J396" s="36">
        <f>SUMIFS(СВЦЭМ!$J$40:$J$783,СВЦЭМ!$A$40:$A$783,$A396,СВЦЭМ!$B$40:$B$783,J$367)+'СЕТ СН'!$F$16</f>
        <v>0</v>
      </c>
      <c r="K396" s="36">
        <f>SUMIFS(СВЦЭМ!$J$40:$J$783,СВЦЭМ!$A$40:$A$783,$A396,СВЦЭМ!$B$40:$B$783,K$367)+'СЕТ СН'!$F$16</f>
        <v>0</v>
      </c>
      <c r="L396" s="36">
        <f>SUMIFS(СВЦЭМ!$J$40:$J$783,СВЦЭМ!$A$40:$A$783,$A396,СВЦЭМ!$B$40:$B$783,L$367)+'СЕТ СН'!$F$16</f>
        <v>0</v>
      </c>
      <c r="M396" s="36">
        <f>SUMIFS(СВЦЭМ!$J$40:$J$783,СВЦЭМ!$A$40:$A$783,$A396,СВЦЭМ!$B$40:$B$783,M$367)+'СЕТ СН'!$F$16</f>
        <v>0</v>
      </c>
      <c r="N396" s="36">
        <f>SUMIFS(СВЦЭМ!$J$40:$J$783,СВЦЭМ!$A$40:$A$783,$A396,СВЦЭМ!$B$40:$B$783,N$367)+'СЕТ СН'!$F$16</f>
        <v>0</v>
      </c>
      <c r="O396" s="36">
        <f>SUMIFS(СВЦЭМ!$J$40:$J$783,СВЦЭМ!$A$40:$A$783,$A396,СВЦЭМ!$B$40:$B$783,O$367)+'СЕТ СН'!$F$16</f>
        <v>0</v>
      </c>
      <c r="P396" s="36">
        <f>SUMIFS(СВЦЭМ!$J$40:$J$783,СВЦЭМ!$A$40:$A$783,$A396,СВЦЭМ!$B$40:$B$783,P$367)+'СЕТ СН'!$F$16</f>
        <v>0</v>
      </c>
      <c r="Q396" s="36">
        <f>SUMIFS(СВЦЭМ!$J$40:$J$783,СВЦЭМ!$A$40:$A$783,$A396,СВЦЭМ!$B$40:$B$783,Q$367)+'СЕТ СН'!$F$16</f>
        <v>0</v>
      </c>
      <c r="R396" s="36">
        <f>SUMIFS(СВЦЭМ!$J$40:$J$783,СВЦЭМ!$A$40:$A$783,$A396,СВЦЭМ!$B$40:$B$783,R$367)+'СЕТ СН'!$F$16</f>
        <v>0</v>
      </c>
      <c r="S396" s="36">
        <f>SUMIFS(СВЦЭМ!$J$40:$J$783,СВЦЭМ!$A$40:$A$783,$A396,СВЦЭМ!$B$40:$B$783,S$367)+'СЕТ СН'!$F$16</f>
        <v>0</v>
      </c>
      <c r="T396" s="36">
        <f>SUMIFS(СВЦЭМ!$J$40:$J$783,СВЦЭМ!$A$40:$A$783,$A396,СВЦЭМ!$B$40:$B$783,T$367)+'СЕТ СН'!$F$16</f>
        <v>0</v>
      </c>
      <c r="U396" s="36">
        <f>SUMIFS(СВЦЭМ!$J$40:$J$783,СВЦЭМ!$A$40:$A$783,$A396,СВЦЭМ!$B$40:$B$783,U$367)+'СЕТ СН'!$F$16</f>
        <v>0</v>
      </c>
      <c r="V396" s="36">
        <f>SUMIFS(СВЦЭМ!$J$40:$J$783,СВЦЭМ!$A$40:$A$783,$A396,СВЦЭМ!$B$40:$B$783,V$367)+'СЕТ СН'!$F$16</f>
        <v>0</v>
      </c>
      <c r="W396" s="36">
        <f>SUMIFS(СВЦЭМ!$J$40:$J$783,СВЦЭМ!$A$40:$A$783,$A396,СВЦЭМ!$B$40:$B$783,W$367)+'СЕТ СН'!$F$16</f>
        <v>0</v>
      </c>
      <c r="X396" s="36">
        <f>SUMIFS(СВЦЭМ!$J$40:$J$783,СВЦЭМ!$A$40:$A$783,$A396,СВЦЭМ!$B$40:$B$783,X$367)+'СЕТ СН'!$F$16</f>
        <v>0</v>
      </c>
      <c r="Y396" s="36">
        <f>SUMIFS(СВЦЭМ!$J$40:$J$783,СВЦЭМ!$A$40:$A$783,$A396,СВЦЭМ!$B$40:$B$783,Y$367)+'СЕТ СН'!$F$16</f>
        <v>0</v>
      </c>
    </row>
    <row r="397" spans="1:26" ht="15.75" hidden="1" x14ac:dyDescent="0.2">
      <c r="A397" s="35">
        <f t="shared" si="10"/>
        <v>44925</v>
      </c>
      <c r="B397" s="36">
        <f>SUMIFS(СВЦЭМ!$J$40:$J$783,СВЦЭМ!$A$40:$A$783,$A397,СВЦЭМ!$B$40:$B$783,B$367)+'СЕТ СН'!$F$16</f>
        <v>0</v>
      </c>
      <c r="C397" s="36">
        <f>SUMIFS(СВЦЭМ!$J$40:$J$783,СВЦЭМ!$A$40:$A$783,$A397,СВЦЭМ!$B$40:$B$783,C$367)+'СЕТ СН'!$F$16</f>
        <v>0</v>
      </c>
      <c r="D397" s="36">
        <f>SUMIFS(СВЦЭМ!$J$40:$J$783,СВЦЭМ!$A$40:$A$783,$A397,СВЦЭМ!$B$40:$B$783,D$367)+'СЕТ СН'!$F$16</f>
        <v>0</v>
      </c>
      <c r="E397" s="36">
        <f>SUMIFS(СВЦЭМ!$J$40:$J$783,СВЦЭМ!$A$40:$A$783,$A397,СВЦЭМ!$B$40:$B$783,E$367)+'СЕТ СН'!$F$16</f>
        <v>0</v>
      </c>
      <c r="F397" s="36">
        <f>SUMIFS(СВЦЭМ!$J$40:$J$783,СВЦЭМ!$A$40:$A$783,$A397,СВЦЭМ!$B$40:$B$783,F$367)+'СЕТ СН'!$F$16</f>
        <v>0</v>
      </c>
      <c r="G397" s="36">
        <f>SUMIFS(СВЦЭМ!$J$40:$J$783,СВЦЭМ!$A$40:$A$783,$A397,СВЦЭМ!$B$40:$B$783,G$367)+'СЕТ СН'!$F$16</f>
        <v>0</v>
      </c>
      <c r="H397" s="36">
        <f>SUMIFS(СВЦЭМ!$J$40:$J$783,СВЦЭМ!$A$40:$A$783,$A397,СВЦЭМ!$B$40:$B$783,H$367)+'СЕТ СН'!$F$16</f>
        <v>0</v>
      </c>
      <c r="I397" s="36">
        <f>SUMIFS(СВЦЭМ!$J$40:$J$783,СВЦЭМ!$A$40:$A$783,$A397,СВЦЭМ!$B$40:$B$783,I$367)+'СЕТ СН'!$F$16</f>
        <v>0</v>
      </c>
      <c r="J397" s="36">
        <f>SUMIFS(СВЦЭМ!$J$40:$J$783,СВЦЭМ!$A$40:$A$783,$A397,СВЦЭМ!$B$40:$B$783,J$367)+'СЕТ СН'!$F$16</f>
        <v>0</v>
      </c>
      <c r="K397" s="36">
        <f>SUMIFS(СВЦЭМ!$J$40:$J$783,СВЦЭМ!$A$40:$A$783,$A397,СВЦЭМ!$B$40:$B$783,K$367)+'СЕТ СН'!$F$16</f>
        <v>0</v>
      </c>
      <c r="L397" s="36">
        <f>SUMIFS(СВЦЭМ!$J$40:$J$783,СВЦЭМ!$A$40:$A$783,$A397,СВЦЭМ!$B$40:$B$783,L$367)+'СЕТ СН'!$F$16</f>
        <v>0</v>
      </c>
      <c r="M397" s="36">
        <f>SUMIFS(СВЦЭМ!$J$40:$J$783,СВЦЭМ!$A$40:$A$783,$A397,СВЦЭМ!$B$40:$B$783,M$367)+'СЕТ СН'!$F$16</f>
        <v>0</v>
      </c>
      <c r="N397" s="36">
        <f>SUMIFS(СВЦЭМ!$J$40:$J$783,СВЦЭМ!$A$40:$A$783,$A397,СВЦЭМ!$B$40:$B$783,N$367)+'СЕТ СН'!$F$16</f>
        <v>0</v>
      </c>
      <c r="O397" s="36">
        <f>SUMIFS(СВЦЭМ!$J$40:$J$783,СВЦЭМ!$A$40:$A$783,$A397,СВЦЭМ!$B$40:$B$783,O$367)+'СЕТ СН'!$F$16</f>
        <v>0</v>
      </c>
      <c r="P397" s="36">
        <f>SUMIFS(СВЦЭМ!$J$40:$J$783,СВЦЭМ!$A$40:$A$783,$A397,СВЦЭМ!$B$40:$B$783,P$367)+'СЕТ СН'!$F$16</f>
        <v>0</v>
      </c>
      <c r="Q397" s="36">
        <f>SUMIFS(СВЦЭМ!$J$40:$J$783,СВЦЭМ!$A$40:$A$783,$A397,СВЦЭМ!$B$40:$B$783,Q$367)+'СЕТ СН'!$F$16</f>
        <v>0</v>
      </c>
      <c r="R397" s="36">
        <f>SUMIFS(СВЦЭМ!$J$40:$J$783,СВЦЭМ!$A$40:$A$783,$A397,СВЦЭМ!$B$40:$B$783,R$367)+'СЕТ СН'!$F$16</f>
        <v>0</v>
      </c>
      <c r="S397" s="36">
        <f>SUMIFS(СВЦЭМ!$J$40:$J$783,СВЦЭМ!$A$40:$A$783,$A397,СВЦЭМ!$B$40:$B$783,S$367)+'СЕТ СН'!$F$16</f>
        <v>0</v>
      </c>
      <c r="T397" s="36">
        <f>SUMIFS(СВЦЭМ!$J$40:$J$783,СВЦЭМ!$A$40:$A$783,$A397,СВЦЭМ!$B$40:$B$783,T$367)+'СЕТ СН'!$F$16</f>
        <v>0</v>
      </c>
      <c r="U397" s="36">
        <f>SUMIFS(СВЦЭМ!$J$40:$J$783,СВЦЭМ!$A$40:$A$783,$A397,СВЦЭМ!$B$40:$B$783,U$367)+'СЕТ СН'!$F$16</f>
        <v>0</v>
      </c>
      <c r="V397" s="36">
        <f>SUMIFS(СВЦЭМ!$J$40:$J$783,СВЦЭМ!$A$40:$A$783,$A397,СВЦЭМ!$B$40:$B$783,V$367)+'СЕТ СН'!$F$16</f>
        <v>0</v>
      </c>
      <c r="W397" s="36">
        <f>SUMIFS(СВЦЭМ!$J$40:$J$783,СВЦЭМ!$A$40:$A$783,$A397,СВЦЭМ!$B$40:$B$783,W$367)+'СЕТ СН'!$F$16</f>
        <v>0</v>
      </c>
      <c r="X397" s="36">
        <f>SUMIFS(СВЦЭМ!$J$40:$J$783,СВЦЭМ!$A$40:$A$783,$A397,СВЦЭМ!$B$40:$B$783,X$367)+'СЕТ СН'!$F$16</f>
        <v>0</v>
      </c>
      <c r="Y397" s="36">
        <f>SUMIFS(СВЦЭМ!$J$40:$J$783,СВЦЭМ!$A$40:$A$783,$A397,СВЦЭМ!$B$40:$B$783,Y$367)+'СЕТ СН'!$F$16</f>
        <v>0</v>
      </c>
    </row>
    <row r="398" spans="1:26" ht="15.75" hidden="1" x14ac:dyDescent="0.2">
      <c r="A398" s="35">
        <f t="shared" si="10"/>
        <v>44926</v>
      </c>
      <c r="B398" s="36">
        <f>SUMIFS(СВЦЭМ!$J$40:$J$783,СВЦЭМ!$A$40:$A$783,$A398,СВЦЭМ!$B$40:$B$783,B$367)+'СЕТ СН'!$F$16</f>
        <v>0</v>
      </c>
      <c r="C398" s="36">
        <f>SUMIFS(СВЦЭМ!$J$40:$J$783,СВЦЭМ!$A$40:$A$783,$A398,СВЦЭМ!$B$40:$B$783,C$367)+'СЕТ СН'!$F$16</f>
        <v>0</v>
      </c>
      <c r="D398" s="36">
        <f>SUMIFS(СВЦЭМ!$J$40:$J$783,СВЦЭМ!$A$40:$A$783,$A398,СВЦЭМ!$B$40:$B$783,D$367)+'СЕТ СН'!$F$16</f>
        <v>0</v>
      </c>
      <c r="E398" s="36">
        <f>SUMIFS(СВЦЭМ!$J$40:$J$783,СВЦЭМ!$A$40:$A$783,$A398,СВЦЭМ!$B$40:$B$783,E$367)+'СЕТ СН'!$F$16</f>
        <v>0</v>
      </c>
      <c r="F398" s="36">
        <f>SUMIFS(СВЦЭМ!$J$40:$J$783,СВЦЭМ!$A$40:$A$783,$A398,СВЦЭМ!$B$40:$B$783,F$367)+'СЕТ СН'!$F$16</f>
        <v>0</v>
      </c>
      <c r="G398" s="36">
        <f>SUMIFS(СВЦЭМ!$J$40:$J$783,СВЦЭМ!$A$40:$A$783,$A398,СВЦЭМ!$B$40:$B$783,G$367)+'СЕТ СН'!$F$16</f>
        <v>0</v>
      </c>
      <c r="H398" s="36">
        <f>SUMIFS(СВЦЭМ!$J$40:$J$783,СВЦЭМ!$A$40:$A$783,$A398,СВЦЭМ!$B$40:$B$783,H$367)+'СЕТ СН'!$F$16</f>
        <v>0</v>
      </c>
      <c r="I398" s="36">
        <f>SUMIFS(СВЦЭМ!$J$40:$J$783,СВЦЭМ!$A$40:$A$783,$A398,СВЦЭМ!$B$40:$B$783,I$367)+'СЕТ СН'!$F$16</f>
        <v>0</v>
      </c>
      <c r="J398" s="36">
        <f>SUMIFS(СВЦЭМ!$J$40:$J$783,СВЦЭМ!$A$40:$A$783,$A398,СВЦЭМ!$B$40:$B$783,J$367)+'СЕТ СН'!$F$16</f>
        <v>0</v>
      </c>
      <c r="K398" s="36">
        <f>SUMIFS(СВЦЭМ!$J$40:$J$783,СВЦЭМ!$A$40:$A$783,$A398,СВЦЭМ!$B$40:$B$783,K$367)+'СЕТ СН'!$F$16</f>
        <v>0</v>
      </c>
      <c r="L398" s="36">
        <f>SUMIFS(СВЦЭМ!$J$40:$J$783,СВЦЭМ!$A$40:$A$783,$A398,СВЦЭМ!$B$40:$B$783,L$367)+'СЕТ СН'!$F$16</f>
        <v>0</v>
      </c>
      <c r="M398" s="36">
        <f>SUMIFS(СВЦЭМ!$J$40:$J$783,СВЦЭМ!$A$40:$A$783,$A398,СВЦЭМ!$B$40:$B$783,M$367)+'СЕТ СН'!$F$16</f>
        <v>0</v>
      </c>
      <c r="N398" s="36">
        <f>SUMIFS(СВЦЭМ!$J$40:$J$783,СВЦЭМ!$A$40:$A$783,$A398,СВЦЭМ!$B$40:$B$783,N$367)+'СЕТ СН'!$F$16</f>
        <v>0</v>
      </c>
      <c r="O398" s="36">
        <f>SUMIFS(СВЦЭМ!$J$40:$J$783,СВЦЭМ!$A$40:$A$783,$A398,СВЦЭМ!$B$40:$B$783,O$367)+'СЕТ СН'!$F$16</f>
        <v>0</v>
      </c>
      <c r="P398" s="36">
        <f>SUMIFS(СВЦЭМ!$J$40:$J$783,СВЦЭМ!$A$40:$A$783,$A398,СВЦЭМ!$B$40:$B$783,P$367)+'СЕТ СН'!$F$16</f>
        <v>0</v>
      </c>
      <c r="Q398" s="36">
        <f>SUMIFS(СВЦЭМ!$J$40:$J$783,СВЦЭМ!$A$40:$A$783,$A398,СВЦЭМ!$B$40:$B$783,Q$367)+'СЕТ СН'!$F$16</f>
        <v>0</v>
      </c>
      <c r="R398" s="36">
        <f>SUMIFS(СВЦЭМ!$J$40:$J$783,СВЦЭМ!$A$40:$A$783,$A398,СВЦЭМ!$B$40:$B$783,R$367)+'СЕТ СН'!$F$16</f>
        <v>0</v>
      </c>
      <c r="S398" s="36">
        <f>SUMIFS(СВЦЭМ!$J$40:$J$783,СВЦЭМ!$A$40:$A$783,$A398,СВЦЭМ!$B$40:$B$783,S$367)+'СЕТ СН'!$F$16</f>
        <v>0</v>
      </c>
      <c r="T398" s="36">
        <f>SUMIFS(СВЦЭМ!$J$40:$J$783,СВЦЭМ!$A$40:$A$783,$A398,СВЦЭМ!$B$40:$B$783,T$367)+'СЕТ СН'!$F$16</f>
        <v>0</v>
      </c>
      <c r="U398" s="36">
        <f>SUMIFS(СВЦЭМ!$J$40:$J$783,СВЦЭМ!$A$40:$A$783,$A398,СВЦЭМ!$B$40:$B$783,U$367)+'СЕТ СН'!$F$16</f>
        <v>0</v>
      </c>
      <c r="V398" s="36">
        <f>SUMIFS(СВЦЭМ!$J$40:$J$783,СВЦЭМ!$A$40:$A$783,$A398,СВЦЭМ!$B$40:$B$783,V$367)+'СЕТ СН'!$F$16</f>
        <v>0</v>
      </c>
      <c r="W398" s="36">
        <f>SUMIFS(СВЦЭМ!$J$40:$J$783,СВЦЭМ!$A$40:$A$783,$A398,СВЦЭМ!$B$40:$B$783,W$367)+'СЕТ СН'!$F$16</f>
        <v>0</v>
      </c>
      <c r="X398" s="36">
        <f>SUMIFS(СВЦЭМ!$J$40:$J$783,СВЦЭМ!$A$40:$A$783,$A398,СВЦЭМ!$B$40:$B$783,X$367)+'СЕТ СН'!$F$16</f>
        <v>0</v>
      </c>
      <c r="Y398" s="36">
        <f>SUMIFS(СВЦЭМ!$J$40:$J$783,СВЦЭМ!$A$40:$A$783,$A398,СВЦЭМ!$B$40:$B$783,Y$367)+'СЕТ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7" t="s">
        <v>7</v>
      </c>
      <c r="B400" s="130" t="s">
        <v>120</v>
      </c>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ht="12.75" hidden="1" customHeight="1" x14ac:dyDescent="0.2">
      <c r="A401" s="128"/>
      <c r="B401" s="133"/>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5"/>
    </row>
    <row r="402" spans="1:27" s="46" customFormat="1" ht="12.75" hidden="1" customHeight="1" x14ac:dyDescent="0.2">
      <c r="A402" s="12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01.12.2022</v>
      </c>
      <c r="B403" s="36">
        <f>SUMIFS(СВЦЭМ!$K$40:$K$783,СВЦЭМ!$A$40:$A$783,$A403,СВЦЭМ!$B$40:$B$783,B$402)+'СЕТ СН'!$F$16</f>
        <v>0</v>
      </c>
      <c r="C403" s="36">
        <f>SUMIFS(СВЦЭМ!$K$40:$K$783,СВЦЭМ!$A$40:$A$783,$A403,СВЦЭМ!$B$40:$B$783,C$402)+'СЕТ СН'!$F$16</f>
        <v>0</v>
      </c>
      <c r="D403" s="36">
        <f>SUMIFS(СВЦЭМ!$K$40:$K$783,СВЦЭМ!$A$40:$A$783,$A403,СВЦЭМ!$B$40:$B$783,D$402)+'СЕТ СН'!$F$16</f>
        <v>0</v>
      </c>
      <c r="E403" s="36">
        <f>SUMIFS(СВЦЭМ!$K$40:$K$783,СВЦЭМ!$A$40:$A$783,$A403,СВЦЭМ!$B$40:$B$783,E$402)+'СЕТ СН'!$F$16</f>
        <v>0</v>
      </c>
      <c r="F403" s="36">
        <f>SUMIFS(СВЦЭМ!$K$40:$K$783,СВЦЭМ!$A$40:$A$783,$A403,СВЦЭМ!$B$40:$B$783,F$402)+'СЕТ СН'!$F$16</f>
        <v>0</v>
      </c>
      <c r="G403" s="36">
        <f>SUMIFS(СВЦЭМ!$K$40:$K$783,СВЦЭМ!$A$40:$A$783,$A403,СВЦЭМ!$B$40:$B$783,G$402)+'СЕТ СН'!$F$16</f>
        <v>0</v>
      </c>
      <c r="H403" s="36">
        <f>SUMIFS(СВЦЭМ!$K$40:$K$783,СВЦЭМ!$A$40:$A$783,$A403,СВЦЭМ!$B$40:$B$783,H$402)+'СЕТ СН'!$F$16</f>
        <v>0</v>
      </c>
      <c r="I403" s="36">
        <f>SUMIFS(СВЦЭМ!$K$40:$K$783,СВЦЭМ!$A$40:$A$783,$A403,СВЦЭМ!$B$40:$B$783,I$402)+'СЕТ СН'!$F$16</f>
        <v>0</v>
      </c>
      <c r="J403" s="36">
        <f>SUMIFS(СВЦЭМ!$K$40:$K$783,СВЦЭМ!$A$40:$A$783,$A403,СВЦЭМ!$B$40:$B$783,J$402)+'СЕТ СН'!$F$16</f>
        <v>0</v>
      </c>
      <c r="K403" s="36">
        <f>SUMIFS(СВЦЭМ!$K$40:$K$783,СВЦЭМ!$A$40:$A$783,$A403,СВЦЭМ!$B$40:$B$783,K$402)+'СЕТ СН'!$F$16</f>
        <v>0</v>
      </c>
      <c r="L403" s="36">
        <f>SUMIFS(СВЦЭМ!$K$40:$K$783,СВЦЭМ!$A$40:$A$783,$A403,СВЦЭМ!$B$40:$B$783,L$402)+'СЕТ СН'!$F$16</f>
        <v>0</v>
      </c>
      <c r="M403" s="36">
        <f>SUMIFS(СВЦЭМ!$K$40:$K$783,СВЦЭМ!$A$40:$A$783,$A403,СВЦЭМ!$B$40:$B$783,M$402)+'СЕТ СН'!$F$16</f>
        <v>0</v>
      </c>
      <c r="N403" s="36">
        <f>SUMIFS(СВЦЭМ!$K$40:$K$783,СВЦЭМ!$A$40:$A$783,$A403,СВЦЭМ!$B$40:$B$783,N$402)+'СЕТ СН'!$F$16</f>
        <v>0</v>
      </c>
      <c r="O403" s="36">
        <f>SUMIFS(СВЦЭМ!$K$40:$K$783,СВЦЭМ!$A$40:$A$783,$A403,СВЦЭМ!$B$40:$B$783,O$402)+'СЕТ СН'!$F$16</f>
        <v>0</v>
      </c>
      <c r="P403" s="36">
        <f>SUMIFS(СВЦЭМ!$K$40:$K$783,СВЦЭМ!$A$40:$A$783,$A403,СВЦЭМ!$B$40:$B$783,P$402)+'СЕТ СН'!$F$16</f>
        <v>0</v>
      </c>
      <c r="Q403" s="36">
        <f>SUMIFS(СВЦЭМ!$K$40:$K$783,СВЦЭМ!$A$40:$A$783,$A403,СВЦЭМ!$B$40:$B$783,Q$402)+'СЕТ СН'!$F$16</f>
        <v>0</v>
      </c>
      <c r="R403" s="36">
        <f>SUMIFS(СВЦЭМ!$K$40:$K$783,СВЦЭМ!$A$40:$A$783,$A403,СВЦЭМ!$B$40:$B$783,R$402)+'СЕТ СН'!$F$16</f>
        <v>0</v>
      </c>
      <c r="S403" s="36">
        <f>SUMIFS(СВЦЭМ!$K$40:$K$783,СВЦЭМ!$A$40:$A$783,$A403,СВЦЭМ!$B$40:$B$783,S$402)+'СЕТ СН'!$F$16</f>
        <v>0</v>
      </c>
      <c r="T403" s="36">
        <f>SUMIFS(СВЦЭМ!$K$40:$K$783,СВЦЭМ!$A$40:$A$783,$A403,СВЦЭМ!$B$40:$B$783,T$402)+'СЕТ СН'!$F$16</f>
        <v>0</v>
      </c>
      <c r="U403" s="36">
        <f>SUMIFS(СВЦЭМ!$K$40:$K$783,СВЦЭМ!$A$40:$A$783,$A403,СВЦЭМ!$B$40:$B$783,U$402)+'СЕТ СН'!$F$16</f>
        <v>0</v>
      </c>
      <c r="V403" s="36">
        <f>SUMIFS(СВЦЭМ!$K$40:$K$783,СВЦЭМ!$A$40:$A$783,$A403,СВЦЭМ!$B$40:$B$783,V$402)+'СЕТ СН'!$F$16</f>
        <v>0</v>
      </c>
      <c r="W403" s="36">
        <f>SUMIFS(СВЦЭМ!$K$40:$K$783,СВЦЭМ!$A$40:$A$783,$A403,СВЦЭМ!$B$40:$B$783,W$402)+'СЕТ СН'!$F$16</f>
        <v>0</v>
      </c>
      <c r="X403" s="36">
        <f>SUMIFS(СВЦЭМ!$K$40:$K$783,СВЦЭМ!$A$40:$A$783,$A403,СВЦЭМ!$B$40:$B$783,X$402)+'СЕТ СН'!$F$16</f>
        <v>0</v>
      </c>
      <c r="Y403" s="36">
        <f>SUMIFS(СВЦЭМ!$K$40:$K$783,СВЦЭМ!$A$40:$A$783,$A403,СВЦЭМ!$B$40:$B$783,Y$402)+'СЕТ СН'!$F$16</f>
        <v>0</v>
      </c>
      <c r="AA403" s="45"/>
    </row>
    <row r="404" spans="1:27" ht="15.75" hidden="1" x14ac:dyDescent="0.2">
      <c r="A404" s="35">
        <f>A403+1</f>
        <v>44897</v>
      </c>
      <c r="B404" s="36">
        <f>SUMIFS(СВЦЭМ!$K$40:$K$783,СВЦЭМ!$A$40:$A$783,$A404,СВЦЭМ!$B$40:$B$783,B$402)+'СЕТ СН'!$F$16</f>
        <v>0</v>
      </c>
      <c r="C404" s="36">
        <f>SUMIFS(СВЦЭМ!$K$40:$K$783,СВЦЭМ!$A$40:$A$783,$A404,СВЦЭМ!$B$40:$B$783,C$402)+'СЕТ СН'!$F$16</f>
        <v>0</v>
      </c>
      <c r="D404" s="36">
        <f>SUMIFS(СВЦЭМ!$K$40:$K$783,СВЦЭМ!$A$40:$A$783,$A404,СВЦЭМ!$B$40:$B$783,D$402)+'СЕТ СН'!$F$16</f>
        <v>0</v>
      </c>
      <c r="E404" s="36">
        <f>SUMIFS(СВЦЭМ!$K$40:$K$783,СВЦЭМ!$A$40:$A$783,$A404,СВЦЭМ!$B$40:$B$783,E$402)+'СЕТ СН'!$F$16</f>
        <v>0</v>
      </c>
      <c r="F404" s="36">
        <f>SUMIFS(СВЦЭМ!$K$40:$K$783,СВЦЭМ!$A$40:$A$783,$A404,СВЦЭМ!$B$40:$B$783,F$402)+'СЕТ СН'!$F$16</f>
        <v>0</v>
      </c>
      <c r="G404" s="36">
        <f>SUMIFS(СВЦЭМ!$K$40:$K$783,СВЦЭМ!$A$40:$A$783,$A404,СВЦЭМ!$B$40:$B$783,G$402)+'СЕТ СН'!$F$16</f>
        <v>0</v>
      </c>
      <c r="H404" s="36">
        <f>SUMIFS(СВЦЭМ!$K$40:$K$783,СВЦЭМ!$A$40:$A$783,$A404,СВЦЭМ!$B$40:$B$783,H$402)+'СЕТ СН'!$F$16</f>
        <v>0</v>
      </c>
      <c r="I404" s="36">
        <f>SUMIFS(СВЦЭМ!$K$40:$K$783,СВЦЭМ!$A$40:$A$783,$A404,СВЦЭМ!$B$40:$B$783,I$402)+'СЕТ СН'!$F$16</f>
        <v>0</v>
      </c>
      <c r="J404" s="36">
        <f>SUMIFS(СВЦЭМ!$K$40:$K$783,СВЦЭМ!$A$40:$A$783,$A404,СВЦЭМ!$B$40:$B$783,J$402)+'СЕТ СН'!$F$16</f>
        <v>0</v>
      </c>
      <c r="K404" s="36">
        <f>SUMIFS(СВЦЭМ!$K$40:$K$783,СВЦЭМ!$A$40:$A$783,$A404,СВЦЭМ!$B$40:$B$783,K$402)+'СЕТ СН'!$F$16</f>
        <v>0</v>
      </c>
      <c r="L404" s="36">
        <f>SUMIFS(СВЦЭМ!$K$40:$K$783,СВЦЭМ!$A$40:$A$783,$A404,СВЦЭМ!$B$40:$B$783,L$402)+'СЕТ СН'!$F$16</f>
        <v>0</v>
      </c>
      <c r="M404" s="36">
        <f>SUMIFS(СВЦЭМ!$K$40:$K$783,СВЦЭМ!$A$40:$A$783,$A404,СВЦЭМ!$B$40:$B$783,M$402)+'СЕТ СН'!$F$16</f>
        <v>0</v>
      </c>
      <c r="N404" s="36">
        <f>SUMIFS(СВЦЭМ!$K$40:$K$783,СВЦЭМ!$A$40:$A$783,$A404,СВЦЭМ!$B$40:$B$783,N$402)+'СЕТ СН'!$F$16</f>
        <v>0</v>
      </c>
      <c r="O404" s="36">
        <f>SUMIFS(СВЦЭМ!$K$40:$K$783,СВЦЭМ!$A$40:$A$783,$A404,СВЦЭМ!$B$40:$B$783,O$402)+'СЕТ СН'!$F$16</f>
        <v>0</v>
      </c>
      <c r="P404" s="36">
        <f>SUMIFS(СВЦЭМ!$K$40:$K$783,СВЦЭМ!$A$40:$A$783,$A404,СВЦЭМ!$B$40:$B$783,P$402)+'СЕТ СН'!$F$16</f>
        <v>0</v>
      </c>
      <c r="Q404" s="36">
        <f>SUMIFS(СВЦЭМ!$K$40:$K$783,СВЦЭМ!$A$40:$A$783,$A404,СВЦЭМ!$B$40:$B$783,Q$402)+'СЕТ СН'!$F$16</f>
        <v>0</v>
      </c>
      <c r="R404" s="36">
        <f>SUMIFS(СВЦЭМ!$K$40:$K$783,СВЦЭМ!$A$40:$A$783,$A404,СВЦЭМ!$B$40:$B$783,R$402)+'СЕТ СН'!$F$16</f>
        <v>0</v>
      </c>
      <c r="S404" s="36">
        <f>SUMIFS(СВЦЭМ!$K$40:$K$783,СВЦЭМ!$A$40:$A$783,$A404,СВЦЭМ!$B$40:$B$783,S$402)+'СЕТ СН'!$F$16</f>
        <v>0</v>
      </c>
      <c r="T404" s="36">
        <f>SUMIFS(СВЦЭМ!$K$40:$K$783,СВЦЭМ!$A$40:$A$783,$A404,СВЦЭМ!$B$40:$B$783,T$402)+'СЕТ СН'!$F$16</f>
        <v>0</v>
      </c>
      <c r="U404" s="36">
        <f>SUMIFS(СВЦЭМ!$K$40:$K$783,СВЦЭМ!$A$40:$A$783,$A404,СВЦЭМ!$B$40:$B$783,U$402)+'СЕТ СН'!$F$16</f>
        <v>0</v>
      </c>
      <c r="V404" s="36">
        <f>SUMIFS(СВЦЭМ!$K$40:$K$783,СВЦЭМ!$A$40:$A$783,$A404,СВЦЭМ!$B$40:$B$783,V$402)+'СЕТ СН'!$F$16</f>
        <v>0</v>
      </c>
      <c r="W404" s="36">
        <f>SUMIFS(СВЦЭМ!$K$40:$K$783,СВЦЭМ!$A$40:$A$783,$A404,СВЦЭМ!$B$40:$B$783,W$402)+'СЕТ СН'!$F$16</f>
        <v>0</v>
      </c>
      <c r="X404" s="36">
        <f>SUMIFS(СВЦЭМ!$K$40:$K$783,СВЦЭМ!$A$40:$A$783,$A404,СВЦЭМ!$B$40:$B$783,X$402)+'СЕТ СН'!$F$16</f>
        <v>0</v>
      </c>
      <c r="Y404" s="36">
        <f>SUMIFS(СВЦЭМ!$K$40:$K$783,СВЦЭМ!$A$40:$A$783,$A404,СВЦЭМ!$B$40:$B$783,Y$402)+'СЕТ СН'!$F$16</f>
        <v>0</v>
      </c>
    </row>
    <row r="405" spans="1:27" ht="15.75" hidden="1" x14ac:dyDescent="0.2">
      <c r="A405" s="35">
        <f t="shared" ref="A405:A433" si="11">A404+1</f>
        <v>44898</v>
      </c>
      <c r="B405" s="36">
        <f>SUMIFS(СВЦЭМ!$K$40:$K$783,СВЦЭМ!$A$40:$A$783,$A405,СВЦЭМ!$B$40:$B$783,B$402)+'СЕТ СН'!$F$16</f>
        <v>0</v>
      </c>
      <c r="C405" s="36">
        <f>SUMIFS(СВЦЭМ!$K$40:$K$783,СВЦЭМ!$A$40:$A$783,$A405,СВЦЭМ!$B$40:$B$783,C$402)+'СЕТ СН'!$F$16</f>
        <v>0</v>
      </c>
      <c r="D405" s="36">
        <f>SUMIFS(СВЦЭМ!$K$40:$K$783,СВЦЭМ!$A$40:$A$783,$A405,СВЦЭМ!$B$40:$B$783,D$402)+'СЕТ СН'!$F$16</f>
        <v>0</v>
      </c>
      <c r="E405" s="36">
        <f>SUMIFS(СВЦЭМ!$K$40:$K$783,СВЦЭМ!$A$40:$A$783,$A405,СВЦЭМ!$B$40:$B$783,E$402)+'СЕТ СН'!$F$16</f>
        <v>0</v>
      </c>
      <c r="F405" s="36">
        <f>SUMIFS(СВЦЭМ!$K$40:$K$783,СВЦЭМ!$A$40:$A$783,$A405,СВЦЭМ!$B$40:$B$783,F$402)+'СЕТ СН'!$F$16</f>
        <v>0</v>
      </c>
      <c r="G405" s="36">
        <f>SUMIFS(СВЦЭМ!$K$40:$K$783,СВЦЭМ!$A$40:$A$783,$A405,СВЦЭМ!$B$40:$B$783,G$402)+'СЕТ СН'!$F$16</f>
        <v>0</v>
      </c>
      <c r="H405" s="36">
        <f>SUMIFS(СВЦЭМ!$K$40:$K$783,СВЦЭМ!$A$40:$A$783,$A405,СВЦЭМ!$B$40:$B$783,H$402)+'СЕТ СН'!$F$16</f>
        <v>0</v>
      </c>
      <c r="I405" s="36">
        <f>SUMIFS(СВЦЭМ!$K$40:$K$783,СВЦЭМ!$A$40:$A$783,$A405,СВЦЭМ!$B$40:$B$783,I$402)+'СЕТ СН'!$F$16</f>
        <v>0</v>
      </c>
      <c r="J405" s="36">
        <f>SUMIFS(СВЦЭМ!$K$40:$K$783,СВЦЭМ!$A$40:$A$783,$A405,СВЦЭМ!$B$40:$B$783,J$402)+'СЕТ СН'!$F$16</f>
        <v>0</v>
      </c>
      <c r="K405" s="36">
        <f>SUMIFS(СВЦЭМ!$K$40:$K$783,СВЦЭМ!$A$40:$A$783,$A405,СВЦЭМ!$B$40:$B$783,K$402)+'СЕТ СН'!$F$16</f>
        <v>0</v>
      </c>
      <c r="L405" s="36">
        <f>SUMIFS(СВЦЭМ!$K$40:$K$783,СВЦЭМ!$A$40:$A$783,$A405,СВЦЭМ!$B$40:$B$783,L$402)+'СЕТ СН'!$F$16</f>
        <v>0</v>
      </c>
      <c r="M405" s="36">
        <f>SUMIFS(СВЦЭМ!$K$40:$K$783,СВЦЭМ!$A$40:$A$783,$A405,СВЦЭМ!$B$40:$B$783,M$402)+'СЕТ СН'!$F$16</f>
        <v>0</v>
      </c>
      <c r="N405" s="36">
        <f>SUMIFS(СВЦЭМ!$K$40:$K$783,СВЦЭМ!$A$40:$A$783,$A405,СВЦЭМ!$B$40:$B$783,N$402)+'СЕТ СН'!$F$16</f>
        <v>0</v>
      </c>
      <c r="O405" s="36">
        <f>SUMIFS(СВЦЭМ!$K$40:$K$783,СВЦЭМ!$A$40:$A$783,$A405,СВЦЭМ!$B$40:$B$783,O$402)+'СЕТ СН'!$F$16</f>
        <v>0</v>
      </c>
      <c r="P405" s="36">
        <f>SUMIFS(СВЦЭМ!$K$40:$K$783,СВЦЭМ!$A$40:$A$783,$A405,СВЦЭМ!$B$40:$B$783,P$402)+'СЕТ СН'!$F$16</f>
        <v>0</v>
      </c>
      <c r="Q405" s="36">
        <f>SUMIFS(СВЦЭМ!$K$40:$K$783,СВЦЭМ!$A$40:$A$783,$A405,СВЦЭМ!$B$40:$B$783,Q$402)+'СЕТ СН'!$F$16</f>
        <v>0</v>
      </c>
      <c r="R405" s="36">
        <f>SUMIFS(СВЦЭМ!$K$40:$K$783,СВЦЭМ!$A$40:$A$783,$A405,СВЦЭМ!$B$40:$B$783,R$402)+'СЕТ СН'!$F$16</f>
        <v>0</v>
      </c>
      <c r="S405" s="36">
        <f>SUMIFS(СВЦЭМ!$K$40:$K$783,СВЦЭМ!$A$40:$A$783,$A405,СВЦЭМ!$B$40:$B$783,S$402)+'СЕТ СН'!$F$16</f>
        <v>0</v>
      </c>
      <c r="T405" s="36">
        <f>SUMIFS(СВЦЭМ!$K$40:$K$783,СВЦЭМ!$A$40:$A$783,$A405,СВЦЭМ!$B$40:$B$783,T$402)+'СЕТ СН'!$F$16</f>
        <v>0</v>
      </c>
      <c r="U405" s="36">
        <f>SUMIFS(СВЦЭМ!$K$40:$K$783,СВЦЭМ!$A$40:$A$783,$A405,СВЦЭМ!$B$40:$B$783,U$402)+'СЕТ СН'!$F$16</f>
        <v>0</v>
      </c>
      <c r="V405" s="36">
        <f>SUMIFS(СВЦЭМ!$K$40:$K$783,СВЦЭМ!$A$40:$A$783,$A405,СВЦЭМ!$B$40:$B$783,V$402)+'СЕТ СН'!$F$16</f>
        <v>0</v>
      </c>
      <c r="W405" s="36">
        <f>SUMIFS(СВЦЭМ!$K$40:$K$783,СВЦЭМ!$A$40:$A$783,$A405,СВЦЭМ!$B$40:$B$783,W$402)+'СЕТ СН'!$F$16</f>
        <v>0</v>
      </c>
      <c r="X405" s="36">
        <f>SUMIFS(СВЦЭМ!$K$40:$K$783,СВЦЭМ!$A$40:$A$783,$A405,СВЦЭМ!$B$40:$B$783,X$402)+'СЕТ СН'!$F$16</f>
        <v>0</v>
      </c>
      <c r="Y405" s="36">
        <f>SUMIFS(СВЦЭМ!$K$40:$K$783,СВЦЭМ!$A$40:$A$783,$A405,СВЦЭМ!$B$40:$B$783,Y$402)+'СЕТ СН'!$F$16</f>
        <v>0</v>
      </c>
    </row>
    <row r="406" spans="1:27" ht="15.75" hidden="1" x14ac:dyDescent="0.2">
      <c r="A406" s="35">
        <f t="shared" si="11"/>
        <v>44899</v>
      </c>
      <c r="B406" s="36">
        <f>SUMIFS(СВЦЭМ!$K$40:$K$783,СВЦЭМ!$A$40:$A$783,$A406,СВЦЭМ!$B$40:$B$783,B$402)+'СЕТ СН'!$F$16</f>
        <v>0</v>
      </c>
      <c r="C406" s="36">
        <f>SUMIFS(СВЦЭМ!$K$40:$K$783,СВЦЭМ!$A$40:$A$783,$A406,СВЦЭМ!$B$40:$B$783,C$402)+'СЕТ СН'!$F$16</f>
        <v>0</v>
      </c>
      <c r="D406" s="36">
        <f>SUMIFS(СВЦЭМ!$K$40:$K$783,СВЦЭМ!$A$40:$A$783,$A406,СВЦЭМ!$B$40:$B$783,D$402)+'СЕТ СН'!$F$16</f>
        <v>0</v>
      </c>
      <c r="E406" s="36">
        <f>SUMIFS(СВЦЭМ!$K$40:$K$783,СВЦЭМ!$A$40:$A$783,$A406,СВЦЭМ!$B$40:$B$783,E$402)+'СЕТ СН'!$F$16</f>
        <v>0</v>
      </c>
      <c r="F406" s="36">
        <f>SUMIFS(СВЦЭМ!$K$40:$K$783,СВЦЭМ!$A$40:$A$783,$A406,СВЦЭМ!$B$40:$B$783,F$402)+'СЕТ СН'!$F$16</f>
        <v>0</v>
      </c>
      <c r="G406" s="36">
        <f>SUMIFS(СВЦЭМ!$K$40:$K$783,СВЦЭМ!$A$40:$A$783,$A406,СВЦЭМ!$B$40:$B$783,G$402)+'СЕТ СН'!$F$16</f>
        <v>0</v>
      </c>
      <c r="H406" s="36">
        <f>SUMIFS(СВЦЭМ!$K$40:$K$783,СВЦЭМ!$A$40:$A$783,$A406,СВЦЭМ!$B$40:$B$783,H$402)+'СЕТ СН'!$F$16</f>
        <v>0</v>
      </c>
      <c r="I406" s="36">
        <f>SUMIFS(СВЦЭМ!$K$40:$K$783,СВЦЭМ!$A$40:$A$783,$A406,СВЦЭМ!$B$40:$B$783,I$402)+'СЕТ СН'!$F$16</f>
        <v>0</v>
      </c>
      <c r="J406" s="36">
        <f>SUMIFS(СВЦЭМ!$K$40:$K$783,СВЦЭМ!$A$40:$A$783,$A406,СВЦЭМ!$B$40:$B$783,J$402)+'СЕТ СН'!$F$16</f>
        <v>0</v>
      </c>
      <c r="K406" s="36">
        <f>SUMIFS(СВЦЭМ!$K$40:$K$783,СВЦЭМ!$A$40:$A$783,$A406,СВЦЭМ!$B$40:$B$783,K$402)+'СЕТ СН'!$F$16</f>
        <v>0</v>
      </c>
      <c r="L406" s="36">
        <f>SUMIFS(СВЦЭМ!$K$40:$K$783,СВЦЭМ!$A$40:$A$783,$A406,СВЦЭМ!$B$40:$B$783,L$402)+'СЕТ СН'!$F$16</f>
        <v>0</v>
      </c>
      <c r="M406" s="36">
        <f>SUMIFS(СВЦЭМ!$K$40:$K$783,СВЦЭМ!$A$40:$A$783,$A406,СВЦЭМ!$B$40:$B$783,M$402)+'СЕТ СН'!$F$16</f>
        <v>0</v>
      </c>
      <c r="N406" s="36">
        <f>SUMIFS(СВЦЭМ!$K$40:$K$783,СВЦЭМ!$A$40:$A$783,$A406,СВЦЭМ!$B$40:$B$783,N$402)+'СЕТ СН'!$F$16</f>
        <v>0</v>
      </c>
      <c r="O406" s="36">
        <f>SUMIFS(СВЦЭМ!$K$40:$K$783,СВЦЭМ!$A$40:$A$783,$A406,СВЦЭМ!$B$40:$B$783,O$402)+'СЕТ СН'!$F$16</f>
        <v>0</v>
      </c>
      <c r="P406" s="36">
        <f>SUMIFS(СВЦЭМ!$K$40:$K$783,СВЦЭМ!$A$40:$A$783,$A406,СВЦЭМ!$B$40:$B$783,P$402)+'СЕТ СН'!$F$16</f>
        <v>0</v>
      </c>
      <c r="Q406" s="36">
        <f>SUMIFS(СВЦЭМ!$K$40:$K$783,СВЦЭМ!$A$40:$A$783,$A406,СВЦЭМ!$B$40:$B$783,Q$402)+'СЕТ СН'!$F$16</f>
        <v>0</v>
      </c>
      <c r="R406" s="36">
        <f>SUMIFS(СВЦЭМ!$K$40:$K$783,СВЦЭМ!$A$40:$A$783,$A406,СВЦЭМ!$B$40:$B$783,R$402)+'СЕТ СН'!$F$16</f>
        <v>0</v>
      </c>
      <c r="S406" s="36">
        <f>SUMIFS(СВЦЭМ!$K$40:$K$783,СВЦЭМ!$A$40:$A$783,$A406,СВЦЭМ!$B$40:$B$783,S$402)+'СЕТ СН'!$F$16</f>
        <v>0</v>
      </c>
      <c r="T406" s="36">
        <f>SUMIFS(СВЦЭМ!$K$40:$K$783,СВЦЭМ!$A$40:$A$783,$A406,СВЦЭМ!$B$40:$B$783,T$402)+'СЕТ СН'!$F$16</f>
        <v>0</v>
      </c>
      <c r="U406" s="36">
        <f>SUMIFS(СВЦЭМ!$K$40:$K$783,СВЦЭМ!$A$40:$A$783,$A406,СВЦЭМ!$B$40:$B$783,U$402)+'СЕТ СН'!$F$16</f>
        <v>0</v>
      </c>
      <c r="V406" s="36">
        <f>SUMIFS(СВЦЭМ!$K$40:$K$783,СВЦЭМ!$A$40:$A$783,$A406,СВЦЭМ!$B$40:$B$783,V$402)+'СЕТ СН'!$F$16</f>
        <v>0</v>
      </c>
      <c r="W406" s="36">
        <f>SUMIFS(СВЦЭМ!$K$40:$K$783,СВЦЭМ!$A$40:$A$783,$A406,СВЦЭМ!$B$40:$B$783,W$402)+'СЕТ СН'!$F$16</f>
        <v>0</v>
      </c>
      <c r="X406" s="36">
        <f>SUMIFS(СВЦЭМ!$K$40:$K$783,СВЦЭМ!$A$40:$A$783,$A406,СВЦЭМ!$B$40:$B$783,X$402)+'СЕТ СН'!$F$16</f>
        <v>0</v>
      </c>
      <c r="Y406" s="36">
        <f>SUMIFS(СВЦЭМ!$K$40:$K$783,СВЦЭМ!$A$40:$A$783,$A406,СВЦЭМ!$B$40:$B$783,Y$402)+'СЕТ СН'!$F$16</f>
        <v>0</v>
      </c>
    </row>
    <row r="407" spans="1:27" ht="15.75" hidden="1" x14ac:dyDescent="0.2">
      <c r="A407" s="35">
        <f t="shared" si="11"/>
        <v>44900</v>
      </c>
      <c r="B407" s="36">
        <f>SUMIFS(СВЦЭМ!$K$40:$K$783,СВЦЭМ!$A$40:$A$783,$A407,СВЦЭМ!$B$40:$B$783,B$402)+'СЕТ СН'!$F$16</f>
        <v>0</v>
      </c>
      <c r="C407" s="36">
        <f>SUMIFS(СВЦЭМ!$K$40:$K$783,СВЦЭМ!$A$40:$A$783,$A407,СВЦЭМ!$B$40:$B$783,C$402)+'СЕТ СН'!$F$16</f>
        <v>0</v>
      </c>
      <c r="D407" s="36">
        <f>SUMIFS(СВЦЭМ!$K$40:$K$783,СВЦЭМ!$A$40:$A$783,$A407,СВЦЭМ!$B$40:$B$783,D$402)+'СЕТ СН'!$F$16</f>
        <v>0</v>
      </c>
      <c r="E407" s="36">
        <f>SUMIFS(СВЦЭМ!$K$40:$K$783,СВЦЭМ!$A$40:$A$783,$A407,СВЦЭМ!$B$40:$B$783,E$402)+'СЕТ СН'!$F$16</f>
        <v>0</v>
      </c>
      <c r="F407" s="36">
        <f>SUMIFS(СВЦЭМ!$K$40:$K$783,СВЦЭМ!$A$40:$A$783,$A407,СВЦЭМ!$B$40:$B$783,F$402)+'СЕТ СН'!$F$16</f>
        <v>0</v>
      </c>
      <c r="G407" s="36">
        <f>SUMIFS(СВЦЭМ!$K$40:$K$783,СВЦЭМ!$A$40:$A$783,$A407,СВЦЭМ!$B$40:$B$783,G$402)+'СЕТ СН'!$F$16</f>
        <v>0</v>
      </c>
      <c r="H407" s="36">
        <f>SUMIFS(СВЦЭМ!$K$40:$K$783,СВЦЭМ!$A$40:$A$783,$A407,СВЦЭМ!$B$40:$B$783,H$402)+'СЕТ СН'!$F$16</f>
        <v>0</v>
      </c>
      <c r="I407" s="36">
        <f>SUMIFS(СВЦЭМ!$K$40:$K$783,СВЦЭМ!$A$40:$A$783,$A407,СВЦЭМ!$B$40:$B$783,I$402)+'СЕТ СН'!$F$16</f>
        <v>0</v>
      </c>
      <c r="J407" s="36">
        <f>SUMIFS(СВЦЭМ!$K$40:$K$783,СВЦЭМ!$A$40:$A$783,$A407,СВЦЭМ!$B$40:$B$783,J$402)+'СЕТ СН'!$F$16</f>
        <v>0</v>
      </c>
      <c r="K407" s="36">
        <f>SUMIFS(СВЦЭМ!$K$40:$K$783,СВЦЭМ!$A$40:$A$783,$A407,СВЦЭМ!$B$40:$B$783,K$402)+'СЕТ СН'!$F$16</f>
        <v>0</v>
      </c>
      <c r="L407" s="36">
        <f>SUMIFS(СВЦЭМ!$K$40:$K$783,СВЦЭМ!$A$40:$A$783,$A407,СВЦЭМ!$B$40:$B$783,L$402)+'СЕТ СН'!$F$16</f>
        <v>0</v>
      </c>
      <c r="M407" s="36">
        <f>SUMIFS(СВЦЭМ!$K$40:$K$783,СВЦЭМ!$A$40:$A$783,$A407,СВЦЭМ!$B$40:$B$783,M$402)+'СЕТ СН'!$F$16</f>
        <v>0</v>
      </c>
      <c r="N407" s="36">
        <f>SUMIFS(СВЦЭМ!$K$40:$K$783,СВЦЭМ!$A$40:$A$783,$A407,СВЦЭМ!$B$40:$B$783,N$402)+'СЕТ СН'!$F$16</f>
        <v>0</v>
      </c>
      <c r="O407" s="36">
        <f>SUMIFS(СВЦЭМ!$K$40:$K$783,СВЦЭМ!$A$40:$A$783,$A407,СВЦЭМ!$B$40:$B$783,O$402)+'СЕТ СН'!$F$16</f>
        <v>0</v>
      </c>
      <c r="P407" s="36">
        <f>SUMIFS(СВЦЭМ!$K$40:$K$783,СВЦЭМ!$A$40:$A$783,$A407,СВЦЭМ!$B$40:$B$783,P$402)+'СЕТ СН'!$F$16</f>
        <v>0</v>
      </c>
      <c r="Q407" s="36">
        <f>SUMIFS(СВЦЭМ!$K$40:$K$783,СВЦЭМ!$A$40:$A$783,$A407,СВЦЭМ!$B$40:$B$783,Q$402)+'СЕТ СН'!$F$16</f>
        <v>0</v>
      </c>
      <c r="R407" s="36">
        <f>SUMIFS(СВЦЭМ!$K$40:$K$783,СВЦЭМ!$A$40:$A$783,$A407,СВЦЭМ!$B$40:$B$783,R$402)+'СЕТ СН'!$F$16</f>
        <v>0</v>
      </c>
      <c r="S407" s="36">
        <f>SUMIFS(СВЦЭМ!$K$40:$K$783,СВЦЭМ!$A$40:$A$783,$A407,СВЦЭМ!$B$40:$B$783,S$402)+'СЕТ СН'!$F$16</f>
        <v>0</v>
      </c>
      <c r="T407" s="36">
        <f>SUMIFS(СВЦЭМ!$K$40:$K$783,СВЦЭМ!$A$40:$A$783,$A407,СВЦЭМ!$B$40:$B$783,T$402)+'СЕТ СН'!$F$16</f>
        <v>0</v>
      </c>
      <c r="U407" s="36">
        <f>SUMIFS(СВЦЭМ!$K$40:$K$783,СВЦЭМ!$A$40:$A$783,$A407,СВЦЭМ!$B$40:$B$783,U$402)+'СЕТ СН'!$F$16</f>
        <v>0</v>
      </c>
      <c r="V407" s="36">
        <f>SUMIFS(СВЦЭМ!$K$40:$K$783,СВЦЭМ!$A$40:$A$783,$A407,СВЦЭМ!$B$40:$B$783,V$402)+'СЕТ СН'!$F$16</f>
        <v>0</v>
      </c>
      <c r="W407" s="36">
        <f>SUMIFS(СВЦЭМ!$K$40:$K$783,СВЦЭМ!$A$40:$A$783,$A407,СВЦЭМ!$B$40:$B$783,W$402)+'СЕТ СН'!$F$16</f>
        <v>0</v>
      </c>
      <c r="X407" s="36">
        <f>SUMIFS(СВЦЭМ!$K$40:$K$783,СВЦЭМ!$A$40:$A$783,$A407,СВЦЭМ!$B$40:$B$783,X$402)+'СЕТ СН'!$F$16</f>
        <v>0</v>
      </c>
      <c r="Y407" s="36">
        <f>SUMIFS(СВЦЭМ!$K$40:$K$783,СВЦЭМ!$A$40:$A$783,$A407,СВЦЭМ!$B$40:$B$783,Y$402)+'СЕТ СН'!$F$16</f>
        <v>0</v>
      </c>
    </row>
    <row r="408" spans="1:27" ht="15.75" hidden="1" x14ac:dyDescent="0.2">
      <c r="A408" s="35">
        <f t="shared" si="11"/>
        <v>44901</v>
      </c>
      <c r="B408" s="36">
        <f>SUMIFS(СВЦЭМ!$K$40:$K$783,СВЦЭМ!$A$40:$A$783,$A408,СВЦЭМ!$B$40:$B$783,B$402)+'СЕТ СН'!$F$16</f>
        <v>0</v>
      </c>
      <c r="C408" s="36">
        <f>SUMIFS(СВЦЭМ!$K$40:$K$783,СВЦЭМ!$A$40:$A$783,$A408,СВЦЭМ!$B$40:$B$783,C$402)+'СЕТ СН'!$F$16</f>
        <v>0</v>
      </c>
      <c r="D408" s="36">
        <f>SUMIFS(СВЦЭМ!$K$40:$K$783,СВЦЭМ!$A$40:$A$783,$A408,СВЦЭМ!$B$40:$B$783,D$402)+'СЕТ СН'!$F$16</f>
        <v>0</v>
      </c>
      <c r="E408" s="36">
        <f>SUMIFS(СВЦЭМ!$K$40:$K$783,СВЦЭМ!$A$40:$A$783,$A408,СВЦЭМ!$B$40:$B$783,E$402)+'СЕТ СН'!$F$16</f>
        <v>0</v>
      </c>
      <c r="F408" s="36">
        <f>SUMIFS(СВЦЭМ!$K$40:$K$783,СВЦЭМ!$A$40:$A$783,$A408,СВЦЭМ!$B$40:$B$783,F$402)+'СЕТ СН'!$F$16</f>
        <v>0</v>
      </c>
      <c r="G408" s="36">
        <f>SUMIFS(СВЦЭМ!$K$40:$K$783,СВЦЭМ!$A$40:$A$783,$A408,СВЦЭМ!$B$40:$B$783,G$402)+'СЕТ СН'!$F$16</f>
        <v>0</v>
      </c>
      <c r="H408" s="36">
        <f>SUMIFS(СВЦЭМ!$K$40:$K$783,СВЦЭМ!$A$40:$A$783,$A408,СВЦЭМ!$B$40:$B$783,H$402)+'СЕТ СН'!$F$16</f>
        <v>0</v>
      </c>
      <c r="I408" s="36">
        <f>SUMIFS(СВЦЭМ!$K$40:$K$783,СВЦЭМ!$A$40:$A$783,$A408,СВЦЭМ!$B$40:$B$783,I$402)+'СЕТ СН'!$F$16</f>
        <v>0</v>
      </c>
      <c r="J408" s="36">
        <f>SUMIFS(СВЦЭМ!$K$40:$K$783,СВЦЭМ!$A$40:$A$783,$A408,СВЦЭМ!$B$40:$B$783,J$402)+'СЕТ СН'!$F$16</f>
        <v>0</v>
      </c>
      <c r="K408" s="36">
        <f>SUMIFS(СВЦЭМ!$K$40:$K$783,СВЦЭМ!$A$40:$A$783,$A408,СВЦЭМ!$B$40:$B$783,K$402)+'СЕТ СН'!$F$16</f>
        <v>0</v>
      </c>
      <c r="L408" s="36">
        <f>SUMIFS(СВЦЭМ!$K$40:$K$783,СВЦЭМ!$A$40:$A$783,$A408,СВЦЭМ!$B$40:$B$783,L$402)+'СЕТ СН'!$F$16</f>
        <v>0</v>
      </c>
      <c r="M408" s="36">
        <f>SUMIFS(СВЦЭМ!$K$40:$K$783,СВЦЭМ!$A$40:$A$783,$A408,СВЦЭМ!$B$40:$B$783,M$402)+'СЕТ СН'!$F$16</f>
        <v>0</v>
      </c>
      <c r="N408" s="36">
        <f>SUMIFS(СВЦЭМ!$K$40:$K$783,СВЦЭМ!$A$40:$A$783,$A408,СВЦЭМ!$B$40:$B$783,N$402)+'СЕТ СН'!$F$16</f>
        <v>0</v>
      </c>
      <c r="O408" s="36">
        <f>SUMIFS(СВЦЭМ!$K$40:$K$783,СВЦЭМ!$A$40:$A$783,$A408,СВЦЭМ!$B$40:$B$783,O$402)+'СЕТ СН'!$F$16</f>
        <v>0</v>
      </c>
      <c r="P408" s="36">
        <f>SUMIFS(СВЦЭМ!$K$40:$K$783,СВЦЭМ!$A$40:$A$783,$A408,СВЦЭМ!$B$40:$B$783,P$402)+'СЕТ СН'!$F$16</f>
        <v>0</v>
      </c>
      <c r="Q408" s="36">
        <f>SUMIFS(СВЦЭМ!$K$40:$K$783,СВЦЭМ!$A$40:$A$783,$A408,СВЦЭМ!$B$40:$B$783,Q$402)+'СЕТ СН'!$F$16</f>
        <v>0</v>
      </c>
      <c r="R408" s="36">
        <f>SUMIFS(СВЦЭМ!$K$40:$K$783,СВЦЭМ!$A$40:$A$783,$A408,СВЦЭМ!$B$40:$B$783,R$402)+'СЕТ СН'!$F$16</f>
        <v>0</v>
      </c>
      <c r="S408" s="36">
        <f>SUMIFS(СВЦЭМ!$K$40:$K$783,СВЦЭМ!$A$40:$A$783,$A408,СВЦЭМ!$B$40:$B$783,S$402)+'СЕТ СН'!$F$16</f>
        <v>0</v>
      </c>
      <c r="T408" s="36">
        <f>SUMIFS(СВЦЭМ!$K$40:$K$783,СВЦЭМ!$A$40:$A$783,$A408,СВЦЭМ!$B$40:$B$783,T$402)+'СЕТ СН'!$F$16</f>
        <v>0</v>
      </c>
      <c r="U408" s="36">
        <f>SUMIFS(СВЦЭМ!$K$40:$K$783,СВЦЭМ!$A$40:$A$783,$A408,СВЦЭМ!$B$40:$B$783,U$402)+'СЕТ СН'!$F$16</f>
        <v>0</v>
      </c>
      <c r="V408" s="36">
        <f>SUMIFS(СВЦЭМ!$K$40:$K$783,СВЦЭМ!$A$40:$A$783,$A408,СВЦЭМ!$B$40:$B$783,V$402)+'СЕТ СН'!$F$16</f>
        <v>0</v>
      </c>
      <c r="W408" s="36">
        <f>SUMIFS(СВЦЭМ!$K$40:$K$783,СВЦЭМ!$A$40:$A$783,$A408,СВЦЭМ!$B$40:$B$783,W$402)+'СЕТ СН'!$F$16</f>
        <v>0</v>
      </c>
      <c r="X408" s="36">
        <f>SUMIFS(СВЦЭМ!$K$40:$K$783,СВЦЭМ!$A$40:$A$783,$A408,СВЦЭМ!$B$40:$B$783,X$402)+'СЕТ СН'!$F$16</f>
        <v>0</v>
      </c>
      <c r="Y408" s="36">
        <f>SUMIFS(СВЦЭМ!$K$40:$K$783,СВЦЭМ!$A$40:$A$783,$A408,СВЦЭМ!$B$40:$B$783,Y$402)+'СЕТ СН'!$F$16</f>
        <v>0</v>
      </c>
    </row>
    <row r="409" spans="1:27" ht="15.75" hidden="1" x14ac:dyDescent="0.2">
      <c r="A409" s="35">
        <f t="shared" si="11"/>
        <v>44902</v>
      </c>
      <c r="B409" s="36">
        <f>SUMIFS(СВЦЭМ!$K$40:$K$783,СВЦЭМ!$A$40:$A$783,$A409,СВЦЭМ!$B$40:$B$783,B$402)+'СЕТ СН'!$F$16</f>
        <v>0</v>
      </c>
      <c r="C409" s="36">
        <f>SUMIFS(СВЦЭМ!$K$40:$K$783,СВЦЭМ!$A$40:$A$783,$A409,СВЦЭМ!$B$40:$B$783,C$402)+'СЕТ СН'!$F$16</f>
        <v>0</v>
      </c>
      <c r="D409" s="36">
        <f>SUMIFS(СВЦЭМ!$K$40:$K$783,СВЦЭМ!$A$40:$A$783,$A409,СВЦЭМ!$B$40:$B$783,D$402)+'СЕТ СН'!$F$16</f>
        <v>0</v>
      </c>
      <c r="E409" s="36">
        <f>SUMIFS(СВЦЭМ!$K$40:$K$783,СВЦЭМ!$A$40:$A$783,$A409,СВЦЭМ!$B$40:$B$783,E$402)+'СЕТ СН'!$F$16</f>
        <v>0</v>
      </c>
      <c r="F409" s="36">
        <f>SUMIFS(СВЦЭМ!$K$40:$K$783,СВЦЭМ!$A$40:$A$783,$A409,СВЦЭМ!$B$40:$B$783,F$402)+'СЕТ СН'!$F$16</f>
        <v>0</v>
      </c>
      <c r="G409" s="36">
        <f>SUMIFS(СВЦЭМ!$K$40:$K$783,СВЦЭМ!$A$40:$A$783,$A409,СВЦЭМ!$B$40:$B$783,G$402)+'СЕТ СН'!$F$16</f>
        <v>0</v>
      </c>
      <c r="H409" s="36">
        <f>SUMIFS(СВЦЭМ!$K$40:$K$783,СВЦЭМ!$A$40:$A$783,$A409,СВЦЭМ!$B$40:$B$783,H$402)+'СЕТ СН'!$F$16</f>
        <v>0</v>
      </c>
      <c r="I409" s="36">
        <f>SUMIFS(СВЦЭМ!$K$40:$K$783,СВЦЭМ!$A$40:$A$783,$A409,СВЦЭМ!$B$40:$B$783,I$402)+'СЕТ СН'!$F$16</f>
        <v>0</v>
      </c>
      <c r="J409" s="36">
        <f>SUMIFS(СВЦЭМ!$K$40:$K$783,СВЦЭМ!$A$40:$A$783,$A409,СВЦЭМ!$B$40:$B$783,J$402)+'СЕТ СН'!$F$16</f>
        <v>0</v>
      </c>
      <c r="K409" s="36">
        <f>SUMIFS(СВЦЭМ!$K$40:$K$783,СВЦЭМ!$A$40:$A$783,$A409,СВЦЭМ!$B$40:$B$783,K$402)+'СЕТ СН'!$F$16</f>
        <v>0</v>
      </c>
      <c r="L409" s="36">
        <f>SUMIFS(СВЦЭМ!$K$40:$K$783,СВЦЭМ!$A$40:$A$783,$A409,СВЦЭМ!$B$40:$B$783,L$402)+'СЕТ СН'!$F$16</f>
        <v>0</v>
      </c>
      <c r="M409" s="36">
        <f>SUMIFS(СВЦЭМ!$K$40:$K$783,СВЦЭМ!$A$40:$A$783,$A409,СВЦЭМ!$B$40:$B$783,M$402)+'СЕТ СН'!$F$16</f>
        <v>0</v>
      </c>
      <c r="N409" s="36">
        <f>SUMIFS(СВЦЭМ!$K$40:$K$783,СВЦЭМ!$A$40:$A$783,$A409,СВЦЭМ!$B$40:$B$783,N$402)+'СЕТ СН'!$F$16</f>
        <v>0</v>
      </c>
      <c r="O409" s="36">
        <f>SUMIFS(СВЦЭМ!$K$40:$K$783,СВЦЭМ!$A$40:$A$783,$A409,СВЦЭМ!$B$40:$B$783,O$402)+'СЕТ СН'!$F$16</f>
        <v>0</v>
      </c>
      <c r="P409" s="36">
        <f>SUMIFS(СВЦЭМ!$K$40:$K$783,СВЦЭМ!$A$40:$A$783,$A409,СВЦЭМ!$B$40:$B$783,P$402)+'СЕТ СН'!$F$16</f>
        <v>0</v>
      </c>
      <c r="Q409" s="36">
        <f>SUMIFS(СВЦЭМ!$K$40:$K$783,СВЦЭМ!$A$40:$A$783,$A409,СВЦЭМ!$B$40:$B$783,Q$402)+'СЕТ СН'!$F$16</f>
        <v>0</v>
      </c>
      <c r="R409" s="36">
        <f>SUMIFS(СВЦЭМ!$K$40:$K$783,СВЦЭМ!$A$40:$A$783,$A409,СВЦЭМ!$B$40:$B$783,R$402)+'СЕТ СН'!$F$16</f>
        <v>0</v>
      </c>
      <c r="S409" s="36">
        <f>SUMIFS(СВЦЭМ!$K$40:$K$783,СВЦЭМ!$A$40:$A$783,$A409,СВЦЭМ!$B$40:$B$783,S$402)+'СЕТ СН'!$F$16</f>
        <v>0</v>
      </c>
      <c r="T409" s="36">
        <f>SUMIFS(СВЦЭМ!$K$40:$K$783,СВЦЭМ!$A$40:$A$783,$A409,СВЦЭМ!$B$40:$B$783,T$402)+'СЕТ СН'!$F$16</f>
        <v>0</v>
      </c>
      <c r="U409" s="36">
        <f>SUMIFS(СВЦЭМ!$K$40:$K$783,СВЦЭМ!$A$40:$A$783,$A409,СВЦЭМ!$B$40:$B$783,U$402)+'СЕТ СН'!$F$16</f>
        <v>0</v>
      </c>
      <c r="V409" s="36">
        <f>SUMIFS(СВЦЭМ!$K$40:$K$783,СВЦЭМ!$A$40:$A$783,$A409,СВЦЭМ!$B$40:$B$783,V$402)+'СЕТ СН'!$F$16</f>
        <v>0</v>
      </c>
      <c r="W409" s="36">
        <f>SUMIFS(СВЦЭМ!$K$40:$K$783,СВЦЭМ!$A$40:$A$783,$A409,СВЦЭМ!$B$40:$B$783,W$402)+'СЕТ СН'!$F$16</f>
        <v>0</v>
      </c>
      <c r="X409" s="36">
        <f>SUMIFS(СВЦЭМ!$K$40:$K$783,СВЦЭМ!$A$40:$A$783,$A409,СВЦЭМ!$B$40:$B$783,X$402)+'СЕТ СН'!$F$16</f>
        <v>0</v>
      </c>
      <c r="Y409" s="36">
        <f>SUMIFS(СВЦЭМ!$K$40:$K$783,СВЦЭМ!$A$40:$A$783,$A409,СВЦЭМ!$B$40:$B$783,Y$402)+'СЕТ СН'!$F$16</f>
        <v>0</v>
      </c>
    </row>
    <row r="410" spans="1:27" ht="15.75" hidden="1" x14ac:dyDescent="0.2">
      <c r="A410" s="35">
        <f t="shared" si="11"/>
        <v>44903</v>
      </c>
      <c r="B410" s="36">
        <f>SUMIFS(СВЦЭМ!$K$40:$K$783,СВЦЭМ!$A$40:$A$783,$A410,СВЦЭМ!$B$40:$B$783,B$402)+'СЕТ СН'!$F$16</f>
        <v>0</v>
      </c>
      <c r="C410" s="36">
        <f>SUMIFS(СВЦЭМ!$K$40:$K$783,СВЦЭМ!$A$40:$A$783,$A410,СВЦЭМ!$B$40:$B$783,C$402)+'СЕТ СН'!$F$16</f>
        <v>0</v>
      </c>
      <c r="D410" s="36">
        <f>SUMIFS(СВЦЭМ!$K$40:$K$783,СВЦЭМ!$A$40:$A$783,$A410,СВЦЭМ!$B$40:$B$783,D$402)+'СЕТ СН'!$F$16</f>
        <v>0</v>
      </c>
      <c r="E410" s="36">
        <f>SUMIFS(СВЦЭМ!$K$40:$K$783,СВЦЭМ!$A$40:$A$783,$A410,СВЦЭМ!$B$40:$B$783,E$402)+'СЕТ СН'!$F$16</f>
        <v>0</v>
      </c>
      <c r="F410" s="36">
        <f>SUMIFS(СВЦЭМ!$K$40:$K$783,СВЦЭМ!$A$40:$A$783,$A410,СВЦЭМ!$B$40:$B$783,F$402)+'СЕТ СН'!$F$16</f>
        <v>0</v>
      </c>
      <c r="G410" s="36">
        <f>SUMIFS(СВЦЭМ!$K$40:$K$783,СВЦЭМ!$A$40:$A$783,$A410,СВЦЭМ!$B$40:$B$783,G$402)+'СЕТ СН'!$F$16</f>
        <v>0</v>
      </c>
      <c r="H410" s="36">
        <f>SUMIFS(СВЦЭМ!$K$40:$K$783,СВЦЭМ!$A$40:$A$783,$A410,СВЦЭМ!$B$40:$B$783,H$402)+'СЕТ СН'!$F$16</f>
        <v>0</v>
      </c>
      <c r="I410" s="36">
        <f>SUMIFS(СВЦЭМ!$K$40:$K$783,СВЦЭМ!$A$40:$A$783,$A410,СВЦЭМ!$B$40:$B$783,I$402)+'СЕТ СН'!$F$16</f>
        <v>0</v>
      </c>
      <c r="J410" s="36">
        <f>SUMIFS(СВЦЭМ!$K$40:$K$783,СВЦЭМ!$A$40:$A$783,$A410,СВЦЭМ!$B$40:$B$783,J$402)+'СЕТ СН'!$F$16</f>
        <v>0</v>
      </c>
      <c r="K410" s="36">
        <f>SUMIFS(СВЦЭМ!$K$40:$K$783,СВЦЭМ!$A$40:$A$783,$A410,СВЦЭМ!$B$40:$B$783,K$402)+'СЕТ СН'!$F$16</f>
        <v>0</v>
      </c>
      <c r="L410" s="36">
        <f>SUMIFS(СВЦЭМ!$K$40:$K$783,СВЦЭМ!$A$40:$A$783,$A410,СВЦЭМ!$B$40:$B$783,L$402)+'СЕТ СН'!$F$16</f>
        <v>0</v>
      </c>
      <c r="M410" s="36">
        <f>SUMIFS(СВЦЭМ!$K$40:$K$783,СВЦЭМ!$A$40:$A$783,$A410,СВЦЭМ!$B$40:$B$783,M$402)+'СЕТ СН'!$F$16</f>
        <v>0</v>
      </c>
      <c r="N410" s="36">
        <f>SUMIFS(СВЦЭМ!$K$40:$K$783,СВЦЭМ!$A$40:$A$783,$A410,СВЦЭМ!$B$40:$B$783,N$402)+'СЕТ СН'!$F$16</f>
        <v>0</v>
      </c>
      <c r="O410" s="36">
        <f>SUMIFS(СВЦЭМ!$K$40:$K$783,СВЦЭМ!$A$40:$A$783,$A410,СВЦЭМ!$B$40:$B$783,O$402)+'СЕТ СН'!$F$16</f>
        <v>0</v>
      </c>
      <c r="P410" s="36">
        <f>SUMIFS(СВЦЭМ!$K$40:$K$783,СВЦЭМ!$A$40:$A$783,$A410,СВЦЭМ!$B$40:$B$783,P$402)+'СЕТ СН'!$F$16</f>
        <v>0</v>
      </c>
      <c r="Q410" s="36">
        <f>SUMIFS(СВЦЭМ!$K$40:$K$783,СВЦЭМ!$A$40:$A$783,$A410,СВЦЭМ!$B$40:$B$783,Q$402)+'СЕТ СН'!$F$16</f>
        <v>0</v>
      </c>
      <c r="R410" s="36">
        <f>SUMIFS(СВЦЭМ!$K$40:$K$783,СВЦЭМ!$A$40:$A$783,$A410,СВЦЭМ!$B$40:$B$783,R$402)+'СЕТ СН'!$F$16</f>
        <v>0</v>
      </c>
      <c r="S410" s="36">
        <f>SUMIFS(СВЦЭМ!$K$40:$K$783,СВЦЭМ!$A$40:$A$783,$A410,СВЦЭМ!$B$40:$B$783,S$402)+'СЕТ СН'!$F$16</f>
        <v>0</v>
      </c>
      <c r="T410" s="36">
        <f>SUMIFS(СВЦЭМ!$K$40:$K$783,СВЦЭМ!$A$40:$A$783,$A410,СВЦЭМ!$B$40:$B$783,T$402)+'СЕТ СН'!$F$16</f>
        <v>0</v>
      </c>
      <c r="U410" s="36">
        <f>SUMIFS(СВЦЭМ!$K$40:$K$783,СВЦЭМ!$A$40:$A$783,$A410,СВЦЭМ!$B$40:$B$783,U$402)+'СЕТ СН'!$F$16</f>
        <v>0</v>
      </c>
      <c r="V410" s="36">
        <f>SUMIFS(СВЦЭМ!$K$40:$K$783,СВЦЭМ!$A$40:$A$783,$A410,СВЦЭМ!$B$40:$B$783,V$402)+'СЕТ СН'!$F$16</f>
        <v>0</v>
      </c>
      <c r="W410" s="36">
        <f>SUMIFS(СВЦЭМ!$K$40:$K$783,СВЦЭМ!$A$40:$A$783,$A410,СВЦЭМ!$B$40:$B$783,W$402)+'СЕТ СН'!$F$16</f>
        <v>0</v>
      </c>
      <c r="X410" s="36">
        <f>SUMIFS(СВЦЭМ!$K$40:$K$783,СВЦЭМ!$A$40:$A$783,$A410,СВЦЭМ!$B$40:$B$783,X$402)+'СЕТ СН'!$F$16</f>
        <v>0</v>
      </c>
      <c r="Y410" s="36">
        <f>SUMIFS(СВЦЭМ!$K$40:$K$783,СВЦЭМ!$A$40:$A$783,$A410,СВЦЭМ!$B$40:$B$783,Y$402)+'СЕТ СН'!$F$16</f>
        <v>0</v>
      </c>
    </row>
    <row r="411" spans="1:27" ht="15.75" hidden="1" x14ac:dyDescent="0.2">
      <c r="A411" s="35">
        <f t="shared" si="11"/>
        <v>44904</v>
      </c>
      <c r="B411" s="36">
        <f>SUMIFS(СВЦЭМ!$K$40:$K$783,СВЦЭМ!$A$40:$A$783,$A411,СВЦЭМ!$B$40:$B$783,B$402)+'СЕТ СН'!$F$16</f>
        <v>0</v>
      </c>
      <c r="C411" s="36">
        <f>SUMIFS(СВЦЭМ!$K$40:$K$783,СВЦЭМ!$A$40:$A$783,$A411,СВЦЭМ!$B$40:$B$783,C$402)+'СЕТ СН'!$F$16</f>
        <v>0</v>
      </c>
      <c r="D411" s="36">
        <f>SUMIFS(СВЦЭМ!$K$40:$K$783,СВЦЭМ!$A$40:$A$783,$A411,СВЦЭМ!$B$40:$B$783,D$402)+'СЕТ СН'!$F$16</f>
        <v>0</v>
      </c>
      <c r="E411" s="36">
        <f>SUMIFS(СВЦЭМ!$K$40:$K$783,СВЦЭМ!$A$40:$A$783,$A411,СВЦЭМ!$B$40:$B$783,E$402)+'СЕТ СН'!$F$16</f>
        <v>0</v>
      </c>
      <c r="F411" s="36">
        <f>SUMIFS(СВЦЭМ!$K$40:$K$783,СВЦЭМ!$A$40:$A$783,$A411,СВЦЭМ!$B$40:$B$783,F$402)+'СЕТ СН'!$F$16</f>
        <v>0</v>
      </c>
      <c r="G411" s="36">
        <f>SUMIFS(СВЦЭМ!$K$40:$K$783,СВЦЭМ!$A$40:$A$783,$A411,СВЦЭМ!$B$40:$B$783,G$402)+'СЕТ СН'!$F$16</f>
        <v>0</v>
      </c>
      <c r="H411" s="36">
        <f>SUMIFS(СВЦЭМ!$K$40:$K$783,СВЦЭМ!$A$40:$A$783,$A411,СВЦЭМ!$B$40:$B$783,H$402)+'СЕТ СН'!$F$16</f>
        <v>0</v>
      </c>
      <c r="I411" s="36">
        <f>SUMIFS(СВЦЭМ!$K$40:$K$783,СВЦЭМ!$A$40:$A$783,$A411,СВЦЭМ!$B$40:$B$783,I$402)+'СЕТ СН'!$F$16</f>
        <v>0</v>
      </c>
      <c r="J411" s="36">
        <f>SUMIFS(СВЦЭМ!$K$40:$K$783,СВЦЭМ!$A$40:$A$783,$A411,СВЦЭМ!$B$40:$B$783,J$402)+'СЕТ СН'!$F$16</f>
        <v>0</v>
      </c>
      <c r="K411" s="36">
        <f>SUMIFS(СВЦЭМ!$K$40:$K$783,СВЦЭМ!$A$40:$A$783,$A411,СВЦЭМ!$B$40:$B$783,K$402)+'СЕТ СН'!$F$16</f>
        <v>0</v>
      </c>
      <c r="L411" s="36">
        <f>SUMIFS(СВЦЭМ!$K$40:$K$783,СВЦЭМ!$A$40:$A$783,$A411,СВЦЭМ!$B$40:$B$783,L$402)+'СЕТ СН'!$F$16</f>
        <v>0</v>
      </c>
      <c r="M411" s="36">
        <f>SUMIFS(СВЦЭМ!$K$40:$K$783,СВЦЭМ!$A$40:$A$783,$A411,СВЦЭМ!$B$40:$B$783,M$402)+'СЕТ СН'!$F$16</f>
        <v>0</v>
      </c>
      <c r="N411" s="36">
        <f>SUMIFS(СВЦЭМ!$K$40:$K$783,СВЦЭМ!$A$40:$A$783,$A411,СВЦЭМ!$B$40:$B$783,N$402)+'СЕТ СН'!$F$16</f>
        <v>0</v>
      </c>
      <c r="O411" s="36">
        <f>SUMIFS(СВЦЭМ!$K$40:$K$783,СВЦЭМ!$A$40:$A$783,$A411,СВЦЭМ!$B$40:$B$783,O$402)+'СЕТ СН'!$F$16</f>
        <v>0</v>
      </c>
      <c r="P411" s="36">
        <f>SUMIFS(СВЦЭМ!$K$40:$K$783,СВЦЭМ!$A$40:$A$783,$A411,СВЦЭМ!$B$40:$B$783,P$402)+'СЕТ СН'!$F$16</f>
        <v>0</v>
      </c>
      <c r="Q411" s="36">
        <f>SUMIFS(СВЦЭМ!$K$40:$K$783,СВЦЭМ!$A$40:$A$783,$A411,СВЦЭМ!$B$40:$B$783,Q$402)+'СЕТ СН'!$F$16</f>
        <v>0</v>
      </c>
      <c r="R411" s="36">
        <f>SUMIFS(СВЦЭМ!$K$40:$K$783,СВЦЭМ!$A$40:$A$783,$A411,СВЦЭМ!$B$40:$B$783,R$402)+'СЕТ СН'!$F$16</f>
        <v>0</v>
      </c>
      <c r="S411" s="36">
        <f>SUMIFS(СВЦЭМ!$K$40:$K$783,СВЦЭМ!$A$40:$A$783,$A411,СВЦЭМ!$B$40:$B$783,S$402)+'СЕТ СН'!$F$16</f>
        <v>0</v>
      </c>
      <c r="T411" s="36">
        <f>SUMIFS(СВЦЭМ!$K$40:$K$783,СВЦЭМ!$A$40:$A$783,$A411,СВЦЭМ!$B$40:$B$783,T$402)+'СЕТ СН'!$F$16</f>
        <v>0</v>
      </c>
      <c r="U411" s="36">
        <f>SUMIFS(СВЦЭМ!$K$40:$K$783,СВЦЭМ!$A$40:$A$783,$A411,СВЦЭМ!$B$40:$B$783,U$402)+'СЕТ СН'!$F$16</f>
        <v>0</v>
      </c>
      <c r="V411" s="36">
        <f>SUMIFS(СВЦЭМ!$K$40:$K$783,СВЦЭМ!$A$40:$A$783,$A411,СВЦЭМ!$B$40:$B$783,V$402)+'СЕТ СН'!$F$16</f>
        <v>0</v>
      </c>
      <c r="W411" s="36">
        <f>SUMIFS(СВЦЭМ!$K$40:$K$783,СВЦЭМ!$A$40:$A$783,$A411,СВЦЭМ!$B$40:$B$783,W$402)+'СЕТ СН'!$F$16</f>
        <v>0</v>
      </c>
      <c r="X411" s="36">
        <f>SUMIFS(СВЦЭМ!$K$40:$K$783,СВЦЭМ!$A$40:$A$783,$A411,СВЦЭМ!$B$40:$B$783,X$402)+'СЕТ СН'!$F$16</f>
        <v>0</v>
      </c>
      <c r="Y411" s="36">
        <f>SUMIFS(СВЦЭМ!$K$40:$K$783,СВЦЭМ!$A$40:$A$783,$A411,СВЦЭМ!$B$40:$B$783,Y$402)+'СЕТ СН'!$F$16</f>
        <v>0</v>
      </c>
    </row>
    <row r="412" spans="1:27" ht="15.75" hidden="1" x14ac:dyDescent="0.2">
      <c r="A412" s="35">
        <f t="shared" si="11"/>
        <v>44905</v>
      </c>
      <c r="B412" s="36">
        <f>SUMIFS(СВЦЭМ!$K$40:$K$783,СВЦЭМ!$A$40:$A$783,$A412,СВЦЭМ!$B$40:$B$783,B$402)+'СЕТ СН'!$F$16</f>
        <v>0</v>
      </c>
      <c r="C412" s="36">
        <f>SUMIFS(СВЦЭМ!$K$40:$K$783,СВЦЭМ!$A$40:$A$783,$A412,СВЦЭМ!$B$40:$B$783,C$402)+'СЕТ СН'!$F$16</f>
        <v>0</v>
      </c>
      <c r="D412" s="36">
        <f>SUMIFS(СВЦЭМ!$K$40:$K$783,СВЦЭМ!$A$40:$A$783,$A412,СВЦЭМ!$B$40:$B$783,D$402)+'СЕТ СН'!$F$16</f>
        <v>0</v>
      </c>
      <c r="E412" s="36">
        <f>SUMIFS(СВЦЭМ!$K$40:$K$783,СВЦЭМ!$A$40:$A$783,$A412,СВЦЭМ!$B$40:$B$783,E$402)+'СЕТ СН'!$F$16</f>
        <v>0</v>
      </c>
      <c r="F412" s="36">
        <f>SUMIFS(СВЦЭМ!$K$40:$K$783,СВЦЭМ!$A$40:$A$783,$A412,СВЦЭМ!$B$40:$B$783,F$402)+'СЕТ СН'!$F$16</f>
        <v>0</v>
      </c>
      <c r="G412" s="36">
        <f>SUMIFS(СВЦЭМ!$K$40:$K$783,СВЦЭМ!$A$40:$A$783,$A412,СВЦЭМ!$B$40:$B$783,G$402)+'СЕТ СН'!$F$16</f>
        <v>0</v>
      </c>
      <c r="H412" s="36">
        <f>SUMIFS(СВЦЭМ!$K$40:$K$783,СВЦЭМ!$A$40:$A$783,$A412,СВЦЭМ!$B$40:$B$783,H$402)+'СЕТ СН'!$F$16</f>
        <v>0</v>
      </c>
      <c r="I412" s="36">
        <f>SUMIFS(СВЦЭМ!$K$40:$K$783,СВЦЭМ!$A$40:$A$783,$A412,СВЦЭМ!$B$40:$B$783,I$402)+'СЕТ СН'!$F$16</f>
        <v>0</v>
      </c>
      <c r="J412" s="36">
        <f>SUMIFS(СВЦЭМ!$K$40:$K$783,СВЦЭМ!$A$40:$A$783,$A412,СВЦЭМ!$B$40:$B$783,J$402)+'СЕТ СН'!$F$16</f>
        <v>0</v>
      </c>
      <c r="K412" s="36">
        <f>SUMIFS(СВЦЭМ!$K$40:$K$783,СВЦЭМ!$A$40:$A$783,$A412,СВЦЭМ!$B$40:$B$783,K$402)+'СЕТ СН'!$F$16</f>
        <v>0</v>
      </c>
      <c r="L412" s="36">
        <f>SUMIFS(СВЦЭМ!$K$40:$K$783,СВЦЭМ!$A$40:$A$783,$A412,СВЦЭМ!$B$40:$B$783,L$402)+'СЕТ СН'!$F$16</f>
        <v>0</v>
      </c>
      <c r="M412" s="36">
        <f>SUMIFS(СВЦЭМ!$K$40:$K$783,СВЦЭМ!$A$40:$A$783,$A412,СВЦЭМ!$B$40:$B$783,M$402)+'СЕТ СН'!$F$16</f>
        <v>0</v>
      </c>
      <c r="N412" s="36">
        <f>SUMIFS(СВЦЭМ!$K$40:$K$783,СВЦЭМ!$A$40:$A$783,$A412,СВЦЭМ!$B$40:$B$783,N$402)+'СЕТ СН'!$F$16</f>
        <v>0</v>
      </c>
      <c r="O412" s="36">
        <f>SUMIFS(СВЦЭМ!$K$40:$K$783,СВЦЭМ!$A$40:$A$783,$A412,СВЦЭМ!$B$40:$B$783,O$402)+'СЕТ СН'!$F$16</f>
        <v>0</v>
      </c>
      <c r="P412" s="36">
        <f>SUMIFS(СВЦЭМ!$K$40:$K$783,СВЦЭМ!$A$40:$A$783,$A412,СВЦЭМ!$B$40:$B$783,P$402)+'СЕТ СН'!$F$16</f>
        <v>0</v>
      </c>
      <c r="Q412" s="36">
        <f>SUMIFS(СВЦЭМ!$K$40:$K$783,СВЦЭМ!$A$40:$A$783,$A412,СВЦЭМ!$B$40:$B$783,Q$402)+'СЕТ СН'!$F$16</f>
        <v>0</v>
      </c>
      <c r="R412" s="36">
        <f>SUMIFS(СВЦЭМ!$K$40:$K$783,СВЦЭМ!$A$40:$A$783,$A412,СВЦЭМ!$B$40:$B$783,R$402)+'СЕТ СН'!$F$16</f>
        <v>0</v>
      </c>
      <c r="S412" s="36">
        <f>SUMIFS(СВЦЭМ!$K$40:$K$783,СВЦЭМ!$A$40:$A$783,$A412,СВЦЭМ!$B$40:$B$783,S$402)+'СЕТ СН'!$F$16</f>
        <v>0</v>
      </c>
      <c r="T412" s="36">
        <f>SUMIFS(СВЦЭМ!$K$40:$K$783,СВЦЭМ!$A$40:$A$783,$A412,СВЦЭМ!$B$40:$B$783,T$402)+'СЕТ СН'!$F$16</f>
        <v>0</v>
      </c>
      <c r="U412" s="36">
        <f>SUMIFS(СВЦЭМ!$K$40:$K$783,СВЦЭМ!$A$40:$A$783,$A412,СВЦЭМ!$B$40:$B$783,U$402)+'СЕТ СН'!$F$16</f>
        <v>0</v>
      </c>
      <c r="V412" s="36">
        <f>SUMIFS(СВЦЭМ!$K$40:$K$783,СВЦЭМ!$A$40:$A$783,$A412,СВЦЭМ!$B$40:$B$783,V$402)+'СЕТ СН'!$F$16</f>
        <v>0</v>
      </c>
      <c r="W412" s="36">
        <f>SUMIFS(СВЦЭМ!$K$40:$K$783,СВЦЭМ!$A$40:$A$783,$A412,СВЦЭМ!$B$40:$B$783,W$402)+'СЕТ СН'!$F$16</f>
        <v>0</v>
      </c>
      <c r="X412" s="36">
        <f>SUMIFS(СВЦЭМ!$K$40:$K$783,СВЦЭМ!$A$40:$A$783,$A412,СВЦЭМ!$B$40:$B$783,X$402)+'СЕТ СН'!$F$16</f>
        <v>0</v>
      </c>
      <c r="Y412" s="36">
        <f>SUMIFS(СВЦЭМ!$K$40:$K$783,СВЦЭМ!$A$40:$A$783,$A412,СВЦЭМ!$B$40:$B$783,Y$402)+'СЕТ СН'!$F$16</f>
        <v>0</v>
      </c>
    </row>
    <row r="413" spans="1:27" ht="15.75" hidden="1" x14ac:dyDescent="0.2">
      <c r="A413" s="35">
        <f t="shared" si="11"/>
        <v>44906</v>
      </c>
      <c r="B413" s="36">
        <f>SUMIFS(СВЦЭМ!$K$40:$K$783,СВЦЭМ!$A$40:$A$783,$A413,СВЦЭМ!$B$40:$B$783,B$402)+'СЕТ СН'!$F$16</f>
        <v>0</v>
      </c>
      <c r="C413" s="36">
        <f>SUMIFS(СВЦЭМ!$K$40:$K$783,СВЦЭМ!$A$40:$A$783,$A413,СВЦЭМ!$B$40:$B$783,C$402)+'СЕТ СН'!$F$16</f>
        <v>0</v>
      </c>
      <c r="D413" s="36">
        <f>SUMIFS(СВЦЭМ!$K$40:$K$783,СВЦЭМ!$A$40:$A$783,$A413,СВЦЭМ!$B$40:$B$783,D$402)+'СЕТ СН'!$F$16</f>
        <v>0</v>
      </c>
      <c r="E413" s="36">
        <f>SUMIFS(СВЦЭМ!$K$40:$K$783,СВЦЭМ!$A$40:$A$783,$A413,СВЦЭМ!$B$40:$B$783,E$402)+'СЕТ СН'!$F$16</f>
        <v>0</v>
      </c>
      <c r="F413" s="36">
        <f>SUMIFS(СВЦЭМ!$K$40:$K$783,СВЦЭМ!$A$40:$A$783,$A413,СВЦЭМ!$B$40:$B$783,F$402)+'СЕТ СН'!$F$16</f>
        <v>0</v>
      </c>
      <c r="G413" s="36">
        <f>SUMIFS(СВЦЭМ!$K$40:$K$783,СВЦЭМ!$A$40:$A$783,$A413,СВЦЭМ!$B$40:$B$783,G$402)+'СЕТ СН'!$F$16</f>
        <v>0</v>
      </c>
      <c r="H413" s="36">
        <f>SUMIFS(СВЦЭМ!$K$40:$K$783,СВЦЭМ!$A$40:$A$783,$A413,СВЦЭМ!$B$40:$B$783,H$402)+'СЕТ СН'!$F$16</f>
        <v>0</v>
      </c>
      <c r="I413" s="36">
        <f>SUMIFS(СВЦЭМ!$K$40:$K$783,СВЦЭМ!$A$40:$A$783,$A413,СВЦЭМ!$B$40:$B$783,I$402)+'СЕТ СН'!$F$16</f>
        <v>0</v>
      </c>
      <c r="J413" s="36">
        <f>SUMIFS(СВЦЭМ!$K$40:$K$783,СВЦЭМ!$A$40:$A$783,$A413,СВЦЭМ!$B$40:$B$783,J$402)+'СЕТ СН'!$F$16</f>
        <v>0</v>
      </c>
      <c r="K413" s="36">
        <f>SUMIFS(СВЦЭМ!$K$40:$K$783,СВЦЭМ!$A$40:$A$783,$A413,СВЦЭМ!$B$40:$B$783,K$402)+'СЕТ СН'!$F$16</f>
        <v>0</v>
      </c>
      <c r="L413" s="36">
        <f>SUMIFS(СВЦЭМ!$K$40:$K$783,СВЦЭМ!$A$40:$A$783,$A413,СВЦЭМ!$B$40:$B$783,L$402)+'СЕТ СН'!$F$16</f>
        <v>0</v>
      </c>
      <c r="M413" s="36">
        <f>SUMIFS(СВЦЭМ!$K$40:$K$783,СВЦЭМ!$A$40:$A$783,$A413,СВЦЭМ!$B$40:$B$783,M$402)+'СЕТ СН'!$F$16</f>
        <v>0</v>
      </c>
      <c r="N413" s="36">
        <f>SUMIFS(СВЦЭМ!$K$40:$K$783,СВЦЭМ!$A$40:$A$783,$A413,СВЦЭМ!$B$40:$B$783,N$402)+'СЕТ СН'!$F$16</f>
        <v>0</v>
      </c>
      <c r="O413" s="36">
        <f>SUMIFS(СВЦЭМ!$K$40:$K$783,СВЦЭМ!$A$40:$A$783,$A413,СВЦЭМ!$B$40:$B$783,O$402)+'СЕТ СН'!$F$16</f>
        <v>0</v>
      </c>
      <c r="P413" s="36">
        <f>SUMIFS(СВЦЭМ!$K$40:$K$783,СВЦЭМ!$A$40:$A$783,$A413,СВЦЭМ!$B$40:$B$783,P$402)+'СЕТ СН'!$F$16</f>
        <v>0</v>
      </c>
      <c r="Q413" s="36">
        <f>SUMIFS(СВЦЭМ!$K$40:$K$783,СВЦЭМ!$A$40:$A$783,$A413,СВЦЭМ!$B$40:$B$783,Q$402)+'СЕТ СН'!$F$16</f>
        <v>0</v>
      </c>
      <c r="R413" s="36">
        <f>SUMIFS(СВЦЭМ!$K$40:$K$783,СВЦЭМ!$A$40:$A$783,$A413,СВЦЭМ!$B$40:$B$783,R$402)+'СЕТ СН'!$F$16</f>
        <v>0</v>
      </c>
      <c r="S413" s="36">
        <f>SUMIFS(СВЦЭМ!$K$40:$K$783,СВЦЭМ!$A$40:$A$783,$A413,СВЦЭМ!$B$40:$B$783,S$402)+'СЕТ СН'!$F$16</f>
        <v>0</v>
      </c>
      <c r="T413" s="36">
        <f>SUMIFS(СВЦЭМ!$K$40:$K$783,СВЦЭМ!$A$40:$A$783,$A413,СВЦЭМ!$B$40:$B$783,T$402)+'СЕТ СН'!$F$16</f>
        <v>0</v>
      </c>
      <c r="U413" s="36">
        <f>SUMIFS(СВЦЭМ!$K$40:$K$783,СВЦЭМ!$A$40:$A$783,$A413,СВЦЭМ!$B$40:$B$783,U$402)+'СЕТ СН'!$F$16</f>
        <v>0</v>
      </c>
      <c r="V413" s="36">
        <f>SUMIFS(СВЦЭМ!$K$40:$K$783,СВЦЭМ!$A$40:$A$783,$A413,СВЦЭМ!$B$40:$B$783,V$402)+'СЕТ СН'!$F$16</f>
        <v>0</v>
      </c>
      <c r="W413" s="36">
        <f>SUMIFS(СВЦЭМ!$K$40:$K$783,СВЦЭМ!$A$40:$A$783,$A413,СВЦЭМ!$B$40:$B$783,W$402)+'СЕТ СН'!$F$16</f>
        <v>0</v>
      </c>
      <c r="X413" s="36">
        <f>SUMIFS(СВЦЭМ!$K$40:$K$783,СВЦЭМ!$A$40:$A$783,$A413,СВЦЭМ!$B$40:$B$783,X$402)+'СЕТ СН'!$F$16</f>
        <v>0</v>
      </c>
      <c r="Y413" s="36">
        <f>SUMIFS(СВЦЭМ!$K$40:$K$783,СВЦЭМ!$A$40:$A$783,$A413,СВЦЭМ!$B$40:$B$783,Y$402)+'СЕТ СН'!$F$16</f>
        <v>0</v>
      </c>
    </row>
    <row r="414" spans="1:27" ht="15.75" hidden="1" x14ac:dyDescent="0.2">
      <c r="A414" s="35">
        <f t="shared" si="11"/>
        <v>44907</v>
      </c>
      <c r="B414" s="36">
        <f>SUMIFS(СВЦЭМ!$K$40:$K$783,СВЦЭМ!$A$40:$A$783,$A414,СВЦЭМ!$B$40:$B$783,B$402)+'СЕТ СН'!$F$16</f>
        <v>0</v>
      </c>
      <c r="C414" s="36">
        <f>SUMIFS(СВЦЭМ!$K$40:$K$783,СВЦЭМ!$A$40:$A$783,$A414,СВЦЭМ!$B$40:$B$783,C$402)+'СЕТ СН'!$F$16</f>
        <v>0</v>
      </c>
      <c r="D414" s="36">
        <f>SUMIFS(СВЦЭМ!$K$40:$K$783,СВЦЭМ!$A$40:$A$783,$A414,СВЦЭМ!$B$40:$B$783,D$402)+'СЕТ СН'!$F$16</f>
        <v>0</v>
      </c>
      <c r="E414" s="36">
        <f>SUMIFS(СВЦЭМ!$K$40:$K$783,СВЦЭМ!$A$40:$A$783,$A414,СВЦЭМ!$B$40:$B$783,E$402)+'СЕТ СН'!$F$16</f>
        <v>0</v>
      </c>
      <c r="F414" s="36">
        <f>SUMIFS(СВЦЭМ!$K$40:$K$783,СВЦЭМ!$A$40:$A$783,$A414,СВЦЭМ!$B$40:$B$783,F$402)+'СЕТ СН'!$F$16</f>
        <v>0</v>
      </c>
      <c r="G414" s="36">
        <f>SUMIFS(СВЦЭМ!$K$40:$K$783,СВЦЭМ!$A$40:$A$783,$A414,СВЦЭМ!$B$40:$B$783,G$402)+'СЕТ СН'!$F$16</f>
        <v>0</v>
      </c>
      <c r="H414" s="36">
        <f>SUMIFS(СВЦЭМ!$K$40:$K$783,СВЦЭМ!$A$40:$A$783,$A414,СВЦЭМ!$B$40:$B$783,H$402)+'СЕТ СН'!$F$16</f>
        <v>0</v>
      </c>
      <c r="I414" s="36">
        <f>SUMIFS(СВЦЭМ!$K$40:$K$783,СВЦЭМ!$A$40:$A$783,$A414,СВЦЭМ!$B$40:$B$783,I$402)+'СЕТ СН'!$F$16</f>
        <v>0</v>
      </c>
      <c r="J414" s="36">
        <f>SUMIFS(СВЦЭМ!$K$40:$K$783,СВЦЭМ!$A$40:$A$783,$A414,СВЦЭМ!$B$40:$B$783,J$402)+'СЕТ СН'!$F$16</f>
        <v>0</v>
      </c>
      <c r="K414" s="36">
        <f>SUMIFS(СВЦЭМ!$K$40:$K$783,СВЦЭМ!$A$40:$A$783,$A414,СВЦЭМ!$B$40:$B$783,K$402)+'СЕТ СН'!$F$16</f>
        <v>0</v>
      </c>
      <c r="L414" s="36">
        <f>SUMIFS(СВЦЭМ!$K$40:$K$783,СВЦЭМ!$A$40:$A$783,$A414,СВЦЭМ!$B$40:$B$783,L$402)+'СЕТ СН'!$F$16</f>
        <v>0</v>
      </c>
      <c r="M414" s="36">
        <f>SUMIFS(СВЦЭМ!$K$40:$K$783,СВЦЭМ!$A$40:$A$783,$A414,СВЦЭМ!$B$40:$B$783,M$402)+'СЕТ СН'!$F$16</f>
        <v>0</v>
      </c>
      <c r="N414" s="36">
        <f>SUMIFS(СВЦЭМ!$K$40:$K$783,СВЦЭМ!$A$40:$A$783,$A414,СВЦЭМ!$B$40:$B$783,N$402)+'СЕТ СН'!$F$16</f>
        <v>0</v>
      </c>
      <c r="O414" s="36">
        <f>SUMIFS(СВЦЭМ!$K$40:$K$783,СВЦЭМ!$A$40:$A$783,$A414,СВЦЭМ!$B$40:$B$783,O$402)+'СЕТ СН'!$F$16</f>
        <v>0</v>
      </c>
      <c r="P414" s="36">
        <f>SUMIFS(СВЦЭМ!$K$40:$K$783,СВЦЭМ!$A$40:$A$783,$A414,СВЦЭМ!$B$40:$B$783,P$402)+'СЕТ СН'!$F$16</f>
        <v>0</v>
      </c>
      <c r="Q414" s="36">
        <f>SUMIFS(СВЦЭМ!$K$40:$K$783,СВЦЭМ!$A$40:$A$783,$A414,СВЦЭМ!$B$40:$B$783,Q$402)+'СЕТ СН'!$F$16</f>
        <v>0</v>
      </c>
      <c r="R414" s="36">
        <f>SUMIFS(СВЦЭМ!$K$40:$K$783,СВЦЭМ!$A$40:$A$783,$A414,СВЦЭМ!$B$40:$B$783,R$402)+'СЕТ СН'!$F$16</f>
        <v>0</v>
      </c>
      <c r="S414" s="36">
        <f>SUMIFS(СВЦЭМ!$K$40:$K$783,СВЦЭМ!$A$40:$A$783,$A414,СВЦЭМ!$B$40:$B$783,S$402)+'СЕТ СН'!$F$16</f>
        <v>0</v>
      </c>
      <c r="T414" s="36">
        <f>SUMIFS(СВЦЭМ!$K$40:$K$783,СВЦЭМ!$A$40:$A$783,$A414,СВЦЭМ!$B$40:$B$783,T$402)+'СЕТ СН'!$F$16</f>
        <v>0</v>
      </c>
      <c r="U414" s="36">
        <f>SUMIFS(СВЦЭМ!$K$40:$K$783,СВЦЭМ!$A$40:$A$783,$A414,СВЦЭМ!$B$40:$B$783,U$402)+'СЕТ СН'!$F$16</f>
        <v>0</v>
      </c>
      <c r="V414" s="36">
        <f>SUMIFS(СВЦЭМ!$K$40:$K$783,СВЦЭМ!$A$40:$A$783,$A414,СВЦЭМ!$B$40:$B$783,V$402)+'СЕТ СН'!$F$16</f>
        <v>0</v>
      </c>
      <c r="W414" s="36">
        <f>SUMIFS(СВЦЭМ!$K$40:$K$783,СВЦЭМ!$A$40:$A$783,$A414,СВЦЭМ!$B$40:$B$783,W$402)+'СЕТ СН'!$F$16</f>
        <v>0</v>
      </c>
      <c r="X414" s="36">
        <f>SUMIFS(СВЦЭМ!$K$40:$K$783,СВЦЭМ!$A$40:$A$783,$A414,СВЦЭМ!$B$40:$B$783,X$402)+'СЕТ СН'!$F$16</f>
        <v>0</v>
      </c>
      <c r="Y414" s="36">
        <f>SUMIFS(СВЦЭМ!$K$40:$K$783,СВЦЭМ!$A$40:$A$783,$A414,СВЦЭМ!$B$40:$B$783,Y$402)+'СЕТ СН'!$F$16</f>
        <v>0</v>
      </c>
    </row>
    <row r="415" spans="1:27" ht="15.75" hidden="1" x14ac:dyDescent="0.2">
      <c r="A415" s="35">
        <f t="shared" si="11"/>
        <v>44908</v>
      </c>
      <c r="B415" s="36">
        <f>SUMIFS(СВЦЭМ!$K$40:$K$783,СВЦЭМ!$A$40:$A$783,$A415,СВЦЭМ!$B$40:$B$783,B$402)+'СЕТ СН'!$F$16</f>
        <v>0</v>
      </c>
      <c r="C415" s="36">
        <f>SUMIFS(СВЦЭМ!$K$40:$K$783,СВЦЭМ!$A$40:$A$783,$A415,СВЦЭМ!$B$40:$B$783,C$402)+'СЕТ СН'!$F$16</f>
        <v>0</v>
      </c>
      <c r="D415" s="36">
        <f>SUMIFS(СВЦЭМ!$K$40:$K$783,СВЦЭМ!$A$40:$A$783,$A415,СВЦЭМ!$B$40:$B$783,D$402)+'СЕТ СН'!$F$16</f>
        <v>0</v>
      </c>
      <c r="E415" s="36">
        <f>SUMIFS(СВЦЭМ!$K$40:$K$783,СВЦЭМ!$A$40:$A$783,$A415,СВЦЭМ!$B$40:$B$783,E$402)+'СЕТ СН'!$F$16</f>
        <v>0</v>
      </c>
      <c r="F415" s="36">
        <f>SUMIFS(СВЦЭМ!$K$40:$K$783,СВЦЭМ!$A$40:$A$783,$A415,СВЦЭМ!$B$40:$B$783,F$402)+'СЕТ СН'!$F$16</f>
        <v>0</v>
      </c>
      <c r="G415" s="36">
        <f>SUMIFS(СВЦЭМ!$K$40:$K$783,СВЦЭМ!$A$40:$A$783,$A415,СВЦЭМ!$B$40:$B$783,G$402)+'СЕТ СН'!$F$16</f>
        <v>0</v>
      </c>
      <c r="H415" s="36">
        <f>SUMIFS(СВЦЭМ!$K$40:$K$783,СВЦЭМ!$A$40:$A$783,$A415,СВЦЭМ!$B$40:$B$783,H$402)+'СЕТ СН'!$F$16</f>
        <v>0</v>
      </c>
      <c r="I415" s="36">
        <f>SUMIFS(СВЦЭМ!$K$40:$K$783,СВЦЭМ!$A$40:$A$783,$A415,СВЦЭМ!$B$40:$B$783,I$402)+'СЕТ СН'!$F$16</f>
        <v>0</v>
      </c>
      <c r="J415" s="36">
        <f>SUMIFS(СВЦЭМ!$K$40:$K$783,СВЦЭМ!$A$40:$A$783,$A415,СВЦЭМ!$B$40:$B$783,J$402)+'СЕТ СН'!$F$16</f>
        <v>0</v>
      </c>
      <c r="K415" s="36">
        <f>SUMIFS(СВЦЭМ!$K$40:$K$783,СВЦЭМ!$A$40:$A$783,$A415,СВЦЭМ!$B$40:$B$783,K$402)+'СЕТ СН'!$F$16</f>
        <v>0</v>
      </c>
      <c r="L415" s="36">
        <f>SUMIFS(СВЦЭМ!$K$40:$K$783,СВЦЭМ!$A$40:$A$783,$A415,СВЦЭМ!$B$40:$B$783,L$402)+'СЕТ СН'!$F$16</f>
        <v>0</v>
      </c>
      <c r="M415" s="36">
        <f>SUMIFS(СВЦЭМ!$K$40:$K$783,СВЦЭМ!$A$40:$A$783,$A415,СВЦЭМ!$B$40:$B$783,M$402)+'СЕТ СН'!$F$16</f>
        <v>0</v>
      </c>
      <c r="N415" s="36">
        <f>SUMIFS(СВЦЭМ!$K$40:$K$783,СВЦЭМ!$A$40:$A$783,$A415,СВЦЭМ!$B$40:$B$783,N$402)+'СЕТ СН'!$F$16</f>
        <v>0</v>
      </c>
      <c r="O415" s="36">
        <f>SUMIFS(СВЦЭМ!$K$40:$K$783,СВЦЭМ!$A$40:$A$783,$A415,СВЦЭМ!$B$40:$B$783,O$402)+'СЕТ СН'!$F$16</f>
        <v>0</v>
      </c>
      <c r="P415" s="36">
        <f>SUMIFS(СВЦЭМ!$K$40:$K$783,СВЦЭМ!$A$40:$A$783,$A415,СВЦЭМ!$B$40:$B$783,P$402)+'СЕТ СН'!$F$16</f>
        <v>0</v>
      </c>
      <c r="Q415" s="36">
        <f>SUMIFS(СВЦЭМ!$K$40:$K$783,СВЦЭМ!$A$40:$A$783,$A415,СВЦЭМ!$B$40:$B$783,Q$402)+'СЕТ СН'!$F$16</f>
        <v>0</v>
      </c>
      <c r="R415" s="36">
        <f>SUMIFS(СВЦЭМ!$K$40:$K$783,СВЦЭМ!$A$40:$A$783,$A415,СВЦЭМ!$B$40:$B$783,R$402)+'СЕТ СН'!$F$16</f>
        <v>0</v>
      </c>
      <c r="S415" s="36">
        <f>SUMIFS(СВЦЭМ!$K$40:$K$783,СВЦЭМ!$A$40:$A$783,$A415,СВЦЭМ!$B$40:$B$783,S$402)+'СЕТ СН'!$F$16</f>
        <v>0</v>
      </c>
      <c r="T415" s="36">
        <f>SUMIFS(СВЦЭМ!$K$40:$K$783,СВЦЭМ!$A$40:$A$783,$A415,СВЦЭМ!$B$40:$B$783,T$402)+'СЕТ СН'!$F$16</f>
        <v>0</v>
      </c>
      <c r="U415" s="36">
        <f>SUMIFS(СВЦЭМ!$K$40:$K$783,СВЦЭМ!$A$40:$A$783,$A415,СВЦЭМ!$B$40:$B$783,U$402)+'СЕТ СН'!$F$16</f>
        <v>0</v>
      </c>
      <c r="V415" s="36">
        <f>SUMIFS(СВЦЭМ!$K$40:$K$783,СВЦЭМ!$A$40:$A$783,$A415,СВЦЭМ!$B$40:$B$783,V$402)+'СЕТ СН'!$F$16</f>
        <v>0</v>
      </c>
      <c r="W415" s="36">
        <f>SUMIFS(СВЦЭМ!$K$40:$K$783,СВЦЭМ!$A$40:$A$783,$A415,СВЦЭМ!$B$40:$B$783,W$402)+'СЕТ СН'!$F$16</f>
        <v>0</v>
      </c>
      <c r="X415" s="36">
        <f>SUMIFS(СВЦЭМ!$K$40:$K$783,СВЦЭМ!$A$40:$A$783,$A415,СВЦЭМ!$B$40:$B$783,X$402)+'СЕТ СН'!$F$16</f>
        <v>0</v>
      </c>
      <c r="Y415" s="36">
        <f>SUMIFS(СВЦЭМ!$K$40:$K$783,СВЦЭМ!$A$40:$A$783,$A415,СВЦЭМ!$B$40:$B$783,Y$402)+'СЕТ СН'!$F$16</f>
        <v>0</v>
      </c>
    </row>
    <row r="416" spans="1:27" ht="15.75" hidden="1" x14ac:dyDescent="0.2">
      <c r="A416" s="35">
        <f t="shared" si="11"/>
        <v>44909</v>
      </c>
      <c r="B416" s="36">
        <f>SUMIFS(СВЦЭМ!$K$40:$K$783,СВЦЭМ!$A$40:$A$783,$A416,СВЦЭМ!$B$40:$B$783,B$402)+'СЕТ СН'!$F$16</f>
        <v>0</v>
      </c>
      <c r="C416" s="36">
        <f>SUMIFS(СВЦЭМ!$K$40:$K$783,СВЦЭМ!$A$40:$A$783,$A416,СВЦЭМ!$B$40:$B$783,C$402)+'СЕТ СН'!$F$16</f>
        <v>0</v>
      </c>
      <c r="D416" s="36">
        <f>SUMIFS(СВЦЭМ!$K$40:$K$783,СВЦЭМ!$A$40:$A$783,$A416,СВЦЭМ!$B$40:$B$783,D$402)+'СЕТ СН'!$F$16</f>
        <v>0</v>
      </c>
      <c r="E416" s="36">
        <f>SUMIFS(СВЦЭМ!$K$40:$K$783,СВЦЭМ!$A$40:$A$783,$A416,СВЦЭМ!$B$40:$B$783,E$402)+'СЕТ СН'!$F$16</f>
        <v>0</v>
      </c>
      <c r="F416" s="36">
        <f>SUMIFS(СВЦЭМ!$K$40:$K$783,СВЦЭМ!$A$40:$A$783,$A416,СВЦЭМ!$B$40:$B$783,F$402)+'СЕТ СН'!$F$16</f>
        <v>0</v>
      </c>
      <c r="G416" s="36">
        <f>SUMIFS(СВЦЭМ!$K$40:$K$783,СВЦЭМ!$A$40:$A$783,$A416,СВЦЭМ!$B$40:$B$783,G$402)+'СЕТ СН'!$F$16</f>
        <v>0</v>
      </c>
      <c r="H416" s="36">
        <f>SUMIFS(СВЦЭМ!$K$40:$K$783,СВЦЭМ!$A$40:$A$783,$A416,СВЦЭМ!$B$40:$B$783,H$402)+'СЕТ СН'!$F$16</f>
        <v>0</v>
      </c>
      <c r="I416" s="36">
        <f>SUMIFS(СВЦЭМ!$K$40:$K$783,СВЦЭМ!$A$40:$A$783,$A416,СВЦЭМ!$B$40:$B$783,I$402)+'СЕТ СН'!$F$16</f>
        <v>0</v>
      </c>
      <c r="J416" s="36">
        <f>SUMIFS(СВЦЭМ!$K$40:$K$783,СВЦЭМ!$A$40:$A$783,$A416,СВЦЭМ!$B$40:$B$783,J$402)+'СЕТ СН'!$F$16</f>
        <v>0</v>
      </c>
      <c r="K416" s="36">
        <f>SUMIFS(СВЦЭМ!$K$40:$K$783,СВЦЭМ!$A$40:$A$783,$A416,СВЦЭМ!$B$40:$B$783,K$402)+'СЕТ СН'!$F$16</f>
        <v>0</v>
      </c>
      <c r="L416" s="36">
        <f>SUMIFS(СВЦЭМ!$K$40:$K$783,СВЦЭМ!$A$40:$A$783,$A416,СВЦЭМ!$B$40:$B$783,L$402)+'СЕТ СН'!$F$16</f>
        <v>0</v>
      </c>
      <c r="M416" s="36">
        <f>SUMIFS(СВЦЭМ!$K$40:$K$783,СВЦЭМ!$A$40:$A$783,$A416,СВЦЭМ!$B$40:$B$783,M$402)+'СЕТ СН'!$F$16</f>
        <v>0</v>
      </c>
      <c r="N416" s="36">
        <f>SUMIFS(СВЦЭМ!$K$40:$K$783,СВЦЭМ!$A$40:$A$783,$A416,СВЦЭМ!$B$40:$B$783,N$402)+'СЕТ СН'!$F$16</f>
        <v>0</v>
      </c>
      <c r="O416" s="36">
        <f>SUMIFS(СВЦЭМ!$K$40:$K$783,СВЦЭМ!$A$40:$A$783,$A416,СВЦЭМ!$B$40:$B$783,O$402)+'СЕТ СН'!$F$16</f>
        <v>0</v>
      </c>
      <c r="P416" s="36">
        <f>SUMIFS(СВЦЭМ!$K$40:$K$783,СВЦЭМ!$A$40:$A$783,$A416,СВЦЭМ!$B$40:$B$783,P$402)+'СЕТ СН'!$F$16</f>
        <v>0</v>
      </c>
      <c r="Q416" s="36">
        <f>SUMIFS(СВЦЭМ!$K$40:$K$783,СВЦЭМ!$A$40:$A$783,$A416,СВЦЭМ!$B$40:$B$783,Q$402)+'СЕТ СН'!$F$16</f>
        <v>0</v>
      </c>
      <c r="R416" s="36">
        <f>SUMIFS(СВЦЭМ!$K$40:$K$783,СВЦЭМ!$A$40:$A$783,$A416,СВЦЭМ!$B$40:$B$783,R$402)+'СЕТ СН'!$F$16</f>
        <v>0</v>
      </c>
      <c r="S416" s="36">
        <f>SUMIFS(СВЦЭМ!$K$40:$K$783,СВЦЭМ!$A$40:$A$783,$A416,СВЦЭМ!$B$40:$B$783,S$402)+'СЕТ СН'!$F$16</f>
        <v>0</v>
      </c>
      <c r="T416" s="36">
        <f>SUMIFS(СВЦЭМ!$K$40:$K$783,СВЦЭМ!$A$40:$A$783,$A416,СВЦЭМ!$B$40:$B$783,T$402)+'СЕТ СН'!$F$16</f>
        <v>0</v>
      </c>
      <c r="U416" s="36">
        <f>SUMIFS(СВЦЭМ!$K$40:$K$783,СВЦЭМ!$A$40:$A$783,$A416,СВЦЭМ!$B$40:$B$783,U$402)+'СЕТ СН'!$F$16</f>
        <v>0</v>
      </c>
      <c r="V416" s="36">
        <f>SUMIFS(СВЦЭМ!$K$40:$K$783,СВЦЭМ!$A$40:$A$783,$A416,СВЦЭМ!$B$40:$B$783,V$402)+'СЕТ СН'!$F$16</f>
        <v>0</v>
      </c>
      <c r="W416" s="36">
        <f>SUMIFS(СВЦЭМ!$K$40:$K$783,СВЦЭМ!$A$40:$A$783,$A416,СВЦЭМ!$B$40:$B$783,W$402)+'СЕТ СН'!$F$16</f>
        <v>0</v>
      </c>
      <c r="X416" s="36">
        <f>SUMIFS(СВЦЭМ!$K$40:$K$783,СВЦЭМ!$A$40:$A$783,$A416,СВЦЭМ!$B$40:$B$783,X$402)+'СЕТ СН'!$F$16</f>
        <v>0</v>
      </c>
      <c r="Y416" s="36">
        <f>SUMIFS(СВЦЭМ!$K$40:$K$783,СВЦЭМ!$A$40:$A$783,$A416,СВЦЭМ!$B$40:$B$783,Y$402)+'СЕТ СН'!$F$16</f>
        <v>0</v>
      </c>
    </row>
    <row r="417" spans="1:25" ht="15.75" hidden="1" x14ac:dyDescent="0.2">
      <c r="A417" s="35">
        <f t="shared" si="11"/>
        <v>44910</v>
      </c>
      <c r="B417" s="36">
        <f>SUMIFS(СВЦЭМ!$K$40:$K$783,СВЦЭМ!$A$40:$A$783,$A417,СВЦЭМ!$B$40:$B$783,B$402)+'СЕТ СН'!$F$16</f>
        <v>0</v>
      </c>
      <c r="C417" s="36">
        <f>SUMIFS(СВЦЭМ!$K$40:$K$783,СВЦЭМ!$A$40:$A$783,$A417,СВЦЭМ!$B$40:$B$783,C$402)+'СЕТ СН'!$F$16</f>
        <v>0</v>
      </c>
      <c r="D417" s="36">
        <f>SUMIFS(СВЦЭМ!$K$40:$K$783,СВЦЭМ!$A$40:$A$783,$A417,СВЦЭМ!$B$40:$B$783,D$402)+'СЕТ СН'!$F$16</f>
        <v>0</v>
      </c>
      <c r="E417" s="36">
        <f>SUMIFS(СВЦЭМ!$K$40:$K$783,СВЦЭМ!$A$40:$A$783,$A417,СВЦЭМ!$B$40:$B$783,E$402)+'СЕТ СН'!$F$16</f>
        <v>0</v>
      </c>
      <c r="F417" s="36">
        <f>SUMIFS(СВЦЭМ!$K$40:$K$783,СВЦЭМ!$A$40:$A$783,$A417,СВЦЭМ!$B$40:$B$783,F$402)+'СЕТ СН'!$F$16</f>
        <v>0</v>
      </c>
      <c r="G417" s="36">
        <f>SUMIFS(СВЦЭМ!$K$40:$K$783,СВЦЭМ!$A$40:$A$783,$A417,СВЦЭМ!$B$40:$B$783,G$402)+'СЕТ СН'!$F$16</f>
        <v>0</v>
      </c>
      <c r="H417" s="36">
        <f>SUMIFS(СВЦЭМ!$K$40:$K$783,СВЦЭМ!$A$40:$A$783,$A417,СВЦЭМ!$B$40:$B$783,H$402)+'СЕТ СН'!$F$16</f>
        <v>0</v>
      </c>
      <c r="I417" s="36">
        <f>SUMIFS(СВЦЭМ!$K$40:$K$783,СВЦЭМ!$A$40:$A$783,$A417,СВЦЭМ!$B$40:$B$783,I$402)+'СЕТ СН'!$F$16</f>
        <v>0</v>
      </c>
      <c r="J417" s="36">
        <f>SUMIFS(СВЦЭМ!$K$40:$K$783,СВЦЭМ!$A$40:$A$783,$A417,СВЦЭМ!$B$40:$B$783,J$402)+'СЕТ СН'!$F$16</f>
        <v>0</v>
      </c>
      <c r="K417" s="36">
        <f>SUMIFS(СВЦЭМ!$K$40:$K$783,СВЦЭМ!$A$40:$A$783,$A417,СВЦЭМ!$B$40:$B$783,K$402)+'СЕТ СН'!$F$16</f>
        <v>0</v>
      </c>
      <c r="L417" s="36">
        <f>SUMIFS(СВЦЭМ!$K$40:$K$783,СВЦЭМ!$A$40:$A$783,$A417,СВЦЭМ!$B$40:$B$783,L$402)+'СЕТ СН'!$F$16</f>
        <v>0</v>
      </c>
      <c r="M417" s="36">
        <f>SUMIFS(СВЦЭМ!$K$40:$K$783,СВЦЭМ!$A$40:$A$783,$A417,СВЦЭМ!$B$40:$B$783,M$402)+'СЕТ СН'!$F$16</f>
        <v>0</v>
      </c>
      <c r="N417" s="36">
        <f>SUMIFS(СВЦЭМ!$K$40:$K$783,СВЦЭМ!$A$40:$A$783,$A417,СВЦЭМ!$B$40:$B$783,N$402)+'СЕТ СН'!$F$16</f>
        <v>0</v>
      </c>
      <c r="O417" s="36">
        <f>SUMIFS(СВЦЭМ!$K$40:$K$783,СВЦЭМ!$A$40:$A$783,$A417,СВЦЭМ!$B$40:$B$783,O$402)+'СЕТ СН'!$F$16</f>
        <v>0</v>
      </c>
      <c r="P417" s="36">
        <f>SUMIFS(СВЦЭМ!$K$40:$K$783,СВЦЭМ!$A$40:$A$783,$A417,СВЦЭМ!$B$40:$B$783,P$402)+'СЕТ СН'!$F$16</f>
        <v>0</v>
      </c>
      <c r="Q417" s="36">
        <f>SUMIFS(СВЦЭМ!$K$40:$K$783,СВЦЭМ!$A$40:$A$783,$A417,СВЦЭМ!$B$40:$B$783,Q$402)+'СЕТ СН'!$F$16</f>
        <v>0</v>
      </c>
      <c r="R417" s="36">
        <f>SUMIFS(СВЦЭМ!$K$40:$K$783,СВЦЭМ!$A$40:$A$783,$A417,СВЦЭМ!$B$40:$B$783,R$402)+'СЕТ СН'!$F$16</f>
        <v>0</v>
      </c>
      <c r="S417" s="36">
        <f>SUMIFS(СВЦЭМ!$K$40:$K$783,СВЦЭМ!$A$40:$A$783,$A417,СВЦЭМ!$B$40:$B$783,S$402)+'СЕТ СН'!$F$16</f>
        <v>0</v>
      </c>
      <c r="T417" s="36">
        <f>SUMIFS(СВЦЭМ!$K$40:$K$783,СВЦЭМ!$A$40:$A$783,$A417,СВЦЭМ!$B$40:$B$783,T$402)+'СЕТ СН'!$F$16</f>
        <v>0</v>
      </c>
      <c r="U417" s="36">
        <f>SUMIFS(СВЦЭМ!$K$40:$K$783,СВЦЭМ!$A$40:$A$783,$A417,СВЦЭМ!$B$40:$B$783,U$402)+'СЕТ СН'!$F$16</f>
        <v>0</v>
      </c>
      <c r="V417" s="36">
        <f>SUMIFS(СВЦЭМ!$K$40:$K$783,СВЦЭМ!$A$40:$A$783,$A417,СВЦЭМ!$B$40:$B$783,V$402)+'СЕТ СН'!$F$16</f>
        <v>0</v>
      </c>
      <c r="W417" s="36">
        <f>SUMIFS(СВЦЭМ!$K$40:$K$783,СВЦЭМ!$A$40:$A$783,$A417,СВЦЭМ!$B$40:$B$783,W$402)+'СЕТ СН'!$F$16</f>
        <v>0</v>
      </c>
      <c r="X417" s="36">
        <f>SUMIFS(СВЦЭМ!$K$40:$K$783,СВЦЭМ!$A$40:$A$783,$A417,СВЦЭМ!$B$40:$B$783,X$402)+'СЕТ СН'!$F$16</f>
        <v>0</v>
      </c>
      <c r="Y417" s="36">
        <f>SUMIFS(СВЦЭМ!$K$40:$K$783,СВЦЭМ!$A$40:$A$783,$A417,СВЦЭМ!$B$40:$B$783,Y$402)+'СЕТ СН'!$F$16</f>
        <v>0</v>
      </c>
    </row>
    <row r="418" spans="1:25" ht="15.75" hidden="1" x14ac:dyDescent="0.2">
      <c r="A418" s="35">
        <f t="shared" si="11"/>
        <v>44911</v>
      </c>
      <c r="B418" s="36">
        <f>SUMIFS(СВЦЭМ!$K$40:$K$783,СВЦЭМ!$A$40:$A$783,$A418,СВЦЭМ!$B$40:$B$783,B$402)+'СЕТ СН'!$F$16</f>
        <v>0</v>
      </c>
      <c r="C418" s="36">
        <f>SUMIFS(СВЦЭМ!$K$40:$K$783,СВЦЭМ!$A$40:$A$783,$A418,СВЦЭМ!$B$40:$B$783,C$402)+'СЕТ СН'!$F$16</f>
        <v>0</v>
      </c>
      <c r="D418" s="36">
        <f>SUMIFS(СВЦЭМ!$K$40:$K$783,СВЦЭМ!$A$40:$A$783,$A418,СВЦЭМ!$B$40:$B$783,D$402)+'СЕТ СН'!$F$16</f>
        <v>0</v>
      </c>
      <c r="E418" s="36">
        <f>SUMIFS(СВЦЭМ!$K$40:$K$783,СВЦЭМ!$A$40:$A$783,$A418,СВЦЭМ!$B$40:$B$783,E$402)+'СЕТ СН'!$F$16</f>
        <v>0</v>
      </c>
      <c r="F418" s="36">
        <f>SUMIFS(СВЦЭМ!$K$40:$K$783,СВЦЭМ!$A$40:$A$783,$A418,СВЦЭМ!$B$40:$B$783,F$402)+'СЕТ СН'!$F$16</f>
        <v>0</v>
      </c>
      <c r="G418" s="36">
        <f>SUMIFS(СВЦЭМ!$K$40:$K$783,СВЦЭМ!$A$40:$A$783,$A418,СВЦЭМ!$B$40:$B$783,G$402)+'СЕТ СН'!$F$16</f>
        <v>0</v>
      </c>
      <c r="H418" s="36">
        <f>SUMIFS(СВЦЭМ!$K$40:$K$783,СВЦЭМ!$A$40:$A$783,$A418,СВЦЭМ!$B$40:$B$783,H$402)+'СЕТ СН'!$F$16</f>
        <v>0</v>
      </c>
      <c r="I418" s="36">
        <f>SUMIFS(СВЦЭМ!$K$40:$K$783,СВЦЭМ!$A$40:$A$783,$A418,СВЦЭМ!$B$40:$B$783,I$402)+'СЕТ СН'!$F$16</f>
        <v>0</v>
      </c>
      <c r="J418" s="36">
        <f>SUMIFS(СВЦЭМ!$K$40:$K$783,СВЦЭМ!$A$40:$A$783,$A418,СВЦЭМ!$B$40:$B$783,J$402)+'СЕТ СН'!$F$16</f>
        <v>0</v>
      </c>
      <c r="K418" s="36">
        <f>SUMIFS(СВЦЭМ!$K$40:$K$783,СВЦЭМ!$A$40:$A$783,$A418,СВЦЭМ!$B$40:$B$783,K$402)+'СЕТ СН'!$F$16</f>
        <v>0</v>
      </c>
      <c r="L418" s="36">
        <f>SUMIFS(СВЦЭМ!$K$40:$K$783,СВЦЭМ!$A$40:$A$783,$A418,СВЦЭМ!$B$40:$B$783,L$402)+'СЕТ СН'!$F$16</f>
        <v>0</v>
      </c>
      <c r="M418" s="36">
        <f>SUMIFS(СВЦЭМ!$K$40:$K$783,СВЦЭМ!$A$40:$A$783,$A418,СВЦЭМ!$B$40:$B$783,M$402)+'СЕТ СН'!$F$16</f>
        <v>0</v>
      </c>
      <c r="N418" s="36">
        <f>SUMIFS(СВЦЭМ!$K$40:$K$783,СВЦЭМ!$A$40:$A$783,$A418,СВЦЭМ!$B$40:$B$783,N$402)+'СЕТ СН'!$F$16</f>
        <v>0</v>
      </c>
      <c r="O418" s="36">
        <f>SUMIFS(СВЦЭМ!$K$40:$K$783,СВЦЭМ!$A$40:$A$783,$A418,СВЦЭМ!$B$40:$B$783,O$402)+'СЕТ СН'!$F$16</f>
        <v>0</v>
      </c>
      <c r="P418" s="36">
        <f>SUMIFS(СВЦЭМ!$K$40:$K$783,СВЦЭМ!$A$40:$A$783,$A418,СВЦЭМ!$B$40:$B$783,P$402)+'СЕТ СН'!$F$16</f>
        <v>0</v>
      </c>
      <c r="Q418" s="36">
        <f>SUMIFS(СВЦЭМ!$K$40:$K$783,СВЦЭМ!$A$40:$A$783,$A418,СВЦЭМ!$B$40:$B$783,Q$402)+'СЕТ СН'!$F$16</f>
        <v>0</v>
      </c>
      <c r="R418" s="36">
        <f>SUMIFS(СВЦЭМ!$K$40:$K$783,СВЦЭМ!$A$40:$A$783,$A418,СВЦЭМ!$B$40:$B$783,R$402)+'СЕТ СН'!$F$16</f>
        <v>0</v>
      </c>
      <c r="S418" s="36">
        <f>SUMIFS(СВЦЭМ!$K$40:$K$783,СВЦЭМ!$A$40:$A$783,$A418,СВЦЭМ!$B$40:$B$783,S$402)+'СЕТ СН'!$F$16</f>
        <v>0</v>
      </c>
      <c r="T418" s="36">
        <f>SUMIFS(СВЦЭМ!$K$40:$K$783,СВЦЭМ!$A$40:$A$783,$A418,СВЦЭМ!$B$40:$B$783,T$402)+'СЕТ СН'!$F$16</f>
        <v>0</v>
      </c>
      <c r="U418" s="36">
        <f>SUMIFS(СВЦЭМ!$K$40:$K$783,СВЦЭМ!$A$40:$A$783,$A418,СВЦЭМ!$B$40:$B$783,U$402)+'СЕТ СН'!$F$16</f>
        <v>0</v>
      </c>
      <c r="V418" s="36">
        <f>SUMIFS(СВЦЭМ!$K$40:$K$783,СВЦЭМ!$A$40:$A$783,$A418,СВЦЭМ!$B$40:$B$783,V$402)+'СЕТ СН'!$F$16</f>
        <v>0</v>
      </c>
      <c r="W418" s="36">
        <f>SUMIFS(СВЦЭМ!$K$40:$K$783,СВЦЭМ!$A$40:$A$783,$A418,СВЦЭМ!$B$40:$B$783,W$402)+'СЕТ СН'!$F$16</f>
        <v>0</v>
      </c>
      <c r="X418" s="36">
        <f>SUMIFS(СВЦЭМ!$K$40:$K$783,СВЦЭМ!$A$40:$A$783,$A418,СВЦЭМ!$B$40:$B$783,X$402)+'СЕТ СН'!$F$16</f>
        <v>0</v>
      </c>
      <c r="Y418" s="36">
        <f>SUMIFS(СВЦЭМ!$K$40:$K$783,СВЦЭМ!$A$40:$A$783,$A418,СВЦЭМ!$B$40:$B$783,Y$402)+'СЕТ СН'!$F$16</f>
        <v>0</v>
      </c>
    </row>
    <row r="419" spans="1:25" ht="15.75" hidden="1" x14ac:dyDescent="0.2">
      <c r="A419" s="35">
        <f t="shared" si="11"/>
        <v>44912</v>
      </c>
      <c r="B419" s="36">
        <f>SUMIFS(СВЦЭМ!$K$40:$K$783,СВЦЭМ!$A$40:$A$783,$A419,СВЦЭМ!$B$40:$B$783,B$402)+'СЕТ СН'!$F$16</f>
        <v>0</v>
      </c>
      <c r="C419" s="36">
        <f>SUMIFS(СВЦЭМ!$K$40:$K$783,СВЦЭМ!$A$40:$A$783,$A419,СВЦЭМ!$B$40:$B$783,C$402)+'СЕТ СН'!$F$16</f>
        <v>0</v>
      </c>
      <c r="D419" s="36">
        <f>SUMIFS(СВЦЭМ!$K$40:$K$783,СВЦЭМ!$A$40:$A$783,$A419,СВЦЭМ!$B$40:$B$783,D$402)+'СЕТ СН'!$F$16</f>
        <v>0</v>
      </c>
      <c r="E419" s="36">
        <f>SUMIFS(СВЦЭМ!$K$40:$K$783,СВЦЭМ!$A$40:$A$783,$A419,СВЦЭМ!$B$40:$B$783,E$402)+'СЕТ СН'!$F$16</f>
        <v>0</v>
      </c>
      <c r="F419" s="36">
        <f>SUMIFS(СВЦЭМ!$K$40:$K$783,СВЦЭМ!$A$40:$A$783,$A419,СВЦЭМ!$B$40:$B$783,F$402)+'СЕТ СН'!$F$16</f>
        <v>0</v>
      </c>
      <c r="G419" s="36">
        <f>SUMIFS(СВЦЭМ!$K$40:$K$783,СВЦЭМ!$A$40:$A$783,$A419,СВЦЭМ!$B$40:$B$783,G$402)+'СЕТ СН'!$F$16</f>
        <v>0</v>
      </c>
      <c r="H419" s="36">
        <f>SUMIFS(СВЦЭМ!$K$40:$K$783,СВЦЭМ!$A$40:$A$783,$A419,СВЦЭМ!$B$40:$B$783,H$402)+'СЕТ СН'!$F$16</f>
        <v>0</v>
      </c>
      <c r="I419" s="36">
        <f>SUMIFS(СВЦЭМ!$K$40:$K$783,СВЦЭМ!$A$40:$A$783,$A419,СВЦЭМ!$B$40:$B$783,I$402)+'СЕТ СН'!$F$16</f>
        <v>0</v>
      </c>
      <c r="J419" s="36">
        <f>SUMIFS(СВЦЭМ!$K$40:$K$783,СВЦЭМ!$A$40:$A$783,$A419,СВЦЭМ!$B$40:$B$783,J$402)+'СЕТ СН'!$F$16</f>
        <v>0</v>
      </c>
      <c r="K419" s="36">
        <f>SUMIFS(СВЦЭМ!$K$40:$K$783,СВЦЭМ!$A$40:$A$783,$A419,СВЦЭМ!$B$40:$B$783,K$402)+'СЕТ СН'!$F$16</f>
        <v>0</v>
      </c>
      <c r="L419" s="36">
        <f>SUMIFS(СВЦЭМ!$K$40:$K$783,СВЦЭМ!$A$40:$A$783,$A419,СВЦЭМ!$B$40:$B$783,L$402)+'СЕТ СН'!$F$16</f>
        <v>0</v>
      </c>
      <c r="M419" s="36">
        <f>SUMIFS(СВЦЭМ!$K$40:$K$783,СВЦЭМ!$A$40:$A$783,$A419,СВЦЭМ!$B$40:$B$783,M$402)+'СЕТ СН'!$F$16</f>
        <v>0</v>
      </c>
      <c r="N419" s="36">
        <f>SUMIFS(СВЦЭМ!$K$40:$K$783,СВЦЭМ!$A$40:$A$783,$A419,СВЦЭМ!$B$40:$B$783,N$402)+'СЕТ СН'!$F$16</f>
        <v>0</v>
      </c>
      <c r="O419" s="36">
        <f>SUMIFS(СВЦЭМ!$K$40:$K$783,СВЦЭМ!$A$40:$A$783,$A419,СВЦЭМ!$B$40:$B$783,O$402)+'СЕТ СН'!$F$16</f>
        <v>0</v>
      </c>
      <c r="P419" s="36">
        <f>SUMIFS(СВЦЭМ!$K$40:$K$783,СВЦЭМ!$A$40:$A$783,$A419,СВЦЭМ!$B$40:$B$783,P$402)+'СЕТ СН'!$F$16</f>
        <v>0</v>
      </c>
      <c r="Q419" s="36">
        <f>SUMIFS(СВЦЭМ!$K$40:$K$783,СВЦЭМ!$A$40:$A$783,$A419,СВЦЭМ!$B$40:$B$783,Q$402)+'СЕТ СН'!$F$16</f>
        <v>0</v>
      </c>
      <c r="R419" s="36">
        <f>SUMIFS(СВЦЭМ!$K$40:$K$783,СВЦЭМ!$A$40:$A$783,$A419,СВЦЭМ!$B$40:$B$783,R$402)+'СЕТ СН'!$F$16</f>
        <v>0</v>
      </c>
      <c r="S419" s="36">
        <f>SUMIFS(СВЦЭМ!$K$40:$K$783,СВЦЭМ!$A$40:$A$783,$A419,СВЦЭМ!$B$40:$B$783,S$402)+'СЕТ СН'!$F$16</f>
        <v>0</v>
      </c>
      <c r="T419" s="36">
        <f>SUMIFS(СВЦЭМ!$K$40:$K$783,СВЦЭМ!$A$40:$A$783,$A419,СВЦЭМ!$B$40:$B$783,T$402)+'СЕТ СН'!$F$16</f>
        <v>0</v>
      </c>
      <c r="U419" s="36">
        <f>SUMIFS(СВЦЭМ!$K$40:$K$783,СВЦЭМ!$A$40:$A$783,$A419,СВЦЭМ!$B$40:$B$783,U$402)+'СЕТ СН'!$F$16</f>
        <v>0</v>
      </c>
      <c r="V419" s="36">
        <f>SUMIFS(СВЦЭМ!$K$40:$K$783,СВЦЭМ!$A$40:$A$783,$A419,СВЦЭМ!$B$40:$B$783,V$402)+'СЕТ СН'!$F$16</f>
        <v>0</v>
      </c>
      <c r="W419" s="36">
        <f>SUMIFS(СВЦЭМ!$K$40:$K$783,СВЦЭМ!$A$40:$A$783,$A419,СВЦЭМ!$B$40:$B$783,W$402)+'СЕТ СН'!$F$16</f>
        <v>0</v>
      </c>
      <c r="X419" s="36">
        <f>SUMIFS(СВЦЭМ!$K$40:$K$783,СВЦЭМ!$A$40:$A$783,$A419,СВЦЭМ!$B$40:$B$783,X$402)+'СЕТ СН'!$F$16</f>
        <v>0</v>
      </c>
      <c r="Y419" s="36">
        <f>SUMIFS(СВЦЭМ!$K$40:$K$783,СВЦЭМ!$A$40:$A$783,$A419,СВЦЭМ!$B$40:$B$783,Y$402)+'СЕТ СН'!$F$16</f>
        <v>0</v>
      </c>
    </row>
    <row r="420" spans="1:25" ht="15.75" hidden="1" x14ac:dyDescent="0.2">
      <c r="A420" s="35">
        <f t="shared" si="11"/>
        <v>44913</v>
      </c>
      <c r="B420" s="36">
        <f>SUMIFS(СВЦЭМ!$K$40:$K$783,СВЦЭМ!$A$40:$A$783,$A420,СВЦЭМ!$B$40:$B$783,B$402)+'СЕТ СН'!$F$16</f>
        <v>0</v>
      </c>
      <c r="C420" s="36">
        <f>SUMIFS(СВЦЭМ!$K$40:$K$783,СВЦЭМ!$A$40:$A$783,$A420,СВЦЭМ!$B$40:$B$783,C$402)+'СЕТ СН'!$F$16</f>
        <v>0</v>
      </c>
      <c r="D420" s="36">
        <f>SUMIFS(СВЦЭМ!$K$40:$K$783,СВЦЭМ!$A$40:$A$783,$A420,СВЦЭМ!$B$40:$B$783,D$402)+'СЕТ СН'!$F$16</f>
        <v>0</v>
      </c>
      <c r="E420" s="36">
        <f>SUMIFS(СВЦЭМ!$K$40:$K$783,СВЦЭМ!$A$40:$A$783,$A420,СВЦЭМ!$B$40:$B$783,E$402)+'СЕТ СН'!$F$16</f>
        <v>0</v>
      </c>
      <c r="F420" s="36">
        <f>SUMIFS(СВЦЭМ!$K$40:$K$783,СВЦЭМ!$A$40:$A$783,$A420,СВЦЭМ!$B$40:$B$783,F$402)+'СЕТ СН'!$F$16</f>
        <v>0</v>
      </c>
      <c r="G420" s="36">
        <f>SUMIFS(СВЦЭМ!$K$40:$K$783,СВЦЭМ!$A$40:$A$783,$A420,СВЦЭМ!$B$40:$B$783,G$402)+'СЕТ СН'!$F$16</f>
        <v>0</v>
      </c>
      <c r="H420" s="36">
        <f>SUMIFS(СВЦЭМ!$K$40:$K$783,СВЦЭМ!$A$40:$A$783,$A420,СВЦЭМ!$B$40:$B$783,H$402)+'СЕТ СН'!$F$16</f>
        <v>0</v>
      </c>
      <c r="I420" s="36">
        <f>SUMIFS(СВЦЭМ!$K$40:$K$783,СВЦЭМ!$A$40:$A$783,$A420,СВЦЭМ!$B$40:$B$783,I$402)+'СЕТ СН'!$F$16</f>
        <v>0</v>
      </c>
      <c r="J420" s="36">
        <f>SUMIFS(СВЦЭМ!$K$40:$K$783,СВЦЭМ!$A$40:$A$783,$A420,СВЦЭМ!$B$40:$B$783,J$402)+'СЕТ СН'!$F$16</f>
        <v>0</v>
      </c>
      <c r="K420" s="36">
        <f>SUMIFS(СВЦЭМ!$K$40:$K$783,СВЦЭМ!$A$40:$A$783,$A420,СВЦЭМ!$B$40:$B$783,K$402)+'СЕТ СН'!$F$16</f>
        <v>0</v>
      </c>
      <c r="L420" s="36">
        <f>SUMIFS(СВЦЭМ!$K$40:$K$783,СВЦЭМ!$A$40:$A$783,$A420,СВЦЭМ!$B$40:$B$783,L$402)+'СЕТ СН'!$F$16</f>
        <v>0</v>
      </c>
      <c r="M420" s="36">
        <f>SUMIFS(СВЦЭМ!$K$40:$K$783,СВЦЭМ!$A$40:$A$783,$A420,СВЦЭМ!$B$40:$B$783,M$402)+'СЕТ СН'!$F$16</f>
        <v>0</v>
      </c>
      <c r="N420" s="36">
        <f>SUMIFS(СВЦЭМ!$K$40:$K$783,СВЦЭМ!$A$40:$A$783,$A420,СВЦЭМ!$B$40:$B$783,N$402)+'СЕТ СН'!$F$16</f>
        <v>0</v>
      </c>
      <c r="O420" s="36">
        <f>SUMIFS(СВЦЭМ!$K$40:$K$783,СВЦЭМ!$A$40:$A$783,$A420,СВЦЭМ!$B$40:$B$783,O$402)+'СЕТ СН'!$F$16</f>
        <v>0</v>
      </c>
      <c r="P420" s="36">
        <f>SUMIFS(СВЦЭМ!$K$40:$K$783,СВЦЭМ!$A$40:$A$783,$A420,СВЦЭМ!$B$40:$B$783,P$402)+'СЕТ СН'!$F$16</f>
        <v>0</v>
      </c>
      <c r="Q420" s="36">
        <f>SUMIFS(СВЦЭМ!$K$40:$K$783,СВЦЭМ!$A$40:$A$783,$A420,СВЦЭМ!$B$40:$B$783,Q$402)+'СЕТ СН'!$F$16</f>
        <v>0</v>
      </c>
      <c r="R420" s="36">
        <f>SUMIFS(СВЦЭМ!$K$40:$K$783,СВЦЭМ!$A$40:$A$783,$A420,СВЦЭМ!$B$40:$B$783,R$402)+'СЕТ СН'!$F$16</f>
        <v>0</v>
      </c>
      <c r="S420" s="36">
        <f>SUMIFS(СВЦЭМ!$K$40:$K$783,СВЦЭМ!$A$40:$A$783,$A420,СВЦЭМ!$B$40:$B$783,S$402)+'СЕТ СН'!$F$16</f>
        <v>0</v>
      </c>
      <c r="T420" s="36">
        <f>SUMIFS(СВЦЭМ!$K$40:$K$783,СВЦЭМ!$A$40:$A$783,$A420,СВЦЭМ!$B$40:$B$783,T$402)+'СЕТ СН'!$F$16</f>
        <v>0</v>
      </c>
      <c r="U420" s="36">
        <f>SUMIFS(СВЦЭМ!$K$40:$K$783,СВЦЭМ!$A$40:$A$783,$A420,СВЦЭМ!$B$40:$B$783,U$402)+'СЕТ СН'!$F$16</f>
        <v>0</v>
      </c>
      <c r="V420" s="36">
        <f>SUMIFS(СВЦЭМ!$K$40:$K$783,СВЦЭМ!$A$40:$A$783,$A420,СВЦЭМ!$B$40:$B$783,V$402)+'СЕТ СН'!$F$16</f>
        <v>0</v>
      </c>
      <c r="W420" s="36">
        <f>SUMIFS(СВЦЭМ!$K$40:$K$783,СВЦЭМ!$A$40:$A$783,$A420,СВЦЭМ!$B$40:$B$783,W$402)+'СЕТ СН'!$F$16</f>
        <v>0</v>
      </c>
      <c r="X420" s="36">
        <f>SUMIFS(СВЦЭМ!$K$40:$K$783,СВЦЭМ!$A$40:$A$783,$A420,СВЦЭМ!$B$40:$B$783,X$402)+'СЕТ СН'!$F$16</f>
        <v>0</v>
      </c>
      <c r="Y420" s="36">
        <f>SUMIFS(СВЦЭМ!$K$40:$K$783,СВЦЭМ!$A$40:$A$783,$A420,СВЦЭМ!$B$40:$B$783,Y$402)+'СЕТ СН'!$F$16</f>
        <v>0</v>
      </c>
    </row>
    <row r="421" spans="1:25" ht="15.75" hidden="1" x14ac:dyDescent="0.2">
      <c r="A421" s="35">
        <f t="shared" si="11"/>
        <v>44914</v>
      </c>
      <c r="B421" s="36">
        <f>SUMIFS(СВЦЭМ!$K$40:$K$783,СВЦЭМ!$A$40:$A$783,$A421,СВЦЭМ!$B$40:$B$783,B$402)+'СЕТ СН'!$F$16</f>
        <v>0</v>
      </c>
      <c r="C421" s="36">
        <f>SUMIFS(СВЦЭМ!$K$40:$K$783,СВЦЭМ!$A$40:$A$783,$A421,СВЦЭМ!$B$40:$B$783,C$402)+'СЕТ СН'!$F$16</f>
        <v>0</v>
      </c>
      <c r="D421" s="36">
        <f>SUMIFS(СВЦЭМ!$K$40:$K$783,СВЦЭМ!$A$40:$A$783,$A421,СВЦЭМ!$B$40:$B$783,D$402)+'СЕТ СН'!$F$16</f>
        <v>0</v>
      </c>
      <c r="E421" s="36">
        <f>SUMIFS(СВЦЭМ!$K$40:$K$783,СВЦЭМ!$A$40:$A$783,$A421,СВЦЭМ!$B$40:$B$783,E$402)+'СЕТ СН'!$F$16</f>
        <v>0</v>
      </c>
      <c r="F421" s="36">
        <f>SUMIFS(СВЦЭМ!$K$40:$K$783,СВЦЭМ!$A$40:$A$783,$A421,СВЦЭМ!$B$40:$B$783,F$402)+'СЕТ СН'!$F$16</f>
        <v>0</v>
      </c>
      <c r="G421" s="36">
        <f>SUMIFS(СВЦЭМ!$K$40:$K$783,СВЦЭМ!$A$40:$A$783,$A421,СВЦЭМ!$B$40:$B$783,G$402)+'СЕТ СН'!$F$16</f>
        <v>0</v>
      </c>
      <c r="H421" s="36">
        <f>SUMIFS(СВЦЭМ!$K$40:$K$783,СВЦЭМ!$A$40:$A$783,$A421,СВЦЭМ!$B$40:$B$783,H$402)+'СЕТ СН'!$F$16</f>
        <v>0</v>
      </c>
      <c r="I421" s="36">
        <f>SUMIFS(СВЦЭМ!$K$40:$K$783,СВЦЭМ!$A$40:$A$783,$A421,СВЦЭМ!$B$40:$B$783,I$402)+'СЕТ СН'!$F$16</f>
        <v>0</v>
      </c>
      <c r="J421" s="36">
        <f>SUMIFS(СВЦЭМ!$K$40:$K$783,СВЦЭМ!$A$40:$A$783,$A421,СВЦЭМ!$B$40:$B$783,J$402)+'СЕТ СН'!$F$16</f>
        <v>0</v>
      </c>
      <c r="K421" s="36">
        <f>SUMIFS(СВЦЭМ!$K$40:$K$783,СВЦЭМ!$A$40:$A$783,$A421,СВЦЭМ!$B$40:$B$783,K$402)+'СЕТ СН'!$F$16</f>
        <v>0</v>
      </c>
      <c r="L421" s="36">
        <f>SUMIFS(СВЦЭМ!$K$40:$K$783,СВЦЭМ!$A$40:$A$783,$A421,СВЦЭМ!$B$40:$B$783,L$402)+'СЕТ СН'!$F$16</f>
        <v>0</v>
      </c>
      <c r="M421" s="36">
        <f>SUMIFS(СВЦЭМ!$K$40:$K$783,СВЦЭМ!$A$40:$A$783,$A421,СВЦЭМ!$B$40:$B$783,M$402)+'СЕТ СН'!$F$16</f>
        <v>0</v>
      </c>
      <c r="N421" s="36">
        <f>SUMIFS(СВЦЭМ!$K$40:$K$783,СВЦЭМ!$A$40:$A$783,$A421,СВЦЭМ!$B$40:$B$783,N$402)+'СЕТ СН'!$F$16</f>
        <v>0</v>
      </c>
      <c r="O421" s="36">
        <f>SUMIFS(СВЦЭМ!$K$40:$K$783,СВЦЭМ!$A$40:$A$783,$A421,СВЦЭМ!$B$40:$B$783,O$402)+'СЕТ СН'!$F$16</f>
        <v>0</v>
      </c>
      <c r="P421" s="36">
        <f>SUMIFS(СВЦЭМ!$K$40:$K$783,СВЦЭМ!$A$40:$A$783,$A421,СВЦЭМ!$B$40:$B$783,P$402)+'СЕТ СН'!$F$16</f>
        <v>0</v>
      </c>
      <c r="Q421" s="36">
        <f>SUMIFS(СВЦЭМ!$K$40:$K$783,СВЦЭМ!$A$40:$A$783,$A421,СВЦЭМ!$B$40:$B$783,Q$402)+'СЕТ СН'!$F$16</f>
        <v>0</v>
      </c>
      <c r="R421" s="36">
        <f>SUMIFS(СВЦЭМ!$K$40:$K$783,СВЦЭМ!$A$40:$A$783,$A421,СВЦЭМ!$B$40:$B$783,R$402)+'СЕТ СН'!$F$16</f>
        <v>0</v>
      </c>
      <c r="S421" s="36">
        <f>SUMIFS(СВЦЭМ!$K$40:$K$783,СВЦЭМ!$A$40:$A$783,$A421,СВЦЭМ!$B$40:$B$783,S$402)+'СЕТ СН'!$F$16</f>
        <v>0</v>
      </c>
      <c r="T421" s="36">
        <f>SUMIFS(СВЦЭМ!$K$40:$K$783,СВЦЭМ!$A$40:$A$783,$A421,СВЦЭМ!$B$40:$B$783,T$402)+'СЕТ СН'!$F$16</f>
        <v>0</v>
      </c>
      <c r="U421" s="36">
        <f>SUMIFS(СВЦЭМ!$K$40:$K$783,СВЦЭМ!$A$40:$A$783,$A421,СВЦЭМ!$B$40:$B$783,U$402)+'СЕТ СН'!$F$16</f>
        <v>0</v>
      </c>
      <c r="V421" s="36">
        <f>SUMIFS(СВЦЭМ!$K$40:$K$783,СВЦЭМ!$A$40:$A$783,$A421,СВЦЭМ!$B$40:$B$783,V$402)+'СЕТ СН'!$F$16</f>
        <v>0</v>
      </c>
      <c r="W421" s="36">
        <f>SUMIFS(СВЦЭМ!$K$40:$K$783,СВЦЭМ!$A$40:$A$783,$A421,СВЦЭМ!$B$40:$B$783,W$402)+'СЕТ СН'!$F$16</f>
        <v>0</v>
      </c>
      <c r="X421" s="36">
        <f>SUMIFS(СВЦЭМ!$K$40:$K$783,СВЦЭМ!$A$40:$A$783,$A421,СВЦЭМ!$B$40:$B$783,X$402)+'СЕТ СН'!$F$16</f>
        <v>0</v>
      </c>
      <c r="Y421" s="36">
        <f>SUMIFS(СВЦЭМ!$K$40:$K$783,СВЦЭМ!$A$40:$A$783,$A421,СВЦЭМ!$B$40:$B$783,Y$402)+'СЕТ СН'!$F$16</f>
        <v>0</v>
      </c>
    </row>
    <row r="422" spans="1:25" ht="15.75" hidden="1" x14ac:dyDescent="0.2">
      <c r="A422" s="35">
        <f t="shared" si="11"/>
        <v>44915</v>
      </c>
      <c r="B422" s="36">
        <f>SUMIFS(СВЦЭМ!$K$40:$K$783,СВЦЭМ!$A$40:$A$783,$A422,СВЦЭМ!$B$40:$B$783,B$402)+'СЕТ СН'!$F$16</f>
        <v>0</v>
      </c>
      <c r="C422" s="36">
        <f>SUMIFS(СВЦЭМ!$K$40:$K$783,СВЦЭМ!$A$40:$A$783,$A422,СВЦЭМ!$B$40:$B$783,C$402)+'СЕТ СН'!$F$16</f>
        <v>0</v>
      </c>
      <c r="D422" s="36">
        <f>SUMIFS(СВЦЭМ!$K$40:$K$783,СВЦЭМ!$A$40:$A$783,$A422,СВЦЭМ!$B$40:$B$783,D$402)+'СЕТ СН'!$F$16</f>
        <v>0</v>
      </c>
      <c r="E422" s="36">
        <f>SUMIFS(СВЦЭМ!$K$40:$K$783,СВЦЭМ!$A$40:$A$783,$A422,СВЦЭМ!$B$40:$B$783,E$402)+'СЕТ СН'!$F$16</f>
        <v>0</v>
      </c>
      <c r="F422" s="36">
        <f>SUMIFS(СВЦЭМ!$K$40:$K$783,СВЦЭМ!$A$40:$A$783,$A422,СВЦЭМ!$B$40:$B$783,F$402)+'СЕТ СН'!$F$16</f>
        <v>0</v>
      </c>
      <c r="G422" s="36">
        <f>SUMIFS(СВЦЭМ!$K$40:$K$783,СВЦЭМ!$A$40:$A$783,$A422,СВЦЭМ!$B$40:$B$783,G$402)+'СЕТ СН'!$F$16</f>
        <v>0</v>
      </c>
      <c r="H422" s="36">
        <f>SUMIFS(СВЦЭМ!$K$40:$K$783,СВЦЭМ!$A$40:$A$783,$A422,СВЦЭМ!$B$40:$B$783,H$402)+'СЕТ СН'!$F$16</f>
        <v>0</v>
      </c>
      <c r="I422" s="36">
        <f>SUMIFS(СВЦЭМ!$K$40:$K$783,СВЦЭМ!$A$40:$A$783,$A422,СВЦЭМ!$B$40:$B$783,I$402)+'СЕТ СН'!$F$16</f>
        <v>0</v>
      </c>
      <c r="J422" s="36">
        <f>SUMIFS(СВЦЭМ!$K$40:$K$783,СВЦЭМ!$A$40:$A$783,$A422,СВЦЭМ!$B$40:$B$783,J$402)+'СЕТ СН'!$F$16</f>
        <v>0</v>
      </c>
      <c r="K422" s="36">
        <f>SUMIFS(СВЦЭМ!$K$40:$K$783,СВЦЭМ!$A$40:$A$783,$A422,СВЦЭМ!$B$40:$B$783,K$402)+'СЕТ СН'!$F$16</f>
        <v>0</v>
      </c>
      <c r="L422" s="36">
        <f>SUMIFS(СВЦЭМ!$K$40:$K$783,СВЦЭМ!$A$40:$A$783,$A422,СВЦЭМ!$B$40:$B$783,L$402)+'СЕТ СН'!$F$16</f>
        <v>0</v>
      </c>
      <c r="M422" s="36">
        <f>SUMIFS(СВЦЭМ!$K$40:$K$783,СВЦЭМ!$A$40:$A$783,$A422,СВЦЭМ!$B$40:$B$783,M$402)+'СЕТ СН'!$F$16</f>
        <v>0</v>
      </c>
      <c r="N422" s="36">
        <f>SUMIFS(СВЦЭМ!$K$40:$K$783,СВЦЭМ!$A$40:$A$783,$A422,СВЦЭМ!$B$40:$B$783,N$402)+'СЕТ СН'!$F$16</f>
        <v>0</v>
      </c>
      <c r="O422" s="36">
        <f>SUMIFS(СВЦЭМ!$K$40:$K$783,СВЦЭМ!$A$40:$A$783,$A422,СВЦЭМ!$B$40:$B$783,O$402)+'СЕТ СН'!$F$16</f>
        <v>0</v>
      </c>
      <c r="P422" s="36">
        <f>SUMIFS(СВЦЭМ!$K$40:$K$783,СВЦЭМ!$A$40:$A$783,$A422,СВЦЭМ!$B$40:$B$783,P$402)+'СЕТ СН'!$F$16</f>
        <v>0</v>
      </c>
      <c r="Q422" s="36">
        <f>SUMIFS(СВЦЭМ!$K$40:$K$783,СВЦЭМ!$A$40:$A$783,$A422,СВЦЭМ!$B$40:$B$783,Q$402)+'СЕТ СН'!$F$16</f>
        <v>0</v>
      </c>
      <c r="R422" s="36">
        <f>SUMIFS(СВЦЭМ!$K$40:$K$783,СВЦЭМ!$A$40:$A$783,$A422,СВЦЭМ!$B$40:$B$783,R$402)+'СЕТ СН'!$F$16</f>
        <v>0</v>
      </c>
      <c r="S422" s="36">
        <f>SUMIFS(СВЦЭМ!$K$40:$K$783,СВЦЭМ!$A$40:$A$783,$A422,СВЦЭМ!$B$40:$B$783,S$402)+'СЕТ СН'!$F$16</f>
        <v>0</v>
      </c>
      <c r="T422" s="36">
        <f>SUMIFS(СВЦЭМ!$K$40:$K$783,СВЦЭМ!$A$40:$A$783,$A422,СВЦЭМ!$B$40:$B$783,T$402)+'СЕТ СН'!$F$16</f>
        <v>0</v>
      </c>
      <c r="U422" s="36">
        <f>SUMIFS(СВЦЭМ!$K$40:$K$783,СВЦЭМ!$A$40:$A$783,$A422,СВЦЭМ!$B$40:$B$783,U$402)+'СЕТ СН'!$F$16</f>
        <v>0</v>
      </c>
      <c r="V422" s="36">
        <f>SUMIFS(СВЦЭМ!$K$40:$K$783,СВЦЭМ!$A$40:$A$783,$A422,СВЦЭМ!$B$40:$B$783,V$402)+'СЕТ СН'!$F$16</f>
        <v>0</v>
      </c>
      <c r="W422" s="36">
        <f>SUMIFS(СВЦЭМ!$K$40:$K$783,СВЦЭМ!$A$40:$A$783,$A422,СВЦЭМ!$B$40:$B$783,W$402)+'СЕТ СН'!$F$16</f>
        <v>0</v>
      </c>
      <c r="X422" s="36">
        <f>SUMIFS(СВЦЭМ!$K$40:$K$783,СВЦЭМ!$A$40:$A$783,$A422,СВЦЭМ!$B$40:$B$783,X$402)+'СЕТ СН'!$F$16</f>
        <v>0</v>
      </c>
      <c r="Y422" s="36">
        <f>SUMIFS(СВЦЭМ!$K$40:$K$783,СВЦЭМ!$A$40:$A$783,$A422,СВЦЭМ!$B$40:$B$783,Y$402)+'СЕТ СН'!$F$16</f>
        <v>0</v>
      </c>
    </row>
    <row r="423" spans="1:25" ht="15.75" hidden="1" x14ac:dyDescent="0.2">
      <c r="A423" s="35">
        <f t="shared" si="11"/>
        <v>44916</v>
      </c>
      <c r="B423" s="36">
        <f>SUMIFS(СВЦЭМ!$K$40:$K$783,СВЦЭМ!$A$40:$A$783,$A423,СВЦЭМ!$B$40:$B$783,B$402)+'СЕТ СН'!$F$16</f>
        <v>0</v>
      </c>
      <c r="C423" s="36">
        <f>SUMIFS(СВЦЭМ!$K$40:$K$783,СВЦЭМ!$A$40:$A$783,$A423,СВЦЭМ!$B$40:$B$783,C$402)+'СЕТ СН'!$F$16</f>
        <v>0</v>
      </c>
      <c r="D423" s="36">
        <f>SUMIFS(СВЦЭМ!$K$40:$K$783,СВЦЭМ!$A$40:$A$783,$A423,СВЦЭМ!$B$40:$B$783,D$402)+'СЕТ СН'!$F$16</f>
        <v>0</v>
      </c>
      <c r="E423" s="36">
        <f>SUMIFS(СВЦЭМ!$K$40:$K$783,СВЦЭМ!$A$40:$A$783,$A423,СВЦЭМ!$B$40:$B$783,E$402)+'СЕТ СН'!$F$16</f>
        <v>0</v>
      </c>
      <c r="F423" s="36">
        <f>SUMIFS(СВЦЭМ!$K$40:$K$783,СВЦЭМ!$A$40:$A$783,$A423,СВЦЭМ!$B$40:$B$783,F$402)+'СЕТ СН'!$F$16</f>
        <v>0</v>
      </c>
      <c r="G423" s="36">
        <f>SUMIFS(СВЦЭМ!$K$40:$K$783,СВЦЭМ!$A$40:$A$783,$A423,СВЦЭМ!$B$40:$B$783,G$402)+'СЕТ СН'!$F$16</f>
        <v>0</v>
      </c>
      <c r="H423" s="36">
        <f>SUMIFS(СВЦЭМ!$K$40:$K$783,СВЦЭМ!$A$40:$A$783,$A423,СВЦЭМ!$B$40:$B$783,H$402)+'СЕТ СН'!$F$16</f>
        <v>0</v>
      </c>
      <c r="I423" s="36">
        <f>SUMIFS(СВЦЭМ!$K$40:$K$783,СВЦЭМ!$A$40:$A$783,$A423,СВЦЭМ!$B$40:$B$783,I$402)+'СЕТ СН'!$F$16</f>
        <v>0</v>
      </c>
      <c r="J423" s="36">
        <f>SUMIFS(СВЦЭМ!$K$40:$K$783,СВЦЭМ!$A$40:$A$783,$A423,СВЦЭМ!$B$40:$B$783,J$402)+'СЕТ СН'!$F$16</f>
        <v>0</v>
      </c>
      <c r="K423" s="36">
        <f>SUMIFS(СВЦЭМ!$K$40:$K$783,СВЦЭМ!$A$40:$A$783,$A423,СВЦЭМ!$B$40:$B$783,K$402)+'СЕТ СН'!$F$16</f>
        <v>0</v>
      </c>
      <c r="L423" s="36">
        <f>SUMIFS(СВЦЭМ!$K$40:$K$783,СВЦЭМ!$A$40:$A$783,$A423,СВЦЭМ!$B$40:$B$783,L$402)+'СЕТ СН'!$F$16</f>
        <v>0</v>
      </c>
      <c r="M423" s="36">
        <f>SUMIFS(СВЦЭМ!$K$40:$K$783,СВЦЭМ!$A$40:$A$783,$A423,СВЦЭМ!$B$40:$B$783,M$402)+'СЕТ СН'!$F$16</f>
        <v>0</v>
      </c>
      <c r="N423" s="36">
        <f>SUMIFS(СВЦЭМ!$K$40:$K$783,СВЦЭМ!$A$40:$A$783,$A423,СВЦЭМ!$B$40:$B$783,N$402)+'СЕТ СН'!$F$16</f>
        <v>0</v>
      </c>
      <c r="O423" s="36">
        <f>SUMIFS(СВЦЭМ!$K$40:$K$783,СВЦЭМ!$A$40:$A$783,$A423,СВЦЭМ!$B$40:$B$783,O$402)+'СЕТ СН'!$F$16</f>
        <v>0</v>
      </c>
      <c r="P423" s="36">
        <f>SUMIFS(СВЦЭМ!$K$40:$K$783,СВЦЭМ!$A$40:$A$783,$A423,СВЦЭМ!$B$40:$B$783,P$402)+'СЕТ СН'!$F$16</f>
        <v>0</v>
      </c>
      <c r="Q423" s="36">
        <f>SUMIFS(СВЦЭМ!$K$40:$K$783,СВЦЭМ!$A$40:$A$783,$A423,СВЦЭМ!$B$40:$B$783,Q$402)+'СЕТ СН'!$F$16</f>
        <v>0</v>
      </c>
      <c r="R423" s="36">
        <f>SUMIFS(СВЦЭМ!$K$40:$K$783,СВЦЭМ!$A$40:$A$783,$A423,СВЦЭМ!$B$40:$B$783,R$402)+'СЕТ СН'!$F$16</f>
        <v>0</v>
      </c>
      <c r="S423" s="36">
        <f>SUMIFS(СВЦЭМ!$K$40:$K$783,СВЦЭМ!$A$40:$A$783,$A423,СВЦЭМ!$B$40:$B$783,S$402)+'СЕТ СН'!$F$16</f>
        <v>0</v>
      </c>
      <c r="T423" s="36">
        <f>SUMIFS(СВЦЭМ!$K$40:$K$783,СВЦЭМ!$A$40:$A$783,$A423,СВЦЭМ!$B$40:$B$783,T$402)+'СЕТ СН'!$F$16</f>
        <v>0</v>
      </c>
      <c r="U423" s="36">
        <f>SUMIFS(СВЦЭМ!$K$40:$K$783,СВЦЭМ!$A$40:$A$783,$A423,СВЦЭМ!$B$40:$B$783,U$402)+'СЕТ СН'!$F$16</f>
        <v>0</v>
      </c>
      <c r="V423" s="36">
        <f>SUMIFS(СВЦЭМ!$K$40:$K$783,СВЦЭМ!$A$40:$A$783,$A423,СВЦЭМ!$B$40:$B$783,V$402)+'СЕТ СН'!$F$16</f>
        <v>0</v>
      </c>
      <c r="W423" s="36">
        <f>SUMIFS(СВЦЭМ!$K$40:$K$783,СВЦЭМ!$A$40:$A$783,$A423,СВЦЭМ!$B$40:$B$783,W$402)+'СЕТ СН'!$F$16</f>
        <v>0</v>
      </c>
      <c r="X423" s="36">
        <f>SUMIFS(СВЦЭМ!$K$40:$K$783,СВЦЭМ!$A$40:$A$783,$A423,СВЦЭМ!$B$40:$B$783,X$402)+'СЕТ СН'!$F$16</f>
        <v>0</v>
      </c>
      <c r="Y423" s="36">
        <f>SUMIFS(СВЦЭМ!$K$40:$K$783,СВЦЭМ!$A$40:$A$783,$A423,СВЦЭМ!$B$40:$B$783,Y$402)+'СЕТ СН'!$F$16</f>
        <v>0</v>
      </c>
    </row>
    <row r="424" spans="1:25" ht="15.75" hidden="1" x14ac:dyDescent="0.2">
      <c r="A424" s="35">
        <f t="shared" si="11"/>
        <v>44917</v>
      </c>
      <c r="B424" s="36">
        <f>SUMIFS(СВЦЭМ!$K$40:$K$783,СВЦЭМ!$A$40:$A$783,$A424,СВЦЭМ!$B$40:$B$783,B$402)+'СЕТ СН'!$F$16</f>
        <v>0</v>
      </c>
      <c r="C424" s="36">
        <f>SUMIFS(СВЦЭМ!$K$40:$K$783,СВЦЭМ!$A$40:$A$783,$A424,СВЦЭМ!$B$40:$B$783,C$402)+'СЕТ СН'!$F$16</f>
        <v>0</v>
      </c>
      <c r="D424" s="36">
        <f>SUMIFS(СВЦЭМ!$K$40:$K$783,СВЦЭМ!$A$40:$A$783,$A424,СВЦЭМ!$B$40:$B$783,D$402)+'СЕТ СН'!$F$16</f>
        <v>0</v>
      </c>
      <c r="E424" s="36">
        <f>SUMIFS(СВЦЭМ!$K$40:$K$783,СВЦЭМ!$A$40:$A$783,$A424,СВЦЭМ!$B$40:$B$783,E$402)+'СЕТ СН'!$F$16</f>
        <v>0</v>
      </c>
      <c r="F424" s="36">
        <f>SUMIFS(СВЦЭМ!$K$40:$K$783,СВЦЭМ!$A$40:$A$783,$A424,СВЦЭМ!$B$40:$B$783,F$402)+'СЕТ СН'!$F$16</f>
        <v>0</v>
      </c>
      <c r="G424" s="36">
        <f>SUMIFS(СВЦЭМ!$K$40:$K$783,СВЦЭМ!$A$40:$A$783,$A424,СВЦЭМ!$B$40:$B$783,G$402)+'СЕТ СН'!$F$16</f>
        <v>0</v>
      </c>
      <c r="H424" s="36">
        <f>SUMIFS(СВЦЭМ!$K$40:$K$783,СВЦЭМ!$A$40:$A$783,$A424,СВЦЭМ!$B$40:$B$783,H$402)+'СЕТ СН'!$F$16</f>
        <v>0</v>
      </c>
      <c r="I424" s="36">
        <f>SUMIFS(СВЦЭМ!$K$40:$K$783,СВЦЭМ!$A$40:$A$783,$A424,СВЦЭМ!$B$40:$B$783,I$402)+'СЕТ СН'!$F$16</f>
        <v>0</v>
      </c>
      <c r="J424" s="36">
        <f>SUMIFS(СВЦЭМ!$K$40:$K$783,СВЦЭМ!$A$40:$A$783,$A424,СВЦЭМ!$B$40:$B$783,J$402)+'СЕТ СН'!$F$16</f>
        <v>0</v>
      </c>
      <c r="K424" s="36">
        <f>SUMIFS(СВЦЭМ!$K$40:$K$783,СВЦЭМ!$A$40:$A$783,$A424,СВЦЭМ!$B$40:$B$783,K$402)+'СЕТ СН'!$F$16</f>
        <v>0</v>
      </c>
      <c r="L424" s="36">
        <f>SUMIFS(СВЦЭМ!$K$40:$K$783,СВЦЭМ!$A$40:$A$783,$A424,СВЦЭМ!$B$40:$B$783,L$402)+'СЕТ СН'!$F$16</f>
        <v>0</v>
      </c>
      <c r="M424" s="36">
        <f>SUMIFS(СВЦЭМ!$K$40:$K$783,СВЦЭМ!$A$40:$A$783,$A424,СВЦЭМ!$B$40:$B$783,M$402)+'СЕТ СН'!$F$16</f>
        <v>0</v>
      </c>
      <c r="N424" s="36">
        <f>SUMIFS(СВЦЭМ!$K$40:$K$783,СВЦЭМ!$A$40:$A$783,$A424,СВЦЭМ!$B$40:$B$783,N$402)+'СЕТ СН'!$F$16</f>
        <v>0</v>
      </c>
      <c r="O424" s="36">
        <f>SUMIFS(СВЦЭМ!$K$40:$K$783,СВЦЭМ!$A$40:$A$783,$A424,СВЦЭМ!$B$40:$B$783,O$402)+'СЕТ СН'!$F$16</f>
        <v>0</v>
      </c>
      <c r="P424" s="36">
        <f>SUMIFS(СВЦЭМ!$K$40:$K$783,СВЦЭМ!$A$40:$A$783,$A424,СВЦЭМ!$B$40:$B$783,P$402)+'СЕТ СН'!$F$16</f>
        <v>0</v>
      </c>
      <c r="Q424" s="36">
        <f>SUMIFS(СВЦЭМ!$K$40:$K$783,СВЦЭМ!$A$40:$A$783,$A424,СВЦЭМ!$B$40:$B$783,Q$402)+'СЕТ СН'!$F$16</f>
        <v>0</v>
      </c>
      <c r="R424" s="36">
        <f>SUMIFS(СВЦЭМ!$K$40:$K$783,СВЦЭМ!$A$40:$A$783,$A424,СВЦЭМ!$B$40:$B$783,R$402)+'СЕТ СН'!$F$16</f>
        <v>0</v>
      </c>
      <c r="S424" s="36">
        <f>SUMIFS(СВЦЭМ!$K$40:$K$783,СВЦЭМ!$A$40:$A$783,$A424,СВЦЭМ!$B$40:$B$783,S$402)+'СЕТ СН'!$F$16</f>
        <v>0</v>
      </c>
      <c r="T424" s="36">
        <f>SUMIFS(СВЦЭМ!$K$40:$K$783,СВЦЭМ!$A$40:$A$783,$A424,СВЦЭМ!$B$40:$B$783,T$402)+'СЕТ СН'!$F$16</f>
        <v>0</v>
      </c>
      <c r="U424" s="36">
        <f>SUMIFS(СВЦЭМ!$K$40:$K$783,СВЦЭМ!$A$40:$A$783,$A424,СВЦЭМ!$B$40:$B$783,U$402)+'СЕТ СН'!$F$16</f>
        <v>0</v>
      </c>
      <c r="V424" s="36">
        <f>SUMIFS(СВЦЭМ!$K$40:$K$783,СВЦЭМ!$A$40:$A$783,$A424,СВЦЭМ!$B$40:$B$783,V$402)+'СЕТ СН'!$F$16</f>
        <v>0</v>
      </c>
      <c r="W424" s="36">
        <f>SUMIFS(СВЦЭМ!$K$40:$K$783,СВЦЭМ!$A$40:$A$783,$A424,СВЦЭМ!$B$40:$B$783,W$402)+'СЕТ СН'!$F$16</f>
        <v>0</v>
      </c>
      <c r="X424" s="36">
        <f>SUMIFS(СВЦЭМ!$K$40:$K$783,СВЦЭМ!$A$40:$A$783,$A424,СВЦЭМ!$B$40:$B$783,X$402)+'СЕТ СН'!$F$16</f>
        <v>0</v>
      </c>
      <c r="Y424" s="36">
        <f>SUMIFS(СВЦЭМ!$K$40:$K$783,СВЦЭМ!$A$40:$A$783,$A424,СВЦЭМ!$B$40:$B$783,Y$402)+'СЕТ СН'!$F$16</f>
        <v>0</v>
      </c>
    </row>
    <row r="425" spans="1:25" ht="15.75" hidden="1" x14ac:dyDescent="0.2">
      <c r="A425" s="35">
        <f t="shared" si="11"/>
        <v>44918</v>
      </c>
      <c r="B425" s="36">
        <f>SUMIFS(СВЦЭМ!$K$40:$K$783,СВЦЭМ!$A$40:$A$783,$A425,СВЦЭМ!$B$40:$B$783,B$402)+'СЕТ СН'!$F$16</f>
        <v>0</v>
      </c>
      <c r="C425" s="36">
        <f>SUMIFS(СВЦЭМ!$K$40:$K$783,СВЦЭМ!$A$40:$A$783,$A425,СВЦЭМ!$B$40:$B$783,C$402)+'СЕТ СН'!$F$16</f>
        <v>0</v>
      </c>
      <c r="D425" s="36">
        <f>SUMIFS(СВЦЭМ!$K$40:$K$783,СВЦЭМ!$A$40:$A$783,$A425,СВЦЭМ!$B$40:$B$783,D$402)+'СЕТ СН'!$F$16</f>
        <v>0</v>
      </c>
      <c r="E425" s="36">
        <f>SUMIFS(СВЦЭМ!$K$40:$K$783,СВЦЭМ!$A$40:$A$783,$A425,СВЦЭМ!$B$40:$B$783,E$402)+'СЕТ СН'!$F$16</f>
        <v>0</v>
      </c>
      <c r="F425" s="36">
        <f>SUMIFS(СВЦЭМ!$K$40:$K$783,СВЦЭМ!$A$40:$A$783,$A425,СВЦЭМ!$B$40:$B$783,F$402)+'СЕТ СН'!$F$16</f>
        <v>0</v>
      </c>
      <c r="G425" s="36">
        <f>SUMIFS(СВЦЭМ!$K$40:$K$783,СВЦЭМ!$A$40:$A$783,$A425,СВЦЭМ!$B$40:$B$783,G$402)+'СЕТ СН'!$F$16</f>
        <v>0</v>
      </c>
      <c r="H425" s="36">
        <f>SUMIFS(СВЦЭМ!$K$40:$K$783,СВЦЭМ!$A$40:$A$783,$A425,СВЦЭМ!$B$40:$B$783,H$402)+'СЕТ СН'!$F$16</f>
        <v>0</v>
      </c>
      <c r="I425" s="36">
        <f>SUMIFS(СВЦЭМ!$K$40:$K$783,СВЦЭМ!$A$40:$A$783,$A425,СВЦЭМ!$B$40:$B$783,I$402)+'СЕТ СН'!$F$16</f>
        <v>0</v>
      </c>
      <c r="J425" s="36">
        <f>SUMIFS(СВЦЭМ!$K$40:$K$783,СВЦЭМ!$A$40:$A$783,$A425,СВЦЭМ!$B$40:$B$783,J$402)+'СЕТ СН'!$F$16</f>
        <v>0</v>
      </c>
      <c r="K425" s="36">
        <f>SUMIFS(СВЦЭМ!$K$40:$K$783,СВЦЭМ!$A$40:$A$783,$A425,СВЦЭМ!$B$40:$B$783,K$402)+'СЕТ СН'!$F$16</f>
        <v>0</v>
      </c>
      <c r="L425" s="36">
        <f>SUMIFS(СВЦЭМ!$K$40:$K$783,СВЦЭМ!$A$40:$A$783,$A425,СВЦЭМ!$B$40:$B$783,L$402)+'СЕТ СН'!$F$16</f>
        <v>0</v>
      </c>
      <c r="M425" s="36">
        <f>SUMIFS(СВЦЭМ!$K$40:$K$783,СВЦЭМ!$A$40:$A$783,$A425,СВЦЭМ!$B$40:$B$783,M$402)+'СЕТ СН'!$F$16</f>
        <v>0</v>
      </c>
      <c r="N425" s="36">
        <f>SUMIFS(СВЦЭМ!$K$40:$K$783,СВЦЭМ!$A$40:$A$783,$A425,СВЦЭМ!$B$40:$B$783,N$402)+'СЕТ СН'!$F$16</f>
        <v>0</v>
      </c>
      <c r="O425" s="36">
        <f>SUMIFS(СВЦЭМ!$K$40:$K$783,СВЦЭМ!$A$40:$A$783,$A425,СВЦЭМ!$B$40:$B$783,O$402)+'СЕТ СН'!$F$16</f>
        <v>0</v>
      </c>
      <c r="P425" s="36">
        <f>SUMIFS(СВЦЭМ!$K$40:$K$783,СВЦЭМ!$A$40:$A$783,$A425,СВЦЭМ!$B$40:$B$783,P$402)+'СЕТ СН'!$F$16</f>
        <v>0</v>
      </c>
      <c r="Q425" s="36">
        <f>SUMIFS(СВЦЭМ!$K$40:$K$783,СВЦЭМ!$A$40:$A$783,$A425,СВЦЭМ!$B$40:$B$783,Q$402)+'СЕТ СН'!$F$16</f>
        <v>0</v>
      </c>
      <c r="R425" s="36">
        <f>SUMIFS(СВЦЭМ!$K$40:$K$783,СВЦЭМ!$A$40:$A$783,$A425,СВЦЭМ!$B$40:$B$783,R$402)+'СЕТ СН'!$F$16</f>
        <v>0</v>
      </c>
      <c r="S425" s="36">
        <f>SUMIFS(СВЦЭМ!$K$40:$K$783,СВЦЭМ!$A$40:$A$783,$A425,СВЦЭМ!$B$40:$B$783,S$402)+'СЕТ СН'!$F$16</f>
        <v>0</v>
      </c>
      <c r="T425" s="36">
        <f>SUMIFS(СВЦЭМ!$K$40:$K$783,СВЦЭМ!$A$40:$A$783,$A425,СВЦЭМ!$B$40:$B$783,T$402)+'СЕТ СН'!$F$16</f>
        <v>0</v>
      </c>
      <c r="U425" s="36">
        <f>SUMIFS(СВЦЭМ!$K$40:$K$783,СВЦЭМ!$A$40:$A$783,$A425,СВЦЭМ!$B$40:$B$783,U$402)+'СЕТ СН'!$F$16</f>
        <v>0</v>
      </c>
      <c r="V425" s="36">
        <f>SUMIFS(СВЦЭМ!$K$40:$K$783,СВЦЭМ!$A$40:$A$783,$A425,СВЦЭМ!$B$40:$B$783,V$402)+'СЕТ СН'!$F$16</f>
        <v>0</v>
      </c>
      <c r="W425" s="36">
        <f>SUMIFS(СВЦЭМ!$K$40:$K$783,СВЦЭМ!$A$40:$A$783,$A425,СВЦЭМ!$B$40:$B$783,W$402)+'СЕТ СН'!$F$16</f>
        <v>0</v>
      </c>
      <c r="X425" s="36">
        <f>SUMIFS(СВЦЭМ!$K$40:$K$783,СВЦЭМ!$A$40:$A$783,$A425,СВЦЭМ!$B$40:$B$783,X$402)+'СЕТ СН'!$F$16</f>
        <v>0</v>
      </c>
      <c r="Y425" s="36">
        <f>SUMIFS(СВЦЭМ!$K$40:$K$783,СВЦЭМ!$A$40:$A$783,$A425,СВЦЭМ!$B$40:$B$783,Y$402)+'СЕТ СН'!$F$16</f>
        <v>0</v>
      </c>
    </row>
    <row r="426" spans="1:25" ht="15.75" hidden="1" x14ac:dyDescent="0.2">
      <c r="A426" s="35">
        <f t="shared" si="11"/>
        <v>44919</v>
      </c>
      <c r="B426" s="36">
        <f>SUMIFS(СВЦЭМ!$K$40:$K$783,СВЦЭМ!$A$40:$A$783,$A426,СВЦЭМ!$B$40:$B$783,B$402)+'СЕТ СН'!$F$16</f>
        <v>0</v>
      </c>
      <c r="C426" s="36">
        <f>SUMIFS(СВЦЭМ!$K$40:$K$783,СВЦЭМ!$A$40:$A$783,$A426,СВЦЭМ!$B$40:$B$783,C$402)+'СЕТ СН'!$F$16</f>
        <v>0</v>
      </c>
      <c r="D426" s="36">
        <f>SUMIFS(СВЦЭМ!$K$40:$K$783,СВЦЭМ!$A$40:$A$783,$A426,СВЦЭМ!$B$40:$B$783,D$402)+'СЕТ СН'!$F$16</f>
        <v>0</v>
      </c>
      <c r="E426" s="36">
        <f>SUMIFS(СВЦЭМ!$K$40:$K$783,СВЦЭМ!$A$40:$A$783,$A426,СВЦЭМ!$B$40:$B$783,E$402)+'СЕТ СН'!$F$16</f>
        <v>0</v>
      </c>
      <c r="F426" s="36">
        <f>SUMIFS(СВЦЭМ!$K$40:$K$783,СВЦЭМ!$A$40:$A$783,$A426,СВЦЭМ!$B$40:$B$783,F$402)+'СЕТ СН'!$F$16</f>
        <v>0</v>
      </c>
      <c r="G426" s="36">
        <f>SUMIFS(СВЦЭМ!$K$40:$K$783,СВЦЭМ!$A$40:$A$783,$A426,СВЦЭМ!$B$40:$B$783,G$402)+'СЕТ СН'!$F$16</f>
        <v>0</v>
      </c>
      <c r="H426" s="36">
        <f>SUMIFS(СВЦЭМ!$K$40:$K$783,СВЦЭМ!$A$40:$A$783,$A426,СВЦЭМ!$B$40:$B$783,H$402)+'СЕТ СН'!$F$16</f>
        <v>0</v>
      </c>
      <c r="I426" s="36">
        <f>SUMIFS(СВЦЭМ!$K$40:$K$783,СВЦЭМ!$A$40:$A$783,$A426,СВЦЭМ!$B$40:$B$783,I$402)+'СЕТ СН'!$F$16</f>
        <v>0</v>
      </c>
      <c r="J426" s="36">
        <f>SUMIFS(СВЦЭМ!$K$40:$K$783,СВЦЭМ!$A$40:$A$783,$A426,СВЦЭМ!$B$40:$B$783,J$402)+'СЕТ СН'!$F$16</f>
        <v>0</v>
      </c>
      <c r="K426" s="36">
        <f>SUMIFS(СВЦЭМ!$K$40:$K$783,СВЦЭМ!$A$40:$A$783,$A426,СВЦЭМ!$B$40:$B$783,K$402)+'СЕТ СН'!$F$16</f>
        <v>0</v>
      </c>
      <c r="L426" s="36">
        <f>SUMIFS(СВЦЭМ!$K$40:$K$783,СВЦЭМ!$A$40:$A$783,$A426,СВЦЭМ!$B$40:$B$783,L$402)+'СЕТ СН'!$F$16</f>
        <v>0</v>
      </c>
      <c r="M426" s="36">
        <f>SUMIFS(СВЦЭМ!$K$40:$K$783,СВЦЭМ!$A$40:$A$783,$A426,СВЦЭМ!$B$40:$B$783,M$402)+'СЕТ СН'!$F$16</f>
        <v>0</v>
      </c>
      <c r="N426" s="36">
        <f>SUMIFS(СВЦЭМ!$K$40:$K$783,СВЦЭМ!$A$40:$A$783,$A426,СВЦЭМ!$B$40:$B$783,N$402)+'СЕТ СН'!$F$16</f>
        <v>0</v>
      </c>
      <c r="O426" s="36">
        <f>SUMIFS(СВЦЭМ!$K$40:$K$783,СВЦЭМ!$A$40:$A$783,$A426,СВЦЭМ!$B$40:$B$783,O$402)+'СЕТ СН'!$F$16</f>
        <v>0</v>
      </c>
      <c r="P426" s="36">
        <f>SUMIFS(СВЦЭМ!$K$40:$K$783,СВЦЭМ!$A$40:$A$783,$A426,СВЦЭМ!$B$40:$B$783,P$402)+'СЕТ СН'!$F$16</f>
        <v>0</v>
      </c>
      <c r="Q426" s="36">
        <f>SUMIFS(СВЦЭМ!$K$40:$K$783,СВЦЭМ!$A$40:$A$783,$A426,СВЦЭМ!$B$40:$B$783,Q$402)+'СЕТ СН'!$F$16</f>
        <v>0</v>
      </c>
      <c r="R426" s="36">
        <f>SUMIFS(СВЦЭМ!$K$40:$K$783,СВЦЭМ!$A$40:$A$783,$A426,СВЦЭМ!$B$40:$B$783,R$402)+'СЕТ СН'!$F$16</f>
        <v>0</v>
      </c>
      <c r="S426" s="36">
        <f>SUMIFS(СВЦЭМ!$K$40:$K$783,СВЦЭМ!$A$40:$A$783,$A426,СВЦЭМ!$B$40:$B$783,S$402)+'СЕТ СН'!$F$16</f>
        <v>0</v>
      </c>
      <c r="T426" s="36">
        <f>SUMIFS(СВЦЭМ!$K$40:$K$783,СВЦЭМ!$A$40:$A$783,$A426,СВЦЭМ!$B$40:$B$783,T$402)+'СЕТ СН'!$F$16</f>
        <v>0</v>
      </c>
      <c r="U426" s="36">
        <f>SUMIFS(СВЦЭМ!$K$40:$K$783,СВЦЭМ!$A$40:$A$783,$A426,СВЦЭМ!$B$40:$B$783,U$402)+'СЕТ СН'!$F$16</f>
        <v>0</v>
      </c>
      <c r="V426" s="36">
        <f>SUMIFS(СВЦЭМ!$K$40:$K$783,СВЦЭМ!$A$40:$A$783,$A426,СВЦЭМ!$B$40:$B$783,V$402)+'СЕТ СН'!$F$16</f>
        <v>0</v>
      </c>
      <c r="W426" s="36">
        <f>SUMIFS(СВЦЭМ!$K$40:$K$783,СВЦЭМ!$A$40:$A$783,$A426,СВЦЭМ!$B$40:$B$783,W$402)+'СЕТ СН'!$F$16</f>
        <v>0</v>
      </c>
      <c r="X426" s="36">
        <f>SUMIFS(СВЦЭМ!$K$40:$K$783,СВЦЭМ!$A$40:$A$783,$A426,СВЦЭМ!$B$40:$B$783,X$402)+'СЕТ СН'!$F$16</f>
        <v>0</v>
      </c>
      <c r="Y426" s="36">
        <f>SUMIFS(СВЦЭМ!$K$40:$K$783,СВЦЭМ!$A$40:$A$783,$A426,СВЦЭМ!$B$40:$B$783,Y$402)+'СЕТ СН'!$F$16</f>
        <v>0</v>
      </c>
    </row>
    <row r="427" spans="1:25" ht="15.75" hidden="1" x14ac:dyDescent="0.2">
      <c r="A427" s="35">
        <f t="shared" si="11"/>
        <v>44920</v>
      </c>
      <c r="B427" s="36">
        <f>SUMIFS(СВЦЭМ!$K$40:$K$783,СВЦЭМ!$A$40:$A$783,$A427,СВЦЭМ!$B$40:$B$783,B$402)+'СЕТ СН'!$F$16</f>
        <v>0</v>
      </c>
      <c r="C427" s="36">
        <f>SUMIFS(СВЦЭМ!$K$40:$K$783,СВЦЭМ!$A$40:$A$783,$A427,СВЦЭМ!$B$40:$B$783,C$402)+'СЕТ СН'!$F$16</f>
        <v>0</v>
      </c>
      <c r="D427" s="36">
        <f>SUMIFS(СВЦЭМ!$K$40:$K$783,СВЦЭМ!$A$40:$A$783,$A427,СВЦЭМ!$B$40:$B$783,D$402)+'СЕТ СН'!$F$16</f>
        <v>0</v>
      </c>
      <c r="E427" s="36">
        <f>SUMIFS(СВЦЭМ!$K$40:$K$783,СВЦЭМ!$A$40:$A$783,$A427,СВЦЭМ!$B$40:$B$783,E$402)+'СЕТ СН'!$F$16</f>
        <v>0</v>
      </c>
      <c r="F427" s="36">
        <f>SUMIFS(СВЦЭМ!$K$40:$K$783,СВЦЭМ!$A$40:$A$783,$A427,СВЦЭМ!$B$40:$B$783,F$402)+'СЕТ СН'!$F$16</f>
        <v>0</v>
      </c>
      <c r="G427" s="36">
        <f>SUMIFS(СВЦЭМ!$K$40:$K$783,СВЦЭМ!$A$40:$A$783,$A427,СВЦЭМ!$B$40:$B$783,G$402)+'СЕТ СН'!$F$16</f>
        <v>0</v>
      </c>
      <c r="H427" s="36">
        <f>SUMIFS(СВЦЭМ!$K$40:$K$783,СВЦЭМ!$A$40:$A$783,$A427,СВЦЭМ!$B$40:$B$783,H$402)+'СЕТ СН'!$F$16</f>
        <v>0</v>
      </c>
      <c r="I427" s="36">
        <f>SUMIFS(СВЦЭМ!$K$40:$K$783,СВЦЭМ!$A$40:$A$783,$A427,СВЦЭМ!$B$40:$B$783,I$402)+'СЕТ СН'!$F$16</f>
        <v>0</v>
      </c>
      <c r="J427" s="36">
        <f>SUMIFS(СВЦЭМ!$K$40:$K$783,СВЦЭМ!$A$40:$A$783,$A427,СВЦЭМ!$B$40:$B$783,J$402)+'СЕТ СН'!$F$16</f>
        <v>0</v>
      </c>
      <c r="K427" s="36">
        <f>SUMIFS(СВЦЭМ!$K$40:$K$783,СВЦЭМ!$A$40:$A$783,$A427,СВЦЭМ!$B$40:$B$783,K$402)+'СЕТ СН'!$F$16</f>
        <v>0</v>
      </c>
      <c r="L427" s="36">
        <f>SUMIFS(СВЦЭМ!$K$40:$K$783,СВЦЭМ!$A$40:$A$783,$A427,СВЦЭМ!$B$40:$B$783,L$402)+'СЕТ СН'!$F$16</f>
        <v>0</v>
      </c>
      <c r="M427" s="36">
        <f>SUMIFS(СВЦЭМ!$K$40:$K$783,СВЦЭМ!$A$40:$A$783,$A427,СВЦЭМ!$B$40:$B$783,M$402)+'СЕТ СН'!$F$16</f>
        <v>0</v>
      </c>
      <c r="N427" s="36">
        <f>SUMIFS(СВЦЭМ!$K$40:$K$783,СВЦЭМ!$A$40:$A$783,$A427,СВЦЭМ!$B$40:$B$783,N$402)+'СЕТ СН'!$F$16</f>
        <v>0</v>
      </c>
      <c r="O427" s="36">
        <f>SUMIFS(СВЦЭМ!$K$40:$K$783,СВЦЭМ!$A$40:$A$783,$A427,СВЦЭМ!$B$40:$B$783,O$402)+'СЕТ СН'!$F$16</f>
        <v>0</v>
      </c>
      <c r="P427" s="36">
        <f>SUMIFS(СВЦЭМ!$K$40:$K$783,СВЦЭМ!$A$40:$A$783,$A427,СВЦЭМ!$B$40:$B$783,P$402)+'СЕТ СН'!$F$16</f>
        <v>0</v>
      </c>
      <c r="Q427" s="36">
        <f>SUMIFS(СВЦЭМ!$K$40:$K$783,СВЦЭМ!$A$40:$A$783,$A427,СВЦЭМ!$B$40:$B$783,Q$402)+'СЕТ СН'!$F$16</f>
        <v>0</v>
      </c>
      <c r="R427" s="36">
        <f>SUMIFS(СВЦЭМ!$K$40:$K$783,СВЦЭМ!$A$40:$A$783,$A427,СВЦЭМ!$B$40:$B$783,R$402)+'СЕТ СН'!$F$16</f>
        <v>0</v>
      </c>
      <c r="S427" s="36">
        <f>SUMIFS(СВЦЭМ!$K$40:$K$783,СВЦЭМ!$A$40:$A$783,$A427,СВЦЭМ!$B$40:$B$783,S$402)+'СЕТ СН'!$F$16</f>
        <v>0</v>
      </c>
      <c r="T427" s="36">
        <f>SUMIFS(СВЦЭМ!$K$40:$K$783,СВЦЭМ!$A$40:$A$783,$A427,СВЦЭМ!$B$40:$B$783,T$402)+'СЕТ СН'!$F$16</f>
        <v>0</v>
      </c>
      <c r="U427" s="36">
        <f>SUMIFS(СВЦЭМ!$K$40:$K$783,СВЦЭМ!$A$40:$A$783,$A427,СВЦЭМ!$B$40:$B$783,U$402)+'СЕТ СН'!$F$16</f>
        <v>0</v>
      </c>
      <c r="V427" s="36">
        <f>SUMIFS(СВЦЭМ!$K$40:$K$783,СВЦЭМ!$A$40:$A$783,$A427,СВЦЭМ!$B$40:$B$783,V$402)+'СЕТ СН'!$F$16</f>
        <v>0</v>
      </c>
      <c r="W427" s="36">
        <f>SUMIFS(СВЦЭМ!$K$40:$K$783,СВЦЭМ!$A$40:$A$783,$A427,СВЦЭМ!$B$40:$B$783,W$402)+'СЕТ СН'!$F$16</f>
        <v>0</v>
      </c>
      <c r="X427" s="36">
        <f>SUMIFS(СВЦЭМ!$K$40:$K$783,СВЦЭМ!$A$40:$A$783,$A427,СВЦЭМ!$B$40:$B$783,X$402)+'СЕТ СН'!$F$16</f>
        <v>0</v>
      </c>
      <c r="Y427" s="36">
        <f>SUMIFS(СВЦЭМ!$K$40:$K$783,СВЦЭМ!$A$40:$A$783,$A427,СВЦЭМ!$B$40:$B$783,Y$402)+'СЕТ СН'!$F$16</f>
        <v>0</v>
      </c>
    </row>
    <row r="428" spans="1:25" ht="15.75" hidden="1" x14ac:dyDescent="0.2">
      <c r="A428" s="35">
        <f t="shared" si="11"/>
        <v>44921</v>
      </c>
      <c r="B428" s="36">
        <f>SUMIFS(СВЦЭМ!$K$40:$K$783,СВЦЭМ!$A$40:$A$783,$A428,СВЦЭМ!$B$40:$B$783,B$402)+'СЕТ СН'!$F$16</f>
        <v>0</v>
      </c>
      <c r="C428" s="36">
        <f>SUMIFS(СВЦЭМ!$K$40:$K$783,СВЦЭМ!$A$40:$A$783,$A428,СВЦЭМ!$B$40:$B$783,C$402)+'СЕТ СН'!$F$16</f>
        <v>0</v>
      </c>
      <c r="D428" s="36">
        <f>SUMIFS(СВЦЭМ!$K$40:$K$783,СВЦЭМ!$A$40:$A$783,$A428,СВЦЭМ!$B$40:$B$783,D$402)+'СЕТ СН'!$F$16</f>
        <v>0</v>
      </c>
      <c r="E428" s="36">
        <f>SUMIFS(СВЦЭМ!$K$40:$K$783,СВЦЭМ!$A$40:$A$783,$A428,СВЦЭМ!$B$40:$B$783,E$402)+'СЕТ СН'!$F$16</f>
        <v>0</v>
      </c>
      <c r="F428" s="36">
        <f>SUMIFS(СВЦЭМ!$K$40:$K$783,СВЦЭМ!$A$40:$A$783,$A428,СВЦЭМ!$B$40:$B$783,F$402)+'СЕТ СН'!$F$16</f>
        <v>0</v>
      </c>
      <c r="G428" s="36">
        <f>SUMIFS(СВЦЭМ!$K$40:$K$783,СВЦЭМ!$A$40:$A$783,$A428,СВЦЭМ!$B$40:$B$783,G$402)+'СЕТ СН'!$F$16</f>
        <v>0</v>
      </c>
      <c r="H428" s="36">
        <f>SUMIFS(СВЦЭМ!$K$40:$K$783,СВЦЭМ!$A$40:$A$783,$A428,СВЦЭМ!$B$40:$B$783,H$402)+'СЕТ СН'!$F$16</f>
        <v>0</v>
      </c>
      <c r="I428" s="36">
        <f>SUMIFS(СВЦЭМ!$K$40:$K$783,СВЦЭМ!$A$40:$A$783,$A428,СВЦЭМ!$B$40:$B$783,I$402)+'СЕТ СН'!$F$16</f>
        <v>0</v>
      </c>
      <c r="J428" s="36">
        <f>SUMIFS(СВЦЭМ!$K$40:$K$783,СВЦЭМ!$A$40:$A$783,$A428,СВЦЭМ!$B$40:$B$783,J$402)+'СЕТ СН'!$F$16</f>
        <v>0</v>
      </c>
      <c r="K428" s="36">
        <f>SUMIFS(СВЦЭМ!$K$40:$K$783,СВЦЭМ!$A$40:$A$783,$A428,СВЦЭМ!$B$40:$B$783,K$402)+'СЕТ СН'!$F$16</f>
        <v>0</v>
      </c>
      <c r="L428" s="36">
        <f>SUMIFS(СВЦЭМ!$K$40:$K$783,СВЦЭМ!$A$40:$A$783,$A428,СВЦЭМ!$B$40:$B$783,L$402)+'СЕТ СН'!$F$16</f>
        <v>0</v>
      </c>
      <c r="M428" s="36">
        <f>SUMIFS(СВЦЭМ!$K$40:$K$783,СВЦЭМ!$A$40:$A$783,$A428,СВЦЭМ!$B$40:$B$783,M$402)+'СЕТ СН'!$F$16</f>
        <v>0</v>
      </c>
      <c r="N428" s="36">
        <f>SUMIFS(СВЦЭМ!$K$40:$K$783,СВЦЭМ!$A$40:$A$783,$A428,СВЦЭМ!$B$40:$B$783,N$402)+'СЕТ СН'!$F$16</f>
        <v>0</v>
      </c>
      <c r="O428" s="36">
        <f>SUMIFS(СВЦЭМ!$K$40:$K$783,СВЦЭМ!$A$40:$A$783,$A428,СВЦЭМ!$B$40:$B$783,O$402)+'СЕТ СН'!$F$16</f>
        <v>0</v>
      </c>
      <c r="P428" s="36">
        <f>SUMIFS(СВЦЭМ!$K$40:$K$783,СВЦЭМ!$A$40:$A$783,$A428,СВЦЭМ!$B$40:$B$783,P$402)+'СЕТ СН'!$F$16</f>
        <v>0</v>
      </c>
      <c r="Q428" s="36">
        <f>SUMIFS(СВЦЭМ!$K$40:$K$783,СВЦЭМ!$A$40:$A$783,$A428,СВЦЭМ!$B$40:$B$783,Q$402)+'СЕТ СН'!$F$16</f>
        <v>0</v>
      </c>
      <c r="R428" s="36">
        <f>SUMIFS(СВЦЭМ!$K$40:$K$783,СВЦЭМ!$A$40:$A$783,$A428,СВЦЭМ!$B$40:$B$783,R$402)+'СЕТ СН'!$F$16</f>
        <v>0</v>
      </c>
      <c r="S428" s="36">
        <f>SUMIFS(СВЦЭМ!$K$40:$K$783,СВЦЭМ!$A$40:$A$783,$A428,СВЦЭМ!$B$40:$B$783,S$402)+'СЕТ СН'!$F$16</f>
        <v>0</v>
      </c>
      <c r="T428" s="36">
        <f>SUMIFS(СВЦЭМ!$K$40:$K$783,СВЦЭМ!$A$40:$A$783,$A428,СВЦЭМ!$B$40:$B$783,T$402)+'СЕТ СН'!$F$16</f>
        <v>0</v>
      </c>
      <c r="U428" s="36">
        <f>SUMIFS(СВЦЭМ!$K$40:$K$783,СВЦЭМ!$A$40:$A$783,$A428,СВЦЭМ!$B$40:$B$783,U$402)+'СЕТ СН'!$F$16</f>
        <v>0</v>
      </c>
      <c r="V428" s="36">
        <f>SUMIFS(СВЦЭМ!$K$40:$K$783,СВЦЭМ!$A$40:$A$783,$A428,СВЦЭМ!$B$40:$B$783,V$402)+'СЕТ СН'!$F$16</f>
        <v>0</v>
      </c>
      <c r="W428" s="36">
        <f>SUMIFS(СВЦЭМ!$K$40:$K$783,СВЦЭМ!$A$40:$A$783,$A428,СВЦЭМ!$B$40:$B$783,W$402)+'СЕТ СН'!$F$16</f>
        <v>0</v>
      </c>
      <c r="X428" s="36">
        <f>SUMIFS(СВЦЭМ!$K$40:$K$783,СВЦЭМ!$A$40:$A$783,$A428,СВЦЭМ!$B$40:$B$783,X$402)+'СЕТ СН'!$F$16</f>
        <v>0</v>
      </c>
      <c r="Y428" s="36">
        <f>SUMIFS(СВЦЭМ!$K$40:$K$783,СВЦЭМ!$A$40:$A$783,$A428,СВЦЭМ!$B$40:$B$783,Y$402)+'СЕТ СН'!$F$16</f>
        <v>0</v>
      </c>
    </row>
    <row r="429" spans="1:25" ht="15.75" hidden="1" x14ac:dyDescent="0.2">
      <c r="A429" s="35">
        <f t="shared" si="11"/>
        <v>44922</v>
      </c>
      <c r="B429" s="36">
        <f>SUMIFS(СВЦЭМ!$K$40:$K$783,СВЦЭМ!$A$40:$A$783,$A429,СВЦЭМ!$B$40:$B$783,B$402)+'СЕТ СН'!$F$16</f>
        <v>0</v>
      </c>
      <c r="C429" s="36">
        <f>SUMIFS(СВЦЭМ!$K$40:$K$783,СВЦЭМ!$A$40:$A$783,$A429,СВЦЭМ!$B$40:$B$783,C$402)+'СЕТ СН'!$F$16</f>
        <v>0</v>
      </c>
      <c r="D429" s="36">
        <f>SUMIFS(СВЦЭМ!$K$40:$K$783,СВЦЭМ!$A$40:$A$783,$A429,СВЦЭМ!$B$40:$B$783,D$402)+'СЕТ СН'!$F$16</f>
        <v>0</v>
      </c>
      <c r="E429" s="36">
        <f>SUMIFS(СВЦЭМ!$K$40:$K$783,СВЦЭМ!$A$40:$A$783,$A429,СВЦЭМ!$B$40:$B$783,E$402)+'СЕТ СН'!$F$16</f>
        <v>0</v>
      </c>
      <c r="F429" s="36">
        <f>SUMIFS(СВЦЭМ!$K$40:$K$783,СВЦЭМ!$A$40:$A$783,$A429,СВЦЭМ!$B$40:$B$783,F$402)+'СЕТ СН'!$F$16</f>
        <v>0</v>
      </c>
      <c r="G429" s="36">
        <f>SUMIFS(СВЦЭМ!$K$40:$K$783,СВЦЭМ!$A$40:$A$783,$A429,СВЦЭМ!$B$40:$B$783,G$402)+'СЕТ СН'!$F$16</f>
        <v>0</v>
      </c>
      <c r="H429" s="36">
        <f>SUMIFS(СВЦЭМ!$K$40:$K$783,СВЦЭМ!$A$40:$A$783,$A429,СВЦЭМ!$B$40:$B$783,H$402)+'СЕТ СН'!$F$16</f>
        <v>0</v>
      </c>
      <c r="I429" s="36">
        <f>SUMIFS(СВЦЭМ!$K$40:$K$783,СВЦЭМ!$A$40:$A$783,$A429,СВЦЭМ!$B$40:$B$783,I$402)+'СЕТ СН'!$F$16</f>
        <v>0</v>
      </c>
      <c r="J429" s="36">
        <f>SUMIFS(СВЦЭМ!$K$40:$K$783,СВЦЭМ!$A$40:$A$783,$A429,СВЦЭМ!$B$40:$B$783,J$402)+'СЕТ СН'!$F$16</f>
        <v>0</v>
      </c>
      <c r="K429" s="36">
        <f>SUMIFS(СВЦЭМ!$K$40:$K$783,СВЦЭМ!$A$40:$A$783,$A429,СВЦЭМ!$B$40:$B$783,K$402)+'СЕТ СН'!$F$16</f>
        <v>0</v>
      </c>
      <c r="L429" s="36">
        <f>SUMIFS(СВЦЭМ!$K$40:$K$783,СВЦЭМ!$A$40:$A$783,$A429,СВЦЭМ!$B$40:$B$783,L$402)+'СЕТ СН'!$F$16</f>
        <v>0</v>
      </c>
      <c r="M429" s="36">
        <f>SUMIFS(СВЦЭМ!$K$40:$K$783,СВЦЭМ!$A$40:$A$783,$A429,СВЦЭМ!$B$40:$B$783,M$402)+'СЕТ СН'!$F$16</f>
        <v>0</v>
      </c>
      <c r="N429" s="36">
        <f>SUMIFS(СВЦЭМ!$K$40:$K$783,СВЦЭМ!$A$40:$A$783,$A429,СВЦЭМ!$B$40:$B$783,N$402)+'СЕТ СН'!$F$16</f>
        <v>0</v>
      </c>
      <c r="O429" s="36">
        <f>SUMIFS(СВЦЭМ!$K$40:$K$783,СВЦЭМ!$A$40:$A$783,$A429,СВЦЭМ!$B$40:$B$783,O$402)+'СЕТ СН'!$F$16</f>
        <v>0</v>
      </c>
      <c r="P429" s="36">
        <f>SUMIFS(СВЦЭМ!$K$40:$K$783,СВЦЭМ!$A$40:$A$783,$A429,СВЦЭМ!$B$40:$B$783,P$402)+'СЕТ СН'!$F$16</f>
        <v>0</v>
      </c>
      <c r="Q429" s="36">
        <f>SUMIFS(СВЦЭМ!$K$40:$K$783,СВЦЭМ!$A$40:$A$783,$A429,СВЦЭМ!$B$40:$B$783,Q$402)+'СЕТ СН'!$F$16</f>
        <v>0</v>
      </c>
      <c r="R429" s="36">
        <f>SUMIFS(СВЦЭМ!$K$40:$K$783,СВЦЭМ!$A$40:$A$783,$A429,СВЦЭМ!$B$40:$B$783,R$402)+'СЕТ СН'!$F$16</f>
        <v>0</v>
      </c>
      <c r="S429" s="36">
        <f>SUMIFS(СВЦЭМ!$K$40:$K$783,СВЦЭМ!$A$40:$A$783,$A429,СВЦЭМ!$B$40:$B$783,S$402)+'СЕТ СН'!$F$16</f>
        <v>0</v>
      </c>
      <c r="T429" s="36">
        <f>SUMIFS(СВЦЭМ!$K$40:$K$783,СВЦЭМ!$A$40:$A$783,$A429,СВЦЭМ!$B$40:$B$783,T$402)+'СЕТ СН'!$F$16</f>
        <v>0</v>
      </c>
      <c r="U429" s="36">
        <f>SUMIFS(СВЦЭМ!$K$40:$K$783,СВЦЭМ!$A$40:$A$783,$A429,СВЦЭМ!$B$40:$B$783,U$402)+'СЕТ СН'!$F$16</f>
        <v>0</v>
      </c>
      <c r="V429" s="36">
        <f>SUMIFS(СВЦЭМ!$K$40:$K$783,СВЦЭМ!$A$40:$A$783,$A429,СВЦЭМ!$B$40:$B$783,V$402)+'СЕТ СН'!$F$16</f>
        <v>0</v>
      </c>
      <c r="W429" s="36">
        <f>SUMIFS(СВЦЭМ!$K$40:$K$783,СВЦЭМ!$A$40:$A$783,$A429,СВЦЭМ!$B$40:$B$783,W$402)+'СЕТ СН'!$F$16</f>
        <v>0</v>
      </c>
      <c r="X429" s="36">
        <f>SUMIFS(СВЦЭМ!$K$40:$K$783,СВЦЭМ!$A$40:$A$783,$A429,СВЦЭМ!$B$40:$B$783,X$402)+'СЕТ СН'!$F$16</f>
        <v>0</v>
      </c>
      <c r="Y429" s="36">
        <f>SUMIFS(СВЦЭМ!$K$40:$K$783,СВЦЭМ!$A$40:$A$783,$A429,СВЦЭМ!$B$40:$B$783,Y$402)+'СЕТ СН'!$F$16</f>
        <v>0</v>
      </c>
    </row>
    <row r="430" spans="1:25" ht="15.75" hidden="1" x14ac:dyDescent="0.2">
      <c r="A430" s="35">
        <f t="shared" si="11"/>
        <v>44923</v>
      </c>
      <c r="B430" s="36">
        <f>SUMIFS(СВЦЭМ!$K$40:$K$783,СВЦЭМ!$A$40:$A$783,$A430,СВЦЭМ!$B$40:$B$783,B$402)+'СЕТ СН'!$F$16</f>
        <v>0</v>
      </c>
      <c r="C430" s="36">
        <f>SUMIFS(СВЦЭМ!$K$40:$K$783,СВЦЭМ!$A$40:$A$783,$A430,СВЦЭМ!$B$40:$B$783,C$402)+'СЕТ СН'!$F$16</f>
        <v>0</v>
      </c>
      <c r="D430" s="36">
        <f>SUMIFS(СВЦЭМ!$K$40:$K$783,СВЦЭМ!$A$40:$A$783,$A430,СВЦЭМ!$B$40:$B$783,D$402)+'СЕТ СН'!$F$16</f>
        <v>0</v>
      </c>
      <c r="E430" s="36">
        <f>SUMIFS(СВЦЭМ!$K$40:$K$783,СВЦЭМ!$A$40:$A$783,$A430,СВЦЭМ!$B$40:$B$783,E$402)+'СЕТ СН'!$F$16</f>
        <v>0</v>
      </c>
      <c r="F430" s="36">
        <f>SUMIFS(СВЦЭМ!$K$40:$K$783,СВЦЭМ!$A$40:$A$783,$A430,СВЦЭМ!$B$40:$B$783,F$402)+'СЕТ СН'!$F$16</f>
        <v>0</v>
      </c>
      <c r="G430" s="36">
        <f>SUMIFS(СВЦЭМ!$K$40:$K$783,СВЦЭМ!$A$40:$A$783,$A430,СВЦЭМ!$B$40:$B$783,G$402)+'СЕТ СН'!$F$16</f>
        <v>0</v>
      </c>
      <c r="H430" s="36">
        <f>SUMIFS(СВЦЭМ!$K$40:$K$783,СВЦЭМ!$A$40:$A$783,$A430,СВЦЭМ!$B$40:$B$783,H$402)+'СЕТ СН'!$F$16</f>
        <v>0</v>
      </c>
      <c r="I430" s="36">
        <f>SUMIFS(СВЦЭМ!$K$40:$K$783,СВЦЭМ!$A$40:$A$783,$A430,СВЦЭМ!$B$40:$B$783,I$402)+'СЕТ СН'!$F$16</f>
        <v>0</v>
      </c>
      <c r="J430" s="36">
        <f>SUMIFS(СВЦЭМ!$K$40:$K$783,СВЦЭМ!$A$40:$A$783,$A430,СВЦЭМ!$B$40:$B$783,J$402)+'СЕТ СН'!$F$16</f>
        <v>0</v>
      </c>
      <c r="K430" s="36">
        <f>SUMIFS(СВЦЭМ!$K$40:$K$783,СВЦЭМ!$A$40:$A$783,$A430,СВЦЭМ!$B$40:$B$783,K$402)+'СЕТ СН'!$F$16</f>
        <v>0</v>
      </c>
      <c r="L430" s="36">
        <f>SUMIFS(СВЦЭМ!$K$40:$K$783,СВЦЭМ!$A$40:$A$783,$A430,СВЦЭМ!$B$40:$B$783,L$402)+'СЕТ СН'!$F$16</f>
        <v>0</v>
      </c>
      <c r="M430" s="36">
        <f>SUMIFS(СВЦЭМ!$K$40:$K$783,СВЦЭМ!$A$40:$A$783,$A430,СВЦЭМ!$B$40:$B$783,M$402)+'СЕТ СН'!$F$16</f>
        <v>0</v>
      </c>
      <c r="N430" s="36">
        <f>SUMIFS(СВЦЭМ!$K$40:$K$783,СВЦЭМ!$A$40:$A$783,$A430,СВЦЭМ!$B$40:$B$783,N$402)+'СЕТ СН'!$F$16</f>
        <v>0</v>
      </c>
      <c r="O430" s="36">
        <f>SUMIFS(СВЦЭМ!$K$40:$K$783,СВЦЭМ!$A$40:$A$783,$A430,СВЦЭМ!$B$40:$B$783,O$402)+'СЕТ СН'!$F$16</f>
        <v>0</v>
      </c>
      <c r="P430" s="36">
        <f>SUMIFS(СВЦЭМ!$K$40:$K$783,СВЦЭМ!$A$40:$A$783,$A430,СВЦЭМ!$B$40:$B$783,P$402)+'СЕТ СН'!$F$16</f>
        <v>0</v>
      </c>
      <c r="Q430" s="36">
        <f>SUMIFS(СВЦЭМ!$K$40:$K$783,СВЦЭМ!$A$40:$A$783,$A430,СВЦЭМ!$B$40:$B$783,Q$402)+'СЕТ СН'!$F$16</f>
        <v>0</v>
      </c>
      <c r="R430" s="36">
        <f>SUMIFS(СВЦЭМ!$K$40:$K$783,СВЦЭМ!$A$40:$A$783,$A430,СВЦЭМ!$B$40:$B$783,R$402)+'СЕТ СН'!$F$16</f>
        <v>0</v>
      </c>
      <c r="S430" s="36">
        <f>SUMIFS(СВЦЭМ!$K$40:$K$783,СВЦЭМ!$A$40:$A$783,$A430,СВЦЭМ!$B$40:$B$783,S$402)+'СЕТ СН'!$F$16</f>
        <v>0</v>
      </c>
      <c r="T430" s="36">
        <f>SUMIFS(СВЦЭМ!$K$40:$K$783,СВЦЭМ!$A$40:$A$783,$A430,СВЦЭМ!$B$40:$B$783,T$402)+'СЕТ СН'!$F$16</f>
        <v>0</v>
      </c>
      <c r="U430" s="36">
        <f>SUMIFS(СВЦЭМ!$K$40:$K$783,СВЦЭМ!$A$40:$A$783,$A430,СВЦЭМ!$B$40:$B$783,U$402)+'СЕТ СН'!$F$16</f>
        <v>0</v>
      </c>
      <c r="V430" s="36">
        <f>SUMIFS(СВЦЭМ!$K$40:$K$783,СВЦЭМ!$A$40:$A$783,$A430,СВЦЭМ!$B$40:$B$783,V$402)+'СЕТ СН'!$F$16</f>
        <v>0</v>
      </c>
      <c r="W430" s="36">
        <f>SUMIFS(СВЦЭМ!$K$40:$K$783,СВЦЭМ!$A$40:$A$783,$A430,СВЦЭМ!$B$40:$B$783,W$402)+'СЕТ СН'!$F$16</f>
        <v>0</v>
      </c>
      <c r="X430" s="36">
        <f>SUMIFS(СВЦЭМ!$K$40:$K$783,СВЦЭМ!$A$40:$A$783,$A430,СВЦЭМ!$B$40:$B$783,X$402)+'СЕТ СН'!$F$16</f>
        <v>0</v>
      </c>
      <c r="Y430" s="36">
        <f>SUMIFS(СВЦЭМ!$K$40:$K$783,СВЦЭМ!$A$40:$A$783,$A430,СВЦЭМ!$B$40:$B$783,Y$402)+'СЕТ СН'!$F$16</f>
        <v>0</v>
      </c>
    </row>
    <row r="431" spans="1:25" ht="15.75" hidden="1" x14ac:dyDescent="0.2">
      <c r="A431" s="35">
        <f t="shared" si="11"/>
        <v>44924</v>
      </c>
      <c r="B431" s="36">
        <f>SUMIFS(СВЦЭМ!$K$40:$K$783,СВЦЭМ!$A$40:$A$783,$A431,СВЦЭМ!$B$40:$B$783,B$402)+'СЕТ СН'!$F$16</f>
        <v>0</v>
      </c>
      <c r="C431" s="36">
        <f>SUMIFS(СВЦЭМ!$K$40:$K$783,СВЦЭМ!$A$40:$A$783,$A431,СВЦЭМ!$B$40:$B$783,C$402)+'СЕТ СН'!$F$16</f>
        <v>0</v>
      </c>
      <c r="D431" s="36">
        <f>SUMIFS(СВЦЭМ!$K$40:$K$783,СВЦЭМ!$A$40:$A$783,$A431,СВЦЭМ!$B$40:$B$783,D$402)+'СЕТ СН'!$F$16</f>
        <v>0</v>
      </c>
      <c r="E431" s="36">
        <f>SUMIFS(СВЦЭМ!$K$40:$K$783,СВЦЭМ!$A$40:$A$783,$A431,СВЦЭМ!$B$40:$B$783,E$402)+'СЕТ СН'!$F$16</f>
        <v>0</v>
      </c>
      <c r="F431" s="36">
        <f>SUMIFS(СВЦЭМ!$K$40:$K$783,СВЦЭМ!$A$40:$A$783,$A431,СВЦЭМ!$B$40:$B$783,F$402)+'СЕТ СН'!$F$16</f>
        <v>0</v>
      </c>
      <c r="G431" s="36">
        <f>SUMIFS(СВЦЭМ!$K$40:$K$783,СВЦЭМ!$A$40:$A$783,$A431,СВЦЭМ!$B$40:$B$783,G$402)+'СЕТ СН'!$F$16</f>
        <v>0</v>
      </c>
      <c r="H431" s="36">
        <f>SUMIFS(СВЦЭМ!$K$40:$K$783,СВЦЭМ!$A$40:$A$783,$A431,СВЦЭМ!$B$40:$B$783,H$402)+'СЕТ СН'!$F$16</f>
        <v>0</v>
      </c>
      <c r="I431" s="36">
        <f>SUMIFS(СВЦЭМ!$K$40:$K$783,СВЦЭМ!$A$40:$A$783,$A431,СВЦЭМ!$B$40:$B$783,I$402)+'СЕТ СН'!$F$16</f>
        <v>0</v>
      </c>
      <c r="J431" s="36">
        <f>SUMIFS(СВЦЭМ!$K$40:$K$783,СВЦЭМ!$A$40:$A$783,$A431,СВЦЭМ!$B$40:$B$783,J$402)+'СЕТ СН'!$F$16</f>
        <v>0</v>
      </c>
      <c r="K431" s="36">
        <f>SUMIFS(СВЦЭМ!$K$40:$K$783,СВЦЭМ!$A$40:$A$783,$A431,СВЦЭМ!$B$40:$B$783,K$402)+'СЕТ СН'!$F$16</f>
        <v>0</v>
      </c>
      <c r="L431" s="36">
        <f>SUMIFS(СВЦЭМ!$K$40:$K$783,СВЦЭМ!$A$40:$A$783,$A431,СВЦЭМ!$B$40:$B$783,L$402)+'СЕТ СН'!$F$16</f>
        <v>0</v>
      </c>
      <c r="M431" s="36">
        <f>SUMIFS(СВЦЭМ!$K$40:$K$783,СВЦЭМ!$A$40:$A$783,$A431,СВЦЭМ!$B$40:$B$783,M$402)+'СЕТ СН'!$F$16</f>
        <v>0</v>
      </c>
      <c r="N431" s="36">
        <f>SUMIFS(СВЦЭМ!$K$40:$K$783,СВЦЭМ!$A$40:$A$783,$A431,СВЦЭМ!$B$40:$B$783,N$402)+'СЕТ СН'!$F$16</f>
        <v>0</v>
      </c>
      <c r="O431" s="36">
        <f>SUMIFS(СВЦЭМ!$K$40:$K$783,СВЦЭМ!$A$40:$A$783,$A431,СВЦЭМ!$B$40:$B$783,O$402)+'СЕТ СН'!$F$16</f>
        <v>0</v>
      </c>
      <c r="P431" s="36">
        <f>SUMIFS(СВЦЭМ!$K$40:$K$783,СВЦЭМ!$A$40:$A$783,$A431,СВЦЭМ!$B$40:$B$783,P$402)+'СЕТ СН'!$F$16</f>
        <v>0</v>
      </c>
      <c r="Q431" s="36">
        <f>SUMIFS(СВЦЭМ!$K$40:$K$783,СВЦЭМ!$A$40:$A$783,$A431,СВЦЭМ!$B$40:$B$783,Q$402)+'СЕТ СН'!$F$16</f>
        <v>0</v>
      </c>
      <c r="R431" s="36">
        <f>SUMIFS(СВЦЭМ!$K$40:$K$783,СВЦЭМ!$A$40:$A$783,$A431,СВЦЭМ!$B$40:$B$783,R$402)+'СЕТ СН'!$F$16</f>
        <v>0</v>
      </c>
      <c r="S431" s="36">
        <f>SUMIFS(СВЦЭМ!$K$40:$K$783,СВЦЭМ!$A$40:$A$783,$A431,СВЦЭМ!$B$40:$B$783,S$402)+'СЕТ СН'!$F$16</f>
        <v>0</v>
      </c>
      <c r="T431" s="36">
        <f>SUMIFS(СВЦЭМ!$K$40:$K$783,СВЦЭМ!$A$40:$A$783,$A431,СВЦЭМ!$B$40:$B$783,T$402)+'СЕТ СН'!$F$16</f>
        <v>0</v>
      </c>
      <c r="U431" s="36">
        <f>SUMIFS(СВЦЭМ!$K$40:$K$783,СВЦЭМ!$A$40:$A$783,$A431,СВЦЭМ!$B$40:$B$783,U$402)+'СЕТ СН'!$F$16</f>
        <v>0</v>
      </c>
      <c r="V431" s="36">
        <f>SUMIFS(СВЦЭМ!$K$40:$K$783,СВЦЭМ!$A$40:$A$783,$A431,СВЦЭМ!$B$40:$B$783,V$402)+'СЕТ СН'!$F$16</f>
        <v>0</v>
      </c>
      <c r="W431" s="36">
        <f>SUMIFS(СВЦЭМ!$K$40:$K$783,СВЦЭМ!$A$40:$A$783,$A431,СВЦЭМ!$B$40:$B$783,W$402)+'СЕТ СН'!$F$16</f>
        <v>0</v>
      </c>
      <c r="X431" s="36">
        <f>SUMIFS(СВЦЭМ!$K$40:$K$783,СВЦЭМ!$A$40:$A$783,$A431,СВЦЭМ!$B$40:$B$783,X$402)+'СЕТ СН'!$F$16</f>
        <v>0</v>
      </c>
      <c r="Y431" s="36">
        <f>SUMIFS(СВЦЭМ!$K$40:$K$783,СВЦЭМ!$A$40:$A$783,$A431,СВЦЭМ!$B$40:$B$783,Y$402)+'СЕТ СН'!$F$16</f>
        <v>0</v>
      </c>
    </row>
    <row r="432" spans="1:25" ht="15.75" hidden="1" x14ac:dyDescent="0.2">
      <c r="A432" s="35">
        <f t="shared" si="11"/>
        <v>44925</v>
      </c>
      <c r="B432" s="36">
        <f>SUMIFS(СВЦЭМ!$K$40:$K$783,СВЦЭМ!$A$40:$A$783,$A432,СВЦЭМ!$B$40:$B$783,B$402)+'СЕТ СН'!$F$16</f>
        <v>0</v>
      </c>
      <c r="C432" s="36">
        <f>SUMIFS(СВЦЭМ!$K$40:$K$783,СВЦЭМ!$A$40:$A$783,$A432,СВЦЭМ!$B$40:$B$783,C$402)+'СЕТ СН'!$F$16</f>
        <v>0</v>
      </c>
      <c r="D432" s="36">
        <f>SUMIFS(СВЦЭМ!$K$40:$K$783,СВЦЭМ!$A$40:$A$783,$A432,СВЦЭМ!$B$40:$B$783,D$402)+'СЕТ СН'!$F$16</f>
        <v>0</v>
      </c>
      <c r="E432" s="36">
        <f>SUMIFS(СВЦЭМ!$K$40:$K$783,СВЦЭМ!$A$40:$A$783,$A432,СВЦЭМ!$B$40:$B$783,E$402)+'СЕТ СН'!$F$16</f>
        <v>0</v>
      </c>
      <c r="F432" s="36">
        <f>SUMIFS(СВЦЭМ!$K$40:$K$783,СВЦЭМ!$A$40:$A$783,$A432,СВЦЭМ!$B$40:$B$783,F$402)+'СЕТ СН'!$F$16</f>
        <v>0</v>
      </c>
      <c r="G432" s="36">
        <f>SUMIFS(СВЦЭМ!$K$40:$K$783,СВЦЭМ!$A$40:$A$783,$A432,СВЦЭМ!$B$40:$B$783,G$402)+'СЕТ СН'!$F$16</f>
        <v>0</v>
      </c>
      <c r="H432" s="36">
        <f>SUMIFS(СВЦЭМ!$K$40:$K$783,СВЦЭМ!$A$40:$A$783,$A432,СВЦЭМ!$B$40:$B$783,H$402)+'СЕТ СН'!$F$16</f>
        <v>0</v>
      </c>
      <c r="I432" s="36">
        <f>SUMIFS(СВЦЭМ!$K$40:$K$783,СВЦЭМ!$A$40:$A$783,$A432,СВЦЭМ!$B$40:$B$783,I$402)+'СЕТ СН'!$F$16</f>
        <v>0</v>
      </c>
      <c r="J432" s="36">
        <f>SUMIFS(СВЦЭМ!$K$40:$K$783,СВЦЭМ!$A$40:$A$783,$A432,СВЦЭМ!$B$40:$B$783,J$402)+'СЕТ СН'!$F$16</f>
        <v>0</v>
      </c>
      <c r="K432" s="36">
        <f>SUMIFS(СВЦЭМ!$K$40:$K$783,СВЦЭМ!$A$40:$A$783,$A432,СВЦЭМ!$B$40:$B$783,K$402)+'СЕТ СН'!$F$16</f>
        <v>0</v>
      </c>
      <c r="L432" s="36">
        <f>SUMIFS(СВЦЭМ!$K$40:$K$783,СВЦЭМ!$A$40:$A$783,$A432,СВЦЭМ!$B$40:$B$783,L$402)+'СЕТ СН'!$F$16</f>
        <v>0</v>
      </c>
      <c r="M432" s="36">
        <f>SUMIFS(СВЦЭМ!$K$40:$K$783,СВЦЭМ!$A$40:$A$783,$A432,СВЦЭМ!$B$40:$B$783,M$402)+'СЕТ СН'!$F$16</f>
        <v>0</v>
      </c>
      <c r="N432" s="36">
        <f>SUMIFS(СВЦЭМ!$K$40:$K$783,СВЦЭМ!$A$40:$A$783,$A432,СВЦЭМ!$B$40:$B$783,N$402)+'СЕТ СН'!$F$16</f>
        <v>0</v>
      </c>
      <c r="O432" s="36">
        <f>SUMIFS(СВЦЭМ!$K$40:$K$783,СВЦЭМ!$A$40:$A$783,$A432,СВЦЭМ!$B$40:$B$783,O$402)+'СЕТ СН'!$F$16</f>
        <v>0</v>
      </c>
      <c r="P432" s="36">
        <f>SUMIFS(СВЦЭМ!$K$40:$K$783,СВЦЭМ!$A$40:$A$783,$A432,СВЦЭМ!$B$40:$B$783,P$402)+'СЕТ СН'!$F$16</f>
        <v>0</v>
      </c>
      <c r="Q432" s="36">
        <f>SUMIFS(СВЦЭМ!$K$40:$K$783,СВЦЭМ!$A$40:$A$783,$A432,СВЦЭМ!$B$40:$B$783,Q$402)+'СЕТ СН'!$F$16</f>
        <v>0</v>
      </c>
      <c r="R432" s="36">
        <f>SUMIFS(СВЦЭМ!$K$40:$K$783,СВЦЭМ!$A$40:$A$783,$A432,СВЦЭМ!$B$40:$B$783,R$402)+'СЕТ СН'!$F$16</f>
        <v>0</v>
      </c>
      <c r="S432" s="36">
        <f>SUMIFS(СВЦЭМ!$K$40:$K$783,СВЦЭМ!$A$40:$A$783,$A432,СВЦЭМ!$B$40:$B$783,S$402)+'СЕТ СН'!$F$16</f>
        <v>0</v>
      </c>
      <c r="T432" s="36">
        <f>SUMIFS(СВЦЭМ!$K$40:$K$783,СВЦЭМ!$A$40:$A$783,$A432,СВЦЭМ!$B$40:$B$783,T$402)+'СЕТ СН'!$F$16</f>
        <v>0</v>
      </c>
      <c r="U432" s="36">
        <f>SUMIFS(СВЦЭМ!$K$40:$K$783,СВЦЭМ!$A$40:$A$783,$A432,СВЦЭМ!$B$40:$B$783,U$402)+'СЕТ СН'!$F$16</f>
        <v>0</v>
      </c>
      <c r="V432" s="36">
        <f>SUMIFS(СВЦЭМ!$K$40:$K$783,СВЦЭМ!$A$40:$A$783,$A432,СВЦЭМ!$B$40:$B$783,V$402)+'СЕТ СН'!$F$16</f>
        <v>0</v>
      </c>
      <c r="W432" s="36">
        <f>SUMIFS(СВЦЭМ!$K$40:$K$783,СВЦЭМ!$A$40:$A$783,$A432,СВЦЭМ!$B$40:$B$783,W$402)+'СЕТ СН'!$F$16</f>
        <v>0</v>
      </c>
      <c r="X432" s="36">
        <f>SUMIFS(СВЦЭМ!$K$40:$K$783,СВЦЭМ!$A$40:$A$783,$A432,СВЦЭМ!$B$40:$B$783,X$402)+'СЕТ СН'!$F$16</f>
        <v>0</v>
      </c>
      <c r="Y432" s="36">
        <f>SUMIFS(СВЦЭМ!$K$40:$K$783,СВЦЭМ!$A$40:$A$783,$A432,СВЦЭМ!$B$40:$B$783,Y$402)+'СЕТ СН'!$F$16</f>
        <v>0</v>
      </c>
    </row>
    <row r="433" spans="1:27" ht="15.75" hidden="1" x14ac:dyDescent="0.2">
      <c r="A433" s="35">
        <f t="shared" si="11"/>
        <v>44926</v>
      </c>
      <c r="B433" s="36">
        <f>SUMIFS(СВЦЭМ!$K$40:$K$783,СВЦЭМ!$A$40:$A$783,$A433,СВЦЭМ!$B$40:$B$783,B$402)+'СЕТ СН'!$F$16</f>
        <v>0</v>
      </c>
      <c r="C433" s="36">
        <f>SUMIFS(СВЦЭМ!$K$40:$K$783,СВЦЭМ!$A$40:$A$783,$A433,СВЦЭМ!$B$40:$B$783,C$402)+'СЕТ СН'!$F$16</f>
        <v>0</v>
      </c>
      <c r="D433" s="36">
        <f>SUMIFS(СВЦЭМ!$K$40:$K$783,СВЦЭМ!$A$40:$A$783,$A433,СВЦЭМ!$B$40:$B$783,D$402)+'СЕТ СН'!$F$16</f>
        <v>0</v>
      </c>
      <c r="E433" s="36">
        <f>SUMIFS(СВЦЭМ!$K$40:$K$783,СВЦЭМ!$A$40:$A$783,$A433,СВЦЭМ!$B$40:$B$783,E$402)+'СЕТ СН'!$F$16</f>
        <v>0</v>
      </c>
      <c r="F433" s="36">
        <f>SUMIFS(СВЦЭМ!$K$40:$K$783,СВЦЭМ!$A$40:$A$783,$A433,СВЦЭМ!$B$40:$B$783,F$402)+'СЕТ СН'!$F$16</f>
        <v>0</v>
      </c>
      <c r="G433" s="36">
        <f>SUMIFS(СВЦЭМ!$K$40:$K$783,СВЦЭМ!$A$40:$A$783,$A433,СВЦЭМ!$B$40:$B$783,G$402)+'СЕТ СН'!$F$16</f>
        <v>0</v>
      </c>
      <c r="H433" s="36">
        <f>SUMIFS(СВЦЭМ!$K$40:$K$783,СВЦЭМ!$A$40:$A$783,$A433,СВЦЭМ!$B$40:$B$783,H$402)+'СЕТ СН'!$F$16</f>
        <v>0</v>
      </c>
      <c r="I433" s="36">
        <f>SUMIFS(СВЦЭМ!$K$40:$K$783,СВЦЭМ!$A$40:$A$783,$A433,СВЦЭМ!$B$40:$B$783,I$402)+'СЕТ СН'!$F$16</f>
        <v>0</v>
      </c>
      <c r="J433" s="36">
        <f>SUMIFS(СВЦЭМ!$K$40:$K$783,СВЦЭМ!$A$40:$A$783,$A433,СВЦЭМ!$B$40:$B$783,J$402)+'СЕТ СН'!$F$16</f>
        <v>0</v>
      </c>
      <c r="K433" s="36">
        <f>SUMIFS(СВЦЭМ!$K$40:$K$783,СВЦЭМ!$A$40:$A$783,$A433,СВЦЭМ!$B$40:$B$783,K$402)+'СЕТ СН'!$F$16</f>
        <v>0</v>
      </c>
      <c r="L433" s="36">
        <f>SUMIFS(СВЦЭМ!$K$40:$K$783,СВЦЭМ!$A$40:$A$783,$A433,СВЦЭМ!$B$40:$B$783,L$402)+'СЕТ СН'!$F$16</f>
        <v>0</v>
      </c>
      <c r="M433" s="36">
        <f>SUMIFS(СВЦЭМ!$K$40:$K$783,СВЦЭМ!$A$40:$A$783,$A433,СВЦЭМ!$B$40:$B$783,M$402)+'СЕТ СН'!$F$16</f>
        <v>0</v>
      </c>
      <c r="N433" s="36">
        <f>SUMIFS(СВЦЭМ!$K$40:$K$783,СВЦЭМ!$A$40:$A$783,$A433,СВЦЭМ!$B$40:$B$783,N$402)+'СЕТ СН'!$F$16</f>
        <v>0</v>
      </c>
      <c r="O433" s="36">
        <f>SUMIFS(СВЦЭМ!$K$40:$K$783,СВЦЭМ!$A$40:$A$783,$A433,СВЦЭМ!$B$40:$B$783,O$402)+'СЕТ СН'!$F$16</f>
        <v>0</v>
      </c>
      <c r="P433" s="36">
        <f>SUMIFS(СВЦЭМ!$K$40:$K$783,СВЦЭМ!$A$40:$A$783,$A433,СВЦЭМ!$B$40:$B$783,P$402)+'СЕТ СН'!$F$16</f>
        <v>0</v>
      </c>
      <c r="Q433" s="36">
        <f>SUMIFS(СВЦЭМ!$K$40:$K$783,СВЦЭМ!$A$40:$A$783,$A433,СВЦЭМ!$B$40:$B$783,Q$402)+'СЕТ СН'!$F$16</f>
        <v>0</v>
      </c>
      <c r="R433" s="36">
        <f>SUMIFS(СВЦЭМ!$K$40:$K$783,СВЦЭМ!$A$40:$A$783,$A433,СВЦЭМ!$B$40:$B$783,R$402)+'СЕТ СН'!$F$16</f>
        <v>0</v>
      </c>
      <c r="S433" s="36">
        <f>SUMIFS(СВЦЭМ!$K$40:$K$783,СВЦЭМ!$A$40:$A$783,$A433,СВЦЭМ!$B$40:$B$783,S$402)+'СЕТ СН'!$F$16</f>
        <v>0</v>
      </c>
      <c r="T433" s="36">
        <f>SUMIFS(СВЦЭМ!$K$40:$K$783,СВЦЭМ!$A$40:$A$783,$A433,СВЦЭМ!$B$40:$B$783,T$402)+'СЕТ СН'!$F$16</f>
        <v>0</v>
      </c>
      <c r="U433" s="36">
        <f>SUMIFS(СВЦЭМ!$K$40:$K$783,СВЦЭМ!$A$40:$A$783,$A433,СВЦЭМ!$B$40:$B$783,U$402)+'СЕТ СН'!$F$16</f>
        <v>0</v>
      </c>
      <c r="V433" s="36">
        <f>SUMIFS(СВЦЭМ!$K$40:$K$783,СВЦЭМ!$A$40:$A$783,$A433,СВЦЭМ!$B$40:$B$783,V$402)+'СЕТ СН'!$F$16</f>
        <v>0</v>
      </c>
      <c r="W433" s="36">
        <f>SUMIFS(СВЦЭМ!$K$40:$K$783,СВЦЭМ!$A$40:$A$783,$A433,СВЦЭМ!$B$40:$B$783,W$402)+'СЕТ СН'!$F$16</f>
        <v>0</v>
      </c>
      <c r="X433" s="36">
        <f>SUMIFS(СВЦЭМ!$K$40:$K$783,СВЦЭМ!$A$40:$A$783,$A433,СВЦЭМ!$B$40:$B$783,X$402)+'СЕТ СН'!$F$16</f>
        <v>0</v>
      </c>
      <c r="Y433" s="36">
        <f>SUMIFS(СВЦЭМ!$K$40:$K$783,СВЦЭМ!$A$40:$A$783,$A433,СВЦЭМ!$B$40:$B$783,Y$402)+'СЕТ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7" t="s">
        <v>7</v>
      </c>
      <c r="B435" s="130" t="s">
        <v>121</v>
      </c>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2"/>
    </row>
    <row r="436" spans="1:27" ht="12.75" hidden="1" customHeight="1" x14ac:dyDescent="0.2">
      <c r="A436" s="128"/>
      <c r="B436" s="133"/>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5"/>
    </row>
    <row r="437" spans="1:27" s="46" customFormat="1" ht="12.75" hidden="1" customHeight="1" x14ac:dyDescent="0.2">
      <c r="A437" s="12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01.12.2022</v>
      </c>
      <c r="B438" s="36">
        <f>SUMIFS(СВЦЭМ!$L$40:$L$783,СВЦЭМ!$A$40:$A$783,$A438,СВЦЭМ!$B$40:$B$783,B$437)+'СЕТ СН'!$F$16</f>
        <v>0</v>
      </c>
      <c r="C438" s="36">
        <f>SUMIFS(СВЦЭМ!$L$40:$L$783,СВЦЭМ!$A$40:$A$783,$A438,СВЦЭМ!$B$40:$B$783,C$437)+'СЕТ СН'!$F$16</f>
        <v>0</v>
      </c>
      <c r="D438" s="36">
        <f>SUMIFS(СВЦЭМ!$L$40:$L$783,СВЦЭМ!$A$40:$A$783,$A438,СВЦЭМ!$B$40:$B$783,D$437)+'СЕТ СН'!$F$16</f>
        <v>0</v>
      </c>
      <c r="E438" s="36">
        <f>SUMIFS(СВЦЭМ!$L$40:$L$783,СВЦЭМ!$A$40:$A$783,$A438,СВЦЭМ!$B$40:$B$783,E$437)+'СЕТ СН'!$F$16</f>
        <v>0</v>
      </c>
      <c r="F438" s="36">
        <f>SUMIFS(СВЦЭМ!$L$40:$L$783,СВЦЭМ!$A$40:$A$783,$A438,СВЦЭМ!$B$40:$B$783,F$437)+'СЕТ СН'!$F$16</f>
        <v>0</v>
      </c>
      <c r="G438" s="36">
        <f>SUMIFS(СВЦЭМ!$L$40:$L$783,СВЦЭМ!$A$40:$A$783,$A438,СВЦЭМ!$B$40:$B$783,G$437)+'СЕТ СН'!$F$16</f>
        <v>0</v>
      </c>
      <c r="H438" s="36">
        <f>SUMIFS(СВЦЭМ!$L$40:$L$783,СВЦЭМ!$A$40:$A$783,$A438,СВЦЭМ!$B$40:$B$783,H$437)+'СЕТ СН'!$F$16</f>
        <v>0</v>
      </c>
      <c r="I438" s="36">
        <f>SUMIFS(СВЦЭМ!$L$40:$L$783,СВЦЭМ!$A$40:$A$783,$A438,СВЦЭМ!$B$40:$B$783,I$437)+'СЕТ СН'!$F$16</f>
        <v>0</v>
      </c>
      <c r="J438" s="36">
        <f>SUMIFS(СВЦЭМ!$L$40:$L$783,СВЦЭМ!$A$40:$A$783,$A438,СВЦЭМ!$B$40:$B$783,J$437)+'СЕТ СН'!$F$16</f>
        <v>0</v>
      </c>
      <c r="K438" s="36">
        <f>SUMIFS(СВЦЭМ!$L$40:$L$783,СВЦЭМ!$A$40:$A$783,$A438,СВЦЭМ!$B$40:$B$783,K$437)+'СЕТ СН'!$F$16</f>
        <v>0</v>
      </c>
      <c r="L438" s="36">
        <f>SUMIFS(СВЦЭМ!$L$40:$L$783,СВЦЭМ!$A$40:$A$783,$A438,СВЦЭМ!$B$40:$B$783,L$437)+'СЕТ СН'!$F$16</f>
        <v>0</v>
      </c>
      <c r="M438" s="36">
        <f>SUMIFS(СВЦЭМ!$L$40:$L$783,СВЦЭМ!$A$40:$A$783,$A438,СВЦЭМ!$B$40:$B$783,M$437)+'СЕТ СН'!$F$16</f>
        <v>0</v>
      </c>
      <c r="N438" s="36">
        <f>SUMIFS(СВЦЭМ!$L$40:$L$783,СВЦЭМ!$A$40:$A$783,$A438,СВЦЭМ!$B$40:$B$783,N$437)+'СЕТ СН'!$F$16</f>
        <v>0</v>
      </c>
      <c r="O438" s="36">
        <f>SUMIFS(СВЦЭМ!$L$40:$L$783,СВЦЭМ!$A$40:$A$783,$A438,СВЦЭМ!$B$40:$B$783,O$437)+'СЕТ СН'!$F$16</f>
        <v>0</v>
      </c>
      <c r="P438" s="36">
        <f>SUMIFS(СВЦЭМ!$L$40:$L$783,СВЦЭМ!$A$40:$A$783,$A438,СВЦЭМ!$B$40:$B$783,P$437)+'СЕТ СН'!$F$16</f>
        <v>0</v>
      </c>
      <c r="Q438" s="36">
        <f>SUMIFS(СВЦЭМ!$L$40:$L$783,СВЦЭМ!$A$40:$A$783,$A438,СВЦЭМ!$B$40:$B$783,Q$437)+'СЕТ СН'!$F$16</f>
        <v>0</v>
      </c>
      <c r="R438" s="36">
        <f>SUMIFS(СВЦЭМ!$L$40:$L$783,СВЦЭМ!$A$40:$A$783,$A438,СВЦЭМ!$B$40:$B$783,R$437)+'СЕТ СН'!$F$16</f>
        <v>0</v>
      </c>
      <c r="S438" s="36">
        <f>SUMIFS(СВЦЭМ!$L$40:$L$783,СВЦЭМ!$A$40:$A$783,$A438,СВЦЭМ!$B$40:$B$783,S$437)+'СЕТ СН'!$F$16</f>
        <v>0</v>
      </c>
      <c r="T438" s="36">
        <f>SUMIFS(СВЦЭМ!$L$40:$L$783,СВЦЭМ!$A$40:$A$783,$A438,СВЦЭМ!$B$40:$B$783,T$437)+'СЕТ СН'!$F$16</f>
        <v>0</v>
      </c>
      <c r="U438" s="36">
        <f>SUMIFS(СВЦЭМ!$L$40:$L$783,СВЦЭМ!$A$40:$A$783,$A438,СВЦЭМ!$B$40:$B$783,U$437)+'СЕТ СН'!$F$16</f>
        <v>0</v>
      </c>
      <c r="V438" s="36">
        <f>SUMIFS(СВЦЭМ!$L$40:$L$783,СВЦЭМ!$A$40:$A$783,$A438,СВЦЭМ!$B$40:$B$783,V$437)+'СЕТ СН'!$F$16</f>
        <v>0</v>
      </c>
      <c r="W438" s="36">
        <f>SUMIFS(СВЦЭМ!$L$40:$L$783,СВЦЭМ!$A$40:$A$783,$A438,СВЦЭМ!$B$40:$B$783,W$437)+'СЕТ СН'!$F$16</f>
        <v>0</v>
      </c>
      <c r="X438" s="36">
        <f>SUMIFS(СВЦЭМ!$L$40:$L$783,СВЦЭМ!$A$40:$A$783,$A438,СВЦЭМ!$B$40:$B$783,X$437)+'СЕТ СН'!$F$16</f>
        <v>0</v>
      </c>
      <c r="Y438" s="36">
        <f>SUMIFS(СВЦЭМ!$L$40:$L$783,СВЦЭМ!$A$40:$A$783,$A438,СВЦЭМ!$B$40:$B$783,Y$437)+'СЕТ СН'!$F$16</f>
        <v>0</v>
      </c>
      <c r="AA438" s="45"/>
    </row>
    <row r="439" spans="1:27" ht="15.75" hidden="1" x14ac:dyDescent="0.2">
      <c r="A439" s="35">
        <f>A438+1</f>
        <v>44897</v>
      </c>
      <c r="B439" s="36">
        <f>SUMIFS(СВЦЭМ!$L$40:$L$783,СВЦЭМ!$A$40:$A$783,$A439,СВЦЭМ!$B$40:$B$783,B$437)+'СЕТ СН'!$F$16</f>
        <v>0</v>
      </c>
      <c r="C439" s="36">
        <f>SUMIFS(СВЦЭМ!$L$40:$L$783,СВЦЭМ!$A$40:$A$783,$A439,СВЦЭМ!$B$40:$B$783,C$437)+'СЕТ СН'!$F$16</f>
        <v>0</v>
      </c>
      <c r="D439" s="36">
        <f>SUMIFS(СВЦЭМ!$L$40:$L$783,СВЦЭМ!$A$40:$A$783,$A439,СВЦЭМ!$B$40:$B$783,D$437)+'СЕТ СН'!$F$16</f>
        <v>0</v>
      </c>
      <c r="E439" s="36">
        <f>SUMIFS(СВЦЭМ!$L$40:$L$783,СВЦЭМ!$A$40:$A$783,$A439,СВЦЭМ!$B$40:$B$783,E$437)+'СЕТ СН'!$F$16</f>
        <v>0</v>
      </c>
      <c r="F439" s="36">
        <f>SUMIFS(СВЦЭМ!$L$40:$L$783,СВЦЭМ!$A$40:$A$783,$A439,СВЦЭМ!$B$40:$B$783,F$437)+'СЕТ СН'!$F$16</f>
        <v>0</v>
      </c>
      <c r="G439" s="36">
        <f>SUMIFS(СВЦЭМ!$L$40:$L$783,СВЦЭМ!$A$40:$A$783,$A439,СВЦЭМ!$B$40:$B$783,G$437)+'СЕТ СН'!$F$16</f>
        <v>0</v>
      </c>
      <c r="H439" s="36">
        <f>SUMIFS(СВЦЭМ!$L$40:$L$783,СВЦЭМ!$A$40:$A$783,$A439,СВЦЭМ!$B$40:$B$783,H$437)+'СЕТ СН'!$F$16</f>
        <v>0</v>
      </c>
      <c r="I439" s="36">
        <f>SUMIFS(СВЦЭМ!$L$40:$L$783,СВЦЭМ!$A$40:$A$783,$A439,СВЦЭМ!$B$40:$B$783,I$437)+'СЕТ СН'!$F$16</f>
        <v>0</v>
      </c>
      <c r="J439" s="36">
        <f>SUMIFS(СВЦЭМ!$L$40:$L$783,СВЦЭМ!$A$40:$A$783,$A439,СВЦЭМ!$B$40:$B$783,J$437)+'СЕТ СН'!$F$16</f>
        <v>0</v>
      </c>
      <c r="K439" s="36">
        <f>SUMIFS(СВЦЭМ!$L$40:$L$783,СВЦЭМ!$A$40:$A$783,$A439,СВЦЭМ!$B$40:$B$783,K$437)+'СЕТ СН'!$F$16</f>
        <v>0</v>
      </c>
      <c r="L439" s="36">
        <f>SUMIFS(СВЦЭМ!$L$40:$L$783,СВЦЭМ!$A$40:$A$783,$A439,СВЦЭМ!$B$40:$B$783,L$437)+'СЕТ СН'!$F$16</f>
        <v>0</v>
      </c>
      <c r="M439" s="36">
        <f>SUMIFS(СВЦЭМ!$L$40:$L$783,СВЦЭМ!$A$40:$A$783,$A439,СВЦЭМ!$B$40:$B$783,M$437)+'СЕТ СН'!$F$16</f>
        <v>0</v>
      </c>
      <c r="N439" s="36">
        <f>SUMIFS(СВЦЭМ!$L$40:$L$783,СВЦЭМ!$A$40:$A$783,$A439,СВЦЭМ!$B$40:$B$783,N$437)+'СЕТ СН'!$F$16</f>
        <v>0</v>
      </c>
      <c r="O439" s="36">
        <f>SUMIFS(СВЦЭМ!$L$40:$L$783,СВЦЭМ!$A$40:$A$783,$A439,СВЦЭМ!$B$40:$B$783,O$437)+'СЕТ СН'!$F$16</f>
        <v>0</v>
      </c>
      <c r="P439" s="36">
        <f>SUMIFS(СВЦЭМ!$L$40:$L$783,СВЦЭМ!$A$40:$A$783,$A439,СВЦЭМ!$B$40:$B$783,P$437)+'СЕТ СН'!$F$16</f>
        <v>0</v>
      </c>
      <c r="Q439" s="36">
        <f>SUMIFS(СВЦЭМ!$L$40:$L$783,СВЦЭМ!$A$40:$A$783,$A439,СВЦЭМ!$B$40:$B$783,Q$437)+'СЕТ СН'!$F$16</f>
        <v>0</v>
      </c>
      <c r="R439" s="36">
        <f>SUMIFS(СВЦЭМ!$L$40:$L$783,СВЦЭМ!$A$40:$A$783,$A439,СВЦЭМ!$B$40:$B$783,R$437)+'СЕТ СН'!$F$16</f>
        <v>0</v>
      </c>
      <c r="S439" s="36">
        <f>SUMIFS(СВЦЭМ!$L$40:$L$783,СВЦЭМ!$A$40:$A$783,$A439,СВЦЭМ!$B$40:$B$783,S$437)+'СЕТ СН'!$F$16</f>
        <v>0</v>
      </c>
      <c r="T439" s="36">
        <f>SUMIFS(СВЦЭМ!$L$40:$L$783,СВЦЭМ!$A$40:$A$783,$A439,СВЦЭМ!$B$40:$B$783,T$437)+'СЕТ СН'!$F$16</f>
        <v>0</v>
      </c>
      <c r="U439" s="36">
        <f>SUMIFS(СВЦЭМ!$L$40:$L$783,СВЦЭМ!$A$40:$A$783,$A439,СВЦЭМ!$B$40:$B$783,U$437)+'СЕТ СН'!$F$16</f>
        <v>0</v>
      </c>
      <c r="V439" s="36">
        <f>SUMIFS(СВЦЭМ!$L$40:$L$783,СВЦЭМ!$A$40:$A$783,$A439,СВЦЭМ!$B$40:$B$783,V$437)+'СЕТ СН'!$F$16</f>
        <v>0</v>
      </c>
      <c r="W439" s="36">
        <f>SUMIFS(СВЦЭМ!$L$40:$L$783,СВЦЭМ!$A$40:$A$783,$A439,СВЦЭМ!$B$40:$B$783,W$437)+'СЕТ СН'!$F$16</f>
        <v>0</v>
      </c>
      <c r="X439" s="36">
        <f>SUMIFS(СВЦЭМ!$L$40:$L$783,СВЦЭМ!$A$40:$A$783,$A439,СВЦЭМ!$B$40:$B$783,X$437)+'СЕТ СН'!$F$16</f>
        <v>0</v>
      </c>
      <c r="Y439" s="36">
        <f>SUMIFS(СВЦЭМ!$L$40:$L$783,СВЦЭМ!$A$40:$A$783,$A439,СВЦЭМ!$B$40:$B$783,Y$437)+'СЕТ СН'!$F$16</f>
        <v>0</v>
      </c>
    </row>
    <row r="440" spans="1:27" ht="15.75" hidden="1" x14ac:dyDescent="0.2">
      <c r="A440" s="35">
        <f t="shared" ref="A440:A468" si="12">A439+1</f>
        <v>44898</v>
      </c>
      <c r="B440" s="36">
        <f>SUMIFS(СВЦЭМ!$L$40:$L$783,СВЦЭМ!$A$40:$A$783,$A440,СВЦЭМ!$B$40:$B$783,B$437)+'СЕТ СН'!$F$16</f>
        <v>0</v>
      </c>
      <c r="C440" s="36">
        <f>SUMIFS(СВЦЭМ!$L$40:$L$783,СВЦЭМ!$A$40:$A$783,$A440,СВЦЭМ!$B$40:$B$783,C$437)+'СЕТ СН'!$F$16</f>
        <v>0</v>
      </c>
      <c r="D440" s="36">
        <f>SUMIFS(СВЦЭМ!$L$40:$L$783,СВЦЭМ!$A$40:$A$783,$A440,СВЦЭМ!$B$40:$B$783,D$437)+'СЕТ СН'!$F$16</f>
        <v>0</v>
      </c>
      <c r="E440" s="36">
        <f>SUMIFS(СВЦЭМ!$L$40:$L$783,СВЦЭМ!$A$40:$A$783,$A440,СВЦЭМ!$B$40:$B$783,E$437)+'СЕТ СН'!$F$16</f>
        <v>0</v>
      </c>
      <c r="F440" s="36">
        <f>SUMIFS(СВЦЭМ!$L$40:$L$783,СВЦЭМ!$A$40:$A$783,$A440,СВЦЭМ!$B$40:$B$783,F$437)+'СЕТ СН'!$F$16</f>
        <v>0</v>
      </c>
      <c r="G440" s="36">
        <f>SUMIFS(СВЦЭМ!$L$40:$L$783,СВЦЭМ!$A$40:$A$783,$A440,СВЦЭМ!$B$40:$B$783,G$437)+'СЕТ СН'!$F$16</f>
        <v>0</v>
      </c>
      <c r="H440" s="36">
        <f>SUMIFS(СВЦЭМ!$L$40:$L$783,СВЦЭМ!$A$40:$A$783,$A440,СВЦЭМ!$B$40:$B$783,H$437)+'СЕТ СН'!$F$16</f>
        <v>0</v>
      </c>
      <c r="I440" s="36">
        <f>SUMIFS(СВЦЭМ!$L$40:$L$783,СВЦЭМ!$A$40:$A$783,$A440,СВЦЭМ!$B$40:$B$783,I$437)+'СЕТ СН'!$F$16</f>
        <v>0</v>
      </c>
      <c r="J440" s="36">
        <f>SUMIFS(СВЦЭМ!$L$40:$L$783,СВЦЭМ!$A$40:$A$783,$A440,СВЦЭМ!$B$40:$B$783,J$437)+'СЕТ СН'!$F$16</f>
        <v>0</v>
      </c>
      <c r="K440" s="36">
        <f>SUMIFS(СВЦЭМ!$L$40:$L$783,СВЦЭМ!$A$40:$A$783,$A440,СВЦЭМ!$B$40:$B$783,K$437)+'СЕТ СН'!$F$16</f>
        <v>0</v>
      </c>
      <c r="L440" s="36">
        <f>SUMIFS(СВЦЭМ!$L$40:$L$783,СВЦЭМ!$A$40:$A$783,$A440,СВЦЭМ!$B$40:$B$783,L$437)+'СЕТ СН'!$F$16</f>
        <v>0</v>
      </c>
      <c r="M440" s="36">
        <f>SUMIFS(СВЦЭМ!$L$40:$L$783,СВЦЭМ!$A$40:$A$783,$A440,СВЦЭМ!$B$40:$B$783,M$437)+'СЕТ СН'!$F$16</f>
        <v>0</v>
      </c>
      <c r="N440" s="36">
        <f>SUMIFS(СВЦЭМ!$L$40:$L$783,СВЦЭМ!$A$40:$A$783,$A440,СВЦЭМ!$B$40:$B$783,N$437)+'СЕТ СН'!$F$16</f>
        <v>0</v>
      </c>
      <c r="O440" s="36">
        <f>SUMIFS(СВЦЭМ!$L$40:$L$783,СВЦЭМ!$A$40:$A$783,$A440,СВЦЭМ!$B$40:$B$783,O$437)+'СЕТ СН'!$F$16</f>
        <v>0</v>
      </c>
      <c r="P440" s="36">
        <f>SUMIFS(СВЦЭМ!$L$40:$L$783,СВЦЭМ!$A$40:$A$783,$A440,СВЦЭМ!$B$40:$B$783,P$437)+'СЕТ СН'!$F$16</f>
        <v>0</v>
      </c>
      <c r="Q440" s="36">
        <f>SUMIFS(СВЦЭМ!$L$40:$L$783,СВЦЭМ!$A$40:$A$783,$A440,СВЦЭМ!$B$40:$B$783,Q$437)+'СЕТ СН'!$F$16</f>
        <v>0</v>
      </c>
      <c r="R440" s="36">
        <f>SUMIFS(СВЦЭМ!$L$40:$L$783,СВЦЭМ!$A$40:$A$783,$A440,СВЦЭМ!$B$40:$B$783,R$437)+'СЕТ СН'!$F$16</f>
        <v>0</v>
      </c>
      <c r="S440" s="36">
        <f>SUMIFS(СВЦЭМ!$L$40:$L$783,СВЦЭМ!$A$40:$A$783,$A440,СВЦЭМ!$B$40:$B$783,S$437)+'СЕТ СН'!$F$16</f>
        <v>0</v>
      </c>
      <c r="T440" s="36">
        <f>SUMIFS(СВЦЭМ!$L$40:$L$783,СВЦЭМ!$A$40:$A$783,$A440,СВЦЭМ!$B$40:$B$783,T$437)+'СЕТ СН'!$F$16</f>
        <v>0</v>
      </c>
      <c r="U440" s="36">
        <f>SUMIFS(СВЦЭМ!$L$40:$L$783,СВЦЭМ!$A$40:$A$783,$A440,СВЦЭМ!$B$40:$B$783,U$437)+'СЕТ СН'!$F$16</f>
        <v>0</v>
      </c>
      <c r="V440" s="36">
        <f>SUMIFS(СВЦЭМ!$L$40:$L$783,СВЦЭМ!$A$40:$A$783,$A440,СВЦЭМ!$B$40:$B$783,V$437)+'СЕТ СН'!$F$16</f>
        <v>0</v>
      </c>
      <c r="W440" s="36">
        <f>SUMIFS(СВЦЭМ!$L$40:$L$783,СВЦЭМ!$A$40:$A$783,$A440,СВЦЭМ!$B$40:$B$783,W$437)+'СЕТ СН'!$F$16</f>
        <v>0</v>
      </c>
      <c r="X440" s="36">
        <f>SUMIFS(СВЦЭМ!$L$40:$L$783,СВЦЭМ!$A$40:$A$783,$A440,СВЦЭМ!$B$40:$B$783,X$437)+'СЕТ СН'!$F$16</f>
        <v>0</v>
      </c>
      <c r="Y440" s="36">
        <f>SUMIFS(СВЦЭМ!$L$40:$L$783,СВЦЭМ!$A$40:$A$783,$A440,СВЦЭМ!$B$40:$B$783,Y$437)+'СЕТ СН'!$F$16</f>
        <v>0</v>
      </c>
    </row>
    <row r="441" spans="1:27" ht="15.75" hidden="1" x14ac:dyDescent="0.2">
      <c r="A441" s="35">
        <f t="shared" si="12"/>
        <v>44899</v>
      </c>
      <c r="B441" s="36">
        <f>SUMIFS(СВЦЭМ!$L$40:$L$783,СВЦЭМ!$A$40:$A$783,$A441,СВЦЭМ!$B$40:$B$783,B$437)+'СЕТ СН'!$F$16</f>
        <v>0</v>
      </c>
      <c r="C441" s="36">
        <f>SUMIFS(СВЦЭМ!$L$40:$L$783,СВЦЭМ!$A$40:$A$783,$A441,СВЦЭМ!$B$40:$B$783,C$437)+'СЕТ СН'!$F$16</f>
        <v>0</v>
      </c>
      <c r="D441" s="36">
        <f>SUMIFS(СВЦЭМ!$L$40:$L$783,СВЦЭМ!$A$40:$A$783,$A441,СВЦЭМ!$B$40:$B$783,D$437)+'СЕТ СН'!$F$16</f>
        <v>0</v>
      </c>
      <c r="E441" s="36">
        <f>SUMIFS(СВЦЭМ!$L$40:$L$783,СВЦЭМ!$A$40:$A$783,$A441,СВЦЭМ!$B$40:$B$783,E$437)+'СЕТ СН'!$F$16</f>
        <v>0</v>
      </c>
      <c r="F441" s="36">
        <f>SUMIFS(СВЦЭМ!$L$40:$L$783,СВЦЭМ!$A$40:$A$783,$A441,СВЦЭМ!$B$40:$B$783,F$437)+'СЕТ СН'!$F$16</f>
        <v>0</v>
      </c>
      <c r="G441" s="36">
        <f>SUMIFS(СВЦЭМ!$L$40:$L$783,СВЦЭМ!$A$40:$A$783,$A441,СВЦЭМ!$B$40:$B$783,G$437)+'СЕТ СН'!$F$16</f>
        <v>0</v>
      </c>
      <c r="H441" s="36">
        <f>SUMIFS(СВЦЭМ!$L$40:$L$783,СВЦЭМ!$A$40:$A$783,$A441,СВЦЭМ!$B$40:$B$783,H$437)+'СЕТ СН'!$F$16</f>
        <v>0</v>
      </c>
      <c r="I441" s="36">
        <f>SUMIFS(СВЦЭМ!$L$40:$L$783,СВЦЭМ!$A$40:$A$783,$A441,СВЦЭМ!$B$40:$B$783,I$437)+'СЕТ СН'!$F$16</f>
        <v>0</v>
      </c>
      <c r="J441" s="36">
        <f>SUMIFS(СВЦЭМ!$L$40:$L$783,СВЦЭМ!$A$40:$A$783,$A441,СВЦЭМ!$B$40:$B$783,J$437)+'СЕТ СН'!$F$16</f>
        <v>0</v>
      </c>
      <c r="K441" s="36">
        <f>SUMIFS(СВЦЭМ!$L$40:$L$783,СВЦЭМ!$A$40:$A$783,$A441,СВЦЭМ!$B$40:$B$783,K$437)+'СЕТ СН'!$F$16</f>
        <v>0</v>
      </c>
      <c r="L441" s="36">
        <f>SUMIFS(СВЦЭМ!$L$40:$L$783,СВЦЭМ!$A$40:$A$783,$A441,СВЦЭМ!$B$40:$B$783,L$437)+'СЕТ СН'!$F$16</f>
        <v>0</v>
      </c>
      <c r="M441" s="36">
        <f>SUMIFS(СВЦЭМ!$L$40:$L$783,СВЦЭМ!$A$40:$A$783,$A441,СВЦЭМ!$B$40:$B$783,M$437)+'СЕТ СН'!$F$16</f>
        <v>0</v>
      </c>
      <c r="N441" s="36">
        <f>SUMIFS(СВЦЭМ!$L$40:$L$783,СВЦЭМ!$A$40:$A$783,$A441,СВЦЭМ!$B$40:$B$783,N$437)+'СЕТ СН'!$F$16</f>
        <v>0</v>
      </c>
      <c r="O441" s="36">
        <f>SUMIFS(СВЦЭМ!$L$40:$L$783,СВЦЭМ!$A$40:$A$783,$A441,СВЦЭМ!$B$40:$B$783,O$437)+'СЕТ СН'!$F$16</f>
        <v>0</v>
      </c>
      <c r="P441" s="36">
        <f>SUMIFS(СВЦЭМ!$L$40:$L$783,СВЦЭМ!$A$40:$A$783,$A441,СВЦЭМ!$B$40:$B$783,P$437)+'СЕТ СН'!$F$16</f>
        <v>0</v>
      </c>
      <c r="Q441" s="36">
        <f>SUMIFS(СВЦЭМ!$L$40:$L$783,СВЦЭМ!$A$40:$A$783,$A441,СВЦЭМ!$B$40:$B$783,Q$437)+'СЕТ СН'!$F$16</f>
        <v>0</v>
      </c>
      <c r="R441" s="36">
        <f>SUMIFS(СВЦЭМ!$L$40:$L$783,СВЦЭМ!$A$40:$A$783,$A441,СВЦЭМ!$B$40:$B$783,R$437)+'СЕТ СН'!$F$16</f>
        <v>0</v>
      </c>
      <c r="S441" s="36">
        <f>SUMIFS(СВЦЭМ!$L$40:$L$783,СВЦЭМ!$A$40:$A$783,$A441,СВЦЭМ!$B$40:$B$783,S$437)+'СЕТ СН'!$F$16</f>
        <v>0</v>
      </c>
      <c r="T441" s="36">
        <f>SUMIFS(СВЦЭМ!$L$40:$L$783,СВЦЭМ!$A$40:$A$783,$A441,СВЦЭМ!$B$40:$B$783,T$437)+'СЕТ СН'!$F$16</f>
        <v>0</v>
      </c>
      <c r="U441" s="36">
        <f>SUMIFS(СВЦЭМ!$L$40:$L$783,СВЦЭМ!$A$40:$A$783,$A441,СВЦЭМ!$B$40:$B$783,U$437)+'СЕТ СН'!$F$16</f>
        <v>0</v>
      </c>
      <c r="V441" s="36">
        <f>SUMIFS(СВЦЭМ!$L$40:$L$783,СВЦЭМ!$A$40:$A$783,$A441,СВЦЭМ!$B$40:$B$783,V$437)+'СЕТ СН'!$F$16</f>
        <v>0</v>
      </c>
      <c r="W441" s="36">
        <f>SUMIFS(СВЦЭМ!$L$40:$L$783,СВЦЭМ!$A$40:$A$783,$A441,СВЦЭМ!$B$40:$B$783,W$437)+'СЕТ СН'!$F$16</f>
        <v>0</v>
      </c>
      <c r="X441" s="36">
        <f>SUMIFS(СВЦЭМ!$L$40:$L$783,СВЦЭМ!$A$40:$A$783,$A441,СВЦЭМ!$B$40:$B$783,X$437)+'СЕТ СН'!$F$16</f>
        <v>0</v>
      </c>
      <c r="Y441" s="36">
        <f>SUMIFS(СВЦЭМ!$L$40:$L$783,СВЦЭМ!$A$40:$A$783,$A441,СВЦЭМ!$B$40:$B$783,Y$437)+'СЕТ СН'!$F$16</f>
        <v>0</v>
      </c>
    </row>
    <row r="442" spans="1:27" ht="15.75" hidden="1" x14ac:dyDescent="0.2">
      <c r="A442" s="35">
        <f t="shared" si="12"/>
        <v>44900</v>
      </c>
      <c r="B442" s="36">
        <f>SUMIFS(СВЦЭМ!$L$40:$L$783,СВЦЭМ!$A$40:$A$783,$A442,СВЦЭМ!$B$40:$B$783,B$437)+'СЕТ СН'!$F$16</f>
        <v>0</v>
      </c>
      <c r="C442" s="36">
        <f>SUMIFS(СВЦЭМ!$L$40:$L$783,СВЦЭМ!$A$40:$A$783,$A442,СВЦЭМ!$B$40:$B$783,C$437)+'СЕТ СН'!$F$16</f>
        <v>0</v>
      </c>
      <c r="D442" s="36">
        <f>SUMIFS(СВЦЭМ!$L$40:$L$783,СВЦЭМ!$A$40:$A$783,$A442,СВЦЭМ!$B$40:$B$783,D$437)+'СЕТ СН'!$F$16</f>
        <v>0</v>
      </c>
      <c r="E442" s="36">
        <f>SUMIFS(СВЦЭМ!$L$40:$L$783,СВЦЭМ!$A$40:$A$783,$A442,СВЦЭМ!$B$40:$B$783,E$437)+'СЕТ СН'!$F$16</f>
        <v>0</v>
      </c>
      <c r="F442" s="36">
        <f>SUMIFS(СВЦЭМ!$L$40:$L$783,СВЦЭМ!$A$40:$A$783,$A442,СВЦЭМ!$B$40:$B$783,F$437)+'СЕТ СН'!$F$16</f>
        <v>0</v>
      </c>
      <c r="G442" s="36">
        <f>SUMIFS(СВЦЭМ!$L$40:$L$783,СВЦЭМ!$A$40:$A$783,$A442,СВЦЭМ!$B$40:$B$783,G$437)+'СЕТ СН'!$F$16</f>
        <v>0</v>
      </c>
      <c r="H442" s="36">
        <f>SUMIFS(СВЦЭМ!$L$40:$L$783,СВЦЭМ!$A$40:$A$783,$A442,СВЦЭМ!$B$40:$B$783,H$437)+'СЕТ СН'!$F$16</f>
        <v>0</v>
      </c>
      <c r="I442" s="36">
        <f>SUMIFS(СВЦЭМ!$L$40:$L$783,СВЦЭМ!$A$40:$A$783,$A442,СВЦЭМ!$B$40:$B$783,I$437)+'СЕТ СН'!$F$16</f>
        <v>0</v>
      </c>
      <c r="J442" s="36">
        <f>SUMIFS(СВЦЭМ!$L$40:$L$783,СВЦЭМ!$A$40:$A$783,$A442,СВЦЭМ!$B$40:$B$783,J$437)+'СЕТ СН'!$F$16</f>
        <v>0</v>
      </c>
      <c r="K442" s="36">
        <f>SUMIFS(СВЦЭМ!$L$40:$L$783,СВЦЭМ!$A$40:$A$783,$A442,СВЦЭМ!$B$40:$B$783,K$437)+'СЕТ СН'!$F$16</f>
        <v>0</v>
      </c>
      <c r="L442" s="36">
        <f>SUMIFS(СВЦЭМ!$L$40:$L$783,СВЦЭМ!$A$40:$A$783,$A442,СВЦЭМ!$B$40:$B$783,L$437)+'СЕТ СН'!$F$16</f>
        <v>0</v>
      </c>
      <c r="M442" s="36">
        <f>SUMIFS(СВЦЭМ!$L$40:$L$783,СВЦЭМ!$A$40:$A$783,$A442,СВЦЭМ!$B$40:$B$783,M$437)+'СЕТ СН'!$F$16</f>
        <v>0</v>
      </c>
      <c r="N442" s="36">
        <f>SUMIFS(СВЦЭМ!$L$40:$L$783,СВЦЭМ!$A$40:$A$783,$A442,СВЦЭМ!$B$40:$B$783,N$437)+'СЕТ СН'!$F$16</f>
        <v>0</v>
      </c>
      <c r="O442" s="36">
        <f>SUMIFS(СВЦЭМ!$L$40:$L$783,СВЦЭМ!$A$40:$A$783,$A442,СВЦЭМ!$B$40:$B$783,O$437)+'СЕТ СН'!$F$16</f>
        <v>0</v>
      </c>
      <c r="P442" s="36">
        <f>SUMIFS(СВЦЭМ!$L$40:$L$783,СВЦЭМ!$A$40:$A$783,$A442,СВЦЭМ!$B$40:$B$783,P$437)+'СЕТ СН'!$F$16</f>
        <v>0</v>
      </c>
      <c r="Q442" s="36">
        <f>SUMIFS(СВЦЭМ!$L$40:$L$783,СВЦЭМ!$A$40:$A$783,$A442,СВЦЭМ!$B$40:$B$783,Q$437)+'СЕТ СН'!$F$16</f>
        <v>0</v>
      </c>
      <c r="R442" s="36">
        <f>SUMIFS(СВЦЭМ!$L$40:$L$783,СВЦЭМ!$A$40:$A$783,$A442,СВЦЭМ!$B$40:$B$783,R$437)+'СЕТ СН'!$F$16</f>
        <v>0</v>
      </c>
      <c r="S442" s="36">
        <f>SUMIFS(СВЦЭМ!$L$40:$L$783,СВЦЭМ!$A$40:$A$783,$A442,СВЦЭМ!$B$40:$B$783,S$437)+'СЕТ СН'!$F$16</f>
        <v>0</v>
      </c>
      <c r="T442" s="36">
        <f>SUMIFS(СВЦЭМ!$L$40:$L$783,СВЦЭМ!$A$40:$A$783,$A442,СВЦЭМ!$B$40:$B$783,T$437)+'СЕТ СН'!$F$16</f>
        <v>0</v>
      </c>
      <c r="U442" s="36">
        <f>SUMIFS(СВЦЭМ!$L$40:$L$783,СВЦЭМ!$A$40:$A$783,$A442,СВЦЭМ!$B$40:$B$783,U$437)+'СЕТ СН'!$F$16</f>
        <v>0</v>
      </c>
      <c r="V442" s="36">
        <f>SUMIFS(СВЦЭМ!$L$40:$L$783,СВЦЭМ!$A$40:$A$783,$A442,СВЦЭМ!$B$40:$B$783,V$437)+'СЕТ СН'!$F$16</f>
        <v>0</v>
      </c>
      <c r="W442" s="36">
        <f>SUMIFS(СВЦЭМ!$L$40:$L$783,СВЦЭМ!$A$40:$A$783,$A442,СВЦЭМ!$B$40:$B$783,W$437)+'СЕТ СН'!$F$16</f>
        <v>0</v>
      </c>
      <c r="X442" s="36">
        <f>SUMIFS(СВЦЭМ!$L$40:$L$783,СВЦЭМ!$A$40:$A$783,$A442,СВЦЭМ!$B$40:$B$783,X$437)+'СЕТ СН'!$F$16</f>
        <v>0</v>
      </c>
      <c r="Y442" s="36">
        <f>SUMIFS(СВЦЭМ!$L$40:$L$783,СВЦЭМ!$A$40:$A$783,$A442,СВЦЭМ!$B$40:$B$783,Y$437)+'СЕТ СН'!$F$16</f>
        <v>0</v>
      </c>
    </row>
    <row r="443" spans="1:27" ht="15.75" hidden="1" x14ac:dyDescent="0.2">
      <c r="A443" s="35">
        <f t="shared" si="12"/>
        <v>44901</v>
      </c>
      <c r="B443" s="36">
        <f>SUMIFS(СВЦЭМ!$L$40:$L$783,СВЦЭМ!$A$40:$A$783,$A443,СВЦЭМ!$B$40:$B$783,B$437)+'СЕТ СН'!$F$16</f>
        <v>0</v>
      </c>
      <c r="C443" s="36">
        <f>SUMIFS(СВЦЭМ!$L$40:$L$783,СВЦЭМ!$A$40:$A$783,$A443,СВЦЭМ!$B$40:$B$783,C$437)+'СЕТ СН'!$F$16</f>
        <v>0</v>
      </c>
      <c r="D443" s="36">
        <f>SUMIFS(СВЦЭМ!$L$40:$L$783,СВЦЭМ!$A$40:$A$783,$A443,СВЦЭМ!$B$40:$B$783,D$437)+'СЕТ СН'!$F$16</f>
        <v>0</v>
      </c>
      <c r="E443" s="36">
        <f>SUMIFS(СВЦЭМ!$L$40:$L$783,СВЦЭМ!$A$40:$A$783,$A443,СВЦЭМ!$B$40:$B$783,E$437)+'СЕТ СН'!$F$16</f>
        <v>0</v>
      </c>
      <c r="F443" s="36">
        <f>SUMIFS(СВЦЭМ!$L$40:$L$783,СВЦЭМ!$A$40:$A$783,$A443,СВЦЭМ!$B$40:$B$783,F$437)+'СЕТ СН'!$F$16</f>
        <v>0</v>
      </c>
      <c r="G443" s="36">
        <f>SUMIFS(СВЦЭМ!$L$40:$L$783,СВЦЭМ!$A$40:$A$783,$A443,СВЦЭМ!$B$40:$B$783,G$437)+'СЕТ СН'!$F$16</f>
        <v>0</v>
      </c>
      <c r="H443" s="36">
        <f>SUMIFS(СВЦЭМ!$L$40:$L$783,СВЦЭМ!$A$40:$A$783,$A443,СВЦЭМ!$B$40:$B$783,H$437)+'СЕТ СН'!$F$16</f>
        <v>0</v>
      </c>
      <c r="I443" s="36">
        <f>SUMIFS(СВЦЭМ!$L$40:$L$783,СВЦЭМ!$A$40:$A$783,$A443,СВЦЭМ!$B$40:$B$783,I$437)+'СЕТ СН'!$F$16</f>
        <v>0</v>
      </c>
      <c r="J443" s="36">
        <f>SUMIFS(СВЦЭМ!$L$40:$L$783,СВЦЭМ!$A$40:$A$783,$A443,СВЦЭМ!$B$40:$B$783,J$437)+'СЕТ СН'!$F$16</f>
        <v>0</v>
      </c>
      <c r="K443" s="36">
        <f>SUMIFS(СВЦЭМ!$L$40:$L$783,СВЦЭМ!$A$40:$A$783,$A443,СВЦЭМ!$B$40:$B$783,K$437)+'СЕТ СН'!$F$16</f>
        <v>0</v>
      </c>
      <c r="L443" s="36">
        <f>SUMIFS(СВЦЭМ!$L$40:$L$783,СВЦЭМ!$A$40:$A$783,$A443,СВЦЭМ!$B$40:$B$783,L$437)+'СЕТ СН'!$F$16</f>
        <v>0</v>
      </c>
      <c r="M443" s="36">
        <f>SUMIFS(СВЦЭМ!$L$40:$L$783,СВЦЭМ!$A$40:$A$783,$A443,СВЦЭМ!$B$40:$B$783,M$437)+'СЕТ СН'!$F$16</f>
        <v>0</v>
      </c>
      <c r="N443" s="36">
        <f>SUMIFS(СВЦЭМ!$L$40:$L$783,СВЦЭМ!$A$40:$A$783,$A443,СВЦЭМ!$B$40:$B$783,N$437)+'СЕТ СН'!$F$16</f>
        <v>0</v>
      </c>
      <c r="O443" s="36">
        <f>SUMIFS(СВЦЭМ!$L$40:$L$783,СВЦЭМ!$A$40:$A$783,$A443,СВЦЭМ!$B$40:$B$783,O$437)+'СЕТ СН'!$F$16</f>
        <v>0</v>
      </c>
      <c r="P443" s="36">
        <f>SUMIFS(СВЦЭМ!$L$40:$L$783,СВЦЭМ!$A$40:$A$783,$A443,СВЦЭМ!$B$40:$B$783,P$437)+'СЕТ СН'!$F$16</f>
        <v>0</v>
      </c>
      <c r="Q443" s="36">
        <f>SUMIFS(СВЦЭМ!$L$40:$L$783,СВЦЭМ!$A$40:$A$783,$A443,СВЦЭМ!$B$40:$B$783,Q$437)+'СЕТ СН'!$F$16</f>
        <v>0</v>
      </c>
      <c r="R443" s="36">
        <f>SUMIFS(СВЦЭМ!$L$40:$L$783,СВЦЭМ!$A$40:$A$783,$A443,СВЦЭМ!$B$40:$B$783,R$437)+'СЕТ СН'!$F$16</f>
        <v>0</v>
      </c>
      <c r="S443" s="36">
        <f>SUMIFS(СВЦЭМ!$L$40:$L$783,СВЦЭМ!$A$40:$A$783,$A443,СВЦЭМ!$B$40:$B$783,S$437)+'СЕТ СН'!$F$16</f>
        <v>0</v>
      </c>
      <c r="T443" s="36">
        <f>SUMIFS(СВЦЭМ!$L$40:$L$783,СВЦЭМ!$A$40:$A$783,$A443,СВЦЭМ!$B$40:$B$783,T$437)+'СЕТ СН'!$F$16</f>
        <v>0</v>
      </c>
      <c r="U443" s="36">
        <f>SUMIFS(СВЦЭМ!$L$40:$L$783,СВЦЭМ!$A$40:$A$783,$A443,СВЦЭМ!$B$40:$B$783,U$437)+'СЕТ СН'!$F$16</f>
        <v>0</v>
      </c>
      <c r="V443" s="36">
        <f>SUMIFS(СВЦЭМ!$L$40:$L$783,СВЦЭМ!$A$40:$A$783,$A443,СВЦЭМ!$B$40:$B$783,V$437)+'СЕТ СН'!$F$16</f>
        <v>0</v>
      </c>
      <c r="W443" s="36">
        <f>SUMIFS(СВЦЭМ!$L$40:$L$783,СВЦЭМ!$A$40:$A$783,$A443,СВЦЭМ!$B$40:$B$783,W$437)+'СЕТ СН'!$F$16</f>
        <v>0</v>
      </c>
      <c r="X443" s="36">
        <f>SUMIFS(СВЦЭМ!$L$40:$L$783,СВЦЭМ!$A$40:$A$783,$A443,СВЦЭМ!$B$40:$B$783,X$437)+'СЕТ СН'!$F$16</f>
        <v>0</v>
      </c>
      <c r="Y443" s="36">
        <f>SUMIFS(СВЦЭМ!$L$40:$L$783,СВЦЭМ!$A$40:$A$783,$A443,СВЦЭМ!$B$40:$B$783,Y$437)+'СЕТ СН'!$F$16</f>
        <v>0</v>
      </c>
    </row>
    <row r="444" spans="1:27" ht="15.75" hidden="1" x14ac:dyDescent="0.2">
      <c r="A444" s="35">
        <f t="shared" si="12"/>
        <v>44902</v>
      </c>
      <c r="B444" s="36">
        <f>SUMIFS(СВЦЭМ!$L$40:$L$783,СВЦЭМ!$A$40:$A$783,$A444,СВЦЭМ!$B$40:$B$783,B$437)+'СЕТ СН'!$F$16</f>
        <v>0</v>
      </c>
      <c r="C444" s="36">
        <f>SUMIFS(СВЦЭМ!$L$40:$L$783,СВЦЭМ!$A$40:$A$783,$A444,СВЦЭМ!$B$40:$B$783,C$437)+'СЕТ СН'!$F$16</f>
        <v>0</v>
      </c>
      <c r="D444" s="36">
        <f>SUMIFS(СВЦЭМ!$L$40:$L$783,СВЦЭМ!$A$40:$A$783,$A444,СВЦЭМ!$B$40:$B$783,D$437)+'СЕТ СН'!$F$16</f>
        <v>0</v>
      </c>
      <c r="E444" s="36">
        <f>SUMIFS(СВЦЭМ!$L$40:$L$783,СВЦЭМ!$A$40:$A$783,$A444,СВЦЭМ!$B$40:$B$783,E$437)+'СЕТ СН'!$F$16</f>
        <v>0</v>
      </c>
      <c r="F444" s="36">
        <f>SUMIFS(СВЦЭМ!$L$40:$L$783,СВЦЭМ!$A$40:$A$783,$A444,СВЦЭМ!$B$40:$B$783,F$437)+'СЕТ СН'!$F$16</f>
        <v>0</v>
      </c>
      <c r="G444" s="36">
        <f>SUMIFS(СВЦЭМ!$L$40:$L$783,СВЦЭМ!$A$40:$A$783,$A444,СВЦЭМ!$B$40:$B$783,G$437)+'СЕТ СН'!$F$16</f>
        <v>0</v>
      </c>
      <c r="H444" s="36">
        <f>SUMIFS(СВЦЭМ!$L$40:$L$783,СВЦЭМ!$A$40:$A$783,$A444,СВЦЭМ!$B$40:$B$783,H$437)+'СЕТ СН'!$F$16</f>
        <v>0</v>
      </c>
      <c r="I444" s="36">
        <f>SUMIFS(СВЦЭМ!$L$40:$L$783,СВЦЭМ!$A$40:$A$783,$A444,СВЦЭМ!$B$40:$B$783,I$437)+'СЕТ СН'!$F$16</f>
        <v>0</v>
      </c>
      <c r="J444" s="36">
        <f>SUMIFS(СВЦЭМ!$L$40:$L$783,СВЦЭМ!$A$40:$A$783,$A444,СВЦЭМ!$B$40:$B$783,J$437)+'СЕТ СН'!$F$16</f>
        <v>0</v>
      </c>
      <c r="K444" s="36">
        <f>SUMIFS(СВЦЭМ!$L$40:$L$783,СВЦЭМ!$A$40:$A$783,$A444,СВЦЭМ!$B$40:$B$783,K$437)+'СЕТ СН'!$F$16</f>
        <v>0</v>
      </c>
      <c r="L444" s="36">
        <f>SUMIFS(СВЦЭМ!$L$40:$L$783,СВЦЭМ!$A$40:$A$783,$A444,СВЦЭМ!$B$40:$B$783,L$437)+'СЕТ СН'!$F$16</f>
        <v>0</v>
      </c>
      <c r="M444" s="36">
        <f>SUMIFS(СВЦЭМ!$L$40:$L$783,СВЦЭМ!$A$40:$A$783,$A444,СВЦЭМ!$B$40:$B$783,M$437)+'СЕТ СН'!$F$16</f>
        <v>0</v>
      </c>
      <c r="N444" s="36">
        <f>SUMIFS(СВЦЭМ!$L$40:$L$783,СВЦЭМ!$A$40:$A$783,$A444,СВЦЭМ!$B$40:$B$783,N$437)+'СЕТ СН'!$F$16</f>
        <v>0</v>
      </c>
      <c r="O444" s="36">
        <f>SUMIFS(СВЦЭМ!$L$40:$L$783,СВЦЭМ!$A$40:$A$783,$A444,СВЦЭМ!$B$40:$B$783,O$437)+'СЕТ СН'!$F$16</f>
        <v>0</v>
      </c>
      <c r="P444" s="36">
        <f>SUMIFS(СВЦЭМ!$L$40:$L$783,СВЦЭМ!$A$40:$A$783,$A444,СВЦЭМ!$B$40:$B$783,P$437)+'СЕТ СН'!$F$16</f>
        <v>0</v>
      </c>
      <c r="Q444" s="36">
        <f>SUMIFS(СВЦЭМ!$L$40:$L$783,СВЦЭМ!$A$40:$A$783,$A444,СВЦЭМ!$B$40:$B$783,Q$437)+'СЕТ СН'!$F$16</f>
        <v>0</v>
      </c>
      <c r="R444" s="36">
        <f>SUMIFS(СВЦЭМ!$L$40:$L$783,СВЦЭМ!$A$40:$A$783,$A444,СВЦЭМ!$B$40:$B$783,R$437)+'СЕТ СН'!$F$16</f>
        <v>0</v>
      </c>
      <c r="S444" s="36">
        <f>SUMIFS(СВЦЭМ!$L$40:$L$783,СВЦЭМ!$A$40:$A$783,$A444,СВЦЭМ!$B$40:$B$783,S$437)+'СЕТ СН'!$F$16</f>
        <v>0</v>
      </c>
      <c r="T444" s="36">
        <f>SUMIFS(СВЦЭМ!$L$40:$L$783,СВЦЭМ!$A$40:$A$783,$A444,СВЦЭМ!$B$40:$B$783,T$437)+'СЕТ СН'!$F$16</f>
        <v>0</v>
      </c>
      <c r="U444" s="36">
        <f>SUMIFS(СВЦЭМ!$L$40:$L$783,СВЦЭМ!$A$40:$A$783,$A444,СВЦЭМ!$B$40:$B$783,U$437)+'СЕТ СН'!$F$16</f>
        <v>0</v>
      </c>
      <c r="V444" s="36">
        <f>SUMIFS(СВЦЭМ!$L$40:$L$783,СВЦЭМ!$A$40:$A$783,$A444,СВЦЭМ!$B$40:$B$783,V$437)+'СЕТ СН'!$F$16</f>
        <v>0</v>
      </c>
      <c r="W444" s="36">
        <f>SUMIFS(СВЦЭМ!$L$40:$L$783,СВЦЭМ!$A$40:$A$783,$A444,СВЦЭМ!$B$40:$B$783,W$437)+'СЕТ СН'!$F$16</f>
        <v>0</v>
      </c>
      <c r="X444" s="36">
        <f>SUMIFS(СВЦЭМ!$L$40:$L$783,СВЦЭМ!$A$40:$A$783,$A444,СВЦЭМ!$B$40:$B$783,X$437)+'СЕТ СН'!$F$16</f>
        <v>0</v>
      </c>
      <c r="Y444" s="36">
        <f>SUMIFS(СВЦЭМ!$L$40:$L$783,СВЦЭМ!$A$40:$A$783,$A444,СВЦЭМ!$B$40:$B$783,Y$437)+'СЕТ СН'!$F$16</f>
        <v>0</v>
      </c>
    </row>
    <row r="445" spans="1:27" ht="15.75" hidden="1" x14ac:dyDescent="0.2">
      <c r="A445" s="35">
        <f t="shared" si="12"/>
        <v>44903</v>
      </c>
      <c r="B445" s="36">
        <f>SUMIFS(СВЦЭМ!$L$40:$L$783,СВЦЭМ!$A$40:$A$783,$A445,СВЦЭМ!$B$40:$B$783,B$437)+'СЕТ СН'!$F$16</f>
        <v>0</v>
      </c>
      <c r="C445" s="36">
        <f>SUMIFS(СВЦЭМ!$L$40:$L$783,СВЦЭМ!$A$40:$A$783,$A445,СВЦЭМ!$B$40:$B$783,C$437)+'СЕТ СН'!$F$16</f>
        <v>0</v>
      </c>
      <c r="D445" s="36">
        <f>SUMIFS(СВЦЭМ!$L$40:$L$783,СВЦЭМ!$A$40:$A$783,$A445,СВЦЭМ!$B$40:$B$783,D$437)+'СЕТ СН'!$F$16</f>
        <v>0</v>
      </c>
      <c r="E445" s="36">
        <f>SUMIFS(СВЦЭМ!$L$40:$L$783,СВЦЭМ!$A$40:$A$783,$A445,СВЦЭМ!$B$40:$B$783,E$437)+'СЕТ СН'!$F$16</f>
        <v>0</v>
      </c>
      <c r="F445" s="36">
        <f>SUMIFS(СВЦЭМ!$L$40:$L$783,СВЦЭМ!$A$40:$A$783,$A445,СВЦЭМ!$B$40:$B$783,F$437)+'СЕТ СН'!$F$16</f>
        <v>0</v>
      </c>
      <c r="G445" s="36">
        <f>SUMIFS(СВЦЭМ!$L$40:$L$783,СВЦЭМ!$A$40:$A$783,$A445,СВЦЭМ!$B$40:$B$783,G$437)+'СЕТ СН'!$F$16</f>
        <v>0</v>
      </c>
      <c r="H445" s="36">
        <f>SUMIFS(СВЦЭМ!$L$40:$L$783,СВЦЭМ!$A$40:$A$783,$A445,СВЦЭМ!$B$40:$B$783,H$437)+'СЕТ СН'!$F$16</f>
        <v>0</v>
      </c>
      <c r="I445" s="36">
        <f>SUMIFS(СВЦЭМ!$L$40:$L$783,СВЦЭМ!$A$40:$A$783,$A445,СВЦЭМ!$B$40:$B$783,I$437)+'СЕТ СН'!$F$16</f>
        <v>0</v>
      </c>
      <c r="J445" s="36">
        <f>SUMIFS(СВЦЭМ!$L$40:$L$783,СВЦЭМ!$A$40:$A$783,$A445,СВЦЭМ!$B$40:$B$783,J$437)+'СЕТ СН'!$F$16</f>
        <v>0</v>
      </c>
      <c r="K445" s="36">
        <f>SUMIFS(СВЦЭМ!$L$40:$L$783,СВЦЭМ!$A$40:$A$783,$A445,СВЦЭМ!$B$40:$B$783,K$437)+'СЕТ СН'!$F$16</f>
        <v>0</v>
      </c>
      <c r="L445" s="36">
        <f>SUMIFS(СВЦЭМ!$L$40:$L$783,СВЦЭМ!$A$40:$A$783,$A445,СВЦЭМ!$B$40:$B$783,L$437)+'СЕТ СН'!$F$16</f>
        <v>0</v>
      </c>
      <c r="M445" s="36">
        <f>SUMIFS(СВЦЭМ!$L$40:$L$783,СВЦЭМ!$A$40:$A$783,$A445,СВЦЭМ!$B$40:$B$783,M$437)+'СЕТ СН'!$F$16</f>
        <v>0</v>
      </c>
      <c r="N445" s="36">
        <f>SUMIFS(СВЦЭМ!$L$40:$L$783,СВЦЭМ!$A$40:$A$783,$A445,СВЦЭМ!$B$40:$B$783,N$437)+'СЕТ СН'!$F$16</f>
        <v>0</v>
      </c>
      <c r="O445" s="36">
        <f>SUMIFS(СВЦЭМ!$L$40:$L$783,СВЦЭМ!$A$40:$A$783,$A445,СВЦЭМ!$B$40:$B$783,O$437)+'СЕТ СН'!$F$16</f>
        <v>0</v>
      </c>
      <c r="P445" s="36">
        <f>SUMIFS(СВЦЭМ!$L$40:$L$783,СВЦЭМ!$A$40:$A$783,$A445,СВЦЭМ!$B$40:$B$783,P$437)+'СЕТ СН'!$F$16</f>
        <v>0</v>
      </c>
      <c r="Q445" s="36">
        <f>SUMIFS(СВЦЭМ!$L$40:$L$783,СВЦЭМ!$A$40:$A$783,$A445,СВЦЭМ!$B$40:$B$783,Q$437)+'СЕТ СН'!$F$16</f>
        <v>0</v>
      </c>
      <c r="R445" s="36">
        <f>SUMIFS(СВЦЭМ!$L$40:$L$783,СВЦЭМ!$A$40:$A$783,$A445,СВЦЭМ!$B$40:$B$783,R$437)+'СЕТ СН'!$F$16</f>
        <v>0</v>
      </c>
      <c r="S445" s="36">
        <f>SUMIFS(СВЦЭМ!$L$40:$L$783,СВЦЭМ!$A$40:$A$783,$A445,СВЦЭМ!$B$40:$B$783,S$437)+'СЕТ СН'!$F$16</f>
        <v>0</v>
      </c>
      <c r="T445" s="36">
        <f>SUMIFS(СВЦЭМ!$L$40:$L$783,СВЦЭМ!$A$40:$A$783,$A445,СВЦЭМ!$B$40:$B$783,T$437)+'СЕТ СН'!$F$16</f>
        <v>0</v>
      </c>
      <c r="U445" s="36">
        <f>SUMIFS(СВЦЭМ!$L$40:$L$783,СВЦЭМ!$A$40:$A$783,$A445,СВЦЭМ!$B$40:$B$783,U$437)+'СЕТ СН'!$F$16</f>
        <v>0</v>
      </c>
      <c r="V445" s="36">
        <f>SUMIFS(СВЦЭМ!$L$40:$L$783,СВЦЭМ!$A$40:$A$783,$A445,СВЦЭМ!$B$40:$B$783,V$437)+'СЕТ СН'!$F$16</f>
        <v>0</v>
      </c>
      <c r="W445" s="36">
        <f>SUMIFS(СВЦЭМ!$L$40:$L$783,СВЦЭМ!$A$40:$A$783,$A445,СВЦЭМ!$B$40:$B$783,W$437)+'СЕТ СН'!$F$16</f>
        <v>0</v>
      </c>
      <c r="X445" s="36">
        <f>SUMIFS(СВЦЭМ!$L$40:$L$783,СВЦЭМ!$A$40:$A$783,$A445,СВЦЭМ!$B$40:$B$783,X$437)+'СЕТ СН'!$F$16</f>
        <v>0</v>
      </c>
      <c r="Y445" s="36">
        <f>SUMIFS(СВЦЭМ!$L$40:$L$783,СВЦЭМ!$A$40:$A$783,$A445,СВЦЭМ!$B$40:$B$783,Y$437)+'СЕТ СН'!$F$16</f>
        <v>0</v>
      </c>
    </row>
    <row r="446" spans="1:27" ht="15.75" hidden="1" x14ac:dyDescent="0.2">
      <c r="A446" s="35">
        <f t="shared" si="12"/>
        <v>44904</v>
      </c>
      <c r="B446" s="36">
        <f>SUMIFS(СВЦЭМ!$L$40:$L$783,СВЦЭМ!$A$40:$A$783,$A446,СВЦЭМ!$B$40:$B$783,B$437)+'СЕТ СН'!$F$16</f>
        <v>0</v>
      </c>
      <c r="C446" s="36">
        <f>SUMIFS(СВЦЭМ!$L$40:$L$783,СВЦЭМ!$A$40:$A$783,$A446,СВЦЭМ!$B$40:$B$783,C$437)+'СЕТ СН'!$F$16</f>
        <v>0</v>
      </c>
      <c r="D446" s="36">
        <f>SUMIFS(СВЦЭМ!$L$40:$L$783,СВЦЭМ!$A$40:$A$783,$A446,СВЦЭМ!$B$40:$B$783,D$437)+'СЕТ СН'!$F$16</f>
        <v>0</v>
      </c>
      <c r="E446" s="36">
        <f>SUMIFS(СВЦЭМ!$L$40:$L$783,СВЦЭМ!$A$40:$A$783,$A446,СВЦЭМ!$B$40:$B$783,E$437)+'СЕТ СН'!$F$16</f>
        <v>0</v>
      </c>
      <c r="F446" s="36">
        <f>SUMIFS(СВЦЭМ!$L$40:$L$783,СВЦЭМ!$A$40:$A$783,$A446,СВЦЭМ!$B$40:$B$783,F$437)+'СЕТ СН'!$F$16</f>
        <v>0</v>
      </c>
      <c r="G446" s="36">
        <f>SUMIFS(СВЦЭМ!$L$40:$L$783,СВЦЭМ!$A$40:$A$783,$A446,СВЦЭМ!$B$40:$B$783,G$437)+'СЕТ СН'!$F$16</f>
        <v>0</v>
      </c>
      <c r="H446" s="36">
        <f>SUMIFS(СВЦЭМ!$L$40:$L$783,СВЦЭМ!$A$40:$A$783,$A446,СВЦЭМ!$B$40:$B$783,H$437)+'СЕТ СН'!$F$16</f>
        <v>0</v>
      </c>
      <c r="I446" s="36">
        <f>SUMIFS(СВЦЭМ!$L$40:$L$783,СВЦЭМ!$A$40:$A$783,$A446,СВЦЭМ!$B$40:$B$783,I$437)+'СЕТ СН'!$F$16</f>
        <v>0</v>
      </c>
      <c r="J446" s="36">
        <f>SUMIFS(СВЦЭМ!$L$40:$L$783,СВЦЭМ!$A$40:$A$783,$A446,СВЦЭМ!$B$40:$B$783,J$437)+'СЕТ СН'!$F$16</f>
        <v>0</v>
      </c>
      <c r="K446" s="36">
        <f>SUMIFS(СВЦЭМ!$L$40:$L$783,СВЦЭМ!$A$40:$A$783,$A446,СВЦЭМ!$B$40:$B$783,K$437)+'СЕТ СН'!$F$16</f>
        <v>0</v>
      </c>
      <c r="L446" s="36">
        <f>SUMIFS(СВЦЭМ!$L$40:$L$783,СВЦЭМ!$A$40:$A$783,$A446,СВЦЭМ!$B$40:$B$783,L$437)+'СЕТ СН'!$F$16</f>
        <v>0</v>
      </c>
      <c r="M446" s="36">
        <f>SUMIFS(СВЦЭМ!$L$40:$L$783,СВЦЭМ!$A$40:$A$783,$A446,СВЦЭМ!$B$40:$B$783,M$437)+'СЕТ СН'!$F$16</f>
        <v>0</v>
      </c>
      <c r="N446" s="36">
        <f>SUMIFS(СВЦЭМ!$L$40:$L$783,СВЦЭМ!$A$40:$A$783,$A446,СВЦЭМ!$B$40:$B$783,N$437)+'СЕТ СН'!$F$16</f>
        <v>0</v>
      </c>
      <c r="O446" s="36">
        <f>SUMIFS(СВЦЭМ!$L$40:$L$783,СВЦЭМ!$A$40:$A$783,$A446,СВЦЭМ!$B$40:$B$783,O$437)+'СЕТ СН'!$F$16</f>
        <v>0</v>
      </c>
      <c r="P446" s="36">
        <f>SUMIFS(СВЦЭМ!$L$40:$L$783,СВЦЭМ!$A$40:$A$783,$A446,СВЦЭМ!$B$40:$B$783,P$437)+'СЕТ СН'!$F$16</f>
        <v>0</v>
      </c>
      <c r="Q446" s="36">
        <f>SUMIFS(СВЦЭМ!$L$40:$L$783,СВЦЭМ!$A$40:$A$783,$A446,СВЦЭМ!$B$40:$B$783,Q$437)+'СЕТ СН'!$F$16</f>
        <v>0</v>
      </c>
      <c r="R446" s="36">
        <f>SUMIFS(СВЦЭМ!$L$40:$L$783,СВЦЭМ!$A$40:$A$783,$A446,СВЦЭМ!$B$40:$B$783,R$437)+'СЕТ СН'!$F$16</f>
        <v>0</v>
      </c>
      <c r="S446" s="36">
        <f>SUMIFS(СВЦЭМ!$L$40:$L$783,СВЦЭМ!$A$40:$A$783,$A446,СВЦЭМ!$B$40:$B$783,S$437)+'СЕТ СН'!$F$16</f>
        <v>0</v>
      </c>
      <c r="T446" s="36">
        <f>SUMIFS(СВЦЭМ!$L$40:$L$783,СВЦЭМ!$A$40:$A$783,$A446,СВЦЭМ!$B$40:$B$783,T$437)+'СЕТ СН'!$F$16</f>
        <v>0</v>
      </c>
      <c r="U446" s="36">
        <f>SUMIFS(СВЦЭМ!$L$40:$L$783,СВЦЭМ!$A$40:$A$783,$A446,СВЦЭМ!$B$40:$B$783,U$437)+'СЕТ СН'!$F$16</f>
        <v>0</v>
      </c>
      <c r="V446" s="36">
        <f>SUMIFS(СВЦЭМ!$L$40:$L$783,СВЦЭМ!$A$40:$A$783,$A446,СВЦЭМ!$B$40:$B$783,V$437)+'СЕТ СН'!$F$16</f>
        <v>0</v>
      </c>
      <c r="W446" s="36">
        <f>SUMIFS(СВЦЭМ!$L$40:$L$783,СВЦЭМ!$A$40:$A$783,$A446,СВЦЭМ!$B$40:$B$783,W$437)+'СЕТ СН'!$F$16</f>
        <v>0</v>
      </c>
      <c r="X446" s="36">
        <f>SUMIFS(СВЦЭМ!$L$40:$L$783,СВЦЭМ!$A$40:$A$783,$A446,СВЦЭМ!$B$40:$B$783,X$437)+'СЕТ СН'!$F$16</f>
        <v>0</v>
      </c>
      <c r="Y446" s="36">
        <f>SUMIFS(СВЦЭМ!$L$40:$L$783,СВЦЭМ!$A$40:$A$783,$A446,СВЦЭМ!$B$40:$B$783,Y$437)+'СЕТ СН'!$F$16</f>
        <v>0</v>
      </c>
    </row>
    <row r="447" spans="1:27" ht="15.75" hidden="1" x14ac:dyDescent="0.2">
      <c r="A447" s="35">
        <f t="shared" si="12"/>
        <v>44905</v>
      </c>
      <c r="B447" s="36">
        <f>SUMIFS(СВЦЭМ!$L$40:$L$783,СВЦЭМ!$A$40:$A$783,$A447,СВЦЭМ!$B$40:$B$783,B$437)+'СЕТ СН'!$F$16</f>
        <v>0</v>
      </c>
      <c r="C447" s="36">
        <f>SUMIFS(СВЦЭМ!$L$40:$L$783,СВЦЭМ!$A$40:$A$783,$A447,СВЦЭМ!$B$40:$B$783,C$437)+'СЕТ СН'!$F$16</f>
        <v>0</v>
      </c>
      <c r="D447" s="36">
        <f>SUMIFS(СВЦЭМ!$L$40:$L$783,СВЦЭМ!$A$40:$A$783,$A447,СВЦЭМ!$B$40:$B$783,D$437)+'СЕТ СН'!$F$16</f>
        <v>0</v>
      </c>
      <c r="E447" s="36">
        <f>SUMIFS(СВЦЭМ!$L$40:$L$783,СВЦЭМ!$A$40:$A$783,$A447,СВЦЭМ!$B$40:$B$783,E$437)+'СЕТ СН'!$F$16</f>
        <v>0</v>
      </c>
      <c r="F447" s="36">
        <f>SUMIFS(СВЦЭМ!$L$40:$L$783,СВЦЭМ!$A$40:$A$783,$A447,СВЦЭМ!$B$40:$B$783,F$437)+'СЕТ СН'!$F$16</f>
        <v>0</v>
      </c>
      <c r="G447" s="36">
        <f>SUMIFS(СВЦЭМ!$L$40:$L$783,СВЦЭМ!$A$40:$A$783,$A447,СВЦЭМ!$B$40:$B$783,G$437)+'СЕТ СН'!$F$16</f>
        <v>0</v>
      </c>
      <c r="H447" s="36">
        <f>SUMIFS(СВЦЭМ!$L$40:$L$783,СВЦЭМ!$A$40:$A$783,$A447,СВЦЭМ!$B$40:$B$783,H$437)+'СЕТ СН'!$F$16</f>
        <v>0</v>
      </c>
      <c r="I447" s="36">
        <f>SUMIFS(СВЦЭМ!$L$40:$L$783,СВЦЭМ!$A$40:$A$783,$A447,СВЦЭМ!$B$40:$B$783,I$437)+'СЕТ СН'!$F$16</f>
        <v>0</v>
      </c>
      <c r="J447" s="36">
        <f>SUMIFS(СВЦЭМ!$L$40:$L$783,СВЦЭМ!$A$40:$A$783,$A447,СВЦЭМ!$B$40:$B$783,J$437)+'СЕТ СН'!$F$16</f>
        <v>0</v>
      </c>
      <c r="K447" s="36">
        <f>SUMIFS(СВЦЭМ!$L$40:$L$783,СВЦЭМ!$A$40:$A$783,$A447,СВЦЭМ!$B$40:$B$783,K$437)+'СЕТ СН'!$F$16</f>
        <v>0</v>
      </c>
      <c r="L447" s="36">
        <f>SUMIFS(СВЦЭМ!$L$40:$L$783,СВЦЭМ!$A$40:$A$783,$A447,СВЦЭМ!$B$40:$B$783,L$437)+'СЕТ СН'!$F$16</f>
        <v>0</v>
      </c>
      <c r="M447" s="36">
        <f>SUMIFS(СВЦЭМ!$L$40:$L$783,СВЦЭМ!$A$40:$A$783,$A447,СВЦЭМ!$B$40:$B$783,M$437)+'СЕТ СН'!$F$16</f>
        <v>0</v>
      </c>
      <c r="N447" s="36">
        <f>SUMIFS(СВЦЭМ!$L$40:$L$783,СВЦЭМ!$A$40:$A$783,$A447,СВЦЭМ!$B$40:$B$783,N$437)+'СЕТ СН'!$F$16</f>
        <v>0</v>
      </c>
      <c r="O447" s="36">
        <f>SUMIFS(СВЦЭМ!$L$40:$L$783,СВЦЭМ!$A$40:$A$783,$A447,СВЦЭМ!$B$40:$B$783,O$437)+'СЕТ СН'!$F$16</f>
        <v>0</v>
      </c>
      <c r="P447" s="36">
        <f>SUMIFS(СВЦЭМ!$L$40:$L$783,СВЦЭМ!$A$40:$A$783,$A447,СВЦЭМ!$B$40:$B$783,P$437)+'СЕТ СН'!$F$16</f>
        <v>0</v>
      </c>
      <c r="Q447" s="36">
        <f>SUMIFS(СВЦЭМ!$L$40:$L$783,СВЦЭМ!$A$40:$A$783,$A447,СВЦЭМ!$B$40:$B$783,Q$437)+'СЕТ СН'!$F$16</f>
        <v>0</v>
      </c>
      <c r="R447" s="36">
        <f>SUMIFS(СВЦЭМ!$L$40:$L$783,СВЦЭМ!$A$40:$A$783,$A447,СВЦЭМ!$B$40:$B$783,R$437)+'СЕТ СН'!$F$16</f>
        <v>0</v>
      </c>
      <c r="S447" s="36">
        <f>SUMIFS(СВЦЭМ!$L$40:$L$783,СВЦЭМ!$A$40:$A$783,$A447,СВЦЭМ!$B$40:$B$783,S$437)+'СЕТ СН'!$F$16</f>
        <v>0</v>
      </c>
      <c r="T447" s="36">
        <f>SUMIFS(СВЦЭМ!$L$40:$L$783,СВЦЭМ!$A$40:$A$783,$A447,СВЦЭМ!$B$40:$B$783,T$437)+'СЕТ СН'!$F$16</f>
        <v>0</v>
      </c>
      <c r="U447" s="36">
        <f>SUMIFS(СВЦЭМ!$L$40:$L$783,СВЦЭМ!$A$40:$A$783,$A447,СВЦЭМ!$B$40:$B$783,U$437)+'СЕТ СН'!$F$16</f>
        <v>0</v>
      </c>
      <c r="V447" s="36">
        <f>SUMIFS(СВЦЭМ!$L$40:$L$783,СВЦЭМ!$A$40:$A$783,$A447,СВЦЭМ!$B$40:$B$783,V$437)+'СЕТ СН'!$F$16</f>
        <v>0</v>
      </c>
      <c r="W447" s="36">
        <f>SUMIFS(СВЦЭМ!$L$40:$L$783,СВЦЭМ!$A$40:$A$783,$A447,СВЦЭМ!$B$40:$B$783,W$437)+'СЕТ СН'!$F$16</f>
        <v>0</v>
      </c>
      <c r="X447" s="36">
        <f>SUMIFS(СВЦЭМ!$L$40:$L$783,СВЦЭМ!$A$40:$A$783,$A447,СВЦЭМ!$B$40:$B$783,X$437)+'СЕТ СН'!$F$16</f>
        <v>0</v>
      </c>
      <c r="Y447" s="36">
        <f>SUMIFS(СВЦЭМ!$L$40:$L$783,СВЦЭМ!$A$40:$A$783,$A447,СВЦЭМ!$B$40:$B$783,Y$437)+'СЕТ СН'!$F$16</f>
        <v>0</v>
      </c>
    </row>
    <row r="448" spans="1:27" ht="15.75" hidden="1" x14ac:dyDescent="0.2">
      <c r="A448" s="35">
        <f t="shared" si="12"/>
        <v>44906</v>
      </c>
      <c r="B448" s="36">
        <f>SUMIFS(СВЦЭМ!$L$40:$L$783,СВЦЭМ!$A$40:$A$783,$A448,СВЦЭМ!$B$40:$B$783,B$437)+'СЕТ СН'!$F$16</f>
        <v>0</v>
      </c>
      <c r="C448" s="36">
        <f>SUMIFS(СВЦЭМ!$L$40:$L$783,СВЦЭМ!$A$40:$A$783,$A448,СВЦЭМ!$B$40:$B$783,C$437)+'СЕТ СН'!$F$16</f>
        <v>0</v>
      </c>
      <c r="D448" s="36">
        <f>SUMIFS(СВЦЭМ!$L$40:$L$783,СВЦЭМ!$A$40:$A$783,$A448,СВЦЭМ!$B$40:$B$783,D$437)+'СЕТ СН'!$F$16</f>
        <v>0</v>
      </c>
      <c r="E448" s="36">
        <f>SUMIFS(СВЦЭМ!$L$40:$L$783,СВЦЭМ!$A$40:$A$783,$A448,СВЦЭМ!$B$40:$B$783,E$437)+'СЕТ СН'!$F$16</f>
        <v>0</v>
      </c>
      <c r="F448" s="36">
        <f>SUMIFS(СВЦЭМ!$L$40:$L$783,СВЦЭМ!$A$40:$A$783,$A448,СВЦЭМ!$B$40:$B$783,F$437)+'СЕТ СН'!$F$16</f>
        <v>0</v>
      </c>
      <c r="G448" s="36">
        <f>SUMIFS(СВЦЭМ!$L$40:$L$783,СВЦЭМ!$A$40:$A$783,$A448,СВЦЭМ!$B$40:$B$783,G$437)+'СЕТ СН'!$F$16</f>
        <v>0</v>
      </c>
      <c r="H448" s="36">
        <f>SUMIFS(СВЦЭМ!$L$40:$L$783,СВЦЭМ!$A$40:$A$783,$A448,СВЦЭМ!$B$40:$B$783,H$437)+'СЕТ СН'!$F$16</f>
        <v>0</v>
      </c>
      <c r="I448" s="36">
        <f>SUMIFS(СВЦЭМ!$L$40:$L$783,СВЦЭМ!$A$40:$A$783,$A448,СВЦЭМ!$B$40:$B$783,I$437)+'СЕТ СН'!$F$16</f>
        <v>0</v>
      </c>
      <c r="J448" s="36">
        <f>SUMIFS(СВЦЭМ!$L$40:$L$783,СВЦЭМ!$A$40:$A$783,$A448,СВЦЭМ!$B$40:$B$783,J$437)+'СЕТ СН'!$F$16</f>
        <v>0</v>
      </c>
      <c r="K448" s="36">
        <f>SUMIFS(СВЦЭМ!$L$40:$L$783,СВЦЭМ!$A$40:$A$783,$A448,СВЦЭМ!$B$40:$B$783,K$437)+'СЕТ СН'!$F$16</f>
        <v>0</v>
      </c>
      <c r="L448" s="36">
        <f>SUMIFS(СВЦЭМ!$L$40:$L$783,СВЦЭМ!$A$40:$A$783,$A448,СВЦЭМ!$B$40:$B$783,L$437)+'СЕТ СН'!$F$16</f>
        <v>0</v>
      </c>
      <c r="M448" s="36">
        <f>SUMIFS(СВЦЭМ!$L$40:$L$783,СВЦЭМ!$A$40:$A$783,$A448,СВЦЭМ!$B$40:$B$783,M$437)+'СЕТ СН'!$F$16</f>
        <v>0</v>
      </c>
      <c r="N448" s="36">
        <f>SUMIFS(СВЦЭМ!$L$40:$L$783,СВЦЭМ!$A$40:$A$783,$A448,СВЦЭМ!$B$40:$B$783,N$437)+'СЕТ СН'!$F$16</f>
        <v>0</v>
      </c>
      <c r="O448" s="36">
        <f>SUMIFS(СВЦЭМ!$L$40:$L$783,СВЦЭМ!$A$40:$A$783,$A448,СВЦЭМ!$B$40:$B$783,O$437)+'СЕТ СН'!$F$16</f>
        <v>0</v>
      </c>
      <c r="P448" s="36">
        <f>SUMIFS(СВЦЭМ!$L$40:$L$783,СВЦЭМ!$A$40:$A$783,$A448,СВЦЭМ!$B$40:$B$783,P$437)+'СЕТ СН'!$F$16</f>
        <v>0</v>
      </c>
      <c r="Q448" s="36">
        <f>SUMIFS(СВЦЭМ!$L$40:$L$783,СВЦЭМ!$A$40:$A$783,$A448,СВЦЭМ!$B$40:$B$783,Q$437)+'СЕТ СН'!$F$16</f>
        <v>0</v>
      </c>
      <c r="R448" s="36">
        <f>SUMIFS(СВЦЭМ!$L$40:$L$783,СВЦЭМ!$A$40:$A$783,$A448,СВЦЭМ!$B$40:$B$783,R$437)+'СЕТ СН'!$F$16</f>
        <v>0</v>
      </c>
      <c r="S448" s="36">
        <f>SUMIFS(СВЦЭМ!$L$40:$L$783,СВЦЭМ!$A$40:$A$783,$A448,СВЦЭМ!$B$40:$B$783,S$437)+'СЕТ СН'!$F$16</f>
        <v>0</v>
      </c>
      <c r="T448" s="36">
        <f>SUMIFS(СВЦЭМ!$L$40:$L$783,СВЦЭМ!$A$40:$A$783,$A448,СВЦЭМ!$B$40:$B$783,T$437)+'СЕТ СН'!$F$16</f>
        <v>0</v>
      </c>
      <c r="U448" s="36">
        <f>SUMIFS(СВЦЭМ!$L$40:$L$783,СВЦЭМ!$A$40:$A$783,$A448,СВЦЭМ!$B$40:$B$783,U$437)+'СЕТ СН'!$F$16</f>
        <v>0</v>
      </c>
      <c r="V448" s="36">
        <f>SUMIFS(СВЦЭМ!$L$40:$L$783,СВЦЭМ!$A$40:$A$783,$A448,СВЦЭМ!$B$40:$B$783,V$437)+'СЕТ СН'!$F$16</f>
        <v>0</v>
      </c>
      <c r="W448" s="36">
        <f>SUMIFS(СВЦЭМ!$L$40:$L$783,СВЦЭМ!$A$40:$A$783,$A448,СВЦЭМ!$B$40:$B$783,W$437)+'СЕТ СН'!$F$16</f>
        <v>0</v>
      </c>
      <c r="X448" s="36">
        <f>SUMIFS(СВЦЭМ!$L$40:$L$783,СВЦЭМ!$A$40:$A$783,$A448,СВЦЭМ!$B$40:$B$783,X$437)+'СЕТ СН'!$F$16</f>
        <v>0</v>
      </c>
      <c r="Y448" s="36">
        <f>SUMIFS(СВЦЭМ!$L$40:$L$783,СВЦЭМ!$A$40:$A$783,$A448,СВЦЭМ!$B$40:$B$783,Y$437)+'СЕТ СН'!$F$16</f>
        <v>0</v>
      </c>
    </row>
    <row r="449" spans="1:25" ht="15.75" hidden="1" x14ac:dyDescent="0.2">
      <c r="A449" s="35">
        <f t="shared" si="12"/>
        <v>44907</v>
      </c>
      <c r="B449" s="36">
        <f>SUMIFS(СВЦЭМ!$L$40:$L$783,СВЦЭМ!$A$40:$A$783,$A449,СВЦЭМ!$B$40:$B$783,B$437)+'СЕТ СН'!$F$16</f>
        <v>0</v>
      </c>
      <c r="C449" s="36">
        <f>SUMIFS(СВЦЭМ!$L$40:$L$783,СВЦЭМ!$A$40:$A$783,$A449,СВЦЭМ!$B$40:$B$783,C$437)+'СЕТ СН'!$F$16</f>
        <v>0</v>
      </c>
      <c r="D449" s="36">
        <f>SUMIFS(СВЦЭМ!$L$40:$L$783,СВЦЭМ!$A$40:$A$783,$A449,СВЦЭМ!$B$40:$B$783,D$437)+'СЕТ СН'!$F$16</f>
        <v>0</v>
      </c>
      <c r="E449" s="36">
        <f>SUMIFS(СВЦЭМ!$L$40:$L$783,СВЦЭМ!$A$40:$A$783,$A449,СВЦЭМ!$B$40:$B$783,E$437)+'СЕТ СН'!$F$16</f>
        <v>0</v>
      </c>
      <c r="F449" s="36">
        <f>SUMIFS(СВЦЭМ!$L$40:$L$783,СВЦЭМ!$A$40:$A$783,$A449,СВЦЭМ!$B$40:$B$783,F$437)+'СЕТ СН'!$F$16</f>
        <v>0</v>
      </c>
      <c r="G449" s="36">
        <f>SUMIFS(СВЦЭМ!$L$40:$L$783,СВЦЭМ!$A$40:$A$783,$A449,СВЦЭМ!$B$40:$B$783,G$437)+'СЕТ СН'!$F$16</f>
        <v>0</v>
      </c>
      <c r="H449" s="36">
        <f>SUMIFS(СВЦЭМ!$L$40:$L$783,СВЦЭМ!$A$40:$A$783,$A449,СВЦЭМ!$B$40:$B$783,H$437)+'СЕТ СН'!$F$16</f>
        <v>0</v>
      </c>
      <c r="I449" s="36">
        <f>SUMIFS(СВЦЭМ!$L$40:$L$783,СВЦЭМ!$A$40:$A$783,$A449,СВЦЭМ!$B$40:$B$783,I$437)+'СЕТ СН'!$F$16</f>
        <v>0</v>
      </c>
      <c r="J449" s="36">
        <f>SUMIFS(СВЦЭМ!$L$40:$L$783,СВЦЭМ!$A$40:$A$783,$A449,СВЦЭМ!$B$40:$B$783,J$437)+'СЕТ СН'!$F$16</f>
        <v>0</v>
      </c>
      <c r="K449" s="36">
        <f>SUMIFS(СВЦЭМ!$L$40:$L$783,СВЦЭМ!$A$40:$A$783,$A449,СВЦЭМ!$B$40:$B$783,K$437)+'СЕТ СН'!$F$16</f>
        <v>0</v>
      </c>
      <c r="L449" s="36">
        <f>SUMIFS(СВЦЭМ!$L$40:$L$783,СВЦЭМ!$A$40:$A$783,$A449,СВЦЭМ!$B$40:$B$783,L$437)+'СЕТ СН'!$F$16</f>
        <v>0</v>
      </c>
      <c r="M449" s="36">
        <f>SUMIFS(СВЦЭМ!$L$40:$L$783,СВЦЭМ!$A$40:$A$783,$A449,СВЦЭМ!$B$40:$B$783,M$437)+'СЕТ СН'!$F$16</f>
        <v>0</v>
      </c>
      <c r="N449" s="36">
        <f>SUMIFS(СВЦЭМ!$L$40:$L$783,СВЦЭМ!$A$40:$A$783,$A449,СВЦЭМ!$B$40:$B$783,N$437)+'СЕТ СН'!$F$16</f>
        <v>0</v>
      </c>
      <c r="O449" s="36">
        <f>SUMIFS(СВЦЭМ!$L$40:$L$783,СВЦЭМ!$A$40:$A$783,$A449,СВЦЭМ!$B$40:$B$783,O$437)+'СЕТ СН'!$F$16</f>
        <v>0</v>
      </c>
      <c r="P449" s="36">
        <f>SUMIFS(СВЦЭМ!$L$40:$L$783,СВЦЭМ!$A$40:$A$783,$A449,СВЦЭМ!$B$40:$B$783,P$437)+'СЕТ СН'!$F$16</f>
        <v>0</v>
      </c>
      <c r="Q449" s="36">
        <f>SUMIFS(СВЦЭМ!$L$40:$L$783,СВЦЭМ!$A$40:$A$783,$A449,СВЦЭМ!$B$40:$B$783,Q$437)+'СЕТ СН'!$F$16</f>
        <v>0</v>
      </c>
      <c r="R449" s="36">
        <f>SUMIFS(СВЦЭМ!$L$40:$L$783,СВЦЭМ!$A$40:$A$783,$A449,СВЦЭМ!$B$40:$B$783,R$437)+'СЕТ СН'!$F$16</f>
        <v>0</v>
      </c>
      <c r="S449" s="36">
        <f>SUMIFS(СВЦЭМ!$L$40:$L$783,СВЦЭМ!$A$40:$A$783,$A449,СВЦЭМ!$B$40:$B$783,S$437)+'СЕТ СН'!$F$16</f>
        <v>0</v>
      </c>
      <c r="T449" s="36">
        <f>SUMIFS(СВЦЭМ!$L$40:$L$783,СВЦЭМ!$A$40:$A$783,$A449,СВЦЭМ!$B$40:$B$783,T$437)+'СЕТ СН'!$F$16</f>
        <v>0</v>
      </c>
      <c r="U449" s="36">
        <f>SUMIFS(СВЦЭМ!$L$40:$L$783,СВЦЭМ!$A$40:$A$783,$A449,СВЦЭМ!$B$40:$B$783,U$437)+'СЕТ СН'!$F$16</f>
        <v>0</v>
      </c>
      <c r="V449" s="36">
        <f>SUMIFS(СВЦЭМ!$L$40:$L$783,СВЦЭМ!$A$40:$A$783,$A449,СВЦЭМ!$B$40:$B$783,V$437)+'СЕТ СН'!$F$16</f>
        <v>0</v>
      </c>
      <c r="W449" s="36">
        <f>SUMIFS(СВЦЭМ!$L$40:$L$783,СВЦЭМ!$A$40:$A$783,$A449,СВЦЭМ!$B$40:$B$783,W$437)+'СЕТ СН'!$F$16</f>
        <v>0</v>
      </c>
      <c r="X449" s="36">
        <f>SUMIFS(СВЦЭМ!$L$40:$L$783,СВЦЭМ!$A$40:$A$783,$A449,СВЦЭМ!$B$40:$B$783,X$437)+'СЕТ СН'!$F$16</f>
        <v>0</v>
      </c>
      <c r="Y449" s="36">
        <f>SUMIFS(СВЦЭМ!$L$40:$L$783,СВЦЭМ!$A$40:$A$783,$A449,СВЦЭМ!$B$40:$B$783,Y$437)+'СЕТ СН'!$F$16</f>
        <v>0</v>
      </c>
    </row>
    <row r="450" spans="1:25" ht="15.75" hidden="1" x14ac:dyDescent="0.2">
      <c r="A450" s="35">
        <f t="shared" si="12"/>
        <v>44908</v>
      </c>
      <c r="B450" s="36">
        <f>SUMIFS(СВЦЭМ!$L$40:$L$783,СВЦЭМ!$A$40:$A$783,$A450,СВЦЭМ!$B$40:$B$783,B$437)+'СЕТ СН'!$F$16</f>
        <v>0</v>
      </c>
      <c r="C450" s="36">
        <f>SUMIFS(СВЦЭМ!$L$40:$L$783,СВЦЭМ!$A$40:$A$783,$A450,СВЦЭМ!$B$40:$B$783,C$437)+'СЕТ СН'!$F$16</f>
        <v>0</v>
      </c>
      <c r="D450" s="36">
        <f>SUMIFS(СВЦЭМ!$L$40:$L$783,СВЦЭМ!$A$40:$A$783,$A450,СВЦЭМ!$B$40:$B$783,D$437)+'СЕТ СН'!$F$16</f>
        <v>0</v>
      </c>
      <c r="E450" s="36">
        <f>SUMIFS(СВЦЭМ!$L$40:$L$783,СВЦЭМ!$A$40:$A$783,$A450,СВЦЭМ!$B$40:$B$783,E$437)+'СЕТ СН'!$F$16</f>
        <v>0</v>
      </c>
      <c r="F450" s="36">
        <f>SUMIFS(СВЦЭМ!$L$40:$L$783,СВЦЭМ!$A$40:$A$783,$A450,СВЦЭМ!$B$40:$B$783,F$437)+'СЕТ СН'!$F$16</f>
        <v>0</v>
      </c>
      <c r="G450" s="36">
        <f>SUMIFS(СВЦЭМ!$L$40:$L$783,СВЦЭМ!$A$40:$A$783,$A450,СВЦЭМ!$B$40:$B$783,G$437)+'СЕТ СН'!$F$16</f>
        <v>0</v>
      </c>
      <c r="H450" s="36">
        <f>SUMIFS(СВЦЭМ!$L$40:$L$783,СВЦЭМ!$A$40:$A$783,$A450,СВЦЭМ!$B$40:$B$783,H$437)+'СЕТ СН'!$F$16</f>
        <v>0</v>
      </c>
      <c r="I450" s="36">
        <f>SUMIFS(СВЦЭМ!$L$40:$L$783,СВЦЭМ!$A$40:$A$783,$A450,СВЦЭМ!$B$40:$B$783,I$437)+'СЕТ СН'!$F$16</f>
        <v>0</v>
      </c>
      <c r="J450" s="36">
        <f>SUMIFS(СВЦЭМ!$L$40:$L$783,СВЦЭМ!$A$40:$A$783,$A450,СВЦЭМ!$B$40:$B$783,J$437)+'СЕТ СН'!$F$16</f>
        <v>0</v>
      </c>
      <c r="K450" s="36">
        <f>SUMIFS(СВЦЭМ!$L$40:$L$783,СВЦЭМ!$A$40:$A$783,$A450,СВЦЭМ!$B$40:$B$783,K$437)+'СЕТ СН'!$F$16</f>
        <v>0</v>
      </c>
      <c r="L450" s="36">
        <f>SUMIFS(СВЦЭМ!$L$40:$L$783,СВЦЭМ!$A$40:$A$783,$A450,СВЦЭМ!$B$40:$B$783,L$437)+'СЕТ СН'!$F$16</f>
        <v>0</v>
      </c>
      <c r="M450" s="36">
        <f>SUMIFS(СВЦЭМ!$L$40:$L$783,СВЦЭМ!$A$40:$A$783,$A450,СВЦЭМ!$B$40:$B$783,M$437)+'СЕТ СН'!$F$16</f>
        <v>0</v>
      </c>
      <c r="N450" s="36">
        <f>SUMIFS(СВЦЭМ!$L$40:$L$783,СВЦЭМ!$A$40:$A$783,$A450,СВЦЭМ!$B$40:$B$783,N$437)+'СЕТ СН'!$F$16</f>
        <v>0</v>
      </c>
      <c r="O450" s="36">
        <f>SUMIFS(СВЦЭМ!$L$40:$L$783,СВЦЭМ!$A$40:$A$783,$A450,СВЦЭМ!$B$40:$B$783,O$437)+'СЕТ СН'!$F$16</f>
        <v>0</v>
      </c>
      <c r="P450" s="36">
        <f>SUMIFS(СВЦЭМ!$L$40:$L$783,СВЦЭМ!$A$40:$A$783,$A450,СВЦЭМ!$B$40:$B$783,P$437)+'СЕТ СН'!$F$16</f>
        <v>0</v>
      </c>
      <c r="Q450" s="36">
        <f>SUMIFS(СВЦЭМ!$L$40:$L$783,СВЦЭМ!$A$40:$A$783,$A450,СВЦЭМ!$B$40:$B$783,Q$437)+'СЕТ СН'!$F$16</f>
        <v>0</v>
      </c>
      <c r="R450" s="36">
        <f>SUMIFS(СВЦЭМ!$L$40:$L$783,СВЦЭМ!$A$40:$A$783,$A450,СВЦЭМ!$B$40:$B$783,R$437)+'СЕТ СН'!$F$16</f>
        <v>0</v>
      </c>
      <c r="S450" s="36">
        <f>SUMIFS(СВЦЭМ!$L$40:$L$783,СВЦЭМ!$A$40:$A$783,$A450,СВЦЭМ!$B$40:$B$783,S$437)+'СЕТ СН'!$F$16</f>
        <v>0</v>
      </c>
      <c r="T450" s="36">
        <f>SUMIFS(СВЦЭМ!$L$40:$L$783,СВЦЭМ!$A$40:$A$783,$A450,СВЦЭМ!$B$40:$B$783,T$437)+'СЕТ СН'!$F$16</f>
        <v>0</v>
      </c>
      <c r="U450" s="36">
        <f>SUMIFS(СВЦЭМ!$L$40:$L$783,СВЦЭМ!$A$40:$A$783,$A450,СВЦЭМ!$B$40:$B$783,U$437)+'СЕТ СН'!$F$16</f>
        <v>0</v>
      </c>
      <c r="V450" s="36">
        <f>SUMIFS(СВЦЭМ!$L$40:$L$783,СВЦЭМ!$A$40:$A$783,$A450,СВЦЭМ!$B$40:$B$783,V$437)+'СЕТ СН'!$F$16</f>
        <v>0</v>
      </c>
      <c r="W450" s="36">
        <f>SUMIFS(СВЦЭМ!$L$40:$L$783,СВЦЭМ!$A$40:$A$783,$A450,СВЦЭМ!$B$40:$B$783,W$437)+'СЕТ СН'!$F$16</f>
        <v>0</v>
      </c>
      <c r="X450" s="36">
        <f>SUMIFS(СВЦЭМ!$L$40:$L$783,СВЦЭМ!$A$40:$A$783,$A450,СВЦЭМ!$B$40:$B$783,X$437)+'СЕТ СН'!$F$16</f>
        <v>0</v>
      </c>
      <c r="Y450" s="36">
        <f>SUMIFS(СВЦЭМ!$L$40:$L$783,СВЦЭМ!$A$40:$A$783,$A450,СВЦЭМ!$B$40:$B$783,Y$437)+'СЕТ СН'!$F$16</f>
        <v>0</v>
      </c>
    </row>
    <row r="451" spans="1:25" ht="15.75" hidden="1" x14ac:dyDescent="0.2">
      <c r="A451" s="35">
        <f t="shared" si="12"/>
        <v>44909</v>
      </c>
      <c r="B451" s="36">
        <f>SUMIFS(СВЦЭМ!$L$40:$L$783,СВЦЭМ!$A$40:$A$783,$A451,СВЦЭМ!$B$40:$B$783,B$437)+'СЕТ СН'!$F$16</f>
        <v>0</v>
      </c>
      <c r="C451" s="36">
        <f>SUMIFS(СВЦЭМ!$L$40:$L$783,СВЦЭМ!$A$40:$A$783,$A451,СВЦЭМ!$B$40:$B$783,C$437)+'СЕТ СН'!$F$16</f>
        <v>0</v>
      </c>
      <c r="D451" s="36">
        <f>SUMIFS(СВЦЭМ!$L$40:$L$783,СВЦЭМ!$A$40:$A$783,$A451,СВЦЭМ!$B$40:$B$783,D$437)+'СЕТ СН'!$F$16</f>
        <v>0</v>
      </c>
      <c r="E451" s="36">
        <f>SUMIFS(СВЦЭМ!$L$40:$L$783,СВЦЭМ!$A$40:$A$783,$A451,СВЦЭМ!$B$40:$B$783,E$437)+'СЕТ СН'!$F$16</f>
        <v>0</v>
      </c>
      <c r="F451" s="36">
        <f>SUMIFS(СВЦЭМ!$L$40:$L$783,СВЦЭМ!$A$40:$A$783,$A451,СВЦЭМ!$B$40:$B$783,F$437)+'СЕТ СН'!$F$16</f>
        <v>0</v>
      </c>
      <c r="G451" s="36">
        <f>SUMIFS(СВЦЭМ!$L$40:$L$783,СВЦЭМ!$A$40:$A$783,$A451,СВЦЭМ!$B$40:$B$783,G$437)+'СЕТ СН'!$F$16</f>
        <v>0</v>
      </c>
      <c r="H451" s="36">
        <f>SUMIFS(СВЦЭМ!$L$40:$L$783,СВЦЭМ!$A$40:$A$783,$A451,СВЦЭМ!$B$40:$B$783,H$437)+'СЕТ СН'!$F$16</f>
        <v>0</v>
      </c>
      <c r="I451" s="36">
        <f>SUMIFS(СВЦЭМ!$L$40:$L$783,СВЦЭМ!$A$40:$A$783,$A451,СВЦЭМ!$B$40:$B$783,I$437)+'СЕТ СН'!$F$16</f>
        <v>0</v>
      </c>
      <c r="J451" s="36">
        <f>SUMIFS(СВЦЭМ!$L$40:$L$783,СВЦЭМ!$A$40:$A$783,$A451,СВЦЭМ!$B$40:$B$783,J$437)+'СЕТ СН'!$F$16</f>
        <v>0</v>
      </c>
      <c r="K451" s="36">
        <f>SUMIFS(СВЦЭМ!$L$40:$L$783,СВЦЭМ!$A$40:$A$783,$A451,СВЦЭМ!$B$40:$B$783,K$437)+'СЕТ СН'!$F$16</f>
        <v>0</v>
      </c>
      <c r="L451" s="36">
        <f>SUMIFS(СВЦЭМ!$L$40:$L$783,СВЦЭМ!$A$40:$A$783,$A451,СВЦЭМ!$B$40:$B$783,L$437)+'СЕТ СН'!$F$16</f>
        <v>0</v>
      </c>
      <c r="M451" s="36">
        <f>SUMIFS(СВЦЭМ!$L$40:$L$783,СВЦЭМ!$A$40:$A$783,$A451,СВЦЭМ!$B$40:$B$783,M$437)+'СЕТ СН'!$F$16</f>
        <v>0</v>
      </c>
      <c r="N451" s="36">
        <f>SUMIFS(СВЦЭМ!$L$40:$L$783,СВЦЭМ!$A$40:$A$783,$A451,СВЦЭМ!$B$40:$B$783,N$437)+'СЕТ СН'!$F$16</f>
        <v>0</v>
      </c>
      <c r="O451" s="36">
        <f>SUMIFS(СВЦЭМ!$L$40:$L$783,СВЦЭМ!$A$40:$A$783,$A451,СВЦЭМ!$B$40:$B$783,O$437)+'СЕТ СН'!$F$16</f>
        <v>0</v>
      </c>
      <c r="P451" s="36">
        <f>SUMIFS(СВЦЭМ!$L$40:$L$783,СВЦЭМ!$A$40:$A$783,$A451,СВЦЭМ!$B$40:$B$783,P$437)+'СЕТ СН'!$F$16</f>
        <v>0</v>
      </c>
      <c r="Q451" s="36">
        <f>SUMIFS(СВЦЭМ!$L$40:$L$783,СВЦЭМ!$A$40:$A$783,$A451,СВЦЭМ!$B$40:$B$783,Q$437)+'СЕТ СН'!$F$16</f>
        <v>0</v>
      </c>
      <c r="R451" s="36">
        <f>SUMIFS(СВЦЭМ!$L$40:$L$783,СВЦЭМ!$A$40:$A$783,$A451,СВЦЭМ!$B$40:$B$783,R$437)+'СЕТ СН'!$F$16</f>
        <v>0</v>
      </c>
      <c r="S451" s="36">
        <f>SUMIFS(СВЦЭМ!$L$40:$L$783,СВЦЭМ!$A$40:$A$783,$A451,СВЦЭМ!$B$40:$B$783,S$437)+'СЕТ СН'!$F$16</f>
        <v>0</v>
      </c>
      <c r="T451" s="36">
        <f>SUMIFS(СВЦЭМ!$L$40:$L$783,СВЦЭМ!$A$40:$A$783,$A451,СВЦЭМ!$B$40:$B$783,T$437)+'СЕТ СН'!$F$16</f>
        <v>0</v>
      </c>
      <c r="U451" s="36">
        <f>SUMIFS(СВЦЭМ!$L$40:$L$783,СВЦЭМ!$A$40:$A$783,$A451,СВЦЭМ!$B$40:$B$783,U$437)+'СЕТ СН'!$F$16</f>
        <v>0</v>
      </c>
      <c r="V451" s="36">
        <f>SUMIFS(СВЦЭМ!$L$40:$L$783,СВЦЭМ!$A$40:$A$783,$A451,СВЦЭМ!$B$40:$B$783,V$437)+'СЕТ СН'!$F$16</f>
        <v>0</v>
      </c>
      <c r="W451" s="36">
        <f>SUMIFS(СВЦЭМ!$L$40:$L$783,СВЦЭМ!$A$40:$A$783,$A451,СВЦЭМ!$B$40:$B$783,W$437)+'СЕТ СН'!$F$16</f>
        <v>0</v>
      </c>
      <c r="X451" s="36">
        <f>SUMIFS(СВЦЭМ!$L$40:$L$783,СВЦЭМ!$A$40:$A$783,$A451,СВЦЭМ!$B$40:$B$783,X$437)+'СЕТ СН'!$F$16</f>
        <v>0</v>
      </c>
      <c r="Y451" s="36">
        <f>SUMIFS(СВЦЭМ!$L$40:$L$783,СВЦЭМ!$A$40:$A$783,$A451,СВЦЭМ!$B$40:$B$783,Y$437)+'СЕТ СН'!$F$16</f>
        <v>0</v>
      </c>
    </row>
    <row r="452" spans="1:25" ht="15.75" hidden="1" x14ac:dyDescent="0.2">
      <c r="A452" s="35">
        <f t="shared" si="12"/>
        <v>44910</v>
      </c>
      <c r="B452" s="36">
        <f>SUMIFS(СВЦЭМ!$L$40:$L$783,СВЦЭМ!$A$40:$A$783,$A452,СВЦЭМ!$B$40:$B$783,B$437)+'СЕТ СН'!$F$16</f>
        <v>0</v>
      </c>
      <c r="C452" s="36">
        <f>SUMIFS(СВЦЭМ!$L$40:$L$783,СВЦЭМ!$A$40:$A$783,$A452,СВЦЭМ!$B$40:$B$783,C$437)+'СЕТ СН'!$F$16</f>
        <v>0</v>
      </c>
      <c r="D452" s="36">
        <f>SUMIFS(СВЦЭМ!$L$40:$L$783,СВЦЭМ!$A$40:$A$783,$A452,СВЦЭМ!$B$40:$B$783,D$437)+'СЕТ СН'!$F$16</f>
        <v>0</v>
      </c>
      <c r="E452" s="36">
        <f>SUMIFS(СВЦЭМ!$L$40:$L$783,СВЦЭМ!$A$40:$A$783,$A452,СВЦЭМ!$B$40:$B$783,E$437)+'СЕТ СН'!$F$16</f>
        <v>0</v>
      </c>
      <c r="F452" s="36">
        <f>SUMIFS(СВЦЭМ!$L$40:$L$783,СВЦЭМ!$A$40:$A$783,$A452,СВЦЭМ!$B$40:$B$783,F$437)+'СЕТ СН'!$F$16</f>
        <v>0</v>
      </c>
      <c r="G452" s="36">
        <f>SUMIFS(СВЦЭМ!$L$40:$L$783,СВЦЭМ!$A$40:$A$783,$A452,СВЦЭМ!$B$40:$B$783,G$437)+'СЕТ СН'!$F$16</f>
        <v>0</v>
      </c>
      <c r="H452" s="36">
        <f>SUMIFS(СВЦЭМ!$L$40:$L$783,СВЦЭМ!$A$40:$A$783,$A452,СВЦЭМ!$B$40:$B$783,H$437)+'СЕТ СН'!$F$16</f>
        <v>0</v>
      </c>
      <c r="I452" s="36">
        <f>SUMIFS(СВЦЭМ!$L$40:$L$783,СВЦЭМ!$A$40:$A$783,$A452,СВЦЭМ!$B$40:$B$783,I$437)+'СЕТ СН'!$F$16</f>
        <v>0</v>
      </c>
      <c r="J452" s="36">
        <f>SUMIFS(СВЦЭМ!$L$40:$L$783,СВЦЭМ!$A$40:$A$783,$A452,СВЦЭМ!$B$40:$B$783,J$437)+'СЕТ СН'!$F$16</f>
        <v>0</v>
      </c>
      <c r="K452" s="36">
        <f>SUMIFS(СВЦЭМ!$L$40:$L$783,СВЦЭМ!$A$40:$A$783,$A452,СВЦЭМ!$B$40:$B$783,K$437)+'СЕТ СН'!$F$16</f>
        <v>0</v>
      </c>
      <c r="L452" s="36">
        <f>SUMIFS(СВЦЭМ!$L$40:$L$783,СВЦЭМ!$A$40:$A$783,$A452,СВЦЭМ!$B$40:$B$783,L$437)+'СЕТ СН'!$F$16</f>
        <v>0</v>
      </c>
      <c r="M452" s="36">
        <f>SUMIFS(СВЦЭМ!$L$40:$L$783,СВЦЭМ!$A$40:$A$783,$A452,СВЦЭМ!$B$40:$B$783,M$437)+'СЕТ СН'!$F$16</f>
        <v>0</v>
      </c>
      <c r="N452" s="36">
        <f>SUMIFS(СВЦЭМ!$L$40:$L$783,СВЦЭМ!$A$40:$A$783,$A452,СВЦЭМ!$B$40:$B$783,N$437)+'СЕТ СН'!$F$16</f>
        <v>0</v>
      </c>
      <c r="O452" s="36">
        <f>SUMIFS(СВЦЭМ!$L$40:$L$783,СВЦЭМ!$A$40:$A$783,$A452,СВЦЭМ!$B$40:$B$783,O$437)+'СЕТ СН'!$F$16</f>
        <v>0</v>
      </c>
      <c r="P452" s="36">
        <f>SUMIFS(СВЦЭМ!$L$40:$L$783,СВЦЭМ!$A$40:$A$783,$A452,СВЦЭМ!$B$40:$B$783,P$437)+'СЕТ СН'!$F$16</f>
        <v>0</v>
      </c>
      <c r="Q452" s="36">
        <f>SUMIFS(СВЦЭМ!$L$40:$L$783,СВЦЭМ!$A$40:$A$783,$A452,СВЦЭМ!$B$40:$B$783,Q$437)+'СЕТ СН'!$F$16</f>
        <v>0</v>
      </c>
      <c r="R452" s="36">
        <f>SUMIFS(СВЦЭМ!$L$40:$L$783,СВЦЭМ!$A$40:$A$783,$A452,СВЦЭМ!$B$40:$B$783,R$437)+'СЕТ СН'!$F$16</f>
        <v>0</v>
      </c>
      <c r="S452" s="36">
        <f>SUMIFS(СВЦЭМ!$L$40:$L$783,СВЦЭМ!$A$40:$A$783,$A452,СВЦЭМ!$B$40:$B$783,S$437)+'СЕТ СН'!$F$16</f>
        <v>0</v>
      </c>
      <c r="T452" s="36">
        <f>SUMIFS(СВЦЭМ!$L$40:$L$783,СВЦЭМ!$A$40:$A$783,$A452,СВЦЭМ!$B$40:$B$783,T$437)+'СЕТ СН'!$F$16</f>
        <v>0</v>
      </c>
      <c r="U452" s="36">
        <f>SUMIFS(СВЦЭМ!$L$40:$L$783,СВЦЭМ!$A$40:$A$783,$A452,СВЦЭМ!$B$40:$B$783,U$437)+'СЕТ СН'!$F$16</f>
        <v>0</v>
      </c>
      <c r="V452" s="36">
        <f>SUMIFS(СВЦЭМ!$L$40:$L$783,СВЦЭМ!$A$40:$A$783,$A452,СВЦЭМ!$B$40:$B$783,V$437)+'СЕТ СН'!$F$16</f>
        <v>0</v>
      </c>
      <c r="W452" s="36">
        <f>SUMIFS(СВЦЭМ!$L$40:$L$783,СВЦЭМ!$A$40:$A$783,$A452,СВЦЭМ!$B$40:$B$783,W$437)+'СЕТ СН'!$F$16</f>
        <v>0</v>
      </c>
      <c r="X452" s="36">
        <f>SUMIFS(СВЦЭМ!$L$40:$L$783,СВЦЭМ!$A$40:$A$783,$A452,СВЦЭМ!$B$40:$B$783,X$437)+'СЕТ СН'!$F$16</f>
        <v>0</v>
      </c>
      <c r="Y452" s="36">
        <f>SUMIFS(СВЦЭМ!$L$40:$L$783,СВЦЭМ!$A$40:$A$783,$A452,СВЦЭМ!$B$40:$B$783,Y$437)+'СЕТ СН'!$F$16</f>
        <v>0</v>
      </c>
    </row>
    <row r="453" spans="1:25" ht="15.75" hidden="1" x14ac:dyDescent="0.2">
      <c r="A453" s="35">
        <f t="shared" si="12"/>
        <v>44911</v>
      </c>
      <c r="B453" s="36">
        <f>SUMIFS(СВЦЭМ!$L$40:$L$783,СВЦЭМ!$A$40:$A$783,$A453,СВЦЭМ!$B$40:$B$783,B$437)+'СЕТ СН'!$F$16</f>
        <v>0</v>
      </c>
      <c r="C453" s="36">
        <f>SUMIFS(СВЦЭМ!$L$40:$L$783,СВЦЭМ!$A$40:$A$783,$A453,СВЦЭМ!$B$40:$B$783,C$437)+'СЕТ СН'!$F$16</f>
        <v>0</v>
      </c>
      <c r="D453" s="36">
        <f>SUMIFS(СВЦЭМ!$L$40:$L$783,СВЦЭМ!$A$40:$A$783,$A453,СВЦЭМ!$B$40:$B$783,D$437)+'СЕТ СН'!$F$16</f>
        <v>0</v>
      </c>
      <c r="E453" s="36">
        <f>SUMIFS(СВЦЭМ!$L$40:$L$783,СВЦЭМ!$A$40:$A$783,$A453,СВЦЭМ!$B$40:$B$783,E$437)+'СЕТ СН'!$F$16</f>
        <v>0</v>
      </c>
      <c r="F453" s="36">
        <f>SUMIFS(СВЦЭМ!$L$40:$L$783,СВЦЭМ!$A$40:$A$783,$A453,СВЦЭМ!$B$40:$B$783,F$437)+'СЕТ СН'!$F$16</f>
        <v>0</v>
      </c>
      <c r="G453" s="36">
        <f>SUMIFS(СВЦЭМ!$L$40:$L$783,СВЦЭМ!$A$40:$A$783,$A453,СВЦЭМ!$B$40:$B$783,G$437)+'СЕТ СН'!$F$16</f>
        <v>0</v>
      </c>
      <c r="H453" s="36">
        <f>SUMIFS(СВЦЭМ!$L$40:$L$783,СВЦЭМ!$A$40:$A$783,$A453,СВЦЭМ!$B$40:$B$783,H$437)+'СЕТ СН'!$F$16</f>
        <v>0</v>
      </c>
      <c r="I453" s="36">
        <f>SUMIFS(СВЦЭМ!$L$40:$L$783,СВЦЭМ!$A$40:$A$783,$A453,СВЦЭМ!$B$40:$B$783,I$437)+'СЕТ СН'!$F$16</f>
        <v>0</v>
      </c>
      <c r="J453" s="36">
        <f>SUMIFS(СВЦЭМ!$L$40:$L$783,СВЦЭМ!$A$40:$A$783,$A453,СВЦЭМ!$B$40:$B$783,J$437)+'СЕТ СН'!$F$16</f>
        <v>0</v>
      </c>
      <c r="K453" s="36">
        <f>SUMIFS(СВЦЭМ!$L$40:$L$783,СВЦЭМ!$A$40:$A$783,$A453,СВЦЭМ!$B$40:$B$783,K$437)+'СЕТ СН'!$F$16</f>
        <v>0</v>
      </c>
      <c r="L453" s="36">
        <f>SUMIFS(СВЦЭМ!$L$40:$L$783,СВЦЭМ!$A$40:$A$783,$A453,СВЦЭМ!$B$40:$B$783,L$437)+'СЕТ СН'!$F$16</f>
        <v>0</v>
      </c>
      <c r="M453" s="36">
        <f>SUMIFS(СВЦЭМ!$L$40:$L$783,СВЦЭМ!$A$40:$A$783,$A453,СВЦЭМ!$B$40:$B$783,M$437)+'СЕТ СН'!$F$16</f>
        <v>0</v>
      </c>
      <c r="N453" s="36">
        <f>SUMIFS(СВЦЭМ!$L$40:$L$783,СВЦЭМ!$A$40:$A$783,$A453,СВЦЭМ!$B$40:$B$783,N$437)+'СЕТ СН'!$F$16</f>
        <v>0</v>
      </c>
      <c r="O453" s="36">
        <f>SUMIFS(СВЦЭМ!$L$40:$L$783,СВЦЭМ!$A$40:$A$783,$A453,СВЦЭМ!$B$40:$B$783,O$437)+'СЕТ СН'!$F$16</f>
        <v>0</v>
      </c>
      <c r="P453" s="36">
        <f>SUMIFS(СВЦЭМ!$L$40:$L$783,СВЦЭМ!$A$40:$A$783,$A453,СВЦЭМ!$B$40:$B$783,P$437)+'СЕТ СН'!$F$16</f>
        <v>0</v>
      </c>
      <c r="Q453" s="36">
        <f>SUMIFS(СВЦЭМ!$L$40:$L$783,СВЦЭМ!$A$40:$A$783,$A453,СВЦЭМ!$B$40:$B$783,Q$437)+'СЕТ СН'!$F$16</f>
        <v>0</v>
      </c>
      <c r="R453" s="36">
        <f>SUMIFS(СВЦЭМ!$L$40:$L$783,СВЦЭМ!$A$40:$A$783,$A453,СВЦЭМ!$B$40:$B$783,R$437)+'СЕТ СН'!$F$16</f>
        <v>0</v>
      </c>
      <c r="S453" s="36">
        <f>SUMIFS(СВЦЭМ!$L$40:$L$783,СВЦЭМ!$A$40:$A$783,$A453,СВЦЭМ!$B$40:$B$783,S$437)+'СЕТ СН'!$F$16</f>
        <v>0</v>
      </c>
      <c r="T453" s="36">
        <f>SUMIFS(СВЦЭМ!$L$40:$L$783,СВЦЭМ!$A$40:$A$783,$A453,СВЦЭМ!$B$40:$B$783,T$437)+'СЕТ СН'!$F$16</f>
        <v>0</v>
      </c>
      <c r="U453" s="36">
        <f>SUMIFS(СВЦЭМ!$L$40:$L$783,СВЦЭМ!$A$40:$A$783,$A453,СВЦЭМ!$B$40:$B$783,U$437)+'СЕТ СН'!$F$16</f>
        <v>0</v>
      </c>
      <c r="V453" s="36">
        <f>SUMIFS(СВЦЭМ!$L$40:$L$783,СВЦЭМ!$A$40:$A$783,$A453,СВЦЭМ!$B$40:$B$783,V$437)+'СЕТ СН'!$F$16</f>
        <v>0</v>
      </c>
      <c r="W453" s="36">
        <f>SUMIFS(СВЦЭМ!$L$40:$L$783,СВЦЭМ!$A$40:$A$783,$A453,СВЦЭМ!$B$40:$B$783,W$437)+'СЕТ СН'!$F$16</f>
        <v>0</v>
      </c>
      <c r="X453" s="36">
        <f>SUMIFS(СВЦЭМ!$L$40:$L$783,СВЦЭМ!$A$40:$A$783,$A453,СВЦЭМ!$B$40:$B$783,X$437)+'СЕТ СН'!$F$16</f>
        <v>0</v>
      </c>
      <c r="Y453" s="36">
        <f>SUMIFS(СВЦЭМ!$L$40:$L$783,СВЦЭМ!$A$40:$A$783,$A453,СВЦЭМ!$B$40:$B$783,Y$437)+'СЕТ СН'!$F$16</f>
        <v>0</v>
      </c>
    </row>
    <row r="454" spans="1:25" ht="15.75" hidden="1" x14ac:dyDescent="0.2">
      <c r="A454" s="35">
        <f t="shared" si="12"/>
        <v>44912</v>
      </c>
      <c r="B454" s="36">
        <f>SUMIFS(СВЦЭМ!$L$40:$L$783,СВЦЭМ!$A$40:$A$783,$A454,СВЦЭМ!$B$40:$B$783,B$437)+'СЕТ СН'!$F$16</f>
        <v>0</v>
      </c>
      <c r="C454" s="36">
        <f>SUMIFS(СВЦЭМ!$L$40:$L$783,СВЦЭМ!$A$40:$A$783,$A454,СВЦЭМ!$B$40:$B$783,C$437)+'СЕТ СН'!$F$16</f>
        <v>0</v>
      </c>
      <c r="D454" s="36">
        <f>SUMIFS(СВЦЭМ!$L$40:$L$783,СВЦЭМ!$A$40:$A$783,$A454,СВЦЭМ!$B$40:$B$783,D$437)+'СЕТ СН'!$F$16</f>
        <v>0</v>
      </c>
      <c r="E454" s="36">
        <f>SUMIFS(СВЦЭМ!$L$40:$L$783,СВЦЭМ!$A$40:$A$783,$A454,СВЦЭМ!$B$40:$B$783,E$437)+'СЕТ СН'!$F$16</f>
        <v>0</v>
      </c>
      <c r="F454" s="36">
        <f>SUMIFS(СВЦЭМ!$L$40:$L$783,СВЦЭМ!$A$40:$A$783,$A454,СВЦЭМ!$B$40:$B$783,F$437)+'СЕТ СН'!$F$16</f>
        <v>0</v>
      </c>
      <c r="G454" s="36">
        <f>SUMIFS(СВЦЭМ!$L$40:$L$783,СВЦЭМ!$A$40:$A$783,$A454,СВЦЭМ!$B$40:$B$783,G$437)+'СЕТ СН'!$F$16</f>
        <v>0</v>
      </c>
      <c r="H454" s="36">
        <f>SUMIFS(СВЦЭМ!$L$40:$L$783,СВЦЭМ!$A$40:$A$783,$A454,СВЦЭМ!$B$40:$B$783,H$437)+'СЕТ СН'!$F$16</f>
        <v>0</v>
      </c>
      <c r="I454" s="36">
        <f>SUMIFS(СВЦЭМ!$L$40:$L$783,СВЦЭМ!$A$40:$A$783,$A454,СВЦЭМ!$B$40:$B$783,I$437)+'СЕТ СН'!$F$16</f>
        <v>0</v>
      </c>
      <c r="J454" s="36">
        <f>SUMIFS(СВЦЭМ!$L$40:$L$783,СВЦЭМ!$A$40:$A$783,$A454,СВЦЭМ!$B$40:$B$783,J$437)+'СЕТ СН'!$F$16</f>
        <v>0</v>
      </c>
      <c r="K454" s="36">
        <f>SUMIFS(СВЦЭМ!$L$40:$L$783,СВЦЭМ!$A$40:$A$783,$A454,СВЦЭМ!$B$40:$B$783,K$437)+'СЕТ СН'!$F$16</f>
        <v>0</v>
      </c>
      <c r="L454" s="36">
        <f>SUMIFS(СВЦЭМ!$L$40:$L$783,СВЦЭМ!$A$40:$A$783,$A454,СВЦЭМ!$B$40:$B$783,L$437)+'СЕТ СН'!$F$16</f>
        <v>0</v>
      </c>
      <c r="M454" s="36">
        <f>SUMIFS(СВЦЭМ!$L$40:$L$783,СВЦЭМ!$A$40:$A$783,$A454,СВЦЭМ!$B$40:$B$783,M$437)+'СЕТ СН'!$F$16</f>
        <v>0</v>
      </c>
      <c r="N454" s="36">
        <f>SUMIFS(СВЦЭМ!$L$40:$L$783,СВЦЭМ!$A$40:$A$783,$A454,СВЦЭМ!$B$40:$B$783,N$437)+'СЕТ СН'!$F$16</f>
        <v>0</v>
      </c>
      <c r="O454" s="36">
        <f>SUMIFS(СВЦЭМ!$L$40:$L$783,СВЦЭМ!$A$40:$A$783,$A454,СВЦЭМ!$B$40:$B$783,O$437)+'СЕТ СН'!$F$16</f>
        <v>0</v>
      </c>
      <c r="P454" s="36">
        <f>SUMIFS(СВЦЭМ!$L$40:$L$783,СВЦЭМ!$A$40:$A$783,$A454,СВЦЭМ!$B$40:$B$783,P$437)+'СЕТ СН'!$F$16</f>
        <v>0</v>
      </c>
      <c r="Q454" s="36">
        <f>SUMIFS(СВЦЭМ!$L$40:$L$783,СВЦЭМ!$A$40:$A$783,$A454,СВЦЭМ!$B$40:$B$783,Q$437)+'СЕТ СН'!$F$16</f>
        <v>0</v>
      </c>
      <c r="R454" s="36">
        <f>SUMIFS(СВЦЭМ!$L$40:$L$783,СВЦЭМ!$A$40:$A$783,$A454,СВЦЭМ!$B$40:$B$783,R$437)+'СЕТ СН'!$F$16</f>
        <v>0</v>
      </c>
      <c r="S454" s="36">
        <f>SUMIFS(СВЦЭМ!$L$40:$L$783,СВЦЭМ!$A$40:$A$783,$A454,СВЦЭМ!$B$40:$B$783,S$437)+'СЕТ СН'!$F$16</f>
        <v>0</v>
      </c>
      <c r="T454" s="36">
        <f>SUMIFS(СВЦЭМ!$L$40:$L$783,СВЦЭМ!$A$40:$A$783,$A454,СВЦЭМ!$B$40:$B$783,T$437)+'СЕТ СН'!$F$16</f>
        <v>0</v>
      </c>
      <c r="U454" s="36">
        <f>SUMIFS(СВЦЭМ!$L$40:$L$783,СВЦЭМ!$A$40:$A$783,$A454,СВЦЭМ!$B$40:$B$783,U$437)+'СЕТ СН'!$F$16</f>
        <v>0</v>
      </c>
      <c r="V454" s="36">
        <f>SUMIFS(СВЦЭМ!$L$40:$L$783,СВЦЭМ!$A$40:$A$783,$A454,СВЦЭМ!$B$40:$B$783,V$437)+'СЕТ СН'!$F$16</f>
        <v>0</v>
      </c>
      <c r="W454" s="36">
        <f>SUMIFS(СВЦЭМ!$L$40:$L$783,СВЦЭМ!$A$40:$A$783,$A454,СВЦЭМ!$B$40:$B$783,W$437)+'СЕТ СН'!$F$16</f>
        <v>0</v>
      </c>
      <c r="X454" s="36">
        <f>SUMIFS(СВЦЭМ!$L$40:$L$783,СВЦЭМ!$A$40:$A$783,$A454,СВЦЭМ!$B$40:$B$783,X$437)+'СЕТ СН'!$F$16</f>
        <v>0</v>
      </c>
      <c r="Y454" s="36">
        <f>SUMIFS(СВЦЭМ!$L$40:$L$783,СВЦЭМ!$A$40:$A$783,$A454,СВЦЭМ!$B$40:$B$783,Y$437)+'СЕТ СН'!$F$16</f>
        <v>0</v>
      </c>
    </row>
    <row r="455" spans="1:25" ht="15.75" hidden="1" x14ac:dyDescent="0.2">
      <c r="A455" s="35">
        <f t="shared" si="12"/>
        <v>44913</v>
      </c>
      <c r="B455" s="36">
        <f>SUMIFS(СВЦЭМ!$L$40:$L$783,СВЦЭМ!$A$40:$A$783,$A455,СВЦЭМ!$B$40:$B$783,B$437)+'СЕТ СН'!$F$16</f>
        <v>0</v>
      </c>
      <c r="C455" s="36">
        <f>SUMIFS(СВЦЭМ!$L$40:$L$783,СВЦЭМ!$A$40:$A$783,$A455,СВЦЭМ!$B$40:$B$783,C$437)+'СЕТ СН'!$F$16</f>
        <v>0</v>
      </c>
      <c r="D455" s="36">
        <f>SUMIFS(СВЦЭМ!$L$40:$L$783,СВЦЭМ!$A$40:$A$783,$A455,СВЦЭМ!$B$40:$B$783,D$437)+'СЕТ СН'!$F$16</f>
        <v>0</v>
      </c>
      <c r="E455" s="36">
        <f>SUMIFS(СВЦЭМ!$L$40:$L$783,СВЦЭМ!$A$40:$A$783,$A455,СВЦЭМ!$B$40:$B$783,E$437)+'СЕТ СН'!$F$16</f>
        <v>0</v>
      </c>
      <c r="F455" s="36">
        <f>SUMIFS(СВЦЭМ!$L$40:$L$783,СВЦЭМ!$A$40:$A$783,$A455,СВЦЭМ!$B$40:$B$783,F$437)+'СЕТ СН'!$F$16</f>
        <v>0</v>
      </c>
      <c r="G455" s="36">
        <f>SUMIFS(СВЦЭМ!$L$40:$L$783,СВЦЭМ!$A$40:$A$783,$A455,СВЦЭМ!$B$40:$B$783,G$437)+'СЕТ СН'!$F$16</f>
        <v>0</v>
      </c>
      <c r="H455" s="36">
        <f>SUMIFS(СВЦЭМ!$L$40:$L$783,СВЦЭМ!$A$40:$A$783,$A455,СВЦЭМ!$B$40:$B$783,H$437)+'СЕТ СН'!$F$16</f>
        <v>0</v>
      </c>
      <c r="I455" s="36">
        <f>SUMIFS(СВЦЭМ!$L$40:$L$783,СВЦЭМ!$A$40:$A$783,$A455,СВЦЭМ!$B$40:$B$783,I$437)+'СЕТ СН'!$F$16</f>
        <v>0</v>
      </c>
      <c r="J455" s="36">
        <f>SUMIFS(СВЦЭМ!$L$40:$L$783,СВЦЭМ!$A$40:$A$783,$A455,СВЦЭМ!$B$40:$B$783,J$437)+'СЕТ СН'!$F$16</f>
        <v>0</v>
      </c>
      <c r="K455" s="36">
        <f>SUMIFS(СВЦЭМ!$L$40:$L$783,СВЦЭМ!$A$40:$A$783,$A455,СВЦЭМ!$B$40:$B$783,K$437)+'СЕТ СН'!$F$16</f>
        <v>0</v>
      </c>
      <c r="L455" s="36">
        <f>SUMIFS(СВЦЭМ!$L$40:$L$783,СВЦЭМ!$A$40:$A$783,$A455,СВЦЭМ!$B$40:$B$783,L$437)+'СЕТ СН'!$F$16</f>
        <v>0</v>
      </c>
      <c r="M455" s="36">
        <f>SUMIFS(СВЦЭМ!$L$40:$L$783,СВЦЭМ!$A$40:$A$783,$A455,СВЦЭМ!$B$40:$B$783,M$437)+'СЕТ СН'!$F$16</f>
        <v>0</v>
      </c>
      <c r="N455" s="36">
        <f>SUMIFS(СВЦЭМ!$L$40:$L$783,СВЦЭМ!$A$40:$A$783,$A455,СВЦЭМ!$B$40:$B$783,N$437)+'СЕТ СН'!$F$16</f>
        <v>0</v>
      </c>
      <c r="O455" s="36">
        <f>SUMIFS(СВЦЭМ!$L$40:$L$783,СВЦЭМ!$A$40:$A$783,$A455,СВЦЭМ!$B$40:$B$783,O$437)+'СЕТ СН'!$F$16</f>
        <v>0</v>
      </c>
      <c r="P455" s="36">
        <f>SUMIFS(СВЦЭМ!$L$40:$L$783,СВЦЭМ!$A$40:$A$783,$A455,СВЦЭМ!$B$40:$B$783,P$437)+'СЕТ СН'!$F$16</f>
        <v>0</v>
      </c>
      <c r="Q455" s="36">
        <f>SUMIFS(СВЦЭМ!$L$40:$L$783,СВЦЭМ!$A$40:$A$783,$A455,СВЦЭМ!$B$40:$B$783,Q$437)+'СЕТ СН'!$F$16</f>
        <v>0</v>
      </c>
      <c r="R455" s="36">
        <f>SUMIFS(СВЦЭМ!$L$40:$L$783,СВЦЭМ!$A$40:$A$783,$A455,СВЦЭМ!$B$40:$B$783,R$437)+'СЕТ СН'!$F$16</f>
        <v>0</v>
      </c>
      <c r="S455" s="36">
        <f>SUMIFS(СВЦЭМ!$L$40:$L$783,СВЦЭМ!$A$40:$A$783,$A455,СВЦЭМ!$B$40:$B$783,S$437)+'СЕТ СН'!$F$16</f>
        <v>0</v>
      </c>
      <c r="T455" s="36">
        <f>SUMIFS(СВЦЭМ!$L$40:$L$783,СВЦЭМ!$A$40:$A$783,$A455,СВЦЭМ!$B$40:$B$783,T$437)+'СЕТ СН'!$F$16</f>
        <v>0</v>
      </c>
      <c r="U455" s="36">
        <f>SUMIFS(СВЦЭМ!$L$40:$L$783,СВЦЭМ!$A$40:$A$783,$A455,СВЦЭМ!$B$40:$B$783,U$437)+'СЕТ СН'!$F$16</f>
        <v>0</v>
      </c>
      <c r="V455" s="36">
        <f>SUMIFS(СВЦЭМ!$L$40:$L$783,СВЦЭМ!$A$40:$A$783,$A455,СВЦЭМ!$B$40:$B$783,V$437)+'СЕТ СН'!$F$16</f>
        <v>0</v>
      </c>
      <c r="W455" s="36">
        <f>SUMIFS(СВЦЭМ!$L$40:$L$783,СВЦЭМ!$A$40:$A$783,$A455,СВЦЭМ!$B$40:$B$783,W$437)+'СЕТ СН'!$F$16</f>
        <v>0</v>
      </c>
      <c r="X455" s="36">
        <f>SUMIFS(СВЦЭМ!$L$40:$L$783,СВЦЭМ!$A$40:$A$783,$A455,СВЦЭМ!$B$40:$B$783,X$437)+'СЕТ СН'!$F$16</f>
        <v>0</v>
      </c>
      <c r="Y455" s="36">
        <f>SUMIFS(СВЦЭМ!$L$40:$L$783,СВЦЭМ!$A$40:$A$783,$A455,СВЦЭМ!$B$40:$B$783,Y$437)+'СЕТ СН'!$F$16</f>
        <v>0</v>
      </c>
    </row>
    <row r="456" spans="1:25" ht="15.75" hidden="1" x14ac:dyDescent="0.2">
      <c r="A456" s="35">
        <f t="shared" si="12"/>
        <v>44914</v>
      </c>
      <c r="B456" s="36">
        <f>SUMIFS(СВЦЭМ!$L$40:$L$783,СВЦЭМ!$A$40:$A$783,$A456,СВЦЭМ!$B$40:$B$783,B$437)+'СЕТ СН'!$F$16</f>
        <v>0</v>
      </c>
      <c r="C456" s="36">
        <f>SUMIFS(СВЦЭМ!$L$40:$L$783,СВЦЭМ!$A$40:$A$783,$A456,СВЦЭМ!$B$40:$B$783,C$437)+'СЕТ СН'!$F$16</f>
        <v>0</v>
      </c>
      <c r="D456" s="36">
        <f>SUMIFS(СВЦЭМ!$L$40:$L$783,СВЦЭМ!$A$40:$A$783,$A456,СВЦЭМ!$B$40:$B$783,D$437)+'СЕТ СН'!$F$16</f>
        <v>0</v>
      </c>
      <c r="E456" s="36">
        <f>SUMIFS(СВЦЭМ!$L$40:$L$783,СВЦЭМ!$A$40:$A$783,$A456,СВЦЭМ!$B$40:$B$783,E$437)+'СЕТ СН'!$F$16</f>
        <v>0</v>
      </c>
      <c r="F456" s="36">
        <f>SUMIFS(СВЦЭМ!$L$40:$L$783,СВЦЭМ!$A$40:$A$783,$A456,СВЦЭМ!$B$40:$B$783,F$437)+'СЕТ СН'!$F$16</f>
        <v>0</v>
      </c>
      <c r="G456" s="36">
        <f>SUMIFS(СВЦЭМ!$L$40:$L$783,СВЦЭМ!$A$40:$A$783,$A456,СВЦЭМ!$B$40:$B$783,G$437)+'СЕТ СН'!$F$16</f>
        <v>0</v>
      </c>
      <c r="H456" s="36">
        <f>SUMIFS(СВЦЭМ!$L$40:$L$783,СВЦЭМ!$A$40:$A$783,$A456,СВЦЭМ!$B$40:$B$783,H$437)+'СЕТ СН'!$F$16</f>
        <v>0</v>
      </c>
      <c r="I456" s="36">
        <f>SUMIFS(СВЦЭМ!$L$40:$L$783,СВЦЭМ!$A$40:$A$783,$A456,СВЦЭМ!$B$40:$B$783,I$437)+'СЕТ СН'!$F$16</f>
        <v>0</v>
      </c>
      <c r="J456" s="36">
        <f>SUMIFS(СВЦЭМ!$L$40:$L$783,СВЦЭМ!$A$40:$A$783,$A456,СВЦЭМ!$B$40:$B$783,J$437)+'СЕТ СН'!$F$16</f>
        <v>0</v>
      </c>
      <c r="K456" s="36">
        <f>SUMIFS(СВЦЭМ!$L$40:$L$783,СВЦЭМ!$A$40:$A$783,$A456,СВЦЭМ!$B$40:$B$783,K$437)+'СЕТ СН'!$F$16</f>
        <v>0</v>
      </c>
      <c r="L456" s="36">
        <f>SUMIFS(СВЦЭМ!$L$40:$L$783,СВЦЭМ!$A$40:$A$783,$A456,СВЦЭМ!$B$40:$B$783,L$437)+'СЕТ СН'!$F$16</f>
        <v>0</v>
      </c>
      <c r="M456" s="36">
        <f>SUMIFS(СВЦЭМ!$L$40:$L$783,СВЦЭМ!$A$40:$A$783,$A456,СВЦЭМ!$B$40:$B$783,M$437)+'СЕТ СН'!$F$16</f>
        <v>0</v>
      </c>
      <c r="N456" s="36">
        <f>SUMIFS(СВЦЭМ!$L$40:$L$783,СВЦЭМ!$A$40:$A$783,$A456,СВЦЭМ!$B$40:$B$783,N$437)+'СЕТ СН'!$F$16</f>
        <v>0</v>
      </c>
      <c r="O456" s="36">
        <f>SUMIFS(СВЦЭМ!$L$40:$L$783,СВЦЭМ!$A$40:$A$783,$A456,СВЦЭМ!$B$40:$B$783,O$437)+'СЕТ СН'!$F$16</f>
        <v>0</v>
      </c>
      <c r="P456" s="36">
        <f>SUMIFS(СВЦЭМ!$L$40:$L$783,СВЦЭМ!$A$40:$A$783,$A456,СВЦЭМ!$B$40:$B$783,P$437)+'СЕТ СН'!$F$16</f>
        <v>0</v>
      </c>
      <c r="Q456" s="36">
        <f>SUMIFS(СВЦЭМ!$L$40:$L$783,СВЦЭМ!$A$40:$A$783,$A456,СВЦЭМ!$B$40:$B$783,Q$437)+'СЕТ СН'!$F$16</f>
        <v>0</v>
      </c>
      <c r="R456" s="36">
        <f>SUMIFS(СВЦЭМ!$L$40:$L$783,СВЦЭМ!$A$40:$A$783,$A456,СВЦЭМ!$B$40:$B$783,R$437)+'СЕТ СН'!$F$16</f>
        <v>0</v>
      </c>
      <c r="S456" s="36">
        <f>SUMIFS(СВЦЭМ!$L$40:$L$783,СВЦЭМ!$A$40:$A$783,$A456,СВЦЭМ!$B$40:$B$783,S$437)+'СЕТ СН'!$F$16</f>
        <v>0</v>
      </c>
      <c r="T456" s="36">
        <f>SUMIFS(СВЦЭМ!$L$40:$L$783,СВЦЭМ!$A$40:$A$783,$A456,СВЦЭМ!$B$40:$B$783,T$437)+'СЕТ СН'!$F$16</f>
        <v>0</v>
      </c>
      <c r="U456" s="36">
        <f>SUMIFS(СВЦЭМ!$L$40:$L$783,СВЦЭМ!$A$40:$A$783,$A456,СВЦЭМ!$B$40:$B$783,U$437)+'СЕТ СН'!$F$16</f>
        <v>0</v>
      </c>
      <c r="V456" s="36">
        <f>SUMIFS(СВЦЭМ!$L$40:$L$783,СВЦЭМ!$A$40:$A$783,$A456,СВЦЭМ!$B$40:$B$783,V$437)+'СЕТ СН'!$F$16</f>
        <v>0</v>
      </c>
      <c r="W456" s="36">
        <f>SUMIFS(СВЦЭМ!$L$40:$L$783,СВЦЭМ!$A$40:$A$783,$A456,СВЦЭМ!$B$40:$B$783,W$437)+'СЕТ СН'!$F$16</f>
        <v>0</v>
      </c>
      <c r="X456" s="36">
        <f>SUMIFS(СВЦЭМ!$L$40:$L$783,СВЦЭМ!$A$40:$A$783,$A456,СВЦЭМ!$B$40:$B$783,X$437)+'СЕТ СН'!$F$16</f>
        <v>0</v>
      </c>
      <c r="Y456" s="36">
        <f>SUMIFS(СВЦЭМ!$L$40:$L$783,СВЦЭМ!$A$40:$A$783,$A456,СВЦЭМ!$B$40:$B$783,Y$437)+'СЕТ СН'!$F$16</f>
        <v>0</v>
      </c>
    </row>
    <row r="457" spans="1:25" ht="15.75" hidden="1" x14ac:dyDescent="0.2">
      <c r="A457" s="35">
        <f t="shared" si="12"/>
        <v>44915</v>
      </c>
      <c r="B457" s="36">
        <f>SUMIFS(СВЦЭМ!$L$40:$L$783,СВЦЭМ!$A$40:$A$783,$A457,СВЦЭМ!$B$40:$B$783,B$437)+'СЕТ СН'!$F$16</f>
        <v>0</v>
      </c>
      <c r="C457" s="36">
        <f>SUMIFS(СВЦЭМ!$L$40:$L$783,СВЦЭМ!$A$40:$A$783,$A457,СВЦЭМ!$B$40:$B$783,C$437)+'СЕТ СН'!$F$16</f>
        <v>0</v>
      </c>
      <c r="D457" s="36">
        <f>SUMIFS(СВЦЭМ!$L$40:$L$783,СВЦЭМ!$A$40:$A$783,$A457,СВЦЭМ!$B$40:$B$783,D$437)+'СЕТ СН'!$F$16</f>
        <v>0</v>
      </c>
      <c r="E457" s="36">
        <f>SUMIFS(СВЦЭМ!$L$40:$L$783,СВЦЭМ!$A$40:$A$783,$A457,СВЦЭМ!$B$40:$B$783,E$437)+'СЕТ СН'!$F$16</f>
        <v>0</v>
      </c>
      <c r="F457" s="36">
        <f>SUMIFS(СВЦЭМ!$L$40:$L$783,СВЦЭМ!$A$40:$A$783,$A457,СВЦЭМ!$B$40:$B$783,F$437)+'СЕТ СН'!$F$16</f>
        <v>0</v>
      </c>
      <c r="G457" s="36">
        <f>SUMIFS(СВЦЭМ!$L$40:$L$783,СВЦЭМ!$A$40:$A$783,$A457,СВЦЭМ!$B$40:$B$783,G$437)+'СЕТ СН'!$F$16</f>
        <v>0</v>
      </c>
      <c r="H457" s="36">
        <f>SUMIFS(СВЦЭМ!$L$40:$L$783,СВЦЭМ!$A$40:$A$783,$A457,СВЦЭМ!$B$40:$B$783,H$437)+'СЕТ СН'!$F$16</f>
        <v>0</v>
      </c>
      <c r="I457" s="36">
        <f>SUMIFS(СВЦЭМ!$L$40:$L$783,СВЦЭМ!$A$40:$A$783,$A457,СВЦЭМ!$B$40:$B$783,I$437)+'СЕТ СН'!$F$16</f>
        <v>0</v>
      </c>
      <c r="J457" s="36">
        <f>SUMIFS(СВЦЭМ!$L$40:$L$783,СВЦЭМ!$A$40:$A$783,$A457,СВЦЭМ!$B$40:$B$783,J$437)+'СЕТ СН'!$F$16</f>
        <v>0</v>
      </c>
      <c r="K457" s="36">
        <f>SUMIFS(СВЦЭМ!$L$40:$L$783,СВЦЭМ!$A$40:$A$783,$A457,СВЦЭМ!$B$40:$B$783,K$437)+'СЕТ СН'!$F$16</f>
        <v>0</v>
      </c>
      <c r="L457" s="36">
        <f>SUMIFS(СВЦЭМ!$L$40:$L$783,СВЦЭМ!$A$40:$A$783,$A457,СВЦЭМ!$B$40:$B$783,L$437)+'СЕТ СН'!$F$16</f>
        <v>0</v>
      </c>
      <c r="M457" s="36">
        <f>SUMIFS(СВЦЭМ!$L$40:$L$783,СВЦЭМ!$A$40:$A$783,$A457,СВЦЭМ!$B$40:$B$783,M$437)+'СЕТ СН'!$F$16</f>
        <v>0</v>
      </c>
      <c r="N457" s="36">
        <f>SUMIFS(СВЦЭМ!$L$40:$L$783,СВЦЭМ!$A$40:$A$783,$A457,СВЦЭМ!$B$40:$B$783,N$437)+'СЕТ СН'!$F$16</f>
        <v>0</v>
      </c>
      <c r="O457" s="36">
        <f>SUMIFS(СВЦЭМ!$L$40:$L$783,СВЦЭМ!$A$40:$A$783,$A457,СВЦЭМ!$B$40:$B$783,O$437)+'СЕТ СН'!$F$16</f>
        <v>0</v>
      </c>
      <c r="P457" s="36">
        <f>SUMIFS(СВЦЭМ!$L$40:$L$783,СВЦЭМ!$A$40:$A$783,$A457,СВЦЭМ!$B$40:$B$783,P$437)+'СЕТ СН'!$F$16</f>
        <v>0</v>
      </c>
      <c r="Q457" s="36">
        <f>SUMIFS(СВЦЭМ!$L$40:$L$783,СВЦЭМ!$A$40:$A$783,$A457,СВЦЭМ!$B$40:$B$783,Q$437)+'СЕТ СН'!$F$16</f>
        <v>0</v>
      </c>
      <c r="R457" s="36">
        <f>SUMIFS(СВЦЭМ!$L$40:$L$783,СВЦЭМ!$A$40:$A$783,$A457,СВЦЭМ!$B$40:$B$783,R$437)+'СЕТ СН'!$F$16</f>
        <v>0</v>
      </c>
      <c r="S457" s="36">
        <f>SUMIFS(СВЦЭМ!$L$40:$L$783,СВЦЭМ!$A$40:$A$783,$A457,СВЦЭМ!$B$40:$B$783,S$437)+'СЕТ СН'!$F$16</f>
        <v>0</v>
      </c>
      <c r="T457" s="36">
        <f>SUMIFS(СВЦЭМ!$L$40:$L$783,СВЦЭМ!$A$40:$A$783,$A457,СВЦЭМ!$B$40:$B$783,T$437)+'СЕТ СН'!$F$16</f>
        <v>0</v>
      </c>
      <c r="U457" s="36">
        <f>SUMIFS(СВЦЭМ!$L$40:$L$783,СВЦЭМ!$A$40:$A$783,$A457,СВЦЭМ!$B$40:$B$783,U$437)+'СЕТ СН'!$F$16</f>
        <v>0</v>
      </c>
      <c r="V457" s="36">
        <f>SUMIFS(СВЦЭМ!$L$40:$L$783,СВЦЭМ!$A$40:$A$783,$A457,СВЦЭМ!$B$40:$B$783,V$437)+'СЕТ СН'!$F$16</f>
        <v>0</v>
      </c>
      <c r="W457" s="36">
        <f>SUMIFS(СВЦЭМ!$L$40:$L$783,СВЦЭМ!$A$40:$A$783,$A457,СВЦЭМ!$B$40:$B$783,W$437)+'СЕТ СН'!$F$16</f>
        <v>0</v>
      </c>
      <c r="X457" s="36">
        <f>SUMIFS(СВЦЭМ!$L$40:$L$783,СВЦЭМ!$A$40:$A$783,$A457,СВЦЭМ!$B$40:$B$783,X$437)+'СЕТ СН'!$F$16</f>
        <v>0</v>
      </c>
      <c r="Y457" s="36">
        <f>SUMIFS(СВЦЭМ!$L$40:$L$783,СВЦЭМ!$A$40:$A$783,$A457,СВЦЭМ!$B$40:$B$783,Y$437)+'СЕТ СН'!$F$16</f>
        <v>0</v>
      </c>
    </row>
    <row r="458" spans="1:25" ht="15.75" hidden="1" x14ac:dyDescent="0.2">
      <c r="A458" s="35">
        <f t="shared" si="12"/>
        <v>44916</v>
      </c>
      <c r="B458" s="36">
        <f>SUMIFS(СВЦЭМ!$L$40:$L$783,СВЦЭМ!$A$40:$A$783,$A458,СВЦЭМ!$B$40:$B$783,B$437)+'СЕТ СН'!$F$16</f>
        <v>0</v>
      </c>
      <c r="C458" s="36">
        <f>SUMIFS(СВЦЭМ!$L$40:$L$783,СВЦЭМ!$A$40:$A$783,$A458,СВЦЭМ!$B$40:$B$783,C$437)+'СЕТ СН'!$F$16</f>
        <v>0</v>
      </c>
      <c r="D458" s="36">
        <f>SUMIFS(СВЦЭМ!$L$40:$L$783,СВЦЭМ!$A$40:$A$783,$A458,СВЦЭМ!$B$40:$B$783,D$437)+'СЕТ СН'!$F$16</f>
        <v>0</v>
      </c>
      <c r="E458" s="36">
        <f>SUMIFS(СВЦЭМ!$L$40:$L$783,СВЦЭМ!$A$40:$A$783,$A458,СВЦЭМ!$B$40:$B$783,E$437)+'СЕТ СН'!$F$16</f>
        <v>0</v>
      </c>
      <c r="F458" s="36">
        <f>SUMIFS(СВЦЭМ!$L$40:$L$783,СВЦЭМ!$A$40:$A$783,$A458,СВЦЭМ!$B$40:$B$783,F$437)+'СЕТ СН'!$F$16</f>
        <v>0</v>
      </c>
      <c r="G458" s="36">
        <f>SUMIFS(СВЦЭМ!$L$40:$L$783,СВЦЭМ!$A$40:$A$783,$A458,СВЦЭМ!$B$40:$B$783,G$437)+'СЕТ СН'!$F$16</f>
        <v>0</v>
      </c>
      <c r="H458" s="36">
        <f>SUMIFS(СВЦЭМ!$L$40:$L$783,СВЦЭМ!$A$40:$A$783,$A458,СВЦЭМ!$B$40:$B$783,H$437)+'СЕТ СН'!$F$16</f>
        <v>0</v>
      </c>
      <c r="I458" s="36">
        <f>SUMIFS(СВЦЭМ!$L$40:$L$783,СВЦЭМ!$A$40:$A$783,$A458,СВЦЭМ!$B$40:$B$783,I$437)+'СЕТ СН'!$F$16</f>
        <v>0</v>
      </c>
      <c r="J458" s="36">
        <f>SUMIFS(СВЦЭМ!$L$40:$L$783,СВЦЭМ!$A$40:$A$783,$A458,СВЦЭМ!$B$40:$B$783,J$437)+'СЕТ СН'!$F$16</f>
        <v>0</v>
      </c>
      <c r="K458" s="36">
        <f>SUMIFS(СВЦЭМ!$L$40:$L$783,СВЦЭМ!$A$40:$A$783,$A458,СВЦЭМ!$B$40:$B$783,K$437)+'СЕТ СН'!$F$16</f>
        <v>0</v>
      </c>
      <c r="L458" s="36">
        <f>SUMIFS(СВЦЭМ!$L$40:$L$783,СВЦЭМ!$A$40:$A$783,$A458,СВЦЭМ!$B$40:$B$783,L$437)+'СЕТ СН'!$F$16</f>
        <v>0</v>
      </c>
      <c r="M458" s="36">
        <f>SUMIFS(СВЦЭМ!$L$40:$L$783,СВЦЭМ!$A$40:$A$783,$A458,СВЦЭМ!$B$40:$B$783,M$437)+'СЕТ СН'!$F$16</f>
        <v>0</v>
      </c>
      <c r="N458" s="36">
        <f>SUMIFS(СВЦЭМ!$L$40:$L$783,СВЦЭМ!$A$40:$A$783,$A458,СВЦЭМ!$B$40:$B$783,N$437)+'СЕТ СН'!$F$16</f>
        <v>0</v>
      </c>
      <c r="O458" s="36">
        <f>SUMIFS(СВЦЭМ!$L$40:$L$783,СВЦЭМ!$A$40:$A$783,$A458,СВЦЭМ!$B$40:$B$783,O$437)+'СЕТ СН'!$F$16</f>
        <v>0</v>
      </c>
      <c r="P458" s="36">
        <f>SUMIFS(СВЦЭМ!$L$40:$L$783,СВЦЭМ!$A$40:$A$783,$A458,СВЦЭМ!$B$40:$B$783,P$437)+'СЕТ СН'!$F$16</f>
        <v>0</v>
      </c>
      <c r="Q458" s="36">
        <f>SUMIFS(СВЦЭМ!$L$40:$L$783,СВЦЭМ!$A$40:$A$783,$A458,СВЦЭМ!$B$40:$B$783,Q$437)+'СЕТ СН'!$F$16</f>
        <v>0</v>
      </c>
      <c r="R458" s="36">
        <f>SUMIFS(СВЦЭМ!$L$40:$L$783,СВЦЭМ!$A$40:$A$783,$A458,СВЦЭМ!$B$40:$B$783,R$437)+'СЕТ СН'!$F$16</f>
        <v>0</v>
      </c>
      <c r="S458" s="36">
        <f>SUMIFS(СВЦЭМ!$L$40:$L$783,СВЦЭМ!$A$40:$A$783,$A458,СВЦЭМ!$B$40:$B$783,S$437)+'СЕТ СН'!$F$16</f>
        <v>0</v>
      </c>
      <c r="T458" s="36">
        <f>SUMIFS(СВЦЭМ!$L$40:$L$783,СВЦЭМ!$A$40:$A$783,$A458,СВЦЭМ!$B$40:$B$783,T$437)+'СЕТ СН'!$F$16</f>
        <v>0</v>
      </c>
      <c r="U458" s="36">
        <f>SUMIFS(СВЦЭМ!$L$40:$L$783,СВЦЭМ!$A$40:$A$783,$A458,СВЦЭМ!$B$40:$B$783,U$437)+'СЕТ СН'!$F$16</f>
        <v>0</v>
      </c>
      <c r="V458" s="36">
        <f>SUMIFS(СВЦЭМ!$L$40:$L$783,СВЦЭМ!$A$40:$A$783,$A458,СВЦЭМ!$B$40:$B$783,V$437)+'СЕТ СН'!$F$16</f>
        <v>0</v>
      </c>
      <c r="W458" s="36">
        <f>SUMIFS(СВЦЭМ!$L$40:$L$783,СВЦЭМ!$A$40:$A$783,$A458,СВЦЭМ!$B$40:$B$783,W$437)+'СЕТ СН'!$F$16</f>
        <v>0</v>
      </c>
      <c r="X458" s="36">
        <f>SUMIFS(СВЦЭМ!$L$40:$L$783,СВЦЭМ!$A$40:$A$783,$A458,СВЦЭМ!$B$40:$B$783,X$437)+'СЕТ СН'!$F$16</f>
        <v>0</v>
      </c>
      <c r="Y458" s="36">
        <f>SUMIFS(СВЦЭМ!$L$40:$L$783,СВЦЭМ!$A$40:$A$783,$A458,СВЦЭМ!$B$40:$B$783,Y$437)+'СЕТ СН'!$F$16</f>
        <v>0</v>
      </c>
    </row>
    <row r="459" spans="1:25" ht="15.75" hidden="1" x14ac:dyDescent="0.2">
      <c r="A459" s="35">
        <f t="shared" si="12"/>
        <v>44917</v>
      </c>
      <c r="B459" s="36">
        <f>SUMIFS(СВЦЭМ!$L$40:$L$783,СВЦЭМ!$A$40:$A$783,$A459,СВЦЭМ!$B$40:$B$783,B$437)+'СЕТ СН'!$F$16</f>
        <v>0</v>
      </c>
      <c r="C459" s="36">
        <f>SUMIFS(СВЦЭМ!$L$40:$L$783,СВЦЭМ!$A$40:$A$783,$A459,СВЦЭМ!$B$40:$B$783,C$437)+'СЕТ СН'!$F$16</f>
        <v>0</v>
      </c>
      <c r="D459" s="36">
        <f>SUMIFS(СВЦЭМ!$L$40:$L$783,СВЦЭМ!$A$40:$A$783,$A459,СВЦЭМ!$B$40:$B$783,D$437)+'СЕТ СН'!$F$16</f>
        <v>0</v>
      </c>
      <c r="E459" s="36">
        <f>SUMIFS(СВЦЭМ!$L$40:$L$783,СВЦЭМ!$A$40:$A$783,$A459,СВЦЭМ!$B$40:$B$783,E$437)+'СЕТ СН'!$F$16</f>
        <v>0</v>
      </c>
      <c r="F459" s="36">
        <f>SUMIFS(СВЦЭМ!$L$40:$L$783,СВЦЭМ!$A$40:$A$783,$A459,СВЦЭМ!$B$40:$B$783,F$437)+'СЕТ СН'!$F$16</f>
        <v>0</v>
      </c>
      <c r="G459" s="36">
        <f>SUMIFS(СВЦЭМ!$L$40:$L$783,СВЦЭМ!$A$40:$A$783,$A459,СВЦЭМ!$B$40:$B$783,G$437)+'СЕТ СН'!$F$16</f>
        <v>0</v>
      </c>
      <c r="H459" s="36">
        <f>SUMIFS(СВЦЭМ!$L$40:$L$783,СВЦЭМ!$A$40:$A$783,$A459,СВЦЭМ!$B$40:$B$783,H$437)+'СЕТ СН'!$F$16</f>
        <v>0</v>
      </c>
      <c r="I459" s="36">
        <f>SUMIFS(СВЦЭМ!$L$40:$L$783,СВЦЭМ!$A$40:$A$783,$A459,СВЦЭМ!$B$40:$B$783,I$437)+'СЕТ СН'!$F$16</f>
        <v>0</v>
      </c>
      <c r="J459" s="36">
        <f>SUMIFS(СВЦЭМ!$L$40:$L$783,СВЦЭМ!$A$40:$A$783,$A459,СВЦЭМ!$B$40:$B$783,J$437)+'СЕТ СН'!$F$16</f>
        <v>0</v>
      </c>
      <c r="K459" s="36">
        <f>SUMIFS(СВЦЭМ!$L$40:$L$783,СВЦЭМ!$A$40:$A$783,$A459,СВЦЭМ!$B$40:$B$783,K$437)+'СЕТ СН'!$F$16</f>
        <v>0</v>
      </c>
      <c r="L459" s="36">
        <f>SUMIFS(СВЦЭМ!$L$40:$L$783,СВЦЭМ!$A$40:$A$783,$A459,СВЦЭМ!$B$40:$B$783,L$437)+'СЕТ СН'!$F$16</f>
        <v>0</v>
      </c>
      <c r="M459" s="36">
        <f>SUMIFS(СВЦЭМ!$L$40:$L$783,СВЦЭМ!$A$40:$A$783,$A459,СВЦЭМ!$B$40:$B$783,M$437)+'СЕТ СН'!$F$16</f>
        <v>0</v>
      </c>
      <c r="N459" s="36">
        <f>SUMIFS(СВЦЭМ!$L$40:$L$783,СВЦЭМ!$A$40:$A$783,$A459,СВЦЭМ!$B$40:$B$783,N$437)+'СЕТ СН'!$F$16</f>
        <v>0</v>
      </c>
      <c r="O459" s="36">
        <f>SUMIFS(СВЦЭМ!$L$40:$L$783,СВЦЭМ!$A$40:$A$783,$A459,СВЦЭМ!$B$40:$B$783,O$437)+'СЕТ СН'!$F$16</f>
        <v>0</v>
      </c>
      <c r="P459" s="36">
        <f>SUMIFS(СВЦЭМ!$L$40:$L$783,СВЦЭМ!$A$40:$A$783,$A459,СВЦЭМ!$B$40:$B$783,P$437)+'СЕТ СН'!$F$16</f>
        <v>0</v>
      </c>
      <c r="Q459" s="36">
        <f>SUMIFS(СВЦЭМ!$L$40:$L$783,СВЦЭМ!$A$40:$A$783,$A459,СВЦЭМ!$B$40:$B$783,Q$437)+'СЕТ СН'!$F$16</f>
        <v>0</v>
      </c>
      <c r="R459" s="36">
        <f>SUMIFS(СВЦЭМ!$L$40:$L$783,СВЦЭМ!$A$40:$A$783,$A459,СВЦЭМ!$B$40:$B$783,R$437)+'СЕТ СН'!$F$16</f>
        <v>0</v>
      </c>
      <c r="S459" s="36">
        <f>SUMIFS(СВЦЭМ!$L$40:$L$783,СВЦЭМ!$A$40:$A$783,$A459,СВЦЭМ!$B$40:$B$783,S$437)+'СЕТ СН'!$F$16</f>
        <v>0</v>
      </c>
      <c r="T459" s="36">
        <f>SUMIFS(СВЦЭМ!$L$40:$L$783,СВЦЭМ!$A$40:$A$783,$A459,СВЦЭМ!$B$40:$B$783,T$437)+'СЕТ СН'!$F$16</f>
        <v>0</v>
      </c>
      <c r="U459" s="36">
        <f>SUMIFS(СВЦЭМ!$L$40:$L$783,СВЦЭМ!$A$40:$A$783,$A459,СВЦЭМ!$B$40:$B$783,U$437)+'СЕТ СН'!$F$16</f>
        <v>0</v>
      </c>
      <c r="V459" s="36">
        <f>SUMIFS(СВЦЭМ!$L$40:$L$783,СВЦЭМ!$A$40:$A$783,$A459,СВЦЭМ!$B$40:$B$783,V$437)+'СЕТ СН'!$F$16</f>
        <v>0</v>
      </c>
      <c r="W459" s="36">
        <f>SUMIFS(СВЦЭМ!$L$40:$L$783,СВЦЭМ!$A$40:$A$783,$A459,СВЦЭМ!$B$40:$B$783,W$437)+'СЕТ СН'!$F$16</f>
        <v>0</v>
      </c>
      <c r="X459" s="36">
        <f>SUMIFS(СВЦЭМ!$L$40:$L$783,СВЦЭМ!$A$40:$A$783,$A459,СВЦЭМ!$B$40:$B$783,X$437)+'СЕТ СН'!$F$16</f>
        <v>0</v>
      </c>
      <c r="Y459" s="36">
        <f>SUMIFS(СВЦЭМ!$L$40:$L$783,СВЦЭМ!$A$40:$A$783,$A459,СВЦЭМ!$B$40:$B$783,Y$437)+'СЕТ СН'!$F$16</f>
        <v>0</v>
      </c>
    </row>
    <row r="460" spans="1:25" ht="15.75" hidden="1" x14ac:dyDescent="0.2">
      <c r="A460" s="35">
        <f t="shared" si="12"/>
        <v>44918</v>
      </c>
      <c r="B460" s="36">
        <f>SUMIFS(СВЦЭМ!$L$40:$L$783,СВЦЭМ!$A$40:$A$783,$A460,СВЦЭМ!$B$40:$B$783,B$437)+'СЕТ СН'!$F$16</f>
        <v>0</v>
      </c>
      <c r="C460" s="36">
        <f>SUMIFS(СВЦЭМ!$L$40:$L$783,СВЦЭМ!$A$40:$A$783,$A460,СВЦЭМ!$B$40:$B$783,C$437)+'СЕТ СН'!$F$16</f>
        <v>0</v>
      </c>
      <c r="D460" s="36">
        <f>SUMIFS(СВЦЭМ!$L$40:$L$783,СВЦЭМ!$A$40:$A$783,$A460,СВЦЭМ!$B$40:$B$783,D$437)+'СЕТ СН'!$F$16</f>
        <v>0</v>
      </c>
      <c r="E460" s="36">
        <f>SUMIFS(СВЦЭМ!$L$40:$L$783,СВЦЭМ!$A$40:$A$783,$A460,СВЦЭМ!$B$40:$B$783,E$437)+'СЕТ СН'!$F$16</f>
        <v>0</v>
      </c>
      <c r="F460" s="36">
        <f>SUMIFS(СВЦЭМ!$L$40:$L$783,СВЦЭМ!$A$40:$A$783,$A460,СВЦЭМ!$B$40:$B$783,F$437)+'СЕТ СН'!$F$16</f>
        <v>0</v>
      </c>
      <c r="G460" s="36">
        <f>SUMIFS(СВЦЭМ!$L$40:$L$783,СВЦЭМ!$A$40:$A$783,$A460,СВЦЭМ!$B$40:$B$783,G$437)+'СЕТ СН'!$F$16</f>
        <v>0</v>
      </c>
      <c r="H460" s="36">
        <f>SUMIFS(СВЦЭМ!$L$40:$L$783,СВЦЭМ!$A$40:$A$783,$A460,СВЦЭМ!$B$40:$B$783,H$437)+'СЕТ СН'!$F$16</f>
        <v>0</v>
      </c>
      <c r="I460" s="36">
        <f>SUMIFS(СВЦЭМ!$L$40:$L$783,СВЦЭМ!$A$40:$A$783,$A460,СВЦЭМ!$B$40:$B$783,I$437)+'СЕТ СН'!$F$16</f>
        <v>0</v>
      </c>
      <c r="J460" s="36">
        <f>SUMIFS(СВЦЭМ!$L$40:$L$783,СВЦЭМ!$A$40:$A$783,$A460,СВЦЭМ!$B$40:$B$783,J$437)+'СЕТ СН'!$F$16</f>
        <v>0</v>
      </c>
      <c r="K460" s="36">
        <f>SUMIFS(СВЦЭМ!$L$40:$L$783,СВЦЭМ!$A$40:$A$783,$A460,СВЦЭМ!$B$40:$B$783,K$437)+'СЕТ СН'!$F$16</f>
        <v>0</v>
      </c>
      <c r="L460" s="36">
        <f>SUMIFS(СВЦЭМ!$L$40:$L$783,СВЦЭМ!$A$40:$A$783,$A460,СВЦЭМ!$B$40:$B$783,L$437)+'СЕТ СН'!$F$16</f>
        <v>0</v>
      </c>
      <c r="M460" s="36">
        <f>SUMIFS(СВЦЭМ!$L$40:$L$783,СВЦЭМ!$A$40:$A$783,$A460,СВЦЭМ!$B$40:$B$783,M$437)+'СЕТ СН'!$F$16</f>
        <v>0</v>
      </c>
      <c r="N460" s="36">
        <f>SUMIFS(СВЦЭМ!$L$40:$L$783,СВЦЭМ!$A$40:$A$783,$A460,СВЦЭМ!$B$40:$B$783,N$437)+'СЕТ СН'!$F$16</f>
        <v>0</v>
      </c>
      <c r="O460" s="36">
        <f>SUMIFS(СВЦЭМ!$L$40:$L$783,СВЦЭМ!$A$40:$A$783,$A460,СВЦЭМ!$B$40:$B$783,O$437)+'СЕТ СН'!$F$16</f>
        <v>0</v>
      </c>
      <c r="P460" s="36">
        <f>SUMIFS(СВЦЭМ!$L$40:$L$783,СВЦЭМ!$A$40:$A$783,$A460,СВЦЭМ!$B$40:$B$783,P$437)+'СЕТ СН'!$F$16</f>
        <v>0</v>
      </c>
      <c r="Q460" s="36">
        <f>SUMIFS(СВЦЭМ!$L$40:$L$783,СВЦЭМ!$A$40:$A$783,$A460,СВЦЭМ!$B$40:$B$783,Q$437)+'СЕТ СН'!$F$16</f>
        <v>0</v>
      </c>
      <c r="R460" s="36">
        <f>SUMIFS(СВЦЭМ!$L$40:$L$783,СВЦЭМ!$A$40:$A$783,$A460,СВЦЭМ!$B$40:$B$783,R$437)+'СЕТ СН'!$F$16</f>
        <v>0</v>
      </c>
      <c r="S460" s="36">
        <f>SUMIFS(СВЦЭМ!$L$40:$L$783,СВЦЭМ!$A$40:$A$783,$A460,СВЦЭМ!$B$40:$B$783,S$437)+'СЕТ СН'!$F$16</f>
        <v>0</v>
      </c>
      <c r="T460" s="36">
        <f>SUMIFS(СВЦЭМ!$L$40:$L$783,СВЦЭМ!$A$40:$A$783,$A460,СВЦЭМ!$B$40:$B$783,T$437)+'СЕТ СН'!$F$16</f>
        <v>0</v>
      </c>
      <c r="U460" s="36">
        <f>SUMIFS(СВЦЭМ!$L$40:$L$783,СВЦЭМ!$A$40:$A$783,$A460,СВЦЭМ!$B$40:$B$783,U$437)+'СЕТ СН'!$F$16</f>
        <v>0</v>
      </c>
      <c r="V460" s="36">
        <f>SUMIFS(СВЦЭМ!$L$40:$L$783,СВЦЭМ!$A$40:$A$783,$A460,СВЦЭМ!$B$40:$B$783,V$437)+'СЕТ СН'!$F$16</f>
        <v>0</v>
      </c>
      <c r="W460" s="36">
        <f>SUMIFS(СВЦЭМ!$L$40:$L$783,СВЦЭМ!$A$40:$A$783,$A460,СВЦЭМ!$B$40:$B$783,W$437)+'СЕТ СН'!$F$16</f>
        <v>0</v>
      </c>
      <c r="X460" s="36">
        <f>SUMIFS(СВЦЭМ!$L$40:$L$783,СВЦЭМ!$A$40:$A$783,$A460,СВЦЭМ!$B$40:$B$783,X$437)+'СЕТ СН'!$F$16</f>
        <v>0</v>
      </c>
      <c r="Y460" s="36">
        <f>SUMIFS(СВЦЭМ!$L$40:$L$783,СВЦЭМ!$A$40:$A$783,$A460,СВЦЭМ!$B$40:$B$783,Y$437)+'СЕТ СН'!$F$16</f>
        <v>0</v>
      </c>
    </row>
    <row r="461" spans="1:25" ht="15.75" hidden="1" x14ac:dyDescent="0.2">
      <c r="A461" s="35">
        <f t="shared" si="12"/>
        <v>44919</v>
      </c>
      <c r="B461" s="36">
        <f>SUMIFS(СВЦЭМ!$L$40:$L$783,СВЦЭМ!$A$40:$A$783,$A461,СВЦЭМ!$B$40:$B$783,B$437)+'СЕТ СН'!$F$16</f>
        <v>0</v>
      </c>
      <c r="C461" s="36">
        <f>SUMIFS(СВЦЭМ!$L$40:$L$783,СВЦЭМ!$A$40:$A$783,$A461,СВЦЭМ!$B$40:$B$783,C$437)+'СЕТ СН'!$F$16</f>
        <v>0</v>
      </c>
      <c r="D461" s="36">
        <f>SUMIFS(СВЦЭМ!$L$40:$L$783,СВЦЭМ!$A$40:$A$783,$A461,СВЦЭМ!$B$40:$B$783,D$437)+'СЕТ СН'!$F$16</f>
        <v>0</v>
      </c>
      <c r="E461" s="36">
        <f>SUMIFS(СВЦЭМ!$L$40:$L$783,СВЦЭМ!$A$40:$A$783,$A461,СВЦЭМ!$B$40:$B$783,E$437)+'СЕТ СН'!$F$16</f>
        <v>0</v>
      </c>
      <c r="F461" s="36">
        <f>SUMIFS(СВЦЭМ!$L$40:$L$783,СВЦЭМ!$A$40:$A$783,$A461,СВЦЭМ!$B$40:$B$783,F$437)+'СЕТ СН'!$F$16</f>
        <v>0</v>
      </c>
      <c r="G461" s="36">
        <f>SUMIFS(СВЦЭМ!$L$40:$L$783,СВЦЭМ!$A$40:$A$783,$A461,СВЦЭМ!$B$40:$B$783,G$437)+'СЕТ СН'!$F$16</f>
        <v>0</v>
      </c>
      <c r="H461" s="36">
        <f>SUMIFS(СВЦЭМ!$L$40:$L$783,СВЦЭМ!$A$40:$A$783,$A461,СВЦЭМ!$B$40:$B$783,H$437)+'СЕТ СН'!$F$16</f>
        <v>0</v>
      </c>
      <c r="I461" s="36">
        <f>SUMIFS(СВЦЭМ!$L$40:$L$783,СВЦЭМ!$A$40:$A$783,$A461,СВЦЭМ!$B$40:$B$783,I$437)+'СЕТ СН'!$F$16</f>
        <v>0</v>
      </c>
      <c r="J461" s="36">
        <f>SUMIFS(СВЦЭМ!$L$40:$L$783,СВЦЭМ!$A$40:$A$783,$A461,СВЦЭМ!$B$40:$B$783,J$437)+'СЕТ СН'!$F$16</f>
        <v>0</v>
      </c>
      <c r="K461" s="36">
        <f>SUMIFS(СВЦЭМ!$L$40:$L$783,СВЦЭМ!$A$40:$A$783,$A461,СВЦЭМ!$B$40:$B$783,K$437)+'СЕТ СН'!$F$16</f>
        <v>0</v>
      </c>
      <c r="L461" s="36">
        <f>SUMIFS(СВЦЭМ!$L$40:$L$783,СВЦЭМ!$A$40:$A$783,$A461,СВЦЭМ!$B$40:$B$783,L$437)+'СЕТ СН'!$F$16</f>
        <v>0</v>
      </c>
      <c r="M461" s="36">
        <f>SUMIFS(СВЦЭМ!$L$40:$L$783,СВЦЭМ!$A$40:$A$783,$A461,СВЦЭМ!$B$40:$B$783,M$437)+'СЕТ СН'!$F$16</f>
        <v>0</v>
      </c>
      <c r="N461" s="36">
        <f>SUMIFS(СВЦЭМ!$L$40:$L$783,СВЦЭМ!$A$40:$A$783,$A461,СВЦЭМ!$B$40:$B$783,N$437)+'СЕТ СН'!$F$16</f>
        <v>0</v>
      </c>
      <c r="O461" s="36">
        <f>SUMIFS(СВЦЭМ!$L$40:$L$783,СВЦЭМ!$A$40:$A$783,$A461,СВЦЭМ!$B$40:$B$783,O$437)+'СЕТ СН'!$F$16</f>
        <v>0</v>
      </c>
      <c r="P461" s="36">
        <f>SUMIFS(СВЦЭМ!$L$40:$L$783,СВЦЭМ!$A$40:$A$783,$A461,СВЦЭМ!$B$40:$B$783,P$437)+'СЕТ СН'!$F$16</f>
        <v>0</v>
      </c>
      <c r="Q461" s="36">
        <f>SUMIFS(СВЦЭМ!$L$40:$L$783,СВЦЭМ!$A$40:$A$783,$A461,СВЦЭМ!$B$40:$B$783,Q$437)+'СЕТ СН'!$F$16</f>
        <v>0</v>
      </c>
      <c r="R461" s="36">
        <f>SUMIFS(СВЦЭМ!$L$40:$L$783,СВЦЭМ!$A$40:$A$783,$A461,СВЦЭМ!$B$40:$B$783,R$437)+'СЕТ СН'!$F$16</f>
        <v>0</v>
      </c>
      <c r="S461" s="36">
        <f>SUMIFS(СВЦЭМ!$L$40:$L$783,СВЦЭМ!$A$40:$A$783,$A461,СВЦЭМ!$B$40:$B$783,S$437)+'СЕТ СН'!$F$16</f>
        <v>0</v>
      </c>
      <c r="T461" s="36">
        <f>SUMIFS(СВЦЭМ!$L$40:$L$783,СВЦЭМ!$A$40:$A$783,$A461,СВЦЭМ!$B$40:$B$783,T$437)+'СЕТ СН'!$F$16</f>
        <v>0</v>
      </c>
      <c r="U461" s="36">
        <f>SUMIFS(СВЦЭМ!$L$40:$L$783,СВЦЭМ!$A$40:$A$783,$A461,СВЦЭМ!$B$40:$B$783,U$437)+'СЕТ СН'!$F$16</f>
        <v>0</v>
      </c>
      <c r="V461" s="36">
        <f>SUMIFS(СВЦЭМ!$L$40:$L$783,СВЦЭМ!$A$40:$A$783,$A461,СВЦЭМ!$B$40:$B$783,V$437)+'СЕТ СН'!$F$16</f>
        <v>0</v>
      </c>
      <c r="W461" s="36">
        <f>SUMIFS(СВЦЭМ!$L$40:$L$783,СВЦЭМ!$A$40:$A$783,$A461,СВЦЭМ!$B$40:$B$783,W$437)+'СЕТ СН'!$F$16</f>
        <v>0</v>
      </c>
      <c r="X461" s="36">
        <f>SUMIFS(СВЦЭМ!$L$40:$L$783,СВЦЭМ!$A$40:$A$783,$A461,СВЦЭМ!$B$40:$B$783,X$437)+'СЕТ СН'!$F$16</f>
        <v>0</v>
      </c>
      <c r="Y461" s="36">
        <f>SUMIFS(СВЦЭМ!$L$40:$L$783,СВЦЭМ!$A$40:$A$783,$A461,СВЦЭМ!$B$40:$B$783,Y$437)+'СЕТ СН'!$F$16</f>
        <v>0</v>
      </c>
    </row>
    <row r="462" spans="1:25" ht="15.75" hidden="1" x14ac:dyDescent="0.2">
      <c r="A462" s="35">
        <f t="shared" si="12"/>
        <v>44920</v>
      </c>
      <c r="B462" s="36">
        <f>SUMIFS(СВЦЭМ!$L$40:$L$783,СВЦЭМ!$A$40:$A$783,$A462,СВЦЭМ!$B$40:$B$783,B$437)+'СЕТ СН'!$F$16</f>
        <v>0</v>
      </c>
      <c r="C462" s="36">
        <f>SUMIFS(СВЦЭМ!$L$40:$L$783,СВЦЭМ!$A$40:$A$783,$A462,СВЦЭМ!$B$40:$B$783,C$437)+'СЕТ СН'!$F$16</f>
        <v>0</v>
      </c>
      <c r="D462" s="36">
        <f>SUMIFS(СВЦЭМ!$L$40:$L$783,СВЦЭМ!$A$40:$A$783,$A462,СВЦЭМ!$B$40:$B$783,D$437)+'СЕТ СН'!$F$16</f>
        <v>0</v>
      </c>
      <c r="E462" s="36">
        <f>SUMIFS(СВЦЭМ!$L$40:$L$783,СВЦЭМ!$A$40:$A$783,$A462,СВЦЭМ!$B$40:$B$783,E$437)+'СЕТ СН'!$F$16</f>
        <v>0</v>
      </c>
      <c r="F462" s="36">
        <f>SUMIFS(СВЦЭМ!$L$40:$L$783,СВЦЭМ!$A$40:$A$783,$A462,СВЦЭМ!$B$40:$B$783,F$437)+'СЕТ СН'!$F$16</f>
        <v>0</v>
      </c>
      <c r="G462" s="36">
        <f>SUMIFS(СВЦЭМ!$L$40:$L$783,СВЦЭМ!$A$40:$A$783,$A462,СВЦЭМ!$B$40:$B$783,G$437)+'СЕТ СН'!$F$16</f>
        <v>0</v>
      </c>
      <c r="H462" s="36">
        <f>SUMIFS(СВЦЭМ!$L$40:$L$783,СВЦЭМ!$A$40:$A$783,$A462,СВЦЭМ!$B$40:$B$783,H$437)+'СЕТ СН'!$F$16</f>
        <v>0</v>
      </c>
      <c r="I462" s="36">
        <f>SUMIFS(СВЦЭМ!$L$40:$L$783,СВЦЭМ!$A$40:$A$783,$A462,СВЦЭМ!$B$40:$B$783,I$437)+'СЕТ СН'!$F$16</f>
        <v>0</v>
      </c>
      <c r="J462" s="36">
        <f>SUMIFS(СВЦЭМ!$L$40:$L$783,СВЦЭМ!$A$40:$A$783,$A462,СВЦЭМ!$B$40:$B$783,J$437)+'СЕТ СН'!$F$16</f>
        <v>0</v>
      </c>
      <c r="K462" s="36">
        <f>SUMIFS(СВЦЭМ!$L$40:$L$783,СВЦЭМ!$A$40:$A$783,$A462,СВЦЭМ!$B$40:$B$783,K$437)+'СЕТ СН'!$F$16</f>
        <v>0</v>
      </c>
      <c r="L462" s="36">
        <f>SUMIFS(СВЦЭМ!$L$40:$L$783,СВЦЭМ!$A$40:$A$783,$A462,СВЦЭМ!$B$40:$B$783,L$437)+'СЕТ СН'!$F$16</f>
        <v>0</v>
      </c>
      <c r="M462" s="36">
        <f>SUMIFS(СВЦЭМ!$L$40:$L$783,СВЦЭМ!$A$40:$A$783,$A462,СВЦЭМ!$B$40:$B$783,M$437)+'СЕТ СН'!$F$16</f>
        <v>0</v>
      </c>
      <c r="N462" s="36">
        <f>SUMIFS(СВЦЭМ!$L$40:$L$783,СВЦЭМ!$A$40:$A$783,$A462,СВЦЭМ!$B$40:$B$783,N$437)+'СЕТ СН'!$F$16</f>
        <v>0</v>
      </c>
      <c r="O462" s="36">
        <f>SUMIFS(СВЦЭМ!$L$40:$L$783,СВЦЭМ!$A$40:$A$783,$A462,СВЦЭМ!$B$40:$B$783,O$437)+'СЕТ СН'!$F$16</f>
        <v>0</v>
      </c>
      <c r="P462" s="36">
        <f>SUMIFS(СВЦЭМ!$L$40:$L$783,СВЦЭМ!$A$40:$A$783,$A462,СВЦЭМ!$B$40:$B$783,P$437)+'СЕТ СН'!$F$16</f>
        <v>0</v>
      </c>
      <c r="Q462" s="36">
        <f>SUMIFS(СВЦЭМ!$L$40:$L$783,СВЦЭМ!$A$40:$A$783,$A462,СВЦЭМ!$B$40:$B$783,Q$437)+'СЕТ СН'!$F$16</f>
        <v>0</v>
      </c>
      <c r="R462" s="36">
        <f>SUMIFS(СВЦЭМ!$L$40:$L$783,СВЦЭМ!$A$40:$A$783,$A462,СВЦЭМ!$B$40:$B$783,R$437)+'СЕТ СН'!$F$16</f>
        <v>0</v>
      </c>
      <c r="S462" s="36">
        <f>SUMIFS(СВЦЭМ!$L$40:$L$783,СВЦЭМ!$A$40:$A$783,$A462,СВЦЭМ!$B$40:$B$783,S$437)+'СЕТ СН'!$F$16</f>
        <v>0</v>
      </c>
      <c r="T462" s="36">
        <f>SUMIFS(СВЦЭМ!$L$40:$L$783,СВЦЭМ!$A$40:$A$783,$A462,СВЦЭМ!$B$40:$B$783,T$437)+'СЕТ СН'!$F$16</f>
        <v>0</v>
      </c>
      <c r="U462" s="36">
        <f>SUMIFS(СВЦЭМ!$L$40:$L$783,СВЦЭМ!$A$40:$A$783,$A462,СВЦЭМ!$B$40:$B$783,U$437)+'СЕТ СН'!$F$16</f>
        <v>0</v>
      </c>
      <c r="V462" s="36">
        <f>SUMIFS(СВЦЭМ!$L$40:$L$783,СВЦЭМ!$A$40:$A$783,$A462,СВЦЭМ!$B$40:$B$783,V$437)+'СЕТ СН'!$F$16</f>
        <v>0</v>
      </c>
      <c r="W462" s="36">
        <f>SUMIFS(СВЦЭМ!$L$40:$L$783,СВЦЭМ!$A$40:$A$783,$A462,СВЦЭМ!$B$40:$B$783,W$437)+'СЕТ СН'!$F$16</f>
        <v>0</v>
      </c>
      <c r="X462" s="36">
        <f>SUMIFS(СВЦЭМ!$L$40:$L$783,СВЦЭМ!$A$40:$A$783,$A462,СВЦЭМ!$B$40:$B$783,X$437)+'СЕТ СН'!$F$16</f>
        <v>0</v>
      </c>
      <c r="Y462" s="36">
        <f>SUMIFS(СВЦЭМ!$L$40:$L$783,СВЦЭМ!$A$40:$A$783,$A462,СВЦЭМ!$B$40:$B$783,Y$437)+'СЕТ СН'!$F$16</f>
        <v>0</v>
      </c>
    </row>
    <row r="463" spans="1:25" ht="15.75" hidden="1" x14ac:dyDescent="0.2">
      <c r="A463" s="35">
        <f t="shared" si="12"/>
        <v>44921</v>
      </c>
      <c r="B463" s="36">
        <f>SUMIFS(СВЦЭМ!$L$40:$L$783,СВЦЭМ!$A$40:$A$783,$A463,СВЦЭМ!$B$40:$B$783,B$437)+'СЕТ СН'!$F$16</f>
        <v>0</v>
      </c>
      <c r="C463" s="36">
        <f>SUMIFS(СВЦЭМ!$L$40:$L$783,СВЦЭМ!$A$40:$A$783,$A463,СВЦЭМ!$B$40:$B$783,C$437)+'СЕТ СН'!$F$16</f>
        <v>0</v>
      </c>
      <c r="D463" s="36">
        <f>SUMIFS(СВЦЭМ!$L$40:$L$783,СВЦЭМ!$A$40:$A$783,$A463,СВЦЭМ!$B$40:$B$783,D$437)+'СЕТ СН'!$F$16</f>
        <v>0</v>
      </c>
      <c r="E463" s="36">
        <f>SUMIFS(СВЦЭМ!$L$40:$L$783,СВЦЭМ!$A$40:$A$783,$A463,СВЦЭМ!$B$40:$B$783,E$437)+'СЕТ СН'!$F$16</f>
        <v>0</v>
      </c>
      <c r="F463" s="36">
        <f>SUMIFS(СВЦЭМ!$L$40:$L$783,СВЦЭМ!$A$40:$A$783,$A463,СВЦЭМ!$B$40:$B$783,F$437)+'СЕТ СН'!$F$16</f>
        <v>0</v>
      </c>
      <c r="G463" s="36">
        <f>SUMIFS(СВЦЭМ!$L$40:$L$783,СВЦЭМ!$A$40:$A$783,$A463,СВЦЭМ!$B$40:$B$783,G$437)+'СЕТ СН'!$F$16</f>
        <v>0</v>
      </c>
      <c r="H463" s="36">
        <f>SUMIFS(СВЦЭМ!$L$40:$L$783,СВЦЭМ!$A$40:$A$783,$A463,СВЦЭМ!$B$40:$B$783,H$437)+'СЕТ СН'!$F$16</f>
        <v>0</v>
      </c>
      <c r="I463" s="36">
        <f>SUMIFS(СВЦЭМ!$L$40:$L$783,СВЦЭМ!$A$40:$A$783,$A463,СВЦЭМ!$B$40:$B$783,I$437)+'СЕТ СН'!$F$16</f>
        <v>0</v>
      </c>
      <c r="J463" s="36">
        <f>SUMIFS(СВЦЭМ!$L$40:$L$783,СВЦЭМ!$A$40:$A$783,$A463,СВЦЭМ!$B$40:$B$783,J$437)+'СЕТ СН'!$F$16</f>
        <v>0</v>
      </c>
      <c r="K463" s="36">
        <f>SUMIFS(СВЦЭМ!$L$40:$L$783,СВЦЭМ!$A$40:$A$783,$A463,СВЦЭМ!$B$40:$B$783,K$437)+'СЕТ СН'!$F$16</f>
        <v>0</v>
      </c>
      <c r="L463" s="36">
        <f>SUMIFS(СВЦЭМ!$L$40:$L$783,СВЦЭМ!$A$40:$A$783,$A463,СВЦЭМ!$B$40:$B$783,L$437)+'СЕТ СН'!$F$16</f>
        <v>0</v>
      </c>
      <c r="M463" s="36">
        <f>SUMIFS(СВЦЭМ!$L$40:$L$783,СВЦЭМ!$A$40:$A$783,$A463,СВЦЭМ!$B$40:$B$783,M$437)+'СЕТ СН'!$F$16</f>
        <v>0</v>
      </c>
      <c r="N463" s="36">
        <f>SUMIFS(СВЦЭМ!$L$40:$L$783,СВЦЭМ!$A$40:$A$783,$A463,СВЦЭМ!$B$40:$B$783,N$437)+'СЕТ СН'!$F$16</f>
        <v>0</v>
      </c>
      <c r="O463" s="36">
        <f>SUMIFS(СВЦЭМ!$L$40:$L$783,СВЦЭМ!$A$40:$A$783,$A463,СВЦЭМ!$B$40:$B$783,O$437)+'СЕТ СН'!$F$16</f>
        <v>0</v>
      </c>
      <c r="P463" s="36">
        <f>SUMIFS(СВЦЭМ!$L$40:$L$783,СВЦЭМ!$A$40:$A$783,$A463,СВЦЭМ!$B$40:$B$783,P$437)+'СЕТ СН'!$F$16</f>
        <v>0</v>
      </c>
      <c r="Q463" s="36">
        <f>SUMIFS(СВЦЭМ!$L$40:$L$783,СВЦЭМ!$A$40:$A$783,$A463,СВЦЭМ!$B$40:$B$783,Q$437)+'СЕТ СН'!$F$16</f>
        <v>0</v>
      </c>
      <c r="R463" s="36">
        <f>SUMIFS(СВЦЭМ!$L$40:$L$783,СВЦЭМ!$A$40:$A$783,$A463,СВЦЭМ!$B$40:$B$783,R$437)+'СЕТ СН'!$F$16</f>
        <v>0</v>
      </c>
      <c r="S463" s="36">
        <f>SUMIFS(СВЦЭМ!$L$40:$L$783,СВЦЭМ!$A$40:$A$783,$A463,СВЦЭМ!$B$40:$B$783,S$437)+'СЕТ СН'!$F$16</f>
        <v>0</v>
      </c>
      <c r="T463" s="36">
        <f>SUMIFS(СВЦЭМ!$L$40:$L$783,СВЦЭМ!$A$40:$A$783,$A463,СВЦЭМ!$B$40:$B$783,T$437)+'СЕТ СН'!$F$16</f>
        <v>0</v>
      </c>
      <c r="U463" s="36">
        <f>SUMIFS(СВЦЭМ!$L$40:$L$783,СВЦЭМ!$A$40:$A$783,$A463,СВЦЭМ!$B$40:$B$783,U$437)+'СЕТ СН'!$F$16</f>
        <v>0</v>
      </c>
      <c r="V463" s="36">
        <f>SUMIFS(СВЦЭМ!$L$40:$L$783,СВЦЭМ!$A$40:$A$783,$A463,СВЦЭМ!$B$40:$B$783,V$437)+'СЕТ СН'!$F$16</f>
        <v>0</v>
      </c>
      <c r="W463" s="36">
        <f>SUMIFS(СВЦЭМ!$L$40:$L$783,СВЦЭМ!$A$40:$A$783,$A463,СВЦЭМ!$B$40:$B$783,W$437)+'СЕТ СН'!$F$16</f>
        <v>0</v>
      </c>
      <c r="X463" s="36">
        <f>SUMIFS(СВЦЭМ!$L$40:$L$783,СВЦЭМ!$A$40:$A$783,$A463,СВЦЭМ!$B$40:$B$783,X$437)+'СЕТ СН'!$F$16</f>
        <v>0</v>
      </c>
      <c r="Y463" s="36">
        <f>SUMIFS(СВЦЭМ!$L$40:$L$783,СВЦЭМ!$A$40:$A$783,$A463,СВЦЭМ!$B$40:$B$783,Y$437)+'СЕТ СН'!$F$16</f>
        <v>0</v>
      </c>
    </row>
    <row r="464" spans="1:25" ht="15.75" hidden="1" x14ac:dyDescent="0.2">
      <c r="A464" s="35">
        <f t="shared" si="12"/>
        <v>44922</v>
      </c>
      <c r="B464" s="36">
        <f>SUMIFS(СВЦЭМ!$L$40:$L$783,СВЦЭМ!$A$40:$A$783,$A464,СВЦЭМ!$B$40:$B$783,B$437)+'СЕТ СН'!$F$16</f>
        <v>0</v>
      </c>
      <c r="C464" s="36">
        <f>SUMIFS(СВЦЭМ!$L$40:$L$783,СВЦЭМ!$A$40:$A$783,$A464,СВЦЭМ!$B$40:$B$783,C$437)+'СЕТ СН'!$F$16</f>
        <v>0</v>
      </c>
      <c r="D464" s="36">
        <f>SUMIFS(СВЦЭМ!$L$40:$L$783,СВЦЭМ!$A$40:$A$783,$A464,СВЦЭМ!$B$40:$B$783,D$437)+'СЕТ СН'!$F$16</f>
        <v>0</v>
      </c>
      <c r="E464" s="36">
        <f>SUMIFS(СВЦЭМ!$L$40:$L$783,СВЦЭМ!$A$40:$A$783,$A464,СВЦЭМ!$B$40:$B$783,E$437)+'СЕТ СН'!$F$16</f>
        <v>0</v>
      </c>
      <c r="F464" s="36">
        <f>SUMIFS(СВЦЭМ!$L$40:$L$783,СВЦЭМ!$A$40:$A$783,$A464,СВЦЭМ!$B$40:$B$783,F$437)+'СЕТ СН'!$F$16</f>
        <v>0</v>
      </c>
      <c r="G464" s="36">
        <f>SUMIFS(СВЦЭМ!$L$40:$L$783,СВЦЭМ!$A$40:$A$783,$A464,СВЦЭМ!$B$40:$B$783,G$437)+'СЕТ СН'!$F$16</f>
        <v>0</v>
      </c>
      <c r="H464" s="36">
        <f>SUMIFS(СВЦЭМ!$L$40:$L$783,СВЦЭМ!$A$40:$A$783,$A464,СВЦЭМ!$B$40:$B$783,H$437)+'СЕТ СН'!$F$16</f>
        <v>0</v>
      </c>
      <c r="I464" s="36">
        <f>SUMIFS(СВЦЭМ!$L$40:$L$783,СВЦЭМ!$A$40:$A$783,$A464,СВЦЭМ!$B$40:$B$783,I$437)+'СЕТ СН'!$F$16</f>
        <v>0</v>
      </c>
      <c r="J464" s="36">
        <f>SUMIFS(СВЦЭМ!$L$40:$L$783,СВЦЭМ!$A$40:$A$783,$A464,СВЦЭМ!$B$40:$B$783,J$437)+'СЕТ СН'!$F$16</f>
        <v>0</v>
      </c>
      <c r="K464" s="36">
        <f>SUMIFS(СВЦЭМ!$L$40:$L$783,СВЦЭМ!$A$40:$A$783,$A464,СВЦЭМ!$B$40:$B$783,K$437)+'СЕТ СН'!$F$16</f>
        <v>0</v>
      </c>
      <c r="L464" s="36">
        <f>SUMIFS(СВЦЭМ!$L$40:$L$783,СВЦЭМ!$A$40:$A$783,$A464,СВЦЭМ!$B$40:$B$783,L$437)+'СЕТ СН'!$F$16</f>
        <v>0</v>
      </c>
      <c r="M464" s="36">
        <f>SUMIFS(СВЦЭМ!$L$40:$L$783,СВЦЭМ!$A$40:$A$783,$A464,СВЦЭМ!$B$40:$B$783,M$437)+'СЕТ СН'!$F$16</f>
        <v>0</v>
      </c>
      <c r="N464" s="36">
        <f>SUMIFS(СВЦЭМ!$L$40:$L$783,СВЦЭМ!$A$40:$A$783,$A464,СВЦЭМ!$B$40:$B$783,N$437)+'СЕТ СН'!$F$16</f>
        <v>0</v>
      </c>
      <c r="O464" s="36">
        <f>SUMIFS(СВЦЭМ!$L$40:$L$783,СВЦЭМ!$A$40:$A$783,$A464,СВЦЭМ!$B$40:$B$783,O$437)+'СЕТ СН'!$F$16</f>
        <v>0</v>
      </c>
      <c r="P464" s="36">
        <f>SUMIFS(СВЦЭМ!$L$40:$L$783,СВЦЭМ!$A$40:$A$783,$A464,СВЦЭМ!$B$40:$B$783,P$437)+'СЕТ СН'!$F$16</f>
        <v>0</v>
      </c>
      <c r="Q464" s="36">
        <f>SUMIFS(СВЦЭМ!$L$40:$L$783,СВЦЭМ!$A$40:$A$783,$A464,СВЦЭМ!$B$40:$B$783,Q$437)+'СЕТ СН'!$F$16</f>
        <v>0</v>
      </c>
      <c r="R464" s="36">
        <f>SUMIFS(СВЦЭМ!$L$40:$L$783,СВЦЭМ!$A$40:$A$783,$A464,СВЦЭМ!$B$40:$B$783,R$437)+'СЕТ СН'!$F$16</f>
        <v>0</v>
      </c>
      <c r="S464" s="36">
        <f>SUMIFS(СВЦЭМ!$L$40:$L$783,СВЦЭМ!$A$40:$A$783,$A464,СВЦЭМ!$B$40:$B$783,S$437)+'СЕТ СН'!$F$16</f>
        <v>0</v>
      </c>
      <c r="T464" s="36">
        <f>SUMIFS(СВЦЭМ!$L$40:$L$783,СВЦЭМ!$A$40:$A$783,$A464,СВЦЭМ!$B$40:$B$783,T$437)+'СЕТ СН'!$F$16</f>
        <v>0</v>
      </c>
      <c r="U464" s="36">
        <f>SUMIFS(СВЦЭМ!$L$40:$L$783,СВЦЭМ!$A$40:$A$783,$A464,СВЦЭМ!$B$40:$B$783,U$437)+'СЕТ СН'!$F$16</f>
        <v>0</v>
      </c>
      <c r="V464" s="36">
        <f>SUMIFS(СВЦЭМ!$L$40:$L$783,СВЦЭМ!$A$40:$A$783,$A464,СВЦЭМ!$B$40:$B$783,V$437)+'СЕТ СН'!$F$16</f>
        <v>0</v>
      </c>
      <c r="W464" s="36">
        <f>SUMIFS(СВЦЭМ!$L$40:$L$783,СВЦЭМ!$A$40:$A$783,$A464,СВЦЭМ!$B$40:$B$783,W$437)+'СЕТ СН'!$F$16</f>
        <v>0</v>
      </c>
      <c r="X464" s="36">
        <f>SUMIFS(СВЦЭМ!$L$40:$L$783,СВЦЭМ!$A$40:$A$783,$A464,СВЦЭМ!$B$40:$B$783,X$437)+'СЕТ СН'!$F$16</f>
        <v>0</v>
      </c>
      <c r="Y464" s="36">
        <f>SUMIFS(СВЦЭМ!$L$40:$L$783,СВЦЭМ!$A$40:$A$783,$A464,СВЦЭМ!$B$40:$B$783,Y$437)+'СЕТ СН'!$F$16</f>
        <v>0</v>
      </c>
    </row>
    <row r="465" spans="1:26" ht="15.75" hidden="1" x14ac:dyDescent="0.2">
      <c r="A465" s="35">
        <f t="shared" si="12"/>
        <v>44923</v>
      </c>
      <c r="B465" s="36">
        <f>SUMIFS(СВЦЭМ!$L$40:$L$783,СВЦЭМ!$A$40:$A$783,$A465,СВЦЭМ!$B$40:$B$783,B$437)+'СЕТ СН'!$F$16</f>
        <v>0</v>
      </c>
      <c r="C465" s="36">
        <f>SUMIFS(СВЦЭМ!$L$40:$L$783,СВЦЭМ!$A$40:$A$783,$A465,СВЦЭМ!$B$40:$B$783,C$437)+'СЕТ СН'!$F$16</f>
        <v>0</v>
      </c>
      <c r="D465" s="36">
        <f>SUMIFS(СВЦЭМ!$L$40:$L$783,СВЦЭМ!$A$40:$A$783,$A465,СВЦЭМ!$B$40:$B$783,D$437)+'СЕТ СН'!$F$16</f>
        <v>0</v>
      </c>
      <c r="E465" s="36">
        <f>SUMIFS(СВЦЭМ!$L$40:$L$783,СВЦЭМ!$A$40:$A$783,$A465,СВЦЭМ!$B$40:$B$783,E$437)+'СЕТ СН'!$F$16</f>
        <v>0</v>
      </c>
      <c r="F465" s="36">
        <f>SUMIFS(СВЦЭМ!$L$40:$L$783,СВЦЭМ!$A$40:$A$783,$A465,СВЦЭМ!$B$40:$B$783,F$437)+'СЕТ СН'!$F$16</f>
        <v>0</v>
      </c>
      <c r="G465" s="36">
        <f>SUMIFS(СВЦЭМ!$L$40:$L$783,СВЦЭМ!$A$40:$A$783,$A465,СВЦЭМ!$B$40:$B$783,G$437)+'СЕТ СН'!$F$16</f>
        <v>0</v>
      </c>
      <c r="H465" s="36">
        <f>SUMIFS(СВЦЭМ!$L$40:$L$783,СВЦЭМ!$A$40:$A$783,$A465,СВЦЭМ!$B$40:$B$783,H$437)+'СЕТ СН'!$F$16</f>
        <v>0</v>
      </c>
      <c r="I465" s="36">
        <f>SUMIFS(СВЦЭМ!$L$40:$L$783,СВЦЭМ!$A$40:$A$783,$A465,СВЦЭМ!$B$40:$B$783,I$437)+'СЕТ СН'!$F$16</f>
        <v>0</v>
      </c>
      <c r="J465" s="36">
        <f>SUMIFS(СВЦЭМ!$L$40:$L$783,СВЦЭМ!$A$40:$A$783,$A465,СВЦЭМ!$B$40:$B$783,J$437)+'СЕТ СН'!$F$16</f>
        <v>0</v>
      </c>
      <c r="K465" s="36">
        <f>SUMIFS(СВЦЭМ!$L$40:$L$783,СВЦЭМ!$A$40:$A$783,$A465,СВЦЭМ!$B$40:$B$783,K$437)+'СЕТ СН'!$F$16</f>
        <v>0</v>
      </c>
      <c r="L465" s="36">
        <f>SUMIFS(СВЦЭМ!$L$40:$L$783,СВЦЭМ!$A$40:$A$783,$A465,СВЦЭМ!$B$40:$B$783,L$437)+'СЕТ СН'!$F$16</f>
        <v>0</v>
      </c>
      <c r="M465" s="36">
        <f>SUMIFS(СВЦЭМ!$L$40:$L$783,СВЦЭМ!$A$40:$A$783,$A465,СВЦЭМ!$B$40:$B$783,M$437)+'СЕТ СН'!$F$16</f>
        <v>0</v>
      </c>
      <c r="N465" s="36">
        <f>SUMIFS(СВЦЭМ!$L$40:$L$783,СВЦЭМ!$A$40:$A$783,$A465,СВЦЭМ!$B$40:$B$783,N$437)+'СЕТ СН'!$F$16</f>
        <v>0</v>
      </c>
      <c r="O465" s="36">
        <f>SUMIFS(СВЦЭМ!$L$40:$L$783,СВЦЭМ!$A$40:$A$783,$A465,СВЦЭМ!$B$40:$B$783,O$437)+'СЕТ СН'!$F$16</f>
        <v>0</v>
      </c>
      <c r="P465" s="36">
        <f>SUMIFS(СВЦЭМ!$L$40:$L$783,СВЦЭМ!$A$40:$A$783,$A465,СВЦЭМ!$B$40:$B$783,P$437)+'СЕТ СН'!$F$16</f>
        <v>0</v>
      </c>
      <c r="Q465" s="36">
        <f>SUMIFS(СВЦЭМ!$L$40:$L$783,СВЦЭМ!$A$40:$A$783,$A465,СВЦЭМ!$B$40:$B$783,Q$437)+'СЕТ СН'!$F$16</f>
        <v>0</v>
      </c>
      <c r="R465" s="36">
        <f>SUMIFS(СВЦЭМ!$L$40:$L$783,СВЦЭМ!$A$40:$A$783,$A465,СВЦЭМ!$B$40:$B$783,R$437)+'СЕТ СН'!$F$16</f>
        <v>0</v>
      </c>
      <c r="S465" s="36">
        <f>SUMIFS(СВЦЭМ!$L$40:$L$783,СВЦЭМ!$A$40:$A$783,$A465,СВЦЭМ!$B$40:$B$783,S$437)+'СЕТ СН'!$F$16</f>
        <v>0</v>
      </c>
      <c r="T465" s="36">
        <f>SUMIFS(СВЦЭМ!$L$40:$L$783,СВЦЭМ!$A$40:$A$783,$A465,СВЦЭМ!$B$40:$B$783,T$437)+'СЕТ СН'!$F$16</f>
        <v>0</v>
      </c>
      <c r="U465" s="36">
        <f>SUMIFS(СВЦЭМ!$L$40:$L$783,СВЦЭМ!$A$40:$A$783,$A465,СВЦЭМ!$B$40:$B$783,U$437)+'СЕТ СН'!$F$16</f>
        <v>0</v>
      </c>
      <c r="V465" s="36">
        <f>SUMIFS(СВЦЭМ!$L$40:$L$783,СВЦЭМ!$A$40:$A$783,$A465,СВЦЭМ!$B$40:$B$783,V$437)+'СЕТ СН'!$F$16</f>
        <v>0</v>
      </c>
      <c r="W465" s="36">
        <f>SUMIFS(СВЦЭМ!$L$40:$L$783,СВЦЭМ!$A$40:$A$783,$A465,СВЦЭМ!$B$40:$B$783,W$437)+'СЕТ СН'!$F$16</f>
        <v>0</v>
      </c>
      <c r="X465" s="36">
        <f>SUMIFS(СВЦЭМ!$L$40:$L$783,СВЦЭМ!$A$40:$A$783,$A465,СВЦЭМ!$B$40:$B$783,X$437)+'СЕТ СН'!$F$16</f>
        <v>0</v>
      </c>
      <c r="Y465" s="36">
        <f>SUMIFS(СВЦЭМ!$L$40:$L$783,СВЦЭМ!$A$40:$A$783,$A465,СВЦЭМ!$B$40:$B$783,Y$437)+'СЕТ СН'!$F$16</f>
        <v>0</v>
      </c>
    </row>
    <row r="466" spans="1:26" ht="15.75" hidden="1" x14ac:dyDescent="0.2">
      <c r="A466" s="35">
        <f t="shared" si="12"/>
        <v>44924</v>
      </c>
      <c r="B466" s="36">
        <f>SUMIFS(СВЦЭМ!$L$40:$L$783,СВЦЭМ!$A$40:$A$783,$A466,СВЦЭМ!$B$40:$B$783,B$437)+'СЕТ СН'!$F$16</f>
        <v>0</v>
      </c>
      <c r="C466" s="36">
        <f>SUMIFS(СВЦЭМ!$L$40:$L$783,СВЦЭМ!$A$40:$A$783,$A466,СВЦЭМ!$B$40:$B$783,C$437)+'СЕТ СН'!$F$16</f>
        <v>0</v>
      </c>
      <c r="D466" s="36">
        <f>SUMIFS(СВЦЭМ!$L$40:$L$783,СВЦЭМ!$A$40:$A$783,$A466,СВЦЭМ!$B$40:$B$783,D$437)+'СЕТ СН'!$F$16</f>
        <v>0</v>
      </c>
      <c r="E466" s="36">
        <f>SUMIFS(СВЦЭМ!$L$40:$L$783,СВЦЭМ!$A$40:$A$783,$A466,СВЦЭМ!$B$40:$B$783,E$437)+'СЕТ СН'!$F$16</f>
        <v>0</v>
      </c>
      <c r="F466" s="36">
        <f>SUMIFS(СВЦЭМ!$L$40:$L$783,СВЦЭМ!$A$40:$A$783,$A466,СВЦЭМ!$B$40:$B$783,F$437)+'СЕТ СН'!$F$16</f>
        <v>0</v>
      </c>
      <c r="G466" s="36">
        <f>SUMIFS(СВЦЭМ!$L$40:$L$783,СВЦЭМ!$A$40:$A$783,$A466,СВЦЭМ!$B$40:$B$783,G$437)+'СЕТ СН'!$F$16</f>
        <v>0</v>
      </c>
      <c r="H466" s="36">
        <f>SUMIFS(СВЦЭМ!$L$40:$L$783,СВЦЭМ!$A$40:$A$783,$A466,СВЦЭМ!$B$40:$B$783,H$437)+'СЕТ СН'!$F$16</f>
        <v>0</v>
      </c>
      <c r="I466" s="36">
        <f>SUMIFS(СВЦЭМ!$L$40:$L$783,СВЦЭМ!$A$40:$A$783,$A466,СВЦЭМ!$B$40:$B$783,I$437)+'СЕТ СН'!$F$16</f>
        <v>0</v>
      </c>
      <c r="J466" s="36">
        <f>SUMIFS(СВЦЭМ!$L$40:$L$783,СВЦЭМ!$A$40:$A$783,$A466,СВЦЭМ!$B$40:$B$783,J$437)+'СЕТ СН'!$F$16</f>
        <v>0</v>
      </c>
      <c r="K466" s="36">
        <f>SUMIFS(СВЦЭМ!$L$40:$L$783,СВЦЭМ!$A$40:$A$783,$A466,СВЦЭМ!$B$40:$B$783,K$437)+'СЕТ СН'!$F$16</f>
        <v>0</v>
      </c>
      <c r="L466" s="36">
        <f>SUMIFS(СВЦЭМ!$L$40:$L$783,СВЦЭМ!$A$40:$A$783,$A466,СВЦЭМ!$B$40:$B$783,L$437)+'СЕТ СН'!$F$16</f>
        <v>0</v>
      </c>
      <c r="M466" s="36">
        <f>SUMIFS(СВЦЭМ!$L$40:$L$783,СВЦЭМ!$A$40:$A$783,$A466,СВЦЭМ!$B$40:$B$783,M$437)+'СЕТ СН'!$F$16</f>
        <v>0</v>
      </c>
      <c r="N466" s="36">
        <f>SUMIFS(СВЦЭМ!$L$40:$L$783,СВЦЭМ!$A$40:$A$783,$A466,СВЦЭМ!$B$40:$B$783,N$437)+'СЕТ СН'!$F$16</f>
        <v>0</v>
      </c>
      <c r="O466" s="36">
        <f>SUMIFS(СВЦЭМ!$L$40:$L$783,СВЦЭМ!$A$40:$A$783,$A466,СВЦЭМ!$B$40:$B$783,O$437)+'СЕТ СН'!$F$16</f>
        <v>0</v>
      </c>
      <c r="P466" s="36">
        <f>SUMIFS(СВЦЭМ!$L$40:$L$783,СВЦЭМ!$A$40:$A$783,$A466,СВЦЭМ!$B$40:$B$783,P$437)+'СЕТ СН'!$F$16</f>
        <v>0</v>
      </c>
      <c r="Q466" s="36">
        <f>SUMIFS(СВЦЭМ!$L$40:$L$783,СВЦЭМ!$A$40:$A$783,$A466,СВЦЭМ!$B$40:$B$783,Q$437)+'СЕТ СН'!$F$16</f>
        <v>0</v>
      </c>
      <c r="R466" s="36">
        <f>SUMIFS(СВЦЭМ!$L$40:$L$783,СВЦЭМ!$A$40:$A$783,$A466,СВЦЭМ!$B$40:$B$783,R$437)+'СЕТ СН'!$F$16</f>
        <v>0</v>
      </c>
      <c r="S466" s="36">
        <f>SUMIFS(СВЦЭМ!$L$40:$L$783,СВЦЭМ!$A$40:$A$783,$A466,СВЦЭМ!$B$40:$B$783,S$437)+'СЕТ СН'!$F$16</f>
        <v>0</v>
      </c>
      <c r="T466" s="36">
        <f>SUMIFS(СВЦЭМ!$L$40:$L$783,СВЦЭМ!$A$40:$A$783,$A466,СВЦЭМ!$B$40:$B$783,T$437)+'СЕТ СН'!$F$16</f>
        <v>0</v>
      </c>
      <c r="U466" s="36">
        <f>SUMIFS(СВЦЭМ!$L$40:$L$783,СВЦЭМ!$A$40:$A$783,$A466,СВЦЭМ!$B$40:$B$783,U$437)+'СЕТ СН'!$F$16</f>
        <v>0</v>
      </c>
      <c r="V466" s="36">
        <f>SUMIFS(СВЦЭМ!$L$40:$L$783,СВЦЭМ!$A$40:$A$783,$A466,СВЦЭМ!$B$40:$B$783,V$437)+'СЕТ СН'!$F$16</f>
        <v>0</v>
      </c>
      <c r="W466" s="36">
        <f>SUMIFS(СВЦЭМ!$L$40:$L$783,СВЦЭМ!$A$40:$A$783,$A466,СВЦЭМ!$B$40:$B$783,W$437)+'СЕТ СН'!$F$16</f>
        <v>0</v>
      </c>
      <c r="X466" s="36">
        <f>SUMIFS(СВЦЭМ!$L$40:$L$783,СВЦЭМ!$A$40:$A$783,$A466,СВЦЭМ!$B$40:$B$783,X$437)+'СЕТ СН'!$F$16</f>
        <v>0</v>
      </c>
      <c r="Y466" s="36">
        <f>SUMIFS(СВЦЭМ!$L$40:$L$783,СВЦЭМ!$A$40:$A$783,$A466,СВЦЭМ!$B$40:$B$783,Y$437)+'СЕТ СН'!$F$16</f>
        <v>0</v>
      </c>
    </row>
    <row r="467" spans="1:26" ht="15.75" hidden="1" x14ac:dyDescent="0.2">
      <c r="A467" s="35">
        <f t="shared" si="12"/>
        <v>44925</v>
      </c>
      <c r="B467" s="36">
        <f>SUMIFS(СВЦЭМ!$L$40:$L$783,СВЦЭМ!$A$40:$A$783,$A467,СВЦЭМ!$B$40:$B$783,B$437)+'СЕТ СН'!$F$16</f>
        <v>0</v>
      </c>
      <c r="C467" s="36">
        <f>SUMIFS(СВЦЭМ!$L$40:$L$783,СВЦЭМ!$A$40:$A$783,$A467,СВЦЭМ!$B$40:$B$783,C$437)+'СЕТ СН'!$F$16</f>
        <v>0</v>
      </c>
      <c r="D467" s="36">
        <f>SUMIFS(СВЦЭМ!$L$40:$L$783,СВЦЭМ!$A$40:$A$783,$A467,СВЦЭМ!$B$40:$B$783,D$437)+'СЕТ СН'!$F$16</f>
        <v>0</v>
      </c>
      <c r="E467" s="36">
        <f>SUMIFS(СВЦЭМ!$L$40:$L$783,СВЦЭМ!$A$40:$A$783,$A467,СВЦЭМ!$B$40:$B$783,E$437)+'СЕТ СН'!$F$16</f>
        <v>0</v>
      </c>
      <c r="F467" s="36">
        <f>SUMIFS(СВЦЭМ!$L$40:$L$783,СВЦЭМ!$A$40:$A$783,$A467,СВЦЭМ!$B$40:$B$783,F$437)+'СЕТ СН'!$F$16</f>
        <v>0</v>
      </c>
      <c r="G467" s="36">
        <f>SUMIFS(СВЦЭМ!$L$40:$L$783,СВЦЭМ!$A$40:$A$783,$A467,СВЦЭМ!$B$40:$B$783,G$437)+'СЕТ СН'!$F$16</f>
        <v>0</v>
      </c>
      <c r="H467" s="36">
        <f>SUMIFS(СВЦЭМ!$L$40:$L$783,СВЦЭМ!$A$40:$A$783,$A467,СВЦЭМ!$B$40:$B$783,H$437)+'СЕТ СН'!$F$16</f>
        <v>0</v>
      </c>
      <c r="I467" s="36">
        <f>SUMIFS(СВЦЭМ!$L$40:$L$783,СВЦЭМ!$A$40:$A$783,$A467,СВЦЭМ!$B$40:$B$783,I$437)+'СЕТ СН'!$F$16</f>
        <v>0</v>
      </c>
      <c r="J467" s="36">
        <f>SUMIFS(СВЦЭМ!$L$40:$L$783,СВЦЭМ!$A$40:$A$783,$A467,СВЦЭМ!$B$40:$B$783,J$437)+'СЕТ СН'!$F$16</f>
        <v>0</v>
      </c>
      <c r="K467" s="36">
        <f>SUMIFS(СВЦЭМ!$L$40:$L$783,СВЦЭМ!$A$40:$A$783,$A467,СВЦЭМ!$B$40:$B$783,K$437)+'СЕТ СН'!$F$16</f>
        <v>0</v>
      </c>
      <c r="L467" s="36">
        <f>SUMIFS(СВЦЭМ!$L$40:$L$783,СВЦЭМ!$A$40:$A$783,$A467,СВЦЭМ!$B$40:$B$783,L$437)+'СЕТ СН'!$F$16</f>
        <v>0</v>
      </c>
      <c r="M467" s="36">
        <f>SUMIFS(СВЦЭМ!$L$40:$L$783,СВЦЭМ!$A$40:$A$783,$A467,СВЦЭМ!$B$40:$B$783,M$437)+'СЕТ СН'!$F$16</f>
        <v>0</v>
      </c>
      <c r="N467" s="36">
        <f>SUMIFS(СВЦЭМ!$L$40:$L$783,СВЦЭМ!$A$40:$A$783,$A467,СВЦЭМ!$B$40:$B$783,N$437)+'СЕТ СН'!$F$16</f>
        <v>0</v>
      </c>
      <c r="O467" s="36">
        <f>SUMIFS(СВЦЭМ!$L$40:$L$783,СВЦЭМ!$A$40:$A$783,$A467,СВЦЭМ!$B$40:$B$783,O$437)+'СЕТ СН'!$F$16</f>
        <v>0</v>
      </c>
      <c r="P467" s="36">
        <f>SUMIFS(СВЦЭМ!$L$40:$L$783,СВЦЭМ!$A$40:$A$783,$A467,СВЦЭМ!$B$40:$B$783,P$437)+'СЕТ СН'!$F$16</f>
        <v>0</v>
      </c>
      <c r="Q467" s="36">
        <f>SUMIFS(СВЦЭМ!$L$40:$L$783,СВЦЭМ!$A$40:$A$783,$A467,СВЦЭМ!$B$40:$B$783,Q$437)+'СЕТ СН'!$F$16</f>
        <v>0</v>
      </c>
      <c r="R467" s="36">
        <f>SUMIFS(СВЦЭМ!$L$40:$L$783,СВЦЭМ!$A$40:$A$783,$A467,СВЦЭМ!$B$40:$B$783,R$437)+'СЕТ СН'!$F$16</f>
        <v>0</v>
      </c>
      <c r="S467" s="36">
        <f>SUMIFS(СВЦЭМ!$L$40:$L$783,СВЦЭМ!$A$40:$A$783,$A467,СВЦЭМ!$B$40:$B$783,S$437)+'СЕТ СН'!$F$16</f>
        <v>0</v>
      </c>
      <c r="T467" s="36">
        <f>SUMIFS(СВЦЭМ!$L$40:$L$783,СВЦЭМ!$A$40:$A$783,$A467,СВЦЭМ!$B$40:$B$783,T$437)+'СЕТ СН'!$F$16</f>
        <v>0</v>
      </c>
      <c r="U467" s="36">
        <f>SUMIFS(СВЦЭМ!$L$40:$L$783,СВЦЭМ!$A$40:$A$783,$A467,СВЦЭМ!$B$40:$B$783,U$437)+'СЕТ СН'!$F$16</f>
        <v>0</v>
      </c>
      <c r="V467" s="36">
        <f>SUMIFS(СВЦЭМ!$L$40:$L$783,СВЦЭМ!$A$40:$A$783,$A467,СВЦЭМ!$B$40:$B$783,V$437)+'СЕТ СН'!$F$16</f>
        <v>0</v>
      </c>
      <c r="W467" s="36">
        <f>SUMIFS(СВЦЭМ!$L$40:$L$783,СВЦЭМ!$A$40:$A$783,$A467,СВЦЭМ!$B$40:$B$783,W$437)+'СЕТ СН'!$F$16</f>
        <v>0</v>
      </c>
      <c r="X467" s="36">
        <f>SUMIFS(СВЦЭМ!$L$40:$L$783,СВЦЭМ!$A$40:$A$783,$A467,СВЦЭМ!$B$40:$B$783,X$437)+'СЕТ СН'!$F$16</f>
        <v>0</v>
      </c>
      <c r="Y467" s="36">
        <f>SUMIFS(СВЦЭМ!$L$40:$L$783,СВЦЭМ!$A$40:$A$783,$A467,СВЦЭМ!$B$40:$B$783,Y$437)+'СЕТ СН'!$F$16</f>
        <v>0</v>
      </c>
    </row>
    <row r="468" spans="1:26" ht="15.75" hidden="1" x14ac:dyDescent="0.2">
      <c r="A468" s="35">
        <f t="shared" si="12"/>
        <v>44926</v>
      </c>
      <c r="B468" s="36">
        <f>SUMIFS(СВЦЭМ!$L$40:$L$783,СВЦЭМ!$A$40:$A$783,$A468,СВЦЭМ!$B$40:$B$783,B$437)+'СЕТ СН'!$F$16</f>
        <v>0</v>
      </c>
      <c r="C468" s="36">
        <f>SUMIFS(СВЦЭМ!$L$40:$L$783,СВЦЭМ!$A$40:$A$783,$A468,СВЦЭМ!$B$40:$B$783,C$437)+'СЕТ СН'!$F$16</f>
        <v>0</v>
      </c>
      <c r="D468" s="36">
        <f>SUMIFS(СВЦЭМ!$L$40:$L$783,СВЦЭМ!$A$40:$A$783,$A468,СВЦЭМ!$B$40:$B$783,D$437)+'СЕТ СН'!$F$16</f>
        <v>0</v>
      </c>
      <c r="E468" s="36">
        <f>SUMIFS(СВЦЭМ!$L$40:$L$783,СВЦЭМ!$A$40:$A$783,$A468,СВЦЭМ!$B$40:$B$783,E$437)+'СЕТ СН'!$F$16</f>
        <v>0</v>
      </c>
      <c r="F468" s="36">
        <f>SUMIFS(СВЦЭМ!$L$40:$L$783,СВЦЭМ!$A$40:$A$783,$A468,СВЦЭМ!$B$40:$B$783,F$437)+'СЕТ СН'!$F$16</f>
        <v>0</v>
      </c>
      <c r="G468" s="36">
        <f>SUMIFS(СВЦЭМ!$L$40:$L$783,СВЦЭМ!$A$40:$A$783,$A468,СВЦЭМ!$B$40:$B$783,G$437)+'СЕТ СН'!$F$16</f>
        <v>0</v>
      </c>
      <c r="H468" s="36">
        <f>SUMIFS(СВЦЭМ!$L$40:$L$783,СВЦЭМ!$A$40:$A$783,$A468,СВЦЭМ!$B$40:$B$783,H$437)+'СЕТ СН'!$F$16</f>
        <v>0</v>
      </c>
      <c r="I468" s="36">
        <f>SUMIFS(СВЦЭМ!$L$40:$L$783,СВЦЭМ!$A$40:$A$783,$A468,СВЦЭМ!$B$40:$B$783,I$437)+'СЕТ СН'!$F$16</f>
        <v>0</v>
      </c>
      <c r="J468" s="36">
        <f>SUMIFS(СВЦЭМ!$L$40:$L$783,СВЦЭМ!$A$40:$A$783,$A468,СВЦЭМ!$B$40:$B$783,J$437)+'СЕТ СН'!$F$16</f>
        <v>0</v>
      </c>
      <c r="K468" s="36">
        <f>SUMIFS(СВЦЭМ!$L$40:$L$783,СВЦЭМ!$A$40:$A$783,$A468,СВЦЭМ!$B$40:$B$783,K$437)+'СЕТ СН'!$F$16</f>
        <v>0</v>
      </c>
      <c r="L468" s="36">
        <f>SUMIFS(СВЦЭМ!$L$40:$L$783,СВЦЭМ!$A$40:$A$783,$A468,СВЦЭМ!$B$40:$B$783,L$437)+'СЕТ СН'!$F$16</f>
        <v>0</v>
      </c>
      <c r="M468" s="36">
        <f>SUMIFS(СВЦЭМ!$L$40:$L$783,СВЦЭМ!$A$40:$A$783,$A468,СВЦЭМ!$B$40:$B$783,M$437)+'СЕТ СН'!$F$16</f>
        <v>0</v>
      </c>
      <c r="N468" s="36">
        <f>SUMIFS(СВЦЭМ!$L$40:$L$783,СВЦЭМ!$A$40:$A$783,$A468,СВЦЭМ!$B$40:$B$783,N$437)+'СЕТ СН'!$F$16</f>
        <v>0</v>
      </c>
      <c r="O468" s="36">
        <f>SUMIFS(СВЦЭМ!$L$40:$L$783,СВЦЭМ!$A$40:$A$783,$A468,СВЦЭМ!$B$40:$B$783,O$437)+'СЕТ СН'!$F$16</f>
        <v>0</v>
      </c>
      <c r="P468" s="36">
        <f>SUMIFS(СВЦЭМ!$L$40:$L$783,СВЦЭМ!$A$40:$A$783,$A468,СВЦЭМ!$B$40:$B$783,P$437)+'СЕТ СН'!$F$16</f>
        <v>0</v>
      </c>
      <c r="Q468" s="36">
        <f>SUMIFS(СВЦЭМ!$L$40:$L$783,СВЦЭМ!$A$40:$A$783,$A468,СВЦЭМ!$B$40:$B$783,Q$437)+'СЕТ СН'!$F$16</f>
        <v>0</v>
      </c>
      <c r="R468" s="36">
        <f>SUMIFS(СВЦЭМ!$L$40:$L$783,СВЦЭМ!$A$40:$A$783,$A468,СВЦЭМ!$B$40:$B$783,R$437)+'СЕТ СН'!$F$16</f>
        <v>0</v>
      </c>
      <c r="S468" s="36">
        <f>SUMIFS(СВЦЭМ!$L$40:$L$783,СВЦЭМ!$A$40:$A$783,$A468,СВЦЭМ!$B$40:$B$783,S$437)+'СЕТ СН'!$F$16</f>
        <v>0</v>
      </c>
      <c r="T468" s="36">
        <f>SUMIFS(СВЦЭМ!$L$40:$L$783,СВЦЭМ!$A$40:$A$783,$A468,СВЦЭМ!$B$40:$B$783,T$437)+'СЕТ СН'!$F$16</f>
        <v>0</v>
      </c>
      <c r="U468" s="36">
        <f>SUMIFS(СВЦЭМ!$L$40:$L$783,СВЦЭМ!$A$40:$A$783,$A468,СВЦЭМ!$B$40:$B$783,U$437)+'СЕТ СН'!$F$16</f>
        <v>0</v>
      </c>
      <c r="V468" s="36">
        <f>SUMIFS(СВЦЭМ!$L$40:$L$783,СВЦЭМ!$A$40:$A$783,$A468,СВЦЭМ!$B$40:$B$783,V$437)+'СЕТ СН'!$F$16</f>
        <v>0</v>
      </c>
      <c r="W468" s="36">
        <f>SUMIFS(СВЦЭМ!$L$40:$L$783,СВЦЭМ!$A$40:$A$783,$A468,СВЦЭМ!$B$40:$B$783,W$437)+'СЕТ СН'!$F$16</f>
        <v>0</v>
      </c>
      <c r="X468" s="36">
        <f>SUMIFS(СВЦЭМ!$L$40:$L$783,СВЦЭМ!$A$40:$A$783,$A468,СВЦЭМ!$B$40:$B$783,X$437)+'СЕТ СН'!$F$16</f>
        <v>0</v>
      </c>
      <c r="Y468" s="36">
        <f>SUMIFS(СВЦЭМ!$L$40:$L$783,СВЦЭМ!$A$40:$A$783,$A468,СВЦЭМ!$B$40:$B$783,Y$437)+'СЕТ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6" t="s">
        <v>122</v>
      </c>
      <c r="B471" s="156"/>
      <c r="C471" s="156"/>
      <c r="D471" s="156"/>
      <c r="E471" s="156"/>
      <c r="F471" s="156"/>
      <c r="G471" s="156"/>
      <c r="H471" s="156"/>
      <c r="I471" s="156"/>
      <c r="J471" s="156"/>
      <c r="K471" s="156"/>
      <c r="L471" s="157">
        <f>СВЦЭМ!$D$18+'СЕТ СН'!$F$17</f>
        <v>9.4388445399999998</v>
      </c>
      <c r="M471" s="158"/>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8" t="s">
        <v>74</v>
      </c>
      <c r="B473" s="138"/>
      <c r="C473" s="138"/>
      <c r="D473" s="138"/>
      <c r="E473" s="138"/>
      <c r="F473" s="138"/>
      <c r="G473" s="138"/>
      <c r="H473" s="138"/>
      <c r="I473" s="138"/>
      <c r="J473" s="138"/>
      <c r="K473" s="138"/>
      <c r="L473" s="138"/>
      <c r="M473" s="138"/>
      <c r="N473" s="159">
        <f>СВЦЭМ!$D$12+'СЕТ СН'!$F$13</f>
        <v>517411.759545598</v>
      </c>
      <c r="O473" s="160"/>
      <c r="P473" s="47"/>
      <c r="Q473" s="47"/>
      <c r="R473" s="47"/>
      <c r="S473" s="47"/>
      <c r="T473" s="47"/>
      <c r="U473" s="47"/>
      <c r="V473" s="47"/>
      <c r="W473" s="47"/>
      <c r="X473" s="47"/>
      <c r="Y473" s="47"/>
    </row>
    <row r="474" spans="1:26" ht="15.75" x14ac:dyDescent="0.2">
      <c r="A474" s="138"/>
      <c r="B474" s="138"/>
      <c r="C474" s="138"/>
      <c r="D474" s="138"/>
      <c r="E474" s="138"/>
      <c r="F474" s="138"/>
      <c r="G474" s="138"/>
      <c r="H474" s="138"/>
      <c r="I474" s="138"/>
      <c r="J474" s="138"/>
      <c r="K474" s="138"/>
      <c r="L474" s="138"/>
      <c r="M474" s="138"/>
      <c r="N474" s="161"/>
      <c r="O474" s="162"/>
      <c r="P474" s="47"/>
      <c r="Q474" s="47"/>
      <c r="R474" s="47"/>
      <c r="S474" s="47"/>
      <c r="T474" s="47"/>
      <c r="U474" s="47"/>
      <c r="V474" s="47"/>
      <c r="W474" s="47"/>
      <c r="X474" s="47"/>
      <c r="Y474" s="47"/>
    </row>
    <row r="475" spans="1:26" ht="15.75" x14ac:dyDescent="0.2">
      <c r="A475" s="138"/>
      <c r="B475" s="138"/>
      <c r="C475" s="138"/>
      <c r="D475" s="138"/>
      <c r="E475" s="138"/>
      <c r="F475" s="138"/>
      <c r="G475" s="138"/>
      <c r="H475" s="138"/>
      <c r="I475" s="138"/>
      <c r="J475" s="138"/>
      <c r="K475" s="138"/>
      <c r="L475" s="138"/>
      <c r="M475" s="138"/>
      <c r="N475" s="163"/>
      <c r="O475" s="164"/>
      <c r="P475" s="47"/>
      <c r="Q475" s="47"/>
      <c r="R475" s="47"/>
      <c r="S475" s="47"/>
      <c r="T475" s="47"/>
      <c r="U475" s="47"/>
      <c r="V475" s="47"/>
      <c r="W475" s="47"/>
      <c r="X475" s="47"/>
      <c r="Y475" s="47"/>
    </row>
    <row r="476" spans="1:26" ht="30" customHeight="1" x14ac:dyDescent="0.25"/>
    <row r="477" spans="1:26" ht="15.75" x14ac:dyDescent="0.25">
      <c r="A477" s="147" t="s">
        <v>135</v>
      </c>
      <c r="B477" s="148"/>
      <c r="C477" s="148"/>
      <c r="D477" s="148"/>
      <c r="E477" s="148"/>
      <c r="F477" s="148"/>
      <c r="G477" s="148"/>
      <c r="H477" s="148"/>
      <c r="I477" s="148"/>
      <c r="J477" s="148"/>
      <c r="K477" s="148"/>
      <c r="L477" s="148"/>
      <c r="M477" s="149"/>
      <c r="N477" s="139" t="s">
        <v>29</v>
      </c>
      <c r="O477" s="139"/>
      <c r="P477" s="139"/>
      <c r="Q477" s="139"/>
      <c r="R477" s="139"/>
      <c r="S477" s="139"/>
      <c r="T477" s="139"/>
      <c r="U477" s="139"/>
    </row>
    <row r="478" spans="1:26" ht="15.75" x14ac:dyDescent="0.25">
      <c r="A478" s="150"/>
      <c r="B478" s="151"/>
      <c r="C478" s="151"/>
      <c r="D478" s="151"/>
      <c r="E478" s="151"/>
      <c r="F478" s="151"/>
      <c r="G478" s="151"/>
      <c r="H478" s="151"/>
      <c r="I478" s="151"/>
      <c r="J478" s="151"/>
      <c r="K478" s="151"/>
      <c r="L478" s="151"/>
      <c r="M478" s="152"/>
      <c r="N478" s="140" t="s">
        <v>0</v>
      </c>
      <c r="O478" s="140"/>
      <c r="P478" s="140" t="s">
        <v>1</v>
      </c>
      <c r="Q478" s="140"/>
      <c r="R478" s="140" t="s">
        <v>2</v>
      </c>
      <c r="S478" s="140"/>
      <c r="T478" s="140" t="s">
        <v>3</v>
      </c>
      <c r="U478" s="140"/>
    </row>
    <row r="479" spans="1:26" ht="15.75" x14ac:dyDescent="0.25">
      <c r="A479" s="153"/>
      <c r="B479" s="154"/>
      <c r="C479" s="154"/>
      <c r="D479" s="154"/>
      <c r="E479" s="154"/>
      <c r="F479" s="154"/>
      <c r="G479" s="154"/>
      <c r="H479" s="154"/>
      <c r="I479" s="154"/>
      <c r="J479" s="154"/>
      <c r="K479" s="154"/>
      <c r="L479" s="154"/>
      <c r="M479" s="155"/>
      <c r="N479" s="146">
        <f>'СЕТ СН'!$F$7</f>
        <v>1765744.73</v>
      </c>
      <c r="O479" s="146"/>
      <c r="P479" s="146">
        <f>'СЕТ СН'!$G$7</f>
        <v>1442615.09</v>
      </c>
      <c r="Q479" s="146"/>
      <c r="R479" s="146">
        <f>'СЕТ СН'!$H$7</f>
        <v>1841546.13</v>
      </c>
      <c r="S479" s="146"/>
      <c r="T479" s="146">
        <f>'СЕТ СН'!$I$7</f>
        <v>1879310.42</v>
      </c>
      <c r="U479" s="146"/>
    </row>
    <row r="482" spans="1:25" ht="15.75" x14ac:dyDescent="0.25">
      <c r="A482" s="147" t="s">
        <v>136</v>
      </c>
      <c r="B482" s="148"/>
      <c r="C482" s="148"/>
      <c r="D482" s="148"/>
      <c r="E482" s="148"/>
      <c r="F482" s="148"/>
      <c r="G482" s="148"/>
      <c r="H482" s="148"/>
      <c r="I482" s="148"/>
      <c r="J482" s="148"/>
      <c r="K482" s="148"/>
      <c r="L482" s="148"/>
      <c r="M482" s="149"/>
      <c r="N482" s="92" t="s">
        <v>137</v>
      </c>
      <c r="O482" s="93"/>
      <c r="T482" s="42"/>
      <c r="U482" s="42"/>
      <c r="V482" s="42"/>
      <c r="W482" s="42"/>
      <c r="X482" s="42"/>
      <c r="Y482" s="42"/>
    </row>
    <row r="483" spans="1:25" ht="15.75" x14ac:dyDescent="0.25">
      <c r="A483" s="150"/>
      <c r="B483" s="151"/>
      <c r="C483" s="151"/>
      <c r="D483" s="151"/>
      <c r="E483" s="151"/>
      <c r="F483" s="151"/>
      <c r="G483" s="151"/>
      <c r="H483" s="151"/>
      <c r="I483" s="151"/>
      <c r="J483" s="151"/>
      <c r="K483" s="151"/>
      <c r="L483" s="151"/>
      <c r="M483" s="152"/>
      <c r="N483" s="140" t="s">
        <v>142</v>
      </c>
      <c r="O483" s="140"/>
      <c r="T483" s="42"/>
      <c r="U483" s="42"/>
      <c r="V483" s="42"/>
      <c r="W483" s="42"/>
      <c r="X483" s="42"/>
      <c r="Y483" s="42"/>
    </row>
    <row r="484" spans="1:25" ht="15.75" x14ac:dyDescent="0.25">
      <c r="A484" s="153"/>
      <c r="B484" s="154"/>
      <c r="C484" s="154"/>
      <c r="D484" s="154"/>
      <c r="E484" s="154"/>
      <c r="F484" s="154"/>
      <c r="G484" s="154"/>
      <c r="H484" s="154"/>
      <c r="I484" s="154"/>
      <c r="J484" s="154"/>
      <c r="K484" s="154"/>
      <c r="L484" s="154"/>
      <c r="M484" s="155"/>
      <c r="N484" s="146">
        <f>'СЕТ СН'!$F$10</f>
        <v>240909.33</v>
      </c>
      <c r="O484" s="146"/>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N9" sqref="N9"/>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t="s">
        <v>43</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45" x14ac:dyDescent="0.2">
      <c r="A5" s="53" t="s">
        <v>144</v>
      </c>
      <c r="B5" s="99" t="s">
        <v>157</v>
      </c>
      <c r="C5" s="54">
        <v>44896</v>
      </c>
      <c r="D5" s="54">
        <v>45291</v>
      </c>
      <c r="E5" s="52" t="s">
        <v>20</v>
      </c>
      <c r="F5" s="179">
        <v>3088.11</v>
      </c>
      <c r="G5" s="179">
        <v>3468.55</v>
      </c>
      <c r="H5" s="179">
        <v>3591.32</v>
      </c>
      <c r="I5" s="179">
        <v>3843.34</v>
      </c>
    </row>
    <row r="6" spans="1:9" ht="60" x14ac:dyDescent="0.2">
      <c r="A6" s="53" t="s">
        <v>145</v>
      </c>
      <c r="B6" s="99" t="s">
        <v>157</v>
      </c>
      <c r="C6" s="54">
        <v>44896</v>
      </c>
      <c r="D6" s="54">
        <v>45291</v>
      </c>
      <c r="E6" s="52" t="s">
        <v>20</v>
      </c>
      <c r="F6" s="179">
        <v>183.87</v>
      </c>
      <c r="G6" s="179">
        <v>328.65</v>
      </c>
      <c r="H6" s="179">
        <v>372.02</v>
      </c>
      <c r="I6" s="179">
        <v>842.21</v>
      </c>
    </row>
    <row r="7" spans="1:9" ht="60" x14ac:dyDescent="0.2">
      <c r="A7" s="53" t="s">
        <v>146</v>
      </c>
      <c r="B7" s="99" t="s">
        <v>157</v>
      </c>
      <c r="C7" s="54">
        <v>44896</v>
      </c>
      <c r="D7" s="54">
        <v>45291</v>
      </c>
      <c r="E7" s="52" t="s">
        <v>21</v>
      </c>
      <c r="F7" s="179">
        <v>1765744.73</v>
      </c>
      <c r="G7" s="179">
        <v>1442615.09</v>
      </c>
      <c r="H7" s="179">
        <v>1841546.13</v>
      </c>
      <c r="I7" s="179">
        <v>1879310.42</v>
      </c>
    </row>
    <row r="8" spans="1:9" ht="90" x14ac:dyDescent="0.2">
      <c r="A8" s="53" t="s">
        <v>141</v>
      </c>
      <c r="B8" s="91" t="s">
        <v>156</v>
      </c>
      <c r="C8" s="100">
        <v>44562</v>
      </c>
      <c r="D8" s="100">
        <v>44926</v>
      </c>
      <c r="E8" s="91" t="s">
        <v>140</v>
      </c>
      <c r="F8" s="180">
        <v>7.8700000000000006E-2</v>
      </c>
      <c r="G8" s="91"/>
      <c r="H8" s="91"/>
      <c r="I8" s="91"/>
    </row>
    <row r="9" spans="1:9" ht="75" x14ac:dyDescent="0.2">
      <c r="A9" s="53" t="s">
        <v>133</v>
      </c>
      <c r="B9" s="91" t="s">
        <v>138</v>
      </c>
      <c r="C9" s="54">
        <v>44896</v>
      </c>
      <c r="D9" s="54">
        <v>44926</v>
      </c>
      <c r="E9" s="91" t="s">
        <v>20</v>
      </c>
      <c r="F9" s="94" t="s">
        <v>159</v>
      </c>
      <c r="G9" s="91"/>
      <c r="H9" s="91"/>
      <c r="I9" s="91"/>
    </row>
    <row r="10" spans="1:9" ht="45" x14ac:dyDescent="0.2">
      <c r="A10" s="53" t="s">
        <v>139</v>
      </c>
      <c r="B10" s="91" t="s">
        <v>149</v>
      </c>
      <c r="C10" s="54">
        <v>44743</v>
      </c>
      <c r="D10" s="54">
        <v>44926</v>
      </c>
      <c r="E10" s="91" t="s">
        <v>21</v>
      </c>
      <c r="F10" s="179">
        <v>240909.33</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M15" sqref="M15"/>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8" t="s">
        <v>84</v>
      </c>
      <c r="B4" s="169"/>
      <c r="C4" s="63"/>
      <c r="D4" s="64" t="s">
        <v>85</v>
      </c>
    </row>
    <row r="5" spans="1:4" ht="15" customHeight="1" x14ac:dyDescent="0.2">
      <c r="A5" s="171" t="s">
        <v>86</v>
      </c>
      <c r="B5" s="172"/>
      <c r="C5" s="65"/>
      <c r="D5" s="66" t="s">
        <v>87</v>
      </c>
    </row>
    <row r="6" spans="1:4" ht="15" customHeight="1" x14ac:dyDescent="0.2">
      <c r="A6" s="168" t="s">
        <v>88</v>
      </c>
      <c r="B6" s="169"/>
      <c r="C6" s="67"/>
      <c r="D6" s="64" t="s">
        <v>143</v>
      </c>
    </row>
    <row r="7" spans="1:4" ht="15" customHeight="1" x14ac:dyDescent="0.2">
      <c r="A7" s="168" t="s">
        <v>89</v>
      </c>
      <c r="B7" s="169"/>
      <c r="C7" s="67"/>
      <c r="D7" s="64" t="s">
        <v>160</v>
      </c>
    </row>
    <row r="8" spans="1:4" ht="15" customHeight="1" x14ac:dyDescent="0.2">
      <c r="A8" s="170" t="s">
        <v>90</v>
      </c>
      <c r="B8" s="170"/>
      <c r="C8" s="101"/>
      <c r="D8" s="68"/>
    </row>
    <row r="9" spans="1:4" ht="15" customHeight="1" x14ac:dyDescent="0.2">
      <c r="A9" s="69" t="s">
        <v>91</v>
      </c>
      <c r="B9" s="70"/>
      <c r="C9" s="71"/>
      <c r="D9" s="72"/>
    </row>
    <row r="10" spans="1:4" ht="30" customHeight="1" x14ac:dyDescent="0.2">
      <c r="A10" s="173" t="s">
        <v>92</v>
      </c>
      <c r="B10" s="174"/>
      <c r="C10" s="73"/>
      <c r="D10" s="74">
        <v>7.2825201100000001</v>
      </c>
    </row>
    <row r="11" spans="1:4" ht="66" customHeight="1" x14ac:dyDescent="0.2">
      <c r="A11" s="173" t="s">
        <v>93</v>
      </c>
      <c r="B11" s="174"/>
      <c r="C11" s="73"/>
      <c r="D11" s="74">
        <v>1641.26950431</v>
      </c>
    </row>
    <row r="12" spans="1:4" ht="30" customHeight="1" x14ac:dyDescent="0.2">
      <c r="A12" s="173" t="s">
        <v>94</v>
      </c>
      <c r="B12" s="174"/>
      <c r="C12" s="73"/>
      <c r="D12" s="75">
        <v>517411.759545598</v>
      </c>
    </row>
    <row r="13" spans="1:4" ht="30" customHeight="1" x14ac:dyDescent="0.2">
      <c r="A13" s="173" t="s">
        <v>95</v>
      </c>
      <c r="B13" s="174"/>
      <c r="C13" s="73"/>
      <c r="D13" s="76"/>
    </row>
    <row r="14" spans="1:4" ht="15" customHeight="1" x14ac:dyDescent="0.2">
      <c r="A14" s="175" t="s">
        <v>96</v>
      </c>
      <c r="B14" s="176"/>
      <c r="C14" s="73"/>
      <c r="D14" s="74">
        <v>1691.20259874</v>
      </c>
    </row>
    <row r="15" spans="1:4" ht="15" customHeight="1" x14ac:dyDescent="0.2">
      <c r="A15" s="175" t="s">
        <v>97</v>
      </c>
      <c r="B15" s="176"/>
      <c r="C15" s="73"/>
      <c r="D15" s="74">
        <v>2364.2080949400001</v>
      </c>
    </row>
    <row r="16" spans="1:4" ht="15" customHeight="1" x14ac:dyDescent="0.2">
      <c r="A16" s="175" t="s">
        <v>98</v>
      </c>
      <c r="B16" s="176"/>
      <c r="C16" s="73"/>
      <c r="D16" s="74">
        <v>3335.3646306400001</v>
      </c>
    </row>
    <row r="17" spans="1:4" ht="15" customHeight="1" x14ac:dyDescent="0.2">
      <c r="A17" s="175" t="s">
        <v>99</v>
      </c>
      <c r="B17" s="176"/>
      <c r="C17" s="73"/>
      <c r="D17" s="74">
        <v>2738.3883870899999</v>
      </c>
    </row>
    <row r="18" spans="1:4" ht="52.5" customHeight="1" x14ac:dyDescent="0.2">
      <c r="A18" s="173" t="s">
        <v>100</v>
      </c>
      <c r="B18" s="174"/>
      <c r="C18" s="73"/>
      <c r="D18" s="74">
        <v>9.4388445399999998</v>
      </c>
    </row>
    <row r="19" spans="1:4" ht="52.5" customHeight="1" x14ac:dyDescent="0.25">
      <c r="A19" s="173" t="s">
        <v>150</v>
      </c>
      <c r="B19" s="174"/>
      <c r="C19" s="81"/>
      <c r="D19" s="74">
        <v>1617.6442289900001</v>
      </c>
    </row>
    <row r="20" spans="1:4" ht="52.5" customHeight="1" x14ac:dyDescent="0.25">
      <c r="A20" s="173" t="s">
        <v>151</v>
      </c>
      <c r="B20" s="174"/>
      <c r="C20" s="81"/>
      <c r="D20" s="102"/>
    </row>
    <row r="21" spans="1:4" ht="52.5" customHeight="1" x14ac:dyDescent="0.25">
      <c r="A21" s="175" t="s">
        <v>152</v>
      </c>
      <c r="B21" s="176"/>
      <c r="C21" s="81"/>
      <c r="D21" s="74">
        <v>1667.2641450399999</v>
      </c>
    </row>
    <row r="22" spans="1:4" ht="52.5" customHeight="1" x14ac:dyDescent="0.25">
      <c r="A22" s="175" t="s">
        <v>153</v>
      </c>
      <c r="B22" s="176"/>
      <c r="C22" s="81"/>
      <c r="D22" s="74">
        <v>1600.41910123</v>
      </c>
    </row>
    <row r="23" spans="1:4" ht="52.5" customHeight="1" x14ac:dyDescent="0.25">
      <c r="A23" s="175" t="s">
        <v>154</v>
      </c>
      <c r="B23" s="176"/>
      <c r="C23" s="81"/>
      <c r="D23" s="74">
        <v>1578.9888096499999</v>
      </c>
    </row>
    <row r="24" spans="1:4" ht="52.5" customHeight="1" x14ac:dyDescent="0.25">
      <c r="A24" s="175" t="s">
        <v>155</v>
      </c>
      <c r="B24" s="176"/>
      <c r="C24" s="81"/>
      <c r="D24" s="74">
        <v>1592.1407405</v>
      </c>
    </row>
    <row r="25" spans="1:4" ht="15" customHeight="1" x14ac:dyDescent="0.2">
      <c r="A25" s="69" t="s">
        <v>101</v>
      </c>
      <c r="B25" s="70"/>
      <c r="C25" s="77"/>
      <c r="D25" s="78"/>
    </row>
    <row r="26" spans="1:4" ht="30" customHeight="1" x14ac:dyDescent="0.2">
      <c r="A26" s="173" t="s">
        <v>102</v>
      </c>
      <c r="B26" s="174"/>
      <c r="C26" s="73"/>
      <c r="D26" s="79">
        <v>11042.252</v>
      </c>
    </row>
    <row r="27" spans="1:4" ht="30" customHeight="1" x14ac:dyDescent="0.2">
      <c r="A27" s="173" t="s">
        <v>103</v>
      </c>
      <c r="B27" s="174"/>
      <c r="C27" s="80"/>
      <c r="D27" s="79">
        <v>15.845000000000001</v>
      </c>
    </row>
    <row r="28" spans="1:4" ht="15" customHeight="1" x14ac:dyDescent="0.2">
      <c r="A28" s="69" t="s">
        <v>104</v>
      </c>
      <c r="B28" s="70"/>
      <c r="C28" s="77"/>
      <c r="D28" s="78"/>
    </row>
    <row r="29" spans="1:4" ht="15" customHeight="1" x14ac:dyDescent="0.25">
      <c r="A29" s="173" t="s">
        <v>105</v>
      </c>
      <c r="B29" s="174"/>
      <c r="C29" s="81"/>
      <c r="D29" s="76"/>
    </row>
    <row r="30" spans="1:4" ht="15" customHeight="1" x14ac:dyDescent="0.25">
      <c r="A30" s="175" t="s">
        <v>96</v>
      </c>
      <c r="B30" s="176"/>
      <c r="C30" s="81"/>
      <c r="D30" s="82">
        <v>0</v>
      </c>
    </row>
    <row r="31" spans="1:4" ht="15" customHeight="1" x14ac:dyDescent="0.25">
      <c r="A31" s="175" t="s">
        <v>97</v>
      </c>
      <c r="B31" s="176"/>
      <c r="C31" s="81"/>
      <c r="D31" s="82">
        <v>1.431031134155E-3</v>
      </c>
    </row>
    <row r="32" spans="1:4" ht="15" customHeight="1" x14ac:dyDescent="0.25">
      <c r="A32" s="175" t="s">
        <v>98</v>
      </c>
      <c r="B32" s="176"/>
      <c r="C32" s="81"/>
      <c r="D32" s="82">
        <v>3.348857742015E-3</v>
      </c>
    </row>
    <row r="33" spans="1:6" ht="15" customHeight="1" x14ac:dyDescent="0.25">
      <c r="A33" s="175" t="s">
        <v>99</v>
      </c>
      <c r="B33" s="176"/>
      <c r="C33" s="81"/>
      <c r="D33" s="82">
        <v>2.1699986085709998E-3</v>
      </c>
    </row>
    <row r="35" spans="1:6" x14ac:dyDescent="0.2">
      <c r="A35" s="58" t="s">
        <v>106</v>
      </c>
      <c r="B35" s="59"/>
      <c r="C35" s="59"/>
      <c r="D35" s="56"/>
      <c r="E35" s="56"/>
      <c r="F35" s="60"/>
    </row>
    <row r="36" spans="1:6" ht="280.5" customHeight="1" x14ac:dyDescent="0.2">
      <c r="A36" s="177" t="s">
        <v>7</v>
      </c>
      <c r="B36" s="177" t="s">
        <v>107</v>
      </c>
      <c r="C36" s="57" t="s">
        <v>108</v>
      </c>
      <c r="D36" s="57" t="s">
        <v>109</v>
      </c>
      <c r="E36" s="57" t="s">
        <v>110</v>
      </c>
      <c r="F36" s="57" t="s">
        <v>111</v>
      </c>
    </row>
    <row r="37" spans="1:6" x14ac:dyDescent="0.2">
      <c r="A37" s="178"/>
      <c r="B37" s="178"/>
      <c r="C37" s="57" t="s">
        <v>112</v>
      </c>
      <c r="D37" s="57" t="s">
        <v>112</v>
      </c>
      <c r="E37" s="95" t="s">
        <v>112</v>
      </c>
      <c r="F37" s="95" t="s">
        <v>112</v>
      </c>
    </row>
    <row r="38" spans="1:6" ht="30.75" customHeight="1" x14ac:dyDescent="0.2">
      <c r="A38" s="96"/>
      <c r="B38" s="96"/>
      <c r="C38" s="96"/>
      <c r="D38" s="96"/>
      <c r="E38" s="97"/>
      <c r="F38" s="98"/>
    </row>
    <row r="39" spans="1:6" ht="12.75" customHeight="1" x14ac:dyDescent="0.2">
      <c r="A39" s="83" t="s">
        <v>161</v>
      </c>
      <c r="B39" s="83">
        <v>1</v>
      </c>
      <c r="C39" s="84">
        <v>1711.6115291000001</v>
      </c>
      <c r="D39" s="84">
        <v>1688.25581721</v>
      </c>
      <c r="E39" s="84">
        <v>301.63552869</v>
      </c>
      <c r="F39" s="84">
        <v>301.63552869</v>
      </c>
    </row>
    <row r="40" spans="1:6" ht="12.75" customHeight="1" x14ac:dyDescent="0.2">
      <c r="A40" s="83" t="s">
        <v>161</v>
      </c>
      <c r="B40" s="83">
        <v>2</v>
      </c>
      <c r="C40" s="84">
        <v>1676.4723205800001</v>
      </c>
      <c r="D40" s="84">
        <v>1659.8487840600001</v>
      </c>
      <c r="E40" s="84">
        <v>296.56013052999998</v>
      </c>
      <c r="F40" s="84">
        <v>296.56013052999998</v>
      </c>
    </row>
    <row r="41" spans="1:6" ht="12.75" customHeight="1" x14ac:dyDescent="0.2">
      <c r="A41" s="83" t="s">
        <v>161</v>
      </c>
      <c r="B41" s="83">
        <v>3</v>
      </c>
      <c r="C41" s="84">
        <v>1746.6079494600001</v>
      </c>
      <c r="D41" s="84">
        <v>1723.0131580699999</v>
      </c>
      <c r="E41" s="84">
        <v>307.84551699999997</v>
      </c>
      <c r="F41" s="84">
        <v>307.84551699999997</v>
      </c>
    </row>
    <row r="42" spans="1:6" ht="12.75" customHeight="1" x14ac:dyDescent="0.2">
      <c r="A42" s="83" t="s">
        <v>161</v>
      </c>
      <c r="B42" s="83">
        <v>4</v>
      </c>
      <c r="C42" s="84">
        <v>1743.9442698400001</v>
      </c>
      <c r="D42" s="84">
        <v>1726.89929972</v>
      </c>
      <c r="E42" s="84">
        <v>308.53984209999999</v>
      </c>
      <c r="F42" s="84">
        <v>308.53984209999999</v>
      </c>
    </row>
    <row r="43" spans="1:6" ht="12.75" customHeight="1" x14ac:dyDescent="0.2">
      <c r="A43" s="83" t="s">
        <v>161</v>
      </c>
      <c r="B43" s="83">
        <v>5</v>
      </c>
      <c r="C43" s="84">
        <v>1753.72327279</v>
      </c>
      <c r="D43" s="84">
        <v>1740.7323678</v>
      </c>
      <c r="E43" s="84">
        <v>311.01135427000003</v>
      </c>
      <c r="F43" s="84">
        <v>311.01135427000003</v>
      </c>
    </row>
    <row r="44" spans="1:6" ht="12.75" customHeight="1" x14ac:dyDescent="0.2">
      <c r="A44" s="83" t="s">
        <v>161</v>
      </c>
      <c r="B44" s="83">
        <v>6</v>
      </c>
      <c r="C44" s="84">
        <v>1739.8285817000001</v>
      </c>
      <c r="D44" s="84">
        <v>1715.94108891</v>
      </c>
      <c r="E44" s="84">
        <v>306.58197192</v>
      </c>
      <c r="F44" s="84">
        <v>306.58197192</v>
      </c>
    </row>
    <row r="45" spans="1:6" ht="12.75" customHeight="1" x14ac:dyDescent="0.2">
      <c r="A45" s="83" t="s">
        <v>161</v>
      </c>
      <c r="B45" s="83">
        <v>7</v>
      </c>
      <c r="C45" s="84">
        <v>1702.8572393500001</v>
      </c>
      <c r="D45" s="84">
        <v>1684.1577743</v>
      </c>
      <c r="E45" s="84">
        <v>300.90334382999998</v>
      </c>
      <c r="F45" s="84">
        <v>300.90334382999998</v>
      </c>
    </row>
    <row r="46" spans="1:6" ht="12.75" customHeight="1" x14ac:dyDescent="0.2">
      <c r="A46" s="83" t="s">
        <v>161</v>
      </c>
      <c r="B46" s="83">
        <v>8</v>
      </c>
      <c r="C46" s="84">
        <v>1677.30724338</v>
      </c>
      <c r="D46" s="84">
        <v>1654.09673451</v>
      </c>
      <c r="E46" s="84">
        <v>295.53242934000002</v>
      </c>
      <c r="F46" s="84">
        <v>295.53242934000002</v>
      </c>
    </row>
    <row r="47" spans="1:6" ht="12.75" customHeight="1" x14ac:dyDescent="0.2">
      <c r="A47" s="83" t="s">
        <v>161</v>
      </c>
      <c r="B47" s="83">
        <v>9</v>
      </c>
      <c r="C47" s="84">
        <v>1624.4076727199999</v>
      </c>
      <c r="D47" s="84">
        <v>1607.19228464</v>
      </c>
      <c r="E47" s="84">
        <v>287.15215404000003</v>
      </c>
      <c r="F47" s="84">
        <v>287.15215404000003</v>
      </c>
    </row>
    <row r="48" spans="1:6" ht="12.75" customHeight="1" x14ac:dyDescent="0.2">
      <c r="A48" s="83" t="s">
        <v>161</v>
      </c>
      <c r="B48" s="83">
        <v>10</v>
      </c>
      <c r="C48" s="84">
        <v>1602.8973761100001</v>
      </c>
      <c r="D48" s="84">
        <v>1590.32860564</v>
      </c>
      <c r="E48" s="84">
        <v>284.13917184000002</v>
      </c>
      <c r="F48" s="84">
        <v>284.13917184000002</v>
      </c>
    </row>
    <row r="49" spans="1:6" ht="12.75" customHeight="1" x14ac:dyDescent="0.2">
      <c r="A49" s="83" t="s">
        <v>161</v>
      </c>
      <c r="B49" s="83">
        <v>11</v>
      </c>
      <c r="C49" s="84">
        <v>1583.1827952000001</v>
      </c>
      <c r="D49" s="84">
        <v>1561.9355045499999</v>
      </c>
      <c r="E49" s="84">
        <v>279.06626288000001</v>
      </c>
      <c r="F49" s="84">
        <v>279.06626288000001</v>
      </c>
    </row>
    <row r="50" spans="1:6" ht="12.75" customHeight="1" x14ac:dyDescent="0.2">
      <c r="A50" s="83" t="s">
        <v>161</v>
      </c>
      <c r="B50" s="83">
        <v>12</v>
      </c>
      <c r="C50" s="84">
        <v>1591.9515872100001</v>
      </c>
      <c r="D50" s="84">
        <v>1570.77956283</v>
      </c>
      <c r="E50" s="84">
        <v>280.64640385000001</v>
      </c>
      <c r="F50" s="84">
        <v>280.64640385000001</v>
      </c>
    </row>
    <row r="51" spans="1:6" ht="12.75" customHeight="1" x14ac:dyDescent="0.2">
      <c r="A51" s="83" t="s">
        <v>161</v>
      </c>
      <c r="B51" s="83">
        <v>13</v>
      </c>
      <c r="C51" s="84">
        <v>1589.5175984299999</v>
      </c>
      <c r="D51" s="84">
        <v>1577.23067661</v>
      </c>
      <c r="E51" s="84">
        <v>281.79900472000003</v>
      </c>
      <c r="F51" s="84">
        <v>281.79900472000003</v>
      </c>
    </row>
    <row r="52" spans="1:6" ht="12.75" customHeight="1" x14ac:dyDescent="0.2">
      <c r="A52" s="83" t="s">
        <v>161</v>
      </c>
      <c r="B52" s="83">
        <v>14</v>
      </c>
      <c r="C52" s="84">
        <v>1616.79159392</v>
      </c>
      <c r="D52" s="84">
        <v>1606.6042190200001</v>
      </c>
      <c r="E52" s="84">
        <v>287.04708613999998</v>
      </c>
      <c r="F52" s="84">
        <v>287.04708613999998</v>
      </c>
    </row>
    <row r="53" spans="1:6" ht="12.75" customHeight="1" x14ac:dyDescent="0.2">
      <c r="A53" s="83" t="s">
        <v>161</v>
      </c>
      <c r="B53" s="83">
        <v>15</v>
      </c>
      <c r="C53" s="84">
        <v>1641.30766389</v>
      </c>
      <c r="D53" s="84">
        <v>1618.8612062300001</v>
      </c>
      <c r="E53" s="84">
        <v>289.23700473999997</v>
      </c>
      <c r="F53" s="84">
        <v>289.23700473999997</v>
      </c>
    </row>
    <row r="54" spans="1:6" ht="12.75" customHeight="1" x14ac:dyDescent="0.2">
      <c r="A54" s="83" t="s">
        <v>161</v>
      </c>
      <c r="B54" s="83">
        <v>16</v>
      </c>
      <c r="C54" s="84">
        <v>1640.2435880800001</v>
      </c>
      <c r="D54" s="84">
        <v>1625.0490756199999</v>
      </c>
      <c r="E54" s="84">
        <v>290.34257253999999</v>
      </c>
      <c r="F54" s="84">
        <v>290.34257253999999</v>
      </c>
    </row>
    <row r="55" spans="1:6" ht="12.75" customHeight="1" x14ac:dyDescent="0.2">
      <c r="A55" s="83" t="s">
        <v>161</v>
      </c>
      <c r="B55" s="83">
        <v>17</v>
      </c>
      <c r="C55" s="84">
        <v>1632.58852121</v>
      </c>
      <c r="D55" s="84">
        <v>1618.8212297299999</v>
      </c>
      <c r="E55" s="84">
        <v>289.22986226</v>
      </c>
      <c r="F55" s="84">
        <v>289.22986226</v>
      </c>
    </row>
    <row r="56" spans="1:6" ht="12.75" customHeight="1" x14ac:dyDescent="0.2">
      <c r="A56" s="83" t="s">
        <v>161</v>
      </c>
      <c r="B56" s="83">
        <v>18</v>
      </c>
      <c r="C56" s="84">
        <v>1590.2946347</v>
      </c>
      <c r="D56" s="84">
        <v>1572.7320524199999</v>
      </c>
      <c r="E56" s="84">
        <v>280.99524923000001</v>
      </c>
      <c r="F56" s="84">
        <v>280.99524923000001</v>
      </c>
    </row>
    <row r="57" spans="1:6" ht="12.75" customHeight="1" x14ac:dyDescent="0.2">
      <c r="A57" s="83" t="s">
        <v>161</v>
      </c>
      <c r="B57" s="83">
        <v>19</v>
      </c>
      <c r="C57" s="84">
        <v>1580.8984749799999</v>
      </c>
      <c r="D57" s="84">
        <v>1567.10304023</v>
      </c>
      <c r="E57" s="84">
        <v>279.98953074999997</v>
      </c>
      <c r="F57" s="84">
        <v>279.98953074999997</v>
      </c>
    </row>
    <row r="58" spans="1:6" ht="12.75" customHeight="1" x14ac:dyDescent="0.2">
      <c r="A58" s="83" t="s">
        <v>161</v>
      </c>
      <c r="B58" s="83">
        <v>20</v>
      </c>
      <c r="C58" s="84">
        <v>1588.0001981600001</v>
      </c>
      <c r="D58" s="84">
        <v>1577.10888185</v>
      </c>
      <c r="E58" s="84">
        <v>281.77724402000001</v>
      </c>
      <c r="F58" s="84">
        <v>281.77724402000001</v>
      </c>
    </row>
    <row r="59" spans="1:6" ht="12.75" customHeight="1" x14ac:dyDescent="0.2">
      <c r="A59" s="83" t="s">
        <v>161</v>
      </c>
      <c r="B59" s="83">
        <v>21</v>
      </c>
      <c r="C59" s="84">
        <v>1605.15853563</v>
      </c>
      <c r="D59" s="84">
        <v>1580.72010161</v>
      </c>
      <c r="E59" s="84">
        <v>282.42244965999998</v>
      </c>
      <c r="F59" s="84">
        <v>282.42244965999998</v>
      </c>
    </row>
    <row r="60" spans="1:6" ht="12.75" customHeight="1" x14ac:dyDescent="0.2">
      <c r="A60" s="83" t="s">
        <v>161</v>
      </c>
      <c r="B60" s="83">
        <v>22</v>
      </c>
      <c r="C60" s="84">
        <v>1629.6345390399999</v>
      </c>
      <c r="D60" s="84">
        <v>1602.8076157099999</v>
      </c>
      <c r="E60" s="84">
        <v>286.36875858000002</v>
      </c>
      <c r="F60" s="84">
        <v>286.36875858000002</v>
      </c>
    </row>
    <row r="61" spans="1:6" ht="12.75" customHeight="1" x14ac:dyDescent="0.2">
      <c r="A61" s="83" t="s">
        <v>161</v>
      </c>
      <c r="B61" s="83">
        <v>23</v>
      </c>
      <c r="C61" s="84">
        <v>1636.77400747</v>
      </c>
      <c r="D61" s="84">
        <v>1610.31932439</v>
      </c>
      <c r="E61" s="84">
        <v>287.71085270999998</v>
      </c>
      <c r="F61" s="84">
        <v>287.71085270999998</v>
      </c>
    </row>
    <row r="62" spans="1:6" ht="12.75" customHeight="1" x14ac:dyDescent="0.2">
      <c r="A62" s="83" t="s">
        <v>161</v>
      </c>
      <c r="B62" s="83">
        <v>24</v>
      </c>
      <c r="C62" s="84">
        <v>1630.47563313</v>
      </c>
      <c r="D62" s="84">
        <v>1605.7317255</v>
      </c>
      <c r="E62" s="84">
        <v>286.89120037999999</v>
      </c>
      <c r="F62" s="84">
        <v>286.89120037999999</v>
      </c>
    </row>
    <row r="63" spans="1:6" ht="12.75" customHeight="1" x14ac:dyDescent="0.2">
      <c r="A63" s="83" t="s">
        <v>162</v>
      </c>
      <c r="B63" s="83">
        <v>1</v>
      </c>
      <c r="C63" s="84">
        <v>1737.7360067300001</v>
      </c>
      <c r="D63" s="84">
        <v>1711.6669792099999</v>
      </c>
      <c r="E63" s="84">
        <v>305.81832974999998</v>
      </c>
      <c r="F63" s="84">
        <v>305.81832974999998</v>
      </c>
    </row>
    <row r="64" spans="1:6" ht="12.75" customHeight="1" x14ac:dyDescent="0.2">
      <c r="A64" s="83" t="s">
        <v>162</v>
      </c>
      <c r="B64" s="83">
        <v>2</v>
      </c>
      <c r="C64" s="84">
        <v>1738.9585815200001</v>
      </c>
      <c r="D64" s="84">
        <v>1712.7238829800001</v>
      </c>
      <c r="E64" s="84">
        <v>306.00716353000001</v>
      </c>
      <c r="F64" s="84">
        <v>306.00716353000001</v>
      </c>
    </row>
    <row r="65" spans="1:6" ht="12.75" customHeight="1" x14ac:dyDescent="0.2">
      <c r="A65" s="83" t="s">
        <v>162</v>
      </c>
      <c r="B65" s="83">
        <v>3</v>
      </c>
      <c r="C65" s="84">
        <v>1749.4758189500001</v>
      </c>
      <c r="D65" s="84">
        <v>1737.0035042</v>
      </c>
      <c r="E65" s="84">
        <v>310.34512955999998</v>
      </c>
      <c r="F65" s="84">
        <v>310.34512955999998</v>
      </c>
    </row>
    <row r="66" spans="1:6" ht="12.75" customHeight="1" x14ac:dyDescent="0.2">
      <c r="A66" s="83" t="s">
        <v>162</v>
      </c>
      <c r="B66" s="83">
        <v>4</v>
      </c>
      <c r="C66" s="84">
        <v>1764.4470555</v>
      </c>
      <c r="D66" s="84">
        <v>1741.6870635</v>
      </c>
      <c r="E66" s="84">
        <v>311.18192684000002</v>
      </c>
      <c r="F66" s="84">
        <v>311.18192684000002</v>
      </c>
    </row>
    <row r="67" spans="1:6" ht="12.75" customHeight="1" x14ac:dyDescent="0.2">
      <c r="A67" s="83" t="s">
        <v>162</v>
      </c>
      <c r="B67" s="83">
        <v>5</v>
      </c>
      <c r="C67" s="84">
        <v>1805.2681976399999</v>
      </c>
      <c r="D67" s="84">
        <v>1783.69421698</v>
      </c>
      <c r="E67" s="84">
        <v>318.68721711000001</v>
      </c>
      <c r="F67" s="84">
        <v>318.68721711000001</v>
      </c>
    </row>
    <row r="68" spans="1:6" ht="12.75" customHeight="1" x14ac:dyDescent="0.2">
      <c r="A68" s="83" t="s">
        <v>162</v>
      </c>
      <c r="B68" s="83">
        <v>6</v>
      </c>
      <c r="C68" s="84">
        <v>1764.56937186</v>
      </c>
      <c r="D68" s="84">
        <v>1752.8068011299999</v>
      </c>
      <c r="E68" s="84">
        <v>313.16865652000001</v>
      </c>
      <c r="F68" s="84">
        <v>313.16865652000001</v>
      </c>
    </row>
    <row r="69" spans="1:6" ht="12.75" customHeight="1" x14ac:dyDescent="0.2">
      <c r="A69" s="83" t="s">
        <v>162</v>
      </c>
      <c r="B69" s="83">
        <v>7</v>
      </c>
      <c r="C69" s="84">
        <v>1735.2626980099999</v>
      </c>
      <c r="D69" s="84">
        <v>1725.4499495099999</v>
      </c>
      <c r="E69" s="84">
        <v>308.28089111000003</v>
      </c>
      <c r="F69" s="84">
        <v>308.28089111000003</v>
      </c>
    </row>
    <row r="70" spans="1:6" ht="12.75" customHeight="1" x14ac:dyDescent="0.2">
      <c r="A70" s="83" t="s">
        <v>162</v>
      </c>
      <c r="B70" s="83">
        <v>8</v>
      </c>
      <c r="C70" s="84">
        <v>1710.3013590800001</v>
      </c>
      <c r="D70" s="84">
        <v>1697.8270133399999</v>
      </c>
      <c r="E70" s="84">
        <v>303.34558516999999</v>
      </c>
      <c r="F70" s="84">
        <v>303.34558516999999</v>
      </c>
    </row>
    <row r="71" spans="1:6" ht="12.75" customHeight="1" x14ac:dyDescent="0.2">
      <c r="A71" s="83" t="s">
        <v>162</v>
      </c>
      <c r="B71" s="83">
        <v>9</v>
      </c>
      <c r="C71" s="84">
        <v>1679.28166861</v>
      </c>
      <c r="D71" s="84">
        <v>1662.4711478700001</v>
      </c>
      <c r="E71" s="84">
        <v>297.02866029</v>
      </c>
      <c r="F71" s="84">
        <v>297.02866029</v>
      </c>
    </row>
    <row r="72" spans="1:6" ht="12.75" customHeight="1" x14ac:dyDescent="0.2">
      <c r="A72" s="83" t="s">
        <v>162</v>
      </c>
      <c r="B72" s="83">
        <v>10</v>
      </c>
      <c r="C72" s="84">
        <v>1652.64591634</v>
      </c>
      <c r="D72" s="84">
        <v>1637.79157603</v>
      </c>
      <c r="E72" s="84">
        <v>292.61923630000001</v>
      </c>
      <c r="F72" s="84">
        <v>292.61923630000001</v>
      </c>
    </row>
    <row r="73" spans="1:6" ht="12.75" customHeight="1" x14ac:dyDescent="0.2">
      <c r="A73" s="83" t="s">
        <v>162</v>
      </c>
      <c r="B73" s="83">
        <v>11</v>
      </c>
      <c r="C73" s="84">
        <v>1638.83883317</v>
      </c>
      <c r="D73" s="84">
        <v>1624.72399808</v>
      </c>
      <c r="E73" s="84">
        <v>290.28449191999999</v>
      </c>
      <c r="F73" s="84">
        <v>290.28449191999999</v>
      </c>
    </row>
    <row r="74" spans="1:6" ht="12.75" customHeight="1" x14ac:dyDescent="0.2">
      <c r="A74" s="83" t="s">
        <v>162</v>
      </c>
      <c r="B74" s="83">
        <v>12</v>
      </c>
      <c r="C74" s="84">
        <v>1640.99118097</v>
      </c>
      <c r="D74" s="84">
        <v>1617.35557475</v>
      </c>
      <c r="E74" s="84">
        <v>288.96799815000003</v>
      </c>
      <c r="F74" s="84">
        <v>288.96799815000003</v>
      </c>
    </row>
    <row r="75" spans="1:6" ht="12.75" customHeight="1" x14ac:dyDescent="0.2">
      <c r="A75" s="83" t="s">
        <v>162</v>
      </c>
      <c r="B75" s="83">
        <v>13</v>
      </c>
      <c r="C75" s="84">
        <v>1667.92329614</v>
      </c>
      <c r="D75" s="84">
        <v>1642.25325742</v>
      </c>
      <c r="E75" s="84">
        <v>293.41639134000002</v>
      </c>
      <c r="F75" s="84">
        <v>293.41639134000002</v>
      </c>
    </row>
    <row r="76" spans="1:6" ht="12.75" customHeight="1" x14ac:dyDescent="0.2">
      <c r="A76" s="83" t="s">
        <v>162</v>
      </c>
      <c r="B76" s="83">
        <v>14</v>
      </c>
      <c r="C76" s="84">
        <v>1673.86695336</v>
      </c>
      <c r="D76" s="84">
        <v>1648.29263558</v>
      </c>
      <c r="E76" s="84">
        <v>294.49542865000001</v>
      </c>
      <c r="F76" s="84">
        <v>294.49542865000001</v>
      </c>
    </row>
    <row r="77" spans="1:6" ht="12.75" customHeight="1" x14ac:dyDescent="0.2">
      <c r="A77" s="83" t="s">
        <v>162</v>
      </c>
      <c r="B77" s="83">
        <v>15</v>
      </c>
      <c r="C77" s="84">
        <v>1671.1841590500001</v>
      </c>
      <c r="D77" s="84">
        <v>1657.00789332</v>
      </c>
      <c r="E77" s="84">
        <v>296.05255722999999</v>
      </c>
      <c r="F77" s="84">
        <v>296.05255722999999</v>
      </c>
    </row>
    <row r="78" spans="1:6" ht="12.75" customHeight="1" x14ac:dyDescent="0.2">
      <c r="A78" s="83" t="s">
        <v>162</v>
      </c>
      <c r="B78" s="83">
        <v>16</v>
      </c>
      <c r="C78" s="84">
        <v>1690.0156603099999</v>
      </c>
      <c r="D78" s="84">
        <v>1663.5951353800001</v>
      </c>
      <c r="E78" s="84">
        <v>297.22947971999997</v>
      </c>
      <c r="F78" s="84">
        <v>297.22947971999997</v>
      </c>
    </row>
    <row r="79" spans="1:6" ht="12.75" customHeight="1" x14ac:dyDescent="0.2">
      <c r="A79" s="83" t="s">
        <v>162</v>
      </c>
      <c r="B79" s="83">
        <v>17</v>
      </c>
      <c r="C79" s="84">
        <v>1653.33224382</v>
      </c>
      <c r="D79" s="84">
        <v>1627.0731650600001</v>
      </c>
      <c r="E79" s="84">
        <v>290.70421044</v>
      </c>
      <c r="F79" s="84">
        <v>290.70421044</v>
      </c>
    </row>
    <row r="80" spans="1:6" ht="12.75" customHeight="1" x14ac:dyDescent="0.2">
      <c r="A80" s="83" t="s">
        <v>162</v>
      </c>
      <c r="B80" s="83">
        <v>18</v>
      </c>
      <c r="C80" s="84">
        <v>1643.5919618800001</v>
      </c>
      <c r="D80" s="84">
        <v>1618.03201629</v>
      </c>
      <c r="E80" s="84">
        <v>289.0888559</v>
      </c>
      <c r="F80" s="84">
        <v>289.0888559</v>
      </c>
    </row>
    <row r="81" spans="1:6" ht="12.75" customHeight="1" x14ac:dyDescent="0.2">
      <c r="A81" s="83" t="s">
        <v>162</v>
      </c>
      <c r="B81" s="83">
        <v>19</v>
      </c>
      <c r="C81" s="84">
        <v>1611.62617783</v>
      </c>
      <c r="D81" s="84">
        <v>1586.43702837</v>
      </c>
      <c r="E81" s="84">
        <v>283.44387556999999</v>
      </c>
      <c r="F81" s="84">
        <v>283.44387556999999</v>
      </c>
    </row>
    <row r="82" spans="1:6" ht="12.75" customHeight="1" x14ac:dyDescent="0.2">
      <c r="A82" s="83" t="s">
        <v>162</v>
      </c>
      <c r="B82" s="83">
        <v>20</v>
      </c>
      <c r="C82" s="84">
        <v>1622.74292539</v>
      </c>
      <c r="D82" s="84">
        <v>1597.6545904899999</v>
      </c>
      <c r="E82" s="84">
        <v>285.44808325000002</v>
      </c>
      <c r="F82" s="84">
        <v>285.44808325000002</v>
      </c>
    </row>
    <row r="83" spans="1:6" ht="12.75" customHeight="1" x14ac:dyDescent="0.2">
      <c r="A83" s="83" t="s">
        <v>162</v>
      </c>
      <c r="B83" s="83">
        <v>21</v>
      </c>
      <c r="C83" s="84">
        <v>1634.8523270600001</v>
      </c>
      <c r="D83" s="84">
        <v>1608.99479492</v>
      </c>
      <c r="E83" s="84">
        <v>287.47420305999998</v>
      </c>
      <c r="F83" s="84">
        <v>287.47420305999998</v>
      </c>
    </row>
    <row r="84" spans="1:6" ht="12.75" customHeight="1" x14ac:dyDescent="0.2">
      <c r="A84" s="83" t="s">
        <v>162</v>
      </c>
      <c r="B84" s="83">
        <v>22</v>
      </c>
      <c r="C84" s="84">
        <v>1647.1439022100001</v>
      </c>
      <c r="D84" s="84">
        <v>1621.3429966599999</v>
      </c>
      <c r="E84" s="84">
        <v>289.68041869000001</v>
      </c>
      <c r="F84" s="84">
        <v>289.68041869000001</v>
      </c>
    </row>
    <row r="85" spans="1:6" ht="12.75" customHeight="1" x14ac:dyDescent="0.2">
      <c r="A85" s="83" t="s">
        <v>162</v>
      </c>
      <c r="B85" s="83">
        <v>23</v>
      </c>
      <c r="C85" s="84">
        <v>1673.24740866</v>
      </c>
      <c r="D85" s="84">
        <v>1647.11212871</v>
      </c>
      <c r="E85" s="84">
        <v>294.28451108000002</v>
      </c>
      <c r="F85" s="84">
        <v>294.28451108000002</v>
      </c>
    </row>
    <row r="86" spans="1:6" ht="12.75" customHeight="1" x14ac:dyDescent="0.2">
      <c r="A86" s="83" t="s">
        <v>162</v>
      </c>
      <c r="B86" s="83">
        <v>24</v>
      </c>
      <c r="C86" s="84">
        <v>1710.5997670700001</v>
      </c>
      <c r="D86" s="84">
        <v>1684.02120949</v>
      </c>
      <c r="E86" s="84">
        <v>300.87894420999999</v>
      </c>
      <c r="F86" s="84">
        <v>300.87894420999999</v>
      </c>
    </row>
    <row r="87" spans="1:6" ht="12.75" customHeight="1" x14ac:dyDescent="0.2">
      <c r="A87" s="83" t="s">
        <v>163</v>
      </c>
      <c r="B87" s="83">
        <v>1</v>
      </c>
      <c r="C87" s="84">
        <v>1582.57156384</v>
      </c>
      <c r="D87" s="84">
        <v>1556.4950067499999</v>
      </c>
      <c r="E87" s="84">
        <v>278.09422568999997</v>
      </c>
      <c r="F87" s="84">
        <v>278.09422568999997</v>
      </c>
    </row>
    <row r="88" spans="1:6" ht="12.75" customHeight="1" x14ac:dyDescent="0.2">
      <c r="A88" s="83" t="s">
        <v>163</v>
      </c>
      <c r="B88" s="83">
        <v>2</v>
      </c>
      <c r="C88" s="84">
        <v>1598.5195197</v>
      </c>
      <c r="D88" s="84">
        <v>1572.2978604699999</v>
      </c>
      <c r="E88" s="84">
        <v>280.91767347000001</v>
      </c>
      <c r="F88" s="84">
        <v>280.91767347000001</v>
      </c>
    </row>
    <row r="89" spans="1:6" ht="12.75" customHeight="1" x14ac:dyDescent="0.2">
      <c r="A89" s="83" t="s">
        <v>163</v>
      </c>
      <c r="B89" s="83">
        <v>3</v>
      </c>
      <c r="C89" s="84">
        <v>1625.16712676</v>
      </c>
      <c r="D89" s="84">
        <v>1599.37795949</v>
      </c>
      <c r="E89" s="84">
        <v>285.75599234999999</v>
      </c>
      <c r="F89" s="84">
        <v>285.75599234999999</v>
      </c>
    </row>
    <row r="90" spans="1:6" ht="12.75" customHeight="1" x14ac:dyDescent="0.2">
      <c r="A90" s="83" t="s">
        <v>163</v>
      </c>
      <c r="B90" s="83">
        <v>4</v>
      </c>
      <c r="C90" s="84">
        <v>1667.0136589700001</v>
      </c>
      <c r="D90" s="84">
        <v>1640.2714718300001</v>
      </c>
      <c r="E90" s="84">
        <v>293.06231173999998</v>
      </c>
      <c r="F90" s="84">
        <v>293.06231173999998</v>
      </c>
    </row>
    <row r="91" spans="1:6" ht="12.75" customHeight="1" x14ac:dyDescent="0.2">
      <c r="A91" s="83" t="s">
        <v>163</v>
      </c>
      <c r="B91" s="83">
        <v>5</v>
      </c>
      <c r="C91" s="84">
        <v>1694.84862307</v>
      </c>
      <c r="D91" s="84">
        <v>1668.7636267299999</v>
      </c>
      <c r="E91" s="84">
        <v>298.15291833999999</v>
      </c>
      <c r="F91" s="84">
        <v>298.15291833999999</v>
      </c>
    </row>
    <row r="92" spans="1:6" ht="12.75" customHeight="1" x14ac:dyDescent="0.2">
      <c r="A92" s="83" t="s">
        <v>163</v>
      </c>
      <c r="B92" s="83">
        <v>6</v>
      </c>
      <c r="C92" s="84">
        <v>1678.8940975999999</v>
      </c>
      <c r="D92" s="84">
        <v>1651.8998617300001</v>
      </c>
      <c r="E92" s="84">
        <v>295.13992077</v>
      </c>
      <c r="F92" s="84">
        <v>295.13992077</v>
      </c>
    </row>
    <row r="93" spans="1:6" ht="12.75" customHeight="1" x14ac:dyDescent="0.2">
      <c r="A93" s="83" t="s">
        <v>163</v>
      </c>
      <c r="B93" s="83">
        <v>7</v>
      </c>
      <c r="C93" s="84">
        <v>1662.84331288</v>
      </c>
      <c r="D93" s="84">
        <v>1635.6551608300001</v>
      </c>
      <c r="E93" s="84">
        <v>292.23752949999999</v>
      </c>
      <c r="F93" s="84">
        <v>292.23752949999999</v>
      </c>
    </row>
    <row r="94" spans="1:6" ht="12.75" customHeight="1" x14ac:dyDescent="0.2">
      <c r="A94" s="83" t="s">
        <v>163</v>
      </c>
      <c r="B94" s="83">
        <v>8</v>
      </c>
      <c r="C94" s="84">
        <v>1647.5480646000001</v>
      </c>
      <c r="D94" s="84">
        <v>1620.74201907</v>
      </c>
      <c r="E94" s="84">
        <v>289.57304384999998</v>
      </c>
      <c r="F94" s="84">
        <v>289.57304384999998</v>
      </c>
    </row>
    <row r="95" spans="1:6" ht="12.75" customHeight="1" x14ac:dyDescent="0.2">
      <c r="A95" s="83" t="s">
        <v>163</v>
      </c>
      <c r="B95" s="83">
        <v>9</v>
      </c>
      <c r="C95" s="84">
        <v>1610.9762317699999</v>
      </c>
      <c r="D95" s="84">
        <v>1585.3269776699999</v>
      </c>
      <c r="E95" s="84">
        <v>283.24554619000003</v>
      </c>
      <c r="F95" s="84">
        <v>283.24554619000003</v>
      </c>
    </row>
    <row r="96" spans="1:6" ht="12.75" customHeight="1" x14ac:dyDescent="0.2">
      <c r="A96" s="83" t="s">
        <v>163</v>
      </c>
      <c r="B96" s="83">
        <v>10</v>
      </c>
      <c r="C96" s="84">
        <v>1598.2099258000001</v>
      </c>
      <c r="D96" s="84">
        <v>1573.5870287299999</v>
      </c>
      <c r="E96" s="84">
        <v>281.14800523999997</v>
      </c>
      <c r="F96" s="84">
        <v>281.14800523999997</v>
      </c>
    </row>
    <row r="97" spans="1:6" ht="12.75" customHeight="1" x14ac:dyDescent="0.2">
      <c r="A97" s="83" t="s">
        <v>163</v>
      </c>
      <c r="B97" s="83">
        <v>11</v>
      </c>
      <c r="C97" s="84">
        <v>1573.9595480099999</v>
      </c>
      <c r="D97" s="84">
        <v>1549.77483942</v>
      </c>
      <c r="E97" s="84">
        <v>276.89355384999999</v>
      </c>
      <c r="F97" s="84">
        <v>276.89355384999999</v>
      </c>
    </row>
    <row r="98" spans="1:6" ht="12.75" customHeight="1" x14ac:dyDescent="0.2">
      <c r="A98" s="83" t="s">
        <v>163</v>
      </c>
      <c r="B98" s="83">
        <v>12</v>
      </c>
      <c r="C98" s="84">
        <v>1580.8354672299999</v>
      </c>
      <c r="D98" s="84">
        <v>1556.2918433100001</v>
      </c>
      <c r="E98" s="84">
        <v>278.05792709999997</v>
      </c>
      <c r="F98" s="84">
        <v>278.05792709999997</v>
      </c>
    </row>
    <row r="99" spans="1:6" ht="12.75" customHeight="1" x14ac:dyDescent="0.2">
      <c r="A99" s="83" t="s">
        <v>163</v>
      </c>
      <c r="B99" s="83">
        <v>13</v>
      </c>
      <c r="C99" s="84">
        <v>1558.1320011099999</v>
      </c>
      <c r="D99" s="84">
        <v>1533.2737289700001</v>
      </c>
      <c r="E99" s="84">
        <v>273.94535066999998</v>
      </c>
      <c r="F99" s="84">
        <v>273.94535066999998</v>
      </c>
    </row>
    <row r="100" spans="1:6" ht="12.75" customHeight="1" x14ac:dyDescent="0.2">
      <c r="A100" s="83" t="s">
        <v>163</v>
      </c>
      <c r="B100" s="83">
        <v>14</v>
      </c>
      <c r="C100" s="84">
        <v>1567.46692936</v>
      </c>
      <c r="D100" s="84">
        <v>1542.91440227</v>
      </c>
      <c r="E100" s="84">
        <v>275.66782042</v>
      </c>
      <c r="F100" s="84">
        <v>275.66782042</v>
      </c>
    </row>
    <row r="101" spans="1:6" ht="12.75" customHeight="1" x14ac:dyDescent="0.2">
      <c r="A101" s="83" t="s">
        <v>163</v>
      </c>
      <c r="B101" s="83">
        <v>15</v>
      </c>
      <c r="C101" s="84">
        <v>1575.4971336599999</v>
      </c>
      <c r="D101" s="84">
        <v>1561.77875954</v>
      </c>
      <c r="E101" s="84">
        <v>279.03825771999999</v>
      </c>
      <c r="F101" s="84">
        <v>279.03825771999999</v>
      </c>
    </row>
    <row r="102" spans="1:6" ht="12.75" customHeight="1" x14ac:dyDescent="0.2">
      <c r="A102" s="83" t="s">
        <v>163</v>
      </c>
      <c r="B102" s="83">
        <v>16</v>
      </c>
      <c r="C102" s="84">
        <v>1621.005568</v>
      </c>
      <c r="D102" s="84">
        <v>1595.4605798299999</v>
      </c>
      <c r="E102" s="84">
        <v>285.05608604000003</v>
      </c>
      <c r="F102" s="84">
        <v>285.05608604000003</v>
      </c>
    </row>
    <row r="103" spans="1:6" ht="12.75" customHeight="1" x14ac:dyDescent="0.2">
      <c r="A103" s="83" t="s">
        <v>163</v>
      </c>
      <c r="B103" s="83">
        <v>17</v>
      </c>
      <c r="C103" s="84">
        <v>1623.82258832</v>
      </c>
      <c r="D103" s="84">
        <v>1598.7644582200001</v>
      </c>
      <c r="E103" s="84">
        <v>285.64637993999997</v>
      </c>
      <c r="F103" s="84">
        <v>285.64637993999997</v>
      </c>
    </row>
    <row r="104" spans="1:6" ht="12.75" customHeight="1" x14ac:dyDescent="0.2">
      <c r="A104" s="83" t="s">
        <v>163</v>
      </c>
      <c r="B104" s="83">
        <v>18</v>
      </c>
      <c r="C104" s="84">
        <v>1575.19815621</v>
      </c>
      <c r="D104" s="84">
        <v>1550.92412846</v>
      </c>
      <c r="E104" s="84">
        <v>277.09889382</v>
      </c>
      <c r="F104" s="84">
        <v>277.09889382</v>
      </c>
    </row>
    <row r="105" spans="1:6" ht="12.75" customHeight="1" x14ac:dyDescent="0.2">
      <c r="A105" s="83" t="s">
        <v>163</v>
      </c>
      <c r="B105" s="83">
        <v>19</v>
      </c>
      <c r="C105" s="84">
        <v>1531.02607631</v>
      </c>
      <c r="D105" s="84">
        <v>1507.4079781099999</v>
      </c>
      <c r="E105" s="84">
        <v>269.32399568</v>
      </c>
      <c r="F105" s="84">
        <v>269.32399568</v>
      </c>
    </row>
    <row r="106" spans="1:6" ht="12.75" customHeight="1" x14ac:dyDescent="0.2">
      <c r="A106" s="83" t="s">
        <v>163</v>
      </c>
      <c r="B106" s="83">
        <v>20</v>
      </c>
      <c r="C106" s="84">
        <v>1544.6755980299999</v>
      </c>
      <c r="D106" s="84">
        <v>1519.42028121</v>
      </c>
      <c r="E106" s="84">
        <v>271.47019732000001</v>
      </c>
      <c r="F106" s="84">
        <v>271.47019732000001</v>
      </c>
    </row>
    <row r="107" spans="1:6" ht="12.75" customHeight="1" x14ac:dyDescent="0.2">
      <c r="A107" s="83" t="s">
        <v>163</v>
      </c>
      <c r="B107" s="83">
        <v>21</v>
      </c>
      <c r="C107" s="84">
        <v>1569.61047919</v>
      </c>
      <c r="D107" s="84">
        <v>1544.9795334999999</v>
      </c>
      <c r="E107" s="84">
        <v>276.03679113999999</v>
      </c>
      <c r="F107" s="84">
        <v>276.03679113999999</v>
      </c>
    </row>
    <row r="108" spans="1:6" ht="12.75" customHeight="1" x14ac:dyDescent="0.2">
      <c r="A108" s="83" t="s">
        <v>163</v>
      </c>
      <c r="B108" s="83">
        <v>22</v>
      </c>
      <c r="C108" s="84">
        <v>1575.2493890799999</v>
      </c>
      <c r="D108" s="84">
        <v>1549.8737050899999</v>
      </c>
      <c r="E108" s="84">
        <v>276.91121787999998</v>
      </c>
      <c r="F108" s="84">
        <v>276.91121787999998</v>
      </c>
    </row>
    <row r="109" spans="1:6" ht="12.75" customHeight="1" x14ac:dyDescent="0.2">
      <c r="A109" s="83" t="s">
        <v>163</v>
      </c>
      <c r="B109" s="83">
        <v>23</v>
      </c>
      <c r="C109" s="84">
        <v>1588.4441524399999</v>
      </c>
      <c r="D109" s="84">
        <v>1563.6098732999999</v>
      </c>
      <c r="E109" s="84">
        <v>279.36541725000001</v>
      </c>
      <c r="F109" s="84">
        <v>279.36541725000001</v>
      </c>
    </row>
    <row r="110" spans="1:6" ht="12.75" customHeight="1" x14ac:dyDescent="0.2">
      <c r="A110" s="83" t="s">
        <v>163</v>
      </c>
      <c r="B110" s="83">
        <v>24</v>
      </c>
      <c r="C110" s="84">
        <v>1593.4979985800001</v>
      </c>
      <c r="D110" s="84">
        <v>1567.2990700099999</v>
      </c>
      <c r="E110" s="84">
        <v>280.02455479000002</v>
      </c>
      <c r="F110" s="84">
        <v>280.02455479000002</v>
      </c>
    </row>
    <row r="111" spans="1:6" ht="12.75" customHeight="1" x14ac:dyDescent="0.2">
      <c r="A111" s="83" t="s">
        <v>164</v>
      </c>
      <c r="B111" s="83">
        <v>1</v>
      </c>
      <c r="C111" s="84">
        <v>1634.23034183</v>
      </c>
      <c r="D111" s="84">
        <v>1608.06719428</v>
      </c>
      <c r="E111" s="84">
        <v>287.30847147999998</v>
      </c>
      <c r="F111" s="84">
        <v>287.30847147999998</v>
      </c>
    </row>
    <row r="112" spans="1:6" ht="12.75" customHeight="1" x14ac:dyDescent="0.2">
      <c r="A112" s="83" t="s">
        <v>164</v>
      </c>
      <c r="B112" s="83">
        <v>2</v>
      </c>
      <c r="C112" s="84">
        <v>1686.5260123200001</v>
      </c>
      <c r="D112" s="84">
        <v>1661.3210150499999</v>
      </c>
      <c r="E112" s="84">
        <v>296.82316956</v>
      </c>
      <c r="F112" s="84">
        <v>296.82316956</v>
      </c>
    </row>
    <row r="113" spans="1:6" ht="12.75" customHeight="1" x14ac:dyDescent="0.2">
      <c r="A113" s="83" t="s">
        <v>164</v>
      </c>
      <c r="B113" s="83">
        <v>3</v>
      </c>
      <c r="C113" s="84">
        <v>1724.7301154899999</v>
      </c>
      <c r="D113" s="84">
        <v>1700.9155363699999</v>
      </c>
      <c r="E113" s="84">
        <v>303.89740217999997</v>
      </c>
      <c r="F113" s="84">
        <v>303.89740217999997</v>
      </c>
    </row>
    <row r="114" spans="1:6" ht="12.75" customHeight="1" x14ac:dyDescent="0.2">
      <c r="A114" s="83" t="s">
        <v>164</v>
      </c>
      <c r="B114" s="83">
        <v>4</v>
      </c>
      <c r="C114" s="84">
        <v>1735.6397737699999</v>
      </c>
      <c r="D114" s="84">
        <v>1715.5116634399999</v>
      </c>
      <c r="E114" s="84">
        <v>306.50524777999999</v>
      </c>
      <c r="F114" s="84">
        <v>306.50524777999999</v>
      </c>
    </row>
    <row r="115" spans="1:6" ht="12.75" customHeight="1" x14ac:dyDescent="0.2">
      <c r="A115" s="83" t="s">
        <v>164</v>
      </c>
      <c r="B115" s="83">
        <v>5</v>
      </c>
      <c r="C115" s="84">
        <v>1740.6702322799999</v>
      </c>
      <c r="D115" s="84">
        <v>1716.8063929100001</v>
      </c>
      <c r="E115" s="84">
        <v>306.73657315000003</v>
      </c>
      <c r="F115" s="84">
        <v>306.73657315000003</v>
      </c>
    </row>
    <row r="116" spans="1:6" ht="12.75" customHeight="1" x14ac:dyDescent="0.2">
      <c r="A116" s="83" t="s">
        <v>164</v>
      </c>
      <c r="B116" s="83">
        <v>6</v>
      </c>
      <c r="C116" s="84">
        <v>1735.8783173500001</v>
      </c>
      <c r="D116" s="84">
        <v>1717.64990233</v>
      </c>
      <c r="E116" s="84">
        <v>306.88728041000002</v>
      </c>
      <c r="F116" s="84">
        <v>306.88728041000002</v>
      </c>
    </row>
    <row r="117" spans="1:6" ht="12.75" customHeight="1" x14ac:dyDescent="0.2">
      <c r="A117" s="83" t="s">
        <v>164</v>
      </c>
      <c r="B117" s="83">
        <v>7</v>
      </c>
      <c r="C117" s="84">
        <v>1745.9435172000001</v>
      </c>
      <c r="D117" s="84">
        <v>1729.20630357</v>
      </c>
      <c r="E117" s="84">
        <v>308.95202745</v>
      </c>
      <c r="F117" s="84">
        <v>308.95202745</v>
      </c>
    </row>
    <row r="118" spans="1:6" ht="12.75" customHeight="1" x14ac:dyDescent="0.2">
      <c r="A118" s="83" t="s">
        <v>164</v>
      </c>
      <c r="B118" s="83">
        <v>8</v>
      </c>
      <c r="C118" s="84">
        <v>1713.45719779</v>
      </c>
      <c r="D118" s="84">
        <v>1692.30204508</v>
      </c>
      <c r="E118" s="84">
        <v>302.35845590999998</v>
      </c>
      <c r="F118" s="84">
        <v>302.35845590999998</v>
      </c>
    </row>
    <row r="119" spans="1:6" ht="12.75" customHeight="1" x14ac:dyDescent="0.2">
      <c r="A119" s="83" t="s">
        <v>164</v>
      </c>
      <c r="B119" s="83">
        <v>9</v>
      </c>
      <c r="C119" s="84">
        <v>1680.3375087100001</v>
      </c>
      <c r="D119" s="84">
        <v>1670.20304805</v>
      </c>
      <c r="E119" s="84">
        <v>298.41009536000001</v>
      </c>
      <c r="F119" s="84">
        <v>298.41009536000001</v>
      </c>
    </row>
    <row r="120" spans="1:6" ht="12.75" customHeight="1" x14ac:dyDescent="0.2">
      <c r="A120" s="83" t="s">
        <v>164</v>
      </c>
      <c r="B120" s="83">
        <v>10</v>
      </c>
      <c r="C120" s="84">
        <v>1632.4623489400001</v>
      </c>
      <c r="D120" s="84">
        <v>1617.35928448</v>
      </c>
      <c r="E120" s="84">
        <v>288.96866096000002</v>
      </c>
      <c r="F120" s="84">
        <v>288.96866096000002</v>
      </c>
    </row>
    <row r="121" spans="1:6" ht="12.75" customHeight="1" x14ac:dyDescent="0.2">
      <c r="A121" s="83" t="s">
        <v>164</v>
      </c>
      <c r="B121" s="83">
        <v>11</v>
      </c>
      <c r="C121" s="84">
        <v>1596.5794481299999</v>
      </c>
      <c r="D121" s="84">
        <v>1583.6472482300001</v>
      </c>
      <c r="E121" s="84">
        <v>282.94543404000001</v>
      </c>
      <c r="F121" s="84">
        <v>282.94543404000001</v>
      </c>
    </row>
    <row r="122" spans="1:6" ht="12.75" customHeight="1" x14ac:dyDescent="0.2">
      <c r="A122" s="83" t="s">
        <v>164</v>
      </c>
      <c r="B122" s="83">
        <v>12</v>
      </c>
      <c r="C122" s="84">
        <v>1611.1974891699999</v>
      </c>
      <c r="D122" s="84">
        <v>1587.79363874</v>
      </c>
      <c r="E122" s="84">
        <v>283.68625701000002</v>
      </c>
      <c r="F122" s="84">
        <v>283.68625701000002</v>
      </c>
    </row>
    <row r="123" spans="1:6" ht="12.75" customHeight="1" x14ac:dyDescent="0.2">
      <c r="A123" s="83" t="s">
        <v>164</v>
      </c>
      <c r="B123" s="83">
        <v>13</v>
      </c>
      <c r="C123" s="84">
        <v>1614.3762084</v>
      </c>
      <c r="D123" s="84">
        <v>1597.4784161299999</v>
      </c>
      <c r="E123" s="84">
        <v>285.41660672</v>
      </c>
      <c r="F123" s="84">
        <v>285.41660672</v>
      </c>
    </row>
    <row r="124" spans="1:6" ht="12.75" customHeight="1" x14ac:dyDescent="0.2">
      <c r="A124" s="83" t="s">
        <v>164</v>
      </c>
      <c r="B124" s="83">
        <v>14</v>
      </c>
      <c r="C124" s="84">
        <v>1619.5296593600001</v>
      </c>
      <c r="D124" s="84">
        <v>1601.6148957299999</v>
      </c>
      <c r="E124" s="84">
        <v>286.15565894000002</v>
      </c>
      <c r="F124" s="84">
        <v>286.15565894000002</v>
      </c>
    </row>
    <row r="125" spans="1:6" ht="12.75" customHeight="1" x14ac:dyDescent="0.2">
      <c r="A125" s="83" t="s">
        <v>164</v>
      </c>
      <c r="B125" s="83">
        <v>15</v>
      </c>
      <c r="C125" s="84">
        <v>1630.5299753300001</v>
      </c>
      <c r="D125" s="84">
        <v>1614.2333275200001</v>
      </c>
      <c r="E125" s="84">
        <v>288.41015573999999</v>
      </c>
      <c r="F125" s="84">
        <v>288.41015573999999</v>
      </c>
    </row>
    <row r="126" spans="1:6" ht="12.75" customHeight="1" x14ac:dyDescent="0.2">
      <c r="A126" s="83" t="s">
        <v>164</v>
      </c>
      <c r="B126" s="83">
        <v>16</v>
      </c>
      <c r="C126" s="84">
        <v>1636.4844349</v>
      </c>
      <c r="D126" s="84">
        <v>1616.1821816900001</v>
      </c>
      <c r="E126" s="84">
        <v>288.75835158000001</v>
      </c>
      <c r="F126" s="84">
        <v>288.75835158000001</v>
      </c>
    </row>
    <row r="127" spans="1:6" ht="12.75" customHeight="1" x14ac:dyDescent="0.2">
      <c r="A127" s="83" t="s">
        <v>164</v>
      </c>
      <c r="B127" s="83">
        <v>17</v>
      </c>
      <c r="C127" s="84">
        <v>1612.2693216</v>
      </c>
      <c r="D127" s="84">
        <v>1596.6436461999999</v>
      </c>
      <c r="E127" s="84">
        <v>285.26746091000001</v>
      </c>
      <c r="F127" s="84">
        <v>285.26746091000001</v>
      </c>
    </row>
    <row r="128" spans="1:6" ht="12.75" customHeight="1" x14ac:dyDescent="0.2">
      <c r="A128" s="83" t="s">
        <v>164</v>
      </c>
      <c r="B128" s="83">
        <v>18</v>
      </c>
      <c r="C128" s="84">
        <v>1574.96023115</v>
      </c>
      <c r="D128" s="84">
        <v>1558.5603764800001</v>
      </c>
      <c r="E128" s="84">
        <v>278.46323902</v>
      </c>
      <c r="F128" s="84">
        <v>278.46323902</v>
      </c>
    </row>
    <row r="129" spans="1:6" ht="12.75" customHeight="1" x14ac:dyDescent="0.2">
      <c r="A129" s="83" t="s">
        <v>164</v>
      </c>
      <c r="B129" s="83">
        <v>19</v>
      </c>
      <c r="C129" s="84">
        <v>1583.3847307599999</v>
      </c>
      <c r="D129" s="84">
        <v>1561.0188288500001</v>
      </c>
      <c r="E129" s="84">
        <v>278.90248322000002</v>
      </c>
      <c r="F129" s="84">
        <v>278.90248322000002</v>
      </c>
    </row>
    <row r="130" spans="1:6" ht="12.75" customHeight="1" x14ac:dyDescent="0.2">
      <c r="A130" s="83" t="s">
        <v>164</v>
      </c>
      <c r="B130" s="83">
        <v>20</v>
      </c>
      <c r="C130" s="84">
        <v>1600.8564778499999</v>
      </c>
      <c r="D130" s="84">
        <v>1578.3271825899999</v>
      </c>
      <c r="E130" s="84">
        <v>281.99491411000002</v>
      </c>
      <c r="F130" s="84">
        <v>281.99491411000002</v>
      </c>
    </row>
    <row r="131" spans="1:6" ht="12.75" customHeight="1" x14ac:dyDescent="0.2">
      <c r="A131" s="83" t="s">
        <v>164</v>
      </c>
      <c r="B131" s="83">
        <v>21</v>
      </c>
      <c r="C131" s="84">
        <v>1615.31156214</v>
      </c>
      <c r="D131" s="84">
        <v>1596.97466691</v>
      </c>
      <c r="E131" s="84">
        <v>285.32660337999999</v>
      </c>
      <c r="F131" s="84">
        <v>285.32660337999999</v>
      </c>
    </row>
    <row r="132" spans="1:6" ht="12.75" customHeight="1" x14ac:dyDescent="0.2">
      <c r="A132" s="83" t="s">
        <v>164</v>
      </c>
      <c r="B132" s="83">
        <v>22</v>
      </c>
      <c r="C132" s="84">
        <v>1618.1366536</v>
      </c>
      <c r="D132" s="84">
        <v>1605.39689537</v>
      </c>
      <c r="E132" s="84">
        <v>286.83137729999999</v>
      </c>
      <c r="F132" s="84">
        <v>286.83137729999999</v>
      </c>
    </row>
    <row r="133" spans="1:6" ht="12.75" customHeight="1" x14ac:dyDescent="0.2">
      <c r="A133" s="83" t="s">
        <v>164</v>
      </c>
      <c r="B133" s="83">
        <v>23</v>
      </c>
      <c r="C133" s="84">
        <v>1657.88798595</v>
      </c>
      <c r="D133" s="84">
        <v>1633.00402276</v>
      </c>
      <c r="E133" s="84">
        <v>291.76385872999998</v>
      </c>
      <c r="F133" s="84">
        <v>291.76385872999998</v>
      </c>
    </row>
    <row r="134" spans="1:6" ht="12.75" customHeight="1" x14ac:dyDescent="0.2">
      <c r="A134" s="83" t="s">
        <v>164</v>
      </c>
      <c r="B134" s="83">
        <v>24</v>
      </c>
      <c r="C134" s="84">
        <v>1676.52198305</v>
      </c>
      <c r="D134" s="84">
        <v>1649.66073456</v>
      </c>
      <c r="E134" s="84">
        <v>294.73986273000003</v>
      </c>
      <c r="F134" s="84">
        <v>294.73986273000003</v>
      </c>
    </row>
    <row r="135" spans="1:6" ht="12.75" customHeight="1" x14ac:dyDescent="0.2">
      <c r="A135" s="83" t="s">
        <v>165</v>
      </c>
      <c r="B135" s="83">
        <v>1</v>
      </c>
      <c r="C135" s="84">
        <v>1688.11069041</v>
      </c>
      <c r="D135" s="84">
        <v>1661.4702778799999</v>
      </c>
      <c r="E135" s="84">
        <v>296.84983790000001</v>
      </c>
      <c r="F135" s="84">
        <v>296.84983790000001</v>
      </c>
    </row>
    <row r="136" spans="1:6" ht="12.75" customHeight="1" x14ac:dyDescent="0.2">
      <c r="A136" s="83" t="s">
        <v>165</v>
      </c>
      <c r="B136" s="83">
        <v>2</v>
      </c>
      <c r="C136" s="84">
        <v>1725.5419394800001</v>
      </c>
      <c r="D136" s="84">
        <v>1699.7007329099999</v>
      </c>
      <c r="E136" s="84">
        <v>303.68035694000002</v>
      </c>
      <c r="F136" s="84">
        <v>303.68035694000002</v>
      </c>
    </row>
    <row r="137" spans="1:6" ht="12.75" customHeight="1" x14ac:dyDescent="0.2">
      <c r="A137" s="83" t="s">
        <v>165</v>
      </c>
      <c r="B137" s="83">
        <v>3</v>
      </c>
      <c r="C137" s="84">
        <v>1713.77746224</v>
      </c>
      <c r="D137" s="84">
        <v>1688.19104524</v>
      </c>
      <c r="E137" s="84">
        <v>301.62395608000003</v>
      </c>
      <c r="F137" s="84">
        <v>301.62395608000003</v>
      </c>
    </row>
    <row r="138" spans="1:6" ht="12.75" customHeight="1" x14ac:dyDescent="0.2">
      <c r="A138" s="83" t="s">
        <v>165</v>
      </c>
      <c r="B138" s="83">
        <v>4</v>
      </c>
      <c r="C138" s="84">
        <v>1718.97189579</v>
      </c>
      <c r="D138" s="84">
        <v>1703.3556381799999</v>
      </c>
      <c r="E138" s="84">
        <v>304.33336774000003</v>
      </c>
      <c r="F138" s="84">
        <v>304.33336774000003</v>
      </c>
    </row>
    <row r="139" spans="1:6" ht="12.75" customHeight="1" x14ac:dyDescent="0.2">
      <c r="A139" s="83" t="s">
        <v>165</v>
      </c>
      <c r="B139" s="83">
        <v>5</v>
      </c>
      <c r="C139" s="84">
        <v>1740.1945768800001</v>
      </c>
      <c r="D139" s="84">
        <v>1714.08857545</v>
      </c>
      <c r="E139" s="84">
        <v>306.25098897999999</v>
      </c>
      <c r="F139" s="84">
        <v>306.25098897999999</v>
      </c>
    </row>
    <row r="140" spans="1:6" ht="12.75" customHeight="1" x14ac:dyDescent="0.2">
      <c r="A140" s="83" t="s">
        <v>165</v>
      </c>
      <c r="B140" s="83">
        <v>6</v>
      </c>
      <c r="C140" s="84">
        <v>1733.56701914</v>
      </c>
      <c r="D140" s="84">
        <v>1707.0372532199999</v>
      </c>
      <c r="E140" s="84">
        <v>304.99115069999999</v>
      </c>
      <c r="F140" s="84">
        <v>304.99115069999999</v>
      </c>
    </row>
    <row r="141" spans="1:6" ht="12.75" customHeight="1" x14ac:dyDescent="0.2">
      <c r="A141" s="83" t="s">
        <v>165</v>
      </c>
      <c r="B141" s="83">
        <v>7</v>
      </c>
      <c r="C141" s="84">
        <v>1681.5440152199999</v>
      </c>
      <c r="D141" s="84">
        <v>1655.1378154199999</v>
      </c>
      <c r="E141" s="84">
        <v>295.71843610000002</v>
      </c>
      <c r="F141" s="84">
        <v>295.71843610000002</v>
      </c>
    </row>
    <row r="142" spans="1:6" ht="12.75" customHeight="1" x14ac:dyDescent="0.2">
      <c r="A142" s="83" t="s">
        <v>165</v>
      </c>
      <c r="B142" s="83">
        <v>8</v>
      </c>
      <c r="C142" s="84">
        <v>1640.5402473300001</v>
      </c>
      <c r="D142" s="84">
        <v>1614.6216148399999</v>
      </c>
      <c r="E142" s="84">
        <v>288.47952985000001</v>
      </c>
      <c r="F142" s="84">
        <v>288.47952985000001</v>
      </c>
    </row>
    <row r="143" spans="1:6" ht="12.75" customHeight="1" x14ac:dyDescent="0.2">
      <c r="A143" s="83" t="s">
        <v>165</v>
      </c>
      <c r="B143" s="83">
        <v>9</v>
      </c>
      <c r="C143" s="84">
        <v>1643.0410584000001</v>
      </c>
      <c r="D143" s="84">
        <v>1616.92016317</v>
      </c>
      <c r="E143" s="84">
        <v>288.89020448999997</v>
      </c>
      <c r="F143" s="84">
        <v>288.89020448999997</v>
      </c>
    </row>
    <row r="144" spans="1:6" ht="12.75" customHeight="1" x14ac:dyDescent="0.2">
      <c r="A144" s="83" t="s">
        <v>165</v>
      </c>
      <c r="B144" s="83">
        <v>10</v>
      </c>
      <c r="C144" s="84">
        <v>1626.0470545799999</v>
      </c>
      <c r="D144" s="84">
        <v>1601.01880216</v>
      </c>
      <c r="E144" s="84">
        <v>286.04915670999998</v>
      </c>
      <c r="F144" s="84">
        <v>286.04915670999998</v>
      </c>
    </row>
    <row r="145" spans="1:6" ht="12.75" customHeight="1" x14ac:dyDescent="0.2">
      <c r="A145" s="83" t="s">
        <v>165</v>
      </c>
      <c r="B145" s="83">
        <v>11</v>
      </c>
      <c r="C145" s="84">
        <v>1608.91189356</v>
      </c>
      <c r="D145" s="84">
        <v>1584.3708945400001</v>
      </c>
      <c r="E145" s="84">
        <v>283.07472573000001</v>
      </c>
      <c r="F145" s="84">
        <v>283.07472573000001</v>
      </c>
    </row>
    <row r="146" spans="1:6" ht="12.75" customHeight="1" x14ac:dyDescent="0.2">
      <c r="A146" s="83" t="s">
        <v>165</v>
      </c>
      <c r="B146" s="83">
        <v>12</v>
      </c>
      <c r="C146" s="84">
        <v>1627.18536928</v>
      </c>
      <c r="D146" s="84">
        <v>1602.3358911</v>
      </c>
      <c r="E146" s="84">
        <v>286.28447698000002</v>
      </c>
      <c r="F146" s="84">
        <v>286.28447698000002</v>
      </c>
    </row>
    <row r="147" spans="1:6" ht="12.75" customHeight="1" x14ac:dyDescent="0.2">
      <c r="A147" s="83" t="s">
        <v>165</v>
      </c>
      <c r="B147" s="83">
        <v>13</v>
      </c>
      <c r="C147" s="84">
        <v>1637.3161653100001</v>
      </c>
      <c r="D147" s="84">
        <v>1611.7506883399999</v>
      </c>
      <c r="E147" s="84">
        <v>287.96659015</v>
      </c>
      <c r="F147" s="84">
        <v>287.96659015</v>
      </c>
    </row>
    <row r="148" spans="1:6" ht="12.75" customHeight="1" x14ac:dyDescent="0.2">
      <c r="A148" s="83" t="s">
        <v>165</v>
      </c>
      <c r="B148" s="83">
        <v>14</v>
      </c>
      <c r="C148" s="84">
        <v>1638.3291495200001</v>
      </c>
      <c r="D148" s="84">
        <v>1612.49348986</v>
      </c>
      <c r="E148" s="84">
        <v>288.09930423999998</v>
      </c>
      <c r="F148" s="84">
        <v>288.09930423999998</v>
      </c>
    </row>
    <row r="149" spans="1:6" ht="12.75" customHeight="1" x14ac:dyDescent="0.2">
      <c r="A149" s="83" t="s">
        <v>165</v>
      </c>
      <c r="B149" s="83">
        <v>15</v>
      </c>
      <c r="C149" s="84">
        <v>1645.7533557199999</v>
      </c>
      <c r="D149" s="84">
        <v>1619.73175423</v>
      </c>
      <c r="E149" s="84">
        <v>289.39254290999997</v>
      </c>
      <c r="F149" s="84">
        <v>289.39254290999997</v>
      </c>
    </row>
    <row r="150" spans="1:6" ht="12.75" customHeight="1" x14ac:dyDescent="0.2">
      <c r="A150" s="83" t="s">
        <v>165</v>
      </c>
      <c r="B150" s="83">
        <v>16</v>
      </c>
      <c r="C150" s="84">
        <v>1646.4442712</v>
      </c>
      <c r="D150" s="84">
        <v>1617.54089249</v>
      </c>
      <c r="E150" s="84">
        <v>289.00110831000001</v>
      </c>
      <c r="F150" s="84">
        <v>289.00110831000001</v>
      </c>
    </row>
    <row r="151" spans="1:6" ht="12.75" customHeight="1" x14ac:dyDescent="0.2">
      <c r="A151" s="83" t="s">
        <v>165</v>
      </c>
      <c r="B151" s="83">
        <v>17</v>
      </c>
      <c r="C151" s="84">
        <v>1630.1624533300001</v>
      </c>
      <c r="D151" s="84">
        <v>1603.59555819</v>
      </c>
      <c r="E151" s="84">
        <v>286.50953786999997</v>
      </c>
      <c r="F151" s="84">
        <v>286.50953786999997</v>
      </c>
    </row>
    <row r="152" spans="1:6" ht="12.75" customHeight="1" x14ac:dyDescent="0.2">
      <c r="A152" s="83" t="s">
        <v>165</v>
      </c>
      <c r="B152" s="83">
        <v>18</v>
      </c>
      <c r="C152" s="84">
        <v>1584.9607565900001</v>
      </c>
      <c r="D152" s="84">
        <v>1558.7578384000001</v>
      </c>
      <c r="E152" s="84">
        <v>278.49851894</v>
      </c>
      <c r="F152" s="84">
        <v>278.49851894</v>
      </c>
    </row>
    <row r="153" spans="1:6" ht="12.75" customHeight="1" x14ac:dyDescent="0.2">
      <c r="A153" s="83" t="s">
        <v>165</v>
      </c>
      <c r="B153" s="83">
        <v>19</v>
      </c>
      <c r="C153" s="84">
        <v>1566.2035420499999</v>
      </c>
      <c r="D153" s="84">
        <v>1540.4454259700001</v>
      </c>
      <c r="E153" s="84">
        <v>275.22669594000001</v>
      </c>
      <c r="F153" s="84">
        <v>275.22669594000001</v>
      </c>
    </row>
    <row r="154" spans="1:6" ht="12.75" customHeight="1" x14ac:dyDescent="0.2">
      <c r="A154" s="83" t="s">
        <v>165</v>
      </c>
      <c r="B154" s="83">
        <v>20</v>
      </c>
      <c r="C154" s="84">
        <v>1563.6121773899999</v>
      </c>
      <c r="D154" s="84">
        <v>1537.5467344900001</v>
      </c>
      <c r="E154" s="84">
        <v>274.70879556</v>
      </c>
      <c r="F154" s="84">
        <v>274.70879556</v>
      </c>
    </row>
    <row r="155" spans="1:6" ht="12.75" customHeight="1" x14ac:dyDescent="0.2">
      <c r="A155" s="83" t="s">
        <v>165</v>
      </c>
      <c r="B155" s="83">
        <v>21</v>
      </c>
      <c r="C155" s="84">
        <v>1600.3224493</v>
      </c>
      <c r="D155" s="84">
        <v>1573.74782342</v>
      </c>
      <c r="E155" s="84">
        <v>281.17673394000002</v>
      </c>
      <c r="F155" s="84">
        <v>281.17673394000002</v>
      </c>
    </row>
    <row r="156" spans="1:6" ht="12.75" customHeight="1" x14ac:dyDescent="0.2">
      <c r="A156" s="83" t="s">
        <v>165</v>
      </c>
      <c r="B156" s="83">
        <v>22</v>
      </c>
      <c r="C156" s="84">
        <v>1628.9716549300001</v>
      </c>
      <c r="D156" s="84">
        <v>1603.3617263599999</v>
      </c>
      <c r="E156" s="84">
        <v>286.46775984999999</v>
      </c>
      <c r="F156" s="84">
        <v>286.46775984999999</v>
      </c>
    </row>
    <row r="157" spans="1:6" ht="12.75" customHeight="1" x14ac:dyDescent="0.2">
      <c r="A157" s="83" t="s">
        <v>165</v>
      </c>
      <c r="B157" s="83">
        <v>23</v>
      </c>
      <c r="C157" s="84">
        <v>1651.3800883500001</v>
      </c>
      <c r="D157" s="84">
        <v>1631.83678399</v>
      </c>
      <c r="E157" s="84">
        <v>291.55531173000003</v>
      </c>
      <c r="F157" s="84">
        <v>291.55531173000003</v>
      </c>
    </row>
    <row r="158" spans="1:6" ht="12.75" customHeight="1" x14ac:dyDescent="0.2">
      <c r="A158" s="83" t="s">
        <v>165</v>
      </c>
      <c r="B158" s="83">
        <v>24</v>
      </c>
      <c r="C158" s="84">
        <v>1661.5628348600001</v>
      </c>
      <c r="D158" s="84">
        <v>1636.5620959800001</v>
      </c>
      <c r="E158" s="84">
        <v>292.39956883999997</v>
      </c>
      <c r="F158" s="84">
        <v>292.39956883999997</v>
      </c>
    </row>
    <row r="159" spans="1:6" ht="12.75" customHeight="1" x14ac:dyDescent="0.2">
      <c r="A159" s="83" t="s">
        <v>166</v>
      </c>
      <c r="B159" s="83">
        <v>1</v>
      </c>
      <c r="C159" s="84">
        <v>1599.90559523</v>
      </c>
      <c r="D159" s="84">
        <v>1574.28197434</v>
      </c>
      <c r="E159" s="84">
        <v>281.27216906000001</v>
      </c>
      <c r="F159" s="84">
        <v>281.27216906000001</v>
      </c>
    </row>
    <row r="160" spans="1:6" ht="12.75" customHeight="1" x14ac:dyDescent="0.2">
      <c r="A160" s="83" t="s">
        <v>166</v>
      </c>
      <c r="B160" s="83">
        <v>2</v>
      </c>
      <c r="C160" s="84">
        <v>1633.07924628</v>
      </c>
      <c r="D160" s="84">
        <v>1607.88291357</v>
      </c>
      <c r="E160" s="84">
        <v>287.27554660999999</v>
      </c>
      <c r="F160" s="84">
        <v>287.27554660999999</v>
      </c>
    </row>
    <row r="161" spans="1:6" ht="12.75" customHeight="1" x14ac:dyDescent="0.2">
      <c r="A161" s="83" t="s">
        <v>166</v>
      </c>
      <c r="B161" s="83">
        <v>3</v>
      </c>
      <c r="C161" s="84">
        <v>1651.5423603300001</v>
      </c>
      <c r="D161" s="84">
        <v>1637.4041135699999</v>
      </c>
      <c r="E161" s="84">
        <v>292.55000955999998</v>
      </c>
      <c r="F161" s="84">
        <v>292.55000955999998</v>
      </c>
    </row>
    <row r="162" spans="1:6" ht="12.75" customHeight="1" x14ac:dyDescent="0.2">
      <c r="A162" s="83" t="s">
        <v>166</v>
      </c>
      <c r="B162" s="83">
        <v>4</v>
      </c>
      <c r="C162" s="84">
        <v>1656.3911779</v>
      </c>
      <c r="D162" s="84">
        <v>1641.61901435</v>
      </c>
      <c r="E162" s="84">
        <v>293.30307305999997</v>
      </c>
      <c r="F162" s="84">
        <v>293.30307305999997</v>
      </c>
    </row>
    <row r="163" spans="1:6" ht="12.75" customHeight="1" x14ac:dyDescent="0.2">
      <c r="A163" s="83" t="s">
        <v>166</v>
      </c>
      <c r="B163" s="83">
        <v>5</v>
      </c>
      <c r="C163" s="84">
        <v>1690.9107503</v>
      </c>
      <c r="D163" s="84">
        <v>1665.80182737</v>
      </c>
      <c r="E163" s="84">
        <v>297.62374266</v>
      </c>
      <c r="F163" s="84">
        <v>297.62374266</v>
      </c>
    </row>
    <row r="164" spans="1:6" ht="12.75" customHeight="1" x14ac:dyDescent="0.2">
      <c r="A164" s="83" t="s">
        <v>166</v>
      </c>
      <c r="B164" s="83">
        <v>6</v>
      </c>
      <c r="C164" s="84">
        <v>1660.99828553</v>
      </c>
      <c r="D164" s="84">
        <v>1636.0486179300001</v>
      </c>
      <c r="E164" s="84">
        <v>292.30782728000003</v>
      </c>
      <c r="F164" s="84">
        <v>292.30782728000003</v>
      </c>
    </row>
    <row r="165" spans="1:6" ht="12.75" customHeight="1" x14ac:dyDescent="0.2">
      <c r="A165" s="83" t="s">
        <v>166</v>
      </c>
      <c r="B165" s="83">
        <v>7</v>
      </c>
      <c r="C165" s="84">
        <v>1616.6115418700001</v>
      </c>
      <c r="D165" s="84">
        <v>1599.7777224500001</v>
      </c>
      <c r="E165" s="84">
        <v>285.82741678000002</v>
      </c>
      <c r="F165" s="84">
        <v>285.82741678000002</v>
      </c>
    </row>
    <row r="166" spans="1:6" ht="12.75" customHeight="1" x14ac:dyDescent="0.2">
      <c r="A166" s="83" t="s">
        <v>166</v>
      </c>
      <c r="B166" s="83">
        <v>8</v>
      </c>
      <c r="C166" s="84">
        <v>1552.0282512599999</v>
      </c>
      <c r="D166" s="84">
        <v>1528.2022485699999</v>
      </c>
      <c r="E166" s="84">
        <v>273.03924469999998</v>
      </c>
      <c r="F166" s="84">
        <v>273.03924469999998</v>
      </c>
    </row>
    <row r="167" spans="1:6" ht="12.75" customHeight="1" x14ac:dyDescent="0.2">
      <c r="A167" s="83" t="s">
        <v>166</v>
      </c>
      <c r="B167" s="83">
        <v>9</v>
      </c>
      <c r="C167" s="84">
        <v>1556.64687652</v>
      </c>
      <c r="D167" s="84">
        <v>1531.99478028</v>
      </c>
      <c r="E167" s="84">
        <v>273.71684479999999</v>
      </c>
      <c r="F167" s="84">
        <v>273.71684479999999</v>
      </c>
    </row>
    <row r="168" spans="1:6" ht="12.75" customHeight="1" x14ac:dyDescent="0.2">
      <c r="A168" s="83" t="s">
        <v>166</v>
      </c>
      <c r="B168" s="83">
        <v>10</v>
      </c>
      <c r="C168" s="84">
        <v>1539.71812619</v>
      </c>
      <c r="D168" s="84">
        <v>1515.1438776499999</v>
      </c>
      <c r="E168" s="84">
        <v>270.70614531000001</v>
      </c>
      <c r="F168" s="84">
        <v>270.70614531000001</v>
      </c>
    </row>
    <row r="169" spans="1:6" ht="12.75" customHeight="1" x14ac:dyDescent="0.2">
      <c r="A169" s="83" t="s">
        <v>166</v>
      </c>
      <c r="B169" s="83">
        <v>11</v>
      </c>
      <c r="C169" s="84">
        <v>1541.7000353599999</v>
      </c>
      <c r="D169" s="84">
        <v>1518.6501998599999</v>
      </c>
      <c r="E169" s="84">
        <v>271.33260923</v>
      </c>
      <c r="F169" s="84">
        <v>271.33260923</v>
      </c>
    </row>
    <row r="170" spans="1:6" ht="12.75" customHeight="1" x14ac:dyDescent="0.2">
      <c r="A170" s="83" t="s">
        <v>166</v>
      </c>
      <c r="B170" s="83">
        <v>12</v>
      </c>
      <c r="C170" s="84">
        <v>1527.0380722499999</v>
      </c>
      <c r="D170" s="84">
        <v>1513.2762729399999</v>
      </c>
      <c r="E170" s="84">
        <v>270.37246606000002</v>
      </c>
      <c r="F170" s="84">
        <v>270.37246606000002</v>
      </c>
    </row>
    <row r="171" spans="1:6" ht="12.75" customHeight="1" x14ac:dyDescent="0.2">
      <c r="A171" s="83" t="s">
        <v>166</v>
      </c>
      <c r="B171" s="83">
        <v>13</v>
      </c>
      <c r="C171" s="84">
        <v>1545.31563276</v>
      </c>
      <c r="D171" s="84">
        <v>1522.13039284</v>
      </c>
      <c r="E171" s="84">
        <v>271.95440471000001</v>
      </c>
      <c r="F171" s="84">
        <v>271.95440471000001</v>
      </c>
    </row>
    <row r="172" spans="1:6" ht="12.75" customHeight="1" x14ac:dyDescent="0.2">
      <c r="A172" s="83" t="s">
        <v>166</v>
      </c>
      <c r="B172" s="83">
        <v>14</v>
      </c>
      <c r="C172" s="84">
        <v>1520.6199339299999</v>
      </c>
      <c r="D172" s="84">
        <v>1500.40360824</v>
      </c>
      <c r="E172" s="84">
        <v>268.07254623</v>
      </c>
      <c r="F172" s="84">
        <v>268.07254623</v>
      </c>
    </row>
    <row r="173" spans="1:6" ht="12.75" customHeight="1" x14ac:dyDescent="0.2">
      <c r="A173" s="83" t="s">
        <v>166</v>
      </c>
      <c r="B173" s="83">
        <v>15</v>
      </c>
      <c r="C173" s="84">
        <v>1530.5520118899999</v>
      </c>
      <c r="D173" s="84">
        <v>1504.73279278</v>
      </c>
      <c r="E173" s="84">
        <v>268.84602846000001</v>
      </c>
      <c r="F173" s="84">
        <v>268.84602846000001</v>
      </c>
    </row>
    <row r="174" spans="1:6" ht="12.75" customHeight="1" x14ac:dyDescent="0.2">
      <c r="A174" s="83" t="s">
        <v>166</v>
      </c>
      <c r="B174" s="83">
        <v>16</v>
      </c>
      <c r="C174" s="84">
        <v>1525.5560047900001</v>
      </c>
      <c r="D174" s="84">
        <v>1500.9483364600001</v>
      </c>
      <c r="E174" s="84">
        <v>268.16987117000002</v>
      </c>
      <c r="F174" s="84">
        <v>268.16987117000002</v>
      </c>
    </row>
    <row r="175" spans="1:6" ht="12.75" customHeight="1" x14ac:dyDescent="0.2">
      <c r="A175" s="83" t="s">
        <v>166</v>
      </c>
      <c r="B175" s="83">
        <v>17</v>
      </c>
      <c r="C175" s="84">
        <v>1513.3691870299999</v>
      </c>
      <c r="D175" s="84">
        <v>1489.2884655299999</v>
      </c>
      <c r="E175" s="84">
        <v>266.08663752000001</v>
      </c>
      <c r="F175" s="84">
        <v>266.08663752000001</v>
      </c>
    </row>
    <row r="176" spans="1:6" ht="12.75" customHeight="1" x14ac:dyDescent="0.2">
      <c r="A176" s="83" t="s">
        <v>166</v>
      </c>
      <c r="B176" s="83">
        <v>18</v>
      </c>
      <c r="C176" s="84">
        <v>1498.56534726</v>
      </c>
      <c r="D176" s="84">
        <v>1473.94203401</v>
      </c>
      <c r="E176" s="84">
        <v>263.34473730000002</v>
      </c>
      <c r="F176" s="84">
        <v>263.34473730000002</v>
      </c>
    </row>
    <row r="177" spans="1:6" ht="12.75" customHeight="1" x14ac:dyDescent="0.2">
      <c r="A177" s="83" t="s">
        <v>166</v>
      </c>
      <c r="B177" s="83">
        <v>19</v>
      </c>
      <c r="C177" s="84">
        <v>1472.5642237899999</v>
      </c>
      <c r="D177" s="84">
        <v>1448.4303956799999</v>
      </c>
      <c r="E177" s="84">
        <v>258.78665052999997</v>
      </c>
      <c r="F177" s="84">
        <v>258.78665052999997</v>
      </c>
    </row>
    <row r="178" spans="1:6" ht="12.75" customHeight="1" x14ac:dyDescent="0.2">
      <c r="A178" s="83" t="s">
        <v>166</v>
      </c>
      <c r="B178" s="83">
        <v>20</v>
      </c>
      <c r="C178" s="84">
        <v>1482.1661640899999</v>
      </c>
      <c r="D178" s="84">
        <v>1457.7604075700001</v>
      </c>
      <c r="E178" s="84">
        <v>260.45361535000001</v>
      </c>
      <c r="F178" s="84">
        <v>260.45361535000001</v>
      </c>
    </row>
    <row r="179" spans="1:6" ht="12.75" customHeight="1" x14ac:dyDescent="0.2">
      <c r="A179" s="83" t="s">
        <v>166</v>
      </c>
      <c r="B179" s="83">
        <v>21</v>
      </c>
      <c r="C179" s="84">
        <v>1513.1717298900001</v>
      </c>
      <c r="D179" s="84">
        <v>1488.55750889</v>
      </c>
      <c r="E179" s="84">
        <v>265.95603971999998</v>
      </c>
      <c r="F179" s="84">
        <v>265.95603971999998</v>
      </c>
    </row>
    <row r="180" spans="1:6" ht="12.75" customHeight="1" x14ac:dyDescent="0.2">
      <c r="A180" s="83" t="s">
        <v>166</v>
      </c>
      <c r="B180" s="83">
        <v>22</v>
      </c>
      <c r="C180" s="84">
        <v>1552.7605761299999</v>
      </c>
      <c r="D180" s="84">
        <v>1528.75056313</v>
      </c>
      <c r="E180" s="84">
        <v>273.13721039000001</v>
      </c>
      <c r="F180" s="84">
        <v>273.13721039000001</v>
      </c>
    </row>
    <row r="181" spans="1:6" ht="12.75" customHeight="1" x14ac:dyDescent="0.2">
      <c r="A181" s="83" t="s">
        <v>166</v>
      </c>
      <c r="B181" s="83">
        <v>23</v>
      </c>
      <c r="C181" s="84">
        <v>1556.4620487899999</v>
      </c>
      <c r="D181" s="84">
        <v>1532.49966617</v>
      </c>
      <c r="E181" s="84">
        <v>273.80705122000001</v>
      </c>
      <c r="F181" s="84">
        <v>273.80705122000001</v>
      </c>
    </row>
    <row r="182" spans="1:6" ht="12.75" customHeight="1" x14ac:dyDescent="0.2">
      <c r="A182" s="83" t="s">
        <v>166</v>
      </c>
      <c r="B182" s="83">
        <v>24</v>
      </c>
      <c r="C182" s="84">
        <v>1626.0215100999999</v>
      </c>
      <c r="D182" s="84">
        <v>1599.9056730100001</v>
      </c>
      <c r="E182" s="84">
        <v>285.85027731000002</v>
      </c>
      <c r="F182" s="84">
        <v>285.85027731000002</v>
      </c>
    </row>
    <row r="183" spans="1:6" ht="12.75" customHeight="1" x14ac:dyDescent="0.2">
      <c r="A183" s="83" t="s">
        <v>167</v>
      </c>
      <c r="B183" s="83">
        <v>1</v>
      </c>
      <c r="C183" s="84">
        <v>1593.52837619</v>
      </c>
      <c r="D183" s="84">
        <v>1568.5527936000001</v>
      </c>
      <c r="E183" s="84">
        <v>280.24855377</v>
      </c>
      <c r="F183" s="84">
        <v>280.24855377</v>
      </c>
    </row>
    <row r="184" spans="1:6" ht="12.75" customHeight="1" x14ac:dyDescent="0.2">
      <c r="A184" s="83" t="s">
        <v>167</v>
      </c>
      <c r="B184" s="83">
        <v>2</v>
      </c>
      <c r="C184" s="84">
        <v>1625.19750193</v>
      </c>
      <c r="D184" s="84">
        <v>1599.54164216</v>
      </c>
      <c r="E184" s="84">
        <v>285.78523703000002</v>
      </c>
      <c r="F184" s="84">
        <v>285.78523703000002</v>
      </c>
    </row>
    <row r="185" spans="1:6" ht="12.75" customHeight="1" x14ac:dyDescent="0.2">
      <c r="A185" s="83" t="s">
        <v>167</v>
      </c>
      <c r="B185" s="83">
        <v>3</v>
      </c>
      <c r="C185" s="84">
        <v>1644.7470879699999</v>
      </c>
      <c r="D185" s="84">
        <v>1618.14661682</v>
      </c>
      <c r="E185" s="84">
        <v>289.10933123000001</v>
      </c>
      <c r="F185" s="84">
        <v>289.10933123000001</v>
      </c>
    </row>
    <row r="186" spans="1:6" ht="12.75" customHeight="1" x14ac:dyDescent="0.2">
      <c r="A186" s="83" t="s">
        <v>167</v>
      </c>
      <c r="B186" s="83">
        <v>4</v>
      </c>
      <c r="C186" s="84">
        <v>1644.7522123000001</v>
      </c>
      <c r="D186" s="84">
        <v>1616.95469673</v>
      </c>
      <c r="E186" s="84">
        <v>288.89637449000003</v>
      </c>
      <c r="F186" s="84">
        <v>288.89637449000003</v>
      </c>
    </row>
    <row r="187" spans="1:6" ht="12.75" customHeight="1" x14ac:dyDescent="0.2">
      <c r="A187" s="83" t="s">
        <v>167</v>
      </c>
      <c r="B187" s="83">
        <v>5</v>
      </c>
      <c r="C187" s="84">
        <v>1649.25299795</v>
      </c>
      <c r="D187" s="84">
        <v>1621.88795095</v>
      </c>
      <c r="E187" s="84">
        <v>289.77778401</v>
      </c>
      <c r="F187" s="84">
        <v>289.77778401</v>
      </c>
    </row>
    <row r="188" spans="1:6" ht="12.75" customHeight="1" x14ac:dyDescent="0.2">
      <c r="A188" s="83" t="s">
        <v>167</v>
      </c>
      <c r="B188" s="83">
        <v>6</v>
      </c>
      <c r="C188" s="84">
        <v>1635.1257894299999</v>
      </c>
      <c r="D188" s="84">
        <v>1608.8290952699999</v>
      </c>
      <c r="E188" s="84">
        <v>287.44459800999999</v>
      </c>
      <c r="F188" s="84">
        <v>287.44459800999999</v>
      </c>
    </row>
    <row r="189" spans="1:6" ht="12.75" customHeight="1" x14ac:dyDescent="0.2">
      <c r="A189" s="83" t="s">
        <v>167</v>
      </c>
      <c r="B189" s="83">
        <v>7</v>
      </c>
      <c r="C189" s="84">
        <v>1626.0977103299999</v>
      </c>
      <c r="D189" s="84">
        <v>1600.1876313499999</v>
      </c>
      <c r="E189" s="84">
        <v>285.90065394999999</v>
      </c>
      <c r="F189" s="84">
        <v>285.90065394999999</v>
      </c>
    </row>
    <row r="190" spans="1:6" ht="12.75" customHeight="1" x14ac:dyDescent="0.2">
      <c r="A190" s="83" t="s">
        <v>167</v>
      </c>
      <c r="B190" s="83">
        <v>8</v>
      </c>
      <c r="C190" s="84">
        <v>1576.9307748199999</v>
      </c>
      <c r="D190" s="84">
        <v>1552.01347534</v>
      </c>
      <c r="E190" s="84">
        <v>277.29352411999997</v>
      </c>
      <c r="F190" s="84">
        <v>277.29352411999997</v>
      </c>
    </row>
    <row r="191" spans="1:6" ht="12.75" customHeight="1" x14ac:dyDescent="0.2">
      <c r="A191" s="83" t="s">
        <v>167</v>
      </c>
      <c r="B191" s="83">
        <v>9</v>
      </c>
      <c r="C191" s="84">
        <v>1556.650725</v>
      </c>
      <c r="D191" s="84">
        <v>1531.67568762</v>
      </c>
      <c r="E191" s="84">
        <v>273.65983347999997</v>
      </c>
      <c r="F191" s="84">
        <v>273.65983347999997</v>
      </c>
    </row>
    <row r="192" spans="1:6" ht="12.75" customHeight="1" x14ac:dyDescent="0.2">
      <c r="A192" s="83" t="s">
        <v>167</v>
      </c>
      <c r="B192" s="83">
        <v>10</v>
      </c>
      <c r="C192" s="84">
        <v>1583.03370642</v>
      </c>
      <c r="D192" s="84">
        <v>1558.44537102</v>
      </c>
      <c r="E192" s="84">
        <v>278.44269134000001</v>
      </c>
      <c r="F192" s="84">
        <v>278.44269134000001</v>
      </c>
    </row>
    <row r="193" spans="1:6" ht="12.75" customHeight="1" x14ac:dyDescent="0.2">
      <c r="A193" s="83" t="s">
        <v>167</v>
      </c>
      <c r="B193" s="83">
        <v>11</v>
      </c>
      <c r="C193" s="84">
        <v>1579.4203805100001</v>
      </c>
      <c r="D193" s="84">
        <v>1554.71857202</v>
      </c>
      <c r="E193" s="84">
        <v>277.77683551000001</v>
      </c>
      <c r="F193" s="84">
        <v>277.77683551000001</v>
      </c>
    </row>
    <row r="194" spans="1:6" ht="12.75" customHeight="1" x14ac:dyDescent="0.2">
      <c r="A194" s="83" t="s">
        <v>167</v>
      </c>
      <c r="B194" s="83">
        <v>12</v>
      </c>
      <c r="C194" s="84">
        <v>1574.1303278800001</v>
      </c>
      <c r="D194" s="84">
        <v>1549.73738923</v>
      </c>
      <c r="E194" s="84">
        <v>276.88686274000003</v>
      </c>
      <c r="F194" s="84">
        <v>276.88686274000003</v>
      </c>
    </row>
    <row r="195" spans="1:6" ht="12.75" customHeight="1" x14ac:dyDescent="0.2">
      <c r="A195" s="83" t="s">
        <v>167</v>
      </c>
      <c r="B195" s="83">
        <v>13</v>
      </c>
      <c r="C195" s="84">
        <v>1575.1876143100001</v>
      </c>
      <c r="D195" s="84">
        <v>1565.39864298</v>
      </c>
      <c r="E195" s="84">
        <v>279.68501128000003</v>
      </c>
      <c r="F195" s="84">
        <v>279.68501128000003</v>
      </c>
    </row>
    <row r="196" spans="1:6" ht="12.75" customHeight="1" x14ac:dyDescent="0.2">
      <c r="A196" s="83" t="s">
        <v>167</v>
      </c>
      <c r="B196" s="83">
        <v>14</v>
      </c>
      <c r="C196" s="84">
        <v>1587.25791527</v>
      </c>
      <c r="D196" s="84">
        <v>1563.44293135</v>
      </c>
      <c r="E196" s="84">
        <v>279.33559023999999</v>
      </c>
      <c r="F196" s="84">
        <v>279.33559023999999</v>
      </c>
    </row>
    <row r="197" spans="1:6" ht="12.75" customHeight="1" x14ac:dyDescent="0.2">
      <c r="A197" s="83" t="s">
        <v>167</v>
      </c>
      <c r="B197" s="83">
        <v>15</v>
      </c>
      <c r="C197" s="84">
        <v>1595.1153067099999</v>
      </c>
      <c r="D197" s="84">
        <v>1570.31201932</v>
      </c>
      <c r="E197" s="84">
        <v>280.56286927999997</v>
      </c>
      <c r="F197" s="84">
        <v>280.56286927999997</v>
      </c>
    </row>
    <row r="198" spans="1:6" ht="12.75" customHeight="1" x14ac:dyDescent="0.2">
      <c r="A198" s="83" t="s">
        <v>167</v>
      </c>
      <c r="B198" s="83">
        <v>16</v>
      </c>
      <c r="C198" s="84">
        <v>1602.4307798499999</v>
      </c>
      <c r="D198" s="84">
        <v>1578.02135355</v>
      </c>
      <c r="E198" s="84">
        <v>281.94027255999998</v>
      </c>
      <c r="F198" s="84">
        <v>281.94027255999998</v>
      </c>
    </row>
    <row r="199" spans="1:6" ht="12.75" customHeight="1" x14ac:dyDescent="0.2">
      <c r="A199" s="83" t="s">
        <v>167</v>
      </c>
      <c r="B199" s="83">
        <v>17</v>
      </c>
      <c r="C199" s="84">
        <v>1580.1969300799999</v>
      </c>
      <c r="D199" s="84">
        <v>1556.10740117</v>
      </c>
      <c r="E199" s="84">
        <v>278.02497338000001</v>
      </c>
      <c r="F199" s="84">
        <v>278.02497338000001</v>
      </c>
    </row>
    <row r="200" spans="1:6" ht="12.75" customHeight="1" x14ac:dyDescent="0.2">
      <c r="A200" s="83" t="s">
        <v>167</v>
      </c>
      <c r="B200" s="83">
        <v>18</v>
      </c>
      <c r="C200" s="84">
        <v>1543.51436324</v>
      </c>
      <c r="D200" s="84">
        <v>1520.2838690900001</v>
      </c>
      <c r="E200" s="84">
        <v>271.62449193999998</v>
      </c>
      <c r="F200" s="84">
        <v>271.62449193999998</v>
      </c>
    </row>
    <row r="201" spans="1:6" ht="12.75" customHeight="1" x14ac:dyDescent="0.2">
      <c r="A201" s="83" t="s">
        <v>167</v>
      </c>
      <c r="B201" s="83">
        <v>19</v>
      </c>
      <c r="C201" s="84">
        <v>1526.01788551</v>
      </c>
      <c r="D201" s="84">
        <v>1515.8066839799999</v>
      </c>
      <c r="E201" s="84">
        <v>270.82456689999998</v>
      </c>
      <c r="F201" s="84">
        <v>270.82456689999998</v>
      </c>
    </row>
    <row r="202" spans="1:6" ht="12.75" customHeight="1" x14ac:dyDescent="0.2">
      <c r="A202" s="83" t="s">
        <v>167</v>
      </c>
      <c r="B202" s="83">
        <v>20</v>
      </c>
      <c r="C202" s="84">
        <v>1550.88530038</v>
      </c>
      <c r="D202" s="84">
        <v>1531.1531733100001</v>
      </c>
      <c r="E202" s="84">
        <v>273.56647744000003</v>
      </c>
      <c r="F202" s="84">
        <v>273.56647744000003</v>
      </c>
    </row>
    <row r="203" spans="1:6" ht="12.75" customHeight="1" x14ac:dyDescent="0.2">
      <c r="A203" s="83" t="s">
        <v>167</v>
      </c>
      <c r="B203" s="83">
        <v>21</v>
      </c>
      <c r="C203" s="84">
        <v>1550.1120230500001</v>
      </c>
      <c r="D203" s="84">
        <v>1533.58976882</v>
      </c>
      <c r="E203" s="84">
        <v>274.00181653999999</v>
      </c>
      <c r="F203" s="84">
        <v>274.00181653999999</v>
      </c>
    </row>
    <row r="204" spans="1:6" ht="12.75" customHeight="1" x14ac:dyDescent="0.2">
      <c r="A204" s="83" t="s">
        <v>167</v>
      </c>
      <c r="B204" s="83">
        <v>22</v>
      </c>
      <c r="C204" s="84">
        <v>1584.5353489900001</v>
      </c>
      <c r="D204" s="84">
        <v>1562.1362745900001</v>
      </c>
      <c r="E204" s="84">
        <v>279.10213384999997</v>
      </c>
      <c r="F204" s="84">
        <v>279.10213384999997</v>
      </c>
    </row>
    <row r="205" spans="1:6" ht="12.75" customHeight="1" x14ac:dyDescent="0.2">
      <c r="A205" s="83" t="s">
        <v>167</v>
      </c>
      <c r="B205" s="83">
        <v>23</v>
      </c>
      <c r="C205" s="84">
        <v>1564.3917250899999</v>
      </c>
      <c r="D205" s="84">
        <v>1542.2111200700001</v>
      </c>
      <c r="E205" s="84">
        <v>275.54216713</v>
      </c>
      <c r="F205" s="84">
        <v>275.54216713</v>
      </c>
    </row>
    <row r="206" spans="1:6" ht="12.75" customHeight="1" x14ac:dyDescent="0.2">
      <c r="A206" s="83" t="s">
        <v>167</v>
      </c>
      <c r="B206" s="83">
        <v>24</v>
      </c>
      <c r="C206" s="84">
        <v>1578.8584075599999</v>
      </c>
      <c r="D206" s="84">
        <v>1557.21464481</v>
      </c>
      <c r="E206" s="84">
        <v>278.22280124000002</v>
      </c>
      <c r="F206" s="84">
        <v>278.22280124000002</v>
      </c>
    </row>
    <row r="207" spans="1:6" ht="12.75" customHeight="1" x14ac:dyDescent="0.2">
      <c r="A207" s="83" t="s">
        <v>168</v>
      </c>
      <c r="B207" s="83">
        <v>1</v>
      </c>
      <c r="C207" s="84">
        <v>1819.3028067400001</v>
      </c>
      <c r="D207" s="84">
        <v>1795.20470333</v>
      </c>
      <c r="E207" s="84">
        <v>320.74376066999997</v>
      </c>
      <c r="F207" s="84">
        <v>320.74376066999997</v>
      </c>
    </row>
    <row r="208" spans="1:6" ht="12.75" customHeight="1" x14ac:dyDescent="0.2">
      <c r="A208" s="83" t="s">
        <v>168</v>
      </c>
      <c r="B208" s="83">
        <v>2</v>
      </c>
      <c r="C208" s="84">
        <v>1841.2902226399999</v>
      </c>
      <c r="D208" s="84">
        <v>1816.7541786700001</v>
      </c>
      <c r="E208" s="84">
        <v>324.59393985000003</v>
      </c>
      <c r="F208" s="84">
        <v>324.59393985000003</v>
      </c>
    </row>
    <row r="209" spans="1:6" ht="12.75" customHeight="1" x14ac:dyDescent="0.2">
      <c r="A209" s="83" t="s">
        <v>168</v>
      </c>
      <c r="B209" s="83">
        <v>3</v>
      </c>
      <c r="C209" s="84">
        <v>1824.8885274700001</v>
      </c>
      <c r="D209" s="84">
        <v>1810.1254242</v>
      </c>
      <c r="E209" s="84">
        <v>323.40960045999998</v>
      </c>
      <c r="F209" s="84">
        <v>323.40960045999998</v>
      </c>
    </row>
    <row r="210" spans="1:6" ht="12.75" customHeight="1" x14ac:dyDescent="0.2">
      <c r="A210" s="83" t="s">
        <v>168</v>
      </c>
      <c r="B210" s="83">
        <v>4</v>
      </c>
      <c r="C210" s="84">
        <v>1792.46385059</v>
      </c>
      <c r="D210" s="84">
        <v>1776.5720578200001</v>
      </c>
      <c r="E210" s="84">
        <v>317.41472261000001</v>
      </c>
      <c r="F210" s="84">
        <v>317.41472261000001</v>
      </c>
    </row>
    <row r="211" spans="1:6" ht="12.75" customHeight="1" x14ac:dyDescent="0.2">
      <c r="A211" s="83" t="s">
        <v>168</v>
      </c>
      <c r="B211" s="83">
        <v>5</v>
      </c>
      <c r="C211" s="84">
        <v>1778.5799153200001</v>
      </c>
      <c r="D211" s="84">
        <v>1760.1133110400001</v>
      </c>
      <c r="E211" s="84">
        <v>314.47408840999998</v>
      </c>
      <c r="F211" s="84">
        <v>314.47408840999998</v>
      </c>
    </row>
    <row r="212" spans="1:6" ht="12.75" customHeight="1" x14ac:dyDescent="0.2">
      <c r="A212" s="83" t="s">
        <v>168</v>
      </c>
      <c r="B212" s="83">
        <v>6</v>
      </c>
      <c r="C212" s="84">
        <v>1723.2707625600001</v>
      </c>
      <c r="D212" s="84">
        <v>1708.46077455</v>
      </c>
      <c r="E212" s="84">
        <v>305.24548692000002</v>
      </c>
      <c r="F212" s="84">
        <v>305.24548692000002</v>
      </c>
    </row>
    <row r="213" spans="1:6" ht="12.75" customHeight="1" x14ac:dyDescent="0.2">
      <c r="A213" s="83" t="s">
        <v>168</v>
      </c>
      <c r="B213" s="83">
        <v>7</v>
      </c>
      <c r="C213" s="84">
        <v>1695.3553904</v>
      </c>
      <c r="D213" s="84">
        <v>1671.9884057500001</v>
      </c>
      <c r="E213" s="84">
        <v>298.72907979000001</v>
      </c>
      <c r="F213" s="84">
        <v>298.72907979000001</v>
      </c>
    </row>
    <row r="214" spans="1:6" ht="12.75" customHeight="1" x14ac:dyDescent="0.2">
      <c r="A214" s="83" t="s">
        <v>168</v>
      </c>
      <c r="B214" s="83">
        <v>8</v>
      </c>
      <c r="C214" s="84">
        <v>1680.6493509899999</v>
      </c>
      <c r="D214" s="84">
        <v>1657.3886032</v>
      </c>
      <c r="E214" s="84">
        <v>296.12057750000002</v>
      </c>
      <c r="F214" s="84">
        <v>296.12057750000002</v>
      </c>
    </row>
    <row r="215" spans="1:6" ht="12.75" customHeight="1" x14ac:dyDescent="0.2">
      <c r="A215" s="83" t="s">
        <v>168</v>
      </c>
      <c r="B215" s="83">
        <v>9</v>
      </c>
      <c r="C215" s="84">
        <v>1651.8479671699999</v>
      </c>
      <c r="D215" s="84">
        <v>1629.7184857300001</v>
      </c>
      <c r="E215" s="84">
        <v>291.17684183</v>
      </c>
      <c r="F215" s="84">
        <v>291.17684183</v>
      </c>
    </row>
    <row r="216" spans="1:6" ht="12.75" customHeight="1" x14ac:dyDescent="0.2">
      <c r="A216" s="83" t="s">
        <v>168</v>
      </c>
      <c r="B216" s="83">
        <v>10</v>
      </c>
      <c r="C216" s="84">
        <v>1634.99211354</v>
      </c>
      <c r="D216" s="84">
        <v>1620.71809246</v>
      </c>
      <c r="E216" s="84">
        <v>289.56876896</v>
      </c>
      <c r="F216" s="84">
        <v>289.56876896</v>
      </c>
    </row>
    <row r="217" spans="1:6" ht="12.75" customHeight="1" x14ac:dyDescent="0.2">
      <c r="A217" s="83" t="s">
        <v>168</v>
      </c>
      <c r="B217" s="83">
        <v>11</v>
      </c>
      <c r="C217" s="84">
        <v>1652.40481686</v>
      </c>
      <c r="D217" s="84">
        <v>1632.3969245999999</v>
      </c>
      <c r="E217" s="84">
        <v>291.65539035</v>
      </c>
      <c r="F217" s="84">
        <v>291.65539035</v>
      </c>
    </row>
    <row r="218" spans="1:6" ht="12.75" customHeight="1" x14ac:dyDescent="0.2">
      <c r="A218" s="83" t="s">
        <v>168</v>
      </c>
      <c r="B218" s="83">
        <v>12</v>
      </c>
      <c r="C218" s="84">
        <v>1690.0091380599999</v>
      </c>
      <c r="D218" s="84">
        <v>1664.5109015400001</v>
      </c>
      <c r="E218" s="84">
        <v>297.39309687000002</v>
      </c>
      <c r="F218" s="84">
        <v>297.39309687000002</v>
      </c>
    </row>
    <row r="219" spans="1:6" ht="12.75" customHeight="1" x14ac:dyDescent="0.2">
      <c r="A219" s="83" t="s">
        <v>168</v>
      </c>
      <c r="B219" s="83">
        <v>13</v>
      </c>
      <c r="C219" s="84">
        <v>1700.08574185</v>
      </c>
      <c r="D219" s="84">
        <v>1675.15854848</v>
      </c>
      <c r="E219" s="84">
        <v>299.29547953999997</v>
      </c>
      <c r="F219" s="84">
        <v>299.29547953999997</v>
      </c>
    </row>
    <row r="220" spans="1:6" ht="12.75" customHeight="1" x14ac:dyDescent="0.2">
      <c r="A220" s="83" t="s">
        <v>168</v>
      </c>
      <c r="B220" s="83">
        <v>14</v>
      </c>
      <c r="C220" s="84">
        <v>1702.6384767300001</v>
      </c>
      <c r="D220" s="84">
        <v>1676.2435760000001</v>
      </c>
      <c r="E220" s="84">
        <v>299.48933811000001</v>
      </c>
      <c r="F220" s="84">
        <v>299.48933811000001</v>
      </c>
    </row>
    <row r="221" spans="1:6" ht="12.75" customHeight="1" x14ac:dyDescent="0.2">
      <c r="A221" s="83" t="s">
        <v>168</v>
      </c>
      <c r="B221" s="83">
        <v>15</v>
      </c>
      <c r="C221" s="84">
        <v>1704.7670895199999</v>
      </c>
      <c r="D221" s="84">
        <v>1679.1126524399999</v>
      </c>
      <c r="E221" s="84">
        <v>300.00194726000001</v>
      </c>
      <c r="F221" s="84">
        <v>300.00194726000001</v>
      </c>
    </row>
    <row r="222" spans="1:6" ht="12.75" customHeight="1" x14ac:dyDescent="0.2">
      <c r="A222" s="83" t="s">
        <v>168</v>
      </c>
      <c r="B222" s="83">
        <v>16</v>
      </c>
      <c r="C222" s="84">
        <v>1684.3019633500001</v>
      </c>
      <c r="D222" s="84">
        <v>1668.4079214799999</v>
      </c>
      <c r="E222" s="84">
        <v>298.08936555999998</v>
      </c>
      <c r="F222" s="84">
        <v>298.08936555999998</v>
      </c>
    </row>
    <row r="223" spans="1:6" ht="12.75" customHeight="1" x14ac:dyDescent="0.2">
      <c r="A223" s="83" t="s">
        <v>168</v>
      </c>
      <c r="B223" s="83">
        <v>17</v>
      </c>
      <c r="C223" s="84">
        <v>1629.65456382</v>
      </c>
      <c r="D223" s="84">
        <v>1618.15106393</v>
      </c>
      <c r="E223" s="84">
        <v>289.11012577999998</v>
      </c>
      <c r="F223" s="84">
        <v>289.11012577999998</v>
      </c>
    </row>
    <row r="224" spans="1:6" ht="12.75" customHeight="1" x14ac:dyDescent="0.2">
      <c r="A224" s="83" t="s">
        <v>168</v>
      </c>
      <c r="B224" s="83">
        <v>18</v>
      </c>
      <c r="C224" s="84">
        <v>1588.4105689099999</v>
      </c>
      <c r="D224" s="84">
        <v>1576.9441892100001</v>
      </c>
      <c r="E224" s="84">
        <v>281.74781889000002</v>
      </c>
      <c r="F224" s="84">
        <v>281.74781889000002</v>
      </c>
    </row>
    <row r="225" spans="1:6" ht="12.75" customHeight="1" x14ac:dyDescent="0.2">
      <c r="A225" s="83" t="s">
        <v>168</v>
      </c>
      <c r="B225" s="83">
        <v>19</v>
      </c>
      <c r="C225" s="84">
        <v>1624.48636511</v>
      </c>
      <c r="D225" s="84">
        <v>1609.29366366</v>
      </c>
      <c r="E225" s="84">
        <v>287.52760103000003</v>
      </c>
      <c r="F225" s="84">
        <v>287.52760103000003</v>
      </c>
    </row>
    <row r="226" spans="1:6" ht="12.75" customHeight="1" x14ac:dyDescent="0.2">
      <c r="A226" s="83" t="s">
        <v>168</v>
      </c>
      <c r="B226" s="83">
        <v>20</v>
      </c>
      <c r="C226" s="84">
        <v>1648.1799739200001</v>
      </c>
      <c r="D226" s="84">
        <v>1626.94825758</v>
      </c>
      <c r="E226" s="84">
        <v>290.68189360000002</v>
      </c>
      <c r="F226" s="84">
        <v>290.68189360000002</v>
      </c>
    </row>
    <row r="227" spans="1:6" ht="12.75" customHeight="1" x14ac:dyDescent="0.2">
      <c r="A227" s="83" t="s">
        <v>168</v>
      </c>
      <c r="B227" s="83">
        <v>21</v>
      </c>
      <c r="C227" s="84">
        <v>1666.3752930400001</v>
      </c>
      <c r="D227" s="84">
        <v>1643.39707004</v>
      </c>
      <c r="E227" s="84">
        <v>293.62075285999998</v>
      </c>
      <c r="F227" s="84">
        <v>293.62075285999998</v>
      </c>
    </row>
    <row r="228" spans="1:6" ht="12.75" customHeight="1" x14ac:dyDescent="0.2">
      <c r="A228" s="83" t="s">
        <v>168</v>
      </c>
      <c r="B228" s="83">
        <v>22</v>
      </c>
      <c r="C228" s="84">
        <v>1704.1038923999999</v>
      </c>
      <c r="D228" s="84">
        <v>1680.65284952</v>
      </c>
      <c r="E228" s="84">
        <v>300.27712959000002</v>
      </c>
      <c r="F228" s="84">
        <v>300.27712959000002</v>
      </c>
    </row>
    <row r="229" spans="1:6" ht="12.75" customHeight="1" x14ac:dyDescent="0.2">
      <c r="A229" s="83" t="s">
        <v>168</v>
      </c>
      <c r="B229" s="83">
        <v>23</v>
      </c>
      <c r="C229" s="84">
        <v>1700.85817812</v>
      </c>
      <c r="D229" s="84">
        <v>1677.4304559300001</v>
      </c>
      <c r="E229" s="84">
        <v>299.70139433000003</v>
      </c>
      <c r="F229" s="84">
        <v>299.70139433000003</v>
      </c>
    </row>
    <row r="230" spans="1:6" ht="12.75" customHeight="1" x14ac:dyDescent="0.2">
      <c r="A230" s="83" t="s">
        <v>168</v>
      </c>
      <c r="B230" s="83">
        <v>24</v>
      </c>
      <c r="C230" s="84">
        <v>1788.1951798299999</v>
      </c>
      <c r="D230" s="84">
        <v>1764.3020568100001</v>
      </c>
      <c r="E230" s="84">
        <v>315.22247886999997</v>
      </c>
      <c r="F230" s="84">
        <v>315.22247886999997</v>
      </c>
    </row>
    <row r="231" spans="1:6" ht="12.75" customHeight="1" x14ac:dyDescent="0.2">
      <c r="A231" s="83" t="s">
        <v>169</v>
      </c>
      <c r="B231" s="83">
        <v>1</v>
      </c>
      <c r="C231" s="84">
        <v>1699.0244028100001</v>
      </c>
      <c r="D231" s="84">
        <v>1675.38408523</v>
      </c>
      <c r="E231" s="84">
        <v>299.33577551000002</v>
      </c>
      <c r="F231" s="84">
        <v>299.33577551000002</v>
      </c>
    </row>
    <row r="232" spans="1:6" ht="12.75" customHeight="1" x14ac:dyDescent="0.2">
      <c r="A232" s="83" t="s">
        <v>169</v>
      </c>
      <c r="B232" s="83">
        <v>2</v>
      </c>
      <c r="C232" s="84">
        <v>1697.75477067</v>
      </c>
      <c r="D232" s="84">
        <v>1687.77007521</v>
      </c>
      <c r="E232" s="84">
        <v>301.54874264</v>
      </c>
      <c r="F232" s="84">
        <v>301.54874264</v>
      </c>
    </row>
    <row r="233" spans="1:6" ht="12.75" customHeight="1" x14ac:dyDescent="0.2">
      <c r="A233" s="83" t="s">
        <v>169</v>
      </c>
      <c r="B233" s="83">
        <v>3</v>
      </c>
      <c r="C233" s="84">
        <v>1727.1390253100001</v>
      </c>
      <c r="D233" s="84">
        <v>1701.4810355</v>
      </c>
      <c r="E233" s="84">
        <v>303.99843819</v>
      </c>
      <c r="F233" s="84">
        <v>303.99843819</v>
      </c>
    </row>
    <row r="234" spans="1:6" ht="12.75" customHeight="1" x14ac:dyDescent="0.2">
      <c r="A234" s="83" t="s">
        <v>169</v>
      </c>
      <c r="B234" s="83">
        <v>4</v>
      </c>
      <c r="C234" s="84">
        <v>1727.6151832600001</v>
      </c>
      <c r="D234" s="84">
        <v>1717.8455429799999</v>
      </c>
      <c r="E234" s="84">
        <v>306.92223493</v>
      </c>
      <c r="F234" s="84">
        <v>306.92223493</v>
      </c>
    </row>
    <row r="235" spans="1:6" ht="12.75" customHeight="1" x14ac:dyDescent="0.2">
      <c r="A235" s="83" t="s">
        <v>169</v>
      </c>
      <c r="B235" s="83">
        <v>5</v>
      </c>
      <c r="C235" s="84">
        <v>1740.5383248000001</v>
      </c>
      <c r="D235" s="84">
        <v>1728.9284575199999</v>
      </c>
      <c r="E235" s="84">
        <v>308.90238554000001</v>
      </c>
      <c r="F235" s="84">
        <v>308.90238554000001</v>
      </c>
    </row>
    <row r="236" spans="1:6" ht="12.75" customHeight="1" x14ac:dyDescent="0.2">
      <c r="A236" s="83" t="s">
        <v>169</v>
      </c>
      <c r="B236" s="83">
        <v>6</v>
      </c>
      <c r="C236" s="84">
        <v>1723.2634524</v>
      </c>
      <c r="D236" s="84">
        <v>1710.67673182</v>
      </c>
      <c r="E236" s="84">
        <v>305.64140526</v>
      </c>
      <c r="F236" s="84">
        <v>305.64140526</v>
      </c>
    </row>
    <row r="237" spans="1:6" ht="12.75" customHeight="1" x14ac:dyDescent="0.2">
      <c r="A237" s="83" t="s">
        <v>169</v>
      </c>
      <c r="B237" s="83">
        <v>7</v>
      </c>
      <c r="C237" s="84">
        <v>1728.8413449100001</v>
      </c>
      <c r="D237" s="84">
        <v>1714.77648535</v>
      </c>
      <c r="E237" s="84">
        <v>306.37389574999997</v>
      </c>
      <c r="F237" s="84">
        <v>306.37389574999997</v>
      </c>
    </row>
    <row r="238" spans="1:6" ht="12.75" customHeight="1" x14ac:dyDescent="0.2">
      <c r="A238" s="83" t="s">
        <v>169</v>
      </c>
      <c r="B238" s="83">
        <v>8</v>
      </c>
      <c r="C238" s="84">
        <v>1690.0366286399999</v>
      </c>
      <c r="D238" s="84">
        <v>1666.6456583500001</v>
      </c>
      <c r="E238" s="84">
        <v>297.77450736999998</v>
      </c>
      <c r="F238" s="84">
        <v>297.77450736999998</v>
      </c>
    </row>
    <row r="239" spans="1:6" ht="12.75" customHeight="1" x14ac:dyDescent="0.2">
      <c r="A239" s="83" t="s">
        <v>169</v>
      </c>
      <c r="B239" s="83">
        <v>9</v>
      </c>
      <c r="C239" s="84">
        <v>1674.1275787699999</v>
      </c>
      <c r="D239" s="84">
        <v>1650.9815385300001</v>
      </c>
      <c r="E239" s="84">
        <v>294.97584676000002</v>
      </c>
      <c r="F239" s="84">
        <v>294.97584676000002</v>
      </c>
    </row>
    <row r="240" spans="1:6" ht="12.75" customHeight="1" x14ac:dyDescent="0.2">
      <c r="A240" s="83" t="s">
        <v>169</v>
      </c>
      <c r="B240" s="83">
        <v>10</v>
      </c>
      <c r="C240" s="84">
        <v>1657.8458369800001</v>
      </c>
      <c r="D240" s="84">
        <v>1632.3782117799999</v>
      </c>
      <c r="E240" s="84">
        <v>291.65204698999997</v>
      </c>
      <c r="F240" s="84">
        <v>291.65204698999997</v>
      </c>
    </row>
    <row r="241" spans="1:6" ht="12.75" customHeight="1" x14ac:dyDescent="0.2">
      <c r="A241" s="83" t="s">
        <v>169</v>
      </c>
      <c r="B241" s="83">
        <v>11</v>
      </c>
      <c r="C241" s="84">
        <v>1646.06004334</v>
      </c>
      <c r="D241" s="84">
        <v>1621.2519761799999</v>
      </c>
      <c r="E241" s="84">
        <v>289.66415633000003</v>
      </c>
      <c r="F241" s="84">
        <v>289.66415633000003</v>
      </c>
    </row>
    <row r="242" spans="1:6" ht="12.75" customHeight="1" x14ac:dyDescent="0.2">
      <c r="A242" s="83" t="s">
        <v>169</v>
      </c>
      <c r="B242" s="83">
        <v>12</v>
      </c>
      <c r="C242" s="84">
        <v>1635.40064117</v>
      </c>
      <c r="D242" s="84">
        <v>1610.4171492099999</v>
      </c>
      <c r="E242" s="84">
        <v>287.72833078000002</v>
      </c>
      <c r="F242" s="84">
        <v>287.72833078000002</v>
      </c>
    </row>
    <row r="243" spans="1:6" ht="12.75" customHeight="1" x14ac:dyDescent="0.2">
      <c r="A243" s="83" t="s">
        <v>169</v>
      </c>
      <c r="B243" s="83">
        <v>13</v>
      </c>
      <c r="C243" s="84">
        <v>1641.2117942</v>
      </c>
      <c r="D243" s="84">
        <v>1616.1010547000001</v>
      </c>
      <c r="E243" s="84">
        <v>288.74385687</v>
      </c>
      <c r="F243" s="84">
        <v>288.74385687</v>
      </c>
    </row>
    <row r="244" spans="1:6" ht="12.75" customHeight="1" x14ac:dyDescent="0.2">
      <c r="A244" s="83" t="s">
        <v>169</v>
      </c>
      <c r="B244" s="83">
        <v>14</v>
      </c>
      <c r="C244" s="84">
        <v>1644.0121719599999</v>
      </c>
      <c r="D244" s="84">
        <v>1633.07700123</v>
      </c>
      <c r="E244" s="84">
        <v>291.77689757000002</v>
      </c>
      <c r="F244" s="84">
        <v>291.77689757000002</v>
      </c>
    </row>
    <row r="245" spans="1:6" ht="12.75" customHeight="1" x14ac:dyDescent="0.2">
      <c r="A245" s="83" t="s">
        <v>169</v>
      </c>
      <c r="B245" s="83">
        <v>15</v>
      </c>
      <c r="C245" s="84">
        <v>1663.4354772300001</v>
      </c>
      <c r="D245" s="84">
        <v>1640.2235213500001</v>
      </c>
      <c r="E245" s="84">
        <v>293.05374456999999</v>
      </c>
      <c r="F245" s="84">
        <v>293.05374456999999</v>
      </c>
    </row>
    <row r="246" spans="1:6" ht="12.75" customHeight="1" x14ac:dyDescent="0.2">
      <c r="A246" s="83" t="s">
        <v>169</v>
      </c>
      <c r="B246" s="83">
        <v>16</v>
      </c>
      <c r="C246" s="84">
        <v>1662.4360016799999</v>
      </c>
      <c r="D246" s="84">
        <v>1639.18606806</v>
      </c>
      <c r="E246" s="84">
        <v>292.86838595</v>
      </c>
      <c r="F246" s="84">
        <v>292.86838595</v>
      </c>
    </row>
    <row r="247" spans="1:6" ht="12.75" customHeight="1" x14ac:dyDescent="0.2">
      <c r="A247" s="83" t="s">
        <v>169</v>
      </c>
      <c r="B247" s="83">
        <v>17</v>
      </c>
      <c r="C247" s="84">
        <v>1658.2449559700001</v>
      </c>
      <c r="D247" s="84">
        <v>1635.1354381000001</v>
      </c>
      <c r="E247" s="84">
        <v>292.14467222000002</v>
      </c>
      <c r="F247" s="84">
        <v>292.14467222000002</v>
      </c>
    </row>
    <row r="248" spans="1:6" ht="12.75" customHeight="1" x14ac:dyDescent="0.2">
      <c r="A248" s="83" t="s">
        <v>169</v>
      </c>
      <c r="B248" s="83">
        <v>18</v>
      </c>
      <c r="C248" s="84">
        <v>1622.95498714</v>
      </c>
      <c r="D248" s="84">
        <v>1600.5216277</v>
      </c>
      <c r="E248" s="84">
        <v>285.96032805999999</v>
      </c>
      <c r="F248" s="84">
        <v>285.96032805999999</v>
      </c>
    </row>
    <row r="249" spans="1:6" ht="12.75" customHeight="1" x14ac:dyDescent="0.2">
      <c r="A249" s="83" t="s">
        <v>169</v>
      </c>
      <c r="B249" s="83">
        <v>19</v>
      </c>
      <c r="C249" s="84">
        <v>1598.55166702</v>
      </c>
      <c r="D249" s="84">
        <v>1576.13468427</v>
      </c>
      <c r="E249" s="84">
        <v>281.60318710000001</v>
      </c>
      <c r="F249" s="84">
        <v>281.60318710000001</v>
      </c>
    </row>
    <row r="250" spans="1:6" ht="12.75" customHeight="1" x14ac:dyDescent="0.2">
      <c r="A250" s="83" t="s">
        <v>169</v>
      </c>
      <c r="B250" s="83">
        <v>20</v>
      </c>
      <c r="C250" s="84">
        <v>1600.2114586499999</v>
      </c>
      <c r="D250" s="84">
        <v>1578.0218405200001</v>
      </c>
      <c r="E250" s="84">
        <v>281.94035957</v>
      </c>
      <c r="F250" s="84">
        <v>281.94035957</v>
      </c>
    </row>
    <row r="251" spans="1:6" ht="12.75" customHeight="1" x14ac:dyDescent="0.2">
      <c r="A251" s="83" t="s">
        <v>169</v>
      </c>
      <c r="B251" s="83">
        <v>21</v>
      </c>
      <c r="C251" s="84">
        <v>1614.83217423</v>
      </c>
      <c r="D251" s="84">
        <v>1592.63766093</v>
      </c>
      <c r="E251" s="84">
        <v>284.55172371999998</v>
      </c>
      <c r="F251" s="84">
        <v>284.55172371999998</v>
      </c>
    </row>
    <row r="252" spans="1:6" ht="12.75" customHeight="1" x14ac:dyDescent="0.2">
      <c r="A252" s="83" t="s">
        <v>169</v>
      </c>
      <c r="B252" s="83">
        <v>22</v>
      </c>
      <c r="C252" s="84">
        <v>1644.4154531500001</v>
      </c>
      <c r="D252" s="84">
        <v>1622.0150536799999</v>
      </c>
      <c r="E252" s="84">
        <v>289.80049307000002</v>
      </c>
      <c r="F252" s="84">
        <v>289.80049307000002</v>
      </c>
    </row>
    <row r="253" spans="1:6" ht="12.75" customHeight="1" x14ac:dyDescent="0.2">
      <c r="A253" s="83" t="s">
        <v>169</v>
      </c>
      <c r="B253" s="83">
        <v>23</v>
      </c>
      <c r="C253" s="84">
        <v>1654.69842511</v>
      </c>
      <c r="D253" s="84">
        <v>1632.1231323100001</v>
      </c>
      <c r="E253" s="84">
        <v>291.60647270999999</v>
      </c>
      <c r="F253" s="84">
        <v>291.60647270999999</v>
      </c>
    </row>
    <row r="254" spans="1:6" ht="12.75" customHeight="1" x14ac:dyDescent="0.2">
      <c r="A254" s="83" t="s">
        <v>169</v>
      </c>
      <c r="B254" s="83">
        <v>24</v>
      </c>
      <c r="C254" s="84">
        <v>1669.7301840299999</v>
      </c>
      <c r="D254" s="84">
        <v>1647.1075989200001</v>
      </c>
      <c r="E254" s="84">
        <v>294.28370175999999</v>
      </c>
      <c r="F254" s="84">
        <v>294.28370175999999</v>
      </c>
    </row>
    <row r="255" spans="1:6" ht="12.75" customHeight="1" x14ac:dyDescent="0.2">
      <c r="A255" s="83" t="s">
        <v>170</v>
      </c>
      <c r="B255" s="83">
        <v>1</v>
      </c>
      <c r="C255" s="84">
        <v>1710.00757107</v>
      </c>
      <c r="D255" s="84">
        <v>1687.07763501</v>
      </c>
      <c r="E255" s="84">
        <v>301.42502646000003</v>
      </c>
      <c r="F255" s="84">
        <v>301.42502646000003</v>
      </c>
    </row>
    <row r="256" spans="1:6" ht="12.75" customHeight="1" x14ac:dyDescent="0.2">
      <c r="A256" s="83" t="s">
        <v>170</v>
      </c>
      <c r="B256" s="83">
        <v>2</v>
      </c>
      <c r="C256" s="84">
        <v>1728.7599576</v>
      </c>
      <c r="D256" s="84">
        <v>1705.2934907599999</v>
      </c>
      <c r="E256" s="84">
        <v>304.67959796999997</v>
      </c>
      <c r="F256" s="84">
        <v>304.67959796999997</v>
      </c>
    </row>
    <row r="257" spans="1:6" ht="12.75" customHeight="1" x14ac:dyDescent="0.2">
      <c r="A257" s="83" t="s">
        <v>170</v>
      </c>
      <c r="B257" s="83">
        <v>3</v>
      </c>
      <c r="C257" s="84">
        <v>1791.41454402</v>
      </c>
      <c r="D257" s="84">
        <v>1767.4515342300001</v>
      </c>
      <c r="E257" s="84">
        <v>315.78518642</v>
      </c>
      <c r="F257" s="84">
        <v>315.78518642</v>
      </c>
    </row>
    <row r="258" spans="1:6" ht="12.75" customHeight="1" x14ac:dyDescent="0.2">
      <c r="A258" s="83" t="s">
        <v>170</v>
      </c>
      <c r="B258" s="83">
        <v>4</v>
      </c>
      <c r="C258" s="84">
        <v>1785.42324708</v>
      </c>
      <c r="D258" s="84">
        <v>1761.0156006699999</v>
      </c>
      <c r="E258" s="84">
        <v>314.63529775000001</v>
      </c>
      <c r="F258" s="84">
        <v>314.63529775000001</v>
      </c>
    </row>
    <row r="259" spans="1:6" ht="12.75" customHeight="1" x14ac:dyDescent="0.2">
      <c r="A259" s="83" t="s">
        <v>170</v>
      </c>
      <c r="B259" s="83">
        <v>5</v>
      </c>
      <c r="C259" s="84">
        <v>1762.99322729</v>
      </c>
      <c r="D259" s="84">
        <v>1739.2192513800001</v>
      </c>
      <c r="E259" s="84">
        <v>310.74101036000002</v>
      </c>
      <c r="F259" s="84">
        <v>310.74101036000002</v>
      </c>
    </row>
    <row r="260" spans="1:6" ht="12.75" customHeight="1" x14ac:dyDescent="0.2">
      <c r="A260" s="83" t="s">
        <v>170</v>
      </c>
      <c r="B260" s="83">
        <v>6</v>
      </c>
      <c r="C260" s="84">
        <v>1779.2717348199999</v>
      </c>
      <c r="D260" s="84">
        <v>1755.85272381</v>
      </c>
      <c r="E260" s="84">
        <v>313.71286226000001</v>
      </c>
      <c r="F260" s="84">
        <v>313.71286226000001</v>
      </c>
    </row>
    <row r="261" spans="1:6" ht="12.75" customHeight="1" x14ac:dyDescent="0.2">
      <c r="A261" s="83" t="s">
        <v>170</v>
      </c>
      <c r="B261" s="83">
        <v>7</v>
      </c>
      <c r="C261" s="84">
        <v>2084.3394348500001</v>
      </c>
      <c r="D261" s="84">
        <v>1742.6864917800001</v>
      </c>
      <c r="E261" s="84">
        <v>311.36049164999997</v>
      </c>
      <c r="F261" s="84">
        <v>311.36049164999997</v>
      </c>
    </row>
    <row r="262" spans="1:6" ht="12.75" customHeight="1" x14ac:dyDescent="0.2">
      <c r="A262" s="83" t="s">
        <v>170</v>
      </c>
      <c r="B262" s="83">
        <v>8</v>
      </c>
      <c r="C262" s="84">
        <v>2017.0567043999999</v>
      </c>
      <c r="D262" s="84">
        <v>1704.0455572400001</v>
      </c>
      <c r="E262" s="84">
        <v>304.45663347999999</v>
      </c>
      <c r="F262" s="84">
        <v>304.45663347999999</v>
      </c>
    </row>
    <row r="263" spans="1:6" ht="12.75" customHeight="1" x14ac:dyDescent="0.2">
      <c r="A263" s="83" t="s">
        <v>170</v>
      </c>
      <c r="B263" s="83">
        <v>9</v>
      </c>
      <c r="C263" s="84">
        <v>1917.43709524</v>
      </c>
      <c r="D263" s="84">
        <v>1666.3898688300001</v>
      </c>
      <c r="E263" s="84">
        <v>297.72880623999998</v>
      </c>
      <c r="F263" s="84">
        <v>297.72880623999998</v>
      </c>
    </row>
    <row r="264" spans="1:6" ht="12.75" customHeight="1" x14ac:dyDescent="0.2">
      <c r="A264" s="83" t="s">
        <v>170</v>
      </c>
      <c r="B264" s="83">
        <v>10</v>
      </c>
      <c r="C264" s="84">
        <v>1914.2223942000001</v>
      </c>
      <c r="D264" s="84">
        <v>1649.3638626300001</v>
      </c>
      <c r="E264" s="84">
        <v>294.68682152999997</v>
      </c>
      <c r="F264" s="84">
        <v>294.68682152999997</v>
      </c>
    </row>
    <row r="265" spans="1:6" ht="12.75" customHeight="1" x14ac:dyDescent="0.2">
      <c r="A265" s="83" t="s">
        <v>170</v>
      </c>
      <c r="B265" s="83">
        <v>11</v>
      </c>
      <c r="C265" s="84">
        <v>1903.8458272299999</v>
      </c>
      <c r="D265" s="84">
        <v>1630.8897125599999</v>
      </c>
      <c r="E265" s="84">
        <v>291.38610136</v>
      </c>
      <c r="F265" s="84">
        <v>291.38610136</v>
      </c>
    </row>
    <row r="266" spans="1:6" ht="12.75" customHeight="1" x14ac:dyDescent="0.2">
      <c r="A266" s="83" t="s">
        <v>170</v>
      </c>
      <c r="B266" s="83">
        <v>12</v>
      </c>
      <c r="C266" s="84">
        <v>1927.0215593</v>
      </c>
      <c r="D266" s="84">
        <v>1646.1804076599999</v>
      </c>
      <c r="E266" s="84">
        <v>294.11804332000003</v>
      </c>
      <c r="F266" s="84">
        <v>294.11804332000003</v>
      </c>
    </row>
    <row r="267" spans="1:6" ht="12.75" customHeight="1" x14ac:dyDescent="0.2">
      <c r="A267" s="83" t="s">
        <v>170</v>
      </c>
      <c r="B267" s="83">
        <v>13</v>
      </c>
      <c r="C267" s="84">
        <v>1983.690376</v>
      </c>
      <c r="D267" s="84">
        <v>1683.3993163499999</v>
      </c>
      <c r="E267" s="84">
        <v>300.76783246000002</v>
      </c>
      <c r="F267" s="84">
        <v>300.76783246000002</v>
      </c>
    </row>
    <row r="268" spans="1:6" ht="12.75" customHeight="1" x14ac:dyDescent="0.2">
      <c r="A268" s="83" t="s">
        <v>170</v>
      </c>
      <c r="B268" s="83">
        <v>14</v>
      </c>
      <c r="C268" s="84">
        <v>2003.3455939999999</v>
      </c>
      <c r="D268" s="84">
        <v>1696.48828979</v>
      </c>
      <c r="E268" s="84">
        <v>303.10639951000002</v>
      </c>
      <c r="F268" s="84">
        <v>303.10639951000002</v>
      </c>
    </row>
    <row r="269" spans="1:6" ht="12.75" customHeight="1" x14ac:dyDescent="0.2">
      <c r="A269" s="83" t="s">
        <v>170</v>
      </c>
      <c r="B269" s="83">
        <v>15</v>
      </c>
      <c r="C269" s="84">
        <v>2012.1530555500001</v>
      </c>
      <c r="D269" s="84">
        <v>1721.9354434899999</v>
      </c>
      <c r="E269" s="84">
        <v>307.65296501</v>
      </c>
      <c r="F269" s="84">
        <v>307.65296501</v>
      </c>
    </row>
    <row r="270" spans="1:6" ht="12.75" customHeight="1" x14ac:dyDescent="0.2">
      <c r="A270" s="83" t="s">
        <v>170</v>
      </c>
      <c r="B270" s="83">
        <v>16</v>
      </c>
      <c r="C270" s="84">
        <v>1903.9309626700001</v>
      </c>
      <c r="D270" s="84">
        <v>1722.89751929</v>
      </c>
      <c r="E270" s="84">
        <v>307.82485616999998</v>
      </c>
      <c r="F270" s="84">
        <v>307.82485616999998</v>
      </c>
    </row>
    <row r="271" spans="1:6" ht="12.75" customHeight="1" x14ac:dyDescent="0.2">
      <c r="A271" s="83" t="s">
        <v>170</v>
      </c>
      <c r="B271" s="83">
        <v>17</v>
      </c>
      <c r="C271" s="84">
        <v>1723.93104412</v>
      </c>
      <c r="D271" s="84">
        <v>1680.00916246</v>
      </c>
      <c r="E271" s="84">
        <v>300.16212397999999</v>
      </c>
      <c r="F271" s="84">
        <v>300.16212397999999</v>
      </c>
    </row>
    <row r="272" spans="1:6" ht="12.75" customHeight="1" x14ac:dyDescent="0.2">
      <c r="A272" s="83" t="s">
        <v>170</v>
      </c>
      <c r="B272" s="83">
        <v>18</v>
      </c>
      <c r="C272" s="84">
        <v>1668.27402886</v>
      </c>
      <c r="D272" s="84">
        <v>1640.1119710400001</v>
      </c>
      <c r="E272" s="84">
        <v>293.03381422000001</v>
      </c>
      <c r="F272" s="84">
        <v>293.03381422000001</v>
      </c>
    </row>
    <row r="273" spans="1:6" ht="12.75" customHeight="1" x14ac:dyDescent="0.2">
      <c r="A273" s="83" t="s">
        <v>170</v>
      </c>
      <c r="B273" s="83">
        <v>19</v>
      </c>
      <c r="C273" s="84">
        <v>1672.8550748099999</v>
      </c>
      <c r="D273" s="84">
        <v>1646.6863805600001</v>
      </c>
      <c r="E273" s="84">
        <v>294.20844396000001</v>
      </c>
      <c r="F273" s="84">
        <v>294.20844396000001</v>
      </c>
    </row>
    <row r="274" spans="1:6" ht="12.75" customHeight="1" x14ac:dyDescent="0.2">
      <c r="A274" s="83" t="s">
        <v>170</v>
      </c>
      <c r="B274" s="83">
        <v>20</v>
      </c>
      <c r="C274" s="84">
        <v>1669.8551707399999</v>
      </c>
      <c r="D274" s="84">
        <v>1644.8401659900001</v>
      </c>
      <c r="E274" s="84">
        <v>293.87858641999998</v>
      </c>
      <c r="F274" s="84">
        <v>293.87858641999998</v>
      </c>
    </row>
    <row r="275" spans="1:6" ht="12.75" customHeight="1" x14ac:dyDescent="0.2">
      <c r="A275" s="83" t="s">
        <v>170</v>
      </c>
      <c r="B275" s="83">
        <v>21</v>
      </c>
      <c r="C275" s="84">
        <v>1681.23120804</v>
      </c>
      <c r="D275" s="84">
        <v>1659.5891547000001</v>
      </c>
      <c r="E275" s="84">
        <v>296.51374334000002</v>
      </c>
      <c r="F275" s="84">
        <v>296.51374334000002</v>
      </c>
    </row>
    <row r="276" spans="1:6" ht="12.75" customHeight="1" x14ac:dyDescent="0.2">
      <c r="A276" s="83" t="s">
        <v>170</v>
      </c>
      <c r="B276" s="83">
        <v>22</v>
      </c>
      <c r="C276" s="84">
        <v>1689.8443798200001</v>
      </c>
      <c r="D276" s="84">
        <v>1662.94494169</v>
      </c>
      <c r="E276" s="84">
        <v>297.11331159000002</v>
      </c>
      <c r="F276" s="84">
        <v>297.11331159000002</v>
      </c>
    </row>
    <row r="277" spans="1:6" ht="12.75" customHeight="1" x14ac:dyDescent="0.2">
      <c r="A277" s="83" t="s">
        <v>170</v>
      </c>
      <c r="B277" s="83">
        <v>23</v>
      </c>
      <c r="C277" s="84">
        <v>1705.8176907300001</v>
      </c>
      <c r="D277" s="84">
        <v>1677.9649019999999</v>
      </c>
      <c r="E277" s="84">
        <v>299.79688219000002</v>
      </c>
      <c r="F277" s="84">
        <v>299.79688219000002</v>
      </c>
    </row>
    <row r="278" spans="1:6" ht="12.75" customHeight="1" x14ac:dyDescent="0.2">
      <c r="A278" s="83" t="s">
        <v>170</v>
      </c>
      <c r="B278" s="83">
        <v>24</v>
      </c>
      <c r="C278" s="84">
        <v>1733.0403481000001</v>
      </c>
      <c r="D278" s="84">
        <v>1704.58291543</v>
      </c>
      <c r="E278" s="84">
        <v>304.55264162999998</v>
      </c>
      <c r="F278" s="84">
        <v>304.55264162999998</v>
      </c>
    </row>
    <row r="279" spans="1:6" ht="12.75" customHeight="1" x14ac:dyDescent="0.2">
      <c r="A279" s="83" t="s">
        <v>171</v>
      </c>
      <c r="B279" s="83">
        <v>1</v>
      </c>
      <c r="C279" s="84">
        <v>1731.74064365</v>
      </c>
      <c r="D279" s="84">
        <v>1704.36624291</v>
      </c>
      <c r="E279" s="84">
        <v>304.51392941</v>
      </c>
      <c r="F279" s="84">
        <v>304.51392941</v>
      </c>
    </row>
    <row r="280" spans="1:6" ht="12.75" customHeight="1" x14ac:dyDescent="0.2">
      <c r="A280" s="83" t="s">
        <v>171</v>
      </c>
      <c r="B280" s="83">
        <v>2</v>
      </c>
      <c r="C280" s="84">
        <v>1728.6753361900001</v>
      </c>
      <c r="D280" s="84">
        <v>1701.2460554700001</v>
      </c>
      <c r="E280" s="84">
        <v>303.95645502000002</v>
      </c>
      <c r="F280" s="84">
        <v>303.95645502000002</v>
      </c>
    </row>
    <row r="281" spans="1:6" ht="12.75" customHeight="1" x14ac:dyDescent="0.2">
      <c r="A281" s="83" t="s">
        <v>171</v>
      </c>
      <c r="B281" s="83">
        <v>3</v>
      </c>
      <c r="C281" s="84">
        <v>1732.7894602599999</v>
      </c>
      <c r="D281" s="84">
        <v>1705.9830508299999</v>
      </c>
      <c r="E281" s="84">
        <v>304.80279956999999</v>
      </c>
      <c r="F281" s="84">
        <v>304.80279956999999</v>
      </c>
    </row>
    <row r="282" spans="1:6" ht="12.75" customHeight="1" x14ac:dyDescent="0.2">
      <c r="A282" s="83" t="s">
        <v>171</v>
      </c>
      <c r="B282" s="83">
        <v>4</v>
      </c>
      <c r="C282" s="84">
        <v>1744.2082015000001</v>
      </c>
      <c r="D282" s="84">
        <v>1717.57392594</v>
      </c>
      <c r="E282" s="84">
        <v>306.87370593999998</v>
      </c>
      <c r="F282" s="84">
        <v>306.87370593999998</v>
      </c>
    </row>
    <row r="283" spans="1:6" ht="12.75" customHeight="1" x14ac:dyDescent="0.2">
      <c r="A283" s="83" t="s">
        <v>171</v>
      </c>
      <c r="B283" s="83">
        <v>5</v>
      </c>
      <c r="C283" s="84">
        <v>1755.8485006799999</v>
      </c>
      <c r="D283" s="84">
        <v>1729.59312471</v>
      </c>
      <c r="E283" s="84">
        <v>309.02113960999998</v>
      </c>
      <c r="F283" s="84">
        <v>309.02113960999998</v>
      </c>
    </row>
    <row r="284" spans="1:6" ht="12.75" customHeight="1" x14ac:dyDescent="0.2">
      <c r="A284" s="83" t="s">
        <v>171</v>
      </c>
      <c r="B284" s="83">
        <v>6</v>
      </c>
      <c r="C284" s="84">
        <v>1734.7742037099999</v>
      </c>
      <c r="D284" s="84">
        <v>1714.18431014</v>
      </c>
      <c r="E284" s="84">
        <v>306.26809360999999</v>
      </c>
      <c r="F284" s="84">
        <v>306.26809360999999</v>
      </c>
    </row>
    <row r="285" spans="1:6" ht="12.75" customHeight="1" x14ac:dyDescent="0.2">
      <c r="A285" s="83" t="s">
        <v>171</v>
      </c>
      <c r="B285" s="83">
        <v>7</v>
      </c>
      <c r="C285" s="84">
        <v>1733.9282628599999</v>
      </c>
      <c r="D285" s="84">
        <v>1706.9308835100001</v>
      </c>
      <c r="E285" s="84">
        <v>304.97214595000003</v>
      </c>
      <c r="F285" s="84">
        <v>304.97214595000003</v>
      </c>
    </row>
    <row r="286" spans="1:6" ht="12.75" customHeight="1" x14ac:dyDescent="0.2">
      <c r="A286" s="83" t="s">
        <v>171</v>
      </c>
      <c r="B286" s="83">
        <v>8</v>
      </c>
      <c r="C286" s="84">
        <v>1682.5886774200001</v>
      </c>
      <c r="D286" s="84">
        <v>1663.1118199800001</v>
      </c>
      <c r="E286" s="84">
        <v>297.14312723</v>
      </c>
      <c r="F286" s="84">
        <v>297.14312723</v>
      </c>
    </row>
    <row r="287" spans="1:6" ht="12.75" customHeight="1" x14ac:dyDescent="0.2">
      <c r="A287" s="83" t="s">
        <v>171</v>
      </c>
      <c r="B287" s="83">
        <v>9</v>
      </c>
      <c r="C287" s="84">
        <v>1639.26876786</v>
      </c>
      <c r="D287" s="84">
        <v>1617.77610684</v>
      </c>
      <c r="E287" s="84">
        <v>289.04313334</v>
      </c>
      <c r="F287" s="84">
        <v>289.04313334</v>
      </c>
    </row>
    <row r="288" spans="1:6" ht="12.75" customHeight="1" x14ac:dyDescent="0.2">
      <c r="A288" s="83" t="s">
        <v>171</v>
      </c>
      <c r="B288" s="83">
        <v>10</v>
      </c>
      <c r="C288" s="84">
        <v>1592.98379271</v>
      </c>
      <c r="D288" s="84">
        <v>1570.8783199500001</v>
      </c>
      <c r="E288" s="84">
        <v>280.66404849000003</v>
      </c>
      <c r="F288" s="84">
        <v>280.66404849000003</v>
      </c>
    </row>
    <row r="289" spans="1:6" ht="12.75" customHeight="1" x14ac:dyDescent="0.2">
      <c r="A289" s="83" t="s">
        <v>171</v>
      </c>
      <c r="B289" s="83">
        <v>11</v>
      </c>
      <c r="C289" s="84">
        <v>1601.3927392400001</v>
      </c>
      <c r="D289" s="84">
        <v>1579.2070434100001</v>
      </c>
      <c r="E289" s="84">
        <v>282.15211615999999</v>
      </c>
      <c r="F289" s="84">
        <v>282.15211615999999</v>
      </c>
    </row>
    <row r="290" spans="1:6" ht="12.75" customHeight="1" x14ac:dyDescent="0.2">
      <c r="A290" s="83" t="s">
        <v>171</v>
      </c>
      <c r="B290" s="83">
        <v>12</v>
      </c>
      <c r="C290" s="84">
        <v>1612.51280294</v>
      </c>
      <c r="D290" s="84">
        <v>1590.4614265099999</v>
      </c>
      <c r="E290" s="84">
        <v>284.16290254</v>
      </c>
      <c r="F290" s="84">
        <v>284.16290254</v>
      </c>
    </row>
    <row r="291" spans="1:6" ht="12.75" customHeight="1" x14ac:dyDescent="0.2">
      <c r="A291" s="83" t="s">
        <v>171</v>
      </c>
      <c r="B291" s="83">
        <v>13</v>
      </c>
      <c r="C291" s="84">
        <v>1654.4103429899999</v>
      </c>
      <c r="D291" s="84">
        <v>1631.83394735</v>
      </c>
      <c r="E291" s="84">
        <v>291.55480491999998</v>
      </c>
      <c r="F291" s="84">
        <v>291.55480491999998</v>
      </c>
    </row>
    <row r="292" spans="1:6" ht="12.75" customHeight="1" x14ac:dyDescent="0.2">
      <c r="A292" s="83" t="s">
        <v>171</v>
      </c>
      <c r="B292" s="83">
        <v>14</v>
      </c>
      <c r="C292" s="84">
        <v>1679.1471835499999</v>
      </c>
      <c r="D292" s="84">
        <v>1656.6992855799999</v>
      </c>
      <c r="E292" s="84">
        <v>295.99741921999998</v>
      </c>
      <c r="F292" s="84">
        <v>295.99741921999998</v>
      </c>
    </row>
    <row r="293" spans="1:6" ht="12.75" customHeight="1" x14ac:dyDescent="0.2">
      <c r="A293" s="83" t="s">
        <v>171</v>
      </c>
      <c r="B293" s="83">
        <v>15</v>
      </c>
      <c r="C293" s="84">
        <v>1689.5918436300001</v>
      </c>
      <c r="D293" s="84">
        <v>1667.2845837899999</v>
      </c>
      <c r="E293" s="84">
        <v>297.88866223999997</v>
      </c>
      <c r="F293" s="84">
        <v>297.88866223999997</v>
      </c>
    </row>
    <row r="294" spans="1:6" ht="12.75" customHeight="1" x14ac:dyDescent="0.2">
      <c r="A294" s="83" t="s">
        <v>171</v>
      </c>
      <c r="B294" s="83">
        <v>16</v>
      </c>
      <c r="C294" s="84">
        <v>1671.8859888</v>
      </c>
      <c r="D294" s="84">
        <v>1655.54104069</v>
      </c>
      <c r="E294" s="84">
        <v>295.79047912999999</v>
      </c>
      <c r="F294" s="84">
        <v>295.79047912999999</v>
      </c>
    </row>
    <row r="295" spans="1:6" ht="12.75" customHeight="1" x14ac:dyDescent="0.2">
      <c r="A295" s="83" t="s">
        <v>171</v>
      </c>
      <c r="B295" s="83">
        <v>17</v>
      </c>
      <c r="C295" s="84">
        <v>1628.8289081</v>
      </c>
      <c r="D295" s="84">
        <v>1611.7150611699999</v>
      </c>
      <c r="E295" s="84">
        <v>287.96022476000002</v>
      </c>
      <c r="F295" s="84">
        <v>287.96022476000002</v>
      </c>
    </row>
    <row r="296" spans="1:6" ht="12.75" customHeight="1" x14ac:dyDescent="0.2">
      <c r="A296" s="83" t="s">
        <v>171</v>
      </c>
      <c r="B296" s="83">
        <v>18</v>
      </c>
      <c r="C296" s="84">
        <v>1565.5648912300001</v>
      </c>
      <c r="D296" s="84">
        <v>1552.0127444</v>
      </c>
      <c r="E296" s="84">
        <v>277.29339352</v>
      </c>
      <c r="F296" s="84">
        <v>277.29339352</v>
      </c>
    </row>
    <row r="297" spans="1:6" ht="12.75" customHeight="1" x14ac:dyDescent="0.2">
      <c r="A297" s="83" t="s">
        <v>171</v>
      </c>
      <c r="B297" s="83">
        <v>19</v>
      </c>
      <c r="C297" s="84">
        <v>1599.10449292</v>
      </c>
      <c r="D297" s="84">
        <v>1584.6845528900001</v>
      </c>
      <c r="E297" s="84">
        <v>283.13076611000002</v>
      </c>
      <c r="F297" s="84">
        <v>283.13076611000002</v>
      </c>
    </row>
    <row r="298" spans="1:6" ht="12.75" customHeight="1" x14ac:dyDescent="0.2">
      <c r="A298" s="83" t="s">
        <v>171</v>
      </c>
      <c r="B298" s="83">
        <v>20</v>
      </c>
      <c r="C298" s="84">
        <v>1627.1405582</v>
      </c>
      <c r="D298" s="84">
        <v>1605.83892861</v>
      </c>
      <c r="E298" s="84">
        <v>286.91035403000001</v>
      </c>
      <c r="F298" s="84">
        <v>286.91035403000001</v>
      </c>
    </row>
    <row r="299" spans="1:6" ht="12.75" customHeight="1" x14ac:dyDescent="0.2">
      <c r="A299" s="83" t="s">
        <v>171</v>
      </c>
      <c r="B299" s="83">
        <v>21</v>
      </c>
      <c r="C299" s="84">
        <v>1644.1622187999999</v>
      </c>
      <c r="D299" s="84">
        <v>1622.70315246</v>
      </c>
      <c r="E299" s="84">
        <v>289.92343357999999</v>
      </c>
      <c r="F299" s="84">
        <v>289.92343357999999</v>
      </c>
    </row>
    <row r="300" spans="1:6" ht="12.75" customHeight="1" x14ac:dyDescent="0.2">
      <c r="A300" s="83" t="s">
        <v>171</v>
      </c>
      <c r="B300" s="83">
        <v>22</v>
      </c>
      <c r="C300" s="84">
        <v>1663.8824039000001</v>
      </c>
      <c r="D300" s="84">
        <v>1638.8468024399999</v>
      </c>
      <c r="E300" s="84">
        <v>292.80777038999997</v>
      </c>
      <c r="F300" s="84">
        <v>292.80777038999997</v>
      </c>
    </row>
    <row r="301" spans="1:6" ht="12.75" customHeight="1" x14ac:dyDescent="0.2">
      <c r="A301" s="83" t="s">
        <v>171</v>
      </c>
      <c r="B301" s="83">
        <v>23</v>
      </c>
      <c r="C301" s="84">
        <v>1675.32334365</v>
      </c>
      <c r="D301" s="84">
        <v>1661.0960758199999</v>
      </c>
      <c r="E301" s="84">
        <v>296.78298035</v>
      </c>
      <c r="F301" s="84">
        <v>296.78298035</v>
      </c>
    </row>
    <row r="302" spans="1:6" ht="12.75" customHeight="1" x14ac:dyDescent="0.2">
      <c r="A302" s="83" t="s">
        <v>171</v>
      </c>
      <c r="B302" s="83">
        <v>24</v>
      </c>
      <c r="C302" s="84">
        <v>1718.8044079399999</v>
      </c>
      <c r="D302" s="84">
        <v>1697.0712727499999</v>
      </c>
      <c r="E302" s="84">
        <v>303.2105593</v>
      </c>
      <c r="F302" s="84">
        <v>303.2105593</v>
      </c>
    </row>
    <row r="303" spans="1:6" ht="12.75" customHeight="1" x14ac:dyDescent="0.2">
      <c r="A303" s="83" t="s">
        <v>172</v>
      </c>
      <c r="B303" s="83">
        <v>1</v>
      </c>
      <c r="C303" s="84">
        <v>1626.1990777999999</v>
      </c>
      <c r="D303" s="84">
        <v>1610.5050963199999</v>
      </c>
      <c r="E303" s="84">
        <v>287.74404401999999</v>
      </c>
      <c r="F303" s="84">
        <v>287.74404401999999</v>
      </c>
    </row>
    <row r="304" spans="1:6" ht="12.75" customHeight="1" x14ac:dyDescent="0.2">
      <c r="A304" s="83" t="s">
        <v>172</v>
      </c>
      <c r="B304" s="83">
        <v>2</v>
      </c>
      <c r="C304" s="84">
        <v>1648.75999348</v>
      </c>
      <c r="D304" s="84">
        <v>1626.5075085999999</v>
      </c>
      <c r="E304" s="84">
        <v>290.60314632000001</v>
      </c>
      <c r="F304" s="84">
        <v>290.60314632000001</v>
      </c>
    </row>
    <row r="305" spans="1:6" ht="12.75" customHeight="1" x14ac:dyDescent="0.2">
      <c r="A305" s="83" t="s">
        <v>172</v>
      </c>
      <c r="B305" s="83">
        <v>3</v>
      </c>
      <c r="C305" s="84">
        <v>1662.69596798</v>
      </c>
      <c r="D305" s="84">
        <v>1639.36571497</v>
      </c>
      <c r="E305" s="84">
        <v>292.90048292</v>
      </c>
      <c r="F305" s="84">
        <v>292.90048292</v>
      </c>
    </row>
    <row r="306" spans="1:6" ht="12.75" customHeight="1" x14ac:dyDescent="0.2">
      <c r="A306" s="83" t="s">
        <v>172</v>
      </c>
      <c r="B306" s="83">
        <v>4</v>
      </c>
      <c r="C306" s="84">
        <v>1671.3667552100001</v>
      </c>
      <c r="D306" s="84">
        <v>1649.15575405</v>
      </c>
      <c r="E306" s="84">
        <v>294.64963940000001</v>
      </c>
      <c r="F306" s="84">
        <v>294.64963940000001</v>
      </c>
    </row>
    <row r="307" spans="1:6" ht="12.75" customHeight="1" x14ac:dyDescent="0.2">
      <c r="A307" s="83" t="s">
        <v>172</v>
      </c>
      <c r="B307" s="83">
        <v>5</v>
      </c>
      <c r="C307" s="84">
        <v>1687.4186674099999</v>
      </c>
      <c r="D307" s="84">
        <v>1664.1079203100001</v>
      </c>
      <c r="E307" s="84">
        <v>297.32109744000002</v>
      </c>
      <c r="F307" s="84">
        <v>297.32109744000002</v>
      </c>
    </row>
    <row r="308" spans="1:6" ht="12.75" customHeight="1" x14ac:dyDescent="0.2">
      <c r="A308" s="83" t="s">
        <v>172</v>
      </c>
      <c r="B308" s="83">
        <v>6</v>
      </c>
      <c r="C308" s="84">
        <v>1673.2479341999999</v>
      </c>
      <c r="D308" s="84">
        <v>1649.83948033</v>
      </c>
      <c r="E308" s="84">
        <v>294.77179869999998</v>
      </c>
      <c r="F308" s="84">
        <v>294.77179869999998</v>
      </c>
    </row>
    <row r="309" spans="1:6" ht="12.75" customHeight="1" x14ac:dyDescent="0.2">
      <c r="A309" s="83" t="s">
        <v>172</v>
      </c>
      <c r="B309" s="83">
        <v>7</v>
      </c>
      <c r="C309" s="84">
        <v>1657.4494248999999</v>
      </c>
      <c r="D309" s="84">
        <v>1634.3259109600001</v>
      </c>
      <c r="E309" s="84">
        <v>292.00003647</v>
      </c>
      <c r="F309" s="84">
        <v>292.00003647</v>
      </c>
    </row>
    <row r="310" spans="1:6" ht="12.75" customHeight="1" x14ac:dyDescent="0.2">
      <c r="A310" s="83" t="s">
        <v>172</v>
      </c>
      <c r="B310" s="83">
        <v>8</v>
      </c>
      <c r="C310" s="84">
        <v>1477.1484620799999</v>
      </c>
      <c r="D310" s="84">
        <v>1455.4243117200001</v>
      </c>
      <c r="E310" s="84">
        <v>260.03623221999999</v>
      </c>
      <c r="F310" s="84">
        <v>260.03623221999999</v>
      </c>
    </row>
    <row r="311" spans="1:6" ht="12.75" customHeight="1" x14ac:dyDescent="0.2">
      <c r="A311" s="83" t="s">
        <v>172</v>
      </c>
      <c r="B311" s="83">
        <v>9</v>
      </c>
      <c r="C311" s="84">
        <v>1380.85755184</v>
      </c>
      <c r="D311" s="84">
        <v>1359.87718711</v>
      </c>
      <c r="E311" s="84">
        <v>242.96511826</v>
      </c>
      <c r="F311" s="84">
        <v>242.96511826</v>
      </c>
    </row>
    <row r="312" spans="1:6" ht="12.75" customHeight="1" x14ac:dyDescent="0.2">
      <c r="A312" s="83" t="s">
        <v>172</v>
      </c>
      <c r="B312" s="83">
        <v>10</v>
      </c>
      <c r="C312" s="84">
        <v>1347.82620045</v>
      </c>
      <c r="D312" s="84">
        <v>1328.5592912</v>
      </c>
      <c r="E312" s="84">
        <v>237.36964510999999</v>
      </c>
      <c r="F312" s="84">
        <v>237.36964510999999</v>
      </c>
    </row>
    <row r="313" spans="1:6" ht="12.75" customHeight="1" x14ac:dyDescent="0.2">
      <c r="A313" s="83" t="s">
        <v>172</v>
      </c>
      <c r="B313" s="83">
        <v>11</v>
      </c>
      <c r="C313" s="84">
        <v>1450.3926948400001</v>
      </c>
      <c r="D313" s="84">
        <v>1428.91325377</v>
      </c>
      <c r="E313" s="84">
        <v>255.29958217999999</v>
      </c>
      <c r="F313" s="84">
        <v>255.29958217999999</v>
      </c>
    </row>
    <row r="314" spans="1:6" ht="12.75" customHeight="1" x14ac:dyDescent="0.2">
      <c r="A314" s="83" t="s">
        <v>172</v>
      </c>
      <c r="B314" s="83">
        <v>12</v>
      </c>
      <c r="C314" s="84">
        <v>1451.4049589799999</v>
      </c>
      <c r="D314" s="84">
        <v>1430.49828329</v>
      </c>
      <c r="E314" s="84">
        <v>255.58277458000001</v>
      </c>
      <c r="F314" s="84">
        <v>255.58277458000001</v>
      </c>
    </row>
    <row r="315" spans="1:6" ht="12.75" customHeight="1" x14ac:dyDescent="0.2">
      <c r="A315" s="83" t="s">
        <v>172</v>
      </c>
      <c r="B315" s="83">
        <v>13</v>
      </c>
      <c r="C315" s="84">
        <v>1530.86036165</v>
      </c>
      <c r="D315" s="84">
        <v>1520.13676358</v>
      </c>
      <c r="E315" s="84">
        <v>271.59820903999997</v>
      </c>
      <c r="F315" s="84">
        <v>271.59820903999997</v>
      </c>
    </row>
    <row r="316" spans="1:6" ht="12.75" customHeight="1" x14ac:dyDescent="0.2">
      <c r="A316" s="83" t="s">
        <v>172</v>
      </c>
      <c r="B316" s="83">
        <v>14</v>
      </c>
      <c r="C316" s="84">
        <v>1517.8900980999999</v>
      </c>
      <c r="D316" s="84">
        <v>1496.21701508</v>
      </c>
      <c r="E316" s="84">
        <v>267.32454037999997</v>
      </c>
      <c r="F316" s="84">
        <v>267.32454037999997</v>
      </c>
    </row>
    <row r="317" spans="1:6" ht="12.75" customHeight="1" x14ac:dyDescent="0.2">
      <c r="A317" s="83" t="s">
        <v>172</v>
      </c>
      <c r="B317" s="83">
        <v>15</v>
      </c>
      <c r="C317" s="84">
        <v>1525.03207187</v>
      </c>
      <c r="D317" s="84">
        <v>1503.8937399399999</v>
      </c>
      <c r="E317" s="84">
        <v>268.69611744000002</v>
      </c>
      <c r="F317" s="84">
        <v>268.69611744000002</v>
      </c>
    </row>
    <row r="318" spans="1:6" ht="12.75" customHeight="1" x14ac:dyDescent="0.2">
      <c r="A318" s="83" t="s">
        <v>172</v>
      </c>
      <c r="B318" s="83">
        <v>16</v>
      </c>
      <c r="C318" s="84">
        <v>1533.6757618700001</v>
      </c>
      <c r="D318" s="84">
        <v>1511.8756182499999</v>
      </c>
      <c r="E318" s="84">
        <v>270.12221534999998</v>
      </c>
      <c r="F318" s="84">
        <v>270.12221534999998</v>
      </c>
    </row>
    <row r="319" spans="1:6" ht="12.75" customHeight="1" x14ac:dyDescent="0.2">
      <c r="A319" s="83" t="s">
        <v>172</v>
      </c>
      <c r="B319" s="83">
        <v>17</v>
      </c>
      <c r="C319" s="84">
        <v>1442.6130507099999</v>
      </c>
      <c r="D319" s="84">
        <v>1419.54206952</v>
      </c>
      <c r="E319" s="84">
        <v>253.62526120999999</v>
      </c>
      <c r="F319" s="84">
        <v>253.62526120999999</v>
      </c>
    </row>
    <row r="320" spans="1:6" ht="12.75" customHeight="1" x14ac:dyDescent="0.2">
      <c r="A320" s="83" t="s">
        <v>172</v>
      </c>
      <c r="B320" s="83">
        <v>18</v>
      </c>
      <c r="C320" s="84">
        <v>1391.31306399</v>
      </c>
      <c r="D320" s="84">
        <v>1368.4762058399999</v>
      </c>
      <c r="E320" s="84">
        <v>244.50147877000001</v>
      </c>
      <c r="F320" s="84">
        <v>244.50147877000001</v>
      </c>
    </row>
    <row r="321" spans="1:6" ht="12.75" customHeight="1" x14ac:dyDescent="0.2">
      <c r="A321" s="83" t="s">
        <v>172</v>
      </c>
      <c r="B321" s="83">
        <v>19</v>
      </c>
      <c r="C321" s="84">
        <v>1375.6003660399999</v>
      </c>
      <c r="D321" s="84">
        <v>1364.5315301999999</v>
      </c>
      <c r="E321" s="84">
        <v>243.79669558000001</v>
      </c>
      <c r="F321" s="84">
        <v>243.79669558000001</v>
      </c>
    </row>
    <row r="322" spans="1:6" ht="12.75" customHeight="1" x14ac:dyDescent="0.2">
      <c r="A322" s="83" t="s">
        <v>172</v>
      </c>
      <c r="B322" s="83">
        <v>20</v>
      </c>
      <c r="C322" s="84">
        <v>1466.94893837</v>
      </c>
      <c r="D322" s="84">
        <v>1443.9003321499999</v>
      </c>
      <c r="E322" s="84">
        <v>257.97727786000002</v>
      </c>
      <c r="F322" s="84">
        <v>257.97727786000002</v>
      </c>
    </row>
    <row r="323" spans="1:6" ht="12.75" customHeight="1" x14ac:dyDescent="0.2">
      <c r="A323" s="83" t="s">
        <v>172</v>
      </c>
      <c r="B323" s="83">
        <v>21</v>
      </c>
      <c r="C323" s="84">
        <v>1579.1710670699999</v>
      </c>
      <c r="D323" s="84">
        <v>1554.9713147699999</v>
      </c>
      <c r="E323" s="84">
        <v>277.82199228000002</v>
      </c>
      <c r="F323" s="84">
        <v>277.82199228000002</v>
      </c>
    </row>
    <row r="324" spans="1:6" ht="12.75" customHeight="1" x14ac:dyDescent="0.2">
      <c r="A324" s="83" t="s">
        <v>172</v>
      </c>
      <c r="B324" s="83">
        <v>22</v>
      </c>
      <c r="C324" s="84">
        <v>1577.0941227400001</v>
      </c>
      <c r="D324" s="84">
        <v>1560.39897382</v>
      </c>
      <c r="E324" s="84">
        <v>278.79173560999999</v>
      </c>
      <c r="F324" s="84">
        <v>278.79173560999999</v>
      </c>
    </row>
    <row r="325" spans="1:6" ht="12.75" customHeight="1" x14ac:dyDescent="0.2">
      <c r="A325" s="83" t="s">
        <v>172</v>
      </c>
      <c r="B325" s="83">
        <v>23</v>
      </c>
      <c r="C325" s="84">
        <v>1576.9218134800001</v>
      </c>
      <c r="D325" s="84">
        <v>1553.47352714</v>
      </c>
      <c r="E325" s="84">
        <v>277.55438713000001</v>
      </c>
      <c r="F325" s="84">
        <v>277.55438713000001</v>
      </c>
    </row>
    <row r="326" spans="1:6" ht="12.75" customHeight="1" x14ac:dyDescent="0.2">
      <c r="A326" s="83" t="s">
        <v>172</v>
      </c>
      <c r="B326" s="83">
        <v>24</v>
      </c>
      <c r="C326" s="84">
        <v>1627.65183708</v>
      </c>
      <c r="D326" s="84">
        <v>1602.27309672</v>
      </c>
      <c r="E326" s="84">
        <v>286.27325769999999</v>
      </c>
      <c r="F326" s="84">
        <v>286.27325769999999</v>
      </c>
    </row>
    <row r="327" spans="1:6" ht="12.75" customHeight="1" x14ac:dyDescent="0.2">
      <c r="A327" s="83" t="s">
        <v>173</v>
      </c>
      <c r="B327" s="83">
        <v>1</v>
      </c>
      <c r="C327" s="84">
        <v>1694.9140091100001</v>
      </c>
      <c r="D327" s="84">
        <v>1669.37682352</v>
      </c>
      <c r="E327" s="84">
        <v>298.26247633999998</v>
      </c>
      <c r="F327" s="84">
        <v>298.26247633999998</v>
      </c>
    </row>
    <row r="328" spans="1:6" ht="12.75" customHeight="1" x14ac:dyDescent="0.2">
      <c r="A328" s="83" t="s">
        <v>173</v>
      </c>
      <c r="B328" s="83">
        <v>2</v>
      </c>
      <c r="C328" s="84">
        <v>1730.1866349300001</v>
      </c>
      <c r="D328" s="84">
        <v>1704.59762323</v>
      </c>
      <c r="E328" s="84">
        <v>304.55526943000001</v>
      </c>
      <c r="F328" s="84">
        <v>304.55526943000001</v>
      </c>
    </row>
    <row r="329" spans="1:6" ht="12.75" customHeight="1" x14ac:dyDescent="0.2">
      <c r="A329" s="83" t="s">
        <v>173</v>
      </c>
      <c r="B329" s="83">
        <v>3</v>
      </c>
      <c r="C329" s="84">
        <v>1748.77573603</v>
      </c>
      <c r="D329" s="84">
        <v>1725.17903845</v>
      </c>
      <c r="E329" s="84">
        <v>308.23248825000002</v>
      </c>
      <c r="F329" s="84">
        <v>308.23248825000002</v>
      </c>
    </row>
    <row r="330" spans="1:6" ht="12.75" customHeight="1" x14ac:dyDescent="0.2">
      <c r="A330" s="83" t="s">
        <v>173</v>
      </c>
      <c r="B330" s="83">
        <v>4</v>
      </c>
      <c r="C330" s="84">
        <v>1767.01480603</v>
      </c>
      <c r="D330" s="84">
        <v>1741.00065387</v>
      </c>
      <c r="E330" s="84">
        <v>311.05928813000003</v>
      </c>
      <c r="F330" s="84">
        <v>311.05928813000003</v>
      </c>
    </row>
    <row r="331" spans="1:6" ht="12.75" customHeight="1" x14ac:dyDescent="0.2">
      <c r="A331" s="83" t="s">
        <v>173</v>
      </c>
      <c r="B331" s="83">
        <v>5</v>
      </c>
      <c r="C331" s="84">
        <v>1777.13008605</v>
      </c>
      <c r="D331" s="84">
        <v>1751.2620699399999</v>
      </c>
      <c r="E331" s="84">
        <v>312.89266409999999</v>
      </c>
      <c r="F331" s="84">
        <v>312.89266409999999</v>
      </c>
    </row>
    <row r="332" spans="1:6" ht="12.75" customHeight="1" x14ac:dyDescent="0.2">
      <c r="A332" s="83" t="s">
        <v>173</v>
      </c>
      <c r="B332" s="83">
        <v>6</v>
      </c>
      <c r="C332" s="84">
        <v>1763.70849058</v>
      </c>
      <c r="D332" s="84">
        <v>1740.2592849499999</v>
      </c>
      <c r="E332" s="84">
        <v>310.92683</v>
      </c>
      <c r="F332" s="84">
        <v>310.92683</v>
      </c>
    </row>
    <row r="333" spans="1:6" ht="12.75" customHeight="1" x14ac:dyDescent="0.2">
      <c r="A333" s="83" t="s">
        <v>173</v>
      </c>
      <c r="B333" s="83">
        <v>7</v>
      </c>
      <c r="C333" s="84">
        <v>1719.9982059399999</v>
      </c>
      <c r="D333" s="84">
        <v>1694.6101322100001</v>
      </c>
      <c r="E333" s="84">
        <v>302.77083481</v>
      </c>
      <c r="F333" s="84">
        <v>302.77083481</v>
      </c>
    </row>
    <row r="334" spans="1:6" ht="12.75" customHeight="1" x14ac:dyDescent="0.2">
      <c r="A334" s="83" t="s">
        <v>173</v>
      </c>
      <c r="B334" s="83">
        <v>8</v>
      </c>
      <c r="C334" s="84">
        <v>1686.61650427</v>
      </c>
      <c r="D334" s="84">
        <v>1661.4340576</v>
      </c>
      <c r="E334" s="84">
        <v>296.84336653000003</v>
      </c>
      <c r="F334" s="84">
        <v>296.84336653000003</v>
      </c>
    </row>
    <row r="335" spans="1:6" ht="12.75" customHeight="1" x14ac:dyDescent="0.2">
      <c r="A335" s="83" t="s">
        <v>173</v>
      </c>
      <c r="B335" s="83">
        <v>9</v>
      </c>
      <c r="C335" s="84">
        <v>1684.9329943400001</v>
      </c>
      <c r="D335" s="84">
        <v>1669.1488156600001</v>
      </c>
      <c r="E335" s="84">
        <v>298.22173887000002</v>
      </c>
      <c r="F335" s="84">
        <v>298.22173887000002</v>
      </c>
    </row>
    <row r="336" spans="1:6" ht="12.75" customHeight="1" x14ac:dyDescent="0.2">
      <c r="A336" s="83" t="s">
        <v>173</v>
      </c>
      <c r="B336" s="83">
        <v>10</v>
      </c>
      <c r="C336" s="84">
        <v>1660.66664459</v>
      </c>
      <c r="D336" s="84">
        <v>1637.46938357</v>
      </c>
      <c r="E336" s="84">
        <v>292.56167116</v>
      </c>
      <c r="F336" s="84">
        <v>292.56167116</v>
      </c>
    </row>
    <row r="337" spans="1:6" ht="12.75" customHeight="1" x14ac:dyDescent="0.2">
      <c r="A337" s="83" t="s">
        <v>173</v>
      </c>
      <c r="B337" s="83">
        <v>11</v>
      </c>
      <c r="C337" s="84">
        <v>1641.95835349</v>
      </c>
      <c r="D337" s="84">
        <v>1627.24569114</v>
      </c>
      <c r="E337" s="84">
        <v>290.73503514999999</v>
      </c>
      <c r="F337" s="84">
        <v>290.73503514999999</v>
      </c>
    </row>
    <row r="338" spans="1:6" ht="12.75" customHeight="1" x14ac:dyDescent="0.2">
      <c r="A338" s="83" t="s">
        <v>173</v>
      </c>
      <c r="B338" s="83">
        <v>12</v>
      </c>
      <c r="C338" s="84">
        <v>1650.6528039100001</v>
      </c>
      <c r="D338" s="84">
        <v>1639.3254995299999</v>
      </c>
      <c r="E338" s="84">
        <v>292.89329774999999</v>
      </c>
      <c r="F338" s="84">
        <v>292.89329774999999</v>
      </c>
    </row>
    <row r="339" spans="1:6" ht="12.75" customHeight="1" x14ac:dyDescent="0.2">
      <c r="A339" s="83" t="s">
        <v>173</v>
      </c>
      <c r="B339" s="83">
        <v>13</v>
      </c>
      <c r="C339" s="84">
        <v>1661.75174221</v>
      </c>
      <c r="D339" s="84">
        <v>1643.2195907099999</v>
      </c>
      <c r="E339" s="84">
        <v>293.58904317000002</v>
      </c>
      <c r="F339" s="84">
        <v>293.58904317000002</v>
      </c>
    </row>
    <row r="340" spans="1:6" ht="12.75" customHeight="1" x14ac:dyDescent="0.2">
      <c r="A340" s="83" t="s">
        <v>173</v>
      </c>
      <c r="B340" s="83">
        <v>14</v>
      </c>
      <c r="C340" s="84">
        <v>1725.9981258099999</v>
      </c>
      <c r="D340" s="84">
        <v>1703.07769016</v>
      </c>
      <c r="E340" s="84">
        <v>304.28370761999997</v>
      </c>
      <c r="F340" s="84">
        <v>304.28370761999997</v>
      </c>
    </row>
    <row r="341" spans="1:6" ht="12.75" customHeight="1" x14ac:dyDescent="0.2">
      <c r="A341" s="83" t="s">
        <v>173</v>
      </c>
      <c r="B341" s="83">
        <v>15</v>
      </c>
      <c r="C341" s="84">
        <v>1734.7036135000001</v>
      </c>
      <c r="D341" s="84">
        <v>1711.0708254399999</v>
      </c>
      <c r="E341" s="84">
        <v>305.71181676999998</v>
      </c>
      <c r="F341" s="84">
        <v>305.71181676999998</v>
      </c>
    </row>
    <row r="342" spans="1:6" ht="12.75" customHeight="1" x14ac:dyDescent="0.2">
      <c r="A342" s="83" t="s">
        <v>173</v>
      </c>
      <c r="B342" s="83">
        <v>16</v>
      </c>
      <c r="C342" s="84">
        <v>1709.3051921000001</v>
      </c>
      <c r="D342" s="84">
        <v>1691.80776107</v>
      </c>
      <c r="E342" s="84">
        <v>302.27014369</v>
      </c>
      <c r="F342" s="84">
        <v>302.27014369</v>
      </c>
    </row>
    <row r="343" spans="1:6" ht="12.75" customHeight="1" x14ac:dyDescent="0.2">
      <c r="A343" s="83" t="s">
        <v>173</v>
      </c>
      <c r="B343" s="83">
        <v>17</v>
      </c>
      <c r="C343" s="84">
        <v>1643.2049412900001</v>
      </c>
      <c r="D343" s="84">
        <v>1632.0818442100001</v>
      </c>
      <c r="E343" s="84">
        <v>291.59909590000001</v>
      </c>
      <c r="F343" s="84">
        <v>291.59909590000001</v>
      </c>
    </row>
    <row r="344" spans="1:6" ht="12.75" customHeight="1" x14ac:dyDescent="0.2">
      <c r="A344" s="83" t="s">
        <v>173</v>
      </c>
      <c r="B344" s="83">
        <v>18</v>
      </c>
      <c r="C344" s="84">
        <v>1624.2870088699999</v>
      </c>
      <c r="D344" s="84">
        <v>1603.6054295599999</v>
      </c>
      <c r="E344" s="84">
        <v>286.51130155999999</v>
      </c>
      <c r="F344" s="84">
        <v>286.51130155999999</v>
      </c>
    </row>
    <row r="345" spans="1:6" ht="12.75" customHeight="1" x14ac:dyDescent="0.2">
      <c r="A345" s="83" t="s">
        <v>173</v>
      </c>
      <c r="B345" s="83">
        <v>19</v>
      </c>
      <c r="C345" s="84">
        <v>1605.4649380200001</v>
      </c>
      <c r="D345" s="84">
        <v>1583.61778282</v>
      </c>
      <c r="E345" s="84">
        <v>282.94016955000001</v>
      </c>
      <c r="F345" s="84">
        <v>282.94016955000001</v>
      </c>
    </row>
    <row r="346" spans="1:6" ht="12.75" customHeight="1" x14ac:dyDescent="0.2">
      <c r="A346" s="83" t="s">
        <v>173</v>
      </c>
      <c r="B346" s="83">
        <v>20</v>
      </c>
      <c r="C346" s="84">
        <v>1572.0572522800001</v>
      </c>
      <c r="D346" s="84">
        <v>1560.3857690499999</v>
      </c>
      <c r="E346" s="84">
        <v>278.78937635</v>
      </c>
      <c r="F346" s="84">
        <v>278.78937635</v>
      </c>
    </row>
    <row r="347" spans="1:6" ht="12.75" customHeight="1" x14ac:dyDescent="0.2">
      <c r="A347" s="83" t="s">
        <v>173</v>
      </c>
      <c r="B347" s="83">
        <v>21</v>
      </c>
      <c r="C347" s="84">
        <v>1584.5608347800001</v>
      </c>
      <c r="D347" s="84">
        <v>1570.41007734</v>
      </c>
      <c r="E347" s="84">
        <v>280.58038900999998</v>
      </c>
      <c r="F347" s="84">
        <v>280.58038900999998</v>
      </c>
    </row>
    <row r="348" spans="1:6" ht="12.75" customHeight="1" x14ac:dyDescent="0.2">
      <c r="A348" s="83" t="s">
        <v>173</v>
      </c>
      <c r="B348" s="83">
        <v>22</v>
      </c>
      <c r="C348" s="84">
        <v>1634.5763987299999</v>
      </c>
      <c r="D348" s="84">
        <v>1620.9035361799999</v>
      </c>
      <c r="E348" s="84">
        <v>289.60190161999998</v>
      </c>
      <c r="F348" s="84">
        <v>289.60190161999998</v>
      </c>
    </row>
    <row r="349" spans="1:6" ht="12.75" customHeight="1" x14ac:dyDescent="0.2">
      <c r="A349" s="83" t="s">
        <v>173</v>
      </c>
      <c r="B349" s="83">
        <v>23</v>
      </c>
      <c r="C349" s="84">
        <v>1639.8346966300001</v>
      </c>
      <c r="D349" s="84">
        <v>1627.18652658</v>
      </c>
      <c r="E349" s="84">
        <v>290.72446438999998</v>
      </c>
      <c r="F349" s="84">
        <v>290.72446438999998</v>
      </c>
    </row>
    <row r="350" spans="1:6" ht="12.75" customHeight="1" x14ac:dyDescent="0.2">
      <c r="A350" s="83" t="s">
        <v>173</v>
      </c>
      <c r="B350" s="83">
        <v>24</v>
      </c>
      <c r="C350" s="84">
        <v>1690.2522547000001</v>
      </c>
      <c r="D350" s="84">
        <v>1673.33542321</v>
      </c>
      <c r="E350" s="84">
        <v>298.96974729999999</v>
      </c>
      <c r="F350" s="84">
        <v>298.96974729999999</v>
      </c>
    </row>
    <row r="351" spans="1:6" ht="12.75" customHeight="1" x14ac:dyDescent="0.2">
      <c r="A351" s="83" t="s">
        <v>174</v>
      </c>
      <c r="B351" s="83">
        <v>1</v>
      </c>
      <c r="C351" s="84">
        <v>1630.27797846</v>
      </c>
      <c r="D351" s="84">
        <v>1616.23900624</v>
      </c>
      <c r="E351" s="84">
        <v>288.76850424999998</v>
      </c>
      <c r="F351" s="84">
        <v>288.76850424999998</v>
      </c>
    </row>
    <row r="352" spans="1:6" ht="12.75" customHeight="1" x14ac:dyDescent="0.2">
      <c r="A352" s="83" t="s">
        <v>174</v>
      </c>
      <c r="B352" s="83">
        <v>2</v>
      </c>
      <c r="C352" s="84">
        <v>1668.56397238</v>
      </c>
      <c r="D352" s="84">
        <v>1656.51607481</v>
      </c>
      <c r="E352" s="84">
        <v>295.96468550999998</v>
      </c>
      <c r="F352" s="84">
        <v>295.96468550999998</v>
      </c>
    </row>
    <row r="353" spans="1:6" ht="12.75" customHeight="1" x14ac:dyDescent="0.2">
      <c r="A353" s="83" t="s">
        <v>174</v>
      </c>
      <c r="B353" s="83">
        <v>3</v>
      </c>
      <c r="C353" s="84">
        <v>1703.28731913</v>
      </c>
      <c r="D353" s="84">
        <v>1680.04333402</v>
      </c>
      <c r="E353" s="84">
        <v>300.16822931000002</v>
      </c>
      <c r="F353" s="84">
        <v>300.16822931000002</v>
      </c>
    </row>
    <row r="354" spans="1:6" ht="12.75" customHeight="1" x14ac:dyDescent="0.2">
      <c r="A354" s="83" t="s">
        <v>174</v>
      </c>
      <c r="B354" s="83">
        <v>4</v>
      </c>
      <c r="C354" s="84">
        <v>1703.59067233</v>
      </c>
      <c r="D354" s="84">
        <v>1694.0583770799999</v>
      </c>
      <c r="E354" s="84">
        <v>302.67225439999999</v>
      </c>
      <c r="F354" s="84">
        <v>302.67225439999999</v>
      </c>
    </row>
    <row r="355" spans="1:6" ht="12.75" customHeight="1" x14ac:dyDescent="0.2">
      <c r="A355" s="83" t="s">
        <v>174</v>
      </c>
      <c r="B355" s="83">
        <v>5</v>
      </c>
      <c r="C355" s="84">
        <v>1743.88160707</v>
      </c>
      <c r="D355" s="84">
        <v>1724.6516484599999</v>
      </c>
      <c r="E355" s="84">
        <v>308.13826109000001</v>
      </c>
      <c r="F355" s="84">
        <v>308.13826109000001</v>
      </c>
    </row>
    <row r="356" spans="1:6" ht="12.75" customHeight="1" x14ac:dyDescent="0.2">
      <c r="A356" s="83" t="s">
        <v>174</v>
      </c>
      <c r="B356" s="83">
        <v>6</v>
      </c>
      <c r="C356" s="84">
        <v>1720.5680060699999</v>
      </c>
      <c r="D356" s="84">
        <v>1706.80253092</v>
      </c>
      <c r="E356" s="84">
        <v>304.94921357999999</v>
      </c>
      <c r="F356" s="84">
        <v>304.94921357999999</v>
      </c>
    </row>
    <row r="357" spans="1:6" ht="12.75" customHeight="1" x14ac:dyDescent="0.2">
      <c r="A357" s="83" t="s">
        <v>174</v>
      </c>
      <c r="B357" s="83">
        <v>7</v>
      </c>
      <c r="C357" s="84">
        <v>1699.1278394799999</v>
      </c>
      <c r="D357" s="84">
        <v>1682.1142166699999</v>
      </c>
      <c r="E357" s="84">
        <v>300.53822760999998</v>
      </c>
      <c r="F357" s="84">
        <v>300.53822760999998</v>
      </c>
    </row>
    <row r="358" spans="1:6" ht="12.75" customHeight="1" x14ac:dyDescent="0.2">
      <c r="A358" s="83" t="s">
        <v>174</v>
      </c>
      <c r="B358" s="83">
        <v>8</v>
      </c>
      <c r="C358" s="84">
        <v>1670.5345432300001</v>
      </c>
      <c r="D358" s="84">
        <v>1658.2283705</v>
      </c>
      <c r="E358" s="84">
        <v>296.27061616999998</v>
      </c>
      <c r="F358" s="84">
        <v>296.27061616999998</v>
      </c>
    </row>
    <row r="359" spans="1:6" ht="12.75" customHeight="1" x14ac:dyDescent="0.2">
      <c r="A359" s="83" t="s">
        <v>174</v>
      </c>
      <c r="B359" s="83">
        <v>9</v>
      </c>
      <c r="C359" s="84">
        <v>1687.3247661099999</v>
      </c>
      <c r="D359" s="84">
        <v>1663.9879916499999</v>
      </c>
      <c r="E359" s="84">
        <v>297.29967015</v>
      </c>
      <c r="F359" s="84">
        <v>297.29967015</v>
      </c>
    </row>
    <row r="360" spans="1:6" ht="12.75" customHeight="1" x14ac:dyDescent="0.2">
      <c r="A360" s="83" t="s">
        <v>174</v>
      </c>
      <c r="B360" s="83">
        <v>10</v>
      </c>
      <c r="C360" s="84">
        <v>1636.82166648</v>
      </c>
      <c r="D360" s="84">
        <v>1615.1319043799999</v>
      </c>
      <c r="E360" s="84">
        <v>288.57070173</v>
      </c>
      <c r="F360" s="84">
        <v>288.57070173</v>
      </c>
    </row>
    <row r="361" spans="1:6" ht="12.75" customHeight="1" x14ac:dyDescent="0.2">
      <c r="A361" s="83" t="s">
        <v>174</v>
      </c>
      <c r="B361" s="83">
        <v>11</v>
      </c>
      <c r="C361" s="84">
        <v>1638.1424462699999</v>
      </c>
      <c r="D361" s="84">
        <v>1615.7427729200001</v>
      </c>
      <c r="E361" s="84">
        <v>288.67984375999998</v>
      </c>
      <c r="F361" s="84">
        <v>288.67984375999998</v>
      </c>
    </row>
    <row r="362" spans="1:6" ht="12.75" customHeight="1" x14ac:dyDescent="0.2">
      <c r="A362" s="83" t="s">
        <v>174</v>
      </c>
      <c r="B362" s="83">
        <v>12</v>
      </c>
      <c r="C362" s="84">
        <v>1677.2399702600001</v>
      </c>
      <c r="D362" s="84">
        <v>1655.0501183900001</v>
      </c>
      <c r="E362" s="84">
        <v>295.70276754000002</v>
      </c>
      <c r="F362" s="84">
        <v>295.70276754000002</v>
      </c>
    </row>
    <row r="363" spans="1:6" ht="12.75" customHeight="1" x14ac:dyDescent="0.2">
      <c r="A363" s="83" t="s">
        <v>174</v>
      </c>
      <c r="B363" s="83">
        <v>13</v>
      </c>
      <c r="C363" s="84">
        <v>1659.72447599</v>
      </c>
      <c r="D363" s="84">
        <v>1642.87571987</v>
      </c>
      <c r="E363" s="84">
        <v>293.52760481000001</v>
      </c>
      <c r="F363" s="84">
        <v>293.52760481000001</v>
      </c>
    </row>
    <row r="364" spans="1:6" ht="12.75" customHeight="1" x14ac:dyDescent="0.2">
      <c r="A364" s="83" t="s">
        <v>174</v>
      </c>
      <c r="B364" s="83">
        <v>14</v>
      </c>
      <c r="C364" s="84">
        <v>1668.7092259999999</v>
      </c>
      <c r="D364" s="84">
        <v>1651.0541802099999</v>
      </c>
      <c r="E364" s="84">
        <v>294.98882543000002</v>
      </c>
      <c r="F364" s="84">
        <v>294.98882543000002</v>
      </c>
    </row>
    <row r="365" spans="1:6" ht="12.75" customHeight="1" x14ac:dyDescent="0.2">
      <c r="A365" s="83" t="s">
        <v>174</v>
      </c>
      <c r="B365" s="83">
        <v>15</v>
      </c>
      <c r="C365" s="84">
        <v>1685.6970850600001</v>
      </c>
      <c r="D365" s="84">
        <v>1662.39727232</v>
      </c>
      <c r="E365" s="84">
        <v>297.01546116999998</v>
      </c>
      <c r="F365" s="84">
        <v>297.01546116999998</v>
      </c>
    </row>
    <row r="366" spans="1:6" ht="12.75" customHeight="1" x14ac:dyDescent="0.2">
      <c r="A366" s="83" t="s">
        <v>174</v>
      </c>
      <c r="B366" s="83">
        <v>16</v>
      </c>
      <c r="C366" s="84">
        <v>1672.1133633899999</v>
      </c>
      <c r="D366" s="84">
        <v>1660.03279152</v>
      </c>
      <c r="E366" s="84">
        <v>296.59300658000001</v>
      </c>
      <c r="F366" s="84">
        <v>296.59300658000001</v>
      </c>
    </row>
    <row r="367" spans="1:6" ht="12.75" customHeight="1" x14ac:dyDescent="0.2">
      <c r="A367" s="83" t="s">
        <v>174</v>
      </c>
      <c r="B367" s="83">
        <v>17</v>
      </c>
      <c r="C367" s="84">
        <v>1706.30152686</v>
      </c>
      <c r="D367" s="84">
        <v>1678.5907515900001</v>
      </c>
      <c r="E367" s="84">
        <v>299.90870082999999</v>
      </c>
      <c r="F367" s="84">
        <v>299.90870082999999</v>
      </c>
    </row>
    <row r="368" spans="1:6" ht="12.75" customHeight="1" x14ac:dyDescent="0.2">
      <c r="A368" s="83" t="s">
        <v>174</v>
      </c>
      <c r="B368" s="83">
        <v>18</v>
      </c>
      <c r="C368" s="84">
        <v>1683.9860595499999</v>
      </c>
      <c r="D368" s="84">
        <v>1657.6086613800001</v>
      </c>
      <c r="E368" s="84">
        <v>296.15989463</v>
      </c>
      <c r="F368" s="84">
        <v>296.15989463</v>
      </c>
    </row>
    <row r="369" spans="1:6" ht="12.75" customHeight="1" x14ac:dyDescent="0.2">
      <c r="A369" s="83" t="s">
        <v>174</v>
      </c>
      <c r="B369" s="83">
        <v>19</v>
      </c>
      <c r="C369" s="84">
        <v>1681.87816413</v>
      </c>
      <c r="D369" s="84">
        <v>1656.2986916899999</v>
      </c>
      <c r="E369" s="84">
        <v>295.92584633000001</v>
      </c>
      <c r="F369" s="84">
        <v>295.92584633000001</v>
      </c>
    </row>
    <row r="370" spans="1:6" ht="12.75" customHeight="1" x14ac:dyDescent="0.2">
      <c r="A370" s="83" t="s">
        <v>174</v>
      </c>
      <c r="B370" s="83">
        <v>20</v>
      </c>
      <c r="C370" s="84">
        <v>1688.9453897799999</v>
      </c>
      <c r="D370" s="84">
        <v>1662.89433074</v>
      </c>
      <c r="E370" s="84">
        <v>297.10426909</v>
      </c>
      <c r="F370" s="84">
        <v>297.10426909</v>
      </c>
    </row>
    <row r="371" spans="1:6" ht="12.75" customHeight="1" x14ac:dyDescent="0.2">
      <c r="A371" s="83" t="s">
        <v>174</v>
      </c>
      <c r="B371" s="83">
        <v>21</v>
      </c>
      <c r="C371" s="84">
        <v>1703.2260427799999</v>
      </c>
      <c r="D371" s="84">
        <v>1676.88703635</v>
      </c>
      <c r="E371" s="84">
        <v>299.60430321000001</v>
      </c>
      <c r="F371" s="84">
        <v>299.60430321000001</v>
      </c>
    </row>
    <row r="372" spans="1:6" ht="12.75" customHeight="1" x14ac:dyDescent="0.2">
      <c r="A372" s="83" t="s">
        <v>174</v>
      </c>
      <c r="B372" s="83">
        <v>22</v>
      </c>
      <c r="C372" s="84">
        <v>1675.45525071</v>
      </c>
      <c r="D372" s="84">
        <v>1649.8742213800001</v>
      </c>
      <c r="E372" s="84">
        <v>294.77800576999999</v>
      </c>
      <c r="F372" s="84">
        <v>294.77800576999999</v>
      </c>
    </row>
    <row r="373" spans="1:6" ht="12.75" customHeight="1" x14ac:dyDescent="0.2">
      <c r="A373" s="83" t="s">
        <v>174</v>
      </c>
      <c r="B373" s="83">
        <v>23</v>
      </c>
      <c r="C373" s="84">
        <v>1682.21685766</v>
      </c>
      <c r="D373" s="84">
        <v>1655.8211085800001</v>
      </c>
      <c r="E373" s="84">
        <v>295.84051800999998</v>
      </c>
      <c r="F373" s="84">
        <v>295.84051800999998</v>
      </c>
    </row>
    <row r="374" spans="1:6" ht="12.75" customHeight="1" x14ac:dyDescent="0.2">
      <c r="A374" s="83" t="s">
        <v>174</v>
      </c>
      <c r="B374" s="83">
        <v>24</v>
      </c>
      <c r="C374" s="84">
        <v>1683.9517363</v>
      </c>
      <c r="D374" s="84">
        <v>1657.6310792500001</v>
      </c>
      <c r="E374" s="84">
        <v>296.16389995999998</v>
      </c>
      <c r="F374" s="84">
        <v>296.16389995999998</v>
      </c>
    </row>
    <row r="375" spans="1:6" ht="12.75" customHeight="1" x14ac:dyDescent="0.2">
      <c r="A375" s="83" t="s">
        <v>175</v>
      </c>
      <c r="B375" s="83">
        <v>1</v>
      </c>
      <c r="C375" s="84">
        <v>1603.0614915199999</v>
      </c>
      <c r="D375" s="84">
        <v>1575.08127055</v>
      </c>
      <c r="E375" s="84">
        <v>281.41497687999998</v>
      </c>
      <c r="F375" s="84">
        <v>281.41497687999998</v>
      </c>
    </row>
    <row r="376" spans="1:6" ht="12.75" customHeight="1" x14ac:dyDescent="0.2">
      <c r="A376" s="83" t="s">
        <v>175</v>
      </c>
      <c r="B376" s="83">
        <v>2</v>
      </c>
      <c r="C376" s="84">
        <v>1615.7422392399999</v>
      </c>
      <c r="D376" s="84">
        <v>1587.9429201</v>
      </c>
      <c r="E376" s="84">
        <v>283.71292865999999</v>
      </c>
      <c r="F376" s="84">
        <v>283.71292865999999</v>
      </c>
    </row>
    <row r="377" spans="1:6" ht="12.75" customHeight="1" x14ac:dyDescent="0.2">
      <c r="A377" s="83" t="s">
        <v>175</v>
      </c>
      <c r="B377" s="83">
        <v>3</v>
      </c>
      <c r="C377" s="84">
        <v>1631.6083597500001</v>
      </c>
      <c r="D377" s="84">
        <v>1604.7175423900001</v>
      </c>
      <c r="E377" s="84">
        <v>286.70999936999999</v>
      </c>
      <c r="F377" s="84">
        <v>286.70999936999999</v>
      </c>
    </row>
    <row r="378" spans="1:6" ht="12.75" customHeight="1" x14ac:dyDescent="0.2">
      <c r="A378" s="83" t="s">
        <v>175</v>
      </c>
      <c r="B378" s="83">
        <v>4</v>
      </c>
      <c r="C378" s="84">
        <v>1657.78876861</v>
      </c>
      <c r="D378" s="84">
        <v>1631.31699159</v>
      </c>
      <c r="E378" s="84">
        <v>291.46244201000002</v>
      </c>
      <c r="F378" s="84">
        <v>291.46244201000002</v>
      </c>
    </row>
    <row r="379" spans="1:6" ht="12.75" customHeight="1" x14ac:dyDescent="0.2">
      <c r="A379" s="83" t="s">
        <v>175</v>
      </c>
      <c r="B379" s="83">
        <v>5</v>
      </c>
      <c r="C379" s="84">
        <v>1709.4319391900001</v>
      </c>
      <c r="D379" s="84">
        <v>1681.76685767</v>
      </c>
      <c r="E379" s="84">
        <v>300.47616603</v>
      </c>
      <c r="F379" s="84">
        <v>300.47616603</v>
      </c>
    </row>
    <row r="380" spans="1:6" ht="12.75" customHeight="1" x14ac:dyDescent="0.2">
      <c r="A380" s="83" t="s">
        <v>175</v>
      </c>
      <c r="B380" s="83">
        <v>6</v>
      </c>
      <c r="C380" s="84">
        <v>1679.9640350899999</v>
      </c>
      <c r="D380" s="84">
        <v>1653.46674652</v>
      </c>
      <c r="E380" s="84">
        <v>295.41987131000002</v>
      </c>
      <c r="F380" s="84">
        <v>295.41987131000002</v>
      </c>
    </row>
    <row r="381" spans="1:6" ht="12.75" customHeight="1" x14ac:dyDescent="0.2">
      <c r="A381" s="83" t="s">
        <v>175</v>
      </c>
      <c r="B381" s="83">
        <v>7</v>
      </c>
      <c r="C381" s="84">
        <v>1636.32320927</v>
      </c>
      <c r="D381" s="84">
        <v>1617.7511142799999</v>
      </c>
      <c r="E381" s="84">
        <v>289.03866799000002</v>
      </c>
      <c r="F381" s="84">
        <v>289.03866799000002</v>
      </c>
    </row>
    <row r="382" spans="1:6" ht="12.75" customHeight="1" x14ac:dyDescent="0.2">
      <c r="A382" s="83" t="s">
        <v>175</v>
      </c>
      <c r="B382" s="83">
        <v>8</v>
      </c>
      <c r="C382" s="84">
        <v>1569.9139785499999</v>
      </c>
      <c r="D382" s="84">
        <v>1551.33031815</v>
      </c>
      <c r="E382" s="84">
        <v>277.17146650000001</v>
      </c>
      <c r="F382" s="84">
        <v>277.17146650000001</v>
      </c>
    </row>
    <row r="383" spans="1:6" ht="12.75" customHeight="1" x14ac:dyDescent="0.2">
      <c r="A383" s="83" t="s">
        <v>175</v>
      </c>
      <c r="B383" s="83">
        <v>9</v>
      </c>
      <c r="C383" s="84">
        <v>1536.0496119699999</v>
      </c>
      <c r="D383" s="84">
        <v>1517.4552552</v>
      </c>
      <c r="E383" s="84">
        <v>271.1191121</v>
      </c>
      <c r="F383" s="84">
        <v>271.1191121</v>
      </c>
    </row>
    <row r="384" spans="1:6" ht="12.75" customHeight="1" x14ac:dyDescent="0.2">
      <c r="A384" s="83" t="s">
        <v>175</v>
      </c>
      <c r="B384" s="83">
        <v>10</v>
      </c>
      <c r="C384" s="84">
        <v>1523.55942009</v>
      </c>
      <c r="D384" s="84">
        <v>1505.2927088500001</v>
      </c>
      <c r="E384" s="84">
        <v>268.94606696</v>
      </c>
      <c r="F384" s="84">
        <v>268.94606696</v>
      </c>
    </row>
    <row r="385" spans="1:6" ht="12.75" customHeight="1" x14ac:dyDescent="0.2">
      <c r="A385" s="83" t="s">
        <v>175</v>
      </c>
      <c r="B385" s="83">
        <v>11</v>
      </c>
      <c r="C385" s="84">
        <v>1507.23820544</v>
      </c>
      <c r="D385" s="84">
        <v>1488.8604429300001</v>
      </c>
      <c r="E385" s="84">
        <v>266.01016401999999</v>
      </c>
      <c r="F385" s="84">
        <v>266.01016401999999</v>
      </c>
    </row>
    <row r="386" spans="1:6" ht="12.75" customHeight="1" x14ac:dyDescent="0.2">
      <c r="A386" s="83" t="s">
        <v>175</v>
      </c>
      <c r="B386" s="83">
        <v>12</v>
      </c>
      <c r="C386" s="84">
        <v>1516.1315524900001</v>
      </c>
      <c r="D386" s="84">
        <v>1497.86330301</v>
      </c>
      <c r="E386" s="84">
        <v>267.61867762999998</v>
      </c>
      <c r="F386" s="84">
        <v>267.61867762999998</v>
      </c>
    </row>
    <row r="387" spans="1:6" ht="12.75" customHeight="1" x14ac:dyDescent="0.2">
      <c r="A387" s="83" t="s">
        <v>175</v>
      </c>
      <c r="B387" s="83">
        <v>13</v>
      </c>
      <c r="C387" s="84">
        <v>1536.8335235100001</v>
      </c>
      <c r="D387" s="84">
        <v>1518.57816385</v>
      </c>
      <c r="E387" s="84">
        <v>271.31973877000001</v>
      </c>
      <c r="F387" s="84">
        <v>271.31973877000001</v>
      </c>
    </row>
    <row r="388" spans="1:6" ht="12.75" customHeight="1" x14ac:dyDescent="0.2">
      <c r="A388" s="83" t="s">
        <v>175</v>
      </c>
      <c r="B388" s="83">
        <v>14</v>
      </c>
      <c r="C388" s="84">
        <v>1547.4947184600001</v>
      </c>
      <c r="D388" s="84">
        <v>1528.45082538</v>
      </c>
      <c r="E388" s="84">
        <v>273.08365715999997</v>
      </c>
      <c r="F388" s="84">
        <v>273.08365715999997</v>
      </c>
    </row>
    <row r="389" spans="1:6" ht="12.75" customHeight="1" x14ac:dyDescent="0.2">
      <c r="A389" s="83" t="s">
        <v>175</v>
      </c>
      <c r="B389" s="83">
        <v>15</v>
      </c>
      <c r="C389" s="84">
        <v>1563.95650084</v>
      </c>
      <c r="D389" s="84">
        <v>1544.53422015</v>
      </c>
      <c r="E389" s="84">
        <v>275.95722834999998</v>
      </c>
      <c r="F389" s="84">
        <v>275.95722834999998</v>
      </c>
    </row>
    <row r="390" spans="1:6" ht="12.75" customHeight="1" x14ac:dyDescent="0.2">
      <c r="A390" s="83" t="s">
        <v>175</v>
      </c>
      <c r="B390" s="83">
        <v>16</v>
      </c>
      <c r="C390" s="84">
        <v>1574.7083545800001</v>
      </c>
      <c r="D390" s="84">
        <v>1554.94466003</v>
      </c>
      <c r="E390" s="84">
        <v>277.81722996000002</v>
      </c>
      <c r="F390" s="84">
        <v>277.81722996000002</v>
      </c>
    </row>
    <row r="391" spans="1:6" ht="12.75" customHeight="1" x14ac:dyDescent="0.2">
      <c r="A391" s="83" t="s">
        <v>175</v>
      </c>
      <c r="B391" s="83">
        <v>17</v>
      </c>
      <c r="C391" s="84">
        <v>1585.6164236699999</v>
      </c>
      <c r="D391" s="84">
        <v>1563.8397393</v>
      </c>
      <c r="E391" s="84">
        <v>279.40648670000002</v>
      </c>
      <c r="F391" s="84">
        <v>279.40648670000002</v>
      </c>
    </row>
    <row r="392" spans="1:6" ht="12.75" customHeight="1" x14ac:dyDescent="0.2">
      <c r="A392" s="83" t="s">
        <v>175</v>
      </c>
      <c r="B392" s="83">
        <v>18</v>
      </c>
      <c r="C392" s="84">
        <v>1544.6064359699999</v>
      </c>
      <c r="D392" s="84">
        <v>1520.3914612900001</v>
      </c>
      <c r="E392" s="84">
        <v>271.64371511000002</v>
      </c>
      <c r="F392" s="84">
        <v>271.64371511000002</v>
      </c>
    </row>
    <row r="393" spans="1:6" ht="12.75" customHeight="1" x14ac:dyDescent="0.2">
      <c r="A393" s="83" t="s">
        <v>175</v>
      </c>
      <c r="B393" s="83">
        <v>19</v>
      </c>
      <c r="C393" s="84">
        <v>1501.83755995</v>
      </c>
      <c r="D393" s="84">
        <v>1477.0025931299999</v>
      </c>
      <c r="E393" s="84">
        <v>263.89155808999999</v>
      </c>
      <c r="F393" s="84">
        <v>263.89155808999999</v>
      </c>
    </row>
    <row r="394" spans="1:6" ht="12.75" customHeight="1" x14ac:dyDescent="0.2">
      <c r="A394" s="83" t="s">
        <v>175</v>
      </c>
      <c r="B394" s="83">
        <v>20</v>
      </c>
      <c r="C394" s="84">
        <v>1504.1508787600001</v>
      </c>
      <c r="D394" s="84">
        <v>1479.0961506900001</v>
      </c>
      <c r="E394" s="84">
        <v>264.26560763999998</v>
      </c>
      <c r="F394" s="84">
        <v>264.26560763999998</v>
      </c>
    </row>
    <row r="395" spans="1:6" ht="12.75" customHeight="1" x14ac:dyDescent="0.2">
      <c r="A395" s="83" t="s">
        <v>175</v>
      </c>
      <c r="B395" s="83">
        <v>21</v>
      </c>
      <c r="C395" s="84">
        <v>1504.3787703</v>
      </c>
      <c r="D395" s="84">
        <v>1479.46441766</v>
      </c>
      <c r="E395" s="84">
        <v>264.33140478000001</v>
      </c>
      <c r="F395" s="84">
        <v>264.33140478000001</v>
      </c>
    </row>
    <row r="396" spans="1:6" ht="12.75" customHeight="1" x14ac:dyDescent="0.2">
      <c r="A396" s="83" t="s">
        <v>175</v>
      </c>
      <c r="B396" s="83">
        <v>22</v>
      </c>
      <c r="C396" s="84">
        <v>1524.05057579</v>
      </c>
      <c r="D396" s="84">
        <v>1499.9325224900001</v>
      </c>
      <c r="E396" s="84">
        <v>267.98837878000001</v>
      </c>
      <c r="F396" s="84">
        <v>267.98837878000001</v>
      </c>
    </row>
    <row r="397" spans="1:6" ht="12.75" customHeight="1" x14ac:dyDescent="0.2">
      <c r="A397" s="83" t="s">
        <v>175</v>
      </c>
      <c r="B397" s="83">
        <v>23</v>
      </c>
      <c r="C397" s="84">
        <v>1536.53634818</v>
      </c>
      <c r="D397" s="84">
        <v>1512.4435037999999</v>
      </c>
      <c r="E397" s="84">
        <v>270.22367773000002</v>
      </c>
      <c r="F397" s="84">
        <v>270.22367773000002</v>
      </c>
    </row>
    <row r="398" spans="1:6" ht="12.75" customHeight="1" x14ac:dyDescent="0.2">
      <c r="A398" s="83" t="s">
        <v>175</v>
      </c>
      <c r="B398" s="83">
        <v>24</v>
      </c>
      <c r="C398" s="84">
        <v>1562.9540992300001</v>
      </c>
      <c r="D398" s="84">
        <v>1541.16985256</v>
      </c>
      <c r="E398" s="84">
        <v>275.35612703999999</v>
      </c>
      <c r="F398" s="84">
        <v>275.35612703999999</v>
      </c>
    </row>
    <row r="399" spans="1:6" ht="12.75" customHeight="1" x14ac:dyDescent="0.2">
      <c r="A399" s="83" t="s">
        <v>176</v>
      </c>
      <c r="B399" s="83">
        <v>1</v>
      </c>
      <c r="C399" s="84">
        <v>1745.6184707</v>
      </c>
      <c r="D399" s="84">
        <v>1718.6121861700001</v>
      </c>
      <c r="E399" s="84">
        <v>307.05920873999997</v>
      </c>
      <c r="F399" s="84">
        <v>307.05920873999997</v>
      </c>
    </row>
    <row r="400" spans="1:6" ht="12.75" customHeight="1" x14ac:dyDescent="0.2">
      <c r="A400" s="83" t="s">
        <v>176</v>
      </c>
      <c r="B400" s="83">
        <v>2</v>
      </c>
      <c r="C400" s="84">
        <v>1766.6670477600001</v>
      </c>
      <c r="D400" s="84">
        <v>1740.08580766</v>
      </c>
      <c r="E400" s="84">
        <v>310.89583534000002</v>
      </c>
      <c r="F400" s="84">
        <v>310.89583534000002</v>
      </c>
    </row>
    <row r="401" spans="1:6" ht="12.75" customHeight="1" x14ac:dyDescent="0.2">
      <c r="A401" s="83" t="s">
        <v>176</v>
      </c>
      <c r="B401" s="83">
        <v>3</v>
      </c>
      <c r="C401" s="84">
        <v>1770.2137897</v>
      </c>
      <c r="D401" s="84">
        <v>1743.8521600900001</v>
      </c>
      <c r="E401" s="84">
        <v>311.56875805999999</v>
      </c>
      <c r="F401" s="84">
        <v>311.56875805999999</v>
      </c>
    </row>
    <row r="402" spans="1:6" ht="12.75" customHeight="1" x14ac:dyDescent="0.2">
      <c r="A402" s="83" t="s">
        <v>176</v>
      </c>
      <c r="B402" s="83">
        <v>4</v>
      </c>
      <c r="C402" s="84">
        <v>1753.9487509200001</v>
      </c>
      <c r="D402" s="84">
        <v>1728.1885130200001</v>
      </c>
      <c r="E402" s="84">
        <v>308.77018191000002</v>
      </c>
      <c r="F402" s="84">
        <v>308.77018191000002</v>
      </c>
    </row>
    <row r="403" spans="1:6" ht="12.75" customHeight="1" x14ac:dyDescent="0.2">
      <c r="A403" s="83" t="s">
        <v>176</v>
      </c>
      <c r="B403" s="83">
        <v>5</v>
      </c>
      <c r="C403" s="84">
        <v>1743.3836421399999</v>
      </c>
      <c r="D403" s="84">
        <v>1716.7866553700001</v>
      </c>
      <c r="E403" s="84">
        <v>306.73304671</v>
      </c>
      <c r="F403" s="84">
        <v>306.73304671</v>
      </c>
    </row>
    <row r="404" spans="1:6" ht="12.75" customHeight="1" x14ac:dyDescent="0.2">
      <c r="A404" s="83" t="s">
        <v>176</v>
      </c>
      <c r="B404" s="83">
        <v>6</v>
      </c>
      <c r="C404" s="84">
        <v>1716.2043293700001</v>
      </c>
      <c r="D404" s="84">
        <v>1691.30929599</v>
      </c>
      <c r="E404" s="84">
        <v>302.18108445000001</v>
      </c>
      <c r="F404" s="84">
        <v>302.18108445000001</v>
      </c>
    </row>
    <row r="405" spans="1:6" ht="12.75" customHeight="1" x14ac:dyDescent="0.2">
      <c r="A405" s="83" t="s">
        <v>176</v>
      </c>
      <c r="B405" s="83">
        <v>7</v>
      </c>
      <c r="C405" s="84">
        <v>1653.1910891499999</v>
      </c>
      <c r="D405" s="84">
        <v>1633.5369543199999</v>
      </c>
      <c r="E405" s="84">
        <v>291.85907599000001</v>
      </c>
      <c r="F405" s="84">
        <v>291.85907599000001</v>
      </c>
    </row>
    <row r="406" spans="1:6" ht="12.75" customHeight="1" x14ac:dyDescent="0.2">
      <c r="A406" s="83" t="s">
        <v>176</v>
      </c>
      <c r="B406" s="83">
        <v>8</v>
      </c>
      <c r="C406" s="84">
        <v>1626.7783132300001</v>
      </c>
      <c r="D406" s="84">
        <v>1607.2750817399999</v>
      </c>
      <c r="E406" s="84">
        <v>287.16694713999999</v>
      </c>
      <c r="F406" s="84">
        <v>287.16694713999999</v>
      </c>
    </row>
    <row r="407" spans="1:6" ht="12.75" customHeight="1" x14ac:dyDescent="0.2">
      <c r="A407" s="83" t="s">
        <v>176</v>
      </c>
      <c r="B407" s="83">
        <v>9</v>
      </c>
      <c r="C407" s="84">
        <v>1598.8169774600001</v>
      </c>
      <c r="D407" s="84">
        <v>1579.96941668</v>
      </c>
      <c r="E407" s="84">
        <v>282.28832706999998</v>
      </c>
      <c r="F407" s="84">
        <v>282.28832706999998</v>
      </c>
    </row>
    <row r="408" spans="1:6" ht="12.75" customHeight="1" x14ac:dyDescent="0.2">
      <c r="A408" s="83" t="s">
        <v>176</v>
      </c>
      <c r="B408" s="83">
        <v>10</v>
      </c>
      <c r="C408" s="84">
        <v>1580.91348694</v>
      </c>
      <c r="D408" s="84">
        <v>1561.9279339100001</v>
      </c>
      <c r="E408" s="84">
        <v>279.06491025000003</v>
      </c>
      <c r="F408" s="84">
        <v>279.06491025000003</v>
      </c>
    </row>
    <row r="409" spans="1:6" ht="12.75" customHeight="1" x14ac:dyDescent="0.2">
      <c r="A409" s="83" t="s">
        <v>176</v>
      </c>
      <c r="B409" s="83">
        <v>11</v>
      </c>
      <c r="C409" s="84">
        <v>1588.1793263100001</v>
      </c>
      <c r="D409" s="84">
        <v>1568.9989035999999</v>
      </c>
      <c r="E409" s="84">
        <v>280.32825888999997</v>
      </c>
      <c r="F409" s="84">
        <v>280.32825888999997</v>
      </c>
    </row>
    <row r="410" spans="1:6" ht="12.75" customHeight="1" x14ac:dyDescent="0.2">
      <c r="A410" s="83" t="s">
        <v>176</v>
      </c>
      <c r="B410" s="83">
        <v>12</v>
      </c>
      <c r="C410" s="84">
        <v>1604.87392217</v>
      </c>
      <c r="D410" s="84">
        <v>1586.2341062800001</v>
      </c>
      <c r="E410" s="84">
        <v>283.40762009999997</v>
      </c>
      <c r="F410" s="84">
        <v>283.40762009999997</v>
      </c>
    </row>
    <row r="411" spans="1:6" ht="12.75" customHeight="1" x14ac:dyDescent="0.2">
      <c r="A411" s="83" t="s">
        <v>176</v>
      </c>
      <c r="B411" s="83">
        <v>13</v>
      </c>
      <c r="C411" s="84">
        <v>1634.2666620800001</v>
      </c>
      <c r="D411" s="84">
        <v>1615.31169092</v>
      </c>
      <c r="E411" s="84">
        <v>288.60282365</v>
      </c>
      <c r="F411" s="84">
        <v>288.60282365</v>
      </c>
    </row>
    <row r="412" spans="1:6" ht="12.75" customHeight="1" x14ac:dyDescent="0.2">
      <c r="A412" s="83" t="s">
        <v>176</v>
      </c>
      <c r="B412" s="83">
        <v>14</v>
      </c>
      <c r="C412" s="84">
        <v>1664.45274698</v>
      </c>
      <c r="D412" s="84">
        <v>1644.5473949499999</v>
      </c>
      <c r="E412" s="84">
        <v>293.82627790999999</v>
      </c>
      <c r="F412" s="84">
        <v>293.82627790999999</v>
      </c>
    </row>
    <row r="413" spans="1:6" ht="12.75" customHeight="1" x14ac:dyDescent="0.2">
      <c r="A413" s="83" t="s">
        <v>176</v>
      </c>
      <c r="B413" s="83">
        <v>15</v>
      </c>
      <c r="C413" s="84">
        <v>1684.4563891299999</v>
      </c>
      <c r="D413" s="84">
        <v>1664.17925956</v>
      </c>
      <c r="E413" s="84">
        <v>297.33384340999999</v>
      </c>
      <c r="F413" s="84">
        <v>297.33384340999999</v>
      </c>
    </row>
    <row r="414" spans="1:6" ht="12.75" customHeight="1" x14ac:dyDescent="0.2">
      <c r="A414" s="83" t="s">
        <v>176</v>
      </c>
      <c r="B414" s="83">
        <v>16</v>
      </c>
      <c r="C414" s="84">
        <v>1683.5125645600001</v>
      </c>
      <c r="D414" s="84">
        <v>1663.05898</v>
      </c>
      <c r="E414" s="84">
        <v>297.13368646999999</v>
      </c>
      <c r="F414" s="84">
        <v>297.13368646999999</v>
      </c>
    </row>
    <row r="415" spans="1:6" ht="12.75" customHeight="1" x14ac:dyDescent="0.2">
      <c r="A415" s="83" t="s">
        <v>176</v>
      </c>
      <c r="B415" s="83">
        <v>17</v>
      </c>
      <c r="C415" s="84">
        <v>1670.29956012</v>
      </c>
      <c r="D415" s="84">
        <v>1648.52728254</v>
      </c>
      <c r="E415" s="84">
        <v>294.53735231000002</v>
      </c>
      <c r="F415" s="84">
        <v>294.53735231000002</v>
      </c>
    </row>
    <row r="416" spans="1:6" ht="12.75" customHeight="1" x14ac:dyDescent="0.2">
      <c r="A416" s="83" t="s">
        <v>176</v>
      </c>
      <c r="B416" s="83">
        <v>18</v>
      </c>
      <c r="C416" s="84">
        <v>1603.76872073</v>
      </c>
      <c r="D416" s="84">
        <v>1593.9972444</v>
      </c>
      <c r="E416" s="84">
        <v>284.79463636000003</v>
      </c>
      <c r="F416" s="84">
        <v>284.79463636000003</v>
      </c>
    </row>
    <row r="417" spans="1:6" ht="12.75" customHeight="1" x14ac:dyDescent="0.2">
      <c r="A417" s="83" t="s">
        <v>176</v>
      </c>
      <c r="B417" s="83">
        <v>19</v>
      </c>
      <c r="C417" s="84">
        <v>1577.9515508300001</v>
      </c>
      <c r="D417" s="84">
        <v>1559.97719108</v>
      </c>
      <c r="E417" s="84">
        <v>278.71637697</v>
      </c>
      <c r="F417" s="84">
        <v>278.71637697</v>
      </c>
    </row>
    <row r="418" spans="1:6" ht="12.75" customHeight="1" x14ac:dyDescent="0.2">
      <c r="A418" s="83" t="s">
        <v>176</v>
      </c>
      <c r="B418" s="83">
        <v>20</v>
      </c>
      <c r="C418" s="84">
        <v>1593.41567123</v>
      </c>
      <c r="D418" s="84">
        <v>1568.2185496699999</v>
      </c>
      <c r="E418" s="84">
        <v>280.18883542999998</v>
      </c>
      <c r="F418" s="84">
        <v>280.18883542999998</v>
      </c>
    </row>
    <row r="419" spans="1:6" ht="12.75" customHeight="1" x14ac:dyDescent="0.2">
      <c r="A419" s="83" t="s">
        <v>176</v>
      </c>
      <c r="B419" s="83">
        <v>21</v>
      </c>
      <c r="C419" s="84">
        <v>1612.9662785800001</v>
      </c>
      <c r="D419" s="84">
        <v>1587.37355232</v>
      </c>
      <c r="E419" s="84">
        <v>283.61120145000001</v>
      </c>
      <c r="F419" s="84">
        <v>283.61120145000001</v>
      </c>
    </row>
    <row r="420" spans="1:6" ht="12.75" customHeight="1" x14ac:dyDescent="0.2">
      <c r="A420" s="83" t="s">
        <v>176</v>
      </c>
      <c r="B420" s="83">
        <v>22</v>
      </c>
      <c r="C420" s="84">
        <v>1626.27531041</v>
      </c>
      <c r="D420" s="84">
        <v>1600.9255871400001</v>
      </c>
      <c r="E420" s="84">
        <v>286.03250227000001</v>
      </c>
      <c r="F420" s="84">
        <v>286.03250227000001</v>
      </c>
    </row>
    <row r="421" spans="1:6" ht="12.75" customHeight="1" x14ac:dyDescent="0.2">
      <c r="A421" s="83" t="s">
        <v>176</v>
      </c>
      <c r="B421" s="83">
        <v>23</v>
      </c>
      <c r="C421" s="84">
        <v>1667.27688061</v>
      </c>
      <c r="D421" s="84">
        <v>1642.1542134900001</v>
      </c>
      <c r="E421" s="84">
        <v>293.39869546</v>
      </c>
      <c r="F421" s="84">
        <v>293.39869546</v>
      </c>
    </row>
    <row r="422" spans="1:6" ht="12.75" customHeight="1" x14ac:dyDescent="0.2">
      <c r="A422" s="83" t="s">
        <v>176</v>
      </c>
      <c r="B422" s="83">
        <v>24</v>
      </c>
      <c r="C422" s="84">
        <v>1705.9243674500001</v>
      </c>
      <c r="D422" s="84">
        <v>1680.3273484399999</v>
      </c>
      <c r="E422" s="84">
        <v>300.21897330000002</v>
      </c>
      <c r="F422" s="84">
        <v>300.21897330000002</v>
      </c>
    </row>
    <row r="423" spans="1:6" ht="12.75" customHeight="1" x14ac:dyDescent="0.2">
      <c r="A423" s="83" t="s">
        <v>177</v>
      </c>
      <c r="B423" s="83">
        <v>1</v>
      </c>
      <c r="C423" s="84">
        <v>1596.7793315700001</v>
      </c>
      <c r="D423" s="84">
        <v>1578.26359991</v>
      </c>
      <c r="E423" s="84">
        <v>281.98355398000001</v>
      </c>
      <c r="F423" s="84">
        <v>281.98355398000001</v>
      </c>
    </row>
    <row r="424" spans="1:6" ht="12.75" customHeight="1" x14ac:dyDescent="0.2">
      <c r="A424" s="83" t="s">
        <v>177</v>
      </c>
      <c r="B424" s="83">
        <v>2</v>
      </c>
      <c r="C424" s="84">
        <v>1582.81385879</v>
      </c>
      <c r="D424" s="84">
        <v>1562.1541789</v>
      </c>
      <c r="E424" s="84">
        <v>279.10533276000001</v>
      </c>
      <c r="F424" s="84">
        <v>279.10533276000001</v>
      </c>
    </row>
    <row r="425" spans="1:6" ht="12.75" customHeight="1" x14ac:dyDescent="0.2">
      <c r="A425" s="83" t="s">
        <v>177</v>
      </c>
      <c r="B425" s="83">
        <v>3</v>
      </c>
      <c r="C425" s="84">
        <v>1593.3866921700001</v>
      </c>
      <c r="D425" s="84">
        <v>1571.2923453200001</v>
      </c>
      <c r="E425" s="84">
        <v>280.73802114</v>
      </c>
      <c r="F425" s="84">
        <v>280.73802114</v>
      </c>
    </row>
    <row r="426" spans="1:6" ht="12.75" customHeight="1" x14ac:dyDescent="0.2">
      <c r="A426" s="83" t="s">
        <v>177</v>
      </c>
      <c r="B426" s="83">
        <v>4</v>
      </c>
      <c r="C426" s="84">
        <v>1590.02634143</v>
      </c>
      <c r="D426" s="84">
        <v>1567.5380046499999</v>
      </c>
      <c r="E426" s="84">
        <v>280.06724451999997</v>
      </c>
      <c r="F426" s="84">
        <v>280.06724451999997</v>
      </c>
    </row>
    <row r="427" spans="1:6" ht="12.75" customHeight="1" x14ac:dyDescent="0.2">
      <c r="A427" s="83" t="s">
        <v>177</v>
      </c>
      <c r="B427" s="83">
        <v>5</v>
      </c>
      <c r="C427" s="84">
        <v>1625.6489845599999</v>
      </c>
      <c r="D427" s="84">
        <v>1603.3061425400001</v>
      </c>
      <c r="E427" s="84">
        <v>286.45782886000001</v>
      </c>
      <c r="F427" s="84">
        <v>286.45782886000001</v>
      </c>
    </row>
    <row r="428" spans="1:6" ht="12.75" customHeight="1" x14ac:dyDescent="0.2">
      <c r="A428" s="83" t="s">
        <v>177</v>
      </c>
      <c r="B428" s="83">
        <v>6</v>
      </c>
      <c r="C428" s="84">
        <v>1609.9343296699999</v>
      </c>
      <c r="D428" s="84">
        <v>1588.05504718</v>
      </c>
      <c r="E428" s="84">
        <v>283.73296205999998</v>
      </c>
      <c r="F428" s="84">
        <v>283.73296205999998</v>
      </c>
    </row>
    <row r="429" spans="1:6" ht="12.75" customHeight="1" x14ac:dyDescent="0.2">
      <c r="A429" s="83" t="s">
        <v>177</v>
      </c>
      <c r="B429" s="83">
        <v>7</v>
      </c>
      <c r="C429" s="84">
        <v>1586.4752371699999</v>
      </c>
      <c r="D429" s="84">
        <v>1564.99402725</v>
      </c>
      <c r="E429" s="84">
        <v>279.61271982</v>
      </c>
      <c r="F429" s="84">
        <v>279.61271982</v>
      </c>
    </row>
    <row r="430" spans="1:6" ht="12.75" customHeight="1" x14ac:dyDescent="0.2">
      <c r="A430" s="83" t="s">
        <v>177</v>
      </c>
      <c r="B430" s="83">
        <v>8</v>
      </c>
      <c r="C430" s="84">
        <v>1622.60287348</v>
      </c>
      <c r="D430" s="84">
        <v>1600.4979238999999</v>
      </c>
      <c r="E430" s="84">
        <v>285.95609297999999</v>
      </c>
      <c r="F430" s="84">
        <v>285.95609297999999</v>
      </c>
    </row>
    <row r="431" spans="1:6" ht="12.75" customHeight="1" x14ac:dyDescent="0.2">
      <c r="A431" s="83" t="s">
        <v>177</v>
      </c>
      <c r="B431" s="83">
        <v>9</v>
      </c>
      <c r="C431" s="84">
        <v>1606.0078133699999</v>
      </c>
      <c r="D431" s="84">
        <v>1583.6494400900001</v>
      </c>
      <c r="E431" s="84">
        <v>282.94582565000002</v>
      </c>
      <c r="F431" s="84">
        <v>282.94582565000002</v>
      </c>
    </row>
    <row r="432" spans="1:6" ht="12.75" customHeight="1" x14ac:dyDescent="0.2">
      <c r="A432" s="83" t="s">
        <v>177</v>
      </c>
      <c r="B432" s="83">
        <v>10</v>
      </c>
      <c r="C432" s="84">
        <v>1562.4960699999999</v>
      </c>
      <c r="D432" s="84">
        <v>1540.0667124199999</v>
      </c>
      <c r="E432" s="84">
        <v>275.15903234000001</v>
      </c>
      <c r="F432" s="84">
        <v>275.15903234000001</v>
      </c>
    </row>
    <row r="433" spans="1:6" ht="12.75" customHeight="1" x14ac:dyDescent="0.2">
      <c r="A433" s="83" t="s">
        <v>177</v>
      </c>
      <c r="B433" s="83">
        <v>11</v>
      </c>
      <c r="C433" s="84">
        <v>1537.69229868</v>
      </c>
      <c r="D433" s="84">
        <v>1515.78362453</v>
      </c>
      <c r="E433" s="84">
        <v>270.82044694000001</v>
      </c>
      <c r="F433" s="84">
        <v>270.82044694000001</v>
      </c>
    </row>
    <row r="434" spans="1:6" ht="12.75" customHeight="1" x14ac:dyDescent="0.2">
      <c r="A434" s="83" t="s">
        <v>177</v>
      </c>
      <c r="B434" s="83">
        <v>12</v>
      </c>
      <c r="C434" s="84">
        <v>1538.1457376400001</v>
      </c>
      <c r="D434" s="84">
        <v>1516.5699328999999</v>
      </c>
      <c r="E434" s="84">
        <v>270.96093425999999</v>
      </c>
      <c r="F434" s="84">
        <v>270.96093425999999</v>
      </c>
    </row>
    <row r="435" spans="1:6" ht="12.75" customHeight="1" x14ac:dyDescent="0.2">
      <c r="A435" s="83" t="s">
        <v>177</v>
      </c>
      <c r="B435" s="83">
        <v>13</v>
      </c>
      <c r="C435" s="84">
        <v>1578.1990652699999</v>
      </c>
      <c r="D435" s="84">
        <v>1556.03417468</v>
      </c>
      <c r="E435" s="84">
        <v>278.01189023000001</v>
      </c>
      <c r="F435" s="84">
        <v>278.01189023000001</v>
      </c>
    </row>
    <row r="436" spans="1:6" ht="12.75" customHeight="1" x14ac:dyDescent="0.2">
      <c r="A436" s="83" t="s">
        <v>177</v>
      </c>
      <c r="B436" s="83">
        <v>14</v>
      </c>
      <c r="C436" s="84">
        <v>1563.22992789</v>
      </c>
      <c r="D436" s="84">
        <v>1540.9688192799999</v>
      </c>
      <c r="E436" s="84">
        <v>275.32020903</v>
      </c>
      <c r="F436" s="84">
        <v>275.32020903</v>
      </c>
    </row>
    <row r="437" spans="1:6" ht="12.75" customHeight="1" x14ac:dyDescent="0.2">
      <c r="A437" s="83" t="s">
        <v>177</v>
      </c>
      <c r="B437" s="83">
        <v>15</v>
      </c>
      <c r="C437" s="84">
        <v>1577.74387095</v>
      </c>
      <c r="D437" s="84">
        <v>1559.6634148400001</v>
      </c>
      <c r="E437" s="84">
        <v>278.66031551999998</v>
      </c>
      <c r="F437" s="84">
        <v>278.66031551999998</v>
      </c>
    </row>
    <row r="438" spans="1:6" ht="12.75" customHeight="1" x14ac:dyDescent="0.2">
      <c r="A438" s="83" t="s">
        <v>177</v>
      </c>
      <c r="B438" s="83">
        <v>16</v>
      </c>
      <c r="C438" s="84">
        <v>1577.2997671400001</v>
      </c>
      <c r="D438" s="84">
        <v>1554.7046706199999</v>
      </c>
      <c r="E438" s="84">
        <v>277.77435179000003</v>
      </c>
      <c r="F438" s="84">
        <v>277.77435179000003</v>
      </c>
    </row>
    <row r="439" spans="1:6" ht="12.75" customHeight="1" x14ac:dyDescent="0.2">
      <c r="A439" s="83" t="s">
        <v>177</v>
      </c>
      <c r="B439" s="83">
        <v>17</v>
      </c>
      <c r="C439" s="84">
        <v>1573.6597703800001</v>
      </c>
      <c r="D439" s="84">
        <v>1552.9576594499999</v>
      </c>
      <c r="E439" s="84">
        <v>277.46221861999999</v>
      </c>
      <c r="F439" s="84">
        <v>277.46221861999999</v>
      </c>
    </row>
    <row r="440" spans="1:6" ht="12.75" customHeight="1" x14ac:dyDescent="0.2">
      <c r="A440" s="83" t="s">
        <v>177</v>
      </c>
      <c r="B440" s="83">
        <v>18</v>
      </c>
      <c r="C440" s="84">
        <v>1524.0325916500001</v>
      </c>
      <c r="D440" s="84">
        <v>1503.67511319</v>
      </c>
      <c r="E440" s="84">
        <v>268.65705607000001</v>
      </c>
      <c r="F440" s="84">
        <v>268.65705607000001</v>
      </c>
    </row>
    <row r="441" spans="1:6" ht="12.75" customHeight="1" x14ac:dyDescent="0.2">
      <c r="A441" s="83" t="s">
        <v>177</v>
      </c>
      <c r="B441" s="83">
        <v>19</v>
      </c>
      <c r="C441" s="84">
        <v>1483.6637935199999</v>
      </c>
      <c r="D441" s="84">
        <v>1462.7155240500001</v>
      </c>
      <c r="E441" s="84">
        <v>261.33893094000001</v>
      </c>
      <c r="F441" s="84">
        <v>261.33893094000001</v>
      </c>
    </row>
    <row r="442" spans="1:6" ht="12.75" customHeight="1" x14ac:dyDescent="0.2">
      <c r="A442" s="83" t="s">
        <v>177</v>
      </c>
      <c r="B442" s="83">
        <v>20</v>
      </c>
      <c r="C442" s="84">
        <v>1501.5953584700001</v>
      </c>
      <c r="D442" s="84">
        <v>1481.2876626499999</v>
      </c>
      <c r="E442" s="84">
        <v>264.65715841999997</v>
      </c>
      <c r="F442" s="84">
        <v>264.65715841999997</v>
      </c>
    </row>
    <row r="443" spans="1:6" ht="12.75" customHeight="1" x14ac:dyDescent="0.2">
      <c r="A443" s="83" t="s">
        <v>177</v>
      </c>
      <c r="B443" s="83">
        <v>21</v>
      </c>
      <c r="C443" s="84">
        <v>1525.1898861499999</v>
      </c>
      <c r="D443" s="84">
        <v>1504.6270997700001</v>
      </c>
      <c r="E443" s="84">
        <v>268.82714461</v>
      </c>
      <c r="F443" s="84">
        <v>268.82714461</v>
      </c>
    </row>
    <row r="444" spans="1:6" ht="12.75" customHeight="1" x14ac:dyDescent="0.2">
      <c r="A444" s="83" t="s">
        <v>177</v>
      </c>
      <c r="B444" s="83">
        <v>22</v>
      </c>
      <c r="C444" s="84">
        <v>1532.8644943300001</v>
      </c>
      <c r="D444" s="84">
        <v>1511.73025007</v>
      </c>
      <c r="E444" s="84">
        <v>270.09624286000002</v>
      </c>
      <c r="F444" s="84">
        <v>270.09624286000002</v>
      </c>
    </row>
    <row r="445" spans="1:6" ht="12.75" customHeight="1" x14ac:dyDescent="0.2">
      <c r="A445" s="83" t="s">
        <v>177</v>
      </c>
      <c r="B445" s="83">
        <v>23</v>
      </c>
      <c r="C445" s="84">
        <v>1544.0943655599999</v>
      </c>
      <c r="D445" s="84">
        <v>1522.7543317899999</v>
      </c>
      <c r="E445" s="84">
        <v>272.06588198999998</v>
      </c>
      <c r="F445" s="84">
        <v>272.06588198999998</v>
      </c>
    </row>
    <row r="446" spans="1:6" ht="12.75" customHeight="1" x14ac:dyDescent="0.2">
      <c r="A446" s="83" t="s">
        <v>177</v>
      </c>
      <c r="B446" s="83">
        <v>24</v>
      </c>
      <c r="C446" s="84">
        <v>1546.4383585</v>
      </c>
      <c r="D446" s="84">
        <v>1525.7537731499999</v>
      </c>
      <c r="E446" s="84">
        <v>272.60178304999999</v>
      </c>
      <c r="F446" s="84">
        <v>272.60178304999999</v>
      </c>
    </row>
    <row r="447" spans="1:6" ht="12.75" customHeight="1" x14ac:dyDescent="0.2">
      <c r="A447" s="83" t="s">
        <v>178</v>
      </c>
      <c r="B447" s="83">
        <v>1</v>
      </c>
      <c r="C447" s="84">
        <v>1676.1271283599999</v>
      </c>
      <c r="D447" s="84">
        <v>1654.24235606</v>
      </c>
      <c r="E447" s="84">
        <v>295.55844710000002</v>
      </c>
      <c r="F447" s="84">
        <v>295.55844710000002</v>
      </c>
    </row>
    <row r="448" spans="1:6" ht="12.75" customHeight="1" x14ac:dyDescent="0.2">
      <c r="A448" s="83" t="s">
        <v>178</v>
      </c>
      <c r="B448" s="83">
        <v>2</v>
      </c>
      <c r="C448" s="84">
        <v>1686.35090068</v>
      </c>
      <c r="D448" s="84">
        <v>1664.58024469</v>
      </c>
      <c r="E448" s="84">
        <v>297.40548619999998</v>
      </c>
      <c r="F448" s="84">
        <v>297.40548619999998</v>
      </c>
    </row>
    <row r="449" spans="1:6" ht="12.75" customHeight="1" x14ac:dyDescent="0.2">
      <c r="A449" s="83" t="s">
        <v>178</v>
      </c>
      <c r="B449" s="83">
        <v>3</v>
      </c>
      <c r="C449" s="84">
        <v>1691.86785005</v>
      </c>
      <c r="D449" s="84">
        <v>1670.36192585</v>
      </c>
      <c r="E449" s="84">
        <v>298.43848157999997</v>
      </c>
      <c r="F449" s="84">
        <v>298.43848157999997</v>
      </c>
    </row>
    <row r="450" spans="1:6" ht="12.75" customHeight="1" x14ac:dyDescent="0.2">
      <c r="A450" s="83" t="s">
        <v>178</v>
      </c>
      <c r="B450" s="83">
        <v>4</v>
      </c>
      <c r="C450" s="84">
        <v>1690.2483799399999</v>
      </c>
      <c r="D450" s="84">
        <v>1668.43259448</v>
      </c>
      <c r="E450" s="84">
        <v>298.09377381000002</v>
      </c>
      <c r="F450" s="84">
        <v>298.09377381000002</v>
      </c>
    </row>
    <row r="451" spans="1:6" ht="12.75" customHeight="1" x14ac:dyDescent="0.2">
      <c r="A451" s="83" t="s">
        <v>178</v>
      </c>
      <c r="B451" s="83">
        <v>5</v>
      </c>
      <c r="C451" s="84">
        <v>1710.3112487000001</v>
      </c>
      <c r="D451" s="84">
        <v>1688.2370785999999</v>
      </c>
      <c r="E451" s="84">
        <v>301.63218072000001</v>
      </c>
      <c r="F451" s="84">
        <v>301.63218072000001</v>
      </c>
    </row>
    <row r="452" spans="1:6" ht="12.75" customHeight="1" x14ac:dyDescent="0.2">
      <c r="A452" s="83" t="s">
        <v>178</v>
      </c>
      <c r="B452" s="83">
        <v>6</v>
      </c>
      <c r="C452" s="84">
        <v>1721.10134793</v>
      </c>
      <c r="D452" s="84">
        <v>1698.8387175</v>
      </c>
      <c r="E452" s="84">
        <v>303.52634326999998</v>
      </c>
      <c r="F452" s="84">
        <v>303.52634326999998</v>
      </c>
    </row>
    <row r="453" spans="1:6" ht="12.75" customHeight="1" x14ac:dyDescent="0.2">
      <c r="A453" s="83" t="s">
        <v>178</v>
      </c>
      <c r="B453" s="83">
        <v>7</v>
      </c>
      <c r="C453" s="84">
        <v>1696.6737854999999</v>
      </c>
      <c r="D453" s="84">
        <v>1673.1039094499999</v>
      </c>
      <c r="E453" s="84">
        <v>298.92838344</v>
      </c>
      <c r="F453" s="84">
        <v>298.92838344</v>
      </c>
    </row>
    <row r="454" spans="1:6" ht="12.75" customHeight="1" x14ac:dyDescent="0.2">
      <c r="A454" s="83" t="s">
        <v>178</v>
      </c>
      <c r="B454" s="83">
        <v>8</v>
      </c>
      <c r="C454" s="84">
        <v>1670.67455563</v>
      </c>
      <c r="D454" s="84">
        <v>1645.5584624099999</v>
      </c>
      <c r="E454" s="84">
        <v>294.00692225</v>
      </c>
      <c r="F454" s="84">
        <v>294.00692225</v>
      </c>
    </row>
    <row r="455" spans="1:6" ht="12.75" customHeight="1" x14ac:dyDescent="0.2">
      <c r="A455" s="83" t="s">
        <v>178</v>
      </c>
      <c r="B455" s="83">
        <v>9</v>
      </c>
      <c r="C455" s="84">
        <v>1647.97790551</v>
      </c>
      <c r="D455" s="84">
        <v>1622.9716054</v>
      </c>
      <c r="E455" s="84">
        <v>289.97139725</v>
      </c>
      <c r="F455" s="84">
        <v>289.97139725</v>
      </c>
    </row>
    <row r="456" spans="1:6" ht="12.75" customHeight="1" x14ac:dyDescent="0.2">
      <c r="A456" s="83" t="s">
        <v>178</v>
      </c>
      <c r="B456" s="83">
        <v>10</v>
      </c>
      <c r="C456" s="84">
        <v>1592.98401666</v>
      </c>
      <c r="D456" s="84">
        <v>1566.43908328</v>
      </c>
      <c r="E456" s="84">
        <v>279.87090358</v>
      </c>
      <c r="F456" s="84">
        <v>279.87090358</v>
      </c>
    </row>
    <row r="457" spans="1:6" ht="12.75" customHeight="1" x14ac:dyDescent="0.2">
      <c r="A457" s="83" t="s">
        <v>178</v>
      </c>
      <c r="B457" s="83">
        <v>11</v>
      </c>
      <c r="C457" s="84">
        <v>1566.6757586599999</v>
      </c>
      <c r="D457" s="84">
        <v>1532.3043051100001</v>
      </c>
      <c r="E457" s="84">
        <v>273.77214665999998</v>
      </c>
      <c r="F457" s="84">
        <v>273.77214665999998</v>
      </c>
    </row>
    <row r="458" spans="1:6" ht="12.75" customHeight="1" x14ac:dyDescent="0.2">
      <c r="A458" s="83" t="s">
        <v>178</v>
      </c>
      <c r="B458" s="83">
        <v>12</v>
      </c>
      <c r="C458" s="84">
        <v>1724.15670755</v>
      </c>
      <c r="D458" s="84">
        <v>1523.9214492900001</v>
      </c>
      <c r="E458" s="84">
        <v>272.27440732000002</v>
      </c>
      <c r="F458" s="84">
        <v>272.27440732000002</v>
      </c>
    </row>
    <row r="459" spans="1:6" ht="12.75" customHeight="1" x14ac:dyDescent="0.2">
      <c r="A459" s="83" t="s">
        <v>178</v>
      </c>
      <c r="B459" s="83">
        <v>13</v>
      </c>
      <c r="C459" s="84">
        <v>10901.041479789999</v>
      </c>
      <c r="D459" s="84">
        <v>1555.37481303</v>
      </c>
      <c r="E459" s="84">
        <v>277.89408408999998</v>
      </c>
      <c r="F459" s="84">
        <v>277.89408408999998</v>
      </c>
    </row>
    <row r="460" spans="1:6" ht="12.75" customHeight="1" x14ac:dyDescent="0.2">
      <c r="A460" s="83" t="s">
        <v>178</v>
      </c>
      <c r="B460" s="83">
        <v>14</v>
      </c>
      <c r="C460" s="84">
        <v>1557.2409461300001</v>
      </c>
      <c r="D460" s="84">
        <v>1557.2409461300001</v>
      </c>
      <c r="E460" s="84">
        <v>278.22750041</v>
      </c>
      <c r="F460" s="84">
        <v>278.22750041</v>
      </c>
    </row>
    <row r="461" spans="1:6" ht="12.75" customHeight="1" x14ac:dyDescent="0.2">
      <c r="A461" s="83" t="s">
        <v>178</v>
      </c>
      <c r="B461" s="83">
        <v>15</v>
      </c>
      <c r="C461" s="84">
        <v>7448.8167925799999</v>
      </c>
      <c r="D461" s="84">
        <v>1571.6883413</v>
      </c>
      <c r="E461" s="84">
        <v>280.80877254000001</v>
      </c>
      <c r="F461" s="84">
        <v>280.80877254000001</v>
      </c>
    </row>
    <row r="462" spans="1:6" ht="12.75" customHeight="1" x14ac:dyDescent="0.2">
      <c r="A462" s="83" t="s">
        <v>178</v>
      </c>
      <c r="B462" s="83">
        <v>16</v>
      </c>
      <c r="C462" s="84">
        <v>2039.7060071999999</v>
      </c>
      <c r="D462" s="84">
        <v>1562.6947463700001</v>
      </c>
      <c r="E462" s="84">
        <v>279.2019143</v>
      </c>
      <c r="F462" s="84">
        <v>279.2019143</v>
      </c>
    </row>
    <row r="463" spans="1:6" ht="12.75" customHeight="1" x14ac:dyDescent="0.2">
      <c r="A463" s="83" t="s">
        <v>178</v>
      </c>
      <c r="B463" s="83">
        <v>17</v>
      </c>
      <c r="C463" s="84">
        <v>1637.72244722</v>
      </c>
      <c r="D463" s="84">
        <v>1577.7501715000001</v>
      </c>
      <c r="E463" s="84">
        <v>281.89182129</v>
      </c>
      <c r="F463" s="84">
        <v>281.89182129</v>
      </c>
    </row>
    <row r="464" spans="1:6" ht="12.75" customHeight="1" x14ac:dyDescent="0.2">
      <c r="A464" s="83" t="s">
        <v>178</v>
      </c>
      <c r="B464" s="83">
        <v>18</v>
      </c>
      <c r="C464" s="84">
        <v>1566.9911379</v>
      </c>
      <c r="D464" s="84">
        <v>1536.7090301200001</v>
      </c>
      <c r="E464" s="84">
        <v>274.55912547000003</v>
      </c>
      <c r="F464" s="84">
        <v>274.55912547000003</v>
      </c>
    </row>
    <row r="465" spans="1:6" ht="12.75" customHeight="1" x14ac:dyDescent="0.2">
      <c r="A465" s="83" t="s">
        <v>178</v>
      </c>
      <c r="B465" s="83">
        <v>19</v>
      </c>
      <c r="C465" s="84">
        <v>1517.0552667300001</v>
      </c>
      <c r="D465" s="84">
        <v>1488.37107234</v>
      </c>
      <c r="E465" s="84">
        <v>265.92272967000002</v>
      </c>
      <c r="F465" s="84">
        <v>265.92272967000002</v>
      </c>
    </row>
    <row r="466" spans="1:6" ht="12.75" customHeight="1" x14ac:dyDescent="0.2">
      <c r="A466" s="83" t="s">
        <v>178</v>
      </c>
      <c r="B466" s="83">
        <v>20</v>
      </c>
      <c r="C466" s="84">
        <v>1533.6778825900001</v>
      </c>
      <c r="D466" s="84">
        <v>1503.2855678400001</v>
      </c>
      <c r="E466" s="84">
        <v>268.58745719000001</v>
      </c>
      <c r="F466" s="84">
        <v>268.58745719000001</v>
      </c>
    </row>
    <row r="467" spans="1:6" ht="12.75" customHeight="1" x14ac:dyDescent="0.2">
      <c r="A467" s="83" t="s">
        <v>178</v>
      </c>
      <c r="B467" s="83">
        <v>21</v>
      </c>
      <c r="C467" s="84">
        <v>1553.2530352900001</v>
      </c>
      <c r="D467" s="84">
        <v>1523.90309897</v>
      </c>
      <c r="E467" s="84">
        <v>272.27112871999998</v>
      </c>
      <c r="F467" s="84">
        <v>272.27112871999998</v>
      </c>
    </row>
    <row r="468" spans="1:6" ht="12.75" customHeight="1" x14ac:dyDescent="0.2">
      <c r="A468" s="83" t="s">
        <v>178</v>
      </c>
      <c r="B468" s="83">
        <v>22</v>
      </c>
      <c r="C468" s="84">
        <v>1558.0575925099999</v>
      </c>
      <c r="D468" s="84">
        <v>1529.2014599199999</v>
      </c>
      <c r="E468" s="84">
        <v>273.21777075</v>
      </c>
      <c r="F468" s="84">
        <v>273.21777075</v>
      </c>
    </row>
    <row r="469" spans="1:6" ht="12.75" customHeight="1" x14ac:dyDescent="0.2">
      <c r="A469" s="83" t="s">
        <v>178</v>
      </c>
      <c r="B469" s="83">
        <v>23</v>
      </c>
      <c r="C469" s="84">
        <v>1587.9359183199999</v>
      </c>
      <c r="D469" s="84">
        <v>1558.7276325800001</v>
      </c>
      <c r="E469" s="84">
        <v>278.49312215999998</v>
      </c>
      <c r="F469" s="84">
        <v>278.49312215999998</v>
      </c>
    </row>
    <row r="470" spans="1:6" ht="12.75" customHeight="1" x14ac:dyDescent="0.2">
      <c r="A470" s="83" t="s">
        <v>178</v>
      </c>
      <c r="B470" s="83">
        <v>24</v>
      </c>
      <c r="C470" s="84">
        <v>1619.26331422</v>
      </c>
      <c r="D470" s="84">
        <v>1590.1447418</v>
      </c>
      <c r="E470" s="84">
        <v>284.10632143999999</v>
      </c>
      <c r="F470" s="84">
        <v>284.10632143999999</v>
      </c>
    </row>
    <row r="471" spans="1:6" ht="12.75" customHeight="1" x14ac:dyDescent="0.2">
      <c r="A471" s="83" t="s">
        <v>179</v>
      </c>
      <c r="B471" s="83">
        <v>1</v>
      </c>
      <c r="C471" s="84">
        <v>1623.6853062</v>
      </c>
      <c r="D471" s="84">
        <v>1596.0359394</v>
      </c>
      <c r="E471" s="84">
        <v>285.15888379</v>
      </c>
      <c r="F471" s="84">
        <v>285.15888379</v>
      </c>
    </row>
    <row r="472" spans="1:6" ht="12.75" customHeight="1" x14ac:dyDescent="0.2">
      <c r="A472" s="83" t="s">
        <v>179</v>
      </c>
      <c r="B472" s="83">
        <v>2</v>
      </c>
      <c r="C472" s="84">
        <v>1650.5892965</v>
      </c>
      <c r="D472" s="84">
        <v>1622.0749025600001</v>
      </c>
      <c r="E472" s="84">
        <v>289.81118608999998</v>
      </c>
      <c r="F472" s="84">
        <v>289.81118608999998</v>
      </c>
    </row>
    <row r="473" spans="1:6" ht="12.75" customHeight="1" x14ac:dyDescent="0.2">
      <c r="A473" s="83" t="s">
        <v>179</v>
      </c>
      <c r="B473" s="83">
        <v>3</v>
      </c>
      <c r="C473" s="84">
        <v>1694.0321602700001</v>
      </c>
      <c r="D473" s="84">
        <v>1665.5827457600001</v>
      </c>
      <c r="E473" s="84">
        <v>297.58460001999998</v>
      </c>
      <c r="F473" s="84">
        <v>297.58460001999998</v>
      </c>
    </row>
    <row r="474" spans="1:6" ht="12.75" customHeight="1" x14ac:dyDescent="0.2">
      <c r="A474" s="83" t="s">
        <v>179</v>
      </c>
      <c r="B474" s="83">
        <v>4</v>
      </c>
      <c r="C474" s="84">
        <v>1695.9937971500001</v>
      </c>
      <c r="D474" s="84">
        <v>1667.23643937</v>
      </c>
      <c r="E474" s="84">
        <v>297.88006042000001</v>
      </c>
      <c r="F474" s="84">
        <v>297.88006042000001</v>
      </c>
    </row>
    <row r="475" spans="1:6" ht="12.75" customHeight="1" x14ac:dyDescent="0.2">
      <c r="A475" s="83" t="s">
        <v>179</v>
      </c>
      <c r="B475" s="83">
        <v>5</v>
      </c>
      <c r="C475" s="84">
        <v>1704.57898241</v>
      </c>
      <c r="D475" s="84">
        <v>1676.24950167</v>
      </c>
      <c r="E475" s="84">
        <v>299.49039683000001</v>
      </c>
      <c r="F475" s="84">
        <v>299.49039683000001</v>
      </c>
    </row>
    <row r="476" spans="1:6" ht="12.75" customHeight="1" x14ac:dyDescent="0.2">
      <c r="A476" s="83" t="s">
        <v>179</v>
      </c>
      <c r="B476" s="83">
        <v>6</v>
      </c>
      <c r="C476" s="84">
        <v>1703.07377451</v>
      </c>
      <c r="D476" s="84">
        <v>1674.96432241</v>
      </c>
      <c r="E476" s="84">
        <v>299.26077776</v>
      </c>
      <c r="F476" s="84">
        <v>299.26077776</v>
      </c>
    </row>
    <row r="477" spans="1:6" ht="12.75" customHeight="1" x14ac:dyDescent="0.2">
      <c r="A477" s="83" t="s">
        <v>179</v>
      </c>
      <c r="B477" s="83">
        <v>7</v>
      </c>
      <c r="C477" s="84">
        <v>1691.27880529</v>
      </c>
      <c r="D477" s="84">
        <v>1662.65840185</v>
      </c>
      <c r="E477" s="84">
        <v>297.06211639000003</v>
      </c>
      <c r="F477" s="84">
        <v>297.06211639000003</v>
      </c>
    </row>
    <row r="478" spans="1:6" ht="12.75" customHeight="1" x14ac:dyDescent="0.2">
      <c r="A478" s="83" t="s">
        <v>179</v>
      </c>
      <c r="B478" s="83">
        <v>8</v>
      </c>
      <c r="C478" s="84">
        <v>1671.67254854</v>
      </c>
      <c r="D478" s="84">
        <v>1642.91504792</v>
      </c>
      <c r="E478" s="84">
        <v>293.53463142999999</v>
      </c>
      <c r="F478" s="84">
        <v>293.53463142999999</v>
      </c>
    </row>
    <row r="479" spans="1:6" ht="12.75" customHeight="1" x14ac:dyDescent="0.2">
      <c r="A479" s="83" t="s">
        <v>179</v>
      </c>
      <c r="B479" s="83">
        <v>9</v>
      </c>
      <c r="C479" s="84">
        <v>1663.0502989300001</v>
      </c>
      <c r="D479" s="84">
        <v>1633.38609795</v>
      </c>
      <c r="E479" s="84">
        <v>291.83212293999998</v>
      </c>
      <c r="F479" s="84">
        <v>291.83212293999998</v>
      </c>
    </row>
    <row r="480" spans="1:6" ht="12.75" customHeight="1" x14ac:dyDescent="0.2">
      <c r="A480" s="83" t="s">
        <v>179</v>
      </c>
      <c r="B480" s="83">
        <v>10</v>
      </c>
      <c r="C480" s="84">
        <v>1639.2914323</v>
      </c>
      <c r="D480" s="84">
        <v>1609.71526855</v>
      </c>
      <c r="E480" s="84">
        <v>287.60292788999999</v>
      </c>
      <c r="F480" s="84">
        <v>287.60292788999999</v>
      </c>
    </row>
    <row r="481" spans="1:6" ht="12.75" customHeight="1" x14ac:dyDescent="0.2">
      <c r="A481" s="83" t="s">
        <v>179</v>
      </c>
      <c r="B481" s="83">
        <v>11</v>
      </c>
      <c r="C481" s="84">
        <v>1648.5045970599999</v>
      </c>
      <c r="D481" s="84">
        <v>1619.9940417299999</v>
      </c>
      <c r="E481" s="84">
        <v>289.43940501999998</v>
      </c>
      <c r="F481" s="84">
        <v>289.43940501999998</v>
      </c>
    </row>
    <row r="482" spans="1:6" ht="12.75" customHeight="1" x14ac:dyDescent="0.2">
      <c r="A482" s="83" t="s">
        <v>179</v>
      </c>
      <c r="B482" s="83">
        <v>12</v>
      </c>
      <c r="C482" s="84">
        <v>1651.52430839</v>
      </c>
      <c r="D482" s="84">
        <v>1622.9622213299999</v>
      </c>
      <c r="E482" s="84">
        <v>289.96972062999998</v>
      </c>
      <c r="F482" s="84">
        <v>289.96972062999998</v>
      </c>
    </row>
    <row r="483" spans="1:6" ht="12.75" customHeight="1" x14ac:dyDescent="0.2">
      <c r="A483" s="83" t="s">
        <v>179</v>
      </c>
      <c r="B483" s="83">
        <v>13</v>
      </c>
      <c r="C483" s="84">
        <v>1678.8930251100001</v>
      </c>
      <c r="D483" s="84">
        <v>1649.7351404799999</v>
      </c>
      <c r="E483" s="84">
        <v>294.75315661000002</v>
      </c>
      <c r="F483" s="84">
        <v>294.75315661000002</v>
      </c>
    </row>
    <row r="484" spans="1:6" ht="12.75" customHeight="1" x14ac:dyDescent="0.2">
      <c r="A484" s="83" t="s">
        <v>179</v>
      </c>
      <c r="B484" s="83">
        <v>14</v>
      </c>
      <c r="C484" s="84">
        <v>1684.9842829300001</v>
      </c>
      <c r="D484" s="84">
        <v>1655.9571889900001</v>
      </c>
      <c r="E484" s="84">
        <v>295.86483107999999</v>
      </c>
      <c r="F484" s="84">
        <v>295.86483107999999</v>
      </c>
    </row>
    <row r="485" spans="1:6" ht="12.75" customHeight="1" x14ac:dyDescent="0.2">
      <c r="A485" s="83" t="s">
        <v>179</v>
      </c>
      <c r="B485" s="83">
        <v>15</v>
      </c>
      <c r="C485" s="84">
        <v>1698.1583038199999</v>
      </c>
      <c r="D485" s="84">
        <v>1667.9470327500001</v>
      </c>
      <c r="E485" s="84">
        <v>298.00701998</v>
      </c>
      <c r="F485" s="84">
        <v>298.00701998</v>
      </c>
    </row>
    <row r="486" spans="1:6" ht="12.75" customHeight="1" x14ac:dyDescent="0.2">
      <c r="A486" s="83" t="s">
        <v>179</v>
      </c>
      <c r="B486" s="83">
        <v>16</v>
      </c>
      <c r="C486" s="84">
        <v>1691.1999325700001</v>
      </c>
      <c r="D486" s="84">
        <v>1664.32077531</v>
      </c>
      <c r="E486" s="84">
        <v>297.35912760000002</v>
      </c>
      <c r="F486" s="84">
        <v>297.35912760000002</v>
      </c>
    </row>
    <row r="487" spans="1:6" ht="12.75" customHeight="1" x14ac:dyDescent="0.2">
      <c r="A487" s="83" t="s">
        <v>179</v>
      </c>
      <c r="B487" s="83">
        <v>17</v>
      </c>
      <c r="C487" s="84">
        <v>1681.6403191500001</v>
      </c>
      <c r="D487" s="84">
        <v>1656.2631701099999</v>
      </c>
      <c r="E487" s="84">
        <v>295.91949979999998</v>
      </c>
      <c r="F487" s="84">
        <v>295.91949979999998</v>
      </c>
    </row>
    <row r="488" spans="1:6" ht="12.75" customHeight="1" x14ac:dyDescent="0.2">
      <c r="A488" s="83" t="s">
        <v>179</v>
      </c>
      <c r="B488" s="83">
        <v>18</v>
      </c>
      <c r="C488" s="84">
        <v>1669.1597251799999</v>
      </c>
      <c r="D488" s="84">
        <v>1643.0865685399999</v>
      </c>
      <c r="E488" s="84">
        <v>293.56527649999998</v>
      </c>
      <c r="F488" s="84">
        <v>293.56527649999998</v>
      </c>
    </row>
    <row r="489" spans="1:6" ht="12.75" customHeight="1" x14ac:dyDescent="0.2">
      <c r="A489" s="83" t="s">
        <v>179</v>
      </c>
      <c r="B489" s="83">
        <v>19</v>
      </c>
      <c r="C489" s="84">
        <v>1580.7723697599999</v>
      </c>
      <c r="D489" s="84">
        <v>1554.9232833999999</v>
      </c>
      <c r="E489" s="84">
        <v>277.81341067</v>
      </c>
      <c r="F489" s="84">
        <v>277.81341067</v>
      </c>
    </row>
    <row r="490" spans="1:6" ht="12.75" customHeight="1" x14ac:dyDescent="0.2">
      <c r="A490" s="83" t="s">
        <v>179</v>
      </c>
      <c r="B490" s="83">
        <v>20</v>
      </c>
      <c r="C490" s="84">
        <v>1628.4020420100001</v>
      </c>
      <c r="D490" s="84">
        <v>1601.24478058</v>
      </c>
      <c r="E490" s="84">
        <v>286.08953158999998</v>
      </c>
      <c r="F490" s="84">
        <v>286.08953158999998</v>
      </c>
    </row>
    <row r="491" spans="1:6" ht="12.75" customHeight="1" x14ac:dyDescent="0.2">
      <c r="A491" s="83" t="s">
        <v>179</v>
      </c>
      <c r="B491" s="83">
        <v>21</v>
      </c>
      <c r="C491" s="84">
        <v>1634.65094757</v>
      </c>
      <c r="D491" s="84">
        <v>1606.8918683300001</v>
      </c>
      <c r="E491" s="84">
        <v>287.09847956999999</v>
      </c>
      <c r="F491" s="84">
        <v>287.09847956999999</v>
      </c>
    </row>
    <row r="492" spans="1:6" ht="12.75" customHeight="1" x14ac:dyDescent="0.2">
      <c r="A492" s="83" t="s">
        <v>179</v>
      </c>
      <c r="B492" s="83">
        <v>22</v>
      </c>
      <c r="C492" s="84">
        <v>1665.40278373</v>
      </c>
      <c r="D492" s="84">
        <v>1636.38363056</v>
      </c>
      <c r="E492" s="84">
        <v>292.36768296999998</v>
      </c>
      <c r="F492" s="84">
        <v>292.36768296999998</v>
      </c>
    </row>
    <row r="493" spans="1:6" ht="12.75" customHeight="1" x14ac:dyDescent="0.2">
      <c r="A493" s="83" t="s">
        <v>179</v>
      </c>
      <c r="B493" s="83">
        <v>23</v>
      </c>
      <c r="C493" s="84">
        <v>1672.9496252700001</v>
      </c>
      <c r="D493" s="84">
        <v>1645.02046047</v>
      </c>
      <c r="E493" s="84">
        <v>293.91079908</v>
      </c>
      <c r="F493" s="84">
        <v>293.91079908</v>
      </c>
    </row>
    <row r="494" spans="1:6" ht="12.75" customHeight="1" x14ac:dyDescent="0.2">
      <c r="A494" s="83" t="s">
        <v>179</v>
      </c>
      <c r="B494" s="83">
        <v>24</v>
      </c>
      <c r="C494" s="84">
        <v>1683.7667919400001</v>
      </c>
      <c r="D494" s="84">
        <v>1656.0881462899999</v>
      </c>
      <c r="E494" s="84">
        <v>295.88822883</v>
      </c>
      <c r="F494" s="84">
        <v>295.88822883</v>
      </c>
    </row>
    <row r="495" spans="1:6" ht="12.75" customHeight="1" x14ac:dyDescent="0.2">
      <c r="A495" s="83" t="s">
        <v>180</v>
      </c>
      <c r="B495" s="83">
        <v>1</v>
      </c>
      <c r="C495" s="84">
        <v>1638.5329815099999</v>
      </c>
      <c r="D495" s="84">
        <v>1612.3695762499999</v>
      </c>
      <c r="E495" s="84">
        <v>288.07716497000001</v>
      </c>
      <c r="F495" s="84">
        <v>288.07716497000001</v>
      </c>
    </row>
    <row r="496" spans="1:6" ht="12.75" customHeight="1" x14ac:dyDescent="0.2">
      <c r="A496" s="83" t="s">
        <v>180</v>
      </c>
      <c r="B496" s="83">
        <v>2</v>
      </c>
      <c r="C496" s="84">
        <v>1658.7043533599999</v>
      </c>
      <c r="D496" s="84">
        <v>1632.3365410900001</v>
      </c>
      <c r="E496" s="84">
        <v>291.64460180999998</v>
      </c>
      <c r="F496" s="84">
        <v>291.64460180999998</v>
      </c>
    </row>
    <row r="497" spans="1:6" ht="12.75" customHeight="1" x14ac:dyDescent="0.2">
      <c r="A497" s="83" t="s">
        <v>180</v>
      </c>
      <c r="B497" s="83">
        <v>3</v>
      </c>
      <c r="C497" s="84">
        <v>1662.2383055600001</v>
      </c>
      <c r="D497" s="84">
        <v>1633.13446361</v>
      </c>
      <c r="E497" s="84">
        <v>291.78716420000001</v>
      </c>
      <c r="F497" s="84">
        <v>291.78716420000001</v>
      </c>
    </row>
    <row r="498" spans="1:6" ht="12.75" customHeight="1" x14ac:dyDescent="0.2">
      <c r="A498" s="83" t="s">
        <v>180</v>
      </c>
      <c r="B498" s="83">
        <v>4</v>
      </c>
      <c r="C498" s="84">
        <v>1667.5582334799999</v>
      </c>
      <c r="D498" s="84">
        <v>1639.01610684</v>
      </c>
      <c r="E498" s="84">
        <v>292.83801949999997</v>
      </c>
      <c r="F498" s="84">
        <v>292.83801949999997</v>
      </c>
    </row>
    <row r="499" spans="1:6" ht="12.75" customHeight="1" x14ac:dyDescent="0.2">
      <c r="A499" s="83" t="s">
        <v>180</v>
      </c>
      <c r="B499" s="83">
        <v>5</v>
      </c>
      <c r="C499" s="84">
        <v>1662.2956731199999</v>
      </c>
      <c r="D499" s="84">
        <v>1634.6038578499999</v>
      </c>
      <c r="E499" s="84">
        <v>292.04969640000002</v>
      </c>
      <c r="F499" s="84">
        <v>292.04969640000002</v>
      </c>
    </row>
    <row r="500" spans="1:6" ht="12.75" customHeight="1" x14ac:dyDescent="0.2">
      <c r="A500" s="83" t="s">
        <v>180</v>
      </c>
      <c r="B500" s="83">
        <v>6</v>
      </c>
      <c r="C500" s="84">
        <v>1650.77938053</v>
      </c>
      <c r="D500" s="84">
        <v>1622.6842206900001</v>
      </c>
      <c r="E500" s="84">
        <v>289.92005110000002</v>
      </c>
      <c r="F500" s="84">
        <v>289.92005110000002</v>
      </c>
    </row>
    <row r="501" spans="1:6" ht="12.75" customHeight="1" x14ac:dyDescent="0.2">
      <c r="A501" s="83" t="s">
        <v>180</v>
      </c>
      <c r="B501" s="83">
        <v>7</v>
      </c>
      <c r="C501" s="84">
        <v>1620.5931341099999</v>
      </c>
      <c r="D501" s="84">
        <v>1592.7243506</v>
      </c>
      <c r="E501" s="84">
        <v>284.56721229999999</v>
      </c>
      <c r="F501" s="84">
        <v>284.56721229999999</v>
      </c>
    </row>
    <row r="502" spans="1:6" ht="12.75" customHeight="1" x14ac:dyDescent="0.2">
      <c r="A502" s="83" t="s">
        <v>180</v>
      </c>
      <c r="B502" s="83">
        <v>8</v>
      </c>
      <c r="C502" s="84">
        <v>1605.07909928</v>
      </c>
      <c r="D502" s="84">
        <v>1577.7180086599999</v>
      </c>
      <c r="E502" s="84">
        <v>281.88607485</v>
      </c>
      <c r="F502" s="84">
        <v>281.88607485</v>
      </c>
    </row>
    <row r="503" spans="1:6" ht="12.75" customHeight="1" x14ac:dyDescent="0.2">
      <c r="A503" s="83" t="s">
        <v>180</v>
      </c>
      <c r="B503" s="83">
        <v>9</v>
      </c>
      <c r="C503" s="84">
        <v>1597.2369334499999</v>
      </c>
      <c r="D503" s="84">
        <v>1569.2375075800001</v>
      </c>
      <c r="E503" s="84">
        <v>280.37088954000001</v>
      </c>
      <c r="F503" s="84">
        <v>280.37088954000001</v>
      </c>
    </row>
    <row r="504" spans="1:6" ht="12.75" customHeight="1" x14ac:dyDescent="0.2">
      <c r="A504" s="83" t="s">
        <v>180</v>
      </c>
      <c r="B504" s="83">
        <v>10</v>
      </c>
      <c r="C504" s="84">
        <v>1592.4446142100001</v>
      </c>
      <c r="D504" s="84">
        <v>1564.1673517900001</v>
      </c>
      <c r="E504" s="84">
        <v>279.46502022999999</v>
      </c>
      <c r="F504" s="84">
        <v>279.46502022999999</v>
      </c>
    </row>
    <row r="505" spans="1:6" ht="12.75" customHeight="1" x14ac:dyDescent="0.2">
      <c r="A505" s="83" t="s">
        <v>180</v>
      </c>
      <c r="B505" s="83">
        <v>11</v>
      </c>
      <c r="C505" s="84">
        <v>1621.5126655500001</v>
      </c>
      <c r="D505" s="84">
        <v>1564.46001355</v>
      </c>
      <c r="E505" s="84">
        <v>279.51730922000002</v>
      </c>
      <c r="F505" s="84">
        <v>279.51730922000002</v>
      </c>
    </row>
    <row r="506" spans="1:6" ht="12.75" customHeight="1" x14ac:dyDescent="0.2">
      <c r="A506" s="83" t="s">
        <v>180</v>
      </c>
      <c r="B506" s="83">
        <v>12</v>
      </c>
      <c r="C506" s="84">
        <v>1583.10915045</v>
      </c>
      <c r="D506" s="84">
        <v>1555.6682741899999</v>
      </c>
      <c r="E506" s="84">
        <v>277.94651590000001</v>
      </c>
      <c r="F506" s="84">
        <v>277.94651590000001</v>
      </c>
    </row>
    <row r="507" spans="1:6" ht="12.75" customHeight="1" x14ac:dyDescent="0.2">
      <c r="A507" s="83" t="s">
        <v>180</v>
      </c>
      <c r="B507" s="83">
        <v>13</v>
      </c>
      <c r="C507" s="84">
        <v>1631.1419380899999</v>
      </c>
      <c r="D507" s="84">
        <v>1604.42748678</v>
      </c>
      <c r="E507" s="84">
        <v>286.65817601999998</v>
      </c>
      <c r="F507" s="84">
        <v>286.65817601999998</v>
      </c>
    </row>
    <row r="508" spans="1:6" ht="12.75" customHeight="1" x14ac:dyDescent="0.2">
      <c r="A508" s="83" t="s">
        <v>180</v>
      </c>
      <c r="B508" s="83">
        <v>14</v>
      </c>
      <c r="C508" s="84">
        <v>1636.41764042</v>
      </c>
      <c r="D508" s="84">
        <v>1610.24021778</v>
      </c>
      <c r="E508" s="84">
        <v>287.69671898000001</v>
      </c>
      <c r="F508" s="84">
        <v>287.69671898000001</v>
      </c>
    </row>
    <row r="509" spans="1:6" ht="12.75" customHeight="1" x14ac:dyDescent="0.2">
      <c r="A509" s="83" t="s">
        <v>180</v>
      </c>
      <c r="B509" s="83">
        <v>15</v>
      </c>
      <c r="C509" s="84">
        <v>1644.9165347799999</v>
      </c>
      <c r="D509" s="84">
        <v>1616.5224403699999</v>
      </c>
      <c r="E509" s="84">
        <v>288.81914456999999</v>
      </c>
      <c r="F509" s="84">
        <v>288.81914456999999</v>
      </c>
    </row>
    <row r="510" spans="1:6" ht="12.75" customHeight="1" x14ac:dyDescent="0.2">
      <c r="A510" s="83" t="s">
        <v>180</v>
      </c>
      <c r="B510" s="83">
        <v>16</v>
      </c>
      <c r="C510" s="84">
        <v>1647.83065375</v>
      </c>
      <c r="D510" s="84">
        <v>1619.6422316000001</v>
      </c>
      <c r="E510" s="84">
        <v>289.37654816999998</v>
      </c>
      <c r="F510" s="84">
        <v>289.37654816999998</v>
      </c>
    </row>
    <row r="511" spans="1:6" ht="12.75" customHeight="1" x14ac:dyDescent="0.2">
      <c r="A511" s="83" t="s">
        <v>180</v>
      </c>
      <c r="B511" s="83">
        <v>17</v>
      </c>
      <c r="C511" s="84">
        <v>1637.5166720499999</v>
      </c>
      <c r="D511" s="84">
        <v>1609.6258108100001</v>
      </c>
      <c r="E511" s="84">
        <v>287.58694474999999</v>
      </c>
      <c r="F511" s="84">
        <v>287.58694474999999</v>
      </c>
    </row>
    <row r="512" spans="1:6" ht="12.75" customHeight="1" x14ac:dyDescent="0.2">
      <c r="A512" s="83" t="s">
        <v>180</v>
      </c>
      <c r="B512" s="83">
        <v>18</v>
      </c>
      <c r="C512" s="84">
        <v>1599.7073606700001</v>
      </c>
      <c r="D512" s="84">
        <v>1574.15312204</v>
      </c>
      <c r="E512" s="84">
        <v>281.24914740999998</v>
      </c>
      <c r="F512" s="84">
        <v>281.24914740999998</v>
      </c>
    </row>
    <row r="513" spans="1:6" ht="12.75" customHeight="1" x14ac:dyDescent="0.2">
      <c r="A513" s="83" t="s">
        <v>180</v>
      </c>
      <c r="B513" s="83">
        <v>19</v>
      </c>
      <c r="C513" s="84">
        <v>1516.22305112</v>
      </c>
      <c r="D513" s="84">
        <v>1491.7273796699999</v>
      </c>
      <c r="E513" s="84">
        <v>266.52239087999999</v>
      </c>
      <c r="F513" s="84">
        <v>266.52239087999999</v>
      </c>
    </row>
    <row r="514" spans="1:6" ht="12.75" customHeight="1" x14ac:dyDescent="0.2">
      <c r="A514" s="83" t="s">
        <v>180</v>
      </c>
      <c r="B514" s="83">
        <v>20</v>
      </c>
      <c r="C514" s="84">
        <v>1541.0111458599999</v>
      </c>
      <c r="D514" s="84">
        <v>1515.76735411</v>
      </c>
      <c r="E514" s="84">
        <v>270.81753995000003</v>
      </c>
      <c r="F514" s="84">
        <v>270.81753995000003</v>
      </c>
    </row>
    <row r="515" spans="1:6" ht="12.75" customHeight="1" x14ac:dyDescent="0.2">
      <c r="A515" s="83" t="s">
        <v>180</v>
      </c>
      <c r="B515" s="83">
        <v>21</v>
      </c>
      <c r="C515" s="84">
        <v>1592.06430116</v>
      </c>
      <c r="D515" s="84">
        <v>1564.6525864299999</v>
      </c>
      <c r="E515" s="84">
        <v>279.55171562999999</v>
      </c>
      <c r="F515" s="84">
        <v>279.55171562999999</v>
      </c>
    </row>
    <row r="516" spans="1:6" ht="12.75" customHeight="1" x14ac:dyDescent="0.2">
      <c r="A516" s="83" t="s">
        <v>180</v>
      </c>
      <c r="B516" s="83">
        <v>22</v>
      </c>
      <c r="C516" s="84">
        <v>1612.98478217</v>
      </c>
      <c r="D516" s="84">
        <v>1585.43121367</v>
      </c>
      <c r="E516" s="84">
        <v>283.26416971999998</v>
      </c>
      <c r="F516" s="84">
        <v>283.26416971999998</v>
      </c>
    </row>
    <row r="517" spans="1:6" ht="12.75" customHeight="1" x14ac:dyDescent="0.2">
      <c r="A517" s="83" t="s">
        <v>180</v>
      </c>
      <c r="B517" s="83">
        <v>23</v>
      </c>
      <c r="C517" s="84">
        <v>1626.77969717</v>
      </c>
      <c r="D517" s="84">
        <v>1599.4360462100001</v>
      </c>
      <c r="E517" s="84">
        <v>285.76637052000001</v>
      </c>
      <c r="F517" s="84">
        <v>285.76637052000001</v>
      </c>
    </row>
    <row r="518" spans="1:6" ht="12.75" customHeight="1" x14ac:dyDescent="0.2">
      <c r="A518" s="83" t="s">
        <v>180</v>
      </c>
      <c r="B518" s="83">
        <v>24</v>
      </c>
      <c r="C518" s="84">
        <v>1638.48544582</v>
      </c>
      <c r="D518" s="84">
        <v>1610.94782878</v>
      </c>
      <c r="E518" s="84">
        <v>287.82314567999998</v>
      </c>
      <c r="F518" s="84">
        <v>287.82314567999998</v>
      </c>
    </row>
    <row r="519" spans="1:6" ht="12.75" customHeight="1" x14ac:dyDescent="0.2">
      <c r="A519" s="83" t="s">
        <v>181</v>
      </c>
      <c r="B519" s="83">
        <v>1</v>
      </c>
      <c r="C519" s="84">
        <v>1619.2382109099999</v>
      </c>
      <c r="D519" s="84">
        <v>1591.8503899</v>
      </c>
      <c r="E519" s="84">
        <v>284.41106439999999</v>
      </c>
      <c r="F519" s="84">
        <v>284.41106439999999</v>
      </c>
    </row>
    <row r="520" spans="1:6" ht="12.75" customHeight="1" x14ac:dyDescent="0.2">
      <c r="A520" s="83" t="s">
        <v>181</v>
      </c>
      <c r="B520" s="83">
        <v>2</v>
      </c>
      <c r="C520" s="84">
        <v>1635.74198282</v>
      </c>
      <c r="D520" s="84">
        <v>1607.2340515200001</v>
      </c>
      <c r="E520" s="84">
        <v>287.1596164</v>
      </c>
      <c r="F520" s="84">
        <v>287.1596164</v>
      </c>
    </row>
    <row r="521" spans="1:6" ht="12.75" customHeight="1" x14ac:dyDescent="0.2">
      <c r="A521" s="83" t="s">
        <v>181</v>
      </c>
      <c r="B521" s="83">
        <v>3</v>
      </c>
      <c r="C521" s="84">
        <v>1631.1784569199999</v>
      </c>
      <c r="D521" s="84">
        <v>1601.93279983</v>
      </c>
      <c r="E521" s="84">
        <v>286.21245789</v>
      </c>
      <c r="F521" s="84">
        <v>286.21245789</v>
      </c>
    </row>
    <row r="522" spans="1:6" ht="12.75" customHeight="1" x14ac:dyDescent="0.2">
      <c r="A522" s="83" t="s">
        <v>181</v>
      </c>
      <c r="B522" s="83">
        <v>4</v>
      </c>
      <c r="C522" s="84">
        <v>1634.93275137</v>
      </c>
      <c r="D522" s="84">
        <v>1606.77138102</v>
      </c>
      <c r="E522" s="84">
        <v>287.07695246999998</v>
      </c>
      <c r="F522" s="84">
        <v>287.07695246999998</v>
      </c>
    </row>
    <row r="523" spans="1:6" ht="12.75" customHeight="1" x14ac:dyDescent="0.2">
      <c r="A523" s="83" t="s">
        <v>181</v>
      </c>
      <c r="B523" s="83">
        <v>5</v>
      </c>
      <c r="C523" s="84">
        <v>1680.7357254000001</v>
      </c>
      <c r="D523" s="84">
        <v>1652.2423136499999</v>
      </c>
      <c r="E523" s="84">
        <v>295.20110561000001</v>
      </c>
      <c r="F523" s="84">
        <v>295.20110561000001</v>
      </c>
    </row>
    <row r="524" spans="1:6" ht="12.75" customHeight="1" x14ac:dyDescent="0.2">
      <c r="A524" s="83" t="s">
        <v>181</v>
      </c>
      <c r="B524" s="83">
        <v>6</v>
      </c>
      <c r="C524" s="84">
        <v>1634.14444611</v>
      </c>
      <c r="D524" s="84">
        <v>1605.57166463</v>
      </c>
      <c r="E524" s="84">
        <v>286.86260278999998</v>
      </c>
      <c r="F524" s="84">
        <v>286.86260278999998</v>
      </c>
    </row>
    <row r="525" spans="1:6" ht="12.75" customHeight="1" x14ac:dyDescent="0.2">
      <c r="A525" s="83" t="s">
        <v>181</v>
      </c>
      <c r="B525" s="83">
        <v>7</v>
      </c>
      <c r="C525" s="84">
        <v>1582.41090629</v>
      </c>
      <c r="D525" s="84">
        <v>1554.32262057</v>
      </c>
      <c r="E525" s="84">
        <v>277.70609207000001</v>
      </c>
      <c r="F525" s="84">
        <v>277.70609207000001</v>
      </c>
    </row>
    <row r="526" spans="1:6" ht="12.75" customHeight="1" x14ac:dyDescent="0.2">
      <c r="A526" s="83" t="s">
        <v>181</v>
      </c>
      <c r="B526" s="83">
        <v>8</v>
      </c>
      <c r="C526" s="84">
        <v>1592.0834548400001</v>
      </c>
      <c r="D526" s="84">
        <v>1563.37521176</v>
      </c>
      <c r="E526" s="84">
        <v>279.32349097999997</v>
      </c>
      <c r="F526" s="84">
        <v>279.32349097999997</v>
      </c>
    </row>
    <row r="527" spans="1:6" ht="12.75" customHeight="1" x14ac:dyDescent="0.2">
      <c r="A527" s="83" t="s">
        <v>181</v>
      </c>
      <c r="B527" s="83">
        <v>9</v>
      </c>
      <c r="C527" s="84">
        <v>1551.93787488</v>
      </c>
      <c r="D527" s="84">
        <v>1522.5598369500001</v>
      </c>
      <c r="E527" s="84">
        <v>272.03113218999999</v>
      </c>
      <c r="F527" s="84">
        <v>272.03113218999999</v>
      </c>
    </row>
    <row r="528" spans="1:6" ht="12.75" customHeight="1" x14ac:dyDescent="0.2">
      <c r="A528" s="83" t="s">
        <v>181</v>
      </c>
      <c r="B528" s="83">
        <v>10</v>
      </c>
      <c r="C528" s="84">
        <v>1545.1259141999999</v>
      </c>
      <c r="D528" s="84">
        <v>1516.99289933</v>
      </c>
      <c r="E528" s="84">
        <v>271.03650438</v>
      </c>
      <c r="F528" s="84">
        <v>271.03650438</v>
      </c>
    </row>
    <row r="529" spans="1:6" ht="12.75" customHeight="1" x14ac:dyDescent="0.2">
      <c r="A529" s="83" t="s">
        <v>181</v>
      </c>
      <c r="B529" s="83">
        <v>11</v>
      </c>
      <c r="C529" s="84">
        <v>1522.35174203</v>
      </c>
      <c r="D529" s="84">
        <v>1494.80228949</v>
      </c>
      <c r="E529" s="84">
        <v>267.07177566000001</v>
      </c>
      <c r="F529" s="84">
        <v>267.07177566000001</v>
      </c>
    </row>
    <row r="530" spans="1:6" ht="12.75" customHeight="1" x14ac:dyDescent="0.2">
      <c r="A530" s="83" t="s">
        <v>181</v>
      </c>
      <c r="B530" s="83">
        <v>12</v>
      </c>
      <c r="C530" s="84">
        <v>1543.3084088600001</v>
      </c>
      <c r="D530" s="84">
        <v>1516.4041280900001</v>
      </c>
      <c r="E530" s="84">
        <v>270.93131041999999</v>
      </c>
      <c r="F530" s="84">
        <v>270.93131041999999</v>
      </c>
    </row>
    <row r="531" spans="1:6" ht="12.75" customHeight="1" x14ac:dyDescent="0.2">
      <c r="A531" s="83" t="s">
        <v>181</v>
      </c>
      <c r="B531" s="83">
        <v>13</v>
      </c>
      <c r="C531" s="84">
        <v>1540.16107257</v>
      </c>
      <c r="D531" s="84">
        <v>1513.2945229899999</v>
      </c>
      <c r="E531" s="84">
        <v>270.37572674</v>
      </c>
      <c r="F531" s="84">
        <v>270.37572674</v>
      </c>
    </row>
    <row r="532" spans="1:6" ht="12.75" customHeight="1" x14ac:dyDescent="0.2">
      <c r="A532" s="83" t="s">
        <v>181</v>
      </c>
      <c r="B532" s="83">
        <v>14</v>
      </c>
      <c r="C532" s="84">
        <v>1529.11690795</v>
      </c>
      <c r="D532" s="84">
        <v>1502.4020098399999</v>
      </c>
      <c r="E532" s="84">
        <v>268.42959457000001</v>
      </c>
      <c r="F532" s="84">
        <v>268.42959457000001</v>
      </c>
    </row>
    <row r="533" spans="1:6" ht="12.75" customHeight="1" x14ac:dyDescent="0.2">
      <c r="A533" s="83" t="s">
        <v>181</v>
      </c>
      <c r="B533" s="83">
        <v>15</v>
      </c>
      <c r="C533" s="84">
        <v>1534.89548509</v>
      </c>
      <c r="D533" s="84">
        <v>1506.50522783</v>
      </c>
      <c r="E533" s="84">
        <v>269.16270403999999</v>
      </c>
      <c r="F533" s="84">
        <v>269.16270403999999</v>
      </c>
    </row>
    <row r="534" spans="1:6" ht="12.75" customHeight="1" x14ac:dyDescent="0.2">
      <c r="A534" s="83" t="s">
        <v>181</v>
      </c>
      <c r="B534" s="83">
        <v>16</v>
      </c>
      <c r="C534" s="84">
        <v>1558.12839635</v>
      </c>
      <c r="D534" s="84">
        <v>1532.69613041</v>
      </c>
      <c r="E534" s="84">
        <v>273.84215289000002</v>
      </c>
      <c r="F534" s="84">
        <v>273.84215289000002</v>
      </c>
    </row>
    <row r="535" spans="1:6" ht="12.75" customHeight="1" x14ac:dyDescent="0.2">
      <c r="A535" s="83" t="s">
        <v>181</v>
      </c>
      <c r="B535" s="83">
        <v>17</v>
      </c>
      <c r="C535" s="84">
        <v>1559.30179653</v>
      </c>
      <c r="D535" s="84">
        <v>1532.9660103799999</v>
      </c>
      <c r="E535" s="84">
        <v>273.89037151999997</v>
      </c>
      <c r="F535" s="84">
        <v>273.89037151999997</v>
      </c>
    </row>
    <row r="536" spans="1:6" ht="12.75" customHeight="1" x14ac:dyDescent="0.2">
      <c r="A536" s="83" t="s">
        <v>181</v>
      </c>
      <c r="B536" s="83">
        <v>18</v>
      </c>
      <c r="C536" s="84">
        <v>1558.1410872599999</v>
      </c>
      <c r="D536" s="84">
        <v>1529.61886942</v>
      </c>
      <c r="E536" s="84">
        <v>273.29234803000003</v>
      </c>
      <c r="F536" s="84">
        <v>273.29234803000003</v>
      </c>
    </row>
    <row r="537" spans="1:6" ht="12.75" customHeight="1" x14ac:dyDescent="0.2">
      <c r="A537" s="83" t="s">
        <v>181</v>
      </c>
      <c r="B537" s="83">
        <v>19</v>
      </c>
      <c r="C537" s="84">
        <v>1548.4478515000001</v>
      </c>
      <c r="D537" s="84">
        <v>1519.0526795400001</v>
      </c>
      <c r="E537" s="84">
        <v>271.40451904999998</v>
      </c>
      <c r="F537" s="84">
        <v>271.40451904999998</v>
      </c>
    </row>
    <row r="538" spans="1:6" ht="12.75" customHeight="1" x14ac:dyDescent="0.2">
      <c r="A538" s="83" t="s">
        <v>181</v>
      </c>
      <c r="B538" s="83">
        <v>20</v>
      </c>
      <c r="C538" s="84">
        <v>1550.39311292</v>
      </c>
      <c r="D538" s="84">
        <v>1521.8441180499999</v>
      </c>
      <c r="E538" s="84">
        <v>271.90325687000001</v>
      </c>
      <c r="F538" s="84">
        <v>271.90325687000001</v>
      </c>
    </row>
    <row r="539" spans="1:6" ht="12.75" customHeight="1" x14ac:dyDescent="0.2">
      <c r="A539" s="83" t="s">
        <v>181</v>
      </c>
      <c r="B539" s="83">
        <v>21</v>
      </c>
      <c r="C539" s="84">
        <v>1564.1832416699999</v>
      </c>
      <c r="D539" s="84">
        <v>1533.8049444999999</v>
      </c>
      <c r="E539" s="84">
        <v>274.04026133000002</v>
      </c>
      <c r="F539" s="84">
        <v>274.04026133000002</v>
      </c>
    </row>
    <row r="540" spans="1:6" ht="12.75" customHeight="1" x14ac:dyDescent="0.2">
      <c r="A540" s="83" t="s">
        <v>181</v>
      </c>
      <c r="B540" s="83">
        <v>22</v>
      </c>
      <c r="C540" s="84">
        <v>1542.4000529699999</v>
      </c>
      <c r="D540" s="84">
        <v>1515.0779649000001</v>
      </c>
      <c r="E540" s="84">
        <v>270.69436888000001</v>
      </c>
      <c r="F540" s="84">
        <v>270.69436888000001</v>
      </c>
    </row>
    <row r="541" spans="1:6" ht="12.75" customHeight="1" x14ac:dyDescent="0.2">
      <c r="A541" s="83" t="s">
        <v>181</v>
      </c>
      <c r="B541" s="83">
        <v>23</v>
      </c>
      <c r="C541" s="84">
        <v>1536.1556528399999</v>
      </c>
      <c r="D541" s="84">
        <v>1508.6898914400001</v>
      </c>
      <c r="E541" s="84">
        <v>269.55303124</v>
      </c>
      <c r="F541" s="84">
        <v>269.55303124</v>
      </c>
    </row>
    <row r="542" spans="1:6" ht="12.75" customHeight="1" x14ac:dyDescent="0.2">
      <c r="A542" s="83" t="s">
        <v>181</v>
      </c>
      <c r="B542" s="83">
        <v>24</v>
      </c>
      <c r="C542" s="84">
        <v>1547.8759120100001</v>
      </c>
      <c r="D542" s="84">
        <v>1520.5152788800001</v>
      </c>
      <c r="E542" s="84">
        <v>271.66583722000001</v>
      </c>
      <c r="F542" s="84">
        <v>271.66583722000001</v>
      </c>
    </row>
    <row r="543" spans="1:6" ht="12.75" customHeight="1" x14ac:dyDescent="0.2">
      <c r="A543" s="83" t="s">
        <v>182</v>
      </c>
      <c r="B543" s="83">
        <v>1</v>
      </c>
      <c r="C543" s="84">
        <v>1581.1488207299999</v>
      </c>
      <c r="D543" s="84">
        <v>1554.8173354</v>
      </c>
      <c r="E543" s="84">
        <v>277.79448126</v>
      </c>
      <c r="F543" s="84">
        <v>277.79448126</v>
      </c>
    </row>
    <row r="544" spans="1:6" ht="12.75" customHeight="1" x14ac:dyDescent="0.2">
      <c r="A544" s="83" t="s">
        <v>182</v>
      </c>
      <c r="B544" s="83">
        <v>2</v>
      </c>
      <c r="C544" s="84">
        <v>1601.8501681600001</v>
      </c>
      <c r="D544" s="84">
        <v>1575.9232719700001</v>
      </c>
      <c r="E544" s="84">
        <v>281.56541471000003</v>
      </c>
      <c r="F544" s="84">
        <v>281.56541471000003</v>
      </c>
    </row>
    <row r="545" spans="1:6" ht="12.75" customHeight="1" x14ac:dyDescent="0.2">
      <c r="A545" s="83" t="s">
        <v>182</v>
      </c>
      <c r="B545" s="83">
        <v>3</v>
      </c>
      <c r="C545" s="84">
        <v>1599.5873689699999</v>
      </c>
      <c r="D545" s="84">
        <v>1571.5005942299999</v>
      </c>
      <c r="E545" s="84">
        <v>280.77522834000001</v>
      </c>
      <c r="F545" s="84">
        <v>280.77522834000001</v>
      </c>
    </row>
    <row r="546" spans="1:6" ht="12.75" customHeight="1" x14ac:dyDescent="0.2">
      <c r="A546" s="83" t="s">
        <v>182</v>
      </c>
      <c r="B546" s="83">
        <v>4</v>
      </c>
      <c r="C546" s="84">
        <v>1625.74946948</v>
      </c>
      <c r="D546" s="84">
        <v>1598.4164265300001</v>
      </c>
      <c r="E546" s="84">
        <v>285.58419817999999</v>
      </c>
      <c r="F546" s="84">
        <v>285.58419817999999</v>
      </c>
    </row>
    <row r="547" spans="1:6" ht="12.75" customHeight="1" x14ac:dyDescent="0.2">
      <c r="A547" s="83" t="s">
        <v>182</v>
      </c>
      <c r="B547" s="83">
        <v>5</v>
      </c>
      <c r="C547" s="84">
        <v>1653.8296734099999</v>
      </c>
      <c r="D547" s="84">
        <v>1626.9647955200001</v>
      </c>
      <c r="E547" s="84">
        <v>290.68484838000001</v>
      </c>
      <c r="F547" s="84">
        <v>290.68484838000001</v>
      </c>
    </row>
    <row r="548" spans="1:6" ht="12.75" customHeight="1" x14ac:dyDescent="0.2">
      <c r="A548" s="83" t="s">
        <v>182</v>
      </c>
      <c r="B548" s="83">
        <v>6</v>
      </c>
      <c r="C548" s="84">
        <v>1655.8756339399999</v>
      </c>
      <c r="D548" s="84">
        <v>1629.13787525</v>
      </c>
      <c r="E548" s="84">
        <v>291.07310591999999</v>
      </c>
      <c r="F548" s="84">
        <v>291.07310591999999</v>
      </c>
    </row>
    <row r="549" spans="1:6" ht="12.75" customHeight="1" x14ac:dyDescent="0.2">
      <c r="A549" s="83" t="s">
        <v>182</v>
      </c>
      <c r="B549" s="83">
        <v>7</v>
      </c>
      <c r="C549" s="84">
        <v>1630.6952777399999</v>
      </c>
      <c r="D549" s="84">
        <v>1603.46553505</v>
      </c>
      <c r="E549" s="84">
        <v>286.48630702999998</v>
      </c>
      <c r="F549" s="84">
        <v>286.48630702999998</v>
      </c>
    </row>
    <row r="550" spans="1:6" ht="12.75" customHeight="1" x14ac:dyDescent="0.2">
      <c r="A550" s="83" t="s">
        <v>182</v>
      </c>
      <c r="B550" s="83">
        <v>8</v>
      </c>
      <c r="C550" s="84">
        <v>1613.99637192</v>
      </c>
      <c r="D550" s="84">
        <v>1586.4218396900001</v>
      </c>
      <c r="E550" s="84">
        <v>283.44116185000001</v>
      </c>
      <c r="F550" s="84">
        <v>283.44116185000001</v>
      </c>
    </row>
    <row r="551" spans="1:6" ht="12.75" customHeight="1" x14ac:dyDescent="0.2">
      <c r="A551" s="83" t="s">
        <v>182</v>
      </c>
      <c r="B551" s="83">
        <v>9</v>
      </c>
      <c r="C551" s="84">
        <v>1597.53826</v>
      </c>
      <c r="D551" s="84">
        <v>1569.3422576999999</v>
      </c>
      <c r="E551" s="84">
        <v>280.38960492000001</v>
      </c>
      <c r="F551" s="84">
        <v>280.38960492000001</v>
      </c>
    </row>
    <row r="552" spans="1:6" ht="12.75" customHeight="1" x14ac:dyDescent="0.2">
      <c r="A552" s="83" t="s">
        <v>182</v>
      </c>
      <c r="B552" s="83">
        <v>10</v>
      </c>
      <c r="C552" s="84">
        <v>1573.2393438399999</v>
      </c>
      <c r="D552" s="84">
        <v>1546.52459918</v>
      </c>
      <c r="E552" s="84">
        <v>276.31284332000001</v>
      </c>
      <c r="F552" s="84">
        <v>276.31284332000001</v>
      </c>
    </row>
    <row r="553" spans="1:6" ht="12.75" customHeight="1" x14ac:dyDescent="0.2">
      <c r="A553" s="83" t="s">
        <v>182</v>
      </c>
      <c r="B553" s="83">
        <v>11</v>
      </c>
      <c r="C553" s="84">
        <v>1588.58654086</v>
      </c>
      <c r="D553" s="84">
        <v>1562.15400138</v>
      </c>
      <c r="E553" s="84">
        <v>279.10530103999997</v>
      </c>
      <c r="F553" s="84">
        <v>279.10530103999997</v>
      </c>
    </row>
    <row r="554" spans="1:6" ht="12.75" customHeight="1" x14ac:dyDescent="0.2">
      <c r="A554" s="83" t="s">
        <v>182</v>
      </c>
      <c r="B554" s="83">
        <v>12</v>
      </c>
      <c r="C554" s="84">
        <v>1596.78292042</v>
      </c>
      <c r="D554" s="84">
        <v>1570.9838390800001</v>
      </c>
      <c r="E554" s="84">
        <v>280.68290127</v>
      </c>
      <c r="F554" s="84">
        <v>280.68290127</v>
      </c>
    </row>
    <row r="555" spans="1:6" ht="12.75" customHeight="1" x14ac:dyDescent="0.2">
      <c r="A555" s="83" t="s">
        <v>182</v>
      </c>
      <c r="B555" s="83">
        <v>13</v>
      </c>
      <c r="C555" s="84">
        <v>1624.62878378</v>
      </c>
      <c r="D555" s="84">
        <v>1598.59359051</v>
      </c>
      <c r="E555" s="84">
        <v>285.61585152999999</v>
      </c>
      <c r="F555" s="84">
        <v>285.61585152999999</v>
      </c>
    </row>
    <row r="556" spans="1:6" ht="12.75" customHeight="1" x14ac:dyDescent="0.2">
      <c r="A556" s="83" t="s">
        <v>182</v>
      </c>
      <c r="B556" s="83">
        <v>14</v>
      </c>
      <c r="C556" s="84">
        <v>1622.2651096500001</v>
      </c>
      <c r="D556" s="84">
        <v>1595.7375953799999</v>
      </c>
      <c r="E556" s="84">
        <v>285.10557956999997</v>
      </c>
      <c r="F556" s="84">
        <v>285.10557956999997</v>
      </c>
    </row>
    <row r="557" spans="1:6" ht="12.75" customHeight="1" x14ac:dyDescent="0.2">
      <c r="A557" s="83" t="s">
        <v>182</v>
      </c>
      <c r="B557" s="83">
        <v>15</v>
      </c>
      <c r="C557" s="84">
        <v>1635.78188572</v>
      </c>
      <c r="D557" s="84">
        <v>1608.5235347099999</v>
      </c>
      <c r="E557" s="84">
        <v>287.39000443999998</v>
      </c>
      <c r="F557" s="84">
        <v>287.39000443999998</v>
      </c>
    </row>
    <row r="558" spans="1:6" ht="12.75" customHeight="1" x14ac:dyDescent="0.2">
      <c r="A558" s="83" t="s">
        <v>182</v>
      </c>
      <c r="B558" s="83">
        <v>16</v>
      </c>
      <c r="C558" s="84">
        <v>1642.08212828</v>
      </c>
      <c r="D558" s="84">
        <v>1614.1881211499999</v>
      </c>
      <c r="E558" s="84">
        <v>288.40207886000002</v>
      </c>
      <c r="F558" s="84">
        <v>288.40207886000002</v>
      </c>
    </row>
    <row r="559" spans="1:6" ht="12.75" customHeight="1" x14ac:dyDescent="0.2">
      <c r="A559" s="83" t="s">
        <v>182</v>
      </c>
      <c r="B559" s="83">
        <v>17</v>
      </c>
      <c r="C559" s="84">
        <v>1603.9555177300001</v>
      </c>
      <c r="D559" s="84">
        <v>1577.9169639900001</v>
      </c>
      <c r="E559" s="84">
        <v>281.92162159999998</v>
      </c>
      <c r="F559" s="84">
        <v>281.92162159999998</v>
      </c>
    </row>
    <row r="560" spans="1:6" ht="12.75" customHeight="1" x14ac:dyDescent="0.2">
      <c r="A560" s="83" t="s">
        <v>182</v>
      </c>
      <c r="B560" s="83">
        <v>18</v>
      </c>
      <c r="C560" s="84">
        <v>1606.3407714499999</v>
      </c>
      <c r="D560" s="84">
        <v>1579.03071955</v>
      </c>
      <c r="E560" s="84">
        <v>282.12061290999998</v>
      </c>
      <c r="F560" s="84">
        <v>282.12061290999998</v>
      </c>
    </row>
    <row r="561" spans="1:6" ht="12.75" customHeight="1" x14ac:dyDescent="0.2">
      <c r="A561" s="83" t="s">
        <v>182</v>
      </c>
      <c r="B561" s="83">
        <v>19</v>
      </c>
      <c r="C561" s="84">
        <v>1561.41487044</v>
      </c>
      <c r="D561" s="84">
        <v>1535.05287473</v>
      </c>
      <c r="E561" s="84">
        <v>274.26322521999998</v>
      </c>
      <c r="F561" s="84">
        <v>274.26322521999998</v>
      </c>
    </row>
    <row r="562" spans="1:6" ht="12.75" customHeight="1" x14ac:dyDescent="0.2">
      <c r="A562" s="83" t="s">
        <v>182</v>
      </c>
      <c r="B562" s="83">
        <v>20</v>
      </c>
      <c r="C562" s="84">
        <v>1563.60393316</v>
      </c>
      <c r="D562" s="84">
        <v>1536.77215854</v>
      </c>
      <c r="E562" s="84">
        <v>274.57040443</v>
      </c>
      <c r="F562" s="84">
        <v>274.57040443</v>
      </c>
    </row>
    <row r="563" spans="1:6" ht="12.75" customHeight="1" x14ac:dyDescent="0.2">
      <c r="A563" s="83" t="s">
        <v>182</v>
      </c>
      <c r="B563" s="83">
        <v>21</v>
      </c>
      <c r="C563" s="84">
        <v>1597.8445440999999</v>
      </c>
      <c r="D563" s="84">
        <v>1571.3900972700001</v>
      </c>
      <c r="E563" s="84">
        <v>280.75548617999999</v>
      </c>
      <c r="F563" s="84">
        <v>280.75548617999999</v>
      </c>
    </row>
    <row r="564" spans="1:6" ht="12.75" customHeight="1" x14ac:dyDescent="0.2">
      <c r="A564" s="83" t="s">
        <v>182</v>
      </c>
      <c r="B564" s="83">
        <v>22</v>
      </c>
      <c r="C564" s="84">
        <v>1604.3968959199999</v>
      </c>
      <c r="D564" s="84">
        <v>1575.3677826200001</v>
      </c>
      <c r="E564" s="84">
        <v>281.46616712000002</v>
      </c>
      <c r="F564" s="84">
        <v>281.46616712000002</v>
      </c>
    </row>
    <row r="565" spans="1:6" ht="12.75" customHeight="1" x14ac:dyDescent="0.2">
      <c r="A565" s="83" t="s">
        <v>182</v>
      </c>
      <c r="B565" s="83">
        <v>23</v>
      </c>
      <c r="C565" s="84">
        <v>1830.88453306</v>
      </c>
      <c r="D565" s="84">
        <v>1593.8293848799999</v>
      </c>
      <c r="E565" s="84">
        <v>284.76464541000001</v>
      </c>
      <c r="F565" s="84">
        <v>284.76464541000001</v>
      </c>
    </row>
    <row r="566" spans="1:6" ht="12.75" customHeight="1" x14ac:dyDescent="0.2">
      <c r="A566" s="83" t="s">
        <v>182</v>
      </c>
      <c r="B566" s="83">
        <v>24</v>
      </c>
      <c r="C566" s="84">
        <v>1873.3470065399999</v>
      </c>
      <c r="D566" s="84">
        <v>1614.6546631799999</v>
      </c>
      <c r="E566" s="84">
        <v>288.4854345</v>
      </c>
      <c r="F566" s="84">
        <v>288.4854345</v>
      </c>
    </row>
    <row r="567" spans="1:6" ht="12.75" customHeight="1" x14ac:dyDescent="0.2">
      <c r="A567" s="83" t="s">
        <v>183</v>
      </c>
      <c r="B567" s="83">
        <v>1</v>
      </c>
      <c r="C567" s="84">
        <v>2017.1614746400001</v>
      </c>
      <c r="D567" s="84">
        <v>1734.7119559099999</v>
      </c>
      <c r="E567" s="84">
        <v>309.93570560000001</v>
      </c>
      <c r="F567" s="84">
        <v>309.93570560000001</v>
      </c>
    </row>
    <row r="568" spans="1:6" ht="12.75" customHeight="1" x14ac:dyDescent="0.2">
      <c r="A568" s="83" t="s">
        <v>183</v>
      </c>
      <c r="B568" s="83">
        <v>2</v>
      </c>
      <c r="C568" s="84">
        <v>2050.8602217100001</v>
      </c>
      <c r="D568" s="84">
        <v>1760.12334517</v>
      </c>
      <c r="E568" s="84">
        <v>314.47588117999999</v>
      </c>
      <c r="F568" s="84">
        <v>314.47588117999999</v>
      </c>
    </row>
    <row r="569" spans="1:6" ht="12.75" customHeight="1" x14ac:dyDescent="0.2">
      <c r="A569" s="83" t="s">
        <v>183</v>
      </c>
      <c r="B569" s="83">
        <v>3</v>
      </c>
      <c r="C569" s="84">
        <v>2054.65371026</v>
      </c>
      <c r="D569" s="84">
        <v>1780.4027728799999</v>
      </c>
      <c r="E569" s="84">
        <v>318.09914480999998</v>
      </c>
      <c r="F569" s="84">
        <v>318.09914480999998</v>
      </c>
    </row>
    <row r="570" spans="1:6" ht="12.75" customHeight="1" x14ac:dyDescent="0.2">
      <c r="A570" s="83" t="s">
        <v>183</v>
      </c>
      <c r="B570" s="83">
        <v>4</v>
      </c>
      <c r="C570" s="84">
        <v>2093.6582835200002</v>
      </c>
      <c r="D570" s="84">
        <v>1790.50348719</v>
      </c>
      <c r="E570" s="84">
        <v>319.90380869000001</v>
      </c>
      <c r="F570" s="84">
        <v>319.90380869000001</v>
      </c>
    </row>
    <row r="571" spans="1:6" ht="12.75" customHeight="1" x14ac:dyDescent="0.2">
      <c r="A571" s="83" t="s">
        <v>183</v>
      </c>
      <c r="B571" s="83">
        <v>5</v>
      </c>
      <c r="C571" s="84">
        <v>2070.3030381100002</v>
      </c>
      <c r="D571" s="84">
        <v>1788.82875919</v>
      </c>
      <c r="E571" s="84">
        <v>319.60459014000003</v>
      </c>
      <c r="F571" s="84">
        <v>319.60459014000003</v>
      </c>
    </row>
    <row r="572" spans="1:6" ht="12.75" customHeight="1" x14ac:dyDescent="0.2">
      <c r="A572" s="83" t="s">
        <v>183</v>
      </c>
      <c r="B572" s="83">
        <v>6</v>
      </c>
      <c r="C572" s="84">
        <v>1840.9986541999999</v>
      </c>
      <c r="D572" s="84">
        <v>1774.3088997299999</v>
      </c>
      <c r="E572" s="84">
        <v>317.01037104</v>
      </c>
      <c r="F572" s="84">
        <v>317.01037104</v>
      </c>
    </row>
    <row r="573" spans="1:6" ht="12.75" customHeight="1" x14ac:dyDescent="0.2">
      <c r="A573" s="83" t="s">
        <v>183</v>
      </c>
      <c r="B573" s="83">
        <v>7</v>
      </c>
      <c r="C573" s="84">
        <v>1753.8444564500001</v>
      </c>
      <c r="D573" s="84">
        <v>1712.9274875000001</v>
      </c>
      <c r="E573" s="84">
        <v>306.04354093000001</v>
      </c>
      <c r="F573" s="84">
        <v>306.04354093000001</v>
      </c>
    </row>
    <row r="574" spans="1:6" ht="12.75" customHeight="1" x14ac:dyDescent="0.2">
      <c r="A574" s="83" t="s">
        <v>183</v>
      </c>
      <c r="B574" s="83">
        <v>8</v>
      </c>
      <c r="C574" s="84">
        <v>1729.07064679</v>
      </c>
      <c r="D574" s="84">
        <v>1693.4623047600001</v>
      </c>
      <c r="E574" s="84">
        <v>302.56575597</v>
      </c>
      <c r="F574" s="84">
        <v>302.56575597</v>
      </c>
    </row>
    <row r="575" spans="1:6" ht="12.75" customHeight="1" x14ac:dyDescent="0.2">
      <c r="A575" s="83" t="s">
        <v>183</v>
      </c>
      <c r="B575" s="83">
        <v>9</v>
      </c>
      <c r="C575" s="84">
        <v>1700.9574066499999</v>
      </c>
      <c r="D575" s="84">
        <v>1665.4375331399999</v>
      </c>
      <c r="E575" s="84">
        <v>297.55865532000001</v>
      </c>
      <c r="F575" s="84">
        <v>297.55865532000001</v>
      </c>
    </row>
    <row r="576" spans="1:6" ht="12.75" customHeight="1" x14ac:dyDescent="0.2">
      <c r="A576" s="83" t="s">
        <v>183</v>
      </c>
      <c r="B576" s="83">
        <v>10</v>
      </c>
      <c r="C576" s="84">
        <v>1688.20701188</v>
      </c>
      <c r="D576" s="84">
        <v>1654.30018924</v>
      </c>
      <c r="E576" s="84">
        <v>295.56877997999999</v>
      </c>
      <c r="F576" s="84">
        <v>295.56877997999999</v>
      </c>
    </row>
    <row r="577" spans="1:6" ht="12.75" customHeight="1" x14ac:dyDescent="0.2">
      <c r="A577" s="83" t="s">
        <v>183</v>
      </c>
      <c r="B577" s="83">
        <v>11</v>
      </c>
      <c r="C577" s="84">
        <v>1689.25130595</v>
      </c>
      <c r="D577" s="84">
        <v>1660.5222540699999</v>
      </c>
      <c r="E577" s="84">
        <v>296.68045737</v>
      </c>
      <c r="F577" s="84">
        <v>296.68045737</v>
      </c>
    </row>
    <row r="578" spans="1:6" ht="12.75" customHeight="1" x14ac:dyDescent="0.2">
      <c r="A578" s="83" t="s">
        <v>183</v>
      </c>
      <c r="B578" s="83">
        <v>12</v>
      </c>
      <c r="C578" s="84">
        <v>1700.7397209000001</v>
      </c>
      <c r="D578" s="84">
        <v>1667.6673324599999</v>
      </c>
      <c r="E578" s="84">
        <v>297.95704677999998</v>
      </c>
      <c r="F578" s="84">
        <v>297.95704677999998</v>
      </c>
    </row>
    <row r="579" spans="1:6" ht="12.75" customHeight="1" x14ac:dyDescent="0.2">
      <c r="A579" s="83" t="s">
        <v>183</v>
      </c>
      <c r="B579" s="83">
        <v>13</v>
      </c>
      <c r="C579" s="84">
        <v>1745.0006540100001</v>
      </c>
      <c r="D579" s="84">
        <v>1696.5052776499999</v>
      </c>
      <c r="E579" s="84">
        <v>303.10943467999999</v>
      </c>
      <c r="F579" s="84">
        <v>303.10943467999999</v>
      </c>
    </row>
    <row r="580" spans="1:6" ht="12.75" customHeight="1" x14ac:dyDescent="0.2">
      <c r="A580" s="83" t="s">
        <v>183</v>
      </c>
      <c r="B580" s="83">
        <v>14</v>
      </c>
      <c r="C580" s="84">
        <v>1733.43976567</v>
      </c>
      <c r="D580" s="84">
        <v>1694.27793279</v>
      </c>
      <c r="E580" s="84">
        <v>302.71148175000002</v>
      </c>
      <c r="F580" s="84">
        <v>302.71148175000002</v>
      </c>
    </row>
    <row r="581" spans="1:6" ht="12.75" customHeight="1" x14ac:dyDescent="0.2">
      <c r="A581" s="83" t="s">
        <v>183</v>
      </c>
      <c r="B581" s="83">
        <v>15</v>
      </c>
      <c r="C581" s="84">
        <v>1734.3270123100001</v>
      </c>
      <c r="D581" s="84">
        <v>1701.0150925999999</v>
      </c>
      <c r="E581" s="84">
        <v>303.91518959000001</v>
      </c>
      <c r="F581" s="84">
        <v>303.91518959000001</v>
      </c>
    </row>
    <row r="582" spans="1:6" ht="12.75" customHeight="1" x14ac:dyDescent="0.2">
      <c r="A582" s="83" t="s">
        <v>183</v>
      </c>
      <c r="B582" s="83">
        <v>16</v>
      </c>
      <c r="C582" s="84">
        <v>1736.2475466000001</v>
      </c>
      <c r="D582" s="84">
        <v>1707.53379567</v>
      </c>
      <c r="E582" s="84">
        <v>305.07986642999998</v>
      </c>
      <c r="F582" s="84">
        <v>305.07986642999998</v>
      </c>
    </row>
    <row r="583" spans="1:6" ht="12.75" customHeight="1" x14ac:dyDescent="0.2">
      <c r="A583" s="83" t="s">
        <v>183</v>
      </c>
      <c r="B583" s="83">
        <v>17</v>
      </c>
      <c r="C583" s="84">
        <v>1734.76820137</v>
      </c>
      <c r="D583" s="84">
        <v>1708.1545287399999</v>
      </c>
      <c r="E583" s="84">
        <v>305.19077091000003</v>
      </c>
      <c r="F583" s="84">
        <v>305.19077091000003</v>
      </c>
    </row>
    <row r="584" spans="1:6" ht="12.75" customHeight="1" x14ac:dyDescent="0.2">
      <c r="A584" s="83" t="s">
        <v>183</v>
      </c>
      <c r="B584" s="83">
        <v>18</v>
      </c>
      <c r="C584" s="84">
        <v>1702.7773726600001</v>
      </c>
      <c r="D584" s="84">
        <v>1675.024054</v>
      </c>
      <c r="E584" s="84">
        <v>299.27144981999999</v>
      </c>
      <c r="F584" s="84">
        <v>299.27144981999999</v>
      </c>
    </row>
    <row r="585" spans="1:6" ht="12.75" customHeight="1" x14ac:dyDescent="0.2">
      <c r="A585" s="83" t="s">
        <v>183</v>
      </c>
      <c r="B585" s="83">
        <v>19</v>
      </c>
      <c r="C585" s="84">
        <v>1661.3899280400001</v>
      </c>
      <c r="D585" s="84">
        <v>1633.5537693000001</v>
      </c>
      <c r="E585" s="84">
        <v>291.86208026999998</v>
      </c>
      <c r="F585" s="84">
        <v>291.86208026999998</v>
      </c>
    </row>
    <row r="586" spans="1:6" ht="12.75" customHeight="1" x14ac:dyDescent="0.2">
      <c r="A586" s="83" t="s">
        <v>183</v>
      </c>
      <c r="B586" s="83">
        <v>20</v>
      </c>
      <c r="C586" s="84">
        <v>1664.2620525699999</v>
      </c>
      <c r="D586" s="84">
        <v>1636.70422953</v>
      </c>
      <c r="E586" s="84">
        <v>292.42496340999998</v>
      </c>
      <c r="F586" s="84">
        <v>292.42496340999998</v>
      </c>
    </row>
    <row r="587" spans="1:6" ht="12.75" customHeight="1" x14ac:dyDescent="0.2">
      <c r="A587" s="83" t="s">
        <v>183</v>
      </c>
      <c r="B587" s="83">
        <v>21</v>
      </c>
      <c r="C587" s="84">
        <v>1678.4449239999999</v>
      </c>
      <c r="D587" s="84">
        <v>1650.3340388900001</v>
      </c>
      <c r="E587" s="84">
        <v>294.86015996999998</v>
      </c>
      <c r="F587" s="84">
        <v>294.86015996999998</v>
      </c>
    </row>
    <row r="588" spans="1:6" ht="12.75" customHeight="1" x14ac:dyDescent="0.2">
      <c r="A588" s="83" t="s">
        <v>183</v>
      </c>
      <c r="B588" s="83">
        <v>22</v>
      </c>
      <c r="C588" s="84">
        <v>1702.64076258</v>
      </c>
      <c r="D588" s="84">
        <v>1674.71659632</v>
      </c>
      <c r="E588" s="84">
        <v>299.21651730000002</v>
      </c>
      <c r="F588" s="84">
        <v>299.21651730000002</v>
      </c>
    </row>
    <row r="589" spans="1:6" ht="12.75" customHeight="1" x14ac:dyDescent="0.2">
      <c r="A589" s="83" t="s">
        <v>183</v>
      </c>
      <c r="B589" s="83">
        <v>23</v>
      </c>
      <c r="C589" s="84">
        <v>1730.1758519099999</v>
      </c>
      <c r="D589" s="84">
        <v>1701.3888105000001</v>
      </c>
      <c r="E589" s="84">
        <v>303.98196063</v>
      </c>
      <c r="F589" s="84">
        <v>303.98196063</v>
      </c>
    </row>
    <row r="590" spans="1:6" ht="12.75" customHeight="1" x14ac:dyDescent="0.2">
      <c r="A590" s="83" t="s">
        <v>183</v>
      </c>
      <c r="B590" s="83">
        <v>24</v>
      </c>
      <c r="C590" s="84">
        <v>1763.0953862199999</v>
      </c>
      <c r="D590" s="84">
        <v>1733.82140054</v>
      </c>
      <c r="E590" s="84">
        <v>309.77659277999999</v>
      </c>
      <c r="F590" s="84">
        <v>309.77659277999999</v>
      </c>
    </row>
    <row r="591" spans="1:6" ht="12.75" customHeight="1" x14ac:dyDescent="0.2">
      <c r="A591" s="83" t="s">
        <v>184</v>
      </c>
      <c r="B591" s="83">
        <v>1</v>
      </c>
      <c r="C591" s="84">
        <v>1696.5435009</v>
      </c>
      <c r="D591" s="84">
        <v>1668.3413486500001</v>
      </c>
      <c r="E591" s="84">
        <v>298.07747119999999</v>
      </c>
      <c r="F591" s="84">
        <v>298.07747119999999</v>
      </c>
    </row>
    <row r="592" spans="1:6" ht="12.75" customHeight="1" x14ac:dyDescent="0.2">
      <c r="A592" s="83" t="s">
        <v>184</v>
      </c>
      <c r="B592" s="83">
        <v>2</v>
      </c>
      <c r="C592" s="84">
        <v>1660.9778671500001</v>
      </c>
      <c r="D592" s="84">
        <v>1633.26700867</v>
      </c>
      <c r="E592" s="84">
        <v>291.81084562000001</v>
      </c>
      <c r="F592" s="84">
        <v>291.81084562000001</v>
      </c>
    </row>
    <row r="593" spans="1:6" ht="12.75" customHeight="1" x14ac:dyDescent="0.2">
      <c r="A593" s="83" t="s">
        <v>184</v>
      </c>
      <c r="B593" s="83">
        <v>3</v>
      </c>
      <c r="C593" s="84">
        <v>1644.7121677299999</v>
      </c>
      <c r="D593" s="84">
        <v>1617.23549222</v>
      </c>
      <c r="E593" s="84">
        <v>288.94654336999997</v>
      </c>
      <c r="F593" s="84">
        <v>288.94654336999997</v>
      </c>
    </row>
    <row r="594" spans="1:6" ht="12.75" customHeight="1" x14ac:dyDescent="0.2">
      <c r="A594" s="83" t="s">
        <v>184</v>
      </c>
      <c r="B594" s="83">
        <v>4</v>
      </c>
      <c r="C594" s="84">
        <v>1629.99871884</v>
      </c>
      <c r="D594" s="84">
        <v>1603.5661459</v>
      </c>
      <c r="E594" s="84">
        <v>286.50428287</v>
      </c>
      <c r="F594" s="84">
        <v>286.50428287</v>
      </c>
    </row>
    <row r="595" spans="1:6" ht="12.75" customHeight="1" x14ac:dyDescent="0.2">
      <c r="A595" s="83" t="s">
        <v>184</v>
      </c>
      <c r="B595" s="83">
        <v>5</v>
      </c>
      <c r="C595" s="84">
        <v>1679.0070009599999</v>
      </c>
      <c r="D595" s="84">
        <v>1651.82671602</v>
      </c>
      <c r="E595" s="84">
        <v>295.12685205000002</v>
      </c>
      <c r="F595" s="84">
        <v>295.12685205000002</v>
      </c>
    </row>
    <row r="596" spans="1:6" ht="12.75" customHeight="1" x14ac:dyDescent="0.2">
      <c r="A596" s="83" t="s">
        <v>184</v>
      </c>
      <c r="B596" s="83">
        <v>6</v>
      </c>
      <c r="C596" s="84">
        <v>1663.17440347</v>
      </c>
      <c r="D596" s="84">
        <v>1635.448412</v>
      </c>
      <c r="E596" s="84">
        <v>292.20059032</v>
      </c>
      <c r="F596" s="84">
        <v>292.20059032</v>
      </c>
    </row>
    <row r="597" spans="1:6" ht="12.75" customHeight="1" x14ac:dyDescent="0.2">
      <c r="A597" s="83" t="s">
        <v>184</v>
      </c>
      <c r="B597" s="83">
        <v>7</v>
      </c>
      <c r="C597" s="84">
        <v>1657.46588776</v>
      </c>
      <c r="D597" s="84">
        <v>1629.9091317899999</v>
      </c>
      <c r="E597" s="84">
        <v>291.21090398000001</v>
      </c>
      <c r="F597" s="84">
        <v>291.21090398000001</v>
      </c>
    </row>
    <row r="598" spans="1:6" ht="12.75" customHeight="1" x14ac:dyDescent="0.2">
      <c r="A598" s="83" t="s">
        <v>184</v>
      </c>
      <c r="B598" s="83">
        <v>8</v>
      </c>
      <c r="C598" s="84">
        <v>1629.35216466</v>
      </c>
      <c r="D598" s="84">
        <v>1602.07819045</v>
      </c>
      <c r="E598" s="84">
        <v>286.23843439000001</v>
      </c>
      <c r="F598" s="84">
        <v>286.23843439000001</v>
      </c>
    </row>
    <row r="599" spans="1:6" ht="12.75" customHeight="1" x14ac:dyDescent="0.2">
      <c r="A599" s="83" t="s">
        <v>184</v>
      </c>
      <c r="B599" s="83">
        <v>9</v>
      </c>
      <c r="C599" s="84">
        <v>1621.8634104</v>
      </c>
      <c r="D599" s="84">
        <v>1594.6074649100001</v>
      </c>
      <c r="E599" s="84">
        <v>284.90366260000002</v>
      </c>
      <c r="F599" s="84">
        <v>284.90366260000002</v>
      </c>
    </row>
    <row r="600" spans="1:6" ht="12.75" customHeight="1" x14ac:dyDescent="0.2">
      <c r="A600" s="83" t="s">
        <v>184</v>
      </c>
      <c r="B600" s="83">
        <v>10</v>
      </c>
      <c r="C600" s="84">
        <v>1580.3252391200001</v>
      </c>
      <c r="D600" s="84">
        <v>1554.18943767</v>
      </c>
      <c r="E600" s="84">
        <v>277.68229667999998</v>
      </c>
      <c r="F600" s="84">
        <v>277.68229667999998</v>
      </c>
    </row>
    <row r="601" spans="1:6" ht="12.75" customHeight="1" x14ac:dyDescent="0.2">
      <c r="A601" s="83" t="s">
        <v>184</v>
      </c>
      <c r="B601" s="83">
        <v>11</v>
      </c>
      <c r="C601" s="84">
        <v>1552.16377878</v>
      </c>
      <c r="D601" s="84">
        <v>1529.8210592999999</v>
      </c>
      <c r="E601" s="84">
        <v>273.32847268</v>
      </c>
      <c r="F601" s="84">
        <v>273.32847268</v>
      </c>
    </row>
    <row r="602" spans="1:6" ht="12.75" customHeight="1" x14ac:dyDescent="0.2">
      <c r="A602" s="83" t="s">
        <v>184</v>
      </c>
      <c r="B602" s="83">
        <v>12</v>
      </c>
      <c r="C602" s="84">
        <v>1535.94414633</v>
      </c>
      <c r="D602" s="84">
        <v>1509.89471753</v>
      </c>
      <c r="E602" s="84">
        <v>269.76829385000002</v>
      </c>
      <c r="F602" s="84">
        <v>269.76829385000002</v>
      </c>
    </row>
    <row r="603" spans="1:6" ht="12.75" customHeight="1" x14ac:dyDescent="0.2">
      <c r="A603" s="83" t="s">
        <v>184</v>
      </c>
      <c r="B603" s="83">
        <v>13</v>
      </c>
      <c r="C603" s="84">
        <v>1564.0362132</v>
      </c>
      <c r="D603" s="84">
        <v>1537.05510157</v>
      </c>
      <c r="E603" s="84">
        <v>274.62095699999998</v>
      </c>
      <c r="F603" s="84">
        <v>274.62095699999998</v>
      </c>
    </row>
    <row r="604" spans="1:6" ht="12.75" customHeight="1" x14ac:dyDescent="0.2">
      <c r="A604" s="83" t="s">
        <v>184</v>
      </c>
      <c r="B604" s="83">
        <v>14</v>
      </c>
      <c r="C604" s="84">
        <v>1550.8772795</v>
      </c>
      <c r="D604" s="84">
        <v>1524.36622655</v>
      </c>
      <c r="E604" s="84">
        <v>272.35387431999999</v>
      </c>
      <c r="F604" s="84">
        <v>272.35387431999999</v>
      </c>
    </row>
    <row r="605" spans="1:6" ht="12.75" customHeight="1" x14ac:dyDescent="0.2">
      <c r="A605" s="83" t="s">
        <v>184</v>
      </c>
      <c r="B605" s="83">
        <v>15</v>
      </c>
      <c r="C605" s="84">
        <v>1551.83997828</v>
      </c>
      <c r="D605" s="84">
        <v>1524.0100624199999</v>
      </c>
      <c r="E605" s="84">
        <v>272.29023955999997</v>
      </c>
      <c r="F605" s="84">
        <v>272.29023955999997</v>
      </c>
    </row>
    <row r="606" spans="1:6" ht="12.75" customHeight="1" x14ac:dyDescent="0.2">
      <c r="A606" s="83" t="s">
        <v>184</v>
      </c>
      <c r="B606" s="83">
        <v>16</v>
      </c>
      <c r="C606" s="84">
        <v>1547.9699809599999</v>
      </c>
      <c r="D606" s="84">
        <v>1520.71511072</v>
      </c>
      <c r="E606" s="84">
        <v>271.70154057000002</v>
      </c>
      <c r="F606" s="84">
        <v>271.70154057000002</v>
      </c>
    </row>
    <row r="607" spans="1:6" ht="12.75" customHeight="1" x14ac:dyDescent="0.2">
      <c r="A607" s="83" t="s">
        <v>184</v>
      </c>
      <c r="B607" s="83">
        <v>17</v>
      </c>
      <c r="C607" s="84">
        <v>1556.80693258</v>
      </c>
      <c r="D607" s="84">
        <v>1526.75300765</v>
      </c>
      <c r="E607" s="84">
        <v>272.78031322999999</v>
      </c>
      <c r="F607" s="84">
        <v>272.78031322999999</v>
      </c>
    </row>
    <row r="608" spans="1:6" ht="12.75" customHeight="1" x14ac:dyDescent="0.2">
      <c r="A608" s="83" t="s">
        <v>184</v>
      </c>
      <c r="B608" s="83">
        <v>18</v>
      </c>
      <c r="C608" s="84">
        <v>1512.415135</v>
      </c>
      <c r="D608" s="84">
        <v>1483.2374775400001</v>
      </c>
      <c r="E608" s="84">
        <v>265.00552591000002</v>
      </c>
      <c r="F608" s="84">
        <v>265.00552591000002</v>
      </c>
    </row>
    <row r="609" spans="1:6" ht="12.75" customHeight="1" x14ac:dyDescent="0.2">
      <c r="A609" s="83" t="s">
        <v>184</v>
      </c>
      <c r="B609" s="83">
        <v>19</v>
      </c>
      <c r="C609" s="84">
        <v>1497.42295468</v>
      </c>
      <c r="D609" s="84">
        <v>1470.3554784</v>
      </c>
      <c r="E609" s="84">
        <v>262.70393833000003</v>
      </c>
      <c r="F609" s="84">
        <v>262.70393833000003</v>
      </c>
    </row>
    <row r="610" spans="1:6" ht="12.75" customHeight="1" x14ac:dyDescent="0.2">
      <c r="A610" s="83" t="s">
        <v>184</v>
      </c>
      <c r="B610" s="83">
        <v>20</v>
      </c>
      <c r="C610" s="84">
        <v>1516.2737505800001</v>
      </c>
      <c r="D610" s="84">
        <v>1489.8011252900001</v>
      </c>
      <c r="E610" s="84">
        <v>266.17823286999999</v>
      </c>
      <c r="F610" s="84">
        <v>266.17823286999999</v>
      </c>
    </row>
    <row r="611" spans="1:6" ht="12.75" customHeight="1" x14ac:dyDescent="0.2">
      <c r="A611" s="83" t="s">
        <v>184</v>
      </c>
      <c r="B611" s="83">
        <v>21</v>
      </c>
      <c r="C611" s="84">
        <v>1535.1502508200001</v>
      </c>
      <c r="D611" s="84">
        <v>1509.4205095699999</v>
      </c>
      <c r="E611" s="84">
        <v>269.68356855000002</v>
      </c>
      <c r="F611" s="84">
        <v>269.68356855000002</v>
      </c>
    </row>
    <row r="612" spans="1:6" ht="12.75" customHeight="1" x14ac:dyDescent="0.2">
      <c r="A612" s="83" t="s">
        <v>184</v>
      </c>
      <c r="B612" s="83">
        <v>22</v>
      </c>
      <c r="C612" s="84">
        <v>1552.6516840300001</v>
      </c>
      <c r="D612" s="84">
        <v>1526.18050707</v>
      </c>
      <c r="E612" s="84">
        <v>272.6780263</v>
      </c>
      <c r="F612" s="84">
        <v>272.6780263</v>
      </c>
    </row>
    <row r="613" spans="1:6" ht="12.75" customHeight="1" x14ac:dyDescent="0.2">
      <c r="A613" s="83" t="s">
        <v>184</v>
      </c>
      <c r="B613" s="83">
        <v>23</v>
      </c>
      <c r="C613" s="84">
        <v>1567.3553705300001</v>
      </c>
      <c r="D613" s="84">
        <v>1540.4254597199999</v>
      </c>
      <c r="E613" s="84">
        <v>275.22312863000002</v>
      </c>
      <c r="F613" s="84">
        <v>275.22312863000002</v>
      </c>
    </row>
    <row r="614" spans="1:6" ht="12.75" customHeight="1" x14ac:dyDescent="0.2">
      <c r="A614" s="83" t="s">
        <v>184</v>
      </c>
      <c r="B614" s="83">
        <v>24</v>
      </c>
      <c r="C614" s="84">
        <v>1561.5214113</v>
      </c>
      <c r="D614" s="84">
        <v>1534.4622284500001</v>
      </c>
      <c r="E614" s="84">
        <v>274.15769625000001</v>
      </c>
      <c r="F614" s="84">
        <v>274.15769625000001</v>
      </c>
    </row>
    <row r="615" spans="1:6" ht="12.75" customHeight="1" x14ac:dyDescent="0.2">
      <c r="A615" s="83" t="s">
        <v>185</v>
      </c>
      <c r="B615" s="83">
        <v>1</v>
      </c>
      <c r="C615" s="84">
        <v>1606.87210342</v>
      </c>
      <c r="D615" s="84">
        <v>1580.08796379</v>
      </c>
      <c r="E615" s="84">
        <v>282.30950752000001</v>
      </c>
      <c r="F615" s="84">
        <v>282.30950752000001</v>
      </c>
    </row>
    <row r="616" spans="1:6" ht="12.75" customHeight="1" x14ac:dyDescent="0.2">
      <c r="A616" s="83" t="s">
        <v>185</v>
      </c>
      <c r="B616" s="83">
        <v>2</v>
      </c>
      <c r="C616" s="84">
        <v>1624.53361595</v>
      </c>
      <c r="D616" s="84">
        <v>1596.8541029200001</v>
      </c>
      <c r="E616" s="84">
        <v>285.30506257000002</v>
      </c>
      <c r="F616" s="84">
        <v>285.30506257000002</v>
      </c>
    </row>
    <row r="617" spans="1:6" ht="12.75" customHeight="1" x14ac:dyDescent="0.2">
      <c r="A617" s="83" t="s">
        <v>185</v>
      </c>
      <c r="B617" s="83">
        <v>3</v>
      </c>
      <c r="C617" s="84">
        <v>1598.71543991</v>
      </c>
      <c r="D617" s="84">
        <v>1570.7019187599999</v>
      </c>
      <c r="E617" s="84">
        <v>280.63253142000002</v>
      </c>
      <c r="F617" s="84">
        <v>280.63253142000002</v>
      </c>
    </row>
    <row r="618" spans="1:6" ht="12.75" customHeight="1" x14ac:dyDescent="0.2">
      <c r="A618" s="83" t="s">
        <v>185</v>
      </c>
      <c r="B618" s="83">
        <v>4</v>
      </c>
      <c r="C618" s="84">
        <v>1589.4639655000001</v>
      </c>
      <c r="D618" s="84">
        <v>1562.4394846499999</v>
      </c>
      <c r="E618" s="84">
        <v>279.15630747</v>
      </c>
      <c r="F618" s="84">
        <v>279.15630747</v>
      </c>
    </row>
    <row r="619" spans="1:6" ht="12.75" customHeight="1" x14ac:dyDescent="0.2">
      <c r="A619" s="83" t="s">
        <v>185</v>
      </c>
      <c r="B619" s="83">
        <v>5</v>
      </c>
      <c r="C619" s="84">
        <v>1651.77337644</v>
      </c>
      <c r="D619" s="84">
        <v>1624.1999754000001</v>
      </c>
      <c r="E619" s="84">
        <v>290.19086637999999</v>
      </c>
      <c r="F619" s="84">
        <v>290.19086637999999</v>
      </c>
    </row>
    <row r="620" spans="1:6" ht="12.75" customHeight="1" x14ac:dyDescent="0.2">
      <c r="A620" s="83" t="s">
        <v>185</v>
      </c>
      <c r="B620" s="83">
        <v>6</v>
      </c>
      <c r="C620" s="84">
        <v>1648.4232523000001</v>
      </c>
      <c r="D620" s="84">
        <v>1620.2915303899999</v>
      </c>
      <c r="E620" s="84">
        <v>289.49255641000002</v>
      </c>
      <c r="F620" s="84">
        <v>289.49255641000002</v>
      </c>
    </row>
    <row r="621" spans="1:6" ht="12.75" customHeight="1" x14ac:dyDescent="0.2">
      <c r="A621" s="83" t="s">
        <v>185</v>
      </c>
      <c r="B621" s="83">
        <v>7</v>
      </c>
      <c r="C621" s="84">
        <v>1634.15832544</v>
      </c>
      <c r="D621" s="84">
        <v>1606.5757822</v>
      </c>
      <c r="E621" s="84">
        <v>287.04200542000001</v>
      </c>
      <c r="F621" s="84">
        <v>287.04200542000001</v>
      </c>
    </row>
    <row r="622" spans="1:6" ht="12.75" customHeight="1" x14ac:dyDescent="0.2">
      <c r="A622" s="83" t="s">
        <v>185</v>
      </c>
      <c r="B622" s="83">
        <v>8</v>
      </c>
      <c r="C622" s="84">
        <v>1671.3310603100001</v>
      </c>
      <c r="D622" s="84">
        <v>1643.4414088999999</v>
      </c>
      <c r="E622" s="84">
        <v>293.62867475000002</v>
      </c>
      <c r="F622" s="84">
        <v>293.62867475000002</v>
      </c>
    </row>
    <row r="623" spans="1:6" ht="12.75" customHeight="1" x14ac:dyDescent="0.2">
      <c r="A623" s="83" t="s">
        <v>185</v>
      </c>
      <c r="B623" s="83">
        <v>9</v>
      </c>
      <c r="C623" s="84">
        <v>1658.14669235</v>
      </c>
      <c r="D623" s="84">
        <v>1631.52225735</v>
      </c>
      <c r="E623" s="84">
        <v>291.49911621000001</v>
      </c>
      <c r="F623" s="84">
        <v>291.49911621000001</v>
      </c>
    </row>
    <row r="624" spans="1:6" ht="12.75" customHeight="1" x14ac:dyDescent="0.2">
      <c r="A624" s="83" t="s">
        <v>185</v>
      </c>
      <c r="B624" s="83">
        <v>10</v>
      </c>
      <c r="C624" s="84">
        <v>1647.6125488600001</v>
      </c>
      <c r="D624" s="84">
        <v>1621.0349875300001</v>
      </c>
      <c r="E624" s="84">
        <v>289.62538762999998</v>
      </c>
      <c r="F624" s="84">
        <v>289.62538762999998</v>
      </c>
    </row>
    <row r="625" spans="1:6" ht="12.75" customHeight="1" x14ac:dyDescent="0.2">
      <c r="A625" s="83" t="s">
        <v>185</v>
      </c>
      <c r="B625" s="83">
        <v>11</v>
      </c>
      <c r="C625" s="84">
        <v>1592.9810382000001</v>
      </c>
      <c r="D625" s="84">
        <v>1573.0870262000001</v>
      </c>
      <c r="E625" s="84">
        <v>281.05867131000002</v>
      </c>
      <c r="F625" s="84">
        <v>281.05867131000002</v>
      </c>
    </row>
    <row r="626" spans="1:6" ht="12.75" customHeight="1" x14ac:dyDescent="0.2">
      <c r="A626" s="83" t="s">
        <v>185</v>
      </c>
      <c r="B626" s="83">
        <v>12</v>
      </c>
      <c r="C626" s="84">
        <v>1610.39682012</v>
      </c>
      <c r="D626" s="84">
        <v>1583.7210946299999</v>
      </c>
      <c r="E626" s="84">
        <v>282.95862794999999</v>
      </c>
      <c r="F626" s="84">
        <v>282.95862794999999</v>
      </c>
    </row>
    <row r="627" spans="1:6" ht="12.75" customHeight="1" x14ac:dyDescent="0.2">
      <c r="A627" s="83" t="s">
        <v>185</v>
      </c>
      <c r="B627" s="83">
        <v>13</v>
      </c>
      <c r="C627" s="84">
        <v>1631.52748982</v>
      </c>
      <c r="D627" s="84">
        <v>1604.08542349</v>
      </c>
      <c r="E627" s="84">
        <v>286.59706061000003</v>
      </c>
      <c r="F627" s="84">
        <v>286.59706061000003</v>
      </c>
    </row>
    <row r="628" spans="1:6" ht="12.75" customHeight="1" x14ac:dyDescent="0.2">
      <c r="A628" s="83" t="s">
        <v>185</v>
      </c>
      <c r="B628" s="83">
        <v>14</v>
      </c>
      <c r="C628" s="84">
        <v>1635.67261908</v>
      </c>
      <c r="D628" s="84">
        <v>1608.1643692800001</v>
      </c>
      <c r="E628" s="84">
        <v>287.32583344</v>
      </c>
      <c r="F628" s="84">
        <v>287.32583344</v>
      </c>
    </row>
    <row r="629" spans="1:6" ht="12.75" customHeight="1" x14ac:dyDescent="0.2">
      <c r="A629" s="83" t="s">
        <v>185</v>
      </c>
      <c r="B629" s="83">
        <v>15</v>
      </c>
      <c r="C629" s="84">
        <v>1654.7907477199999</v>
      </c>
      <c r="D629" s="84">
        <v>1624.93369994</v>
      </c>
      <c r="E629" s="84">
        <v>290.32195870999999</v>
      </c>
      <c r="F629" s="84">
        <v>290.32195870999999</v>
      </c>
    </row>
    <row r="630" spans="1:6" ht="12.75" customHeight="1" x14ac:dyDescent="0.2">
      <c r="A630" s="83" t="s">
        <v>185</v>
      </c>
      <c r="B630" s="83">
        <v>16</v>
      </c>
      <c r="C630" s="84">
        <v>1646.42919693</v>
      </c>
      <c r="D630" s="84">
        <v>1620.0461998999999</v>
      </c>
      <c r="E630" s="84">
        <v>289.44872396</v>
      </c>
      <c r="F630" s="84">
        <v>289.44872396</v>
      </c>
    </row>
    <row r="631" spans="1:6" ht="12.75" customHeight="1" x14ac:dyDescent="0.2">
      <c r="A631" s="83" t="s">
        <v>185</v>
      </c>
      <c r="B631" s="83">
        <v>17</v>
      </c>
      <c r="C631" s="84">
        <v>1644.61796394</v>
      </c>
      <c r="D631" s="84">
        <v>1617.79223727</v>
      </c>
      <c r="E631" s="84">
        <v>289.04601530999997</v>
      </c>
      <c r="F631" s="84">
        <v>289.04601530999997</v>
      </c>
    </row>
    <row r="632" spans="1:6" ht="12.75" customHeight="1" x14ac:dyDescent="0.2">
      <c r="A632" s="83" t="s">
        <v>185</v>
      </c>
      <c r="B632" s="83">
        <v>18</v>
      </c>
      <c r="C632" s="84">
        <v>1619.2240147299999</v>
      </c>
      <c r="D632" s="84">
        <v>1593.0564130400001</v>
      </c>
      <c r="E632" s="84">
        <v>284.62654087999999</v>
      </c>
      <c r="F632" s="84">
        <v>284.62654087999999</v>
      </c>
    </row>
    <row r="633" spans="1:6" ht="12.75" customHeight="1" x14ac:dyDescent="0.2">
      <c r="A633" s="83" t="s">
        <v>185</v>
      </c>
      <c r="B633" s="83">
        <v>19</v>
      </c>
      <c r="C633" s="84">
        <v>1597.3968481899999</v>
      </c>
      <c r="D633" s="84">
        <v>1571.23081903</v>
      </c>
      <c r="E633" s="84">
        <v>280.72702843000002</v>
      </c>
      <c r="F633" s="84">
        <v>280.72702843000002</v>
      </c>
    </row>
    <row r="634" spans="1:6" ht="12.75" customHeight="1" x14ac:dyDescent="0.2">
      <c r="A634" s="83" t="s">
        <v>185</v>
      </c>
      <c r="B634" s="83">
        <v>20</v>
      </c>
      <c r="C634" s="84">
        <v>1601.16954672</v>
      </c>
      <c r="D634" s="84">
        <v>1574.32139284</v>
      </c>
      <c r="E634" s="84">
        <v>281.27921184000002</v>
      </c>
      <c r="F634" s="84">
        <v>281.27921184000002</v>
      </c>
    </row>
    <row r="635" spans="1:6" ht="12.75" customHeight="1" x14ac:dyDescent="0.2">
      <c r="A635" s="83" t="s">
        <v>185</v>
      </c>
      <c r="B635" s="83">
        <v>21</v>
      </c>
      <c r="C635" s="84">
        <v>1632.6451870999999</v>
      </c>
      <c r="D635" s="84">
        <v>1605.1195375699999</v>
      </c>
      <c r="E635" s="84">
        <v>286.78182263000002</v>
      </c>
      <c r="F635" s="84">
        <v>286.78182263000002</v>
      </c>
    </row>
    <row r="636" spans="1:6" ht="12.75" customHeight="1" x14ac:dyDescent="0.2">
      <c r="A636" s="83" t="s">
        <v>185</v>
      </c>
      <c r="B636" s="83">
        <v>22</v>
      </c>
      <c r="C636" s="84">
        <v>1652.11934565</v>
      </c>
      <c r="D636" s="84">
        <v>1624.8689845500001</v>
      </c>
      <c r="E636" s="84">
        <v>290.31039621000002</v>
      </c>
      <c r="F636" s="84">
        <v>290.31039621000002</v>
      </c>
    </row>
    <row r="637" spans="1:6" ht="12.75" customHeight="1" x14ac:dyDescent="0.2">
      <c r="A637" s="83" t="s">
        <v>185</v>
      </c>
      <c r="B637" s="83">
        <v>23</v>
      </c>
      <c r="C637" s="84">
        <v>1676.72769154</v>
      </c>
      <c r="D637" s="84">
        <v>1654.59657466</v>
      </c>
      <c r="E637" s="84">
        <v>295.62173425999998</v>
      </c>
      <c r="F637" s="84">
        <v>295.62173425999998</v>
      </c>
    </row>
    <row r="638" spans="1:6" ht="12.75" customHeight="1" x14ac:dyDescent="0.2">
      <c r="A638" s="83" t="s">
        <v>185</v>
      </c>
      <c r="B638" s="83">
        <v>24</v>
      </c>
      <c r="C638" s="84">
        <v>1704.84842856</v>
      </c>
      <c r="D638" s="84">
        <v>1682.2556064099999</v>
      </c>
      <c r="E638" s="84">
        <v>300.56348928</v>
      </c>
      <c r="F638" s="84">
        <v>300.56348928</v>
      </c>
    </row>
    <row r="639" spans="1:6" ht="12.75" customHeight="1" x14ac:dyDescent="0.2">
      <c r="A639" s="83" t="s">
        <v>186</v>
      </c>
      <c r="B639" s="83">
        <v>1</v>
      </c>
      <c r="C639" s="84">
        <v>1756.45349996</v>
      </c>
      <c r="D639" s="84">
        <v>1727.7794830800001</v>
      </c>
      <c r="E639" s="84">
        <v>308.69710178000003</v>
      </c>
      <c r="F639" s="84">
        <v>308.69710178000003</v>
      </c>
    </row>
    <row r="640" spans="1:6" ht="12.75" customHeight="1" x14ac:dyDescent="0.2">
      <c r="A640" s="83" t="s">
        <v>186</v>
      </c>
      <c r="B640" s="83">
        <v>2</v>
      </c>
      <c r="C640" s="84">
        <v>1776.12930923</v>
      </c>
      <c r="D640" s="84">
        <v>1748.0080693499999</v>
      </c>
      <c r="E640" s="84">
        <v>312.31128172000001</v>
      </c>
      <c r="F640" s="84">
        <v>312.31128172000001</v>
      </c>
    </row>
    <row r="641" spans="1:6" ht="12.75" customHeight="1" x14ac:dyDescent="0.2">
      <c r="A641" s="83" t="s">
        <v>186</v>
      </c>
      <c r="B641" s="83">
        <v>3</v>
      </c>
      <c r="C641" s="84">
        <v>1781.75097465</v>
      </c>
      <c r="D641" s="84">
        <v>1752.6141482</v>
      </c>
      <c r="E641" s="84">
        <v>313.13423581000001</v>
      </c>
      <c r="F641" s="84">
        <v>313.13423581000001</v>
      </c>
    </row>
    <row r="642" spans="1:6" ht="12.75" customHeight="1" x14ac:dyDescent="0.2">
      <c r="A642" s="83" t="s">
        <v>186</v>
      </c>
      <c r="B642" s="83">
        <v>4</v>
      </c>
      <c r="C642" s="84">
        <v>1789.1908932399999</v>
      </c>
      <c r="D642" s="84">
        <v>1761.4304654299999</v>
      </c>
      <c r="E642" s="84">
        <v>314.70942037999998</v>
      </c>
      <c r="F642" s="84">
        <v>314.70942037999998</v>
      </c>
    </row>
    <row r="643" spans="1:6" ht="12.75" customHeight="1" x14ac:dyDescent="0.2">
      <c r="A643" s="83" t="s">
        <v>186</v>
      </c>
      <c r="B643" s="83">
        <v>5</v>
      </c>
      <c r="C643" s="84">
        <v>1832.15927597</v>
      </c>
      <c r="D643" s="84">
        <v>1802.5155514999999</v>
      </c>
      <c r="E643" s="84">
        <v>322.04996767</v>
      </c>
      <c r="F643" s="84">
        <v>322.04996767</v>
      </c>
    </row>
    <row r="644" spans="1:6" ht="12.75" customHeight="1" x14ac:dyDescent="0.2">
      <c r="A644" s="83" t="s">
        <v>186</v>
      </c>
      <c r="B644" s="83">
        <v>6</v>
      </c>
      <c r="C644" s="84">
        <v>1818.50796603</v>
      </c>
      <c r="D644" s="84">
        <v>1789.56986233</v>
      </c>
      <c r="E644" s="84">
        <v>319.73700078000002</v>
      </c>
      <c r="F644" s="84">
        <v>319.73700078000002</v>
      </c>
    </row>
    <row r="645" spans="1:6" ht="12.75" customHeight="1" x14ac:dyDescent="0.2">
      <c r="A645" s="83" t="s">
        <v>186</v>
      </c>
      <c r="B645" s="83">
        <v>7</v>
      </c>
      <c r="C645" s="84">
        <v>1777.3376565399999</v>
      </c>
      <c r="D645" s="84">
        <v>1748.5450680700001</v>
      </c>
      <c r="E645" s="84">
        <v>312.40722564999999</v>
      </c>
      <c r="F645" s="84">
        <v>312.40722564999999</v>
      </c>
    </row>
    <row r="646" spans="1:6" ht="12.75" customHeight="1" x14ac:dyDescent="0.2">
      <c r="A646" s="83" t="s">
        <v>186</v>
      </c>
      <c r="B646" s="83">
        <v>8</v>
      </c>
      <c r="C646" s="84">
        <v>1739.1919169299999</v>
      </c>
      <c r="D646" s="84">
        <v>1711.48744633</v>
      </c>
      <c r="E646" s="84">
        <v>305.78625316</v>
      </c>
      <c r="F646" s="84">
        <v>305.78625316</v>
      </c>
    </row>
    <row r="647" spans="1:6" ht="12.75" customHeight="1" x14ac:dyDescent="0.2">
      <c r="A647" s="83" t="s">
        <v>186</v>
      </c>
      <c r="B647" s="83">
        <v>9</v>
      </c>
      <c r="C647" s="84">
        <v>1730.77145513</v>
      </c>
      <c r="D647" s="84">
        <v>1703.49218797</v>
      </c>
      <c r="E647" s="84">
        <v>304.35776468</v>
      </c>
      <c r="F647" s="84">
        <v>304.35776468</v>
      </c>
    </row>
    <row r="648" spans="1:6" ht="12.75" customHeight="1" x14ac:dyDescent="0.2">
      <c r="A648" s="83" t="s">
        <v>186</v>
      </c>
      <c r="B648" s="83">
        <v>10</v>
      </c>
      <c r="C648" s="84">
        <v>1723.09810042</v>
      </c>
      <c r="D648" s="84">
        <v>1695.7728185999999</v>
      </c>
      <c r="E648" s="84">
        <v>302.97856845000001</v>
      </c>
      <c r="F648" s="84">
        <v>302.97856845000001</v>
      </c>
    </row>
    <row r="649" spans="1:6" ht="12.75" customHeight="1" x14ac:dyDescent="0.2">
      <c r="A649" s="83" t="s">
        <v>186</v>
      </c>
      <c r="B649" s="83">
        <v>11</v>
      </c>
      <c r="C649" s="84">
        <v>1715.0342585200001</v>
      </c>
      <c r="D649" s="84">
        <v>1688.3752604700001</v>
      </c>
      <c r="E649" s="84">
        <v>301.65686925</v>
      </c>
      <c r="F649" s="84">
        <v>301.65686925</v>
      </c>
    </row>
    <row r="650" spans="1:6" ht="12.75" customHeight="1" x14ac:dyDescent="0.2">
      <c r="A650" s="83" t="s">
        <v>186</v>
      </c>
      <c r="B650" s="83">
        <v>12</v>
      </c>
      <c r="C650" s="84">
        <v>1698.97928996</v>
      </c>
      <c r="D650" s="84">
        <v>1672.2338664900001</v>
      </c>
      <c r="E650" s="84">
        <v>298.77293551000002</v>
      </c>
      <c r="F650" s="84">
        <v>298.77293551000002</v>
      </c>
    </row>
    <row r="651" spans="1:6" ht="12.75" customHeight="1" x14ac:dyDescent="0.2">
      <c r="A651" s="83" t="s">
        <v>186</v>
      </c>
      <c r="B651" s="83">
        <v>13</v>
      </c>
      <c r="C651" s="84">
        <v>1707.6848079900001</v>
      </c>
      <c r="D651" s="84">
        <v>1681.0841402799999</v>
      </c>
      <c r="E651" s="84">
        <v>300.35418700000002</v>
      </c>
      <c r="F651" s="84">
        <v>300.35418700000002</v>
      </c>
    </row>
    <row r="652" spans="1:6" ht="12.75" customHeight="1" x14ac:dyDescent="0.2">
      <c r="A652" s="83" t="s">
        <v>186</v>
      </c>
      <c r="B652" s="83">
        <v>14</v>
      </c>
      <c r="C652" s="84">
        <v>1697.77262458</v>
      </c>
      <c r="D652" s="84">
        <v>1670.4887326800001</v>
      </c>
      <c r="E652" s="84">
        <v>298.46113776999999</v>
      </c>
      <c r="F652" s="84">
        <v>298.46113776999999</v>
      </c>
    </row>
    <row r="653" spans="1:6" ht="12.75" customHeight="1" x14ac:dyDescent="0.2">
      <c r="A653" s="83" t="s">
        <v>186</v>
      </c>
      <c r="B653" s="83">
        <v>15</v>
      </c>
      <c r="C653" s="84">
        <v>1713.7904784</v>
      </c>
      <c r="D653" s="84">
        <v>1687.66837771</v>
      </c>
      <c r="E653" s="84">
        <v>301.53057266000002</v>
      </c>
      <c r="F653" s="84">
        <v>301.53057266000002</v>
      </c>
    </row>
    <row r="654" spans="1:6" ht="12.75" customHeight="1" x14ac:dyDescent="0.2">
      <c r="A654" s="83" t="s">
        <v>186</v>
      </c>
      <c r="B654" s="83">
        <v>16</v>
      </c>
      <c r="C654" s="84">
        <v>1691.1101151299999</v>
      </c>
      <c r="D654" s="84">
        <v>1661.4516982</v>
      </c>
      <c r="E654" s="84">
        <v>296.84651831999997</v>
      </c>
      <c r="F654" s="84">
        <v>296.84651831999997</v>
      </c>
    </row>
    <row r="655" spans="1:6" ht="12.75" customHeight="1" x14ac:dyDescent="0.2">
      <c r="A655" s="83" t="s">
        <v>186</v>
      </c>
      <c r="B655" s="83">
        <v>17</v>
      </c>
      <c r="C655" s="84">
        <v>1680.4672186299999</v>
      </c>
      <c r="D655" s="84">
        <v>1651.58813377</v>
      </c>
      <c r="E655" s="84">
        <v>295.08422528</v>
      </c>
      <c r="F655" s="84">
        <v>295.08422528</v>
      </c>
    </row>
    <row r="656" spans="1:6" ht="12.75" customHeight="1" x14ac:dyDescent="0.2">
      <c r="A656" s="83" t="s">
        <v>186</v>
      </c>
      <c r="B656" s="83">
        <v>18</v>
      </c>
      <c r="C656" s="84">
        <v>1646.8199330699999</v>
      </c>
      <c r="D656" s="84">
        <v>1620.5443359400001</v>
      </c>
      <c r="E656" s="84">
        <v>289.53772441000001</v>
      </c>
      <c r="F656" s="84">
        <v>289.53772441000001</v>
      </c>
    </row>
    <row r="657" spans="1:6" ht="12.75" customHeight="1" x14ac:dyDescent="0.2">
      <c r="A657" s="83" t="s">
        <v>186</v>
      </c>
      <c r="B657" s="83">
        <v>19</v>
      </c>
      <c r="C657" s="84">
        <v>1594.3281530700001</v>
      </c>
      <c r="D657" s="84">
        <v>1569.06646664</v>
      </c>
      <c r="E657" s="84">
        <v>280.34033017000002</v>
      </c>
      <c r="F657" s="84">
        <v>280.34033017000002</v>
      </c>
    </row>
    <row r="658" spans="1:6" ht="12.75" customHeight="1" x14ac:dyDescent="0.2">
      <c r="A658" s="83" t="s">
        <v>186</v>
      </c>
      <c r="B658" s="83">
        <v>20</v>
      </c>
      <c r="C658" s="84">
        <v>1628.6360592999999</v>
      </c>
      <c r="D658" s="84">
        <v>1602.81667354</v>
      </c>
      <c r="E658" s="84">
        <v>286.37037692000001</v>
      </c>
      <c r="F658" s="84">
        <v>286.37037692000001</v>
      </c>
    </row>
    <row r="659" spans="1:6" ht="12.75" customHeight="1" x14ac:dyDescent="0.2">
      <c r="A659" s="83" t="s">
        <v>186</v>
      </c>
      <c r="B659" s="83">
        <v>21</v>
      </c>
      <c r="C659" s="84">
        <v>1641.05979918</v>
      </c>
      <c r="D659" s="84">
        <v>1614.2010828299999</v>
      </c>
      <c r="E659" s="84">
        <v>288.40439468</v>
      </c>
      <c r="F659" s="84">
        <v>288.40439468</v>
      </c>
    </row>
    <row r="660" spans="1:6" ht="12.75" customHeight="1" x14ac:dyDescent="0.2">
      <c r="A660" s="83" t="s">
        <v>186</v>
      </c>
      <c r="B660" s="83">
        <v>22</v>
      </c>
      <c r="C660" s="84">
        <v>1668.2054831200001</v>
      </c>
      <c r="D660" s="84">
        <v>1642.4872928499999</v>
      </c>
      <c r="E660" s="84">
        <v>293.45820573999998</v>
      </c>
      <c r="F660" s="84">
        <v>293.45820573999998</v>
      </c>
    </row>
    <row r="661" spans="1:6" ht="12.75" customHeight="1" x14ac:dyDescent="0.2">
      <c r="A661" s="83" t="s">
        <v>186</v>
      </c>
      <c r="B661" s="83">
        <v>23</v>
      </c>
      <c r="C661" s="84">
        <v>1690.7116173300001</v>
      </c>
      <c r="D661" s="84">
        <v>1672.4108424900001</v>
      </c>
      <c r="E661" s="84">
        <v>298.80455527999999</v>
      </c>
      <c r="F661" s="84">
        <v>298.80455527999999</v>
      </c>
    </row>
    <row r="662" spans="1:6" ht="12.75" customHeight="1" x14ac:dyDescent="0.2">
      <c r="A662" s="83" t="s">
        <v>186</v>
      </c>
      <c r="B662" s="83">
        <v>24</v>
      </c>
      <c r="C662" s="84">
        <v>1708.7630944299999</v>
      </c>
      <c r="D662" s="84">
        <v>1690.03045825</v>
      </c>
      <c r="E662" s="84">
        <v>301.9525984</v>
      </c>
      <c r="F662" s="84">
        <v>301.9525984</v>
      </c>
    </row>
    <row r="663" spans="1:6" ht="12.75" customHeight="1" x14ac:dyDescent="0.2">
      <c r="A663" s="83" t="s">
        <v>187</v>
      </c>
      <c r="B663" s="83">
        <v>1</v>
      </c>
      <c r="C663" s="84">
        <v>1629.2608223</v>
      </c>
      <c r="D663" s="84">
        <v>1603.1691758300001</v>
      </c>
      <c r="E663" s="84">
        <v>286.43335743</v>
      </c>
      <c r="F663" s="84">
        <v>286.43335743</v>
      </c>
    </row>
    <row r="664" spans="1:6" ht="12.75" customHeight="1" x14ac:dyDescent="0.2">
      <c r="A664" s="83" t="s">
        <v>187</v>
      </c>
      <c r="B664" s="83">
        <v>2</v>
      </c>
      <c r="C664" s="84">
        <v>1652.46334232</v>
      </c>
      <c r="D664" s="84">
        <v>1625.95279843</v>
      </c>
      <c r="E664" s="84">
        <v>290.50403793999999</v>
      </c>
      <c r="F664" s="84">
        <v>290.50403793999999</v>
      </c>
    </row>
    <row r="665" spans="1:6" ht="12.75" customHeight="1" x14ac:dyDescent="0.2">
      <c r="A665" s="83" t="s">
        <v>187</v>
      </c>
      <c r="B665" s="83">
        <v>3</v>
      </c>
      <c r="C665" s="84">
        <v>1652.9423954599999</v>
      </c>
      <c r="D665" s="84">
        <v>1633.45919581</v>
      </c>
      <c r="E665" s="84">
        <v>291.84518310999999</v>
      </c>
      <c r="F665" s="84">
        <v>291.84518310999999</v>
      </c>
    </row>
    <row r="666" spans="1:6" ht="12.75" customHeight="1" x14ac:dyDescent="0.2">
      <c r="A666" s="83" t="s">
        <v>187</v>
      </c>
      <c r="B666" s="83">
        <v>4</v>
      </c>
      <c r="C666" s="84">
        <v>1677.3193995199999</v>
      </c>
      <c r="D666" s="84">
        <v>1649.8426628499999</v>
      </c>
      <c r="E666" s="84">
        <v>294.77236730999999</v>
      </c>
      <c r="F666" s="84">
        <v>294.77236730999999</v>
      </c>
    </row>
    <row r="667" spans="1:6" ht="12.75" customHeight="1" x14ac:dyDescent="0.2">
      <c r="A667" s="83" t="s">
        <v>187</v>
      </c>
      <c r="B667" s="83">
        <v>5</v>
      </c>
      <c r="C667" s="84">
        <v>1713.55692967</v>
      </c>
      <c r="D667" s="84">
        <v>1686.0879536699999</v>
      </c>
      <c r="E667" s="84">
        <v>301.24820311000002</v>
      </c>
      <c r="F667" s="84">
        <v>301.24820311000002</v>
      </c>
    </row>
    <row r="668" spans="1:6" ht="12.75" customHeight="1" x14ac:dyDescent="0.2">
      <c r="A668" s="83" t="s">
        <v>187</v>
      </c>
      <c r="B668" s="83">
        <v>6</v>
      </c>
      <c r="C668" s="84">
        <v>1700.9406403800001</v>
      </c>
      <c r="D668" s="84">
        <v>1673.3269642800001</v>
      </c>
      <c r="E668" s="84">
        <v>298.96823597000002</v>
      </c>
      <c r="F668" s="84">
        <v>298.96823597000002</v>
      </c>
    </row>
    <row r="669" spans="1:6" ht="12.75" customHeight="1" x14ac:dyDescent="0.2">
      <c r="A669" s="83" t="s">
        <v>187</v>
      </c>
      <c r="B669" s="83">
        <v>7</v>
      </c>
      <c r="C669" s="84">
        <v>1658.36792704</v>
      </c>
      <c r="D669" s="84">
        <v>1632.23149758</v>
      </c>
      <c r="E669" s="84">
        <v>291.62583401000001</v>
      </c>
      <c r="F669" s="84">
        <v>291.62583401000001</v>
      </c>
    </row>
    <row r="670" spans="1:6" ht="12.75" customHeight="1" x14ac:dyDescent="0.2">
      <c r="A670" s="83" t="s">
        <v>187</v>
      </c>
      <c r="B670" s="83">
        <v>8</v>
      </c>
      <c r="C670" s="84">
        <v>1611.5075599700001</v>
      </c>
      <c r="D670" s="84">
        <v>1586.3533287499999</v>
      </c>
      <c r="E670" s="84">
        <v>283.42892121</v>
      </c>
      <c r="F670" s="84">
        <v>283.42892121</v>
      </c>
    </row>
    <row r="671" spans="1:6" ht="12.75" customHeight="1" x14ac:dyDescent="0.2">
      <c r="A671" s="83" t="s">
        <v>187</v>
      </c>
      <c r="B671" s="83">
        <v>9</v>
      </c>
      <c r="C671" s="84">
        <v>1565.5573474</v>
      </c>
      <c r="D671" s="84">
        <v>1540.80344397</v>
      </c>
      <c r="E671" s="84">
        <v>275.29066193</v>
      </c>
      <c r="F671" s="84">
        <v>275.29066193</v>
      </c>
    </row>
    <row r="672" spans="1:6" ht="12.75" customHeight="1" x14ac:dyDescent="0.2">
      <c r="A672" s="83" t="s">
        <v>187</v>
      </c>
      <c r="B672" s="83">
        <v>10</v>
      </c>
      <c r="C672" s="84">
        <v>1561.34343623</v>
      </c>
      <c r="D672" s="84">
        <v>1534.6703406700001</v>
      </c>
      <c r="E672" s="84">
        <v>274.19487902999998</v>
      </c>
      <c r="F672" s="84">
        <v>274.19487902999998</v>
      </c>
    </row>
    <row r="673" spans="1:6" ht="12.75" customHeight="1" x14ac:dyDescent="0.2">
      <c r="A673" s="83" t="s">
        <v>187</v>
      </c>
      <c r="B673" s="83">
        <v>11</v>
      </c>
      <c r="C673" s="84">
        <v>1583.2500400500001</v>
      </c>
      <c r="D673" s="84">
        <v>1557.0437887200001</v>
      </c>
      <c r="E673" s="84">
        <v>278.19227489999997</v>
      </c>
      <c r="F673" s="84">
        <v>278.19227489999997</v>
      </c>
    </row>
    <row r="674" spans="1:6" ht="12.75" customHeight="1" x14ac:dyDescent="0.2">
      <c r="A674" s="83" t="s">
        <v>187</v>
      </c>
      <c r="B674" s="83">
        <v>12</v>
      </c>
      <c r="C674" s="84">
        <v>1573.4395381500001</v>
      </c>
      <c r="D674" s="84">
        <v>1545.9990791299999</v>
      </c>
      <c r="E674" s="84">
        <v>276.21895024999998</v>
      </c>
      <c r="F674" s="84">
        <v>276.21895024999998</v>
      </c>
    </row>
    <row r="675" spans="1:6" ht="12.75" customHeight="1" x14ac:dyDescent="0.2">
      <c r="A675" s="83" t="s">
        <v>187</v>
      </c>
      <c r="B675" s="83">
        <v>13</v>
      </c>
      <c r="C675" s="84">
        <v>1576.9957261100001</v>
      </c>
      <c r="D675" s="84">
        <v>1549.2056222599999</v>
      </c>
      <c r="E675" s="84">
        <v>276.79185354999998</v>
      </c>
      <c r="F675" s="84">
        <v>276.79185354999998</v>
      </c>
    </row>
    <row r="676" spans="1:6" ht="12.75" customHeight="1" x14ac:dyDescent="0.2">
      <c r="A676" s="83" t="s">
        <v>187</v>
      </c>
      <c r="B676" s="83">
        <v>14</v>
      </c>
      <c r="C676" s="84">
        <v>1581.7691038600001</v>
      </c>
      <c r="D676" s="84">
        <v>1556.12351543</v>
      </c>
      <c r="E676" s="84">
        <v>278.02785247000003</v>
      </c>
      <c r="F676" s="84">
        <v>278.02785247000003</v>
      </c>
    </row>
    <row r="677" spans="1:6" ht="12.75" customHeight="1" x14ac:dyDescent="0.2">
      <c r="A677" s="83" t="s">
        <v>187</v>
      </c>
      <c r="B677" s="83">
        <v>15</v>
      </c>
      <c r="C677" s="84">
        <v>1587.85833325</v>
      </c>
      <c r="D677" s="84">
        <v>1560.91893411</v>
      </c>
      <c r="E677" s="84">
        <v>278.88463532999998</v>
      </c>
      <c r="F677" s="84">
        <v>278.88463532999998</v>
      </c>
    </row>
    <row r="678" spans="1:6" ht="12.75" customHeight="1" x14ac:dyDescent="0.2">
      <c r="A678" s="83" t="s">
        <v>187</v>
      </c>
      <c r="B678" s="83">
        <v>16</v>
      </c>
      <c r="C678" s="84">
        <v>1594.2325555499999</v>
      </c>
      <c r="D678" s="84">
        <v>1570.5823956300001</v>
      </c>
      <c r="E678" s="84">
        <v>280.61117659000001</v>
      </c>
      <c r="F678" s="84">
        <v>280.61117659000001</v>
      </c>
    </row>
    <row r="679" spans="1:6" ht="12.75" customHeight="1" x14ac:dyDescent="0.2">
      <c r="A679" s="83" t="s">
        <v>187</v>
      </c>
      <c r="B679" s="83">
        <v>17</v>
      </c>
      <c r="C679" s="84">
        <v>1595.26717091</v>
      </c>
      <c r="D679" s="84">
        <v>1570.0460992000001</v>
      </c>
      <c r="E679" s="84">
        <v>280.51535813999999</v>
      </c>
      <c r="F679" s="84">
        <v>280.51535813999999</v>
      </c>
    </row>
    <row r="680" spans="1:6" ht="12.75" customHeight="1" x14ac:dyDescent="0.2">
      <c r="A680" s="83" t="s">
        <v>187</v>
      </c>
      <c r="B680" s="83">
        <v>18</v>
      </c>
      <c r="C680" s="84">
        <v>1566.1184504400001</v>
      </c>
      <c r="D680" s="84">
        <v>1541.4593847399999</v>
      </c>
      <c r="E680" s="84">
        <v>275.40785686999999</v>
      </c>
      <c r="F680" s="84">
        <v>275.40785686999999</v>
      </c>
    </row>
    <row r="681" spans="1:6" ht="12.75" customHeight="1" x14ac:dyDescent="0.2">
      <c r="A681" s="83" t="s">
        <v>187</v>
      </c>
      <c r="B681" s="83">
        <v>19</v>
      </c>
      <c r="C681" s="84">
        <v>1519.2099982</v>
      </c>
      <c r="D681" s="84">
        <v>1493.7096486200001</v>
      </c>
      <c r="E681" s="84">
        <v>266.87655683999998</v>
      </c>
      <c r="F681" s="84">
        <v>266.87655683999998</v>
      </c>
    </row>
    <row r="682" spans="1:6" ht="12.75" customHeight="1" x14ac:dyDescent="0.2">
      <c r="A682" s="83" t="s">
        <v>187</v>
      </c>
      <c r="B682" s="83">
        <v>20</v>
      </c>
      <c r="C682" s="84">
        <v>1541.1014355499999</v>
      </c>
      <c r="D682" s="84">
        <v>1515.5637379499999</v>
      </c>
      <c r="E682" s="84">
        <v>270.78116046999997</v>
      </c>
      <c r="F682" s="84">
        <v>270.78116046999997</v>
      </c>
    </row>
    <row r="683" spans="1:6" ht="12.75" customHeight="1" x14ac:dyDescent="0.2">
      <c r="A683" s="83" t="s">
        <v>187</v>
      </c>
      <c r="B683" s="83">
        <v>21</v>
      </c>
      <c r="C683" s="84">
        <v>1569.3479784399999</v>
      </c>
      <c r="D683" s="84">
        <v>1541.8834028700001</v>
      </c>
      <c r="E683" s="84">
        <v>275.48361490000002</v>
      </c>
      <c r="F683" s="84">
        <v>275.48361490000002</v>
      </c>
    </row>
    <row r="684" spans="1:6" ht="12.75" customHeight="1" x14ac:dyDescent="0.2">
      <c r="A684" s="83" t="s">
        <v>187</v>
      </c>
      <c r="B684" s="83">
        <v>22</v>
      </c>
      <c r="C684" s="84">
        <v>1597.0562414999999</v>
      </c>
      <c r="D684" s="84">
        <v>1572.78530529</v>
      </c>
      <c r="E684" s="84">
        <v>281.00476375</v>
      </c>
      <c r="F684" s="84">
        <v>281.00476375</v>
      </c>
    </row>
    <row r="685" spans="1:6" ht="12.75" customHeight="1" x14ac:dyDescent="0.2">
      <c r="A685" s="83" t="s">
        <v>187</v>
      </c>
      <c r="B685" s="83">
        <v>23</v>
      </c>
      <c r="C685" s="84">
        <v>1587.58111708</v>
      </c>
      <c r="D685" s="84">
        <v>1576.85294041</v>
      </c>
      <c r="E685" s="84">
        <v>281.73151574000002</v>
      </c>
      <c r="F685" s="84">
        <v>281.73151574000002</v>
      </c>
    </row>
    <row r="686" spans="1:6" ht="12.75" customHeight="1" x14ac:dyDescent="0.2">
      <c r="A686" s="83" t="s">
        <v>187</v>
      </c>
      <c r="B686" s="83">
        <v>24</v>
      </c>
      <c r="C686" s="84">
        <v>1618.4005233299999</v>
      </c>
      <c r="D686" s="84">
        <v>1607.80101339</v>
      </c>
      <c r="E686" s="84">
        <v>287.26091374999999</v>
      </c>
      <c r="F686" s="84">
        <v>287.26091374999999</v>
      </c>
    </row>
    <row r="687" spans="1:6" ht="12.75" customHeight="1" x14ac:dyDescent="0.2">
      <c r="A687" s="83" t="s">
        <v>188</v>
      </c>
      <c r="B687" s="83">
        <v>1</v>
      </c>
      <c r="C687" s="84">
        <v>1652.8392152900001</v>
      </c>
      <c r="D687" s="84">
        <v>1627.1975226</v>
      </c>
      <c r="E687" s="84">
        <v>290.72642902000001</v>
      </c>
      <c r="F687" s="84">
        <v>290.72642902000001</v>
      </c>
    </row>
    <row r="688" spans="1:6" ht="12.75" customHeight="1" x14ac:dyDescent="0.2">
      <c r="A688" s="83" t="s">
        <v>188</v>
      </c>
      <c r="B688" s="83">
        <v>2</v>
      </c>
      <c r="C688" s="84">
        <v>1700.5893198000001</v>
      </c>
      <c r="D688" s="84">
        <v>1673.22310896</v>
      </c>
      <c r="E688" s="84">
        <v>298.94968046000002</v>
      </c>
      <c r="F688" s="84">
        <v>298.94968046000002</v>
      </c>
    </row>
    <row r="689" spans="1:6" ht="12.75" customHeight="1" x14ac:dyDescent="0.2">
      <c r="A689" s="83" t="s">
        <v>188</v>
      </c>
      <c r="B689" s="83">
        <v>3</v>
      </c>
      <c r="C689" s="84">
        <v>1734.65394472</v>
      </c>
      <c r="D689" s="84">
        <v>1724.4904284700001</v>
      </c>
      <c r="E689" s="84">
        <v>308.1094564</v>
      </c>
      <c r="F689" s="84">
        <v>308.1094564</v>
      </c>
    </row>
    <row r="690" spans="1:6" ht="12.75" customHeight="1" x14ac:dyDescent="0.2">
      <c r="A690" s="83" t="s">
        <v>188</v>
      </c>
      <c r="B690" s="83">
        <v>4</v>
      </c>
      <c r="C690" s="84">
        <v>1698.40599314</v>
      </c>
      <c r="D690" s="84">
        <v>1671.64306824</v>
      </c>
      <c r="E690" s="84">
        <v>298.66737939000001</v>
      </c>
      <c r="F690" s="84">
        <v>298.66737939000001</v>
      </c>
    </row>
    <row r="691" spans="1:6" ht="12.75" customHeight="1" x14ac:dyDescent="0.2">
      <c r="A691" s="83" t="s">
        <v>188</v>
      </c>
      <c r="B691" s="83">
        <v>5</v>
      </c>
      <c r="C691" s="84">
        <v>1711.6363995700001</v>
      </c>
      <c r="D691" s="84">
        <v>1685.32904693</v>
      </c>
      <c r="E691" s="84">
        <v>301.11261155</v>
      </c>
      <c r="F691" s="84">
        <v>301.11261155</v>
      </c>
    </row>
    <row r="692" spans="1:6" ht="12.75" customHeight="1" x14ac:dyDescent="0.2">
      <c r="A692" s="83" t="s">
        <v>188</v>
      </c>
      <c r="B692" s="83">
        <v>6</v>
      </c>
      <c r="C692" s="84">
        <v>1696.9989749199999</v>
      </c>
      <c r="D692" s="84">
        <v>1670.0243328700001</v>
      </c>
      <c r="E692" s="84">
        <v>298.37816486999998</v>
      </c>
      <c r="F692" s="84">
        <v>298.37816486999998</v>
      </c>
    </row>
    <row r="693" spans="1:6" ht="12.75" customHeight="1" x14ac:dyDescent="0.2">
      <c r="A693" s="83" t="s">
        <v>188</v>
      </c>
      <c r="B693" s="83">
        <v>7</v>
      </c>
      <c r="C693" s="84">
        <v>1693.63505349</v>
      </c>
      <c r="D693" s="84">
        <v>1666.39609705</v>
      </c>
      <c r="E693" s="84">
        <v>297.72991902000001</v>
      </c>
      <c r="F693" s="84">
        <v>297.72991902000001</v>
      </c>
    </row>
    <row r="694" spans="1:6" ht="12.75" customHeight="1" x14ac:dyDescent="0.2">
      <c r="A694" s="83" t="s">
        <v>188</v>
      </c>
      <c r="B694" s="83">
        <v>8</v>
      </c>
      <c r="C694" s="84">
        <v>1645.7851965299999</v>
      </c>
      <c r="D694" s="84">
        <v>1619.89325173</v>
      </c>
      <c r="E694" s="84">
        <v>289.42139716999998</v>
      </c>
      <c r="F694" s="84">
        <v>289.42139716999998</v>
      </c>
    </row>
    <row r="695" spans="1:6" ht="12.75" customHeight="1" x14ac:dyDescent="0.2">
      <c r="A695" s="83" t="s">
        <v>188</v>
      </c>
      <c r="B695" s="83">
        <v>9</v>
      </c>
      <c r="C695" s="84">
        <v>1634.52611039</v>
      </c>
      <c r="D695" s="84">
        <v>1609.34954029</v>
      </c>
      <c r="E695" s="84">
        <v>287.53758434000002</v>
      </c>
      <c r="F695" s="84">
        <v>287.53758434000002</v>
      </c>
    </row>
    <row r="696" spans="1:6" ht="12.75" customHeight="1" x14ac:dyDescent="0.2">
      <c r="A696" s="83" t="s">
        <v>188</v>
      </c>
      <c r="B696" s="83">
        <v>10</v>
      </c>
      <c r="C696" s="84">
        <v>1636.3686602299999</v>
      </c>
      <c r="D696" s="84">
        <v>1610.66374191</v>
      </c>
      <c r="E696" s="84">
        <v>287.77238874</v>
      </c>
      <c r="F696" s="84">
        <v>287.77238874</v>
      </c>
    </row>
    <row r="697" spans="1:6" ht="12.75" customHeight="1" x14ac:dyDescent="0.2">
      <c r="A697" s="83" t="s">
        <v>188</v>
      </c>
      <c r="B697" s="83">
        <v>11</v>
      </c>
      <c r="C697" s="84">
        <v>1622.65601408</v>
      </c>
      <c r="D697" s="84">
        <v>1597.1461452799999</v>
      </c>
      <c r="E697" s="84">
        <v>285.35724089000001</v>
      </c>
      <c r="F697" s="84">
        <v>285.35724089000001</v>
      </c>
    </row>
    <row r="698" spans="1:6" ht="12.75" customHeight="1" x14ac:dyDescent="0.2">
      <c r="A698" s="83" t="s">
        <v>188</v>
      </c>
      <c r="B698" s="83">
        <v>12</v>
      </c>
      <c r="C698" s="84">
        <v>1612.3910765600001</v>
      </c>
      <c r="D698" s="84">
        <v>1587.21781693</v>
      </c>
      <c r="E698" s="84">
        <v>283.58337668000001</v>
      </c>
      <c r="F698" s="84">
        <v>283.58337668000001</v>
      </c>
    </row>
    <row r="699" spans="1:6" ht="12.75" customHeight="1" x14ac:dyDescent="0.2">
      <c r="A699" s="83" t="s">
        <v>188</v>
      </c>
      <c r="B699" s="83">
        <v>13</v>
      </c>
      <c r="C699" s="84">
        <v>1635.7692297200001</v>
      </c>
      <c r="D699" s="84">
        <v>1610.3661886800001</v>
      </c>
      <c r="E699" s="84">
        <v>287.71922581000001</v>
      </c>
      <c r="F699" s="84">
        <v>287.71922581000001</v>
      </c>
    </row>
    <row r="700" spans="1:6" ht="12.75" customHeight="1" x14ac:dyDescent="0.2">
      <c r="A700" s="83" t="s">
        <v>188</v>
      </c>
      <c r="B700" s="83">
        <v>14</v>
      </c>
      <c r="C700" s="84">
        <v>1645.79206707</v>
      </c>
      <c r="D700" s="84">
        <v>1616.7803796600001</v>
      </c>
      <c r="E700" s="84">
        <v>288.86522979</v>
      </c>
      <c r="F700" s="84">
        <v>288.86522979</v>
      </c>
    </row>
    <row r="701" spans="1:6" ht="12.75" customHeight="1" x14ac:dyDescent="0.2">
      <c r="A701" s="83" t="s">
        <v>188</v>
      </c>
      <c r="B701" s="83">
        <v>15</v>
      </c>
      <c r="C701" s="84">
        <v>1661.06896639</v>
      </c>
      <c r="D701" s="84">
        <v>1635.0161660799999</v>
      </c>
      <c r="E701" s="84">
        <v>292.12336225000001</v>
      </c>
      <c r="F701" s="84">
        <v>292.12336225000001</v>
      </c>
    </row>
    <row r="702" spans="1:6" ht="12.75" customHeight="1" x14ac:dyDescent="0.2">
      <c r="A702" s="83" t="s">
        <v>188</v>
      </c>
      <c r="B702" s="83">
        <v>16</v>
      </c>
      <c r="C702" s="84">
        <v>1656.9551478200001</v>
      </c>
      <c r="D702" s="84">
        <v>1632.15583098</v>
      </c>
      <c r="E702" s="84">
        <v>291.61231488999999</v>
      </c>
      <c r="F702" s="84">
        <v>291.61231488999999</v>
      </c>
    </row>
    <row r="703" spans="1:6" ht="12.75" customHeight="1" x14ac:dyDescent="0.2">
      <c r="A703" s="83" t="s">
        <v>188</v>
      </c>
      <c r="B703" s="83">
        <v>17</v>
      </c>
      <c r="C703" s="84">
        <v>1636.1818808</v>
      </c>
      <c r="D703" s="84">
        <v>1610.1761729100001</v>
      </c>
      <c r="E703" s="84">
        <v>287.68527626999997</v>
      </c>
      <c r="F703" s="84">
        <v>287.68527626999997</v>
      </c>
    </row>
    <row r="704" spans="1:6" ht="12.75" customHeight="1" x14ac:dyDescent="0.2">
      <c r="A704" s="83" t="s">
        <v>188</v>
      </c>
      <c r="B704" s="83">
        <v>18</v>
      </c>
      <c r="C704" s="84">
        <v>1640.5836047499999</v>
      </c>
      <c r="D704" s="84">
        <v>1615.8793681499999</v>
      </c>
      <c r="E704" s="84">
        <v>288.70424881000002</v>
      </c>
      <c r="F704" s="84">
        <v>288.70424881000002</v>
      </c>
    </row>
    <row r="705" spans="1:6" ht="12.75" customHeight="1" x14ac:dyDescent="0.2">
      <c r="A705" s="83" t="s">
        <v>188</v>
      </c>
      <c r="B705" s="83">
        <v>19</v>
      </c>
      <c r="C705" s="84">
        <v>1602.8267426299999</v>
      </c>
      <c r="D705" s="84">
        <v>1578.1299894199999</v>
      </c>
      <c r="E705" s="84">
        <v>281.95968219999997</v>
      </c>
      <c r="F705" s="84">
        <v>281.95968219999997</v>
      </c>
    </row>
    <row r="706" spans="1:6" ht="12.75" customHeight="1" x14ac:dyDescent="0.2">
      <c r="A706" s="83" t="s">
        <v>188</v>
      </c>
      <c r="B706" s="83">
        <v>20</v>
      </c>
      <c r="C706" s="84">
        <v>1602.5197592500001</v>
      </c>
      <c r="D706" s="84">
        <v>1577.5672587399999</v>
      </c>
      <c r="E706" s="84">
        <v>281.85914081999999</v>
      </c>
      <c r="F706" s="84">
        <v>281.85914081999999</v>
      </c>
    </row>
    <row r="707" spans="1:6" ht="12.75" customHeight="1" x14ac:dyDescent="0.2">
      <c r="A707" s="83" t="s">
        <v>188</v>
      </c>
      <c r="B707" s="83">
        <v>21</v>
      </c>
      <c r="C707" s="84">
        <v>1607.3404397500001</v>
      </c>
      <c r="D707" s="84">
        <v>1580.46423185</v>
      </c>
      <c r="E707" s="84">
        <v>282.37673418999998</v>
      </c>
      <c r="F707" s="84">
        <v>282.37673418999998</v>
      </c>
    </row>
    <row r="708" spans="1:6" ht="12.75" customHeight="1" x14ac:dyDescent="0.2">
      <c r="A708" s="83" t="s">
        <v>188</v>
      </c>
      <c r="B708" s="83">
        <v>22</v>
      </c>
      <c r="C708" s="84">
        <v>1624.67689907</v>
      </c>
      <c r="D708" s="84">
        <v>1600.0792657300001</v>
      </c>
      <c r="E708" s="84">
        <v>285.88129259999999</v>
      </c>
      <c r="F708" s="84">
        <v>285.88129259999999</v>
      </c>
    </row>
    <row r="709" spans="1:6" ht="12.75" customHeight="1" x14ac:dyDescent="0.2">
      <c r="A709" s="83" t="s">
        <v>188</v>
      </c>
      <c r="B709" s="83">
        <v>23</v>
      </c>
      <c r="C709" s="84">
        <v>1620.2737831100001</v>
      </c>
      <c r="D709" s="84">
        <v>1609.5356761099999</v>
      </c>
      <c r="E709" s="84">
        <v>287.57084065999999</v>
      </c>
      <c r="F709" s="84">
        <v>287.57084065999999</v>
      </c>
    </row>
    <row r="710" spans="1:6" ht="12.75" customHeight="1" x14ac:dyDescent="0.2">
      <c r="A710" s="83" t="s">
        <v>188</v>
      </c>
      <c r="B710" s="83">
        <v>24</v>
      </c>
      <c r="C710" s="84">
        <v>1643.0254599499999</v>
      </c>
      <c r="D710" s="84">
        <v>1632.3146379699999</v>
      </c>
      <c r="E710" s="84">
        <v>291.64068845000003</v>
      </c>
      <c r="F710" s="84">
        <v>291.64068845000003</v>
      </c>
    </row>
    <row r="711" spans="1:6" ht="12.75" customHeight="1" x14ac:dyDescent="0.2">
      <c r="A711" s="83" t="s">
        <v>189</v>
      </c>
      <c r="B711" s="83">
        <v>1</v>
      </c>
      <c r="C711" s="84">
        <v>1722.84751858</v>
      </c>
      <c r="D711" s="84">
        <v>1706.09807292</v>
      </c>
      <c r="E711" s="84">
        <v>304.82335021</v>
      </c>
      <c r="F711" s="84">
        <v>304.82335021</v>
      </c>
    </row>
    <row r="712" spans="1:6" ht="12.75" customHeight="1" x14ac:dyDescent="0.2">
      <c r="A712" s="83" t="s">
        <v>189</v>
      </c>
      <c r="B712" s="83">
        <v>2</v>
      </c>
      <c r="C712" s="84">
        <v>1734.4949575200001</v>
      </c>
      <c r="D712" s="84">
        <v>1710.6608153699999</v>
      </c>
      <c r="E712" s="84">
        <v>305.63856152</v>
      </c>
      <c r="F712" s="84">
        <v>305.63856152</v>
      </c>
    </row>
    <row r="713" spans="1:6" ht="12.75" customHeight="1" x14ac:dyDescent="0.2">
      <c r="A713" s="83" t="s">
        <v>189</v>
      </c>
      <c r="B713" s="83">
        <v>3</v>
      </c>
      <c r="C713" s="84">
        <v>1725.61616772</v>
      </c>
      <c r="D713" s="84">
        <v>1703.5037375500001</v>
      </c>
      <c r="E713" s="84">
        <v>304.35982820999999</v>
      </c>
      <c r="F713" s="84">
        <v>304.35982820999999</v>
      </c>
    </row>
    <row r="714" spans="1:6" ht="12.75" customHeight="1" x14ac:dyDescent="0.2">
      <c r="A714" s="83" t="s">
        <v>189</v>
      </c>
      <c r="B714" s="83">
        <v>4</v>
      </c>
      <c r="C714" s="84">
        <v>1735.4776216499999</v>
      </c>
      <c r="D714" s="84">
        <v>1709.83084927</v>
      </c>
      <c r="E714" s="84">
        <v>305.490274</v>
      </c>
      <c r="F714" s="84">
        <v>305.490274</v>
      </c>
    </row>
    <row r="715" spans="1:6" ht="12.75" customHeight="1" x14ac:dyDescent="0.2">
      <c r="A715" s="83" t="s">
        <v>189</v>
      </c>
      <c r="B715" s="83">
        <v>5</v>
      </c>
      <c r="C715" s="84">
        <v>1741.1300831399999</v>
      </c>
      <c r="D715" s="84">
        <v>1717.61329181</v>
      </c>
      <c r="E715" s="84">
        <v>306.88073931999998</v>
      </c>
      <c r="F715" s="84">
        <v>306.88073931999998</v>
      </c>
    </row>
    <row r="716" spans="1:6" ht="12.75" customHeight="1" x14ac:dyDescent="0.2">
      <c r="A716" s="83" t="s">
        <v>189</v>
      </c>
      <c r="B716" s="83">
        <v>6</v>
      </c>
      <c r="C716" s="84">
        <v>1729.5699397400001</v>
      </c>
      <c r="D716" s="84">
        <v>1706.5830270399999</v>
      </c>
      <c r="E716" s="84">
        <v>304.90999548999997</v>
      </c>
      <c r="F716" s="84">
        <v>304.90999548999997</v>
      </c>
    </row>
    <row r="717" spans="1:6" ht="12.75" customHeight="1" x14ac:dyDescent="0.2">
      <c r="A717" s="83" t="s">
        <v>189</v>
      </c>
      <c r="B717" s="83">
        <v>7</v>
      </c>
      <c r="C717" s="84">
        <v>1716.2443399399999</v>
      </c>
      <c r="D717" s="84">
        <v>1693.3552276099999</v>
      </c>
      <c r="E717" s="84">
        <v>302.54662481999998</v>
      </c>
      <c r="F717" s="84">
        <v>302.54662481999998</v>
      </c>
    </row>
    <row r="718" spans="1:6" ht="12.75" customHeight="1" x14ac:dyDescent="0.2">
      <c r="A718" s="83" t="s">
        <v>189</v>
      </c>
      <c r="B718" s="83">
        <v>8</v>
      </c>
      <c r="C718" s="84">
        <v>1675.37857411</v>
      </c>
      <c r="D718" s="84">
        <v>1652.9463389</v>
      </c>
      <c r="E718" s="84">
        <v>295.32689166</v>
      </c>
      <c r="F718" s="84">
        <v>295.32689166</v>
      </c>
    </row>
    <row r="719" spans="1:6" ht="12.75" customHeight="1" x14ac:dyDescent="0.2">
      <c r="A719" s="83" t="s">
        <v>189</v>
      </c>
      <c r="B719" s="83">
        <v>9</v>
      </c>
      <c r="C719" s="84">
        <v>1666.62908739</v>
      </c>
      <c r="D719" s="84">
        <v>1643.7006197400001</v>
      </c>
      <c r="E719" s="84">
        <v>293.67498716</v>
      </c>
      <c r="F719" s="84">
        <v>293.67498716</v>
      </c>
    </row>
    <row r="720" spans="1:6" ht="12.75" customHeight="1" x14ac:dyDescent="0.2">
      <c r="A720" s="83" t="s">
        <v>189</v>
      </c>
      <c r="B720" s="83">
        <v>10</v>
      </c>
      <c r="C720" s="84">
        <v>1635.3405497799999</v>
      </c>
      <c r="D720" s="84">
        <v>1613.02591461</v>
      </c>
      <c r="E720" s="84">
        <v>288.19443095000003</v>
      </c>
      <c r="F720" s="84">
        <v>288.19443095000003</v>
      </c>
    </row>
    <row r="721" spans="1:6" ht="12.75" customHeight="1" x14ac:dyDescent="0.2">
      <c r="A721" s="83" t="s">
        <v>189</v>
      </c>
      <c r="B721" s="83">
        <v>11</v>
      </c>
      <c r="C721" s="84">
        <v>1621.82029143</v>
      </c>
      <c r="D721" s="84">
        <v>1599.3526930099999</v>
      </c>
      <c r="E721" s="84">
        <v>285.75147806000001</v>
      </c>
      <c r="F721" s="84">
        <v>285.75147806000001</v>
      </c>
    </row>
    <row r="722" spans="1:6" ht="12.75" customHeight="1" x14ac:dyDescent="0.2">
      <c r="A722" s="83" t="s">
        <v>189</v>
      </c>
      <c r="B722" s="83">
        <v>12</v>
      </c>
      <c r="C722" s="84">
        <v>1623.08826785</v>
      </c>
      <c r="D722" s="84">
        <v>1601.1355388100001</v>
      </c>
      <c r="E722" s="84">
        <v>286.07001369</v>
      </c>
      <c r="F722" s="84">
        <v>286.07001369</v>
      </c>
    </row>
    <row r="723" spans="1:6" ht="12.75" customHeight="1" x14ac:dyDescent="0.2">
      <c r="A723" s="83" t="s">
        <v>189</v>
      </c>
      <c r="B723" s="83">
        <v>13</v>
      </c>
      <c r="C723" s="84">
        <v>1659.42093385</v>
      </c>
      <c r="D723" s="84">
        <v>1636.7651131499999</v>
      </c>
      <c r="E723" s="84">
        <v>292.43584129999999</v>
      </c>
      <c r="F723" s="84">
        <v>292.43584129999999</v>
      </c>
    </row>
    <row r="724" spans="1:6" ht="12.75" customHeight="1" x14ac:dyDescent="0.2">
      <c r="A724" s="83" t="s">
        <v>189</v>
      </c>
      <c r="B724" s="83">
        <v>14</v>
      </c>
      <c r="C724" s="84">
        <v>1654.4430405200001</v>
      </c>
      <c r="D724" s="84">
        <v>1644.90524886</v>
      </c>
      <c r="E724" s="84">
        <v>293.89021458000002</v>
      </c>
      <c r="F724" s="84">
        <v>293.89021458000002</v>
      </c>
    </row>
    <row r="725" spans="1:6" ht="12.75" customHeight="1" x14ac:dyDescent="0.2">
      <c r="A725" s="83" t="s">
        <v>189</v>
      </c>
      <c r="B725" s="83">
        <v>15</v>
      </c>
      <c r="C725" s="84">
        <v>1679.62218418</v>
      </c>
      <c r="D725" s="84">
        <v>1657.9340419800001</v>
      </c>
      <c r="E725" s="84">
        <v>296.21802939000003</v>
      </c>
      <c r="F725" s="84">
        <v>296.21802939000003</v>
      </c>
    </row>
    <row r="726" spans="1:6" ht="12.75" customHeight="1" x14ac:dyDescent="0.2">
      <c r="A726" s="83" t="s">
        <v>189</v>
      </c>
      <c r="B726" s="83">
        <v>16</v>
      </c>
      <c r="C726" s="84">
        <v>1682.91902041</v>
      </c>
      <c r="D726" s="84">
        <v>1659.72635597</v>
      </c>
      <c r="E726" s="84">
        <v>296.53825668000002</v>
      </c>
      <c r="F726" s="84">
        <v>296.53825668000002</v>
      </c>
    </row>
    <row r="727" spans="1:6" ht="12.75" customHeight="1" x14ac:dyDescent="0.2">
      <c r="A727" s="83" t="s">
        <v>189</v>
      </c>
      <c r="B727" s="83">
        <v>17</v>
      </c>
      <c r="C727" s="84">
        <v>1661.9229362999999</v>
      </c>
      <c r="D727" s="84">
        <v>1640.5102280799999</v>
      </c>
      <c r="E727" s="84">
        <v>293.10496959</v>
      </c>
      <c r="F727" s="84">
        <v>293.10496959</v>
      </c>
    </row>
    <row r="728" spans="1:6" ht="12.75" customHeight="1" x14ac:dyDescent="0.2">
      <c r="A728" s="83" t="s">
        <v>189</v>
      </c>
      <c r="B728" s="83">
        <v>18</v>
      </c>
      <c r="C728" s="84">
        <v>1642.4851475</v>
      </c>
      <c r="D728" s="84">
        <v>1620.89102</v>
      </c>
      <c r="E728" s="84">
        <v>289.59966538999998</v>
      </c>
      <c r="F728" s="84">
        <v>289.59966538999998</v>
      </c>
    </row>
    <row r="729" spans="1:6" ht="12.75" customHeight="1" x14ac:dyDescent="0.2">
      <c r="A729" s="83" t="s">
        <v>189</v>
      </c>
      <c r="B729" s="83">
        <v>19</v>
      </c>
      <c r="C729" s="84">
        <v>1603.4272110500001</v>
      </c>
      <c r="D729" s="84">
        <v>1581.34686296</v>
      </c>
      <c r="E729" s="84">
        <v>282.53443120999998</v>
      </c>
      <c r="F729" s="84">
        <v>282.53443120999998</v>
      </c>
    </row>
    <row r="730" spans="1:6" ht="12.75" customHeight="1" x14ac:dyDescent="0.2">
      <c r="A730" s="83" t="s">
        <v>189</v>
      </c>
      <c r="B730" s="83">
        <v>20</v>
      </c>
      <c r="C730" s="84">
        <v>1611.3984739499999</v>
      </c>
      <c r="D730" s="84">
        <v>1589.2676705900001</v>
      </c>
      <c r="E730" s="84">
        <v>283.9496178</v>
      </c>
      <c r="F730" s="84">
        <v>283.9496178</v>
      </c>
    </row>
    <row r="731" spans="1:6" ht="12.75" customHeight="1" x14ac:dyDescent="0.2">
      <c r="A731" s="83" t="s">
        <v>189</v>
      </c>
      <c r="B731" s="83">
        <v>21</v>
      </c>
      <c r="C731" s="84">
        <v>1626.9512485099999</v>
      </c>
      <c r="D731" s="84">
        <v>1604.89230782</v>
      </c>
      <c r="E731" s="84">
        <v>286.74122418000002</v>
      </c>
      <c r="F731" s="84">
        <v>286.74122418000002</v>
      </c>
    </row>
    <row r="732" spans="1:6" ht="12.75" customHeight="1" x14ac:dyDescent="0.2">
      <c r="A732" s="83" t="s">
        <v>189</v>
      </c>
      <c r="B732" s="83">
        <v>22</v>
      </c>
      <c r="C732" s="84">
        <v>1646.1577718999999</v>
      </c>
      <c r="D732" s="84">
        <v>1623.1755118599999</v>
      </c>
      <c r="E732" s="84">
        <v>290.00782859999998</v>
      </c>
      <c r="F732" s="84">
        <v>290.00782859999998</v>
      </c>
    </row>
    <row r="733" spans="1:6" ht="12.75" customHeight="1" x14ac:dyDescent="0.2">
      <c r="A733" s="83" t="s">
        <v>189</v>
      </c>
      <c r="B733" s="83">
        <v>23</v>
      </c>
      <c r="C733" s="84">
        <v>1671.7069329799999</v>
      </c>
      <c r="D733" s="84">
        <v>1649.2786514100001</v>
      </c>
      <c r="E733" s="84">
        <v>294.67159709999999</v>
      </c>
      <c r="F733" s="84">
        <v>294.67159709999999</v>
      </c>
    </row>
    <row r="734" spans="1:6" ht="12.75" customHeight="1" x14ac:dyDescent="0.2">
      <c r="A734" s="83" t="s">
        <v>189</v>
      </c>
      <c r="B734" s="83">
        <v>24</v>
      </c>
      <c r="C734" s="84">
        <v>1699.13102097</v>
      </c>
      <c r="D734" s="84">
        <v>1676.9619094499999</v>
      </c>
      <c r="E734" s="84">
        <v>299.61768056</v>
      </c>
      <c r="F734" s="84">
        <v>299.61768056</v>
      </c>
    </row>
    <row r="735" spans="1:6" ht="12.75" customHeight="1" x14ac:dyDescent="0.2">
      <c r="A735" s="83" t="s">
        <v>190</v>
      </c>
      <c r="B735" s="83">
        <v>1</v>
      </c>
      <c r="C735" s="84">
        <v>1699.8895572500001</v>
      </c>
      <c r="D735" s="84">
        <v>1677.5912538600001</v>
      </c>
      <c r="E735" s="84">
        <v>299.73012361000002</v>
      </c>
      <c r="F735" s="84">
        <v>299.73012361000002</v>
      </c>
    </row>
    <row r="736" spans="1:6" ht="12.75" customHeight="1" x14ac:dyDescent="0.2">
      <c r="A736" s="83" t="s">
        <v>190</v>
      </c>
      <c r="B736" s="83">
        <v>2</v>
      </c>
      <c r="C736" s="84">
        <v>1676.3855006599999</v>
      </c>
      <c r="D736" s="84">
        <v>1653.78628331</v>
      </c>
      <c r="E736" s="84">
        <v>295.47696196999999</v>
      </c>
      <c r="F736" s="84">
        <v>295.47696196999999</v>
      </c>
    </row>
    <row r="737" spans="1:6" ht="12.75" customHeight="1" x14ac:dyDescent="0.2">
      <c r="A737" s="83" t="s">
        <v>190</v>
      </c>
      <c r="B737" s="83">
        <v>3</v>
      </c>
      <c r="C737" s="84">
        <v>1659.4457360199999</v>
      </c>
      <c r="D737" s="84">
        <v>1638.17889584</v>
      </c>
      <c r="E737" s="84">
        <v>292.68843755</v>
      </c>
      <c r="F737" s="84">
        <v>292.68843755</v>
      </c>
    </row>
    <row r="738" spans="1:6" ht="12.75" customHeight="1" x14ac:dyDescent="0.2">
      <c r="A738" s="83" t="s">
        <v>190</v>
      </c>
      <c r="B738" s="83">
        <v>4</v>
      </c>
      <c r="C738" s="84">
        <v>1656.1093551199999</v>
      </c>
      <c r="D738" s="84">
        <v>1633.18391496</v>
      </c>
      <c r="E738" s="84">
        <v>291.79599952000001</v>
      </c>
      <c r="F738" s="84">
        <v>291.79599952000001</v>
      </c>
    </row>
    <row r="739" spans="1:6" ht="12.75" customHeight="1" x14ac:dyDescent="0.2">
      <c r="A739" s="83" t="s">
        <v>190</v>
      </c>
      <c r="B739" s="83">
        <v>5</v>
      </c>
      <c r="C739" s="84">
        <v>1650.4502075299999</v>
      </c>
      <c r="D739" s="84">
        <v>1628.19804232</v>
      </c>
      <c r="E739" s="84">
        <v>290.90518882999999</v>
      </c>
      <c r="F739" s="84">
        <v>290.90518882999999</v>
      </c>
    </row>
    <row r="740" spans="1:6" ht="12.75" customHeight="1" x14ac:dyDescent="0.2">
      <c r="A740" s="83" t="s">
        <v>190</v>
      </c>
      <c r="B740" s="83">
        <v>6</v>
      </c>
      <c r="C740" s="84">
        <v>1633.4115957399999</v>
      </c>
      <c r="D740" s="84">
        <v>1610.93457442</v>
      </c>
      <c r="E740" s="84">
        <v>287.82077756000001</v>
      </c>
      <c r="F740" s="84">
        <v>287.82077756000001</v>
      </c>
    </row>
    <row r="741" spans="1:6" ht="12.75" customHeight="1" x14ac:dyDescent="0.2">
      <c r="A741" s="83" t="s">
        <v>190</v>
      </c>
      <c r="B741" s="83">
        <v>7</v>
      </c>
      <c r="C741" s="84">
        <v>1599.9293398299999</v>
      </c>
      <c r="D741" s="84">
        <v>1577.43304201</v>
      </c>
      <c r="E741" s="84">
        <v>281.83516072999998</v>
      </c>
      <c r="F741" s="84">
        <v>281.83516072999998</v>
      </c>
    </row>
    <row r="742" spans="1:6" ht="12.75" customHeight="1" x14ac:dyDescent="0.2">
      <c r="A742" s="83" t="s">
        <v>190</v>
      </c>
      <c r="B742" s="83">
        <v>8</v>
      </c>
      <c r="C742" s="84">
        <v>1608.89234906</v>
      </c>
      <c r="D742" s="84">
        <v>1586.32638853</v>
      </c>
      <c r="E742" s="84">
        <v>283.42410788000001</v>
      </c>
      <c r="F742" s="84">
        <v>283.42410788000001</v>
      </c>
    </row>
    <row r="743" spans="1:6" ht="12.75" customHeight="1" x14ac:dyDescent="0.2">
      <c r="A743" s="83" t="s">
        <v>190</v>
      </c>
      <c r="B743" s="83">
        <v>9</v>
      </c>
      <c r="C743" s="84">
        <v>1579.0430431499999</v>
      </c>
      <c r="D743" s="84">
        <v>1556.66991702</v>
      </c>
      <c r="E743" s="84">
        <v>278.12547638000001</v>
      </c>
      <c r="F743" s="84">
        <v>278.12547638000001</v>
      </c>
    </row>
    <row r="744" spans="1:6" ht="12.75" customHeight="1" x14ac:dyDescent="0.2">
      <c r="A744" s="83" t="s">
        <v>190</v>
      </c>
      <c r="B744" s="83">
        <v>10</v>
      </c>
      <c r="C744" s="84">
        <v>1566.6569450699999</v>
      </c>
      <c r="D744" s="84">
        <v>1545.0362390600001</v>
      </c>
      <c r="E744" s="84">
        <v>276.04692254000003</v>
      </c>
      <c r="F744" s="84">
        <v>276.04692254000003</v>
      </c>
    </row>
    <row r="745" spans="1:6" ht="12.75" customHeight="1" x14ac:dyDescent="0.2">
      <c r="A745" s="83" t="s">
        <v>190</v>
      </c>
      <c r="B745" s="83">
        <v>11</v>
      </c>
      <c r="C745" s="84">
        <v>1578.4760642700001</v>
      </c>
      <c r="D745" s="84">
        <v>1556.12888393</v>
      </c>
      <c r="E745" s="84">
        <v>278.02881164000001</v>
      </c>
      <c r="F745" s="84">
        <v>278.02881164000001</v>
      </c>
    </row>
    <row r="746" spans="1:6" ht="12.75" customHeight="1" x14ac:dyDescent="0.2">
      <c r="A746" s="83" t="s">
        <v>190</v>
      </c>
      <c r="B746" s="83">
        <v>12</v>
      </c>
      <c r="C746" s="84">
        <v>1595.0801461599999</v>
      </c>
      <c r="D746" s="84">
        <v>1572.56362676</v>
      </c>
      <c r="E746" s="84">
        <v>280.96515713000002</v>
      </c>
      <c r="F746" s="84">
        <v>280.96515713000002</v>
      </c>
    </row>
    <row r="747" spans="1:6" ht="12.75" customHeight="1" x14ac:dyDescent="0.2">
      <c r="A747" s="83" t="s">
        <v>190</v>
      </c>
      <c r="B747" s="83">
        <v>13</v>
      </c>
      <c r="C747" s="84">
        <v>1614.23804032</v>
      </c>
      <c r="D747" s="84">
        <v>1592.4330376099999</v>
      </c>
      <c r="E747" s="84">
        <v>284.51516428999997</v>
      </c>
      <c r="F747" s="84">
        <v>284.51516428999997</v>
      </c>
    </row>
    <row r="748" spans="1:6" ht="12.75" customHeight="1" x14ac:dyDescent="0.2">
      <c r="A748" s="83" t="s">
        <v>190</v>
      </c>
      <c r="B748" s="83">
        <v>14</v>
      </c>
      <c r="C748" s="84">
        <v>1640.9900072200001</v>
      </c>
      <c r="D748" s="84">
        <v>1618.36415517</v>
      </c>
      <c r="E748" s="84">
        <v>289.14819813999998</v>
      </c>
      <c r="F748" s="84">
        <v>289.14819813999998</v>
      </c>
    </row>
    <row r="749" spans="1:6" ht="12.75" customHeight="1" x14ac:dyDescent="0.2">
      <c r="A749" s="83" t="s">
        <v>190</v>
      </c>
      <c r="B749" s="83">
        <v>15</v>
      </c>
      <c r="C749" s="84">
        <v>1650.3987862399999</v>
      </c>
      <c r="D749" s="84">
        <v>1627.3802829599999</v>
      </c>
      <c r="E749" s="84">
        <v>290.75908226000001</v>
      </c>
      <c r="F749" s="84">
        <v>290.75908226000001</v>
      </c>
    </row>
    <row r="750" spans="1:6" ht="12.75" customHeight="1" x14ac:dyDescent="0.2">
      <c r="A750" s="83" t="s">
        <v>190</v>
      </c>
      <c r="B750" s="83">
        <v>16</v>
      </c>
      <c r="C750" s="84">
        <v>1649.6067731200001</v>
      </c>
      <c r="D750" s="84">
        <v>1626.94429403</v>
      </c>
      <c r="E750" s="84">
        <v>290.68118543999998</v>
      </c>
      <c r="F750" s="84">
        <v>290.68118543999998</v>
      </c>
    </row>
    <row r="751" spans="1:6" ht="12.75" customHeight="1" x14ac:dyDescent="0.2">
      <c r="A751" s="83" t="s">
        <v>190</v>
      </c>
      <c r="B751" s="83">
        <v>17</v>
      </c>
      <c r="C751" s="84">
        <v>1620.5554568299999</v>
      </c>
      <c r="D751" s="84">
        <v>1598.31346882</v>
      </c>
      <c r="E751" s="84">
        <v>285.56580303999999</v>
      </c>
      <c r="F751" s="84">
        <v>285.56580303999999</v>
      </c>
    </row>
    <row r="752" spans="1:6" ht="12.75" customHeight="1" x14ac:dyDescent="0.2">
      <c r="A752" s="83" t="s">
        <v>190</v>
      </c>
      <c r="B752" s="83">
        <v>18</v>
      </c>
      <c r="C752" s="84">
        <v>1574.5747128800001</v>
      </c>
      <c r="D752" s="84">
        <v>1552.3904794099999</v>
      </c>
      <c r="E752" s="84">
        <v>277.36088229000001</v>
      </c>
      <c r="F752" s="84">
        <v>277.36088229000001</v>
      </c>
    </row>
    <row r="753" spans="1:6" ht="12.75" customHeight="1" x14ac:dyDescent="0.2">
      <c r="A753" s="83" t="s">
        <v>190</v>
      </c>
      <c r="B753" s="83">
        <v>19</v>
      </c>
      <c r="C753" s="84">
        <v>1575.4141662500001</v>
      </c>
      <c r="D753" s="84">
        <v>1553.09767545</v>
      </c>
      <c r="E753" s="84">
        <v>277.48723484999999</v>
      </c>
      <c r="F753" s="84">
        <v>277.48723484999999</v>
      </c>
    </row>
    <row r="754" spans="1:6" ht="12.75" customHeight="1" x14ac:dyDescent="0.2">
      <c r="A754" s="83" t="s">
        <v>190</v>
      </c>
      <c r="B754" s="83">
        <v>20</v>
      </c>
      <c r="C754" s="84">
        <v>1579.23589141</v>
      </c>
      <c r="D754" s="84">
        <v>1556.90825894</v>
      </c>
      <c r="E754" s="84">
        <v>278.16806020000001</v>
      </c>
      <c r="F754" s="84">
        <v>278.16806020000001</v>
      </c>
    </row>
    <row r="755" spans="1:6" ht="12.75" customHeight="1" x14ac:dyDescent="0.2">
      <c r="A755" s="83" t="s">
        <v>190</v>
      </c>
      <c r="B755" s="83">
        <v>21</v>
      </c>
      <c r="C755" s="84">
        <v>1592.9577976600001</v>
      </c>
      <c r="D755" s="84">
        <v>1570.55771531</v>
      </c>
      <c r="E755" s="84">
        <v>280.60676703000001</v>
      </c>
      <c r="F755" s="84">
        <v>280.60676703000001</v>
      </c>
    </row>
    <row r="756" spans="1:6" ht="12.75" customHeight="1" x14ac:dyDescent="0.2">
      <c r="A756" s="83" t="s">
        <v>190</v>
      </c>
      <c r="B756" s="83">
        <v>22</v>
      </c>
      <c r="C756" s="84">
        <v>1611.9725325899999</v>
      </c>
      <c r="D756" s="84">
        <v>1589.2226397300001</v>
      </c>
      <c r="E756" s="84">
        <v>283.94157226999999</v>
      </c>
      <c r="F756" s="84">
        <v>283.94157226999999</v>
      </c>
    </row>
    <row r="757" spans="1:6" ht="12.75" customHeight="1" x14ac:dyDescent="0.2">
      <c r="A757" s="83" t="s">
        <v>190</v>
      </c>
      <c r="B757" s="83">
        <v>23</v>
      </c>
      <c r="C757" s="84">
        <v>1635.4258056799999</v>
      </c>
      <c r="D757" s="84">
        <v>1612.7545480599999</v>
      </c>
      <c r="E757" s="84">
        <v>288.14594670999998</v>
      </c>
      <c r="F757" s="84">
        <v>288.14594670999998</v>
      </c>
    </row>
    <row r="758" spans="1:6" ht="12.75" customHeight="1" x14ac:dyDescent="0.2">
      <c r="A758" s="83" t="s">
        <v>190</v>
      </c>
      <c r="B758" s="83">
        <v>24</v>
      </c>
      <c r="C758" s="84">
        <v>1650.5889144499999</v>
      </c>
      <c r="D758" s="84">
        <v>1627.4026083199999</v>
      </c>
      <c r="E758" s="84">
        <v>290.76307106000002</v>
      </c>
      <c r="F758" s="84">
        <v>290.76307106000002</v>
      </c>
    </row>
    <row r="759" spans="1:6" ht="12.75" customHeight="1" x14ac:dyDescent="0.2">
      <c r="A759" s="83" t="s">
        <v>191</v>
      </c>
      <c r="B759" s="83">
        <v>1</v>
      </c>
      <c r="C759" s="84">
        <v>1776.12182691</v>
      </c>
      <c r="D759" s="84">
        <v>1752.8306627500001</v>
      </c>
      <c r="E759" s="84">
        <v>313.17291981</v>
      </c>
      <c r="F759" s="84">
        <v>313.17291981</v>
      </c>
    </row>
    <row r="760" spans="1:6" ht="12.75" customHeight="1" x14ac:dyDescent="0.2">
      <c r="A760" s="83" t="s">
        <v>191</v>
      </c>
      <c r="B760" s="83">
        <v>2</v>
      </c>
      <c r="C760" s="84">
        <v>1809.20156178</v>
      </c>
      <c r="D760" s="84">
        <v>1785.24350972</v>
      </c>
      <c r="E760" s="84">
        <v>318.96402453000002</v>
      </c>
      <c r="F760" s="84">
        <v>318.96402453000002</v>
      </c>
    </row>
    <row r="761" spans="1:6" ht="12.75" customHeight="1" x14ac:dyDescent="0.2">
      <c r="A761" s="83" t="s">
        <v>191</v>
      </c>
      <c r="B761" s="83">
        <v>3</v>
      </c>
      <c r="C761" s="84">
        <v>1865.07185439</v>
      </c>
      <c r="D761" s="84">
        <v>1840.63543278</v>
      </c>
      <c r="E761" s="84">
        <v>328.86073083999997</v>
      </c>
      <c r="F761" s="84">
        <v>328.86073083999997</v>
      </c>
    </row>
    <row r="762" spans="1:6" ht="12.75" customHeight="1" x14ac:dyDescent="0.2">
      <c r="A762" s="83" t="s">
        <v>191</v>
      </c>
      <c r="B762" s="83">
        <v>4</v>
      </c>
      <c r="C762" s="84">
        <v>1862.0408006099999</v>
      </c>
      <c r="D762" s="84">
        <v>1849.5656597</v>
      </c>
      <c r="E762" s="84">
        <v>330.45626729999998</v>
      </c>
      <c r="F762" s="84">
        <v>330.45626729999998</v>
      </c>
    </row>
    <row r="763" spans="1:6" ht="12.75" customHeight="1" x14ac:dyDescent="0.2">
      <c r="A763" s="83" t="s">
        <v>191</v>
      </c>
      <c r="B763" s="83">
        <v>5</v>
      </c>
      <c r="C763" s="84">
        <v>1872.32180898</v>
      </c>
      <c r="D763" s="84">
        <v>1847.50099783</v>
      </c>
      <c r="E763" s="84">
        <v>330.08738045000001</v>
      </c>
      <c r="F763" s="84">
        <v>330.08738045000001</v>
      </c>
    </row>
    <row r="764" spans="1:6" ht="12.75" customHeight="1" x14ac:dyDescent="0.2">
      <c r="A764" s="83" t="s">
        <v>191</v>
      </c>
      <c r="B764" s="83">
        <v>6</v>
      </c>
      <c r="C764" s="84">
        <v>1860.1184198599999</v>
      </c>
      <c r="D764" s="84">
        <v>1835.4516063399999</v>
      </c>
      <c r="E764" s="84">
        <v>327.93455233999998</v>
      </c>
      <c r="F764" s="84">
        <v>327.93455233999998</v>
      </c>
    </row>
    <row r="765" spans="1:6" ht="12.75" customHeight="1" x14ac:dyDescent="0.2">
      <c r="A765" s="83" t="s">
        <v>191</v>
      </c>
      <c r="B765" s="83">
        <v>7</v>
      </c>
      <c r="C765" s="84">
        <v>1825.1152841999999</v>
      </c>
      <c r="D765" s="84">
        <v>1800.88469992</v>
      </c>
      <c r="E765" s="84">
        <v>321.75858837999999</v>
      </c>
      <c r="F765" s="84">
        <v>321.75858837999999</v>
      </c>
    </row>
    <row r="766" spans="1:6" ht="12.75" customHeight="1" x14ac:dyDescent="0.2">
      <c r="A766" s="83" t="s">
        <v>191</v>
      </c>
      <c r="B766" s="83">
        <v>8</v>
      </c>
      <c r="C766" s="84">
        <v>1775.8588201800001</v>
      </c>
      <c r="D766" s="84">
        <v>1752.1769614899999</v>
      </c>
      <c r="E766" s="84">
        <v>313.05612499</v>
      </c>
      <c r="F766" s="84">
        <v>313.05612499</v>
      </c>
    </row>
    <row r="767" spans="1:6" ht="12.75" customHeight="1" x14ac:dyDescent="0.2">
      <c r="A767" s="83" t="s">
        <v>191</v>
      </c>
      <c r="B767" s="83">
        <v>9</v>
      </c>
      <c r="C767" s="84">
        <v>1730.63419099</v>
      </c>
      <c r="D767" s="84">
        <v>1707.3168216199999</v>
      </c>
      <c r="E767" s="84">
        <v>305.04110033000001</v>
      </c>
      <c r="F767" s="84">
        <v>305.04110033000001</v>
      </c>
    </row>
    <row r="768" spans="1:6" ht="12.75" customHeight="1" x14ac:dyDescent="0.2">
      <c r="A768" s="83" t="s">
        <v>191</v>
      </c>
      <c r="B768" s="83">
        <v>10</v>
      </c>
      <c r="C768" s="84">
        <v>1722.8560668600001</v>
      </c>
      <c r="D768" s="84">
        <v>1700.6965845499999</v>
      </c>
      <c r="E768" s="84">
        <v>303.85828271999998</v>
      </c>
      <c r="F768" s="84">
        <v>303.85828271999998</v>
      </c>
    </row>
    <row r="769" spans="1:6" ht="12.75" customHeight="1" x14ac:dyDescent="0.2">
      <c r="A769" s="83" t="s">
        <v>191</v>
      </c>
      <c r="B769" s="83">
        <v>11</v>
      </c>
      <c r="C769" s="84">
        <v>1705.8776133700001</v>
      </c>
      <c r="D769" s="84">
        <v>1683.26027856</v>
      </c>
      <c r="E769" s="84">
        <v>300.74299100000002</v>
      </c>
      <c r="F769" s="84">
        <v>300.74299100000002</v>
      </c>
    </row>
    <row r="770" spans="1:6" ht="12.75" customHeight="1" x14ac:dyDescent="0.2">
      <c r="A770" s="83" t="s">
        <v>191</v>
      </c>
      <c r="B770" s="83">
        <v>12</v>
      </c>
      <c r="C770" s="84">
        <v>1704.1306916200001</v>
      </c>
      <c r="D770" s="84">
        <v>1681.3215524499999</v>
      </c>
      <c r="E770" s="84">
        <v>300.39660471000002</v>
      </c>
      <c r="F770" s="84">
        <v>300.39660471000002</v>
      </c>
    </row>
    <row r="771" spans="1:6" ht="12.75" customHeight="1" x14ac:dyDescent="0.2">
      <c r="A771" s="83" t="s">
        <v>191</v>
      </c>
      <c r="B771" s="83">
        <v>13</v>
      </c>
      <c r="C771" s="84">
        <v>1727.0691755</v>
      </c>
      <c r="D771" s="84">
        <v>1703.72794759</v>
      </c>
      <c r="E771" s="84">
        <v>304.39988713000002</v>
      </c>
      <c r="F771" s="84">
        <v>304.39988713000002</v>
      </c>
    </row>
    <row r="772" spans="1:6" ht="12.75" customHeight="1" x14ac:dyDescent="0.2">
      <c r="A772" s="83" t="s">
        <v>191</v>
      </c>
      <c r="B772" s="83">
        <v>14</v>
      </c>
      <c r="C772" s="84">
        <v>1756.3214617599999</v>
      </c>
      <c r="D772" s="84">
        <v>1732.4007502699999</v>
      </c>
      <c r="E772" s="84">
        <v>309.52276952</v>
      </c>
      <c r="F772" s="84">
        <v>309.52276952</v>
      </c>
    </row>
    <row r="773" spans="1:6" ht="12.75" customHeight="1" x14ac:dyDescent="0.2">
      <c r="A773" s="83" t="s">
        <v>191</v>
      </c>
      <c r="B773" s="83">
        <v>15</v>
      </c>
      <c r="C773" s="84">
        <v>1766.7731739200001</v>
      </c>
      <c r="D773" s="84">
        <v>1753.4013020100001</v>
      </c>
      <c r="E773" s="84">
        <v>313.27487418999999</v>
      </c>
      <c r="F773" s="84">
        <v>313.27487418999999</v>
      </c>
    </row>
    <row r="774" spans="1:6" ht="12.75" customHeight="1" x14ac:dyDescent="0.2">
      <c r="A774" s="83" t="s">
        <v>191</v>
      </c>
      <c r="B774" s="83">
        <v>16</v>
      </c>
      <c r="C774" s="84">
        <v>1780.3211146599999</v>
      </c>
      <c r="D774" s="84">
        <v>1757.0130380099999</v>
      </c>
      <c r="E774" s="84">
        <v>313.92017206999998</v>
      </c>
      <c r="F774" s="84">
        <v>313.92017206999998</v>
      </c>
    </row>
    <row r="775" spans="1:6" ht="12.75" customHeight="1" x14ac:dyDescent="0.2">
      <c r="A775" s="83" t="s">
        <v>191</v>
      </c>
      <c r="B775" s="83">
        <v>17</v>
      </c>
      <c r="C775" s="84">
        <v>1726.9813902599999</v>
      </c>
      <c r="D775" s="84">
        <v>1703.95435443</v>
      </c>
      <c r="E775" s="84">
        <v>304.44033854999998</v>
      </c>
      <c r="F775" s="84">
        <v>304.44033854999998</v>
      </c>
    </row>
    <row r="776" spans="1:6" ht="12.75" customHeight="1" x14ac:dyDescent="0.2">
      <c r="A776" s="83" t="s">
        <v>191</v>
      </c>
      <c r="B776" s="83">
        <v>18</v>
      </c>
      <c r="C776" s="84">
        <v>1692.6252620600001</v>
      </c>
      <c r="D776" s="84">
        <v>1669.27133495</v>
      </c>
      <c r="E776" s="84">
        <v>298.24362902000001</v>
      </c>
      <c r="F776" s="84">
        <v>298.24362902000001</v>
      </c>
    </row>
    <row r="777" spans="1:6" ht="12.75" customHeight="1" x14ac:dyDescent="0.2">
      <c r="A777" s="83" t="s">
        <v>191</v>
      </c>
      <c r="B777" s="83">
        <v>19</v>
      </c>
      <c r="C777" s="84">
        <v>1684.57766655</v>
      </c>
      <c r="D777" s="84">
        <v>1661.7522744299999</v>
      </c>
      <c r="E777" s="84">
        <v>296.90022135999999</v>
      </c>
      <c r="F777" s="84">
        <v>296.90022135999999</v>
      </c>
    </row>
    <row r="778" spans="1:6" ht="12.75" customHeight="1" x14ac:dyDescent="0.2">
      <c r="A778" s="83" t="s">
        <v>191</v>
      </c>
      <c r="B778" s="83">
        <v>20</v>
      </c>
      <c r="C778" s="84">
        <v>1702.8744458900001</v>
      </c>
      <c r="D778" s="84">
        <v>1679.53851614</v>
      </c>
      <c r="E778" s="84">
        <v>300.07803503999997</v>
      </c>
      <c r="F778" s="84">
        <v>300.07803503999997</v>
      </c>
    </row>
    <row r="779" spans="1:6" ht="12.75" customHeight="1" x14ac:dyDescent="0.2">
      <c r="A779" s="83" t="s">
        <v>191</v>
      </c>
      <c r="B779" s="83">
        <v>21</v>
      </c>
      <c r="C779" s="84">
        <v>1708.7663370299999</v>
      </c>
      <c r="D779" s="84">
        <v>1685.5799910799999</v>
      </c>
      <c r="E779" s="84">
        <v>301.15744697999997</v>
      </c>
      <c r="F779" s="84">
        <v>301.15744697999997</v>
      </c>
    </row>
    <row r="780" spans="1:6" ht="12.75" customHeight="1" x14ac:dyDescent="0.2">
      <c r="A780" s="83" t="s">
        <v>191</v>
      </c>
      <c r="B780" s="83">
        <v>22</v>
      </c>
      <c r="C780" s="84">
        <v>1746.59779486</v>
      </c>
      <c r="D780" s="84">
        <v>1722.7581159700001</v>
      </c>
      <c r="E780" s="84">
        <v>307.7999494</v>
      </c>
      <c r="F780" s="84">
        <v>307.7999494</v>
      </c>
    </row>
    <row r="781" spans="1:6" ht="12.75" customHeight="1" x14ac:dyDescent="0.2">
      <c r="A781" s="83" t="s">
        <v>191</v>
      </c>
      <c r="B781" s="83">
        <v>23</v>
      </c>
      <c r="C781" s="84">
        <v>1752.6244601400001</v>
      </c>
      <c r="D781" s="84">
        <v>1729.2491866099999</v>
      </c>
      <c r="E781" s="84">
        <v>308.95968923999999</v>
      </c>
      <c r="F781" s="84">
        <v>308.95968923999999</v>
      </c>
    </row>
    <row r="782" spans="1:6" ht="12.75" customHeight="1" x14ac:dyDescent="0.2">
      <c r="A782" s="83" t="s">
        <v>191</v>
      </c>
      <c r="B782" s="83">
        <v>24</v>
      </c>
      <c r="C782" s="84">
        <v>1803.1010601</v>
      </c>
      <c r="D782" s="84">
        <v>1778.9820484899999</v>
      </c>
      <c r="E782" s="84">
        <v>317.84530831000001</v>
      </c>
      <c r="F782" s="84">
        <v>317.84530831000001</v>
      </c>
    </row>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209550</xdr:rowOff>
              </from>
              <to>
                <xdr:col>2</xdr:col>
                <xdr:colOff>1047750</xdr:colOff>
                <xdr:row>20</xdr:row>
                <xdr:rowOff>438150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190500</xdr:rowOff>
              </from>
              <to>
                <xdr:col>2</xdr:col>
                <xdr:colOff>904875</xdr:colOff>
                <xdr:row>22</xdr:row>
                <xdr:rowOff>438150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2023-01-24T09:00:04Z</dcterms:modified>
</cp:coreProperties>
</file>